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8800" windowHeight="12520" tabRatio="820" firstSheet="4" activeTab="4"/>
  </bookViews>
  <sheets>
    <sheet name="市町村抽出表" sheetId="214" state="hidden" r:id="rId1"/>
    <sheet name="◎" sheetId="216" state="hidden" r:id="rId2"/>
    <sheet name="●地震名リスト" sheetId="194" state="hidden" r:id="rId3"/>
    <sheet name="●計" sheetId="28" state="hidden" r:id="rId4"/>
    <sheet name="被害の総括 (市町村用)" sheetId="217" r:id="rId5"/>
    <sheet name="地震毎のデータ→" sheetId="190" r:id="rId6"/>
    <sheet name="根室沖（PT1）" sheetId="166" r:id="rId7"/>
    <sheet name="根室沖（PT2）" sheetId="167" r:id="rId8"/>
    <sheet name="根室沖（PT3）" sheetId="168" r:id="rId9"/>
    <sheet name="十勝沖（PT1）" sheetId="169" r:id="rId10"/>
    <sheet name="十勝沖（PT2）" sheetId="170" r:id="rId11"/>
    <sheet name="十勝沖（PT3）" sheetId="171" r:id="rId12"/>
    <sheet name="三陸沖北部（PT1）" sheetId="172" r:id="rId13"/>
    <sheet name="三陸沖北部（PT2）" sheetId="173" r:id="rId14"/>
    <sheet name="三陸沖北部（PT3）" sheetId="174" r:id="rId15"/>
  </sheets>
  <definedNames>
    <definedName name="_xlnm.Print_Area" localSheetId="4">'被害の総括 (市町村用)'!$A$2:$FI$54</definedName>
    <definedName name="_xlnm.Print_Titles" localSheetId="4">'被害の総括 (市町村用)'!$A:$C</definedName>
    <definedName name="市町村名">●計!$B$2:$B$180</definedName>
  </definedNames>
  <calcPr calcId="162913"/>
</workbook>
</file>

<file path=xl/calcChain.xml><?xml version="1.0" encoding="utf-8"?>
<calcChain xmlns="http://schemas.openxmlformats.org/spreadsheetml/2006/main">
  <c r="A63" i="217" l="1"/>
  <c r="A2" i="217"/>
  <c r="C3" i="214"/>
  <c r="C165" i="214" l="1"/>
  <c r="C164" i="214"/>
  <c r="C163" i="214"/>
  <c r="C162" i="214"/>
  <c r="C161" i="214"/>
  <c r="C160" i="214"/>
  <c r="C159" i="214"/>
  <c r="C158" i="214"/>
  <c r="C157" i="214"/>
  <c r="C156" i="214"/>
  <c r="C155" i="214"/>
  <c r="C154" i="214"/>
  <c r="C153" i="214"/>
  <c r="C152" i="214"/>
  <c r="C151" i="214"/>
  <c r="C150" i="214"/>
  <c r="C149" i="214"/>
  <c r="C148" i="214"/>
  <c r="C147" i="214"/>
  <c r="C146" i="214"/>
  <c r="C145" i="214"/>
  <c r="C144" i="214"/>
  <c r="C143" i="214"/>
  <c r="C142" i="214"/>
  <c r="C141" i="214"/>
  <c r="C140" i="214"/>
  <c r="C139" i="214"/>
  <c r="C138" i="214"/>
  <c r="C137" i="214"/>
  <c r="C136" i="214"/>
  <c r="C135" i="214"/>
  <c r="C134" i="214"/>
  <c r="C133" i="214"/>
  <c r="C132" i="214"/>
  <c r="C131" i="214"/>
  <c r="C130" i="214"/>
  <c r="C129" i="214"/>
  <c r="C128" i="214"/>
  <c r="C127" i="214"/>
  <c r="C126" i="214"/>
  <c r="C125" i="214"/>
  <c r="C124" i="214"/>
  <c r="C123" i="214"/>
  <c r="C122" i="214"/>
  <c r="C121" i="214"/>
  <c r="C120" i="214"/>
  <c r="C119" i="214"/>
  <c r="C118" i="214"/>
  <c r="C117" i="214"/>
  <c r="C116" i="214"/>
  <c r="C115" i="214"/>
  <c r="C114" i="214"/>
  <c r="C113" i="214"/>
  <c r="C112" i="214"/>
  <c r="C111" i="214"/>
  <c r="C110" i="214"/>
  <c r="C109" i="214"/>
  <c r="C108" i="214"/>
  <c r="C107" i="214"/>
  <c r="C106" i="214"/>
  <c r="C105" i="214"/>
  <c r="C104" i="214"/>
  <c r="C103" i="214"/>
  <c r="C102" i="214"/>
  <c r="C101" i="214"/>
  <c r="C100" i="214"/>
  <c r="C99" i="214"/>
  <c r="C98" i="214"/>
  <c r="C97" i="214"/>
  <c r="C96" i="214"/>
  <c r="C95" i="214"/>
  <c r="C94" i="214"/>
  <c r="C93" i="214"/>
  <c r="C92" i="214"/>
  <c r="C91" i="214"/>
  <c r="C90" i="214"/>
  <c r="C89" i="214"/>
  <c r="C88" i="214"/>
  <c r="C87" i="214"/>
  <c r="C86" i="214"/>
  <c r="C85" i="214"/>
  <c r="C84" i="214"/>
  <c r="C83" i="214"/>
  <c r="C82" i="214"/>
  <c r="C81" i="214"/>
  <c r="C80" i="214"/>
  <c r="C79" i="214"/>
  <c r="C78" i="214"/>
  <c r="C77" i="214"/>
  <c r="C76" i="214"/>
  <c r="C75" i="214"/>
  <c r="C74" i="214"/>
  <c r="C73" i="214"/>
  <c r="C72" i="214"/>
  <c r="C71" i="214"/>
  <c r="C70" i="214"/>
  <c r="C69" i="214"/>
  <c r="C68" i="214"/>
  <c r="C67" i="214"/>
  <c r="C66" i="214"/>
  <c r="C65" i="214"/>
  <c r="C64" i="214"/>
  <c r="C63" i="214"/>
  <c r="C62" i="214"/>
  <c r="C61" i="214"/>
  <c r="C60" i="214"/>
  <c r="C59" i="214"/>
  <c r="C58" i="214"/>
  <c r="C4" i="214"/>
  <c r="C57" i="214"/>
  <c r="C56" i="214"/>
  <c r="C55" i="214"/>
  <c r="C54" i="214"/>
  <c r="C53" i="214"/>
  <c r="C52" i="214"/>
  <c r="C51" i="214"/>
  <c r="C50" i="214"/>
  <c r="C49" i="214"/>
  <c r="C48" i="214"/>
  <c r="C47" i="214"/>
  <c r="C46" i="214"/>
  <c r="C45" i="214"/>
  <c r="C44" i="214"/>
  <c r="C43" i="214"/>
  <c r="C42" i="214"/>
  <c r="C41" i="214"/>
  <c r="C40" i="214"/>
  <c r="C39" i="214"/>
  <c r="C38" i="214"/>
  <c r="C37" i="214"/>
  <c r="C36" i="214"/>
  <c r="C35" i="214"/>
  <c r="C34" i="214"/>
  <c r="C33" i="214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C11" i="214"/>
  <c r="C10" i="214"/>
  <c r="C9" i="214"/>
  <c r="C8" i="214"/>
  <c r="C7" i="214"/>
  <c r="C6" i="214"/>
  <c r="C5" i="214"/>
  <c r="W15" i="28" l="1"/>
  <c r="V15" i="28"/>
  <c r="U15" i="28"/>
  <c r="T15" i="28"/>
  <c r="S15" i="28"/>
  <c r="R15" i="28"/>
  <c r="Q15" i="28"/>
  <c r="P15" i="28"/>
  <c r="W14" i="28"/>
  <c r="V14" i="28"/>
  <c r="U14" i="28"/>
  <c r="T14" i="28"/>
  <c r="S14" i="28"/>
  <c r="R14" i="28"/>
  <c r="Q14" i="28"/>
  <c r="P14" i="28"/>
  <c r="W13" i="28"/>
  <c r="V13" i="28"/>
  <c r="U13" i="28"/>
  <c r="T13" i="28"/>
  <c r="S13" i="28"/>
  <c r="R13" i="28"/>
  <c r="Q13" i="28"/>
  <c r="P13" i="28"/>
  <c r="W12" i="28"/>
  <c r="V12" i="28"/>
  <c r="U12" i="28"/>
  <c r="T12" i="28"/>
  <c r="S12" i="28"/>
  <c r="R12" i="28"/>
  <c r="Q12" i="28"/>
  <c r="P12" i="28"/>
  <c r="W11" i="28"/>
  <c r="V11" i="28"/>
  <c r="U11" i="28"/>
  <c r="T11" i="28"/>
  <c r="S11" i="28"/>
  <c r="R11" i="28"/>
  <c r="Q11" i="28"/>
  <c r="P11" i="28"/>
  <c r="W10" i="28"/>
  <c r="V10" i="28"/>
  <c r="U10" i="28"/>
  <c r="T10" i="28"/>
  <c r="S10" i="28"/>
  <c r="R10" i="28"/>
  <c r="Q10" i="28"/>
  <c r="P10" i="28"/>
  <c r="W9" i="28"/>
  <c r="V9" i="28"/>
  <c r="U9" i="28"/>
  <c r="T9" i="28"/>
  <c r="S9" i="28"/>
  <c r="R9" i="28"/>
  <c r="Q9" i="28"/>
  <c r="P9" i="28"/>
  <c r="W8" i="28"/>
  <c r="V8" i="28"/>
  <c r="U8" i="28"/>
  <c r="T8" i="28"/>
  <c r="S8" i="28"/>
  <c r="R8" i="28"/>
  <c r="Q8" i="28"/>
  <c r="P8" i="28"/>
  <c r="W7" i="28"/>
  <c r="V7" i="28"/>
  <c r="U7" i="28"/>
  <c r="T7" i="28"/>
  <c r="S7" i="28"/>
  <c r="R7" i="28"/>
  <c r="Q7" i="28"/>
  <c r="P7" i="28"/>
  <c r="W6" i="28"/>
  <c r="V6" i="28"/>
  <c r="U6" i="28"/>
  <c r="T6" i="28"/>
  <c r="S6" i="28"/>
  <c r="R6" i="28"/>
  <c r="Q6" i="28"/>
  <c r="P6" i="28"/>
  <c r="W5" i="28"/>
  <c r="V5" i="28"/>
  <c r="U5" i="28"/>
  <c r="T5" i="28"/>
  <c r="S5" i="28"/>
  <c r="R5" i="28"/>
  <c r="Q5" i="28"/>
  <c r="P5" i="28"/>
  <c r="W4" i="28"/>
  <c r="V4" i="28"/>
  <c r="U4" i="28"/>
  <c r="T4" i="28"/>
  <c r="S4" i="28"/>
  <c r="R4" i="28"/>
  <c r="Q4" i="28"/>
  <c r="P4" i="28"/>
  <c r="W3" i="28"/>
  <c r="V3" i="28"/>
  <c r="U3" i="28"/>
  <c r="T3" i="28"/>
  <c r="S3" i="28"/>
  <c r="R3" i="28"/>
  <c r="Q3" i="28"/>
  <c r="P3" i="28"/>
  <c r="W2" i="28"/>
  <c r="W16" i="28" s="1"/>
  <c r="V2" i="28"/>
  <c r="V16" i="28" s="1"/>
  <c r="U2" i="28"/>
  <c r="U16" i="28" s="1"/>
  <c r="T2" i="28"/>
  <c r="T16" i="28" s="1"/>
  <c r="S2" i="28"/>
  <c r="S16" i="28" s="1"/>
  <c r="R2" i="28"/>
  <c r="R16" i="28" s="1"/>
  <c r="Q2" i="28"/>
  <c r="Q16" i="28" s="1"/>
  <c r="P2" i="28"/>
  <c r="P16" i="28" s="1"/>
  <c r="D203" i="174" l="1"/>
  <c r="C203" i="174"/>
  <c r="B203" i="174"/>
  <c r="B204" i="174" s="1"/>
  <c r="BL198" i="174"/>
  <c r="BK198" i="174"/>
  <c r="BJ198" i="174"/>
  <c r="BI198" i="174"/>
  <c r="BH198" i="174"/>
  <c r="BG198" i="174"/>
  <c r="BF198" i="174"/>
  <c r="BE198" i="174"/>
  <c r="BD198" i="174"/>
  <c r="BC198" i="174"/>
  <c r="BB198" i="174"/>
  <c r="BA198" i="174"/>
  <c r="AZ198" i="174"/>
  <c r="AY198" i="174"/>
  <c r="AX198" i="174"/>
  <c r="AW198" i="174"/>
  <c r="AV198" i="174"/>
  <c r="AU198" i="174"/>
  <c r="AT198" i="174"/>
  <c r="AS198" i="174"/>
  <c r="AR198" i="174"/>
  <c r="AQ198" i="174"/>
  <c r="AP198" i="174"/>
  <c r="AO198" i="174"/>
  <c r="AN198" i="174"/>
  <c r="AM198" i="174"/>
  <c r="AL198" i="174"/>
  <c r="AK198" i="174"/>
  <c r="AJ198" i="174"/>
  <c r="AI198" i="174"/>
  <c r="AH198" i="174"/>
  <c r="AG198" i="174"/>
  <c r="AF198" i="174"/>
  <c r="AE198" i="174"/>
  <c r="AD198" i="174"/>
  <c r="AC198" i="174"/>
  <c r="AB198" i="174"/>
  <c r="AA198" i="174"/>
  <c r="Z198" i="174"/>
  <c r="Y198" i="174"/>
  <c r="X198" i="174"/>
  <c r="W198" i="174"/>
  <c r="V198" i="174"/>
  <c r="U198" i="174"/>
  <c r="T198" i="174"/>
  <c r="S198" i="174"/>
  <c r="R198" i="174"/>
  <c r="Q198" i="174"/>
  <c r="P198" i="174"/>
  <c r="O198" i="174"/>
  <c r="N198" i="174"/>
  <c r="M198" i="174"/>
  <c r="L198" i="174"/>
  <c r="K198" i="174"/>
  <c r="J198" i="174"/>
  <c r="I198" i="174"/>
  <c r="H198" i="174"/>
  <c r="G198" i="174"/>
  <c r="F198" i="174"/>
  <c r="E198" i="174"/>
  <c r="D198" i="174"/>
  <c r="BL197" i="174"/>
  <c r="BK197" i="174"/>
  <c r="BJ197" i="174"/>
  <c r="BI197" i="174"/>
  <c r="BH197" i="174"/>
  <c r="BG197" i="174"/>
  <c r="BF197" i="174"/>
  <c r="BE197" i="174"/>
  <c r="BD197" i="174"/>
  <c r="BC197" i="174"/>
  <c r="BB197" i="174"/>
  <c r="BA197" i="174"/>
  <c r="AZ197" i="174"/>
  <c r="AY197" i="174"/>
  <c r="AX197" i="174"/>
  <c r="AW197" i="174"/>
  <c r="AV197" i="174"/>
  <c r="AU197" i="174"/>
  <c r="AT197" i="174"/>
  <c r="AS197" i="174"/>
  <c r="AR197" i="174"/>
  <c r="AQ197" i="174"/>
  <c r="AP197" i="174"/>
  <c r="AO197" i="174"/>
  <c r="AN197" i="174"/>
  <c r="AM197" i="174"/>
  <c r="AL197" i="174"/>
  <c r="AK197" i="174"/>
  <c r="AJ197" i="174"/>
  <c r="AI197" i="174"/>
  <c r="AH197" i="174"/>
  <c r="AG197" i="174"/>
  <c r="AF197" i="174"/>
  <c r="AE197" i="174"/>
  <c r="AD197" i="174"/>
  <c r="AC197" i="174"/>
  <c r="AB197" i="174"/>
  <c r="AA197" i="174"/>
  <c r="Z197" i="174"/>
  <c r="Y197" i="174"/>
  <c r="X197" i="174"/>
  <c r="W197" i="174"/>
  <c r="V197" i="174"/>
  <c r="U197" i="174"/>
  <c r="T197" i="174"/>
  <c r="S197" i="174"/>
  <c r="R197" i="174"/>
  <c r="Q197" i="174"/>
  <c r="P197" i="174"/>
  <c r="O197" i="174"/>
  <c r="N197" i="174"/>
  <c r="M197" i="174"/>
  <c r="L197" i="174"/>
  <c r="K197" i="174"/>
  <c r="J197" i="174"/>
  <c r="I197" i="174"/>
  <c r="H197" i="174"/>
  <c r="G197" i="174"/>
  <c r="F197" i="174"/>
  <c r="E197" i="174"/>
  <c r="D197" i="174"/>
  <c r="BL196" i="174"/>
  <c r="BK196" i="174"/>
  <c r="BJ196" i="174"/>
  <c r="BI196" i="174"/>
  <c r="BH196" i="174"/>
  <c r="BG196" i="174"/>
  <c r="BF196" i="174"/>
  <c r="BE196" i="174"/>
  <c r="BD196" i="174"/>
  <c r="BC196" i="174"/>
  <c r="BB196" i="174"/>
  <c r="BA196" i="174"/>
  <c r="AZ196" i="174"/>
  <c r="AY196" i="174"/>
  <c r="AX196" i="174"/>
  <c r="AW196" i="174"/>
  <c r="AV196" i="174"/>
  <c r="AU196" i="174"/>
  <c r="AT196" i="174"/>
  <c r="AS196" i="174"/>
  <c r="AR196" i="174"/>
  <c r="AQ196" i="174"/>
  <c r="AP196" i="174"/>
  <c r="AO196" i="174"/>
  <c r="AN196" i="174"/>
  <c r="AM196" i="174"/>
  <c r="AL196" i="174"/>
  <c r="AK196" i="174"/>
  <c r="AJ196" i="174"/>
  <c r="AI196" i="174"/>
  <c r="AH196" i="174"/>
  <c r="AG196" i="174"/>
  <c r="AF196" i="174"/>
  <c r="AE196" i="174"/>
  <c r="AD196" i="174"/>
  <c r="AC196" i="174"/>
  <c r="AB196" i="174"/>
  <c r="AA196" i="174"/>
  <c r="Z196" i="174"/>
  <c r="Y196" i="174"/>
  <c r="X196" i="174"/>
  <c r="W196" i="174"/>
  <c r="V196" i="174"/>
  <c r="U196" i="174"/>
  <c r="T196" i="174"/>
  <c r="S196" i="174"/>
  <c r="R196" i="174"/>
  <c r="Q196" i="174"/>
  <c r="P196" i="174"/>
  <c r="O196" i="174"/>
  <c r="N196" i="174"/>
  <c r="M196" i="174"/>
  <c r="L196" i="174"/>
  <c r="K196" i="174"/>
  <c r="J196" i="174"/>
  <c r="I196" i="174"/>
  <c r="H196" i="174"/>
  <c r="G196" i="174"/>
  <c r="F196" i="174"/>
  <c r="E196" i="174"/>
  <c r="D196" i="174"/>
  <c r="BL195" i="174"/>
  <c r="BK195" i="174"/>
  <c r="BJ195" i="174"/>
  <c r="BI195" i="174"/>
  <c r="BH195" i="174"/>
  <c r="BG195" i="174"/>
  <c r="BF195" i="174"/>
  <c r="BE195" i="174"/>
  <c r="BD195" i="174"/>
  <c r="BC195" i="174"/>
  <c r="BB195" i="174"/>
  <c r="BA195" i="174"/>
  <c r="AZ195" i="174"/>
  <c r="AY195" i="174"/>
  <c r="AX195" i="174"/>
  <c r="AW195" i="174"/>
  <c r="AV195" i="174"/>
  <c r="AU195" i="174"/>
  <c r="AT195" i="174"/>
  <c r="AS195" i="174"/>
  <c r="AR195" i="174"/>
  <c r="AQ195" i="174"/>
  <c r="AP195" i="174"/>
  <c r="AO195" i="174"/>
  <c r="AN195" i="174"/>
  <c r="AM195" i="174"/>
  <c r="AL195" i="174"/>
  <c r="AK195" i="174"/>
  <c r="AJ195" i="174"/>
  <c r="AI195" i="174"/>
  <c r="AH195" i="174"/>
  <c r="AG195" i="174"/>
  <c r="AF195" i="174"/>
  <c r="AE195" i="174"/>
  <c r="AD195" i="174"/>
  <c r="AC195" i="174"/>
  <c r="AB195" i="174"/>
  <c r="AA195" i="174"/>
  <c r="Z195" i="174"/>
  <c r="Y195" i="174"/>
  <c r="X195" i="174"/>
  <c r="W195" i="174"/>
  <c r="V195" i="174"/>
  <c r="U195" i="174"/>
  <c r="T195" i="174"/>
  <c r="S195" i="174"/>
  <c r="R195" i="174"/>
  <c r="Q195" i="174"/>
  <c r="P195" i="174"/>
  <c r="O195" i="174"/>
  <c r="N195" i="174"/>
  <c r="M195" i="174"/>
  <c r="L195" i="174"/>
  <c r="K195" i="174"/>
  <c r="J195" i="174"/>
  <c r="I195" i="174"/>
  <c r="H195" i="174"/>
  <c r="G195" i="174"/>
  <c r="F195" i="174"/>
  <c r="E195" i="174"/>
  <c r="D195" i="174"/>
  <c r="BL194" i="174"/>
  <c r="BK194" i="174"/>
  <c r="BJ194" i="174"/>
  <c r="BI194" i="174"/>
  <c r="BH194" i="174"/>
  <c r="BG194" i="174"/>
  <c r="BF194" i="174"/>
  <c r="BE194" i="174"/>
  <c r="BD194" i="174"/>
  <c r="BC194" i="174"/>
  <c r="BB194" i="174"/>
  <c r="BA194" i="174"/>
  <c r="AZ194" i="174"/>
  <c r="AY194" i="174"/>
  <c r="AX194" i="174"/>
  <c r="AW194" i="174"/>
  <c r="AV194" i="174"/>
  <c r="AU194" i="174"/>
  <c r="AT194" i="174"/>
  <c r="AS194" i="174"/>
  <c r="AR194" i="174"/>
  <c r="AQ194" i="174"/>
  <c r="AP194" i="174"/>
  <c r="AO194" i="174"/>
  <c r="AN194" i="174"/>
  <c r="AM194" i="174"/>
  <c r="AL194" i="174"/>
  <c r="AK194" i="174"/>
  <c r="AJ194" i="174"/>
  <c r="AI194" i="174"/>
  <c r="AH194" i="174"/>
  <c r="AG194" i="174"/>
  <c r="AF194" i="174"/>
  <c r="AE194" i="174"/>
  <c r="AD194" i="174"/>
  <c r="AC194" i="174"/>
  <c r="AB194" i="174"/>
  <c r="AA194" i="174"/>
  <c r="Z194" i="174"/>
  <c r="Y194" i="174"/>
  <c r="X194" i="174"/>
  <c r="W194" i="174"/>
  <c r="V194" i="174"/>
  <c r="U194" i="174"/>
  <c r="T194" i="174"/>
  <c r="S194" i="174"/>
  <c r="R194" i="174"/>
  <c r="Q194" i="174"/>
  <c r="P194" i="174"/>
  <c r="O194" i="174"/>
  <c r="N194" i="174"/>
  <c r="M194" i="174"/>
  <c r="L194" i="174"/>
  <c r="K194" i="174"/>
  <c r="J194" i="174"/>
  <c r="I194" i="174"/>
  <c r="H194" i="174"/>
  <c r="G194" i="174"/>
  <c r="F194" i="174"/>
  <c r="E194" i="174"/>
  <c r="D194" i="174"/>
  <c r="BL193" i="174"/>
  <c r="BK193" i="174"/>
  <c r="BJ193" i="174"/>
  <c r="BI193" i="174"/>
  <c r="BH193" i="174"/>
  <c r="BG193" i="174"/>
  <c r="BF193" i="174"/>
  <c r="BE193" i="174"/>
  <c r="BD193" i="174"/>
  <c r="BC193" i="174"/>
  <c r="BB193" i="174"/>
  <c r="BA193" i="174"/>
  <c r="AZ193" i="174"/>
  <c r="AY193" i="174"/>
  <c r="AX193" i="174"/>
  <c r="AW193" i="174"/>
  <c r="AV193" i="174"/>
  <c r="AU193" i="174"/>
  <c r="AT193" i="174"/>
  <c r="AS193" i="174"/>
  <c r="AR193" i="174"/>
  <c r="AQ193" i="174"/>
  <c r="AP193" i="174"/>
  <c r="AO193" i="174"/>
  <c r="AN193" i="174"/>
  <c r="AM193" i="174"/>
  <c r="AL193" i="174"/>
  <c r="AK193" i="174"/>
  <c r="AJ193" i="174"/>
  <c r="AI193" i="174"/>
  <c r="AH193" i="174"/>
  <c r="AG193" i="174"/>
  <c r="AF193" i="174"/>
  <c r="AE193" i="174"/>
  <c r="AD193" i="174"/>
  <c r="AC193" i="174"/>
  <c r="AB193" i="174"/>
  <c r="AA193" i="174"/>
  <c r="Z193" i="174"/>
  <c r="Y193" i="174"/>
  <c r="X193" i="174"/>
  <c r="W193" i="174"/>
  <c r="V193" i="174"/>
  <c r="U193" i="174"/>
  <c r="T193" i="174"/>
  <c r="S193" i="174"/>
  <c r="R193" i="174"/>
  <c r="Q193" i="174"/>
  <c r="P193" i="174"/>
  <c r="O193" i="174"/>
  <c r="N193" i="174"/>
  <c r="M193" i="174"/>
  <c r="L193" i="174"/>
  <c r="K193" i="174"/>
  <c r="J193" i="174"/>
  <c r="I193" i="174"/>
  <c r="H193" i="174"/>
  <c r="G193" i="174"/>
  <c r="F193" i="174"/>
  <c r="E193" i="174"/>
  <c r="D193" i="174"/>
  <c r="BL192" i="174"/>
  <c r="BK192" i="174"/>
  <c r="BJ192" i="174"/>
  <c r="BI192" i="174"/>
  <c r="BH192" i="174"/>
  <c r="BG192" i="174"/>
  <c r="BF192" i="174"/>
  <c r="BE192" i="174"/>
  <c r="BD192" i="174"/>
  <c r="BC192" i="174"/>
  <c r="BB192" i="174"/>
  <c r="BA192" i="174"/>
  <c r="AZ192" i="174"/>
  <c r="AY192" i="174"/>
  <c r="AX192" i="174"/>
  <c r="AW192" i="174"/>
  <c r="AV192" i="174"/>
  <c r="AU192" i="174"/>
  <c r="AT192" i="174"/>
  <c r="AS192" i="174"/>
  <c r="AR192" i="174"/>
  <c r="AQ192" i="174"/>
  <c r="AP192" i="174"/>
  <c r="AO192" i="174"/>
  <c r="AN192" i="174"/>
  <c r="AM192" i="174"/>
  <c r="AL192" i="174"/>
  <c r="AK192" i="174"/>
  <c r="AJ192" i="174"/>
  <c r="AI192" i="174"/>
  <c r="AH192" i="174"/>
  <c r="AG192" i="174"/>
  <c r="AF192" i="174"/>
  <c r="AE192" i="174"/>
  <c r="AD192" i="174"/>
  <c r="AC192" i="174"/>
  <c r="AB192" i="174"/>
  <c r="AA192" i="174"/>
  <c r="Z192" i="174"/>
  <c r="Y192" i="174"/>
  <c r="X192" i="174"/>
  <c r="W192" i="174"/>
  <c r="V192" i="174"/>
  <c r="U192" i="174"/>
  <c r="T192" i="174"/>
  <c r="S192" i="174"/>
  <c r="R192" i="174"/>
  <c r="Q192" i="174"/>
  <c r="P192" i="174"/>
  <c r="O192" i="174"/>
  <c r="N192" i="174"/>
  <c r="M192" i="174"/>
  <c r="L192" i="174"/>
  <c r="K192" i="174"/>
  <c r="J192" i="174"/>
  <c r="I192" i="174"/>
  <c r="H192" i="174"/>
  <c r="G192" i="174"/>
  <c r="F192" i="174"/>
  <c r="E192" i="174"/>
  <c r="D192" i="174"/>
  <c r="BL191" i="174"/>
  <c r="BK191" i="174"/>
  <c r="BJ191" i="174"/>
  <c r="BI191" i="174"/>
  <c r="BH191" i="174"/>
  <c r="BG191" i="174"/>
  <c r="BF191" i="174"/>
  <c r="BE191" i="174"/>
  <c r="BD191" i="174"/>
  <c r="BC191" i="174"/>
  <c r="BB191" i="174"/>
  <c r="BA191" i="174"/>
  <c r="AZ191" i="174"/>
  <c r="AY191" i="174"/>
  <c r="AX191" i="174"/>
  <c r="AW191" i="174"/>
  <c r="AV191" i="174"/>
  <c r="AU191" i="174"/>
  <c r="AT191" i="174"/>
  <c r="AS191" i="174"/>
  <c r="AR191" i="174"/>
  <c r="AQ191" i="174"/>
  <c r="AP191" i="174"/>
  <c r="AO191" i="174"/>
  <c r="AN191" i="174"/>
  <c r="AM191" i="174"/>
  <c r="AL191" i="174"/>
  <c r="AK191" i="174"/>
  <c r="AJ191" i="174"/>
  <c r="AI191" i="174"/>
  <c r="AH191" i="174"/>
  <c r="AG191" i="174"/>
  <c r="AF191" i="174"/>
  <c r="AE191" i="174"/>
  <c r="AD191" i="174"/>
  <c r="AC191" i="174"/>
  <c r="AB191" i="174"/>
  <c r="AA191" i="174"/>
  <c r="Z191" i="174"/>
  <c r="Y191" i="174"/>
  <c r="X191" i="174"/>
  <c r="W191" i="174"/>
  <c r="V191" i="174"/>
  <c r="U191" i="174"/>
  <c r="T191" i="174"/>
  <c r="S191" i="174"/>
  <c r="R191" i="174"/>
  <c r="Q191" i="174"/>
  <c r="P191" i="174"/>
  <c r="O191" i="174"/>
  <c r="N191" i="174"/>
  <c r="M191" i="174"/>
  <c r="L191" i="174"/>
  <c r="K191" i="174"/>
  <c r="J191" i="174"/>
  <c r="I191" i="174"/>
  <c r="H191" i="174"/>
  <c r="G191" i="174"/>
  <c r="F191" i="174"/>
  <c r="E191" i="174"/>
  <c r="D191" i="174"/>
  <c r="BL190" i="174"/>
  <c r="BK190" i="174"/>
  <c r="BJ190" i="174"/>
  <c r="BI190" i="174"/>
  <c r="BH190" i="174"/>
  <c r="BG190" i="174"/>
  <c r="BF190" i="174"/>
  <c r="BE190" i="174"/>
  <c r="BD190" i="174"/>
  <c r="BC190" i="174"/>
  <c r="BB190" i="174"/>
  <c r="BA190" i="174"/>
  <c r="AZ190" i="174"/>
  <c r="AY190" i="174"/>
  <c r="AX190" i="174"/>
  <c r="AW190" i="174"/>
  <c r="AV190" i="174"/>
  <c r="AU190" i="174"/>
  <c r="AT190" i="174"/>
  <c r="AS190" i="174"/>
  <c r="AR190" i="174"/>
  <c r="AQ190" i="174"/>
  <c r="AP190" i="174"/>
  <c r="AO190" i="174"/>
  <c r="AN190" i="174"/>
  <c r="AM190" i="174"/>
  <c r="AL190" i="174"/>
  <c r="AK190" i="174"/>
  <c r="AJ190" i="174"/>
  <c r="AI190" i="174"/>
  <c r="AH190" i="174"/>
  <c r="AG190" i="174"/>
  <c r="AF190" i="174"/>
  <c r="AE190" i="174"/>
  <c r="AD190" i="174"/>
  <c r="AC190" i="174"/>
  <c r="AB190" i="174"/>
  <c r="AA190" i="174"/>
  <c r="Z190" i="174"/>
  <c r="Y190" i="174"/>
  <c r="X190" i="174"/>
  <c r="W190" i="174"/>
  <c r="V190" i="174"/>
  <c r="U190" i="174"/>
  <c r="T190" i="174"/>
  <c r="S190" i="174"/>
  <c r="R190" i="174"/>
  <c r="Q190" i="174"/>
  <c r="P190" i="174"/>
  <c r="O190" i="174"/>
  <c r="N190" i="174"/>
  <c r="M190" i="174"/>
  <c r="L190" i="174"/>
  <c r="K190" i="174"/>
  <c r="J190" i="174"/>
  <c r="I190" i="174"/>
  <c r="H190" i="174"/>
  <c r="G190" i="174"/>
  <c r="F190" i="174"/>
  <c r="E190" i="174"/>
  <c r="D190" i="174"/>
  <c r="BL189" i="174"/>
  <c r="BK189" i="174"/>
  <c r="BJ189" i="174"/>
  <c r="BI189" i="174"/>
  <c r="BH189" i="174"/>
  <c r="BG189" i="174"/>
  <c r="BF189" i="174"/>
  <c r="BE189" i="174"/>
  <c r="BD189" i="174"/>
  <c r="BC189" i="174"/>
  <c r="BB189" i="174"/>
  <c r="BA189" i="174"/>
  <c r="AZ189" i="174"/>
  <c r="AY189" i="174"/>
  <c r="AX189" i="174"/>
  <c r="AW189" i="174"/>
  <c r="AV189" i="174"/>
  <c r="AU189" i="174"/>
  <c r="AT189" i="174"/>
  <c r="AS189" i="174"/>
  <c r="AR189" i="174"/>
  <c r="AQ189" i="174"/>
  <c r="AP189" i="174"/>
  <c r="AO189" i="174"/>
  <c r="AN189" i="174"/>
  <c r="AM189" i="174"/>
  <c r="AL189" i="174"/>
  <c r="AK189" i="174"/>
  <c r="AJ189" i="174"/>
  <c r="AI189" i="174"/>
  <c r="AH189" i="174"/>
  <c r="AG189" i="174"/>
  <c r="AF189" i="174"/>
  <c r="AE189" i="174"/>
  <c r="AD189" i="174"/>
  <c r="AC189" i="174"/>
  <c r="AB189" i="174"/>
  <c r="AA189" i="174"/>
  <c r="Z189" i="174"/>
  <c r="Y189" i="174"/>
  <c r="X189" i="174"/>
  <c r="W189" i="174"/>
  <c r="V189" i="174"/>
  <c r="U189" i="174"/>
  <c r="T189" i="174"/>
  <c r="S189" i="174"/>
  <c r="R189" i="174"/>
  <c r="Q189" i="174"/>
  <c r="P189" i="174"/>
  <c r="O189" i="174"/>
  <c r="N189" i="174"/>
  <c r="M189" i="174"/>
  <c r="L189" i="174"/>
  <c r="K189" i="174"/>
  <c r="J189" i="174"/>
  <c r="I189" i="174"/>
  <c r="H189" i="174"/>
  <c r="G189" i="174"/>
  <c r="F189" i="174"/>
  <c r="E189" i="174"/>
  <c r="D189" i="174"/>
  <c r="BL188" i="174"/>
  <c r="BK188" i="174"/>
  <c r="BJ188" i="174"/>
  <c r="BI188" i="174"/>
  <c r="BH188" i="174"/>
  <c r="BG188" i="174"/>
  <c r="BF188" i="174"/>
  <c r="BE188" i="174"/>
  <c r="BD188" i="174"/>
  <c r="BC188" i="174"/>
  <c r="BB188" i="174"/>
  <c r="BA188" i="174"/>
  <c r="AZ188" i="174"/>
  <c r="AY188" i="174"/>
  <c r="AX188" i="174"/>
  <c r="AW188" i="174"/>
  <c r="AV188" i="174"/>
  <c r="AU188" i="174"/>
  <c r="AT188" i="174"/>
  <c r="AS188" i="174"/>
  <c r="AR188" i="174"/>
  <c r="AQ188" i="174"/>
  <c r="AP188" i="174"/>
  <c r="AO188" i="174"/>
  <c r="AN188" i="174"/>
  <c r="AM188" i="174"/>
  <c r="AL188" i="174"/>
  <c r="AK188" i="174"/>
  <c r="AJ188" i="174"/>
  <c r="AI188" i="174"/>
  <c r="AH188" i="174"/>
  <c r="AG188" i="174"/>
  <c r="AF188" i="174"/>
  <c r="AE188" i="174"/>
  <c r="AD188" i="174"/>
  <c r="AC188" i="174"/>
  <c r="AB188" i="174"/>
  <c r="AA188" i="174"/>
  <c r="Z188" i="174"/>
  <c r="Y188" i="174"/>
  <c r="X188" i="174"/>
  <c r="W188" i="174"/>
  <c r="V188" i="174"/>
  <c r="U188" i="174"/>
  <c r="T188" i="174"/>
  <c r="S188" i="174"/>
  <c r="R188" i="174"/>
  <c r="Q188" i="174"/>
  <c r="P188" i="174"/>
  <c r="O188" i="174"/>
  <c r="N188" i="174"/>
  <c r="M188" i="174"/>
  <c r="L188" i="174"/>
  <c r="K188" i="174"/>
  <c r="J188" i="174"/>
  <c r="I188" i="174"/>
  <c r="H188" i="174"/>
  <c r="G188" i="174"/>
  <c r="F188" i="174"/>
  <c r="E188" i="174"/>
  <c r="D188" i="174"/>
  <c r="BL187" i="174"/>
  <c r="BK187" i="174"/>
  <c r="BJ187" i="174"/>
  <c r="BI187" i="174"/>
  <c r="BH187" i="174"/>
  <c r="BG187" i="174"/>
  <c r="BF187" i="174"/>
  <c r="BE187" i="174"/>
  <c r="BD187" i="174"/>
  <c r="BC187" i="174"/>
  <c r="BB187" i="174"/>
  <c r="BA187" i="174"/>
  <c r="AZ187" i="174"/>
  <c r="AY187" i="174"/>
  <c r="AX187" i="174"/>
  <c r="AW187" i="174"/>
  <c r="AV187" i="174"/>
  <c r="AU187" i="174"/>
  <c r="AT187" i="174"/>
  <c r="AS187" i="174"/>
  <c r="AR187" i="174"/>
  <c r="AQ187" i="174"/>
  <c r="AP187" i="174"/>
  <c r="AO187" i="174"/>
  <c r="AN187" i="174"/>
  <c r="AM187" i="174"/>
  <c r="AL187" i="174"/>
  <c r="AK187" i="174"/>
  <c r="AJ187" i="174"/>
  <c r="AI187" i="174"/>
  <c r="AH187" i="174"/>
  <c r="AG187" i="174"/>
  <c r="AF187" i="174"/>
  <c r="AE187" i="174"/>
  <c r="AD187" i="174"/>
  <c r="AC187" i="174"/>
  <c r="AB187" i="174"/>
  <c r="AA187" i="174"/>
  <c r="Z187" i="174"/>
  <c r="Y187" i="174"/>
  <c r="X187" i="174"/>
  <c r="W187" i="174"/>
  <c r="V187" i="174"/>
  <c r="U187" i="174"/>
  <c r="T187" i="174"/>
  <c r="S187" i="174"/>
  <c r="R187" i="174"/>
  <c r="Q187" i="174"/>
  <c r="P187" i="174"/>
  <c r="O187" i="174"/>
  <c r="N187" i="174"/>
  <c r="M187" i="174"/>
  <c r="L187" i="174"/>
  <c r="K187" i="174"/>
  <c r="J187" i="174"/>
  <c r="I187" i="174"/>
  <c r="H187" i="174"/>
  <c r="G187" i="174"/>
  <c r="F187" i="174"/>
  <c r="E187" i="174"/>
  <c r="D187" i="174"/>
  <c r="BL186" i="174"/>
  <c r="BK186" i="174"/>
  <c r="BJ186" i="174"/>
  <c r="BI186" i="174"/>
  <c r="BH186" i="174"/>
  <c r="BG186" i="174"/>
  <c r="BF186" i="174"/>
  <c r="BE186" i="174"/>
  <c r="BD186" i="174"/>
  <c r="BC186" i="174"/>
  <c r="BB186" i="174"/>
  <c r="BA186" i="174"/>
  <c r="AZ186" i="174"/>
  <c r="AY186" i="174"/>
  <c r="AX186" i="174"/>
  <c r="AW186" i="174"/>
  <c r="AV186" i="174"/>
  <c r="AU186" i="174"/>
  <c r="AT186" i="174"/>
  <c r="AS186" i="174"/>
  <c r="AR186" i="174"/>
  <c r="AQ186" i="174"/>
  <c r="AP186" i="174"/>
  <c r="AO186" i="174"/>
  <c r="AN186" i="174"/>
  <c r="AM186" i="174"/>
  <c r="AL186" i="174"/>
  <c r="AK186" i="174"/>
  <c r="AJ186" i="174"/>
  <c r="AI186" i="174"/>
  <c r="AH186" i="174"/>
  <c r="AG186" i="174"/>
  <c r="AF186" i="174"/>
  <c r="AE186" i="174"/>
  <c r="AD186" i="174"/>
  <c r="AC186" i="174"/>
  <c r="AB186" i="174"/>
  <c r="AA186" i="174"/>
  <c r="Z186" i="174"/>
  <c r="Y186" i="174"/>
  <c r="X186" i="174"/>
  <c r="W186" i="174"/>
  <c r="V186" i="174"/>
  <c r="U186" i="174"/>
  <c r="T186" i="174"/>
  <c r="S186" i="174"/>
  <c r="R186" i="174"/>
  <c r="Q186" i="174"/>
  <c r="P186" i="174"/>
  <c r="O186" i="174"/>
  <c r="N186" i="174"/>
  <c r="M186" i="174"/>
  <c r="L186" i="174"/>
  <c r="K186" i="174"/>
  <c r="J186" i="174"/>
  <c r="I186" i="174"/>
  <c r="H186" i="174"/>
  <c r="G186" i="174"/>
  <c r="F186" i="174"/>
  <c r="E186" i="174"/>
  <c r="D186" i="174"/>
  <c r="BL185" i="174"/>
  <c r="BK185" i="174"/>
  <c r="BJ185" i="174"/>
  <c r="BI185" i="174"/>
  <c r="BH185" i="174"/>
  <c r="BG185" i="174"/>
  <c r="BG199" i="174" s="1"/>
  <c r="BF185" i="174"/>
  <c r="BE185" i="174"/>
  <c r="BD185" i="174"/>
  <c r="BC185" i="174"/>
  <c r="BB185" i="174"/>
  <c r="BA185" i="174"/>
  <c r="AZ185" i="174"/>
  <c r="AY185" i="174"/>
  <c r="AX185" i="174"/>
  <c r="AW185" i="174"/>
  <c r="AV185" i="174"/>
  <c r="AU185" i="174"/>
  <c r="AU199" i="174" s="1"/>
  <c r="AT185" i="174"/>
  <c r="AS185" i="174"/>
  <c r="AR185" i="174"/>
  <c r="AQ185" i="174"/>
  <c r="AP185" i="174"/>
  <c r="AO185" i="174"/>
  <c r="AN185" i="174"/>
  <c r="AM185" i="174"/>
  <c r="AL185" i="174"/>
  <c r="AK185" i="174"/>
  <c r="AJ185" i="174"/>
  <c r="AI185" i="174"/>
  <c r="AI199" i="174" s="1"/>
  <c r="AH185" i="174"/>
  <c r="AG185" i="174"/>
  <c r="AF185" i="174"/>
  <c r="AE185" i="174"/>
  <c r="AD185" i="174"/>
  <c r="AC185" i="174"/>
  <c r="AB185" i="174"/>
  <c r="AA185" i="174"/>
  <c r="Z185" i="174"/>
  <c r="Y185" i="174"/>
  <c r="X185" i="174"/>
  <c r="W185" i="174"/>
  <c r="W199" i="174" s="1"/>
  <c r="V185" i="174"/>
  <c r="U185" i="174"/>
  <c r="T185" i="174"/>
  <c r="S185" i="174"/>
  <c r="R185" i="174"/>
  <c r="Q185" i="174"/>
  <c r="P185" i="174"/>
  <c r="O185" i="174"/>
  <c r="N185" i="174"/>
  <c r="M185" i="174"/>
  <c r="L185" i="174"/>
  <c r="K185" i="174"/>
  <c r="K199" i="174" s="1"/>
  <c r="J185" i="174"/>
  <c r="I185" i="174"/>
  <c r="H185" i="174"/>
  <c r="G185" i="174"/>
  <c r="F185" i="174"/>
  <c r="E185" i="174"/>
  <c r="D185" i="174"/>
  <c r="D203" i="173"/>
  <c r="C203" i="173"/>
  <c r="B203" i="173"/>
  <c r="B204" i="173" s="1"/>
  <c r="BL198" i="173"/>
  <c r="BK198" i="173"/>
  <c r="BJ198" i="173"/>
  <c r="BI198" i="173"/>
  <c r="BH198" i="173"/>
  <c r="BG198" i="173"/>
  <c r="BF198" i="173"/>
  <c r="BE198" i="173"/>
  <c r="BD198" i="173"/>
  <c r="BC198" i="173"/>
  <c r="BB198" i="173"/>
  <c r="BA198" i="173"/>
  <c r="AZ198" i="173"/>
  <c r="AY198" i="173"/>
  <c r="AX198" i="173"/>
  <c r="AW198" i="173"/>
  <c r="AV198" i="173"/>
  <c r="AU198" i="173"/>
  <c r="AT198" i="173"/>
  <c r="AS198" i="173"/>
  <c r="AR198" i="173"/>
  <c r="AQ198" i="173"/>
  <c r="AP198" i="173"/>
  <c r="AO198" i="173"/>
  <c r="AN198" i="173"/>
  <c r="AM198" i="173"/>
  <c r="AL198" i="173"/>
  <c r="AK198" i="173"/>
  <c r="AJ198" i="173"/>
  <c r="AI198" i="173"/>
  <c r="AH198" i="173"/>
  <c r="AG198" i="173"/>
  <c r="AF198" i="173"/>
  <c r="AE198" i="173"/>
  <c r="AD198" i="173"/>
  <c r="AC198" i="173"/>
  <c r="AB198" i="173"/>
  <c r="AA198" i="173"/>
  <c r="Z198" i="173"/>
  <c r="Y198" i="173"/>
  <c r="X198" i="173"/>
  <c r="W198" i="173"/>
  <c r="V198" i="173"/>
  <c r="U198" i="173"/>
  <c r="T198" i="173"/>
  <c r="S198" i="173"/>
  <c r="R198" i="173"/>
  <c r="Q198" i="173"/>
  <c r="P198" i="173"/>
  <c r="O198" i="173"/>
  <c r="N198" i="173"/>
  <c r="M198" i="173"/>
  <c r="L198" i="173"/>
  <c r="K198" i="173"/>
  <c r="J198" i="173"/>
  <c r="I198" i="173"/>
  <c r="H198" i="173"/>
  <c r="G198" i="173"/>
  <c r="F198" i="173"/>
  <c r="E198" i="173"/>
  <c r="D198" i="173"/>
  <c r="BL197" i="173"/>
  <c r="BK197" i="173"/>
  <c r="BJ197" i="173"/>
  <c r="BI197" i="173"/>
  <c r="BH197" i="173"/>
  <c r="BG197" i="173"/>
  <c r="BF197" i="173"/>
  <c r="BE197" i="173"/>
  <c r="BD197" i="173"/>
  <c r="BC197" i="173"/>
  <c r="BB197" i="173"/>
  <c r="BA197" i="173"/>
  <c r="AZ197" i="173"/>
  <c r="AY197" i="173"/>
  <c r="AX197" i="173"/>
  <c r="AW197" i="173"/>
  <c r="AV197" i="173"/>
  <c r="AU197" i="173"/>
  <c r="AT197" i="173"/>
  <c r="AS197" i="173"/>
  <c r="AR197" i="173"/>
  <c r="AQ197" i="173"/>
  <c r="AP197" i="173"/>
  <c r="AO197" i="173"/>
  <c r="AN197" i="173"/>
  <c r="AM197" i="173"/>
  <c r="AL197" i="173"/>
  <c r="AK197" i="173"/>
  <c r="AJ197" i="173"/>
  <c r="AI197" i="173"/>
  <c r="AH197" i="173"/>
  <c r="AG197" i="173"/>
  <c r="AF197" i="173"/>
  <c r="AE197" i="173"/>
  <c r="AD197" i="173"/>
  <c r="AC197" i="173"/>
  <c r="AB197" i="173"/>
  <c r="AA197" i="173"/>
  <c r="Z197" i="173"/>
  <c r="Y197" i="173"/>
  <c r="X197" i="173"/>
  <c r="W197" i="173"/>
  <c r="V197" i="173"/>
  <c r="U197" i="173"/>
  <c r="T197" i="173"/>
  <c r="S197" i="173"/>
  <c r="R197" i="173"/>
  <c r="Q197" i="173"/>
  <c r="P197" i="173"/>
  <c r="O197" i="173"/>
  <c r="N197" i="173"/>
  <c r="M197" i="173"/>
  <c r="L197" i="173"/>
  <c r="K197" i="173"/>
  <c r="J197" i="173"/>
  <c r="I197" i="173"/>
  <c r="H197" i="173"/>
  <c r="G197" i="173"/>
  <c r="F197" i="173"/>
  <c r="E197" i="173"/>
  <c r="D197" i="173"/>
  <c r="BL196" i="173"/>
  <c r="BK196" i="173"/>
  <c r="BJ196" i="173"/>
  <c r="BI196" i="173"/>
  <c r="BH196" i="173"/>
  <c r="BG196" i="173"/>
  <c r="BF196" i="173"/>
  <c r="BE196" i="173"/>
  <c r="BD196" i="173"/>
  <c r="BC196" i="173"/>
  <c r="BB196" i="173"/>
  <c r="BA196" i="173"/>
  <c r="AZ196" i="173"/>
  <c r="AY196" i="173"/>
  <c r="AX196" i="173"/>
  <c r="AW196" i="173"/>
  <c r="AV196" i="173"/>
  <c r="AU196" i="173"/>
  <c r="AT196" i="173"/>
  <c r="AS196" i="173"/>
  <c r="AR196" i="173"/>
  <c r="AQ196" i="173"/>
  <c r="AP196" i="173"/>
  <c r="AO196" i="173"/>
  <c r="AN196" i="173"/>
  <c r="AM196" i="173"/>
  <c r="AL196" i="173"/>
  <c r="AK196" i="173"/>
  <c r="AJ196" i="173"/>
  <c r="AI196" i="173"/>
  <c r="AH196" i="173"/>
  <c r="AG196" i="173"/>
  <c r="AF196" i="173"/>
  <c r="AE196" i="173"/>
  <c r="AD196" i="173"/>
  <c r="AC196" i="173"/>
  <c r="AB196" i="173"/>
  <c r="AA196" i="173"/>
  <c r="Z196" i="173"/>
  <c r="Y196" i="173"/>
  <c r="X196" i="173"/>
  <c r="W196" i="173"/>
  <c r="V196" i="173"/>
  <c r="U196" i="173"/>
  <c r="T196" i="173"/>
  <c r="S196" i="173"/>
  <c r="R196" i="173"/>
  <c r="Q196" i="173"/>
  <c r="P196" i="173"/>
  <c r="O196" i="173"/>
  <c r="N196" i="173"/>
  <c r="M196" i="173"/>
  <c r="L196" i="173"/>
  <c r="K196" i="173"/>
  <c r="J196" i="173"/>
  <c r="I196" i="173"/>
  <c r="H196" i="173"/>
  <c r="G196" i="173"/>
  <c r="F196" i="173"/>
  <c r="E196" i="173"/>
  <c r="D196" i="173"/>
  <c r="BL195" i="173"/>
  <c r="BK195" i="173"/>
  <c r="BJ195" i="173"/>
  <c r="BI195" i="173"/>
  <c r="BH195" i="173"/>
  <c r="BG195" i="173"/>
  <c r="BF195" i="173"/>
  <c r="BE195" i="173"/>
  <c r="BD195" i="173"/>
  <c r="BC195" i="173"/>
  <c r="BB195" i="173"/>
  <c r="BA195" i="173"/>
  <c r="AZ195" i="173"/>
  <c r="AY195" i="173"/>
  <c r="AX195" i="173"/>
  <c r="AW195" i="173"/>
  <c r="AV195" i="173"/>
  <c r="AU195" i="173"/>
  <c r="AT195" i="173"/>
  <c r="AS195" i="173"/>
  <c r="AR195" i="173"/>
  <c r="AQ195" i="173"/>
  <c r="AP195" i="173"/>
  <c r="AO195" i="173"/>
  <c r="AN195" i="173"/>
  <c r="AM195" i="173"/>
  <c r="AL195" i="173"/>
  <c r="AK195" i="173"/>
  <c r="AJ195" i="173"/>
  <c r="AI195" i="173"/>
  <c r="AH195" i="173"/>
  <c r="AG195" i="173"/>
  <c r="AF195" i="173"/>
  <c r="AE195" i="173"/>
  <c r="AD195" i="173"/>
  <c r="AC195" i="173"/>
  <c r="AB195" i="173"/>
  <c r="AA195" i="173"/>
  <c r="Z195" i="173"/>
  <c r="Y195" i="173"/>
  <c r="X195" i="173"/>
  <c r="W195" i="173"/>
  <c r="V195" i="173"/>
  <c r="U195" i="173"/>
  <c r="T195" i="173"/>
  <c r="S195" i="173"/>
  <c r="R195" i="173"/>
  <c r="Q195" i="173"/>
  <c r="P195" i="173"/>
  <c r="O195" i="173"/>
  <c r="N195" i="173"/>
  <c r="M195" i="173"/>
  <c r="L195" i="173"/>
  <c r="K195" i="173"/>
  <c r="J195" i="173"/>
  <c r="I195" i="173"/>
  <c r="H195" i="173"/>
  <c r="G195" i="173"/>
  <c r="F195" i="173"/>
  <c r="E195" i="173"/>
  <c r="D195" i="173"/>
  <c r="BL194" i="173"/>
  <c r="BK194" i="173"/>
  <c r="BJ194" i="173"/>
  <c r="BI194" i="173"/>
  <c r="BH194" i="173"/>
  <c r="BG194" i="173"/>
  <c r="BF194" i="173"/>
  <c r="BE194" i="173"/>
  <c r="BD194" i="173"/>
  <c r="BC194" i="173"/>
  <c r="BB194" i="173"/>
  <c r="BA194" i="173"/>
  <c r="AZ194" i="173"/>
  <c r="AY194" i="173"/>
  <c r="AX194" i="173"/>
  <c r="AW194" i="173"/>
  <c r="AV194" i="173"/>
  <c r="AU194" i="173"/>
  <c r="AT194" i="173"/>
  <c r="AS194" i="173"/>
  <c r="AR194" i="173"/>
  <c r="AQ194" i="173"/>
  <c r="AP194" i="173"/>
  <c r="AO194" i="173"/>
  <c r="AN194" i="173"/>
  <c r="AM194" i="173"/>
  <c r="AL194" i="173"/>
  <c r="AK194" i="173"/>
  <c r="AJ194" i="173"/>
  <c r="AI194" i="173"/>
  <c r="AH194" i="173"/>
  <c r="AG194" i="173"/>
  <c r="AF194" i="173"/>
  <c r="AE194" i="173"/>
  <c r="AD194" i="173"/>
  <c r="AC194" i="173"/>
  <c r="AB194" i="173"/>
  <c r="AA194" i="173"/>
  <c r="Z194" i="173"/>
  <c r="Y194" i="173"/>
  <c r="X194" i="173"/>
  <c r="W194" i="173"/>
  <c r="V194" i="173"/>
  <c r="U194" i="173"/>
  <c r="T194" i="173"/>
  <c r="S194" i="173"/>
  <c r="R194" i="173"/>
  <c r="Q194" i="173"/>
  <c r="P194" i="173"/>
  <c r="O194" i="173"/>
  <c r="N194" i="173"/>
  <c r="M194" i="173"/>
  <c r="L194" i="173"/>
  <c r="K194" i="173"/>
  <c r="J194" i="173"/>
  <c r="I194" i="173"/>
  <c r="H194" i="173"/>
  <c r="G194" i="173"/>
  <c r="F194" i="173"/>
  <c r="E194" i="173"/>
  <c r="D194" i="173"/>
  <c r="BL193" i="173"/>
  <c r="BK193" i="173"/>
  <c r="BJ193" i="173"/>
  <c r="BI193" i="173"/>
  <c r="BH193" i="173"/>
  <c r="BG193" i="173"/>
  <c r="BF193" i="173"/>
  <c r="BE193" i="173"/>
  <c r="BD193" i="173"/>
  <c r="BC193" i="173"/>
  <c r="BB193" i="173"/>
  <c r="BA193" i="173"/>
  <c r="AZ193" i="173"/>
  <c r="AY193" i="173"/>
  <c r="AX193" i="173"/>
  <c r="AW193" i="173"/>
  <c r="AV193" i="173"/>
  <c r="AU193" i="173"/>
  <c r="AT193" i="173"/>
  <c r="AS193" i="173"/>
  <c r="AR193" i="173"/>
  <c r="AQ193" i="173"/>
  <c r="AP193" i="173"/>
  <c r="AO193" i="173"/>
  <c r="AN193" i="173"/>
  <c r="AM193" i="173"/>
  <c r="AL193" i="173"/>
  <c r="AK193" i="173"/>
  <c r="AJ193" i="173"/>
  <c r="AI193" i="173"/>
  <c r="AH193" i="173"/>
  <c r="AG193" i="173"/>
  <c r="AF193" i="173"/>
  <c r="AE193" i="173"/>
  <c r="AD193" i="173"/>
  <c r="AC193" i="173"/>
  <c r="AB193" i="173"/>
  <c r="AA193" i="173"/>
  <c r="Z193" i="173"/>
  <c r="Y193" i="173"/>
  <c r="X193" i="173"/>
  <c r="W193" i="173"/>
  <c r="V193" i="173"/>
  <c r="U193" i="173"/>
  <c r="T193" i="173"/>
  <c r="S193" i="173"/>
  <c r="R193" i="173"/>
  <c r="Q193" i="173"/>
  <c r="P193" i="173"/>
  <c r="O193" i="173"/>
  <c r="N193" i="173"/>
  <c r="M193" i="173"/>
  <c r="L193" i="173"/>
  <c r="K193" i="173"/>
  <c r="J193" i="173"/>
  <c r="I193" i="173"/>
  <c r="H193" i="173"/>
  <c r="G193" i="173"/>
  <c r="F193" i="173"/>
  <c r="E193" i="173"/>
  <c r="D193" i="173"/>
  <c r="BL192" i="173"/>
  <c r="BK192" i="173"/>
  <c r="BJ192" i="173"/>
  <c r="BI192" i="173"/>
  <c r="BH192" i="173"/>
  <c r="BG192" i="173"/>
  <c r="BF192" i="173"/>
  <c r="BE192" i="173"/>
  <c r="BD192" i="173"/>
  <c r="BC192" i="173"/>
  <c r="BB192" i="173"/>
  <c r="BA192" i="173"/>
  <c r="AZ192" i="173"/>
  <c r="AY192" i="173"/>
  <c r="AX192" i="173"/>
  <c r="AW192" i="173"/>
  <c r="AV192" i="173"/>
  <c r="AU192" i="173"/>
  <c r="AT192" i="173"/>
  <c r="AS192" i="173"/>
  <c r="AR192" i="173"/>
  <c r="AQ192" i="173"/>
  <c r="AP192" i="173"/>
  <c r="AO192" i="173"/>
  <c r="AN192" i="173"/>
  <c r="AM192" i="173"/>
  <c r="AL192" i="173"/>
  <c r="AK192" i="173"/>
  <c r="AJ192" i="173"/>
  <c r="AI192" i="173"/>
  <c r="AH192" i="173"/>
  <c r="AG192" i="173"/>
  <c r="AF192" i="173"/>
  <c r="AE192" i="173"/>
  <c r="AD192" i="173"/>
  <c r="AC192" i="173"/>
  <c r="AB192" i="173"/>
  <c r="AA192" i="173"/>
  <c r="Z192" i="173"/>
  <c r="Y192" i="173"/>
  <c r="X192" i="173"/>
  <c r="W192" i="173"/>
  <c r="V192" i="173"/>
  <c r="U192" i="173"/>
  <c r="T192" i="173"/>
  <c r="S192" i="173"/>
  <c r="R192" i="173"/>
  <c r="Q192" i="173"/>
  <c r="P192" i="173"/>
  <c r="O192" i="173"/>
  <c r="N192" i="173"/>
  <c r="M192" i="173"/>
  <c r="L192" i="173"/>
  <c r="K192" i="173"/>
  <c r="J192" i="173"/>
  <c r="I192" i="173"/>
  <c r="H192" i="173"/>
  <c r="G192" i="173"/>
  <c r="F192" i="173"/>
  <c r="E192" i="173"/>
  <c r="D192" i="173"/>
  <c r="BL191" i="173"/>
  <c r="BK191" i="173"/>
  <c r="BJ191" i="173"/>
  <c r="BI191" i="173"/>
  <c r="BH191" i="173"/>
  <c r="BG191" i="173"/>
  <c r="BF191" i="173"/>
  <c r="BE191" i="173"/>
  <c r="BD191" i="173"/>
  <c r="BC191" i="173"/>
  <c r="BB191" i="173"/>
  <c r="BA191" i="173"/>
  <c r="AZ191" i="173"/>
  <c r="AY191" i="173"/>
  <c r="AX191" i="173"/>
  <c r="AW191" i="173"/>
  <c r="AV191" i="173"/>
  <c r="AU191" i="173"/>
  <c r="AT191" i="173"/>
  <c r="AS191" i="173"/>
  <c r="AR191" i="173"/>
  <c r="AQ191" i="173"/>
  <c r="AP191" i="173"/>
  <c r="AO191" i="173"/>
  <c r="AN191" i="173"/>
  <c r="AM191" i="173"/>
  <c r="AL191" i="173"/>
  <c r="AK191" i="173"/>
  <c r="AJ191" i="173"/>
  <c r="AI191" i="173"/>
  <c r="AH191" i="173"/>
  <c r="AG191" i="173"/>
  <c r="AF191" i="173"/>
  <c r="AE191" i="173"/>
  <c r="AD191" i="173"/>
  <c r="AC191" i="173"/>
  <c r="AB191" i="173"/>
  <c r="AA191" i="173"/>
  <c r="Z191" i="173"/>
  <c r="Y191" i="173"/>
  <c r="X191" i="173"/>
  <c r="W191" i="173"/>
  <c r="V191" i="173"/>
  <c r="U191" i="173"/>
  <c r="T191" i="173"/>
  <c r="S191" i="173"/>
  <c r="R191" i="173"/>
  <c r="Q191" i="173"/>
  <c r="P191" i="173"/>
  <c r="O191" i="173"/>
  <c r="N191" i="173"/>
  <c r="M191" i="173"/>
  <c r="L191" i="173"/>
  <c r="K191" i="173"/>
  <c r="J191" i="173"/>
  <c r="I191" i="173"/>
  <c r="H191" i="173"/>
  <c r="G191" i="173"/>
  <c r="F191" i="173"/>
  <c r="E191" i="173"/>
  <c r="D191" i="173"/>
  <c r="BL190" i="173"/>
  <c r="BK190" i="173"/>
  <c r="BJ190" i="173"/>
  <c r="BI190" i="173"/>
  <c r="BH190" i="173"/>
  <c r="BG190" i="173"/>
  <c r="BF190" i="173"/>
  <c r="BE190" i="173"/>
  <c r="BD190" i="173"/>
  <c r="BC190" i="173"/>
  <c r="BB190" i="173"/>
  <c r="BA190" i="173"/>
  <c r="AZ190" i="173"/>
  <c r="AY190" i="173"/>
  <c r="AX190" i="173"/>
  <c r="AW190" i="173"/>
  <c r="AV190" i="173"/>
  <c r="AU190" i="173"/>
  <c r="AT190" i="173"/>
  <c r="AS190" i="173"/>
  <c r="AR190" i="173"/>
  <c r="AQ190" i="173"/>
  <c r="AP190" i="173"/>
  <c r="AO190" i="173"/>
  <c r="AN190" i="173"/>
  <c r="AM190" i="173"/>
  <c r="AL190" i="173"/>
  <c r="AK190" i="173"/>
  <c r="AJ190" i="173"/>
  <c r="AI190" i="173"/>
  <c r="AH190" i="173"/>
  <c r="AG190" i="173"/>
  <c r="AF190" i="173"/>
  <c r="AE190" i="173"/>
  <c r="AD190" i="173"/>
  <c r="AC190" i="173"/>
  <c r="AB190" i="173"/>
  <c r="AA190" i="173"/>
  <c r="Z190" i="173"/>
  <c r="Y190" i="173"/>
  <c r="X190" i="173"/>
  <c r="W190" i="173"/>
  <c r="V190" i="173"/>
  <c r="U190" i="173"/>
  <c r="T190" i="173"/>
  <c r="S190" i="173"/>
  <c r="R190" i="173"/>
  <c r="Q190" i="173"/>
  <c r="P190" i="173"/>
  <c r="O190" i="173"/>
  <c r="N190" i="173"/>
  <c r="M190" i="173"/>
  <c r="L190" i="173"/>
  <c r="K190" i="173"/>
  <c r="J190" i="173"/>
  <c r="I190" i="173"/>
  <c r="H190" i="173"/>
  <c r="G190" i="173"/>
  <c r="F190" i="173"/>
  <c r="E190" i="173"/>
  <c r="D190" i="173"/>
  <c r="BL189" i="173"/>
  <c r="BK189" i="173"/>
  <c r="BJ189" i="173"/>
  <c r="BI189" i="173"/>
  <c r="BH189" i="173"/>
  <c r="BG189" i="173"/>
  <c r="BF189" i="173"/>
  <c r="BE189" i="173"/>
  <c r="BD189" i="173"/>
  <c r="BC189" i="173"/>
  <c r="BB189" i="173"/>
  <c r="BA189" i="173"/>
  <c r="AZ189" i="173"/>
  <c r="AY189" i="173"/>
  <c r="AX189" i="173"/>
  <c r="AW189" i="173"/>
  <c r="AV189" i="173"/>
  <c r="AU189" i="173"/>
  <c r="AT189" i="173"/>
  <c r="AS189" i="173"/>
  <c r="AR189" i="173"/>
  <c r="AQ189" i="173"/>
  <c r="AP189" i="173"/>
  <c r="AO189" i="173"/>
  <c r="AN189" i="173"/>
  <c r="AM189" i="173"/>
  <c r="AL189" i="173"/>
  <c r="AK189" i="173"/>
  <c r="AJ189" i="173"/>
  <c r="AI189" i="173"/>
  <c r="AH189" i="173"/>
  <c r="AG189" i="173"/>
  <c r="AF189" i="173"/>
  <c r="AE189" i="173"/>
  <c r="AD189" i="173"/>
  <c r="AC189" i="173"/>
  <c r="AB189" i="173"/>
  <c r="AA189" i="173"/>
  <c r="Z189" i="173"/>
  <c r="Y189" i="173"/>
  <c r="X189" i="173"/>
  <c r="W189" i="173"/>
  <c r="V189" i="173"/>
  <c r="U189" i="173"/>
  <c r="T189" i="173"/>
  <c r="S189" i="173"/>
  <c r="R189" i="173"/>
  <c r="Q189" i="173"/>
  <c r="P189" i="173"/>
  <c r="O189" i="173"/>
  <c r="N189" i="173"/>
  <c r="M189" i="173"/>
  <c r="L189" i="173"/>
  <c r="K189" i="173"/>
  <c r="J189" i="173"/>
  <c r="I189" i="173"/>
  <c r="H189" i="173"/>
  <c r="G189" i="173"/>
  <c r="F189" i="173"/>
  <c r="E189" i="173"/>
  <c r="D189" i="173"/>
  <c r="BL188" i="173"/>
  <c r="BK188" i="173"/>
  <c r="BJ188" i="173"/>
  <c r="BI188" i="173"/>
  <c r="BH188" i="173"/>
  <c r="BG188" i="173"/>
  <c r="BF188" i="173"/>
  <c r="BE188" i="173"/>
  <c r="BD188" i="173"/>
  <c r="BC188" i="173"/>
  <c r="BB188" i="173"/>
  <c r="BA188" i="173"/>
  <c r="AZ188" i="173"/>
  <c r="AY188" i="173"/>
  <c r="AX188" i="173"/>
  <c r="AW188" i="173"/>
  <c r="AV188" i="173"/>
  <c r="AU188" i="173"/>
  <c r="AT188" i="173"/>
  <c r="AS188" i="173"/>
  <c r="AR188" i="173"/>
  <c r="AQ188" i="173"/>
  <c r="AP188" i="173"/>
  <c r="AO188" i="173"/>
  <c r="AN188" i="173"/>
  <c r="AM188" i="173"/>
  <c r="AL188" i="173"/>
  <c r="AK188" i="173"/>
  <c r="AJ188" i="173"/>
  <c r="AI188" i="173"/>
  <c r="AH188" i="173"/>
  <c r="AG188" i="173"/>
  <c r="AF188" i="173"/>
  <c r="AE188" i="173"/>
  <c r="AD188" i="173"/>
  <c r="AC188" i="173"/>
  <c r="AB188" i="173"/>
  <c r="AA188" i="173"/>
  <c r="Z188" i="173"/>
  <c r="Y188" i="173"/>
  <c r="X188" i="173"/>
  <c r="W188" i="173"/>
  <c r="V188" i="173"/>
  <c r="U188" i="173"/>
  <c r="T188" i="173"/>
  <c r="S188" i="173"/>
  <c r="R188" i="173"/>
  <c r="Q188" i="173"/>
  <c r="P188" i="173"/>
  <c r="O188" i="173"/>
  <c r="N188" i="173"/>
  <c r="M188" i="173"/>
  <c r="L188" i="173"/>
  <c r="K188" i="173"/>
  <c r="J188" i="173"/>
  <c r="I188" i="173"/>
  <c r="H188" i="173"/>
  <c r="G188" i="173"/>
  <c r="F188" i="173"/>
  <c r="E188" i="173"/>
  <c r="D188" i="173"/>
  <c r="BL187" i="173"/>
  <c r="BK187" i="173"/>
  <c r="BJ187" i="173"/>
  <c r="BI187" i="173"/>
  <c r="BH187" i="173"/>
  <c r="BG187" i="173"/>
  <c r="BF187" i="173"/>
  <c r="BE187" i="173"/>
  <c r="BD187" i="173"/>
  <c r="BC187" i="173"/>
  <c r="BB187" i="173"/>
  <c r="BA187" i="173"/>
  <c r="AZ187" i="173"/>
  <c r="AY187" i="173"/>
  <c r="AX187" i="173"/>
  <c r="AW187" i="173"/>
  <c r="AV187" i="173"/>
  <c r="AU187" i="173"/>
  <c r="AT187" i="173"/>
  <c r="AS187" i="173"/>
  <c r="AR187" i="173"/>
  <c r="AQ187" i="173"/>
  <c r="AP187" i="173"/>
  <c r="AO187" i="173"/>
  <c r="AN187" i="173"/>
  <c r="AM187" i="173"/>
  <c r="AL187" i="173"/>
  <c r="AK187" i="173"/>
  <c r="AJ187" i="173"/>
  <c r="AI187" i="173"/>
  <c r="AH187" i="173"/>
  <c r="AG187" i="173"/>
  <c r="AF187" i="173"/>
  <c r="AE187" i="173"/>
  <c r="AD187" i="173"/>
  <c r="AC187" i="173"/>
  <c r="AB187" i="173"/>
  <c r="AA187" i="173"/>
  <c r="Z187" i="173"/>
  <c r="Y187" i="173"/>
  <c r="X187" i="173"/>
  <c r="W187" i="173"/>
  <c r="V187" i="173"/>
  <c r="U187" i="173"/>
  <c r="T187" i="173"/>
  <c r="S187" i="173"/>
  <c r="R187" i="173"/>
  <c r="Q187" i="173"/>
  <c r="P187" i="173"/>
  <c r="O187" i="173"/>
  <c r="N187" i="173"/>
  <c r="M187" i="173"/>
  <c r="L187" i="173"/>
  <c r="K187" i="173"/>
  <c r="J187" i="173"/>
  <c r="I187" i="173"/>
  <c r="H187" i="173"/>
  <c r="G187" i="173"/>
  <c r="F187" i="173"/>
  <c r="E187" i="173"/>
  <c r="D187" i="173"/>
  <c r="BL186" i="173"/>
  <c r="BK186" i="173"/>
  <c r="BJ186" i="173"/>
  <c r="BI186" i="173"/>
  <c r="BH186" i="173"/>
  <c r="BG186" i="173"/>
  <c r="BF186" i="173"/>
  <c r="BE186" i="173"/>
  <c r="BD186" i="173"/>
  <c r="BC186" i="173"/>
  <c r="BB186" i="173"/>
  <c r="BA186" i="173"/>
  <c r="AZ186" i="173"/>
  <c r="AY186" i="173"/>
  <c r="AX186" i="173"/>
  <c r="AW186" i="173"/>
  <c r="AV186" i="173"/>
  <c r="AU186" i="173"/>
  <c r="AT186" i="173"/>
  <c r="AS186" i="173"/>
  <c r="AR186" i="173"/>
  <c r="AQ186" i="173"/>
  <c r="AP186" i="173"/>
  <c r="AO186" i="173"/>
  <c r="AN186" i="173"/>
  <c r="AM186" i="173"/>
  <c r="AL186" i="173"/>
  <c r="AK186" i="173"/>
  <c r="AJ186" i="173"/>
  <c r="AI186" i="173"/>
  <c r="AH186" i="173"/>
  <c r="AG186" i="173"/>
  <c r="AF186" i="173"/>
  <c r="AE186" i="173"/>
  <c r="AD186" i="173"/>
  <c r="AC186" i="173"/>
  <c r="AB186" i="173"/>
  <c r="AA186" i="173"/>
  <c r="Z186" i="173"/>
  <c r="Y186" i="173"/>
  <c r="X186" i="173"/>
  <c r="W186" i="173"/>
  <c r="V186" i="173"/>
  <c r="U186" i="173"/>
  <c r="T186" i="173"/>
  <c r="S186" i="173"/>
  <c r="R186" i="173"/>
  <c r="Q186" i="173"/>
  <c r="P186" i="173"/>
  <c r="O186" i="173"/>
  <c r="N186" i="173"/>
  <c r="M186" i="173"/>
  <c r="L186" i="173"/>
  <c r="K186" i="173"/>
  <c r="J186" i="173"/>
  <c r="I186" i="173"/>
  <c r="H186" i="173"/>
  <c r="G186" i="173"/>
  <c r="F186" i="173"/>
  <c r="E186" i="173"/>
  <c r="D186" i="173"/>
  <c r="BL185" i="173"/>
  <c r="BK185" i="173"/>
  <c r="BJ185" i="173"/>
  <c r="BI185" i="173"/>
  <c r="BH185" i="173"/>
  <c r="BG185" i="173"/>
  <c r="BF185" i="173"/>
  <c r="BE185" i="173"/>
  <c r="BD185" i="173"/>
  <c r="BC185" i="173"/>
  <c r="BC199" i="173" s="1"/>
  <c r="BB185" i="173"/>
  <c r="BB199" i="173" s="1"/>
  <c r="BA185" i="173"/>
  <c r="AZ185" i="173"/>
  <c r="AZ199" i="173" s="1"/>
  <c r="AY185" i="173"/>
  <c r="AX185" i="173"/>
  <c r="AX199" i="173" s="1"/>
  <c r="AW185" i="173"/>
  <c r="AV185" i="173"/>
  <c r="AU185" i="173"/>
  <c r="AT185" i="173"/>
  <c r="AS185" i="173"/>
  <c r="AR185" i="173"/>
  <c r="AQ185" i="173"/>
  <c r="AQ199" i="173" s="1"/>
  <c r="AP185" i="173"/>
  <c r="AO185" i="173"/>
  <c r="AN185" i="173"/>
  <c r="AM185" i="173"/>
  <c r="AL185" i="173"/>
  <c r="AK185" i="173"/>
  <c r="AJ185" i="173"/>
  <c r="AI185" i="173"/>
  <c r="AH185" i="173"/>
  <c r="AG185" i="173"/>
  <c r="AF185" i="173"/>
  <c r="AE185" i="173"/>
  <c r="AE199" i="173" s="1"/>
  <c r="AD185" i="173"/>
  <c r="AC185" i="173"/>
  <c r="AB185" i="173"/>
  <c r="AA185" i="173"/>
  <c r="Z185" i="173"/>
  <c r="Y185" i="173"/>
  <c r="X185" i="173"/>
  <c r="W185" i="173"/>
  <c r="V185" i="173"/>
  <c r="U185" i="173"/>
  <c r="T185" i="173"/>
  <c r="S185" i="173"/>
  <c r="S199" i="173" s="1"/>
  <c r="R185" i="173"/>
  <c r="Q185" i="173"/>
  <c r="P185" i="173"/>
  <c r="O185" i="173"/>
  <c r="N185" i="173"/>
  <c r="M185" i="173"/>
  <c r="L185" i="173"/>
  <c r="K185" i="173"/>
  <c r="J185" i="173"/>
  <c r="I185" i="173"/>
  <c r="H185" i="173"/>
  <c r="G185" i="173"/>
  <c r="G199" i="173" s="1"/>
  <c r="F185" i="173"/>
  <c r="E185" i="173"/>
  <c r="D185" i="173"/>
  <c r="D203" i="172"/>
  <c r="C203" i="172"/>
  <c r="B203" i="172"/>
  <c r="B204" i="172" s="1"/>
  <c r="BL198" i="172"/>
  <c r="BK198" i="172"/>
  <c r="BJ198" i="172"/>
  <c r="BI198" i="172"/>
  <c r="BH198" i="172"/>
  <c r="BG198" i="172"/>
  <c r="BF198" i="172"/>
  <c r="BE198" i="172"/>
  <c r="BD198" i="172"/>
  <c r="BC198" i="172"/>
  <c r="BB198" i="172"/>
  <c r="BA198" i="172"/>
  <c r="AZ198" i="172"/>
  <c r="AY198" i="172"/>
  <c r="AX198" i="172"/>
  <c r="AW198" i="172"/>
  <c r="AV198" i="172"/>
  <c r="AU198" i="172"/>
  <c r="AT198" i="172"/>
  <c r="AS198" i="172"/>
  <c r="AR198" i="172"/>
  <c r="AQ198" i="172"/>
  <c r="AP198" i="172"/>
  <c r="AO198" i="172"/>
  <c r="AN198" i="172"/>
  <c r="AM198" i="172"/>
  <c r="AL198" i="172"/>
  <c r="AK198" i="172"/>
  <c r="AJ198" i="172"/>
  <c r="AI198" i="172"/>
  <c r="AH198" i="172"/>
  <c r="AG198" i="172"/>
  <c r="AF198" i="172"/>
  <c r="AE198" i="172"/>
  <c r="AD198" i="172"/>
  <c r="AC198" i="172"/>
  <c r="AB198" i="172"/>
  <c r="AA198" i="172"/>
  <c r="Z198" i="172"/>
  <c r="Y198" i="172"/>
  <c r="X198" i="172"/>
  <c r="W198" i="172"/>
  <c r="V198" i="172"/>
  <c r="U198" i="172"/>
  <c r="T198" i="172"/>
  <c r="S198" i="172"/>
  <c r="R198" i="172"/>
  <c r="Q198" i="172"/>
  <c r="P198" i="172"/>
  <c r="O198" i="172"/>
  <c r="N198" i="172"/>
  <c r="M198" i="172"/>
  <c r="L198" i="172"/>
  <c r="K198" i="172"/>
  <c r="J198" i="172"/>
  <c r="I198" i="172"/>
  <c r="H198" i="172"/>
  <c r="G198" i="172"/>
  <c r="F198" i="172"/>
  <c r="E198" i="172"/>
  <c r="D198" i="172"/>
  <c r="BL197" i="172"/>
  <c r="BK197" i="172"/>
  <c r="BJ197" i="172"/>
  <c r="BI197" i="172"/>
  <c r="BH197" i="172"/>
  <c r="BG197" i="172"/>
  <c r="BF197" i="172"/>
  <c r="BE197" i="172"/>
  <c r="BD197" i="172"/>
  <c r="BC197" i="172"/>
  <c r="BB197" i="172"/>
  <c r="BA197" i="172"/>
  <c r="AZ197" i="172"/>
  <c r="AY197" i="172"/>
  <c r="AX197" i="172"/>
  <c r="AW197" i="172"/>
  <c r="AV197" i="172"/>
  <c r="AU197" i="172"/>
  <c r="AT197" i="172"/>
  <c r="AS197" i="172"/>
  <c r="AR197" i="172"/>
  <c r="AQ197" i="172"/>
  <c r="AP197" i="172"/>
  <c r="AO197" i="172"/>
  <c r="AN197" i="172"/>
  <c r="AM197" i="172"/>
  <c r="AL197" i="172"/>
  <c r="AK197" i="172"/>
  <c r="AJ197" i="172"/>
  <c r="AI197" i="172"/>
  <c r="AH197" i="172"/>
  <c r="AG197" i="172"/>
  <c r="AF197" i="172"/>
  <c r="AE197" i="172"/>
  <c r="AD197" i="172"/>
  <c r="AC197" i="172"/>
  <c r="AB197" i="172"/>
  <c r="AA197" i="172"/>
  <c r="Z197" i="172"/>
  <c r="Y197" i="172"/>
  <c r="X197" i="172"/>
  <c r="W197" i="172"/>
  <c r="V197" i="172"/>
  <c r="U197" i="172"/>
  <c r="T197" i="172"/>
  <c r="S197" i="172"/>
  <c r="R197" i="172"/>
  <c r="Q197" i="172"/>
  <c r="P197" i="172"/>
  <c r="O197" i="172"/>
  <c r="N197" i="172"/>
  <c r="M197" i="172"/>
  <c r="L197" i="172"/>
  <c r="K197" i="172"/>
  <c r="J197" i="172"/>
  <c r="I197" i="172"/>
  <c r="H197" i="172"/>
  <c r="G197" i="172"/>
  <c r="F197" i="172"/>
  <c r="E197" i="172"/>
  <c r="D197" i="172"/>
  <c r="BL196" i="172"/>
  <c r="BK196" i="172"/>
  <c r="BJ196" i="172"/>
  <c r="BI196" i="172"/>
  <c r="BH196" i="172"/>
  <c r="BG196" i="172"/>
  <c r="BF196" i="172"/>
  <c r="BE196" i="172"/>
  <c r="BD196" i="172"/>
  <c r="BC196" i="172"/>
  <c r="BB196" i="172"/>
  <c r="BA196" i="172"/>
  <c r="AZ196" i="172"/>
  <c r="AY196" i="172"/>
  <c r="AX196" i="172"/>
  <c r="AW196" i="172"/>
  <c r="AV196" i="172"/>
  <c r="AU196" i="172"/>
  <c r="AT196" i="172"/>
  <c r="AS196" i="172"/>
  <c r="AR196" i="172"/>
  <c r="AQ196" i="172"/>
  <c r="AP196" i="172"/>
  <c r="AO196" i="172"/>
  <c r="AN196" i="172"/>
  <c r="AM196" i="172"/>
  <c r="AL196" i="172"/>
  <c r="AK196" i="172"/>
  <c r="AJ196" i="172"/>
  <c r="AI196" i="172"/>
  <c r="AH196" i="172"/>
  <c r="AG196" i="172"/>
  <c r="AF196" i="172"/>
  <c r="AE196" i="172"/>
  <c r="AD196" i="172"/>
  <c r="AC196" i="172"/>
  <c r="AB196" i="172"/>
  <c r="AA196" i="172"/>
  <c r="Z196" i="172"/>
  <c r="Y196" i="172"/>
  <c r="X196" i="172"/>
  <c r="W196" i="172"/>
  <c r="V196" i="172"/>
  <c r="U196" i="172"/>
  <c r="T196" i="172"/>
  <c r="S196" i="172"/>
  <c r="R196" i="172"/>
  <c r="Q196" i="172"/>
  <c r="P196" i="172"/>
  <c r="O196" i="172"/>
  <c r="N196" i="172"/>
  <c r="M196" i="172"/>
  <c r="L196" i="172"/>
  <c r="K196" i="172"/>
  <c r="J196" i="172"/>
  <c r="I196" i="172"/>
  <c r="H196" i="172"/>
  <c r="G196" i="172"/>
  <c r="F196" i="172"/>
  <c r="E196" i="172"/>
  <c r="D196" i="172"/>
  <c r="BL195" i="172"/>
  <c r="BK195" i="172"/>
  <c r="BJ195" i="172"/>
  <c r="BI195" i="172"/>
  <c r="BH195" i="172"/>
  <c r="BG195" i="172"/>
  <c r="BF195" i="172"/>
  <c r="BE195" i="172"/>
  <c r="BD195" i="172"/>
  <c r="BC195" i="172"/>
  <c r="BB195" i="172"/>
  <c r="BA195" i="172"/>
  <c r="AZ195" i="172"/>
  <c r="AY195" i="172"/>
  <c r="AX195" i="172"/>
  <c r="AW195" i="172"/>
  <c r="AV195" i="172"/>
  <c r="AU195" i="172"/>
  <c r="AT195" i="172"/>
  <c r="AS195" i="172"/>
  <c r="AR195" i="172"/>
  <c r="AQ195" i="172"/>
  <c r="AP195" i="172"/>
  <c r="AO195" i="172"/>
  <c r="AN195" i="172"/>
  <c r="AM195" i="172"/>
  <c r="AL195" i="172"/>
  <c r="AK195" i="172"/>
  <c r="AJ195" i="172"/>
  <c r="AI195" i="172"/>
  <c r="AH195" i="172"/>
  <c r="AG195" i="172"/>
  <c r="AF195" i="172"/>
  <c r="AE195" i="172"/>
  <c r="AD195" i="172"/>
  <c r="AC195" i="172"/>
  <c r="AB195" i="172"/>
  <c r="AA195" i="172"/>
  <c r="Z195" i="172"/>
  <c r="Y195" i="172"/>
  <c r="X195" i="172"/>
  <c r="W195" i="172"/>
  <c r="V195" i="172"/>
  <c r="U195" i="172"/>
  <c r="T195" i="172"/>
  <c r="S195" i="172"/>
  <c r="R195" i="172"/>
  <c r="Q195" i="172"/>
  <c r="P195" i="172"/>
  <c r="O195" i="172"/>
  <c r="N195" i="172"/>
  <c r="M195" i="172"/>
  <c r="L195" i="172"/>
  <c r="K195" i="172"/>
  <c r="J195" i="172"/>
  <c r="I195" i="172"/>
  <c r="H195" i="172"/>
  <c r="G195" i="172"/>
  <c r="F195" i="172"/>
  <c r="E195" i="172"/>
  <c r="D195" i="172"/>
  <c r="BL194" i="172"/>
  <c r="BK194" i="172"/>
  <c r="BJ194" i="172"/>
  <c r="BI194" i="172"/>
  <c r="BH194" i="172"/>
  <c r="BG194" i="172"/>
  <c r="BF194" i="172"/>
  <c r="BE194" i="172"/>
  <c r="BD194" i="172"/>
  <c r="BC194" i="172"/>
  <c r="BB194" i="172"/>
  <c r="BA194" i="172"/>
  <c r="AZ194" i="172"/>
  <c r="AY194" i="172"/>
  <c r="AX194" i="172"/>
  <c r="AW194" i="172"/>
  <c r="AV194" i="172"/>
  <c r="AU194" i="172"/>
  <c r="AT194" i="172"/>
  <c r="AS194" i="172"/>
  <c r="AR194" i="172"/>
  <c r="AQ194" i="172"/>
  <c r="AP194" i="172"/>
  <c r="AO194" i="172"/>
  <c r="AN194" i="172"/>
  <c r="AM194" i="172"/>
  <c r="AL194" i="172"/>
  <c r="AK194" i="172"/>
  <c r="AJ194" i="172"/>
  <c r="AI194" i="172"/>
  <c r="AH194" i="172"/>
  <c r="AG194" i="172"/>
  <c r="AF194" i="172"/>
  <c r="AE194" i="172"/>
  <c r="AD194" i="172"/>
  <c r="AC194" i="172"/>
  <c r="AB194" i="172"/>
  <c r="AA194" i="172"/>
  <c r="Z194" i="172"/>
  <c r="Y194" i="172"/>
  <c r="X194" i="172"/>
  <c r="W194" i="172"/>
  <c r="V194" i="172"/>
  <c r="U194" i="172"/>
  <c r="T194" i="172"/>
  <c r="S194" i="172"/>
  <c r="R194" i="172"/>
  <c r="Q194" i="172"/>
  <c r="P194" i="172"/>
  <c r="O194" i="172"/>
  <c r="N194" i="172"/>
  <c r="M194" i="172"/>
  <c r="L194" i="172"/>
  <c r="K194" i="172"/>
  <c r="J194" i="172"/>
  <c r="I194" i="172"/>
  <c r="H194" i="172"/>
  <c r="G194" i="172"/>
  <c r="F194" i="172"/>
  <c r="E194" i="172"/>
  <c r="D194" i="172"/>
  <c r="BL193" i="172"/>
  <c r="BK193" i="172"/>
  <c r="BJ193" i="172"/>
  <c r="BI193" i="172"/>
  <c r="BH193" i="172"/>
  <c r="BG193" i="172"/>
  <c r="BF193" i="172"/>
  <c r="BE193" i="172"/>
  <c r="BD193" i="172"/>
  <c r="BC193" i="172"/>
  <c r="BB193" i="172"/>
  <c r="BA193" i="172"/>
  <c r="AZ193" i="172"/>
  <c r="AY193" i="172"/>
  <c r="AX193" i="172"/>
  <c r="AW193" i="172"/>
  <c r="AV193" i="172"/>
  <c r="AU193" i="172"/>
  <c r="AT193" i="172"/>
  <c r="AS193" i="172"/>
  <c r="AR193" i="172"/>
  <c r="AQ193" i="172"/>
  <c r="AP193" i="172"/>
  <c r="AO193" i="172"/>
  <c r="AN193" i="172"/>
  <c r="AM193" i="172"/>
  <c r="AL193" i="172"/>
  <c r="AK193" i="172"/>
  <c r="AJ193" i="172"/>
  <c r="AI193" i="172"/>
  <c r="AH193" i="172"/>
  <c r="AG193" i="172"/>
  <c r="AF193" i="172"/>
  <c r="AE193" i="172"/>
  <c r="AD193" i="172"/>
  <c r="AC193" i="172"/>
  <c r="AB193" i="172"/>
  <c r="AA193" i="172"/>
  <c r="Z193" i="172"/>
  <c r="Y193" i="172"/>
  <c r="X193" i="172"/>
  <c r="W193" i="172"/>
  <c r="V193" i="172"/>
  <c r="U193" i="172"/>
  <c r="T193" i="172"/>
  <c r="S193" i="172"/>
  <c r="R193" i="172"/>
  <c r="Q193" i="172"/>
  <c r="P193" i="172"/>
  <c r="O193" i="172"/>
  <c r="N193" i="172"/>
  <c r="M193" i="172"/>
  <c r="L193" i="172"/>
  <c r="K193" i="172"/>
  <c r="J193" i="172"/>
  <c r="I193" i="172"/>
  <c r="H193" i="172"/>
  <c r="G193" i="172"/>
  <c r="F193" i="172"/>
  <c r="E193" i="172"/>
  <c r="D193" i="172"/>
  <c r="BL192" i="172"/>
  <c r="BK192" i="172"/>
  <c r="BJ192" i="172"/>
  <c r="BI192" i="172"/>
  <c r="BH192" i="172"/>
  <c r="BG192" i="172"/>
  <c r="BF192" i="172"/>
  <c r="BE192" i="172"/>
  <c r="BD192" i="172"/>
  <c r="BC192" i="172"/>
  <c r="BB192" i="172"/>
  <c r="BA192" i="172"/>
  <c r="AZ192" i="172"/>
  <c r="AY192" i="172"/>
  <c r="AX192" i="172"/>
  <c r="AW192" i="172"/>
  <c r="AV192" i="172"/>
  <c r="AU192" i="172"/>
  <c r="AT192" i="172"/>
  <c r="AS192" i="172"/>
  <c r="AR192" i="172"/>
  <c r="AQ192" i="172"/>
  <c r="AP192" i="172"/>
  <c r="AO192" i="172"/>
  <c r="AN192" i="172"/>
  <c r="AM192" i="172"/>
  <c r="AL192" i="172"/>
  <c r="AK192" i="172"/>
  <c r="AJ192" i="172"/>
  <c r="AI192" i="172"/>
  <c r="AH192" i="172"/>
  <c r="AG192" i="172"/>
  <c r="AF192" i="172"/>
  <c r="AE192" i="172"/>
  <c r="AD192" i="172"/>
  <c r="AC192" i="172"/>
  <c r="AB192" i="172"/>
  <c r="AA192" i="172"/>
  <c r="Z192" i="172"/>
  <c r="Y192" i="172"/>
  <c r="X192" i="172"/>
  <c r="W192" i="172"/>
  <c r="V192" i="172"/>
  <c r="U192" i="172"/>
  <c r="T192" i="172"/>
  <c r="S192" i="172"/>
  <c r="R192" i="172"/>
  <c r="Q192" i="172"/>
  <c r="P192" i="172"/>
  <c r="O192" i="172"/>
  <c r="N192" i="172"/>
  <c r="M192" i="172"/>
  <c r="L192" i="172"/>
  <c r="K192" i="172"/>
  <c r="J192" i="172"/>
  <c r="I192" i="172"/>
  <c r="H192" i="172"/>
  <c r="G192" i="172"/>
  <c r="F192" i="172"/>
  <c r="E192" i="172"/>
  <c r="D192" i="172"/>
  <c r="BL191" i="172"/>
  <c r="BK191" i="172"/>
  <c r="BJ191" i="172"/>
  <c r="BI191" i="172"/>
  <c r="BH191" i="172"/>
  <c r="BG191" i="172"/>
  <c r="BF191" i="172"/>
  <c r="BE191" i="172"/>
  <c r="BD191" i="172"/>
  <c r="BC191" i="172"/>
  <c r="BB191" i="172"/>
  <c r="BA191" i="172"/>
  <c r="AZ191" i="172"/>
  <c r="AY191" i="172"/>
  <c r="AX191" i="172"/>
  <c r="AW191" i="172"/>
  <c r="AV191" i="172"/>
  <c r="AU191" i="172"/>
  <c r="AT191" i="172"/>
  <c r="AS191" i="172"/>
  <c r="AR191" i="172"/>
  <c r="AQ191" i="172"/>
  <c r="AP191" i="172"/>
  <c r="AO191" i="172"/>
  <c r="AN191" i="172"/>
  <c r="AM191" i="172"/>
  <c r="AL191" i="172"/>
  <c r="AK191" i="172"/>
  <c r="AJ191" i="172"/>
  <c r="AI191" i="172"/>
  <c r="AH191" i="172"/>
  <c r="AG191" i="172"/>
  <c r="AF191" i="172"/>
  <c r="AE191" i="172"/>
  <c r="AD191" i="172"/>
  <c r="AC191" i="172"/>
  <c r="AB191" i="172"/>
  <c r="AA191" i="172"/>
  <c r="Z191" i="172"/>
  <c r="Y191" i="172"/>
  <c r="X191" i="172"/>
  <c r="W191" i="172"/>
  <c r="V191" i="172"/>
  <c r="U191" i="172"/>
  <c r="T191" i="172"/>
  <c r="S191" i="172"/>
  <c r="R191" i="172"/>
  <c r="Q191" i="172"/>
  <c r="P191" i="172"/>
  <c r="O191" i="172"/>
  <c r="N191" i="172"/>
  <c r="M191" i="172"/>
  <c r="L191" i="172"/>
  <c r="K191" i="172"/>
  <c r="J191" i="172"/>
  <c r="I191" i="172"/>
  <c r="H191" i="172"/>
  <c r="G191" i="172"/>
  <c r="F191" i="172"/>
  <c r="E191" i="172"/>
  <c r="D191" i="172"/>
  <c r="BL190" i="172"/>
  <c r="BK190" i="172"/>
  <c r="BJ190" i="172"/>
  <c r="BI190" i="172"/>
  <c r="BH190" i="172"/>
  <c r="BG190" i="172"/>
  <c r="BF190" i="172"/>
  <c r="BE190" i="172"/>
  <c r="BD190" i="172"/>
  <c r="BC190" i="172"/>
  <c r="BB190" i="172"/>
  <c r="BA190" i="172"/>
  <c r="AZ190" i="172"/>
  <c r="AY190" i="172"/>
  <c r="AX190" i="172"/>
  <c r="AW190" i="172"/>
  <c r="AV190" i="172"/>
  <c r="AU190" i="172"/>
  <c r="AT190" i="172"/>
  <c r="AS190" i="172"/>
  <c r="AR190" i="172"/>
  <c r="AQ190" i="172"/>
  <c r="AP190" i="172"/>
  <c r="AO190" i="172"/>
  <c r="AN190" i="172"/>
  <c r="AM190" i="172"/>
  <c r="AL190" i="172"/>
  <c r="AK190" i="172"/>
  <c r="AJ190" i="172"/>
  <c r="AI190" i="172"/>
  <c r="AH190" i="172"/>
  <c r="AG190" i="172"/>
  <c r="AF190" i="172"/>
  <c r="AE190" i="172"/>
  <c r="AD190" i="172"/>
  <c r="AC190" i="172"/>
  <c r="AB190" i="172"/>
  <c r="AA190" i="172"/>
  <c r="Z190" i="172"/>
  <c r="Y190" i="172"/>
  <c r="X190" i="172"/>
  <c r="W190" i="172"/>
  <c r="V190" i="172"/>
  <c r="U190" i="172"/>
  <c r="T190" i="172"/>
  <c r="S190" i="172"/>
  <c r="R190" i="172"/>
  <c r="Q190" i="172"/>
  <c r="P190" i="172"/>
  <c r="O190" i="172"/>
  <c r="N190" i="172"/>
  <c r="M190" i="172"/>
  <c r="L190" i="172"/>
  <c r="K190" i="172"/>
  <c r="J190" i="172"/>
  <c r="I190" i="172"/>
  <c r="H190" i="172"/>
  <c r="G190" i="172"/>
  <c r="F190" i="172"/>
  <c r="E190" i="172"/>
  <c r="D190" i="172"/>
  <c r="BL189" i="172"/>
  <c r="BK189" i="172"/>
  <c r="BJ189" i="172"/>
  <c r="BI189" i="172"/>
  <c r="BH189" i="172"/>
  <c r="BG189" i="172"/>
  <c r="BF189" i="172"/>
  <c r="BE189" i="172"/>
  <c r="BD189" i="172"/>
  <c r="BC189" i="172"/>
  <c r="BB189" i="172"/>
  <c r="BA189" i="172"/>
  <c r="AZ189" i="172"/>
  <c r="AY189" i="172"/>
  <c r="AX189" i="172"/>
  <c r="AW189" i="172"/>
  <c r="AV189" i="172"/>
  <c r="AU189" i="172"/>
  <c r="AT189" i="172"/>
  <c r="AS189" i="172"/>
  <c r="AR189" i="172"/>
  <c r="AQ189" i="172"/>
  <c r="AP189" i="172"/>
  <c r="AO189" i="172"/>
  <c r="AN189" i="172"/>
  <c r="AM189" i="172"/>
  <c r="AL189" i="172"/>
  <c r="AK189" i="172"/>
  <c r="AJ189" i="172"/>
  <c r="AI189" i="172"/>
  <c r="AH189" i="172"/>
  <c r="AG189" i="172"/>
  <c r="AF189" i="172"/>
  <c r="AE189" i="172"/>
  <c r="AD189" i="172"/>
  <c r="AC189" i="172"/>
  <c r="AB189" i="172"/>
  <c r="AA189" i="172"/>
  <c r="Z189" i="172"/>
  <c r="Y189" i="172"/>
  <c r="X189" i="172"/>
  <c r="W189" i="172"/>
  <c r="V189" i="172"/>
  <c r="U189" i="172"/>
  <c r="T189" i="172"/>
  <c r="S189" i="172"/>
  <c r="R189" i="172"/>
  <c r="Q189" i="172"/>
  <c r="P189" i="172"/>
  <c r="O189" i="172"/>
  <c r="N189" i="172"/>
  <c r="M189" i="172"/>
  <c r="L189" i="172"/>
  <c r="K189" i="172"/>
  <c r="J189" i="172"/>
  <c r="I189" i="172"/>
  <c r="H189" i="172"/>
  <c r="G189" i="172"/>
  <c r="F189" i="172"/>
  <c r="E189" i="172"/>
  <c r="D189" i="172"/>
  <c r="BL188" i="172"/>
  <c r="BK188" i="172"/>
  <c r="BJ188" i="172"/>
  <c r="BI188" i="172"/>
  <c r="BH188" i="172"/>
  <c r="BG188" i="172"/>
  <c r="BF188" i="172"/>
  <c r="BE188" i="172"/>
  <c r="BD188" i="172"/>
  <c r="BC188" i="172"/>
  <c r="BB188" i="172"/>
  <c r="BA188" i="172"/>
  <c r="AZ188" i="172"/>
  <c r="AY188" i="172"/>
  <c r="AX188" i="172"/>
  <c r="AW188" i="172"/>
  <c r="AV188" i="172"/>
  <c r="AU188" i="172"/>
  <c r="AT188" i="172"/>
  <c r="AS188" i="172"/>
  <c r="AR188" i="172"/>
  <c r="AQ188" i="172"/>
  <c r="AP188" i="172"/>
  <c r="AO188" i="172"/>
  <c r="AN188" i="172"/>
  <c r="AM188" i="172"/>
  <c r="AL188" i="172"/>
  <c r="AK188" i="172"/>
  <c r="AJ188" i="172"/>
  <c r="AI188" i="172"/>
  <c r="AH188" i="172"/>
  <c r="AG188" i="172"/>
  <c r="AF188" i="172"/>
  <c r="AE188" i="172"/>
  <c r="AD188" i="172"/>
  <c r="AC188" i="172"/>
  <c r="AB188" i="172"/>
  <c r="AA188" i="172"/>
  <c r="Z188" i="172"/>
  <c r="Y188" i="172"/>
  <c r="X188" i="172"/>
  <c r="W188" i="172"/>
  <c r="V188" i="172"/>
  <c r="U188" i="172"/>
  <c r="T188" i="172"/>
  <c r="S188" i="172"/>
  <c r="R188" i="172"/>
  <c r="Q188" i="172"/>
  <c r="P188" i="172"/>
  <c r="O188" i="172"/>
  <c r="N188" i="172"/>
  <c r="M188" i="172"/>
  <c r="L188" i="172"/>
  <c r="K188" i="172"/>
  <c r="J188" i="172"/>
  <c r="I188" i="172"/>
  <c r="H188" i="172"/>
  <c r="G188" i="172"/>
  <c r="F188" i="172"/>
  <c r="E188" i="172"/>
  <c r="D188" i="172"/>
  <c r="BL187" i="172"/>
  <c r="BK187" i="172"/>
  <c r="BJ187" i="172"/>
  <c r="BI187" i="172"/>
  <c r="BH187" i="172"/>
  <c r="BG187" i="172"/>
  <c r="BF187" i="172"/>
  <c r="BE187" i="172"/>
  <c r="BD187" i="172"/>
  <c r="BC187" i="172"/>
  <c r="BB187" i="172"/>
  <c r="BA187" i="172"/>
  <c r="AZ187" i="172"/>
  <c r="AY187" i="172"/>
  <c r="AX187" i="172"/>
  <c r="AW187" i="172"/>
  <c r="AV187" i="172"/>
  <c r="AU187" i="172"/>
  <c r="AT187" i="172"/>
  <c r="AS187" i="172"/>
  <c r="AR187" i="172"/>
  <c r="AQ187" i="172"/>
  <c r="AP187" i="172"/>
  <c r="AO187" i="172"/>
  <c r="AN187" i="172"/>
  <c r="AM187" i="172"/>
  <c r="AL187" i="172"/>
  <c r="AK187" i="172"/>
  <c r="AJ187" i="172"/>
  <c r="AI187" i="172"/>
  <c r="AH187" i="172"/>
  <c r="AG187" i="172"/>
  <c r="AF187" i="172"/>
  <c r="AE187" i="172"/>
  <c r="AD187" i="172"/>
  <c r="AC187" i="172"/>
  <c r="AB187" i="172"/>
  <c r="AA187" i="172"/>
  <c r="Z187" i="172"/>
  <c r="Y187" i="172"/>
  <c r="X187" i="172"/>
  <c r="W187" i="172"/>
  <c r="V187" i="172"/>
  <c r="U187" i="172"/>
  <c r="T187" i="172"/>
  <c r="S187" i="172"/>
  <c r="R187" i="172"/>
  <c r="Q187" i="172"/>
  <c r="P187" i="172"/>
  <c r="O187" i="172"/>
  <c r="N187" i="172"/>
  <c r="M187" i="172"/>
  <c r="L187" i="172"/>
  <c r="K187" i="172"/>
  <c r="J187" i="172"/>
  <c r="I187" i="172"/>
  <c r="H187" i="172"/>
  <c r="G187" i="172"/>
  <c r="F187" i="172"/>
  <c r="E187" i="172"/>
  <c r="D187" i="172"/>
  <c r="BL186" i="172"/>
  <c r="BK186" i="172"/>
  <c r="BJ186" i="172"/>
  <c r="BI186" i="172"/>
  <c r="BH186" i="172"/>
  <c r="BG186" i="172"/>
  <c r="BF186" i="172"/>
  <c r="BE186" i="172"/>
  <c r="BD186" i="172"/>
  <c r="BC186" i="172"/>
  <c r="BB186" i="172"/>
  <c r="BA186" i="172"/>
  <c r="AZ186" i="172"/>
  <c r="AY186" i="172"/>
  <c r="AX186" i="172"/>
  <c r="AW186" i="172"/>
  <c r="AV186" i="172"/>
  <c r="AU186" i="172"/>
  <c r="AT186" i="172"/>
  <c r="AS186" i="172"/>
  <c r="AR186" i="172"/>
  <c r="AQ186" i="172"/>
  <c r="AP186" i="172"/>
  <c r="AO186" i="172"/>
  <c r="AN186" i="172"/>
  <c r="AM186" i="172"/>
  <c r="AL186" i="172"/>
  <c r="AK186" i="172"/>
  <c r="AJ186" i="172"/>
  <c r="AI186" i="172"/>
  <c r="AH186" i="172"/>
  <c r="AG186" i="172"/>
  <c r="AF186" i="172"/>
  <c r="AE186" i="172"/>
  <c r="AD186" i="172"/>
  <c r="AC186" i="172"/>
  <c r="AB186" i="172"/>
  <c r="AA186" i="172"/>
  <c r="Z186" i="172"/>
  <c r="Y186" i="172"/>
  <c r="X186" i="172"/>
  <c r="W186" i="172"/>
  <c r="V186" i="172"/>
  <c r="U186" i="172"/>
  <c r="T186" i="172"/>
  <c r="S186" i="172"/>
  <c r="R186" i="172"/>
  <c r="Q186" i="172"/>
  <c r="P186" i="172"/>
  <c r="O186" i="172"/>
  <c r="N186" i="172"/>
  <c r="M186" i="172"/>
  <c r="L186" i="172"/>
  <c r="K186" i="172"/>
  <c r="J186" i="172"/>
  <c r="I186" i="172"/>
  <c r="H186" i="172"/>
  <c r="G186" i="172"/>
  <c r="F186" i="172"/>
  <c r="E186" i="172"/>
  <c r="D186" i="172"/>
  <c r="BL185" i="172"/>
  <c r="BK185" i="172"/>
  <c r="BJ185" i="172"/>
  <c r="BI185" i="172"/>
  <c r="BH185" i="172"/>
  <c r="BG185" i="172"/>
  <c r="BG199" i="172" s="1"/>
  <c r="BF185" i="172"/>
  <c r="BE185" i="172"/>
  <c r="BD185" i="172"/>
  <c r="BC185" i="172"/>
  <c r="BB185" i="172"/>
  <c r="BA185" i="172"/>
  <c r="AZ185" i="172"/>
  <c r="AY185" i="172"/>
  <c r="AX185" i="172"/>
  <c r="AW185" i="172"/>
  <c r="AV185" i="172"/>
  <c r="AU185" i="172"/>
  <c r="AU199" i="172" s="1"/>
  <c r="AT185" i="172"/>
  <c r="AS185" i="172"/>
  <c r="AR185" i="172"/>
  <c r="AQ185" i="172"/>
  <c r="AP185" i="172"/>
  <c r="AO185" i="172"/>
  <c r="AN185" i="172"/>
  <c r="AM185" i="172"/>
  <c r="AL185" i="172"/>
  <c r="AK185" i="172"/>
  <c r="AJ185" i="172"/>
  <c r="AI185" i="172"/>
  <c r="AI199" i="172" s="1"/>
  <c r="AH185" i="172"/>
  <c r="AG185" i="172"/>
  <c r="AF185" i="172"/>
  <c r="AE185" i="172"/>
  <c r="AD185" i="172"/>
  <c r="AC185" i="172"/>
  <c r="AB185" i="172"/>
  <c r="AA185" i="172"/>
  <c r="Z185" i="172"/>
  <c r="Y185" i="172"/>
  <c r="X185" i="172"/>
  <c r="W185" i="172"/>
  <c r="W199" i="172" s="1"/>
  <c r="V185" i="172"/>
  <c r="U185" i="172"/>
  <c r="T185" i="172"/>
  <c r="S185" i="172"/>
  <c r="R185" i="172"/>
  <c r="Q185" i="172"/>
  <c r="P185" i="172"/>
  <c r="O185" i="172"/>
  <c r="N185" i="172"/>
  <c r="M185" i="172"/>
  <c r="L185" i="172"/>
  <c r="K185" i="172"/>
  <c r="K199" i="172" s="1"/>
  <c r="J185" i="172"/>
  <c r="I185" i="172"/>
  <c r="H185" i="172"/>
  <c r="G185" i="172"/>
  <c r="F185" i="172"/>
  <c r="E185" i="172"/>
  <c r="D185" i="172"/>
  <c r="D203" i="171"/>
  <c r="C203" i="171"/>
  <c r="B203" i="171"/>
  <c r="B204" i="171" s="1"/>
  <c r="BL198" i="171"/>
  <c r="BK198" i="171"/>
  <c r="BJ198" i="171"/>
  <c r="BI198" i="171"/>
  <c r="BH198" i="171"/>
  <c r="BG198" i="171"/>
  <c r="BF198" i="171"/>
  <c r="BE198" i="171"/>
  <c r="BD198" i="171"/>
  <c r="BC198" i="171"/>
  <c r="BB198" i="171"/>
  <c r="BA198" i="171"/>
  <c r="AZ198" i="171"/>
  <c r="AY198" i="171"/>
  <c r="AX198" i="171"/>
  <c r="AW198" i="171"/>
  <c r="AV198" i="171"/>
  <c r="AU198" i="171"/>
  <c r="AT198" i="171"/>
  <c r="AS198" i="171"/>
  <c r="AR198" i="171"/>
  <c r="AQ198" i="171"/>
  <c r="AP198" i="171"/>
  <c r="AO198" i="171"/>
  <c r="AN198" i="171"/>
  <c r="AM198" i="171"/>
  <c r="AL198" i="171"/>
  <c r="AK198" i="171"/>
  <c r="AJ198" i="171"/>
  <c r="AI198" i="171"/>
  <c r="AH198" i="171"/>
  <c r="AG198" i="171"/>
  <c r="AF198" i="171"/>
  <c r="AE198" i="171"/>
  <c r="AD198" i="171"/>
  <c r="AC198" i="171"/>
  <c r="AB198" i="171"/>
  <c r="AA198" i="171"/>
  <c r="Z198" i="171"/>
  <c r="Y198" i="171"/>
  <c r="X198" i="171"/>
  <c r="W198" i="171"/>
  <c r="V198" i="171"/>
  <c r="U198" i="171"/>
  <c r="T198" i="171"/>
  <c r="S198" i="171"/>
  <c r="R198" i="171"/>
  <c r="Q198" i="171"/>
  <c r="P198" i="171"/>
  <c r="O198" i="171"/>
  <c r="N198" i="171"/>
  <c r="M198" i="171"/>
  <c r="L198" i="171"/>
  <c r="K198" i="171"/>
  <c r="J198" i="171"/>
  <c r="I198" i="171"/>
  <c r="H198" i="171"/>
  <c r="G198" i="171"/>
  <c r="F198" i="171"/>
  <c r="E198" i="171"/>
  <c r="D198" i="171"/>
  <c r="BL197" i="171"/>
  <c r="BK197" i="171"/>
  <c r="BJ197" i="171"/>
  <c r="BI197" i="171"/>
  <c r="BH197" i="171"/>
  <c r="BG197" i="171"/>
  <c r="BF197" i="171"/>
  <c r="BE197" i="171"/>
  <c r="BD197" i="171"/>
  <c r="BC197" i="171"/>
  <c r="BB197" i="171"/>
  <c r="BA197" i="171"/>
  <c r="AZ197" i="171"/>
  <c r="AY197" i="171"/>
  <c r="AX197" i="171"/>
  <c r="AW197" i="171"/>
  <c r="AV197" i="171"/>
  <c r="AU197" i="171"/>
  <c r="AT197" i="171"/>
  <c r="AS197" i="171"/>
  <c r="AR197" i="171"/>
  <c r="AQ197" i="171"/>
  <c r="AP197" i="171"/>
  <c r="AO197" i="171"/>
  <c r="AN197" i="171"/>
  <c r="AM197" i="171"/>
  <c r="AL197" i="171"/>
  <c r="AK197" i="171"/>
  <c r="AJ197" i="171"/>
  <c r="AI197" i="171"/>
  <c r="AH197" i="171"/>
  <c r="AG197" i="171"/>
  <c r="AF197" i="171"/>
  <c r="AE197" i="171"/>
  <c r="AD197" i="171"/>
  <c r="AC197" i="171"/>
  <c r="AB197" i="171"/>
  <c r="AA197" i="171"/>
  <c r="Z197" i="171"/>
  <c r="Y197" i="171"/>
  <c r="X197" i="171"/>
  <c r="W197" i="171"/>
  <c r="V197" i="171"/>
  <c r="U197" i="171"/>
  <c r="T197" i="171"/>
  <c r="S197" i="171"/>
  <c r="R197" i="171"/>
  <c r="Q197" i="171"/>
  <c r="P197" i="171"/>
  <c r="O197" i="171"/>
  <c r="N197" i="171"/>
  <c r="M197" i="171"/>
  <c r="L197" i="171"/>
  <c r="K197" i="171"/>
  <c r="J197" i="171"/>
  <c r="I197" i="171"/>
  <c r="H197" i="171"/>
  <c r="G197" i="171"/>
  <c r="F197" i="171"/>
  <c r="E197" i="171"/>
  <c r="D197" i="171"/>
  <c r="BL196" i="171"/>
  <c r="BK196" i="171"/>
  <c r="BJ196" i="171"/>
  <c r="BI196" i="171"/>
  <c r="BH196" i="171"/>
  <c r="BG196" i="171"/>
  <c r="BF196" i="171"/>
  <c r="BE196" i="171"/>
  <c r="BD196" i="171"/>
  <c r="BC196" i="171"/>
  <c r="BB196" i="171"/>
  <c r="BA196" i="171"/>
  <c r="AZ196" i="171"/>
  <c r="AY196" i="171"/>
  <c r="AX196" i="171"/>
  <c r="AW196" i="171"/>
  <c r="AV196" i="171"/>
  <c r="AU196" i="171"/>
  <c r="AT196" i="171"/>
  <c r="AS196" i="171"/>
  <c r="AR196" i="171"/>
  <c r="AQ196" i="171"/>
  <c r="AP196" i="171"/>
  <c r="AO196" i="171"/>
  <c r="AN196" i="171"/>
  <c r="AM196" i="171"/>
  <c r="AL196" i="171"/>
  <c r="AK196" i="171"/>
  <c r="AJ196" i="171"/>
  <c r="AI196" i="171"/>
  <c r="AH196" i="171"/>
  <c r="AG196" i="171"/>
  <c r="AF196" i="171"/>
  <c r="AE196" i="171"/>
  <c r="AD196" i="171"/>
  <c r="AC196" i="171"/>
  <c r="AB196" i="171"/>
  <c r="AA196" i="171"/>
  <c r="Z196" i="171"/>
  <c r="Y196" i="171"/>
  <c r="X196" i="171"/>
  <c r="W196" i="171"/>
  <c r="V196" i="171"/>
  <c r="U196" i="171"/>
  <c r="T196" i="171"/>
  <c r="S196" i="171"/>
  <c r="R196" i="171"/>
  <c r="Q196" i="171"/>
  <c r="P196" i="171"/>
  <c r="O196" i="171"/>
  <c r="N196" i="171"/>
  <c r="M196" i="171"/>
  <c r="L196" i="171"/>
  <c r="K196" i="171"/>
  <c r="J196" i="171"/>
  <c r="I196" i="171"/>
  <c r="H196" i="171"/>
  <c r="G196" i="171"/>
  <c r="F196" i="171"/>
  <c r="E196" i="171"/>
  <c r="D196" i="171"/>
  <c r="BL195" i="171"/>
  <c r="BK195" i="171"/>
  <c r="BJ195" i="171"/>
  <c r="BI195" i="171"/>
  <c r="BH195" i="171"/>
  <c r="BG195" i="171"/>
  <c r="BF195" i="171"/>
  <c r="BE195" i="171"/>
  <c r="BD195" i="171"/>
  <c r="BC195" i="171"/>
  <c r="BB195" i="171"/>
  <c r="BA195" i="171"/>
  <c r="AZ195" i="171"/>
  <c r="AY195" i="171"/>
  <c r="AX195" i="171"/>
  <c r="AW195" i="171"/>
  <c r="AV195" i="171"/>
  <c r="AU195" i="171"/>
  <c r="AT195" i="171"/>
  <c r="AS195" i="171"/>
  <c r="AR195" i="171"/>
  <c r="AQ195" i="171"/>
  <c r="AP195" i="171"/>
  <c r="AO195" i="171"/>
  <c r="AN195" i="171"/>
  <c r="AM195" i="171"/>
  <c r="AL195" i="171"/>
  <c r="AK195" i="171"/>
  <c r="AJ195" i="171"/>
  <c r="AI195" i="171"/>
  <c r="AH195" i="171"/>
  <c r="AG195" i="171"/>
  <c r="AF195" i="171"/>
  <c r="AE195" i="171"/>
  <c r="AD195" i="171"/>
  <c r="AC195" i="171"/>
  <c r="AB195" i="171"/>
  <c r="AA195" i="171"/>
  <c r="Z195" i="171"/>
  <c r="Y195" i="171"/>
  <c r="X195" i="171"/>
  <c r="W195" i="171"/>
  <c r="V195" i="171"/>
  <c r="U195" i="171"/>
  <c r="T195" i="171"/>
  <c r="S195" i="171"/>
  <c r="R195" i="171"/>
  <c r="Q195" i="171"/>
  <c r="P195" i="171"/>
  <c r="O195" i="171"/>
  <c r="N195" i="171"/>
  <c r="M195" i="171"/>
  <c r="L195" i="171"/>
  <c r="K195" i="171"/>
  <c r="J195" i="171"/>
  <c r="I195" i="171"/>
  <c r="H195" i="171"/>
  <c r="G195" i="171"/>
  <c r="F195" i="171"/>
  <c r="E195" i="171"/>
  <c r="D195" i="171"/>
  <c r="BL194" i="171"/>
  <c r="BK194" i="171"/>
  <c r="BJ194" i="171"/>
  <c r="BI194" i="171"/>
  <c r="BH194" i="171"/>
  <c r="BG194" i="171"/>
  <c r="BF194" i="171"/>
  <c r="BE194" i="171"/>
  <c r="BD194" i="171"/>
  <c r="BC194" i="171"/>
  <c r="BB194" i="171"/>
  <c r="BA194" i="171"/>
  <c r="AZ194" i="171"/>
  <c r="AY194" i="171"/>
  <c r="AX194" i="171"/>
  <c r="AW194" i="171"/>
  <c r="AV194" i="171"/>
  <c r="AU194" i="171"/>
  <c r="AT194" i="171"/>
  <c r="AS194" i="171"/>
  <c r="AR194" i="171"/>
  <c r="AQ194" i="171"/>
  <c r="AP194" i="171"/>
  <c r="AO194" i="171"/>
  <c r="AN194" i="171"/>
  <c r="AM194" i="171"/>
  <c r="AL194" i="171"/>
  <c r="AK194" i="171"/>
  <c r="AJ194" i="171"/>
  <c r="AI194" i="171"/>
  <c r="AH194" i="171"/>
  <c r="AG194" i="171"/>
  <c r="AF194" i="171"/>
  <c r="AE194" i="171"/>
  <c r="AD194" i="171"/>
  <c r="AC194" i="171"/>
  <c r="AB194" i="171"/>
  <c r="AA194" i="171"/>
  <c r="Z194" i="171"/>
  <c r="Y194" i="171"/>
  <c r="X194" i="171"/>
  <c r="W194" i="171"/>
  <c r="V194" i="171"/>
  <c r="U194" i="171"/>
  <c r="T194" i="171"/>
  <c r="S194" i="171"/>
  <c r="R194" i="171"/>
  <c r="Q194" i="171"/>
  <c r="P194" i="171"/>
  <c r="O194" i="171"/>
  <c r="N194" i="171"/>
  <c r="M194" i="171"/>
  <c r="L194" i="171"/>
  <c r="K194" i="171"/>
  <c r="J194" i="171"/>
  <c r="I194" i="171"/>
  <c r="H194" i="171"/>
  <c r="G194" i="171"/>
  <c r="F194" i="171"/>
  <c r="E194" i="171"/>
  <c r="D194" i="171"/>
  <c r="BL193" i="171"/>
  <c r="BK193" i="171"/>
  <c r="BJ193" i="171"/>
  <c r="BI193" i="171"/>
  <c r="BH193" i="171"/>
  <c r="BG193" i="171"/>
  <c r="BF193" i="171"/>
  <c r="BE193" i="171"/>
  <c r="BD193" i="171"/>
  <c r="BC193" i="171"/>
  <c r="BB193" i="171"/>
  <c r="BA193" i="171"/>
  <c r="AZ193" i="171"/>
  <c r="AY193" i="171"/>
  <c r="AX193" i="171"/>
  <c r="AW193" i="171"/>
  <c r="AV193" i="171"/>
  <c r="AU193" i="171"/>
  <c r="AT193" i="171"/>
  <c r="AS193" i="171"/>
  <c r="AR193" i="171"/>
  <c r="AQ193" i="171"/>
  <c r="AP193" i="171"/>
  <c r="AO193" i="171"/>
  <c r="AN193" i="171"/>
  <c r="AM193" i="171"/>
  <c r="AL193" i="171"/>
  <c r="AK193" i="171"/>
  <c r="AJ193" i="171"/>
  <c r="AI193" i="171"/>
  <c r="AH193" i="171"/>
  <c r="AG193" i="171"/>
  <c r="AF193" i="171"/>
  <c r="AE193" i="171"/>
  <c r="AD193" i="171"/>
  <c r="AC193" i="171"/>
  <c r="AB193" i="171"/>
  <c r="AA193" i="171"/>
  <c r="Z193" i="171"/>
  <c r="Y193" i="171"/>
  <c r="X193" i="171"/>
  <c r="W193" i="171"/>
  <c r="V193" i="171"/>
  <c r="U193" i="171"/>
  <c r="T193" i="171"/>
  <c r="S193" i="171"/>
  <c r="R193" i="171"/>
  <c r="Q193" i="171"/>
  <c r="P193" i="171"/>
  <c r="O193" i="171"/>
  <c r="N193" i="171"/>
  <c r="M193" i="171"/>
  <c r="L193" i="171"/>
  <c r="K193" i="171"/>
  <c r="J193" i="171"/>
  <c r="I193" i="171"/>
  <c r="H193" i="171"/>
  <c r="G193" i="171"/>
  <c r="F193" i="171"/>
  <c r="E193" i="171"/>
  <c r="D193" i="171"/>
  <c r="BL192" i="171"/>
  <c r="BK192" i="171"/>
  <c r="BJ192" i="171"/>
  <c r="BI192" i="171"/>
  <c r="BH192" i="171"/>
  <c r="BG192" i="171"/>
  <c r="BF192" i="171"/>
  <c r="BE192" i="171"/>
  <c r="BD192" i="171"/>
  <c r="BC192" i="171"/>
  <c r="BB192" i="171"/>
  <c r="BA192" i="171"/>
  <c r="AZ192" i="171"/>
  <c r="AY192" i="171"/>
  <c r="AX192" i="171"/>
  <c r="AW192" i="171"/>
  <c r="AV192" i="171"/>
  <c r="AU192" i="171"/>
  <c r="AT192" i="171"/>
  <c r="AS192" i="171"/>
  <c r="AR192" i="171"/>
  <c r="AQ192" i="171"/>
  <c r="AP192" i="171"/>
  <c r="AO192" i="171"/>
  <c r="AN192" i="171"/>
  <c r="AM192" i="171"/>
  <c r="AL192" i="171"/>
  <c r="AK192" i="171"/>
  <c r="AJ192" i="171"/>
  <c r="AI192" i="171"/>
  <c r="AH192" i="171"/>
  <c r="AG192" i="171"/>
  <c r="AF192" i="171"/>
  <c r="AE192" i="171"/>
  <c r="AD192" i="171"/>
  <c r="AC192" i="171"/>
  <c r="AB192" i="171"/>
  <c r="AA192" i="171"/>
  <c r="Z192" i="171"/>
  <c r="Y192" i="171"/>
  <c r="X192" i="171"/>
  <c r="W192" i="171"/>
  <c r="V192" i="171"/>
  <c r="U192" i="171"/>
  <c r="T192" i="171"/>
  <c r="S192" i="171"/>
  <c r="R192" i="171"/>
  <c r="Q192" i="171"/>
  <c r="P192" i="171"/>
  <c r="O192" i="171"/>
  <c r="N192" i="171"/>
  <c r="M192" i="171"/>
  <c r="L192" i="171"/>
  <c r="K192" i="171"/>
  <c r="J192" i="171"/>
  <c r="I192" i="171"/>
  <c r="H192" i="171"/>
  <c r="G192" i="171"/>
  <c r="F192" i="171"/>
  <c r="E192" i="171"/>
  <c r="D192" i="171"/>
  <c r="BL191" i="171"/>
  <c r="BK191" i="171"/>
  <c r="BJ191" i="171"/>
  <c r="BI191" i="171"/>
  <c r="BH191" i="171"/>
  <c r="BG191" i="171"/>
  <c r="BF191" i="171"/>
  <c r="BE191" i="171"/>
  <c r="BD191" i="171"/>
  <c r="BC191" i="171"/>
  <c r="BB191" i="171"/>
  <c r="BA191" i="171"/>
  <c r="AZ191" i="171"/>
  <c r="AY191" i="171"/>
  <c r="AX191" i="171"/>
  <c r="AW191" i="171"/>
  <c r="AV191" i="171"/>
  <c r="AU191" i="171"/>
  <c r="AT191" i="171"/>
  <c r="AS191" i="171"/>
  <c r="AR191" i="171"/>
  <c r="AQ191" i="171"/>
  <c r="AP191" i="171"/>
  <c r="AO191" i="171"/>
  <c r="AN191" i="171"/>
  <c r="AM191" i="171"/>
  <c r="AL191" i="171"/>
  <c r="AK191" i="171"/>
  <c r="AJ191" i="171"/>
  <c r="AI191" i="171"/>
  <c r="AH191" i="171"/>
  <c r="AG191" i="171"/>
  <c r="AF191" i="171"/>
  <c r="AE191" i="171"/>
  <c r="AD191" i="171"/>
  <c r="AC191" i="171"/>
  <c r="AB191" i="171"/>
  <c r="AA191" i="171"/>
  <c r="Z191" i="171"/>
  <c r="Y191" i="171"/>
  <c r="X191" i="171"/>
  <c r="W191" i="171"/>
  <c r="V191" i="171"/>
  <c r="U191" i="171"/>
  <c r="T191" i="171"/>
  <c r="S191" i="171"/>
  <c r="R191" i="171"/>
  <c r="Q191" i="171"/>
  <c r="P191" i="171"/>
  <c r="O191" i="171"/>
  <c r="N191" i="171"/>
  <c r="M191" i="171"/>
  <c r="L191" i="171"/>
  <c r="K191" i="171"/>
  <c r="J191" i="171"/>
  <c r="I191" i="171"/>
  <c r="H191" i="171"/>
  <c r="G191" i="171"/>
  <c r="F191" i="171"/>
  <c r="E191" i="171"/>
  <c r="D191" i="171"/>
  <c r="BL190" i="171"/>
  <c r="BK190" i="171"/>
  <c r="BJ190" i="171"/>
  <c r="BI190" i="171"/>
  <c r="BH190" i="171"/>
  <c r="BG190" i="171"/>
  <c r="BF190" i="171"/>
  <c r="BE190" i="171"/>
  <c r="BD190" i="171"/>
  <c r="BC190" i="171"/>
  <c r="BB190" i="171"/>
  <c r="BA190" i="171"/>
  <c r="AZ190" i="171"/>
  <c r="AY190" i="171"/>
  <c r="AX190" i="171"/>
  <c r="AW190" i="171"/>
  <c r="AV190" i="171"/>
  <c r="AU190" i="171"/>
  <c r="AT190" i="171"/>
  <c r="AS190" i="171"/>
  <c r="AR190" i="171"/>
  <c r="AQ190" i="171"/>
  <c r="AP190" i="171"/>
  <c r="AO190" i="171"/>
  <c r="AN190" i="171"/>
  <c r="AM190" i="171"/>
  <c r="AL190" i="171"/>
  <c r="AK190" i="171"/>
  <c r="AJ190" i="171"/>
  <c r="AI190" i="171"/>
  <c r="AH190" i="171"/>
  <c r="AG190" i="171"/>
  <c r="AF190" i="171"/>
  <c r="AE190" i="171"/>
  <c r="AD190" i="171"/>
  <c r="AC190" i="171"/>
  <c r="AB190" i="171"/>
  <c r="AA190" i="171"/>
  <c r="Z190" i="171"/>
  <c r="Y190" i="171"/>
  <c r="X190" i="171"/>
  <c r="W190" i="171"/>
  <c r="V190" i="171"/>
  <c r="U190" i="171"/>
  <c r="T190" i="171"/>
  <c r="S190" i="171"/>
  <c r="R190" i="171"/>
  <c r="Q190" i="171"/>
  <c r="P190" i="171"/>
  <c r="O190" i="171"/>
  <c r="N190" i="171"/>
  <c r="M190" i="171"/>
  <c r="L190" i="171"/>
  <c r="K190" i="171"/>
  <c r="J190" i="171"/>
  <c r="I190" i="171"/>
  <c r="H190" i="171"/>
  <c r="G190" i="171"/>
  <c r="F190" i="171"/>
  <c r="E190" i="171"/>
  <c r="D190" i="171"/>
  <c r="BL189" i="171"/>
  <c r="BK189" i="171"/>
  <c r="BJ189" i="171"/>
  <c r="BI189" i="171"/>
  <c r="BH189" i="171"/>
  <c r="BG189" i="171"/>
  <c r="BF189" i="171"/>
  <c r="BE189" i="171"/>
  <c r="BD189" i="171"/>
  <c r="BC189" i="171"/>
  <c r="BB189" i="171"/>
  <c r="BA189" i="171"/>
  <c r="AZ189" i="171"/>
  <c r="AY189" i="171"/>
  <c r="AX189" i="171"/>
  <c r="AW189" i="171"/>
  <c r="AV189" i="171"/>
  <c r="AU189" i="171"/>
  <c r="AT189" i="171"/>
  <c r="AS189" i="171"/>
  <c r="AR189" i="171"/>
  <c r="AQ189" i="171"/>
  <c r="AP189" i="171"/>
  <c r="AO189" i="171"/>
  <c r="AN189" i="171"/>
  <c r="AM189" i="171"/>
  <c r="AL189" i="171"/>
  <c r="AK189" i="171"/>
  <c r="AJ189" i="171"/>
  <c r="AI189" i="171"/>
  <c r="AH189" i="171"/>
  <c r="AG189" i="171"/>
  <c r="AF189" i="171"/>
  <c r="AE189" i="171"/>
  <c r="AD189" i="171"/>
  <c r="AC189" i="171"/>
  <c r="AB189" i="171"/>
  <c r="AA189" i="171"/>
  <c r="Z189" i="171"/>
  <c r="Y189" i="171"/>
  <c r="X189" i="171"/>
  <c r="W189" i="171"/>
  <c r="V189" i="171"/>
  <c r="U189" i="171"/>
  <c r="T189" i="171"/>
  <c r="S189" i="171"/>
  <c r="R189" i="171"/>
  <c r="Q189" i="171"/>
  <c r="P189" i="171"/>
  <c r="O189" i="171"/>
  <c r="N189" i="171"/>
  <c r="M189" i="171"/>
  <c r="L189" i="171"/>
  <c r="K189" i="171"/>
  <c r="J189" i="171"/>
  <c r="I189" i="171"/>
  <c r="H189" i="171"/>
  <c r="G189" i="171"/>
  <c r="F189" i="171"/>
  <c r="E189" i="171"/>
  <c r="D189" i="171"/>
  <c r="BL188" i="171"/>
  <c r="BK188" i="171"/>
  <c r="BJ188" i="171"/>
  <c r="BI188" i="171"/>
  <c r="BH188" i="171"/>
  <c r="BG188" i="171"/>
  <c r="BF188" i="171"/>
  <c r="BE188" i="171"/>
  <c r="BD188" i="171"/>
  <c r="BC188" i="171"/>
  <c r="BB188" i="171"/>
  <c r="BA188" i="171"/>
  <c r="AZ188" i="171"/>
  <c r="AY188" i="171"/>
  <c r="AX188" i="171"/>
  <c r="AW188" i="171"/>
  <c r="AV188" i="171"/>
  <c r="AU188" i="171"/>
  <c r="AT188" i="171"/>
  <c r="AS188" i="171"/>
  <c r="AR188" i="171"/>
  <c r="AQ188" i="171"/>
  <c r="AP188" i="171"/>
  <c r="AO188" i="171"/>
  <c r="AN188" i="171"/>
  <c r="AM188" i="171"/>
  <c r="AL188" i="171"/>
  <c r="AK188" i="171"/>
  <c r="AJ188" i="171"/>
  <c r="AI188" i="171"/>
  <c r="AH188" i="171"/>
  <c r="AG188" i="171"/>
  <c r="AF188" i="171"/>
  <c r="AE188" i="171"/>
  <c r="AD188" i="171"/>
  <c r="AC188" i="171"/>
  <c r="AB188" i="171"/>
  <c r="AA188" i="171"/>
  <c r="Z188" i="171"/>
  <c r="Y188" i="171"/>
  <c r="X188" i="171"/>
  <c r="W188" i="171"/>
  <c r="V188" i="171"/>
  <c r="U188" i="171"/>
  <c r="T188" i="171"/>
  <c r="S188" i="171"/>
  <c r="R188" i="171"/>
  <c r="Q188" i="171"/>
  <c r="P188" i="171"/>
  <c r="O188" i="171"/>
  <c r="N188" i="171"/>
  <c r="M188" i="171"/>
  <c r="L188" i="171"/>
  <c r="K188" i="171"/>
  <c r="J188" i="171"/>
  <c r="I188" i="171"/>
  <c r="H188" i="171"/>
  <c r="G188" i="171"/>
  <c r="F188" i="171"/>
  <c r="E188" i="171"/>
  <c r="D188" i="171"/>
  <c r="BL187" i="171"/>
  <c r="BK187" i="171"/>
  <c r="BJ187" i="171"/>
  <c r="BI187" i="171"/>
  <c r="BH187" i="171"/>
  <c r="BG187" i="171"/>
  <c r="BF187" i="171"/>
  <c r="BE187" i="171"/>
  <c r="BD187" i="171"/>
  <c r="BC187" i="171"/>
  <c r="BB187" i="171"/>
  <c r="BA187" i="171"/>
  <c r="AZ187" i="171"/>
  <c r="AY187" i="171"/>
  <c r="AX187" i="171"/>
  <c r="AW187" i="171"/>
  <c r="AV187" i="171"/>
  <c r="AU187" i="171"/>
  <c r="AT187" i="171"/>
  <c r="AS187" i="171"/>
  <c r="AR187" i="171"/>
  <c r="AQ187" i="171"/>
  <c r="AP187" i="171"/>
  <c r="AO187" i="171"/>
  <c r="AN187" i="171"/>
  <c r="AM187" i="171"/>
  <c r="AL187" i="171"/>
  <c r="AK187" i="171"/>
  <c r="AJ187" i="171"/>
  <c r="AI187" i="171"/>
  <c r="AH187" i="171"/>
  <c r="AG187" i="171"/>
  <c r="AF187" i="171"/>
  <c r="AE187" i="171"/>
  <c r="AD187" i="171"/>
  <c r="AC187" i="171"/>
  <c r="AB187" i="171"/>
  <c r="AA187" i="171"/>
  <c r="Z187" i="171"/>
  <c r="Y187" i="171"/>
  <c r="X187" i="171"/>
  <c r="W187" i="171"/>
  <c r="V187" i="171"/>
  <c r="U187" i="171"/>
  <c r="T187" i="171"/>
  <c r="S187" i="171"/>
  <c r="R187" i="171"/>
  <c r="Q187" i="171"/>
  <c r="P187" i="171"/>
  <c r="O187" i="171"/>
  <c r="N187" i="171"/>
  <c r="M187" i="171"/>
  <c r="L187" i="171"/>
  <c r="K187" i="171"/>
  <c r="J187" i="171"/>
  <c r="I187" i="171"/>
  <c r="H187" i="171"/>
  <c r="G187" i="171"/>
  <c r="F187" i="171"/>
  <c r="E187" i="171"/>
  <c r="D187" i="171"/>
  <c r="BL186" i="171"/>
  <c r="BK186" i="171"/>
  <c r="BJ186" i="171"/>
  <c r="BI186" i="171"/>
  <c r="BH186" i="171"/>
  <c r="BG186" i="171"/>
  <c r="BF186" i="171"/>
  <c r="BE186" i="171"/>
  <c r="BD186" i="171"/>
  <c r="BC186" i="171"/>
  <c r="BB186" i="171"/>
  <c r="BA186" i="171"/>
  <c r="AZ186" i="171"/>
  <c r="AY186" i="171"/>
  <c r="AX186" i="171"/>
  <c r="AW186" i="171"/>
  <c r="AV186" i="171"/>
  <c r="AU186" i="171"/>
  <c r="AT186" i="171"/>
  <c r="AS186" i="171"/>
  <c r="AR186" i="171"/>
  <c r="AQ186" i="171"/>
  <c r="AP186" i="171"/>
  <c r="AO186" i="171"/>
  <c r="AN186" i="171"/>
  <c r="AM186" i="171"/>
  <c r="AL186" i="171"/>
  <c r="AK186" i="171"/>
  <c r="AJ186" i="171"/>
  <c r="AI186" i="171"/>
  <c r="AH186" i="171"/>
  <c r="AG186" i="171"/>
  <c r="AF186" i="171"/>
  <c r="AE186" i="171"/>
  <c r="AD186" i="171"/>
  <c r="AC186" i="171"/>
  <c r="AB186" i="171"/>
  <c r="AA186" i="171"/>
  <c r="Z186" i="171"/>
  <c r="Y186" i="171"/>
  <c r="X186" i="171"/>
  <c r="W186" i="171"/>
  <c r="V186" i="171"/>
  <c r="U186" i="171"/>
  <c r="T186" i="171"/>
  <c r="S186" i="171"/>
  <c r="R186" i="171"/>
  <c r="Q186" i="171"/>
  <c r="P186" i="171"/>
  <c r="O186" i="171"/>
  <c r="N186" i="171"/>
  <c r="M186" i="171"/>
  <c r="L186" i="171"/>
  <c r="K186" i="171"/>
  <c r="J186" i="171"/>
  <c r="I186" i="171"/>
  <c r="H186" i="171"/>
  <c r="G186" i="171"/>
  <c r="F186" i="171"/>
  <c r="E186" i="171"/>
  <c r="D186" i="171"/>
  <c r="BL185" i="171"/>
  <c r="BL199" i="171" s="1"/>
  <c r="BK185" i="171"/>
  <c r="BK199" i="171" s="1"/>
  <c r="BJ185" i="171"/>
  <c r="BI185" i="171"/>
  <c r="BH185" i="171"/>
  <c r="BG185" i="171"/>
  <c r="BF185" i="171"/>
  <c r="BE185" i="171"/>
  <c r="BD185" i="171"/>
  <c r="BC185" i="171"/>
  <c r="BC199" i="171" s="1"/>
  <c r="BB185" i="171"/>
  <c r="BA185" i="171"/>
  <c r="AZ185" i="171"/>
  <c r="AY185" i="171"/>
  <c r="AX185" i="171"/>
  <c r="AW185" i="171"/>
  <c r="AV185" i="171"/>
  <c r="AU185" i="171"/>
  <c r="AT185" i="171"/>
  <c r="AS185" i="171"/>
  <c r="AS199" i="171" s="1"/>
  <c r="AR185" i="171"/>
  <c r="AQ185" i="171"/>
  <c r="AQ199" i="171" s="1"/>
  <c r="AP185" i="171"/>
  <c r="AO185" i="171"/>
  <c r="AN185" i="171"/>
  <c r="AM185" i="171"/>
  <c r="AL185" i="171"/>
  <c r="AK185" i="171"/>
  <c r="AJ185" i="171"/>
  <c r="AI185" i="171"/>
  <c r="AI199" i="171" s="1"/>
  <c r="AH185" i="171"/>
  <c r="AG185" i="171"/>
  <c r="AF185" i="171"/>
  <c r="AE185" i="171"/>
  <c r="AE199" i="171" s="1"/>
  <c r="AD185" i="171"/>
  <c r="AC185" i="171"/>
  <c r="AB185" i="171"/>
  <c r="AA185" i="171"/>
  <c r="Z185" i="171"/>
  <c r="Y185" i="171"/>
  <c r="X185" i="171"/>
  <c r="W185" i="171"/>
  <c r="V185" i="171"/>
  <c r="U185" i="171"/>
  <c r="T185" i="171"/>
  <c r="S185" i="171"/>
  <c r="S199" i="171" s="1"/>
  <c r="R185" i="171"/>
  <c r="Q185" i="171"/>
  <c r="P185" i="171"/>
  <c r="P199" i="171" s="1"/>
  <c r="O185" i="171"/>
  <c r="N185" i="171"/>
  <c r="M185" i="171"/>
  <c r="L185" i="171"/>
  <c r="K185" i="171"/>
  <c r="J185" i="171"/>
  <c r="I185" i="171"/>
  <c r="H185" i="171"/>
  <c r="G185" i="171"/>
  <c r="G199" i="171" s="1"/>
  <c r="F185" i="171"/>
  <c r="E185" i="171"/>
  <c r="D185" i="171"/>
  <c r="D203" i="170"/>
  <c r="C203" i="170"/>
  <c r="B203" i="170"/>
  <c r="B204" i="170" s="1"/>
  <c r="BL198" i="170"/>
  <c r="BK198" i="170"/>
  <c r="BJ198" i="170"/>
  <c r="BI198" i="170"/>
  <c r="BH198" i="170"/>
  <c r="BG198" i="170"/>
  <c r="BF198" i="170"/>
  <c r="BE198" i="170"/>
  <c r="BD198" i="170"/>
  <c r="BC198" i="170"/>
  <c r="BB198" i="170"/>
  <c r="BA198" i="170"/>
  <c r="AZ198" i="170"/>
  <c r="AY198" i="170"/>
  <c r="AX198" i="170"/>
  <c r="AW198" i="170"/>
  <c r="AV198" i="170"/>
  <c r="AU198" i="170"/>
  <c r="AT198" i="170"/>
  <c r="AS198" i="170"/>
  <c r="AR198" i="170"/>
  <c r="AQ198" i="170"/>
  <c r="AP198" i="170"/>
  <c r="AO198" i="170"/>
  <c r="AN198" i="170"/>
  <c r="AM198" i="170"/>
  <c r="AL198" i="170"/>
  <c r="AK198" i="170"/>
  <c r="AJ198" i="170"/>
  <c r="AI198" i="170"/>
  <c r="AH198" i="170"/>
  <c r="AG198" i="170"/>
  <c r="AF198" i="170"/>
  <c r="AE198" i="170"/>
  <c r="AD198" i="170"/>
  <c r="AC198" i="170"/>
  <c r="AB198" i="170"/>
  <c r="AA198" i="170"/>
  <c r="Z198" i="170"/>
  <c r="Y198" i="170"/>
  <c r="X198" i="170"/>
  <c r="W198" i="170"/>
  <c r="V198" i="170"/>
  <c r="U198" i="170"/>
  <c r="T198" i="170"/>
  <c r="S198" i="170"/>
  <c r="R198" i="170"/>
  <c r="Q198" i="170"/>
  <c r="P198" i="170"/>
  <c r="O198" i="170"/>
  <c r="N198" i="170"/>
  <c r="M198" i="170"/>
  <c r="L198" i="170"/>
  <c r="K198" i="170"/>
  <c r="J198" i="170"/>
  <c r="I198" i="170"/>
  <c r="H198" i="170"/>
  <c r="G198" i="170"/>
  <c r="F198" i="170"/>
  <c r="E198" i="170"/>
  <c r="D198" i="170"/>
  <c r="BL197" i="170"/>
  <c r="BK197" i="170"/>
  <c r="BJ197" i="170"/>
  <c r="BI197" i="170"/>
  <c r="BH197" i="170"/>
  <c r="BG197" i="170"/>
  <c r="BF197" i="170"/>
  <c r="BE197" i="170"/>
  <c r="BD197" i="170"/>
  <c r="BC197" i="170"/>
  <c r="BB197" i="170"/>
  <c r="BA197" i="170"/>
  <c r="AZ197" i="170"/>
  <c r="AY197" i="170"/>
  <c r="AX197" i="170"/>
  <c r="AW197" i="170"/>
  <c r="AV197" i="170"/>
  <c r="AU197" i="170"/>
  <c r="AT197" i="170"/>
  <c r="AS197" i="170"/>
  <c r="AR197" i="170"/>
  <c r="AQ197" i="170"/>
  <c r="AP197" i="170"/>
  <c r="AO197" i="170"/>
  <c r="AN197" i="170"/>
  <c r="AM197" i="170"/>
  <c r="AL197" i="170"/>
  <c r="AK197" i="170"/>
  <c r="AJ197" i="170"/>
  <c r="AI197" i="170"/>
  <c r="AH197" i="170"/>
  <c r="AG197" i="170"/>
  <c r="AF197" i="170"/>
  <c r="AE197" i="170"/>
  <c r="AD197" i="170"/>
  <c r="AC197" i="170"/>
  <c r="AB197" i="170"/>
  <c r="AA197" i="170"/>
  <c r="Z197" i="170"/>
  <c r="Y197" i="170"/>
  <c r="X197" i="170"/>
  <c r="W197" i="170"/>
  <c r="V197" i="170"/>
  <c r="U197" i="170"/>
  <c r="T197" i="170"/>
  <c r="S197" i="170"/>
  <c r="R197" i="170"/>
  <c r="Q197" i="170"/>
  <c r="P197" i="170"/>
  <c r="O197" i="170"/>
  <c r="N197" i="170"/>
  <c r="M197" i="170"/>
  <c r="L197" i="170"/>
  <c r="K197" i="170"/>
  <c r="J197" i="170"/>
  <c r="I197" i="170"/>
  <c r="H197" i="170"/>
  <c r="G197" i="170"/>
  <c r="F197" i="170"/>
  <c r="E197" i="170"/>
  <c r="D197" i="170"/>
  <c r="BL196" i="170"/>
  <c r="BK196" i="170"/>
  <c r="BJ196" i="170"/>
  <c r="BI196" i="170"/>
  <c r="BH196" i="170"/>
  <c r="BG196" i="170"/>
  <c r="BF196" i="170"/>
  <c r="BE196" i="170"/>
  <c r="BD196" i="170"/>
  <c r="BC196" i="170"/>
  <c r="BB196" i="170"/>
  <c r="BA196" i="170"/>
  <c r="AZ196" i="170"/>
  <c r="AY196" i="170"/>
  <c r="AX196" i="170"/>
  <c r="AW196" i="170"/>
  <c r="AV196" i="170"/>
  <c r="AU196" i="170"/>
  <c r="AT196" i="170"/>
  <c r="AS196" i="170"/>
  <c r="AR196" i="170"/>
  <c r="AQ196" i="170"/>
  <c r="AP196" i="170"/>
  <c r="AO196" i="170"/>
  <c r="AN196" i="170"/>
  <c r="AM196" i="170"/>
  <c r="AL196" i="170"/>
  <c r="AK196" i="170"/>
  <c r="AJ196" i="170"/>
  <c r="AI196" i="170"/>
  <c r="AH196" i="170"/>
  <c r="AG196" i="170"/>
  <c r="AF196" i="170"/>
  <c r="AE196" i="170"/>
  <c r="AD196" i="170"/>
  <c r="AC196" i="170"/>
  <c r="AB196" i="170"/>
  <c r="AA196" i="170"/>
  <c r="Z196" i="170"/>
  <c r="Y196" i="170"/>
  <c r="X196" i="170"/>
  <c r="W196" i="170"/>
  <c r="V196" i="170"/>
  <c r="U196" i="170"/>
  <c r="T196" i="170"/>
  <c r="S196" i="170"/>
  <c r="R196" i="170"/>
  <c r="Q196" i="170"/>
  <c r="P196" i="170"/>
  <c r="O196" i="170"/>
  <c r="N196" i="170"/>
  <c r="M196" i="170"/>
  <c r="L196" i="170"/>
  <c r="K196" i="170"/>
  <c r="J196" i="170"/>
  <c r="I196" i="170"/>
  <c r="H196" i="170"/>
  <c r="G196" i="170"/>
  <c r="F196" i="170"/>
  <c r="E196" i="170"/>
  <c r="D196" i="170"/>
  <c r="BL195" i="170"/>
  <c r="BK195" i="170"/>
  <c r="BJ195" i="170"/>
  <c r="BI195" i="170"/>
  <c r="BH195" i="170"/>
  <c r="BG195" i="170"/>
  <c r="BF195" i="170"/>
  <c r="BE195" i="170"/>
  <c r="BD195" i="170"/>
  <c r="BC195" i="170"/>
  <c r="BB195" i="170"/>
  <c r="BA195" i="170"/>
  <c r="AZ195" i="170"/>
  <c r="AY195" i="170"/>
  <c r="AX195" i="170"/>
  <c r="AW195" i="170"/>
  <c r="AV195" i="170"/>
  <c r="AU195" i="170"/>
  <c r="AT195" i="170"/>
  <c r="AS195" i="170"/>
  <c r="AR195" i="170"/>
  <c r="AQ195" i="170"/>
  <c r="AP195" i="170"/>
  <c r="AO195" i="170"/>
  <c r="AN195" i="170"/>
  <c r="AM195" i="170"/>
  <c r="AL195" i="170"/>
  <c r="AK195" i="170"/>
  <c r="AJ195" i="170"/>
  <c r="AI195" i="170"/>
  <c r="AH195" i="170"/>
  <c r="AG195" i="170"/>
  <c r="AF195" i="170"/>
  <c r="AE195" i="170"/>
  <c r="AD195" i="170"/>
  <c r="AC195" i="170"/>
  <c r="AB195" i="170"/>
  <c r="AA195" i="170"/>
  <c r="Z195" i="170"/>
  <c r="Y195" i="170"/>
  <c r="X195" i="170"/>
  <c r="W195" i="170"/>
  <c r="V195" i="170"/>
  <c r="U195" i="170"/>
  <c r="T195" i="170"/>
  <c r="S195" i="170"/>
  <c r="R195" i="170"/>
  <c r="Q195" i="170"/>
  <c r="P195" i="170"/>
  <c r="O195" i="170"/>
  <c r="N195" i="170"/>
  <c r="M195" i="170"/>
  <c r="L195" i="170"/>
  <c r="K195" i="170"/>
  <c r="J195" i="170"/>
  <c r="I195" i="170"/>
  <c r="H195" i="170"/>
  <c r="G195" i="170"/>
  <c r="F195" i="170"/>
  <c r="E195" i="170"/>
  <c r="D195" i="170"/>
  <c r="BL194" i="170"/>
  <c r="BK194" i="170"/>
  <c r="BJ194" i="170"/>
  <c r="BI194" i="170"/>
  <c r="BH194" i="170"/>
  <c r="BG194" i="170"/>
  <c r="BF194" i="170"/>
  <c r="BE194" i="170"/>
  <c r="BD194" i="170"/>
  <c r="BC194" i="170"/>
  <c r="BB194" i="170"/>
  <c r="BA194" i="170"/>
  <c r="AZ194" i="170"/>
  <c r="AY194" i="170"/>
  <c r="AX194" i="170"/>
  <c r="AW194" i="170"/>
  <c r="AV194" i="170"/>
  <c r="AU194" i="170"/>
  <c r="AT194" i="170"/>
  <c r="AS194" i="170"/>
  <c r="AR194" i="170"/>
  <c r="AQ194" i="170"/>
  <c r="AP194" i="170"/>
  <c r="AO194" i="170"/>
  <c r="AN194" i="170"/>
  <c r="AM194" i="170"/>
  <c r="AL194" i="170"/>
  <c r="AK194" i="170"/>
  <c r="AJ194" i="170"/>
  <c r="AI194" i="170"/>
  <c r="AH194" i="170"/>
  <c r="AG194" i="170"/>
  <c r="AF194" i="170"/>
  <c r="AE194" i="170"/>
  <c r="AD194" i="170"/>
  <c r="AC194" i="170"/>
  <c r="AB194" i="170"/>
  <c r="AA194" i="170"/>
  <c r="Z194" i="170"/>
  <c r="Y194" i="170"/>
  <c r="X194" i="170"/>
  <c r="W194" i="170"/>
  <c r="V194" i="170"/>
  <c r="U194" i="170"/>
  <c r="T194" i="170"/>
  <c r="S194" i="170"/>
  <c r="R194" i="170"/>
  <c r="Q194" i="170"/>
  <c r="P194" i="170"/>
  <c r="O194" i="170"/>
  <c r="N194" i="170"/>
  <c r="M194" i="170"/>
  <c r="L194" i="170"/>
  <c r="K194" i="170"/>
  <c r="J194" i="170"/>
  <c r="I194" i="170"/>
  <c r="H194" i="170"/>
  <c r="G194" i="170"/>
  <c r="F194" i="170"/>
  <c r="E194" i="170"/>
  <c r="D194" i="170"/>
  <c r="BL193" i="170"/>
  <c r="BK193" i="170"/>
  <c r="BJ193" i="170"/>
  <c r="BI193" i="170"/>
  <c r="BH193" i="170"/>
  <c r="BG193" i="170"/>
  <c r="BF193" i="170"/>
  <c r="BE193" i="170"/>
  <c r="BD193" i="170"/>
  <c r="BC193" i="170"/>
  <c r="BB193" i="170"/>
  <c r="BA193" i="170"/>
  <c r="AZ193" i="170"/>
  <c r="AY193" i="170"/>
  <c r="AX193" i="170"/>
  <c r="AW193" i="170"/>
  <c r="AV193" i="170"/>
  <c r="AU193" i="170"/>
  <c r="AT193" i="170"/>
  <c r="AS193" i="170"/>
  <c r="AR193" i="170"/>
  <c r="AQ193" i="170"/>
  <c r="AP193" i="170"/>
  <c r="AO193" i="170"/>
  <c r="AN193" i="170"/>
  <c r="AM193" i="170"/>
  <c r="AL193" i="170"/>
  <c r="AK193" i="170"/>
  <c r="AJ193" i="170"/>
  <c r="AI193" i="170"/>
  <c r="AH193" i="170"/>
  <c r="AG193" i="170"/>
  <c r="AF193" i="170"/>
  <c r="AE193" i="170"/>
  <c r="AD193" i="170"/>
  <c r="AC193" i="170"/>
  <c r="AB193" i="170"/>
  <c r="AA193" i="170"/>
  <c r="Z193" i="170"/>
  <c r="Y193" i="170"/>
  <c r="X193" i="170"/>
  <c r="W193" i="170"/>
  <c r="V193" i="170"/>
  <c r="U193" i="170"/>
  <c r="T193" i="170"/>
  <c r="S193" i="170"/>
  <c r="R193" i="170"/>
  <c r="Q193" i="170"/>
  <c r="P193" i="170"/>
  <c r="O193" i="170"/>
  <c r="N193" i="170"/>
  <c r="M193" i="170"/>
  <c r="L193" i="170"/>
  <c r="K193" i="170"/>
  <c r="J193" i="170"/>
  <c r="I193" i="170"/>
  <c r="H193" i="170"/>
  <c r="G193" i="170"/>
  <c r="F193" i="170"/>
  <c r="E193" i="170"/>
  <c r="D193" i="170"/>
  <c r="BL192" i="170"/>
  <c r="BK192" i="170"/>
  <c r="BJ192" i="170"/>
  <c r="BI192" i="170"/>
  <c r="BH192" i="170"/>
  <c r="BG192" i="170"/>
  <c r="BF192" i="170"/>
  <c r="BE192" i="170"/>
  <c r="BD192" i="170"/>
  <c r="BC192" i="170"/>
  <c r="BB192" i="170"/>
  <c r="BA192" i="170"/>
  <c r="AZ192" i="170"/>
  <c r="AY192" i="170"/>
  <c r="AX192" i="170"/>
  <c r="AW192" i="170"/>
  <c r="AV192" i="170"/>
  <c r="AU192" i="170"/>
  <c r="AT192" i="170"/>
  <c r="AS192" i="170"/>
  <c r="AR192" i="170"/>
  <c r="AQ192" i="170"/>
  <c r="AP192" i="170"/>
  <c r="AO192" i="170"/>
  <c r="AN192" i="170"/>
  <c r="AM192" i="170"/>
  <c r="AL192" i="170"/>
  <c r="AK192" i="170"/>
  <c r="AJ192" i="170"/>
  <c r="AI192" i="170"/>
  <c r="AH192" i="170"/>
  <c r="AG192" i="170"/>
  <c r="AF192" i="170"/>
  <c r="AE192" i="170"/>
  <c r="AD192" i="170"/>
  <c r="AC192" i="170"/>
  <c r="AB192" i="170"/>
  <c r="AA192" i="170"/>
  <c r="Z192" i="170"/>
  <c r="Y192" i="170"/>
  <c r="X192" i="170"/>
  <c r="W192" i="170"/>
  <c r="V192" i="170"/>
  <c r="U192" i="170"/>
  <c r="T192" i="170"/>
  <c r="S192" i="170"/>
  <c r="R192" i="170"/>
  <c r="Q192" i="170"/>
  <c r="P192" i="170"/>
  <c r="O192" i="170"/>
  <c r="N192" i="170"/>
  <c r="M192" i="170"/>
  <c r="L192" i="170"/>
  <c r="K192" i="170"/>
  <c r="J192" i="170"/>
  <c r="I192" i="170"/>
  <c r="H192" i="170"/>
  <c r="G192" i="170"/>
  <c r="F192" i="170"/>
  <c r="E192" i="170"/>
  <c r="D192" i="170"/>
  <c r="BL191" i="170"/>
  <c r="BK191" i="170"/>
  <c r="BJ191" i="170"/>
  <c r="BI191" i="170"/>
  <c r="BH191" i="170"/>
  <c r="BG191" i="170"/>
  <c r="BF191" i="170"/>
  <c r="BE191" i="170"/>
  <c r="BD191" i="170"/>
  <c r="BC191" i="170"/>
  <c r="BB191" i="170"/>
  <c r="BA191" i="170"/>
  <c r="AZ191" i="170"/>
  <c r="AY191" i="170"/>
  <c r="AX191" i="170"/>
  <c r="AW191" i="170"/>
  <c r="AV191" i="170"/>
  <c r="AU191" i="170"/>
  <c r="AT191" i="170"/>
  <c r="AS191" i="170"/>
  <c r="AR191" i="170"/>
  <c r="AQ191" i="170"/>
  <c r="AP191" i="170"/>
  <c r="AO191" i="170"/>
  <c r="AN191" i="170"/>
  <c r="AM191" i="170"/>
  <c r="AL191" i="170"/>
  <c r="AK191" i="170"/>
  <c r="AJ191" i="170"/>
  <c r="AI191" i="170"/>
  <c r="AH191" i="170"/>
  <c r="AG191" i="170"/>
  <c r="AF191" i="170"/>
  <c r="AE191" i="170"/>
  <c r="AD191" i="170"/>
  <c r="AC191" i="170"/>
  <c r="AB191" i="170"/>
  <c r="AA191" i="170"/>
  <c r="Z191" i="170"/>
  <c r="Y191" i="170"/>
  <c r="X191" i="170"/>
  <c r="W191" i="170"/>
  <c r="V191" i="170"/>
  <c r="U191" i="170"/>
  <c r="T191" i="170"/>
  <c r="S191" i="170"/>
  <c r="R191" i="170"/>
  <c r="Q191" i="170"/>
  <c r="P191" i="170"/>
  <c r="O191" i="170"/>
  <c r="N191" i="170"/>
  <c r="M191" i="170"/>
  <c r="L191" i="170"/>
  <c r="K191" i="170"/>
  <c r="J191" i="170"/>
  <c r="I191" i="170"/>
  <c r="H191" i="170"/>
  <c r="G191" i="170"/>
  <c r="F191" i="170"/>
  <c r="E191" i="170"/>
  <c r="D191" i="170"/>
  <c r="BL190" i="170"/>
  <c r="BK190" i="170"/>
  <c r="BJ190" i="170"/>
  <c r="BI190" i="170"/>
  <c r="BH190" i="170"/>
  <c r="BG190" i="170"/>
  <c r="BF190" i="170"/>
  <c r="BE190" i="170"/>
  <c r="BD190" i="170"/>
  <c r="BC190" i="170"/>
  <c r="BB190" i="170"/>
  <c r="BA190" i="170"/>
  <c r="AZ190" i="170"/>
  <c r="AY190" i="170"/>
  <c r="AX190" i="170"/>
  <c r="AW190" i="170"/>
  <c r="AV190" i="170"/>
  <c r="AU190" i="170"/>
  <c r="AT190" i="170"/>
  <c r="AS190" i="170"/>
  <c r="AR190" i="170"/>
  <c r="AQ190" i="170"/>
  <c r="AP190" i="170"/>
  <c r="AO190" i="170"/>
  <c r="AN190" i="170"/>
  <c r="AM190" i="170"/>
  <c r="AL190" i="170"/>
  <c r="AK190" i="170"/>
  <c r="AJ190" i="170"/>
  <c r="AI190" i="170"/>
  <c r="AH190" i="170"/>
  <c r="AG190" i="170"/>
  <c r="AF190" i="170"/>
  <c r="AE190" i="170"/>
  <c r="AD190" i="170"/>
  <c r="AC190" i="170"/>
  <c r="AB190" i="170"/>
  <c r="AA190" i="170"/>
  <c r="Z190" i="170"/>
  <c r="Y190" i="170"/>
  <c r="X190" i="170"/>
  <c r="W190" i="170"/>
  <c r="V190" i="170"/>
  <c r="U190" i="170"/>
  <c r="T190" i="170"/>
  <c r="S190" i="170"/>
  <c r="R190" i="170"/>
  <c r="Q190" i="170"/>
  <c r="P190" i="170"/>
  <c r="O190" i="170"/>
  <c r="N190" i="170"/>
  <c r="M190" i="170"/>
  <c r="L190" i="170"/>
  <c r="K190" i="170"/>
  <c r="J190" i="170"/>
  <c r="I190" i="170"/>
  <c r="H190" i="170"/>
  <c r="G190" i="170"/>
  <c r="F190" i="170"/>
  <c r="E190" i="170"/>
  <c r="D190" i="170"/>
  <c r="BL189" i="170"/>
  <c r="BK189" i="170"/>
  <c r="BJ189" i="170"/>
  <c r="BI189" i="170"/>
  <c r="BH189" i="170"/>
  <c r="BG189" i="170"/>
  <c r="BF189" i="170"/>
  <c r="BE189" i="170"/>
  <c r="BD189" i="170"/>
  <c r="BC189" i="170"/>
  <c r="BB189" i="170"/>
  <c r="BA189" i="170"/>
  <c r="AZ189" i="170"/>
  <c r="AY189" i="170"/>
  <c r="AX189" i="170"/>
  <c r="AW189" i="170"/>
  <c r="AV189" i="170"/>
  <c r="AU189" i="170"/>
  <c r="AT189" i="170"/>
  <c r="AS189" i="170"/>
  <c r="AR189" i="170"/>
  <c r="AQ189" i="170"/>
  <c r="AP189" i="170"/>
  <c r="AO189" i="170"/>
  <c r="AN189" i="170"/>
  <c r="AM189" i="170"/>
  <c r="AL189" i="170"/>
  <c r="AK189" i="170"/>
  <c r="AJ189" i="170"/>
  <c r="AI189" i="170"/>
  <c r="AH189" i="170"/>
  <c r="AG189" i="170"/>
  <c r="AF189" i="170"/>
  <c r="AE189" i="170"/>
  <c r="AD189" i="170"/>
  <c r="AC189" i="170"/>
  <c r="AB189" i="170"/>
  <c r="AA189" i="170"/>
  <c r="Z189" i="170"/>
  <c r="Y189" i="170"/>
  <c r="X189" i="170"/>
  <c r="W189" i="170"/>
  <c r="V189" i="170"/>
  <c r="U189" i="170"/>
  <c r="T189" i="170"/>
  <c r="S189" i="170"/>
  <c r="R189" i="170"/>
  <c r="Q189" i="170"/>
  <c r="P189" i="170"/>
  <c r="O189" i="170"/>
  <c r="N189" i="170"/>
  <c r="M189" i="170"/>
  <c r="L189" i="170"/>
  <c r="K189" i="170"/>
  <c r="J189" i="170"/>
  <c r="I189" i="170"/>
  <c r="H189" i="170"/>
  <c r="G189" i="170"/>
  <c r="F189" i="170"/>
  <c r="E189" i="170"/>
  <c r="D189" i="170"/>
  <c r="BL188" i="170"/>
  <c r="BK188" i="170"/>
  <c r="BJ188" i="170"/>
  <c r="BI188" i="170"/>
  <c r="BH188" i="170"/>
  <c r="BG188" i="170"/>
  <c r="BF188" i="170"/>
  <c r="BE188" i="170"/>
  <c r="BD188" i="170"/>
  <c r="BC188" i="170"/>
  <c r="BB188" i="170"/>
  <c r="BA188" i="170"/>
  <c r="AZ188" i="170"/>
  <c r="AY188" i="170"/>
  <c r="AX188" i="170"/>
  <c r="AW188" i="170"/>
  <c r="AV188" i="170"/>
  <c r="AU188" i="170"/>
  <c r="AT188" i="170"/>
  <c r="AS188" i="170"/>
  <c r="AR188" i="170"/>
  <c r="AQ188" i="170"/>
  <c r="AP188" i="170"/>
  <c r="AO188" i="170"/>
  <c r="AN188" i="170"/>
  <c r="AM188" i="170"/>
  <c r="AL188" i="170"/>
  <c r="AK188" i="170"/>
  <c r="AJ188" i="170"/>
  <c r="AI188" i="170"/>
  <c r="AH188" i="170"/>
  <c r="AG188" i="170"/>
  <c r="AF188" i="170"/>
  <c r="AE188" i="170"/>
  <c r="AD188" i="170"/>
  <c r="AC188" i="170"/>
  <c r="AB188" i="170"/>
  <c r="AA188" i="170"/>
  <c r="Z188" i="170"/>
  <c r="Y188" i="170"/>
  <c r="X188" i="170"/>
  <c r="W188" i="170"/>
  <c r="V188" i="170"/>
  <c r="U188" i="170"/>
  <c r="T188" i="170"/>
  <c r="S188" i="170"/>
  <c r="R188" i="170"/>
  <c r="Q188" i="170"/>
  <c r="P188" i="170"/>
  <c r="O188" i="170"/>
  <c r="N188" i="170"/>
  <c r="M188" i="170"/>
  <c r="L188" i="170"/>
  <c r="K188" i="170"/>
  <c r="J188" i="170"/>
  <c r="I188" i="170"/>
  <c r="H188" i="170"/>
  <c r="G188" i="170"/>
  <c r="F188" i="170"/>
  <c r="E188" i="170"/>
  <c r="D188" i="170"/>
  <c r="BL187" i="170"/>
  <c r="BK187" i="170"/>
  <c r="BJ187" i="170"/>
  <c r="BI187" i="170"/>
  <c r="BH187" i="170"/>
  <c r="BG187" i="170"/>
  <c r="BF187" i="170"/>
  <c r="BE187" i="170"/>
  <c r="BD187" i="170"/>
  <c r="BC187" i="170"/>
  <c r="BB187" i="170"/>
  <c r="BA187" i="170"/>
  <c r="AZ187" i="170"/>
  <c r="AY187" i="170"/>
  <c r="AX187" i="170"/>
  <c r="AW187" i="170"/>
  <c r="AV187" i="170"/>
  <c r="AU187" i="170"/>
  <c r="AT187" i="170"/>
  <c r="AS187" i="170"/>
  <c r="AR187" i="170"/>
  <c r="AQ187" i="170"/>
  <c r="AP187" i="170"/>
  <c r="AO187" i="170"/>
  <c r="AN187" i="170"/>
  <c r="AM187" i="170"/>
  <c r="AL187" i="170"/>
  <c r="AK187" i="170"/>
  <c r="AJ187" i="170"/>
  <c r="AI187" i="170"/>
  <c r="AH187" i="170"/>
  <c r="AG187" i="170"/>
  <c r="AF187" i="170"/>
  <c r="AE187" i="170"/>
  <c r="AD187" i="170"/>
  <c r="AC187" i="170"/>
  <c r="AB187" i="170"/>
  <c r="AA187" i="170"/>
  <c r="Z187" i="170"/>
  <c r="Y187" i="170"/>
  <c r="X187" i="170"/>
  <c r="W187" i="170"/>
  <c r="V187" i="170"/>
  <c r="U187" i="170"/>
  <c r="T187" i="170"/>
  <c r="S187" i="170"/>
  <c r="R187" i="170"/>
  <c r="Q187" i="170"/>
  <c r="P187" i="170"/>
  <c r="O187" i="170"/>
  <c r="N187" i="170"/>
  <c r="M187" i="170"/>
  <c r="L187" i="170"/>
  <c r="K187" i="170"/>
  <c r="J187" i="170"/>
  <c r="I187" i="170"/>
  <c r="H187" i="170"/>
  <c r="G187" i="170"/>
  <c r="F187" i="170"/>
  <c r="E187" i="170"/>
  <c r="D187" i="170"/>
  <c r="BL186" i="170"/>
  <c r="BK186" i="170"/>
  <c r="BJ186" i="170"/>
  <c r="BI186" i="170"/>
  <c r="BH186" i="170"/>
  <c r="BG186" i="170"/>
  <c r="BF186" i="170"/>
  <c r="BE186" i="170"/>
  <c r="BD186" i="170"/>
  <c r="BC186" i="170"/>
  <c r="BB186" i="170"/>
  <c r="BA186" i="170"/>
  <c r="AZ186" i="170"/>
  <c r="AY186" i="170"/>
  <c r="AX186" i="170"/>
  <c r="AW186" i="170"/>
  <c r="AV186" i="170"/>
  <c r="AU186" i="170"/>
  <c r="AT186" i="170"/>
  <c r="AS186" i="170"/>
  <c r="AR186" i="170"/>
  <c r="AQ186" i="170"/>
  <c r="AP186" i="170"/>
  <c r="AO186" i="170"/>
  <c r="AN186" i="170"/>
  <c r="AM186" i="170"/>
  <c r="AL186" i="170"/>
  <c r="AK186" i="170"/>
  <c r="AJ186" i="170"/>
  <c r="AI186" i="170"/>
  <c r="AH186" i="170"/>
  <c r="AG186" i="170"/>
  <c r="AF186" i="170"/>
  <c r="AE186" i="170"/>
  <c r="AD186" i="170"/>
  <c r="AC186" i="170"/>
  <c r="AB186" i="170"/>
  <c r="AA186" i="170"/>
  <c r="Z186" i="170"/>
  <c r="Y186" i="170"/>
  <c r="X186" i="170"/>
  <c r="W186" i="170"/>
  <c r="V186" i="170"/>
  <c r="U186" i="170"/>
  <c r="T186" i="170"/>
  <c r="S186" i="170"/>
  <c r="R186" i="170"/>
  <c r="Q186" i="170"/>
  <c r="P186" i="170"/>
  <c r="O186" i="170"/>
  <c r="N186" i="170"/>
  <c r="M186" i="170"/>
  <c r="L186" i="170"/>
  <c r="K186" i="170"/>
  <c r="J186" i="170"/>
  <c r="I186" i="170"/>
  <c r="H186" i="170"/>
  <c r="G186" i="170"/>
  <c r="F186" i="170"/>
  <c r="E186" i="170"/>
  <c r="D186" i="170"/>
  <c r="BL185" i="170"/>
  <c r="BK185" i="170"/>
  <c r="BJ185" i="170"/>
  <c r="BI185" i="170"/>
  <c r="BH185" i="170"/>
  <c r="BH199" i="170" s="1"/>
  <c r="BG185" i="170"/>
  <c r="BF185" i="170"/>
  <c r="BE185" i="170"/>
  <c r="BD185" i="170"/>
  <c r="BC185" i="170"/>
  <c r="BC199" i="170" s="1"/>
  <c r="BB185" i="170"/>
  <c r="BA185" i="170"/>
  <c r="AZ185" i="170"/>
  <c r="AY185" i="170"/>
  <c r="AX185" i="170"/>
  <c r="AW185" i="170"/>
  <c r="AV185" i="170"/>
  <c r="AV199" i="170" s="1"/>
  <c r="AU185" i="170"/>
  <c r="AT185" i="170"/>
  <c r="AS185" i="170"/>
  <c r="AR185" i="170"/>
  <c r="AQ185" i="170"/>
  <c r="AP185" i="170"/>
  <c r="AP199" i="170" s="1"/>
  <c r="AO185" i="170"/>
  <c r="AN185" i="170"/>
  <c r="AM185" i="170"/>
  <c r="AL185" i="170"/>
  <c r="AK185" i="170"/>
  <c r="AJ185" i="170"/>
  <c r="AJ199" i="170" s="1"/>
  <c r="AI185" i="170"/>
  <c r="AH185" i="170"/>
  <c r="AG185" i="170"/>
  <c r="AF185" i="170"/>
  <c r="AE185" i="170"/>
  <c r="AD185" i="170"/>
  <c r="AC185" i="170"/>
  <c r="AB185" i="170"/>
  <c r="AA185" i="170"/>
  <c r="Z185" i="170"/>
  <c r="Y185" i="170"/>
  <c r="X185" i="170"/>
  <c r="X199" i="170" s="1"/>
  <c r="W185" i="170"/>
  <c r="V185" i="170"/>
  <c r="U185" i="170"/>
  <c r="T185" i="170"/>
  <c r="S185" i="170"/>
  <c r="R185" i="170"/>
  <c r="Q185" i="170"/>
  <c r="P185" i="170"/>
  <c r="O185" i="170"/>
  <c r="N185" i="170"/>
  <c r="M185" i="170"/>
  <c r="L185" i="170"/>
  <c r="L199" i="170" s="1"/>
  <c r="K185" i="170"/>
  <c r="J185" i="170"/>
  <c r="I185" i="170"/>
  <c r="H185" i="170"/>
  <c r="G185" i="170"/>
  <c r="F185" i="170"/>
  <c r="E185" i="170"/>
  <c r="D185" i="170"/>
  <c r="D203" i="169"/>
  <c r="C203" i="169"/>
  <c r="B203" i="169"/>
  <c r="B204" i="169" s="1"/>
  <c r="BL198" i="169"/>
  <c r="BK198" i="169"/>
  <c r="BJ198" i="169"/>
  <c r="BI198" i="169"/>
  <c r="BH198" i="169"/>
  <c r="BG198" i="169"/>
  <c r="BF198" i="169"/>
  <c r="BE198" i="169"/>
  <c r="BD198" i="169"/>
  <c r="BC198" i="169"/>
  <c r="BB198" i="169"/>
  <c r="BA198" i="169"/>
  <c r="AZ198" i="169"/>
  <c r="AY198" i="169"/>
  <c r="AX198" i="169"/>
  <c r="AW198" i="169"/>
  <c r="AV198" i="169"/>
  <c r="AU198" i="169"/>
  <c r="AT198" i="169"/>
  <c r="AS198" i="169"/>
  <c r="AR198" i="169"/>
  <c r="AQ198" i="169"/>
  <c r="AP198" i="169"/>
  <c r="AO198" i="169"/>
  <c r="AN198" i="169"/>
  <c r="AM198" i="169"/>
  <c r="AL198" i="169"/>
  <c r="AK198" i="169"/>
  <c r="AJ198" i="169"/>
  <c r="AI198" i="169"/>
  <c r="AH198" i="169"/>
  <c r="AG198" i="169"/>
  <c r="AF198" i="169"/>
  <c r="AE198" i="169"/>
  <c r="AD198" i="169"/>
  <c r="AC198" i="169"/>
  <c r="AB198" i="169"/>
  <c r="AA198" i="169"/>
  <c r="Z198" i="169"/>
  <c r="Y198" i="169"/>
  <c r="X198" i="169"/>
  <c r="W198" i="169"/>
  <c r="V198" i="169"/>
  <c r="U198" i="169"/>
  <c r="T198" i="169"/>
  <c r="S198" i="169"/>
  <c r="R198" i="169"/>
  <c r="Q198" i="169"/>
  <c r="P198" i="169"/>
  <c r="O198" i="169"/>
  <c r="N198" i="169"/>
  <c r="M198" i="169"/>
  <c r="L198" i="169"/>
  <c r="K198" i="169"/>
  <c r="J198" i="169"/>
  <c r="I198" i="169"/>
  <c r="H198" i="169"/>
  <c r="G198" i="169"/>
  <c r="F198" i="169"/>
  <c r="E198" i="169"/>
  <c r="D198" i="169"/>
  <c r="BL197" i="169"/>
  <c r="BK197" i="169"/>
  <c r="BJ197" i="169"/>
  <c r="BI197" i="169"/>
  <c r="BH197" i="169"/>
  <c r="BG197" i="169"/>
  <c r="BF197" i="169"/>
  <c r="BE197" i="169"/>
  <c r="BD197" i="169"/>
  <c r="BC197" i="169"/>
  <c r="BB197" i="169"/>
  <c r="BA197" i="169"/>
  <c r="AZ197" i="169"/>
  <c r="AY197" i="169"/>
  <c r="AX197" i="169"/>
  <c r="AW197" i="169"/>
  <c r="AV197" i="169"/>
  <c r="AU197" i="169"/>
  <c r="AT197" i="169"/>
  <c r="AS197" i="169"/>
  <c r="AR197" i="169"/>
  <c r="AQ197" i="169"/>
  <c r="AP197" i="169"/>
  <c r="AO197" i="169"/>
  <c r="AN197" i="169"/>
  <c r="AM197" i="169"/>
  <c r="AL197" i="169"/>
  <c r="AK197" i="169"/>
  <c r="AJ197" i="169"/>
  <c r="AI197" i="169"/>
  <c r="AH197" i="169"/>
  <c r="AG197" i="169"/>
  <c r="AF197" i="169"/>
  <c r="AE197" i="169"/>
  <c r="AD197" i="169"/>
  <c r="AC197" i="169"/>
  <c r="AB197" i="169"/>
  <c r="AA197" i="169"/>
  <c r="Z197" i="169"/>
  <c r="Y197" i="169"/>
  <c r="X197" i="169"/>
  <c r="W197" i="169"/>
  <c r="V197" i="169"/>
  <c r="U197" i="169"/>
  <c r="T197" i="169"/>
  <c r="S197" i="169"/>
  <c r="R197" i="169"/>
  <c r="Q197" i="169"/>
  <c r="P197" i="169"/>
  <c r="O197" i="169"/>
  <c r="N197" i="169"/>
  <c r="M197" i="169"/>
  <c r="L197" i="169"/>
  <c r="K197" i="169"/>
  <c r="J197" i="169"/>
  <c r="I197" i="169"/>
  <c r="H197" i="169"/>
  <c r="G197" i="169"/>
  <c r="F197" i="169"/>
  <c r="E197" i="169"/>
  <c r="D197" i="169"/>
  <c r="BL196" i="169"/>
  <c r="BK196" i="169"/>
  <c r="BJ196" i="169"/>
  <c r="BI196" i="169"/>
  <c r="BH196" i="169"/>
  <c r="BG196" i="169"/>
  <c r="BF196" i="169"/>
  <c r="BE196" i="169"/>
  <c r="BD196" i="169"/>
  <c r="BC196" i="169"/>
  <c r="BB196" i="169"/>
  <c r="BA196" i="169"/>
  <c r="AZ196" i="169"/>
  <c r="AY196" i="169"/>
  <c r="AX196" i="169"/>
  <c r="AW196" i="169"/>
  <c r="AV196" i="169"/>
  <c r="AU196" i="169"/>
  <c r="AT196" i="169"/>
  <c r="AS196" i="169"/>
  <c r="AR196" i="169"/>
  <c r="AQ196" i="169"/>
  <c r="AP196" i="169"/>
  <c r="AO196" i="169"/>
  <c r="AN196" i="169"/>
  <c r="AM196" i="169"/>
  <c r="AL196" i="169"/>
  <c r="AK196" i="169"/>
  <c r="AJ196" i="169"/>
  <c r="AI196" i="169"/>
  <c r="AH196" i="169"/>
  <c r="AG196" i="169"/>
  <c r="AF196" i="169"/>
  <c r="AE196" i="169"/>
  <c r="AD196" i="169"/>
  <c r="AC196" i="169"/>
  <c r="AB196" i="169"/>
  <c r="AA196" i="169"/>
  <c r="Z196" i="169"/>
  <c r="Y196" i="169"/>
  <c r="X196" i="169"/>
  <c r="W196" i="169"/>
  <c r="V196" i="169"/>
  <c r="U196" i="169"/>
  <c r="T196" i="169"/>
  <c r="S196" i="169"/>
  <c r="R196" i="169"/>
  <c r="Q196" i="169"/>
  <c r="P196" i="169"/>
  <c r="O196" i="169"/>
  <c r="N196" i="169"/>
  <c r="M196" i="169"/>
  <c r="L196" i="169"/>
  <c r="K196" i="169"/>
  <c r="J196" i="169"/>
  <c r="I196" i="169"/>
  <c r="H196" i="169"/>
  <c r="G196" i="169"/>
  <c r="F196" i="169"/>
  <c r="E196" i="169"/>
  <c r="D196" i="169"/>
  <c r="BL195" i="169"/>
  <c r="BK195" i="169"/>
  <c r="BJ195" i="169"/>
  <c r="BI195" i="169"/>
  <c r="BH195" i="169"/>
  <c r="BG195" i="169"/>
  <c r="BF195" i="169"/>
  <c r="BE195" i="169"/>
  <c r="BD195" i="169"/>
  <c r="BC195" i="169"/>
  <c r="BB195" i="169"/>
  <c r="BA195" i="169"/>
  <c r="AZ195" i="169"/>
  <c r="AY195" i="169"/>
  <c r="AX195" i="169"/>
  <c r="AW195" i="169"/>
  <c r="AV195" i="169"/>
  <c r="AU195" i="169"/>
  <c r="AT195" i="169"/>
  <c r="AS195" i="169"/>
  <c r="AR195" i="169"/>
  <c r="AQ195" i="169"/>
  <c r="AP195" i="169"/>
  <c r="AO195" i="169"/>
  <c r="AN195" i="169"/>
  <c r="AM195" i="169"/>
  <c r="AL195" i="169"/>
  <c r="AK195" i="169"/>
  <c r="AJ195" i="169"/>
  <c r="AI195" i="169"/>
  <c r="AH195" i="169"/>
  <c r="AG195" i="169"/>
  <c r="AF195" i="169"/>
  <c r="AE195" i="169"/>
  <c r="AD195" i="169"/>
  <c r="AC195" i="169"/>
  <c r="AB195" i="169"/>
  <c r="AA195" i="169"/>
  <c r="Z195" i="169"/>
  <c r="Y195" i="169"/>
  <c r="X195" i="169"/>
  <c r="W195" i="169"/>
  <c r="V195" i="169"/>
  <c r="U195" i="169"/>
  <c r="T195" i="169"/>
  <c r="S195" i="169"/>
  <c r="R195" i="169"/>
  <c r="Q195" i="169"/>
  <c r="P195" i="169"/>
  <c r="O195" i="169"/>
  <c r="N195" i="169"/>
  <c r="M195" i="169"/>
  <c r="L195" i="169"/>
  <c r="K195" i="169"/>
  <c r="J195" i="169"/>
  <c r="I195" i="169"/>
  <c r="H195" i="169"/>
  <c r="G195" i="169"/>
  <c r="F195" i="169"/>
  <c r="E195" i="169"/>
  <c r="D195" i="169"/>
  <c r="BL194" i="169"/>
  <c r="BK194" i="169"/>
  <c r="BJ194" i="169"/>
  <c r="BI194" i="169"/>
  <c r="BH194" i="169"/>
  <c r="BG194" i="169"/>
  <c r="BF194" i="169"/>
  <c r="BE194" i="169"/>
  <c r="BD194" i="169"/>
  <c r="BC194" i="169"/>
  <c r="BB194" i="169"/>
  <c r="BA194" i="169"/>
  <c r="AZ194" i="169"/>
  <c r="AY194" i="169"/>
  <c r="AX194" i="169"/>
  <c r="AW194" i="169"/>
  <c r="AV194" i="169"/>
  <c r="AU194" i="169"/>
  <c r="AT194" i="169"/>
  <c r="AS194" i="169"/>
  <c r="AR194" i="169"/>
  <c r="AQ194" i="169"/>
  <c r="AP194" i="169"/>
  <c r="AO194" i="169"/>
  <c r="AN194" i="169"/>
  <c r="AM194" i="169"/>
  <c r="AL194" i="169"/>
  <c r="AK194" i="169"/>
  <c r="AJ194" i="169"/>
  <c r="AI194" i="169"/>
  <c r="AH194" i="169"/>
  <c r="AG194" i="169"/>
  <c r="AF194" i="169"/>
  <c r="AE194" i="169"/>
  <c r="AD194" i="169"/>
  <c r="AC194" i="169"/>
  <c r="AB194" i="169"/>
  <c r="AA194" i="169"/>
  <c r="Z194" i="169"/>
  <c r="Y194" i="169"/>
  <c r="X194" i="169"/>
  <c r="W194" i="169"/>
  <c r="V194" i="169"/>
  <c r="U194" i="169"/>
  <c r="T194" i="169"/>
  <c r="S194" i="169"/>
  <c r="R194" i="169"/>
  <c r="Q194" i="169"/>
  <c r="P194" i="169"/>
  <c r="O194" i="169"/>
  <c r="N194" i="169"/>
  <c r="M194" i="169"/>
  <c r="L194" i="169"/>
  <c r="K194" i="169"/>
  <c r="J194" i="169"/>
  <c r="I194" i="169"/>
  <c r="H194" i="169"/>
  <c r="G194" i="169"/>
  <c r="F194" i="169"/>
  <c r="E194" i="169"/>
  <c r="D194" i="169"/>
  <c r="BL193" i="169"/>
  <c r="BK193" i="169"/>
  <c r="BJ193" i="169"/>
  <c r="BI193" i="169"/>
  <c r="BH193" i="169"/>
  <c r="BG193" i="169"/>
  <c r="BF193" i="169"/>
  <c r="BE193" i="169"/>
  <c r="BD193" i="169"/>
  <c r="BC193" i="169"/>
  <c r="BB193" i="169"/>
  <c r="BA193" i="169"/>
  <c r="AZ193" i="169"/>
  <c r="AY193" i="169"/>
  <c r="AX193" i="169"/>
  <c r="AW193" i="169"/>
  <c r="AV193" i="169"/>
  <c r="AU193" i="169"/>
  <c r="AT193" i="169"/>
  <c r="AS193" i="169"/>
  <c r="AR193" i="169"/>
  <c r="AQ193" i="169"/>
  <c r="AP193" i="169"/>
  <c r="AO193" i="169"/>
  <c r="AN193" i="169"/>
  <c r="AM193" i="169"/>
  <c r="AL193" i="169"/>
  <c r="AK193" i="169"/>
  <c r="AJ193" i="169"/>
  <c r="AI193" i="169"/>
  <c r="AH193" i="169"/>
  <c r="AG193" i="169"/>
  <c r="AF193" i="169"/>
  <c r="AE193" i="169"/>
  <c r="AD193" i="169"/>
  <c r="AC193" i="169"/>
  <c r="AB193" i="169"/>
  <c r="AA193" i="169"/>
  <c r="Z193" i="169"/>
  <c r="Y193" i="169"/>
  <c r="X193" i="169"/>
  <c r="W193" i="169"/>
  <c r="V193" i="169"/>
  <c r="U193" i="169"/>
  <c r="T193" i="169"/>
  <c r="S193" i="169"/>
  <c r="R193" i="169"/>
  <c r="Q193" i="169"/>
  <c r="P193" i="169"/>
  <c r="O193" i="169"/>
  <c r="N193" i="169"/>
  <c r="M193" i="169"/>
  <c r="L193" i="169"/>
  <c r="K193" i="169"/>
  <c r="J193" i="169"/>
  <c r="I193" i="169"/>
  <c r="H193" i="169"/>
  <c r="G193" i="169"/>
  <c r="F193" i="169"/>
  <c r="E193" i="169"/>
  <c r="D193" i="169"/>
  <c r="BL192" i="169"/>
  <c r="BK192" i="169"/>
  <c r="BJ192" i="169"/>
  <c r="BI192" i="169"/>
  <c r="BH192" i="169"/>
  <c r="BG192" i="169"/>
  <c r="BF192" i="169"/>
  <c r="BE192" i="169"/>
  <c r="BD192" i="169"/>
  <c r="BC192" i="169"/>
  <c r="BB192" i="169"/>
  <c r="BA192" i="169"/>
  <c r="AZ192" i="169"/>
  <c r="AY192" i="169"/>
  <c r="AX192" i="169"/>
  <c r="AW192" i="169"/>
  <c r="AV192" i="169"/>
  <c r="AU192" i="169"/>
  <c r="AT192" i="169"/>
  <c r="AS192" i="169"/>
  <c r="AR192" i="169"/>
  <c r="AQ192" i="169"/>
  <c r="AP192" i="169"/>
  <c r="AO192" i="169"/>
  <c r="AN192" i="169"/>
  <c r="AM192" i="169"/>
  <c r="AL192" i="169"/>
  <c r="AK192" i="169"/>
  <c r="AJ192" i="169"/>
  <c r="AI192" i="169"/>
  <c r="AH192" i="169"/>
  <c r="AG192" i="169"/>
  <c r="AF192" i="169"/>
  <c r="AE192" i="169"/>
  <c r="AD192" i="169"/>
  <c r="AC192" i="169"/>
  <c r="AB192" i="169"/>
  <c r="AA192" i="169"/>
  <c r="Z192" i="169"/>
  <c r="Y192" i="169"/>
  <c r="X192" i="169"/>
  <c r="W192" i="169"/>
  <c r="V192" i="169"/>
  <c r="U192" i="169"/>
  <c r="T192" i="169"/>
  <c r="S192" i="169"/>
  <c r="R192" i="169"/>
  <c r="Q192" i="169"/>
  <c r="P192" i="169"/>
  <c r="O192" i="169"/>
  <c r="N192" i="169"/>
  <c r="M192" i="169"/>
  <c r="L192" i="169"/>
  <c r="K192" i="169"/>
  <c r="J192" i="169"/>
  <c r="I192" i="169"/>
  <c r="H192" i="169"/>
  <c r="G192" i="169"/>
  <c r="F192" i="169"/>
  <c r="E192" i="169"/>
  <c r="D192" i="169"/>
  <c r="BL191" i="169"/>
  <c r="BK191" i="169"/>
  <c r="BJ191" i="169"/>
  <c r="BI191" i="169"/>
  <c r="BH191" i="169"/>
  <c r="BG191" i="169"/>
  <c r="BF191" i="169"/>
  <c r="BE191" i="169"/>
  <c r="BD191" i="169"/>
  <c r="BC191" i="169"/>
  <c r="BB191" i="169"/>
  <c r="BA191" i="169"/>
  <c r="AZ191" i="169"/>
  <c r="AY191" i="169"/>
  <c r="AX191" i="169"/>
  <c r="AW191" i="169"/>
  <c r="AV191" i="169"/>
  <c r="AU191" i="169"/>
  <c r="AT191" i="169"/>
  <c r="AS191" i="169"/>
  <c r="AR191" i="169"/>
  <c r="AQ191" i="169"/>
  <c r="AP191" i="169"/>
  <c r="AO191" i="169"/>
  <c r="AN191" i="169"/>
  <c r="AM191" i="169"/>
  <c r="AL191" i="169"/>
  <c r="AK191" i="169"/>
  <c r="AJ191" i="169"/>
  <c r="AI191" i="169"/>
  <c r="AH191" i="169"/>
  <c r="AG191" i="169"/>
  <c r="AF191" i="169"/>
  <c r="AE191" i="169"/>
  <c r="AD191" i="169"/>
  <c r="AC191" i="169"/>
  <c r="AB191" i="169"/>
  <c r="AA191" i="169"/>
  <c r="Z191" i="169"/>
  <c r="Y191" i="169"/>
  <c r="X191" i="169"/>
  <c r="W191" i="169"/>
  <c r="V191" i="169"/>
  <c r="U191" i="169"/>
  <c r="T191" i="169"/>
  <c r="S191" i="169"/>
  <c r="R191" i="169"/>
  <c r="Q191" i="169"/>
  <c r="P191" i="169"/>
  <c r="O191" i="169"/>
  <c r="N191" i="169"/>
  <c r="M191" i="169"/>
  <c r="L191" i="169"/>
  <c r="K191" i="169"/>
  <c r="J191" i="169"/>
  <c r="I191" i="169"/>
  <c r="H191" i="169"/>
  <c r="G191" i="169"/>
  <c r="F191" i="169"/>
  <c r="E191" i="169"/>
  <c r="D191" i="169"/>
  <c r="BL190" i="169"/>
  <c r="BK190" i="169"/>
  <c r="BJ190" i="169"/>
  <c r="BI190" i="169"/>
  <c r="BH190" i="169"/>
  <c r="BG190" i="169"/>
  <c r="BF190" i="169"/>
  <c r="BE190" i="169"/>
  <c r="BD190" i="169"/>
  <c r="BC190" i="169"/>
  <c r="BB190" i="169"/>
  <c r="BA190" i="169"/>
  <c r="AZ190" i="169"/>
  <c r="AY190" i="169"/>
  <c r="AX190" i="169"/>
  <c r="AW190" i="169"/>
  <c r="AV190" i="169"/>
  <c r="AU190" i="169"/>
  <c r="AT190" i="169"/>
  <c r="AS190" i="169"/>
  <c r="AR190" i="169"/>
  <c r="AQ190" i="169"/>
  <c r="AP190" i="169"/>
  <c r="AO190" i="169"/>
  <c r="AN190" i="169"/>
  <c r="AM190" i="169"/>
  <c r="AL190" i="169"/>
  <c r="AK190" i="169"/>
  <c r="AJ190" i="169"/>
  <c r="AI190" i="169"/>
  <c r="AH190" i="169"/>
  <c r="AG190" i="169"/>
  <c r="AF190" i="169"/>
  <c r="AE190" i="169"/>
  <c r="AD190" i="169"/>
  <c r="AC190" i="169"/>
  <c r="AB190" i="169"/>
  <c r="AA190" i="169"/>
  <c r="Z190" i="169"/>
  <c r="Y190" i="169"/>
  <c r="X190" i="169"/>
  <c r="W190" i="169"/>
  <c r="V190" i="169"/>
  <c r="U190" i="169"/>
  <c r="T190" i="169"/>
  <c r="S190" i="169"/>
  <c r="R190" i="169"/>
  <c r="Q190" i="169"/>
  <c r="P190" i="169"/>
  <c r="O190" i="169"/>
  <c r="N190" i="169"/>
  <c r="M190" i="169"/>
  <c r="L190" i="169"/>
  <c r="K190" i="169"/>
  <c r="J190" i="169"/>
  <c r="I190" i="169"/>
  <c r="H190" i="169"/>
  <c r="G190" i="169"/>
  <c r="F190" i="169"/>
  <c r="E190" i="169"/>
  <c r="D190" i="169"/>
  <c r="BL189" i="169"/>
  <c r="BK189" i="169"/>
  <c r="BJ189" i="169"/>
  <c r="BI189" i="169"/>
  <c r="BH189" i="169"/>
  <c r="BG189" i="169"/>
  <c r="BF189" i="169"/>
  <c r="BE189" i="169"/>
  <c r="BD189" i="169"/>
  <c r="BC189" i="169"/>
  <c r="BB189" i="169"/>
  <c r="BA189" i="169"/>
  <c r="AZ189" i="169"/>
  <c r="AY189" i="169"/>
  <c r="AX189" i="169"/>
  <c r="AW189" i="169"/>
  <c r="AV189" i="169"/>
  <c r="AU189" i="169"/>
  <c r="AT189" i="169"/>
  <c r="AS189" i="169"/>
  <c r="AR189" i="169"/>
  <c r="AQ189" i="169"/>
  <c r="AP189" i="169"/>
  <c r="AO189" i="169"/>
  <c r="AN189" i="169"/>
  <c r="AM189" i="169"/>
  <c r="AL189" i="169"/>
  <c r="AK189" i="169"/>
  <c r="AJ189" i="169"/>
  <c r="AI189" i="169"/>
  <c r="AH189" i="169"/>
  <c r="AG189" i="169"/>
  <c r="AF189" i="169"/>
  <c r="AE189" i="169"/>
  <c r="AD189" i="169"/>
  <c r="AC189" i="169"/>
  <c r="AB189" i="169"/>
  <c r="AA189" i="169"/>
  <c r="Z189" i="169"/>
  <c r="Y189" i="169"/>
  <c r="X189" i="169"/>
  <c r="W189" i="169"/>
  <c r="V189" i="169"/>
  <c r="U189" i="169"/>
  <c r="T189" i="169"/>
  <c r="S189" i="169"/>
  <c r="R189" i="169"/>
  <c r="Q189" i="169"/>
  <c r="P189" i="169"/>
  <c r="O189" i="169"/>
  <c r="N189" i="169"/>
  <c r="M189" i="169"/>
  <c r="L189" i="169"/>
  <c r="K189" i="169"/>
  <c r="J189" i="169"/>
  <c r="I189" i="169"/>
  <c r="H189" i="169"/>
  <c r="G189" i="169"/>
  <c r="F189" i="169"/>
  <c r="E189" i="169"/>
  <c r="D189" i="169"/>
  <c r="BL188" i="169"/>
  <c r="BK188" i="169"/>
  <c r="BJ188" i="169"/>
  <c r="BI188" i="169"/>
  <c r="BH188" i="169"/>
  <c r="BG188" i="169"/>
  <c r="BF188" i="169"/>
  <c r="BE188" i="169"/>
  <c r="BD188" i="169"/>
  <c r="BC188" i="169"/>
  <c r="BB188" i="169"/>
  <c r="BA188" i="169"/>
  <c r="AZ188" i="169"/>
  <c r="AY188" i="169"/>
  <c r="AX188" i="169"/>
  <c r="AW188" i="169"/>
  <c r="AV188" i="169"/>
  <c r="AU188" i="169"/>
  <c r="AT188" i="169"/>
  <c r="AS188" i="169"/>
  <c r="AR188" i="169"/>
  <c r="AQ188" i="169"/>
  <c r="AP188" i="169"/>
  <c r="AO188" i="169"/>
  <c r="AN188" i="169"/>
  <c r="AM188" i="169"/>
  <c r="AL188" i="169"/>
  <c r="AK188" i="169"/>
  <c r="AJ188" i="169"/>
  <c r="AI188" i="169"/>
  <c r="AH188" i="169"/>
  <c r="AG188" i="169"/>
  <c r="AF188" i="169"/>
  <c r="AE188" i="169"/>
  <c r="AD188" i="169"/>
  <c r="AC188" i="169"/>
  <c r="AB188" i="169"/>
  <c r="AA188" i="169"/>
  <c r="Z188" i="169"/>
  <c r="Y188" i="169"/>
  <c r="X188" i="169"/>
  <c r="W188" i="169"/>
  <c r="V188" i="169"/>
  <c r="U188" i="169"/>
  <c r="T188" i="169"/>
  <c r="S188" i="169"/>
  <c r="R188" i="169"/>
  <c r="Q188" i="169"/>
  <c r="P188" i="169"/>
  <c r="O188" i="169"/>
  <c r="N188" i="169"/>
  <c r="M188" i="169"/>
  <c r="L188" i="169"/>
  <c r="K188" i="169"/>
  <c r="J188" i="169"/>
  <c r="I188" i="169"/>
  <c r="H188" i="169"/>
  <c r="G188" i="169"/>
  <c r="F188" i="169"/>
  <c r="E188" i="169"/>
  <c r="D188" i="169"/>
  <c r="BL187" i="169"/>
  <c r="BK187" i="169"/>
  <c r="BJ187" i="169"/>
  <c r="BI187" i="169"/>
  <c r="BH187" i="169"/>
  <c r="BG187" i="169"/>
  <c r="BF187" i="169"/>
  <c r="BE187" i="169"/>
  <c r="BD187" i="169"/>
  <c r="BC187" i="169"/>
  <c r="BB187" i="169"/>
  <c r="BA187" i="169"/>
  <c r="AZ187" i="169"/>
  <c r="AY187" i="169"/>
  <c r="AX187" i="169"/>
  <c r="AW187" i="169"/>
  <c r="AV187" i="169"/>
  <c r="AU187" i="169"/>
  <c r="AT187" i="169"/>
  <c r="AS187" i="169"/>
  <c r="AR187" i="169"/>
  <c r="AQ187" i="169"/>
  <c r="AP187" i="169"/>
  <c r="AO187" i="169"/>
  <c r="AN187" i="169"/>
  <c r="AM187" i="169"/>
  <c r="AL187" i="169"/>
  <c r="AK187" i="169"/>
  <c r="AJ187" i="169"/>
  <c r="AI187" i="169"/>
  <c r="AH187" i="169"/>
  <c r="AG187" i="169"/>
  <c r="AF187" i="169"/>
  <c r="AE187" i="169"/>
  <c r="AD187" i="169"/>
  <c r="AC187" i="169"/>
  <c r="AB187" i="169"/>
  <c r="AA187" i="169"/>
  <c r="Z187" i="169"/>
  <c r="Y187" i="169"/>
  <c r="X187" i="169"/>
  <c r="W187" i="169"/>
  <c r="V187" i="169"/>
  <c r="U187" i="169"/>
  <c r="T187" i="169"/>
  <c r="S187" i="169"/>
  <c r="R187" i="169"/>
  <c r="Q187" i="169"/>
  <c r="P187" i="169"/>
  <c r="O187" i="169"/>
  <c r="N187" i="169"/>
  <c r="M187" i="169"/>
  <c r="L187" i="169"/>
  <c r="K187" i="169"/>
  <c r="J187" i="169"/>
  <c r="I187" i="169"/>
  <c r="H187" i="169"/>
  <c r="G187" i="169"/>
  <c r="F187" i="169"/>
  <c r="E187" i="169"/>
  <c r="D187" i="169"/>
  <c r="BL186" i="169"/>
  <c r="BK186" i="169"/>
  <c r="BJ186" i="169"/>
  <c r="BI186" i="169"/>
  <c r="BH186" i="169"/>
  <c r="BG186" i="169"/>
  <c r="BF186" i="169"/>
  <c r="BE186" i="169"/>
  <c r="BD186" i="169"/>
  <c r="BC186" i="169"/>
  <c r="BB186" i="169"/>
  <c r="BA186" i="169"/>
  <c r="AZ186" i="169"/>
  <c r="AY186" i="169"/>
  <c r="AX186" i="169"/>
  <c r="AW186" i="169"/>
  <c r="AV186" i="169"/>
  <c r="AU186" i="169"/>
  <c r="AT186" i="169"/>
  <c r="AS186" i="169"/>
  <c r="AR186" i="169"/>
  <c r="AQ186" i="169"/>
  <c r="AP186" i="169"/>
  <c r="AO186" i="169"/>
  <c r="AN186" i="169"/>
  <c r="AM186" i="169"/>
  <c r="AL186" i="169"/>
  <c r="AK186" i="169"/>
  <c r="AJ186" i="169"/>
  <c r="AI186" i="169"/>
  <c r="AH186" i="169"/>
  <c r="AG186" i="169"/>
  <c r="AF186" i="169"/>
  <c r="AE186" i="169"/>
  <c r="AD186" i="169"/>
  <c r="AC186" i="169"/>
  <c r="AB186" i="169"/>
  <c r="AA186" i="169"/>
  <c r="Z186" i="169"/>
  <c r="Y186" i="169"/>
  <c r="X186" i="169"/>
  <c r="W186" i="169"/>
  <c r="V186" i="169"/>
  <c r="U186" i="169"/>
  <c r="T186" i="169"/>
  <c r="S186" i="169"/>
  <c r="R186" i="169"/>
  <c r="Q186" i="169"/>
  <c r="P186" i="169"/>
  <c r="O186" i="169"/>
  <c r="N186" i="169"/>
  <c r="M186" i="169"/>
  <c r="L186" i="169"/>
  <c r="K186" i="169"/>
  <c r="J186" i="169"/>
  <c r="I186" i="169"/>
  <c r="H186" i="169"/>
  <c r="G186" i="169"/>
  <c r="F186" i="169"/>
  <c r="E186" i="169"/>
  <c r="D186" i="169"/>
  <c r="BL185" i="169"/>
  <c r="BK185" i="169"/>
  <c r="BK199" i="169" s="1"/>
  <c r="BJ185" i="169"/>
  <c r="BI185" i="169"/>
  <c r="BH185" i="169"/>
  <c r="BG185" i="169"/>
  <c r="BG199" i="169" s="1"/>
  <c r="BF185" i="169"/>
  <c r="BE185" i="169"/>
  <c r="BD185" i="169"/>
  <c r="BC185" i="169"/>
  <c r="BC199" i="169" s="1"/>
  <c r="BB185" i="169"/>
  <c r="BA185" i="169"/>
  <c r="AZ185" i="169"/>
  <c r="AY185" i="169"/>
  <c r="AX185" i="169"/>
  <c r="AW185" i="169"/>
  <c r="AV185" i="169"/>
  <c r="AU185" i="169"/>
  <c r="AU199" i="169" s="1"/>
  <c r="AT185" i="169"/>
  <c r="AT199" i="169" s="1"/>
  <c r="AS185" i="169"/>
  <c r="AR185" i="169"/>
  <c r="AQ185" i="169"/>
  <c r="AQ199" i="169" s="1"/>
  <c r="AP185" i="169"/>
  <c r="AO185" i="169"/>
  <c r="AO199" i="169" s="1"/>
  <c r="AN185" i="169"/>
  <c r="AM185" i="169"/>
  <c r="AM199" i="169" s="1"/>
  <c r="AL185" i="169"/>
  <c r="AL199" i="169" s="1"/>
  <c r="AK185" i="169"/>
  <c r="AJ185" i="169"/>
  <c r="AI185" i="169"/>
  <c r="AI199" i="169" s="1"/>
  <c r="AH185" i="169"/>
  <c r="AH199" i="169" s="1"/>
  <c r="AG185" i="169"/>
  <c r="AF185" i="169"/>
  <c r="AE185" i="169"/>
  <c r="AE199" i="169" s="1"/>
  <c r="AD185" i="169"/>
  <c r="AD199" i="169" s="1"/>
  <c r="AC185" i="169"/>
  <c r="AC199" i="169" s="1"/>
  <c r="AB185" i="169"/>
  <c r="AA185" i="169"/>
  <c r="AA199" i="169" s="1"/>
  <c r="Z185" i="169"/>
  <c r="Y185" i="169"/>
  <c r="X185" i="169"/>
  <c r="W185" i="169"/>
  <c r="W199" i="169" s="1"/>
  <c r="V185" i="169"/>
  <c r="V199" i="169" s="1"/>
  <c r="U185" i="169"/>
  <c r="T185" i="169"/>
  <c r="S185" i="169"/>
  <c r="S199" i="169" s="1"/>
  <c r="R185" i="169"/>
  <c r="Q185" i="169"/>
  <c r="Q199" i="169" s="1"/>
  <c r="P185" i="169"/>
  <c r="O185" i="169"/>
  <c r="O199" i="169" s="1"/>
  <c r="N185" i="169"/>
  <c r="M185" i="169"/>
  <c r="L185" i="169"/>
  <c r="K185" i="169"/>
  <c r="K199" i="169" s="1"/>
  <c r="J185" i="169"/>
  <c r="J199" i="169" s="1"/>
  <c r="I185" i="169"/>
  <c r="H185" i="169"/>
  <c r="G185" i="169"/>
  <c r="G199" i="169" s="1"/>
  <c r="F185" i="169"/>
  <c r="E185" i="169"/>
  <c r="E199" i="169" s="1"/>
  <c r="D185" i="169"/>
  <c r="D203" i="168"/>
  <c r="C203" i="168"/>
  <c r="B203" i="168"/>
  <c r="B204" i="168" s="1"/>
  <c r="BL198" i="168"/>
  <c r="BK198" i="168"/>
  <c r="BJ198" i="168"/>
  <c r="BI198" i="168"/>
  <c r="BH198" i="168"/>
  <c r="BG198" i="168"/>
  <c r="BF198" i="168"/>
  <c r="BE198" i="168"/>
  <c r="BD198" i="168"/>
  <c r="BC198" i="168"/>
  <c r="BB198" i="168"/>
  <c r="BA198" i="168"/>
  <c r="AZ198" i="168"/>
  <c r="AY198" i="168"/>
  <c r="AX198" i="168"/>
  <c r="AW198" i="168"/>
  <c r="AV198" i="168"/>
  <c r="AU198" i="168"/>
  <c r="AT198" i="168"/>
  <c r="AS198" i="168"/>
  <c r="AR198" i="168"/>
  <c r="AQ198" i="168"/>
  <c r="AP198" i="168"/>
  <c r="AO198" i="168"/>
  <c r="AN198" i="168"/>
  <c r="AM198" i="168"/>
  <c r="AL198" i="168"/>
  <c r="AK198" i="168"/>
  <c r="AJ198" i="168"/>
  <c r="AI198" i="168"/>
  <c r="AH198" i="168"/>
  <c r="AG198" i="168"/>
  <c r="AF198" i="168"/>
  <c r="AE198" i="168"/>
  <c r="AD198" i="168"/>
  <c r="AC198" i="168"/>
  <c r="AB198" i="168"/>
  <c r="AA198" i="168"/>
  <c r="Z198" i="168"/>
  <c r="Y198" i="168"/>
  <c r="X198" i="168"/>
  <c r="W198" i="168"/>
  <c r="V198" i="168"/>
  <c r="U198" i="168"/>
  <c r="T198" i="168"/>
  <c r="S198" i="168"/>
  <c r="R198" i="168"/>
  <c r="Q198" i="168"/>
  <c r="P198" i="168"/>
  <c r="O198" i="168"/>
  <c r="N198" i="168"/>
  <c r="M198" i="168"/>
  <c r="L198" i="168"/>
  <c r="K198" i="168"/>
  <c r="J198" i="168"/>
  <c r="I198" i="168"/>
  <c r="H198" i="168"/>
  <c r="G198" i="168"/>
  <c r="F198" i="168"/>
  <c r="E198" i="168"/>
  <c r="D198" i="168"/>
  <c r="BL197" i="168"/>
  <c r="BK197" i="168"/>
  <c r="BJ197" i="168"/>
  <c r="BI197" i="168"/>
  <c r="BH197" i="168"/>
  <c r="BG197" i="168"/>
  <c r="BF197" i="168"/>
  <c r="BE197" i="168"/>
  <c r="BD197" i="168"/>
  <c r="BC197" i="168"/>
  <c r="BB197" i="168"/>
  <c r="BA197" i="168"/>
  <c r="AZ197" i="168"/>
  <c r="AY197" i="168"/>
  <c r="AX197" i="168"/>
  <c r="AW197" i="168"/>
  <c r="AV197" i="168"/>
  <c r="AU197" i="168"/>
  <c r="AT197" i="168"/>
  <c r="AS197" i="168"/>
  <c r="AR197" i="168"/>
  <c r="AQ197" i="168"/>
  <c r="AP197" i="168"/>
  <c r="AO197" i="168"/>
  <c r="AN197" i="168"/>
  <c r="AM197" i="168"/>
  <c r="AL197" i="168"/>
  <c r="AK197" i="168"/>
  <c r="AJ197" i="168"/>
  <c r="AI197" i="168"/>
  <c r="AH197" i="168"/>
  <c r="AG197" i="168"/>
  <c r="AF197" i="168"/>
  <c r="AE197" i="168"/>
  <c r="AD197" i="168"/>
  <c r="AC197" i="168"/>
  <c r="AB197" i="168"/>
  <c r="AA197" i="168"/>
  <c r="Z197" i="168"/>
  <c r="Y197" i="168"/>
  <c r="X197" i="168"/>
  <c r="W197" i="168"/>
  <c r="V197" i="168"/>
  <c r="U197" i="168"/>
  <c r="T197" i="168"/>
  <c r="S197" i="168"/>
  <c r="R197" i="168"/>
  <c r="Q197" i="168"/>
  <c r="P197" i="168"/>
  <c r="O197" i="168"/>
  <c r="N197" i="168"/>
  <c r="M197" i="168"/>
  <c r="L197" i="168"/>
  <c r="K197" i="168"/>
  <c r="J197" i="168"/>
  <c r="I197" i="168"/>
  <c r="H197" i="168"/>
  <c r="G197" i="168"/>
  <c r="F197" i="168"/>
  <c r="E197" i="168"/>
  <c r="D197" i="168"/>
  <c r="BL196" i="168"/>
  <c r="BK196" i="168"/>
  <c r="BJ196" i="168"/>
  <c r="BI196" i="168"/>
  <c r="BH196" i="168"/>
  <c r="BG196" i="168"/>
  <c r="BF196" i="168"/>
  <c r="BE196" i="168"/>
  <c r="BD196" i="168"/>
  <c r="BC196" i="168"/>
  <c r="BB196" i="168"/>
  <c r="BA196" i="168"/>
  <c r="AZ196" i="168"/>
  <c r="AY196" i="168"/>
  <c r="AX196" i="168"/>
  <c r="AW196" i="168"/>
  <c r="AV196" i="168"/>
  <c r="AU196" i="168"/>
  <c r="AT196" i="168"/>
  <c r="AS196" i="168"/>
  <c r="AR196" i="168"/>
  <c r="AQ196" i="168"/>
  <c r="AP196" i="168"/>
  <c r="AO196" i="168"/>
  <c r="AN196" i="168"/>
  <c r="AM196" i="168"/>
  <c r="AL196" i="168"/>
  <c r="AK196" i="168"/>
  <c r="AJ196" i="168"/>
  <c r="AI196" i="168"/>
  <c r="AH196" i="168"/>
  <c r="AG196" i="168"/>
  <c r="AF196" i="168"/>
  <c r="AE196" i="168"/>
  <c r="AD196" i="168"/>
  <c r="AC196" i="168"/>
  <c r="AB196" i="168"/>
  <c r="AA196" i="168"/>
  <c r="Z196" i="168"/>
  <c r="Y196" i="168"/>
  <c r="X196" i="168"/>
  <c r="W196" i="168"/>
  <c r="V196" i="168"/>
  <c r="U196" i="168"/>
  <c r="T196" i="168"/>
  <c r="S196" i="168"/>
  <c r="R196" i="168"/>
  <c r="Q196" i="168"/>
  <c r="P196" i="168"/>
  <c r="O196" i="168"/>
  <c r="N196" i="168"/>
  <c r="M196" i="168"/>
  <c r="L196" i="168"/>
  <c r="K196" i="168"/>
  <c r="J196" i="168"/>
  <c r="I196" i="168"/>
  <c r="H196" i="168"/>
  <c r="G196" i="168"/>
  <c r="F196" i="168"/>
  <c r="E196" i="168"/>
  <c r="D196" i="168"/>
  <c r="BL195" i="168"/>
  <c r="BK195" i="168"/>
  <c r="BJ195" i="168"/>
  <c r="BI195" i="168"/>
  <c r="BH195" i="168"/>
  <c r="BG195" i="168"/>
  <c r="BF195" i="168"/>
  <c r="BE195" i="168"/>
  <c r="BD195" i="168"/>
  <c r="BC195" i="168"/>
  <c r="BB195" i="168"/>
  <c r="BA195" i="168"/>
  <c r="AZ195" i="168"/>
  <c r="AY195" i="168"/>
  <c r="AX195" i="168"/>
  <c r="AW195" i="168"/>
  <c r="AV195" i="168"/>
  <c r="AU195" i="168"/>
  <c r="AT195" i="168"/>
  <c r="AS195" i="168"/>
  <c r="AR195" i="168"/>
  <c r="AQ195" i="168"/>
  <c r="AP195" i="168"/>
  <c r="AO195" i="168"/>
  <c r="AN195" i="168"/>
  <c r="AM195" i="168"/>
  <c r="AL195" i="168"/>
  <c r="AK195" i="168"/>
  <c r="AJ195" i="168"/>
  <c r="AI195" i="168"/>
  <c r="AH195" i="168"/>
  <c r="AG195" i="168"/>
  <c r="AF195" i="168"/>
  <c r="AE195" i="168"/>
  <c r="AD195" i="168"/>
  <c r="AC195" i="168"/>
  <c r="AB195" i="168"/>
  <c r="AA195" i="168"/>
  <c r="Z195" i="168"/>
  <c r="Y195" i="168"/>
  <c r="X195" i="168"/>
  <c r="W195" i="168"/>
  <c r="V195" i="168"/>
  <c r="U195" i="168"/>
  <c r="T195" i="168"/>
  <c r="S195" i="168"/>
  <c r="R195" i="168"/>
  <c r="Q195" i="168"/>
  <c r="P195" i="168"/>
  <c r="O195" i="168"/>
  <c r="N195" i="168"/>
  <c r="M195" i="168"/>
  <c r="L195" i="168"/>
  <c r="K195" i="168"/>
  <c r="J195" i="168"/>
  <c r="I195" i="168"/>
  <c r="H195" i="168"/>
  <c r="G195" i="168"/>
  <c r="F195" i="168"/>
  <c r="E195" i="168"/>
  <c r="D195" i="168"/>
  <c r="BL194" i="168"/>
  <c r="BK194" i="168"/>
  <c r="BJ194" i="168"/>
  <c r="BI194" i="168"/>
  <c r="BH194" i="168"/>
  <c r="BG194" i="168"/>
  <c r="BF194" i="168"/>
  <c r="BE194" i="168"/>
  <c r="BD194" i="168"/>
  <c r="BC194" i="168"/>
  <c r="BB194" i="168"/>
  <c r="BA194" i="168"/>
  <c r="AZ194" i="168"/>
  <c r="AY194" i="168"/>
  <c r="AX194" i="168"/>
  <c r="AW194" i="168"/>
  <c r="AV194" i="168"/>
  <c r="AU194" i="168"/>
  <c r="AT194" i="168"/>
  <c r="AS194" i="168"/>
  <c r="AR194" i="168"/>
  <c r="AQ194" i="168"/>
  <c r="AP194" i="168"/>
  <c r="AO194" i="168"/>
  <c r="AN194" i="168"/>
  <c r="AM194" i="168"/>
  <c r="AL194" i="168"/>
  <c r="AK194" i="168"/>
  <c r="AJ194" i="168"/>
  <c r="AI194" i="168"/>
  <c r="AH194" i="168"/>
  <c r="AG194" i="168"/>
  <c r="AF194" i="168"/>
  <c r="AE194" i="168"/>
  <c r="AD194" i="168"/>
  <c r="AC194" i="168"/>
  <c r="AB194" i="168"/>
  <c r="AA194" i="168"/>
  <c r="Z194" i="168"/>
  <c r="Y194" i="168"/>
  <c r="X194" i="168"/>
  <c r="W194" i="168"/>
  <c r="V194" i="168"/>
  <c r="U194" i="168"/>
  <c r="T194" i="168"/>
  <c r="S194" i="168"/>
  <c r="R194" i="168"/>
  <c r="Q194" i="168"/>
  <c r="P194" i="168"/>
  <c r="O194" i="168"/>
  <c r="N194" i="168"/>
  <c r="M194" i="168"/>
  <c r="L194" i="168"/>
  <c r="K194" i="168"/>
  <c r="J194" i="168"/>
  <c r="I194" i="168"/>
  <c r="H194" i="168"/>
  <c r="G194" i="168"/>
  <c r="F194" i="168"/>
  <c r="E194" i="168"/>
  <c r="D194" i="168"/>
  <c r="BL193" i="168"/>
  <c r="BK193" i="168"/>
  <c r="BJ193" i="168"/>
  <c r="BI193" i="168"/>
  <c r="BH193" i="168"/>
  <c r="BG193" i="168"/>
  <c r="BF193" i="168"/>
  <c r="BE193" i="168"/>
  <c r="BD193" i="168"/>
  <c r="BC193" i="168"/>
  <c r="BB193" i="168"/>
  <c r="BA193" i="168"/>
  <c r="AZ193" i="168"/>
  <c r="AY193" i="168"/>
  <c r="AX193" i="168"/>
  <c r="AW193" i="168"/>
  <c r="AV193" i="168"/>
  <c r="AU193" i="168"/>
  <c r="AT193" i="168"/>
  <c r="AS193" i="168"/>
  <c r="AR193" i="168"/>
  <c r="AQ193" i="168"/>
  <c r="AP193" i="168"/>
  <c r="AO193" i="168"/>
  <c r="AN193" i="168"/>
  <c r="AM193" i="168"/>
  <c r="AL193" i="168"/>
  <c r="AK193" i="168"/>
  <c r="AJ193" i="168"/>
  <c r="AI193" i="168"/>
  <c r="AH193" i="168"/>
  <c r="AG193" i="168"/>
  <c r="AF193" i="168"/>
  <c r="AE193" i="168"/>
  <c r="AD193" i="168"/>
  <c r="AC193" i="168"/>
  <c r="AB193" i="168"/>
  <c r="AA193" i="168"/>
  <c r="Z193" i="168"/>
  <c r="Y193" i="168"/>
  <c r="X193" i="168"/>
  <c r="W193" i="168"/>
  <c r="V193" i="168"/>
  <c r="U193" i="168"/>
  <c r="T193" i="168"/>
  <c r="S193" i="168"/>
  <c r="R193" i="168"/>
  <c r="Q193" i="168"/>
  <c r="P193" i="168"/>
  <c r="O193" i="168"/>
  <c r="N193" i="168"/>
  <c r="M193" i="168"/>
  <c r="L193" i="168"/>
  <c r="K193" i="168"/>
  <c r="J193" i="168"/>
  <c r="I193" i="168"/>
  <c r="H193" i="168"/>
  <c r="G193" i="168"/>
  <c r="F193" i="168"/>
  <c r="E193" i="168"/>
  <c r="D193" i="168"/>
  <c r="BL192" i="168"/>
  <c r="BK192" i="168"/>
  <c r="BJ192" i="168"/>
  <c r="BI192" i="168"/>
  <c r="BH192" i="168"/>
  <c r="BG192" i="168"/>
  <c r="BF192" i="168"/>
  <c r="BE192" i="168"/>
  <c r="BD192" i="168"/>
  <c r="BC192" i="168"/>
  <c r="BB192" i="168"/>
  <c r="BA192" i="168"/>
  <c r="AZ192" i="168"/>
  <c r="AY192" i="168"/>
  <c r="AX192" i="168"/>
  <c r="AW192" i="168"/>
  <c r="AV192" i="168"/>
  <c r="AU192" i="168"/>
  <c r="AT192" i="168"/>
  <c r="AS192" i="168"/>
  <c r="AR192" i="168"/>
  <c r="AQ192" i="168"/>
  <c r="AP192" i="168"/>
  <c r="AO192" i="168"/>
  <c r="AN192" i="168"/>
  <c r="AM192" i="168"/>
  <c r="AL192" i="168"/>
  <c r="AK192" i="168"/>
  <c r="AJ192" i="168"/>
  <c r="AI192" i="168"/>
  <c r="AH192" i="168"/>
  <c r="AG192" i="168"/>
  <c r="AF192" i="168"/>
  <c r="AE192" i="168"/>
  <c r="AD192" i="168"/>
  <c r="AC192" i="168"/>
  <c r="AB192" i="168"/>
  <c r="AA192" i="168"/>
  <c r="Z192" i="168"/>
  <c r="Y192" i="168"/>
  <c r="X192" i="168"/>
  <c r="W192" i="168"/>
  <c r="V192" i="168"/>
  <c r="U192" i="168"/>
  <c r="T192" i="168"/>
  <c r="S192" i="168"/>
  <c r="R192" i="168"/>
  <c r="Q192" i="168"/>
  <c r="P192" i="168"/>
  <c r="O192" i="168"/>
  <c r="N192" i="168"/>
  <c r="M192" i="168"/>
  <c r="L192" i="168"/>
  <c r="K192" i="168"/>
  <c r="J192" i="168"/>
  <c r="I192" i="168"/>
  <c r="H192" i="168"/>
  <c r="G192" i="168"/>
  <c r="F192" i="168"/>
  <c r="E192" i="168"/>
  <c r="D192" i="168"/>
  <c r="BL191" i="168"/>
  <c r="BK191" i="168"/>
  <c r="BJ191" i="168"/>
  <c r="BI191" i="168"/>
  <c r="BH191" i="168"/>
  <c r="BG191" i="168"/>
  <c r="BF191" i="168"/>
  <c r="BE191" i="168"/>
  <c r="BD191" i="168"/>
  <c r="BC191" i="168"/>
  <c r="BB191" i="168"/>
  <c r="BA191" i="168"/>
  <c r="AZ191" i="168"/>
  <c r="AY191" i="168"/>
  <c r="AX191" i="168"/>
  <c r="AW191" i="168"/>
  <c r="AV191" i="168"/>
  <c r="AU191" i="168"/>
  <c r="AT191" i="168"/>
  <c r="AS191" i="168"/>
  <c r="AR191" i="168"/>
  <c r="AQ191" i="168"/>
  <c r="AP191" i="168"/>
  <c r="AO191" i="168"/>
  <c r="AN191" i="168"/>
  <c r="AM191" i="168"/>
  <c r="AL191" i="168"/>
  <c r="AK191" i="168"/>
  <c r="AJ191" i="168"/>
  <c r="AI191" i="168"/>
  <c r="AH191" i="168"/>
  <c r="AG191" i="168"/>
  <c r="AF191" i="168"/>
  <c r="AE191" i="168"/>
  <c r="AD191" i="168"/>
  <c r="AC191" i="168"/>
  <c r="AB191" i="168"/>
  <c r="AA191" i="168"/>
  <c r="Z191" i="168"/>
  <c r="Y191" i="168"/>
  <c r="X191" i="168"/>
  <c r="W191" i="168"/>
  <c r="V191" i="168"/>
  <c r="U191" i="168"/>
  <c r="T191" i="168"/>
  <c r="S191" i="168"/>
  <c r="R191" i="168"/>
  <c r="Q191" i="168"/>
  <c r="P191" i="168"/>
  <c r="O191" i="168"/>
  <c r="N191" i="168"/>
  <c r="M191" i="168"/>
  <c r="L191" i="168"/>
  <c r="K191" i="168"/>
  <c r="J191" i="168"/>
  <c r="I191" i="168"/>
  <c r="H191" i="168"/>
  <c r="G191" i="168"/>
  <c r="F191" i="168"/>
  <c r="E191" i="168"/>
  <c r="D191" i="168"/>
  <c r="BL190" i="168"/>
  <c r="BK190" i="168"/>
  <c r="BJ190" i="168"/>
  <c r="BI190" i="168"/>
  <c r="BH190" i="168"/>
  <c r="BG190" i="168"/>
  <c r="BF190" i="168"/>
  <c r="BE190" i="168"/>
  <c r="BD190" i="168"/>
  <c r="BC190" i="168"/>
  <c r="BB190" i="168"/>
  <c r="BA190" i="168"/>
  <c r="AZ190" i="168"/>
  <c r="AY190" i="168"/>
  <c r="AX190" i="168"/>
  <c r="AW190" i="168"/>
  <c r="AV190" i="168"/>
  <c r="AU190" i="168"/>
  <c r="AT190" i="168"/>
  <c r="AS190" i="168"/>
  <c r="AR190" i="168"/>
  <c r="AQ190" i="168"/>
  <c r="AP190" i="168"/>
  <c r="AO190" i="168"/>
  <c r="AN190" i="168"/>
  <c r="AM190" i="168"/>
  <c r="AL190" i="168"/>
  <c r="AK190" i="168"/>
  <c r="AJ190" i="168"/>
  <c r="AI190" i="168"/>
  <c r="AH190" i="168"/>
  <c r="AG190" i="168"/>
  <c r="AF190" i="168"/>
  <c r="AE190" i="168"/>
  <c r="AD190" i="168"/>
  <c r="AC190" i="168"/>
  <c r="AB190" i="168"/>
  <c r="AA190" i="168"/>
  <c r="Z190" i="168"/>
  <c r="Y190" i="168"/>
  <c r="X190" i="168"/>
  <c r="W190" i="168"/>
  <c r="V190" i="168"/>
  <c r="U190" i="168"/>
  <c r="T190" i="168"/>
  <c r="S190" i="168"/>
  <c r="R190" i="168"/>
  <c r="Q190" i="168"/>
  <c r="P190" i="168"/>
  <c r="O190" i="168"/>
  <c r="N190" i="168"/>
  <c r="M190" i="168"/>
  <c r="L190" i="168"/>
  <c r="K190" i="168"/>
  <c r="J190" i="168"/>
  <c r="I190" i="168"/>
  <c r="H190" i="168"/>
  <c r="G190" i="168"/>
  <c r="F190" i="168"/>
  <c r="E190" i="168"/>
  <c r="D190" i="168"/>
  <c r="BL189" i="168"/>
  <c r="BK189" i="168"/>
  <c r="BJ189" i="168"/>
  <c r="BI189" i="168"/>
  <c r="BH189" i="168"/>
  <c r="BG189" i="168"/>
  <c r="BF189" i="168"/>
  <c r="BE189" i="168"/>
  <c r="BD189" i="168"/>
  <c r="BC189" i="168"/>
  <c r="BB189" i="168"/>
  <c r="BA189" i="168"/>
  <c r="AZ189" i="168"/>
  <c r="AY189" i="168"/>
  <c r="AX189" i="168"/>
  <c r="AW189" i="168"/>
  <c r="AV189" i="168"/>
  <c r="AU189" i="168"/>
  <c r="AT189" i="168"/>
  <c r="AS189" i="168"/>
  <c r="AR189" i="168"/>
  <c r="AQ189" i="168"/>
  <c r="AP189" i="168"/>
  <c r="AO189" i="168"/>
  <c r="AN189" i="168"/>
  <c r="AM189" i="168"/>
  <c r="AL189" i="168"/>
  <c r="AK189" i="168"/>
  <c r="AJ189" i="168"/>
  <c r="AI189" i="168"/>
  <c r="AH189" i="168"/>
  <c r="AG189" i="168"/>
  <c r="AF189" i="168"/>
  <c r="AE189" i="168"/>
  <c r="AD189" i="168"/>
  <c r="AC189" i="168"/>
  <c r="AB189" i="168"/>
  <c r="AA189" i="168"/>
  <c r="Z189" i="168"/>
  <c r="Y189" i="168"/>
  <c r="X189" i="168"/>
  <c r="W189" i="168"/>
  <c r="V189" i="168"/>
  <c r="U189" i="168"/>
  <c r="T189" i="168"/>
  <c r="S189" i="168"/>
  <c r="R189" i="168"/>
  <c r="Q189" i="168"/>
  <c r="P189" i="168"/>
  <c r="O189" i="168"/>
  <c r="N189" i="168"/>
  <c r="M189" i="168"/>
  <c r="L189" i="168"/>
  <c r="K189" i="168"/>
  <c r="J189" i="168"/>
  <c r="I189" i="168"/>
  <c r="H189" i="168"/>
  <c r="G189" i="168"/>
  <c r="F189" i="168"/>
  <c r="E189" i="168"/>
  <c r="D189" i="168"/>
  <c r="BL188" i="168"/>
  <c r="BK188" i="168"/>
  <c r="BJ188" i="168"/>
  <c r="BI188" i="168"/>
  <c r="BH188" i="168"/>
  <c r="BG188" i="168"/>
  <c r="BF188" i="168"/>
  <c r="BE188" i="168"/>
  <c r="BD188" i="168"/>
  <c r="BC188" i="168"/>
  <c r="BB188" i="168"/>
  <c r="BA188" i="168"/>
  <c r="AZ188" i="168"/>
  <c r="AY188" i="168"/>
  <c r="AX188" i="168"/>
  <c r="AW188" i="168"/>
  <c r="AV188" i="168"/>
  <c r="AU188" i="168"/>
  <c r="AT188" i="168"/>
  <c r="AS188" i="168"/>
  <c r="AR188" i="168"/>
  <c r="AQ188" i="168"/>
  <c r="AP188" i="168"/>
  <c r="AO188" i="168"/>
  <c r="AN188" i="168"/>
  <c r="AM188" i="168"/>
  <c r="AL188" i="168"/>
  <c r="AK188" i="168"/>
  <c r="AJ188" i="168"/>
  <c r="AI188" i="168"/>
  <c r="AH188" i="168"/>
  <c r="AG188" i="168"/>
  <c r="AF188" i="168"/>
  <c r="AE188" i="168"/>
  <c r="AD188" i="168"/>
  <c r="AC188" i="168"/>
  <c r="AB188" i="168"/>
  <c r="AA188" i="168"/>
  <c r="Z188" i="168"/>
  <c r="Y188" i="168"/>
  <c r="X188" i="168"/>
  <c r="W188" i="168"/>
  <c r="V188" i="168"/>
  <c r="U188" i="168"/>
  <c r="T188" i="168"/>
  <c r="S188" i="168"/>
  <c r="R188" i="168"/>
  <c r="Q188" i="168"/>
  <c r="P188" i="168"/>
  <c r="O188" i="168"/>
  <c r="N188" i="168"/>
  <c r="M188" i="168"/>
  <c r="L188" i="168"/>
  <c r="K188" i="168"/>
  <c r="J188" i="168"/>
  <c r="I188" i="168"/>
  <c r="H188" i="168"/>
  <c r="G188" i="168"/>
  <c r="F188" i="168"/>
  <c r="E188" i="168"/>
  <c r="D188" i="168"/>
  <c r="BL187" i="168"/>
  <c r="BK187" i="168"/>
  <c r="BJ187" i="168"/>
  <c r="BI187" i="168"/>
  <c r="BH187" i="168"/>
  <c r="BG187" i="168"/>
  <c r="BF187" i="168"/>
  <c r="BE187" i="168"/>
  <c r="BD187" i="168"/>
  <c r="BC187" i="168"/>
  <c r="BB187" i="168"/>
  <c r="BA187" i="168"/>
  <c r="AZ187" i="168"/>
  <c r="AY187" i="168"/>
  <c r="AX187" i="168"/>
  <c r="AW187" i="168"/>
  <c r="AV187" i="168"/>
  <c r="AU187" i="168"/>
  <c r="AT187" i="168"/>
  <c r="AS187" i="168"/>
  <c r="AR187" i="168"/>
  <c r="AQ187" i="168"/>
  <c r="AP187" i="168"/>
  <c r="AO187" i="168"/>
  <c r="AN187" i="168"/>
  <c r="AM187" i="168"/>
  <c r="AL187" i="168"/>
  <c r="AK187" i="168"/>
  <c r="AJ187" i="168"/>
  <c r="AI187" i="168"/>
  <c r="AH187" i="168"/>
  <c r="AG187" i="168"/>
  <c r="AF187" i="168"/>
  <c r="AE187" i="168"/>
  <c r="AD187" i="168"/>
  <c r="AC187" i="168"/>
  <c r="AB187" i="168"/>
  <c r="AA187" i="168"/>
  <c r="Z187" i="168"/>
  <c r="Y187" i="168"/>
  <c r="X187" i="168"/>
  <c r="W187" i="168"/>
  <c r="V187" i="168"/>
  <c r="U187" i="168"/>
  <c r="T187" i="168"/>
  <c r="S187" i="168"/>
  <c r="R187" i="168"/>
  <c r="Q187" i="168"/>
  <c r="P187" i="168"/>
  <c r="O187" i="168"/>
  <c r="N187" i="168"/>
  <c r="M187" i="168"/>
  <c r="L187" i="168"/>
  <c r="K187" i="168"/>
  <c r="J187" i="168"/>
  <c r="I187" i="168"/>
  <c r="H187" i="168"/>
  <c r="G187" i="168"/>
  <c r="F187" i="168"/>
  <c r="E187" i="168"/>
  <c r="D187" i="168"/>
  <c r="BL186" i="168"/>
  <c r="BK186" i="168"/>
  <c r="BJ186" i="168"/>
  <c r="BI186" i="168"/>
  <c r="BH186" i="168"/>
  <c r="BG186" i="168"/>
  <c r="BF186" i="168"/>
  <c r="BE186" i="168"/>
  <c r="BD186" i="168"/>
  <c r="BC186" i="168"/>
  <c r="BB186" i="168"/>
  <c r="BA186" i="168"/>
  <c r="AZ186" i="168"/>
  <c r="AY186" i="168"/>
  <c r="AX186" i="168"/>
  <c r="AW186" i="168"/>
  <c r="AV186" i="168"/>
  <c r="AU186" i="168"/>
  <c r="AT186" i="168"/>
  <c r="AS186" i="168"/>
  <c r="AS199" i="168" s="1"/>
  <c r="AR186" i="168"/>
  <c r="AQ186" i="168"/>
  <c r="AP186" i="168"/>
  <c r="AO186" i="168"/>
  <c r="AN186" i="168"/>
  <c r="AM186" i="168"/>
  <c r="AL186" i="168"/>
  <c r="AK186" i="168"/>
  <c r="AJ186" i="168"/>
  <c r="AI186" i="168"/>
  <c r="AH186" i="168"/>
  <c r="AG186" i="168"/>
  <c r="AG199" i="168" s="1"/>
  <c r="AF186" i="168"/>
  <c r="AE186" i="168"/>
  <c r="AD186" i="168"/>
  <c r="AC186" i="168"/>
  <c r="AB186" i="168"/>
  <c r="AA186" i="168"/>
  <c r="Z186" i="168"/>
  <c r="Y186" i="168"/>
  <c r="X186" i="168"/>
  <c r="W186" i="168"/>
  <c r="V186" i="168"/>
  <c r="U186" i="168"/>
  <c r="U199" i="168" s="1"/>
  <c r="T186" i="168"/>
  <c r="S186" i="168"/>
  <c r="R186" i="168"/>
  <c r="Q186" i="168"/>
  <c r="P186" i="168"/>
  <c r="O186" i="168"/>
  <c r="N186" i="168"/>
  <c r="M186" i="168"/>
  <c r="L186" i="168"/>
  <c r="K186" i="168"/>
  <c r="J186" i="168"/>
  <c r="I186" i="168"/>
  <c r="I199" i="168" s="1"/>
  <c r="H186" i="168"/>
  <c r="G186" i="168"/>
  <c r="F186" i="168"/>
  <c r="E186" i="168"/>
  <c r="D186" i="168"/>
  <c r="BL185" i="168"/>
  <c r="BK185" i="168"/>
  <c r="BJ185" i="168"/>
  <c r="BI185" i="168"/>
  <c r="BI199" i="168" s="1"/>
  <c r="BH185" i="168"/>
  <c r="BG185" i="168"/>
  <c r="BF185" i="168"/>
  <c r="BE185" i="168"/>
  <c r="BD185" i="168"/>
  <c r="BC185" i="168"/>
  <c r="BB185" i="168"/>
  <c r="BA185" i="168"/>
  <c r="AZ185" i="168"/>
  <c r="AY185" i="168"/>
  <c r="AX185" i="168"/>
  <c r="AW185" i="168"/>
  <c r="AV185" i="168"/>
  <c r="AU185" i="168"/>
  <c r="AT185" i="168"/>
  <c r="AT199" i="168" s="1"/>
  <c r="AS185" i="168"/>
  <c r="AR185" i="168"/>
  <c r="AQ185" i="168"/>
  <c r="AP185" i="168"/>
  <c r="AO185" i="168"/>
  <c r="AN185" i="168"/>
  <c r="AM185" i="168"/>
  <c r="AL185" i="168"/>
  <c r="AK185" i="168"/>
  <c r="AJ185" i="168"/>
  <c r="AI185" i="168"/>
  <c r="AH185" i="168"/>
  <c r="AH199" i="168" s="1"/>
  <c r="AG185" i="168"/>
  <c r="AF185" i="168"/>
  <c r="AE185" i="168"/>
  <c r="AD185" i="168"/>
  <c r="AC185" i="168"/>
  <c r="AB185" i="168"/>
  <c r="AA185" i="168"/>
  <c r="Z185" i="168"/>
  <c r="Y185" i="168"/>
  <c r="X185" i="168"/>
  <c r="W185" i="168"/>
  <c r="V185" i="168"/>
  <c r="V199" i="168" s="1"/>
  <c r="U185" i="168"/>
  <c r="T185" i="168"/>
  <c r="S185" i="168"/>
  <c r="R185" i="168"/>
  <c r="Q185" i="168"/>
  <c r="P185" i="168"/>
  <c r="O185" i="168"/>
  <c r="N185" i="168"/>
  <c r="M185" i="168"/>
  <c r="M199" i="168" s="1"/>
  <c r="L185" i="168"/>
  <c r="K185" i="168"/>
  <c r="J185" i="168"/>
  <c r="J199" i="168" s="1"/>
  <c r="I185" i="168"/>
  <c r="H185" i="168"/>
  <c r="G185" i="168"/>
  <c r="F185" i="168"/>
  <c r="E185" i="168"/>
  <c r="D185" i="168"/>
  <c r="D203" i="167"/>
  <c r="C203" i="167"/>
  <c r="B203" i="167"/>
  <c r="B204" i="167" s="1"/>
  <c r="BL198" i="167"/>
  <c r="BK198" i="167"/>
  <c r="BJ198" i="167"/>
  <c r="BI198" i="167"/>
  <c r="BH198" i="167"/>
  <c r="BG198" i="167"/>
  <c r="BF198" i="167"/>
  <c r="BE198" i="167"/>
  <c r="BD198" i="167"/>
  <c r="BC198" i="167"/>
  <c r="BB198" i="167"/>
  <c r="BA198" i="167"/>
  <c r="AZ198" i="167"/>
  <c r="AY198" i="167"/>
  <c r="AX198" i="167"/>
  <c r="AW198" i="167"/>
  <c r="AV198" i="167"/>
  <c r="AU198" i="167"/>
  <c r="AT198" i="167"/>
  <c r="AS198" i="167"/>
  <c r="AR198" i="167"/>
  <c r="AQ198" i="167"/>
  <c r="AP198" i="167"/>
  <c r="AO198" i="167"/>
  <c r="AN198" i="167"/>
  <c r="AM198" i="167"/>
  <c r="AL198" i="167"/>
  <c r="AK198" i="167"/>
  <c r="AJ198" i="167"/>
  <c r="AI198" i="167"/>
  <c r="AH198" i="167"/>
  <c r="AG198" i="167"/>
  <c r="AF198" i="167"/>
  <c r="AE198" i="167"/>
  <c r="AD198" i="167"/>
  <c r="AC198" i="167"/>
  <c r="AB198" i="167"/>
  <c r="AA198" i="167"/>
  <c r="Z198" i="167"/>
  <c r="Y198" i="167"/>
  <c r="X198" i="167"/>
  <c r="W198" i="167"/>
  <c r="V198" i="167"/>
  <c r="U198" i="167"/>
  <c r="T198" i="167"/>
  <c r="S198" i="167"/>
  <c r="R198" i="167"/>
  <c r="Q198" i="167"/>
  <c r="P198" i="167"/>
  <c r="O198" i="167"/>
  <c r="N198" i="167"/>
  <c r="M198" i="167"/>
  <c r="L198" i="167"/>
  <c r="K198" i="167"/>
  <c r="J198" i="167"/>
  <c r="I198" i="167"/>
  <c r="H198" i="167"/>
  <c r="G198" i="167"/>
  <c r="F198" i="167"/>
  <c r="E198" i="167"/>
  <c r="D198" i="167"/>
  <c r="BL197" i="167"/>
  <c r="BK197" i="167"/>
  <c r="BJ197" i="167"/>
  <c r="BI197" i="167"/>
  <c r="BH197" i="167"/>
  <c r="BG197" i="167"/>
  <c r="BF197" i="167"/>
  <c r="BE197" i="167"/>
  <c r="BD197" i="167"/>
  <c r="BC197" i="167"/>
  <c r="BB197" i="167"/>
  <c r="BA197" i="167"/>
  <c r="AZ197" i="167"/>
  <c r="AY197" i="167"/>
  <c r="AX197" i="167"/>
  <c r="AW197" i="167"/>
  <c r="AV197" i="167"/>
  <c r="AU197" i="167"/>
  <c r="AT197" i="167"/>
  <c r="AS197" i="167"/>
  <c r="AR197" i="167"/>
  <c r="AQ197" i="167"/>
  <c r="AP197" i="167"/>
  <c r="AO197" i="167"/>
  <c r="AN197" i="167"/>
  <c r="AM197" i="167"/>
  <c r="AL197" i="167"/>
  <c r="AK197" i="167"/>
  <c r="AJ197" i="167"/>
  <c r="AI197" i="167"/>
  <c r="AH197" i="167"/>
  <c r="AG197" i="167"/>
  <c r="AF197" i="167"/>
  <c r="AE197" i="167"/>
  <c r="AD197" i="167"/>
  <c r="AC197" i="167"/>
  <c r="AB197" i="167"/>
  <c r="AA197" i="167"/>
  <c r="Z197" i="167"/>
  <c r="Y197" i="167"/>
  <c r="X197" i="167"/>
  <c r="W197" i="167"/>
  <c r="V197" i="167"/>
  <c r="U197" i="167"/>
  <c r="T197" i="167"/>
  <c r="S197" i="167"/>
  <c r="R197" i="167"/>
  <c r="Q197" i="167"/>
  <c r="P197" i="167"/>
  <c r="O197" i="167"/>
  <c r="N197" i="167"/>
  <c r="M197" i="167"/>
  <c r="L197" i="167"/>
  <c r="K197" i="167"/>
  <c r="J197" i="167"/>
  <c r="I197" i="167"/>
  <c r="H197" i="167"/>
  <c r="G197" i="167"/>
  <c r="F197" i="167"/>
  <c r="E197" i="167"/>
  <c r="D197" i="167"/>
  <c r="BL196" i="167"/>
  <c r="BK196" i="167"/>
  <c r="BJ196" i="167"/>
  <c r="BI196" i="167"/>
  <c r="BH196" i="167"/>
  <c r="BG196" i="167"/>
  <c r="BF196" i="167"/>
  <c r="BE196" i="167"/>
  <c r="BD196" i="167"/>
  <c r="BC196" i="167"/>
  <c r="BB196" i="167"/>
  <c r="BA196" i="167"/>
  <c r="AZ196" i="167"/>
  <c r="AY196" i="167"/>
  <c r="AX196" i="167"/>
  <c r="AW196" i="167"/>
  <c r="AV196" i="167"/>
  <c r="AU196" i="167"/>
  <c r="AT196" i="167"/>
  <c r="AS196" i="167"/>
  <c r="AR196" i="167"/>
  <c r="AQ196" i="167"/>
  <c r="AP196" i="167"/>
  <c r="AO196" i="167"/>
  <c r="AN196" i="167"/>
  <c r="AM196" i="167"/>
  <c r="AL196" i="167"/>
  <c r="AK196" i="167"/>
  <c r="AJ196" i="167"/>
  <c r="AI196" i="167"/>
  <c r="AH196" i="167"/>
  <c r="AG196" i="167"/>
  <c r="AF196" i="167"/>
  <c r="AE196" i="167"/>
  <c r="AD196" i="167"/>
  <c r="AC196" i="167"/>
  <c r="AB196" i="167"/>
  <c r="AA196" i="167"/>
  <c r="Z196" i="167"/>
  <c r="Y196" i="167"/>
  <c r="X196" i="167"/>
  <c r="W196" i="167"/>
  <c r="V196" i="167"/>
  <c r="U196" i="167"/>
  <c r="T196" i="167"/>
  <c r="S196" i="167"/>
  <c r="R196" i="167"/>
  <c r="Q196" i="167"/>
  <c r="P196" i="167"/>
  <c r="O196" i="167"/>
  <c r="N196" i="167"/>
  <c r="M196" i="167"/>
  <c r="L196" i="167"/>
  <c r="K196" i="167"/>
  <c r="J196" i="167"/>
  <c r="I196" i="167"/>
  <c r="H196" i="167"/>
  <c r="G196" i="167"/>
  <c r="F196" i="167"/>
  <c r="E196" i="167"/>
  <c r="D196" i="167"/>
  <c r="BL195" i="167"/>
  <c r="BK195" i="167"/>
  <c r="BJ195" i="167"/>
  <c r="BI195" i="167"/>
  <c r="BH195" i="167"/>
  <c r="BG195" i="167"/>
  <c r="BF195" i="167"/>
  <c r="BE195" i="167"/>
  <c r="BD195" i="167"/>
  <c r="BC195" i="167"/>
  <c r="BB195" i="167"/>
  <c r="BA195" i="167"/>
  <c r="AZ195" i="167"/>
  <c r="AY195" i="167"/>
  <c r="AX195" i="167"/>
  <c r="AW195" i="167"/>
  <c r="AV195" i="167"/>
  <c r="AU195" i="167"/>
  <c r="AT195" i="167"/>
  <c r="AS195" i="167"/>
  <c r="AR195" i="167"/>
  <c r="AQ195" i="167"/>
  <c r="AP195" i="167"/>
  <c r="AO195" i="167"/>
  <c r="AN195" i="167"/>
  <c r="AM195" i="167"/>
  <c r="AL195" i="167"/>
  <c r="AK195" i="167"/>
  <c r="AJ195" i="167"/>
  <c r="AI195" i="167"/>
  <c r="AH195" i="167"/>
  <c r="AG195" i="167"/>
  <c r="AF195" i="167"/>
  <c r="AE195" i="167"/>
  <c r="AD195" i="167"/>
  <c r="AC195" i="167"/>
  <c r="AB195" i="167"/>
  <c r="AA195" i="167"/>
  <c r="Z195" i="167"/>
  <c r="Y195" i="167"/>
  <c r="X195" i="167"/>
  <c r="W195" i="167"/>
  <c r="V195" i="167"/>
  <c r="U195" i="167"/>
  <c r="T195" i="167"/>
  <c r="S195" i="167"/>
  <c r="R195" i="167"/>
  <c r="Q195" i="167"/>
  <c r="P195" i="167"/>
  <c r="O195" i="167"/>
  <c r="N195" i="167"/>
  <c r="M195" i="167"/>
  <c r="L195" i="167"/>
  <c r="K195" i="167"/>
  <c r="J195" i="167"/>
  <c r="I195" i="167"/>
  <c r="H195" i="167"/>
  <c r="G195" i="167"/>
  <c r="F195" i="167"/>
  <c r="E195" i="167"/>
  <c r="D195" i="167"/>
  <c r="BL194" i="167"/>
  <c r="BK194" i="167"/>
  <c r="BJ194" i="167"/>
  <c r="BI194" i="167"/>
  <c r="BH194" i="167"/>
  <c r="BG194" i="167"/>
  <c r="BF194" i="167"/>
  <c r="BE194" i="167"/>
  <c r="BD194" i="167"/>
  <c r="BC194" i="167"/>
  <c r="BB194" i="167"/>
  <c r="BA194" i="167"/>
  <c r="AZ194" i="167"/>
  <c r="AY194" i="167"/>
  <c r="AX194" i="167"/>
  <c r="AW194" i="167"/>
  <c r="AV194" i="167"/>
  <c r="AU194" i="167"/>
  <c r="AT194" i="167"/>
  <c r="AS194" i="167"/>
  <c r="AR194" i="167"/>
  <c r="AQ194" i="167"/>
  <c r="AP194" i="167"/>
  <c r="AO194" i="167"/>
  <c r="AN194" i="167"/>
  <c r="AM194" i="167"/>
  <c r="AL194" i="167"/>
  <c r="AK194" i="167"/>
  <c r="AJ194" i="167"/>
  <c r="AI194" i="167"/>
  <c r="AH194" i="167"/>
  <c r="AG194" i="167"/>
  <c r="AF194" i="167"/>
  <c r="AE194" i="167"/>
  <c r="AD194" i="167"/>
  <c r="AC194" i="167"/>
  <c r="AB194" i="167"/>
  <c r="AA194" i="167"/>
  <c r="Z194" i="167"/>
  <c r="Y194" i="167"/>
  <c r="X194" i="167"/>
  <c r="W194" i="167"/>
  <c r="V194" i="167"/>
  <c r="U194" i="167"/>
  <c r="T194" i="167"/>
  <c r="S194" i="167"/>
  <c r="R194" i="167"/>
  <c r="Q194" i="167"/>
  <c r="P194" i="167"/>
  <c r="O194" i="167"/>
  <c r="N194" i="167"/>
  <c r="M194" i="167"/>
  <c r="L194" i="167"/>
  <c r="K194" i="167"/>
  <c r="J194" i="167"/>
  <c r="I194" i="167"/>
  <c r="H194" i="167"/>
  <c r="G194" i="167"/>
  <c r="F194" i="167"/>
  <c r="E194" i="167"/>
  <c r="D194" i="167"/>
  <c r="BL193" i="167"/>
  <c r="BK193" i="167"/>
  <c r="BJ193" i="167"/>
  <c r="BI193" i="167"/>
  <c r="BH193" i="167"/>
  <c r="BG193" i="167"/>
  <c r="BF193" i="167"/>
  <c r="BE193" i="167"/>
  <c r="BD193" i="167"/>
  <c r="BC193" i="167"/>
  <c r="BB193" i="167"/>
  <c r="BA193" i="167"/>
  <c r="AZ193" i="167"/>
  <c r="AY193" i="167"/>
  <c r="AX193" i="167"/>
  <c r="AW193" i="167"/>
  <c r="AV193" i="167"/>
  <c r="AU193" i="167"/>
  <c r="AT193" i="167"/>
  <c r="AS193" i="167"/>
  <c r="AR193" i="167"/>
  <c r="AQ193" i="167"/>
  <c r="AP193" i="167"/>
  <c r="AO193" i="167"/>
  <c r="AN193" i="167"/>
  <c r="AM193" i="167"/>
  <c r="AL193" i="167"/>
  <c r="AK193" i="167"/>
  <c r="AJ193" i="167"/>
  <c r="AI193" i="167"/>
  <c r="AH193" i="167"/>
  <c r="AG193" i="167"/>
  <c r="AF193" i="167"/>
  <c r="AE193" i="167"/>
  <c r="AD193" i="167"/>
  <c r="AC193" i="167"/>
  <c r="AB193" i="167"/>
  <c r="AA193" i="167"/>
  <c r="Z193" i="167"/>
  <c r="Y193" i="167"/>
  <c r="X193" i="167"/>
  <c r="W193" i="167"/>
  <c r="V193" i="167"/>
  <c r="U193" i="167"/>
  <c r="T193" i="167"/>
  <c r="S193" i="167"/>
  <c r="R193" i="167"/>
  <c r="Q193" i="167"/>
  <c r="P193" i="167"/>
  <c r="O193" i="167"/>
  <c r="N193" i="167"/>
  <c r="M193" i="167"/>
  <c r="L193" i="167"/>
  <c r="K193" i="167"/>
  <c r="J193" i="167"/>
  <c r="I193" i="167"/>
  <c r="H193" i="167"/>
  <c r="G193" i="167"/>
  <c r="F193" i="167"/>
  <c r="E193" i="167"/>
  <c r="D193" i="167"/>
  <c r="BL192" i="167"/>
  <c r="BK192" i="167"/>
  <c r="BJ192" i="167"/>
  <c r="BI192" i="167"/>
  <c r="BH192" i="167"/>
  <c r="BG192" i="167"/>
  <c r="BF192" i="167"/>
  <c r="BE192" i="167"/>
  <c r="BD192" i="167"/>
  <c r="BC192" i="167"/>
  <c r="BB192" i="167"/>
  <c r="BA192" i="167"/>
  <c r="AZ192" i="167"/>
  <c r="AY192" i="167"/>
  <c r="AX192" i="167"/>
  <c r="AW192" i="167"/>
  <c r="AV192" i="167"/>
  <c r="AU192" i="167"/>
  <c r="AT192" i="167"/>
  <c r="AS192" i="167"/>
  <c r="AR192" i="167"/>
  <c r="AQ192" i="167"/>
  <c r="AP192" i="167"/>
  <c r="AO192" i="167"/>
  <c r="AN192" i="167"/>
  <c r="AM192" i="167"/>
  <c r="AL192" i="167"/>
  <c r="AK192" i="167"/>
  <c r="AJ192" i="167"/>
  <c r="AI192" i="167"/>
  <c r="AH192" i="167"/>
  <c r="AG192" i="167"/>
  <c r="AF192" i="167"/>
  <c r="AE192" i="167"/>
  <c r="AD192" i="167"/>
  <c r="AC192" i="167"/>
  <c r="AB192" i="167"/>
  <c r="AA192" i="167"/>
  <c r="Z192" i="167"/>
  <c r="Y192" i="167"/>
  <c r="X192" i="167"/>
  <c r="W192" i="167"/>
  <c r="V192" i="167"/>
  <c r="U192" i="167"/>
  <c r="T192" i="167"/>
  <c r="S192" i="167"/>
  <c r="R192" i="167"/>
  <c r="Q192" i="167"/>
  <c r="P192" i="167"/>
  <c r="O192" i="167"/>
  <c r="N192" i="167"/>
  <c r="M192" i="167"/>
  <c r="L192" i="167"/>
  <c r="K192" i="167"/>
  <c r="J192" i="167"/>
  <c r="I192" i="167"/>
  <c r="H192" i="167"/>
  <c r="G192" i="167"/>
  <c r="F192" i="167"/>
  <c r="E192" i="167"/>
  <c r="D192" i="167"/>
  <c r="BL191" i="167"/>
  <c r="BK191" i="167"/>
  <c r="BJ191" i="167"/>
  <c r="BI191" i="167"/>
  <c r="BH191" i="167"/>
  <c r="BG191" i="167"/>
  <c r="BF191" i="167"/>
  <c r="BE191" i="167"/>
  <c r="BD191" i="167"/>
  <c r="BC191" i="167"/>
  <c r="BB191" i="167"/>
  <c r="BA191" i="167"/>
  <c r="AZ191" i="167"/>
  <c r="AY191" i="167"/>
  <c r="AX191" i="167"/>
  <c r="AW191" i="167"/>
  <c r="AV191" i="167"/>
  <c r="AU191" i="167"/>
  <c r="AT191" i="167"/>
  <c r="AS191" i="167"/>
  <c r="AR191" i="167"/>
  <c r="AQ191" i="167"/>
  <c r="AP191" i="167"/>
  <c r="AO191" i="167"/>
  <c r="AN191" i="167"/>
  <c r="AM191" i="167"/>
  <c r="AL191" i="167"/>
  <c r="AK191" i="167"/>
  <c r="AJ191" i="167"/>
  <c r="AI191" i="167"/>
  <c r="AH191" i="167"/>
  <c r="AG191" i="167"/>
  <c r="AF191" i="167"/>
  <c r="AE191" i="167"/>
  <c r="AD191" i="167"/>
  <c r="AC191" i="167"/>
  <c r="AB191" i="167"/>
  <c r="AA191" i="167"/>
  <c r="Z191" i="167"/>
  <c r="Y191" i="167"/>
  <c r="X191" i="167"/>
  <c r="W191" i="167"/>
  <c r="V191" i="167"/>
  <c r="U191" i="167"/>
  <c r="T191" i="167"/>
  <c r="S191" i="167"/>
  <c r="R191" i="167"/>
  <c r="Q191" i="167"/>
  <c r="P191" i="167"/>
  <c r="O191" i="167"/>
  <c r="N191" i="167"/>
  <c r="M191" i="167"/>
  <c r="L191" i="167"/>
  <c r="K191" i="167"/>
  <c r="J191" i="167"/>
  <c r="I191" i="167"/>
  <c r="H191" i="167"/>
  <c r="G191" i="167"/>
  <c r="F191" i="167"/>
  <c r="E191" i="167"/>
  <c r="D191" i="167"/>
  <c r="BL190" i="167"/>
  <c r="BK190" i="167"/>
  <c r="BJ190" i="167"/>
  <c r="BI190" i="167"/>
  <c r="BH190" i="167"/>
  <c r="BG190" i="167"/>
  <c r="BF190" i="167"/>
  <c r="BE190" i="167"/>
  <c r="BD190" i="167"/>
  <c r="BC190" i="167"/>
  <c r="BB190" i="167"/>
  <c r="BA190" i="167"/>
  <c r="AZ190" i="167"/>
  <c r="AY190" i="167"/>
  <c r="AX190" i="167"/>
  <c r="AW190" i="167"/>
  <c r="AV190" i="167"/>
  <c r="AU190" i="167"/>
  <c r="AT190" i="167"/>
  <c r="AS190" i="167"/>
  <c r="AR190" i="167"/>
  <c r="AQ190" i="167"/>
  <c r="AP190" i="167"/>
  <c r="AO190" i="167"/>
  <c r="AN190" i="167"/>
  <c r="AM190" i="167"/>
  <c r="AL190" i="167"/>
  <c r="AK190" i="167"/>
  <c r="AJ190" i="167"/>
  <c r="AI190" i="167"/>
  <c r="AH190" i="167"/>
  <c r="AG190" i="167"/>
  <c r="AF190" i="167"/>
  <c r="AE190" i="167"/>
  <c r="AD190" i="167"/>
  <c r="AC190" i="167"/>
  <c r="AB190" i="167"/>
  <c r="AA190" i="167"/>
  <c r="Z190" i="167"/>
  <c r="Y190" i="167"/>
  <c r="X190" i="167"/>
  <c r="W190" i="167"/>
  <c r="V190" i="167"/>
  <c r="U190" i="167"/>
  <c r="T190" i="167"/>
  <c r="S190" i="167"/>
  <c r="R190" i="167"/>
  <c r="Q190" i="167"/>
  <c r="P190" i="167"/>
  <c r="O190" i="167"/>
  <c r="N190" i="167"/>
  <c r="M190" i="167"/>
  <c r="L190" i="167"/>
  <c r="K190" i="167"/>
  <c r="J190" i="167"/>
  <c r="I190" i="167"/>
  <c r="H190" i="167"/>
  <c r="G190" i="167"/>
  <c r="F190" i="167"/>
  <c r="E190" i="167"/>
  <c r="D190" i="167"/>
  <c r="BL189" i="167"/>
  <c r="BK189" i="167"/>
  <c r="BJ189" i="167"/>
  <c r="BI189" i="167"/>
  <c r="BH189" i="167"/>
  <c r="BG189" i="167"/>
  <c r="BF189" i="167"/>
  <c r="BE189" i="167"/>
  <c r="BD189" i="167"/>
  <c r="BC189" i="167"/>
  <c r="BB189" i="167"/>
  <c r="BA189" i="167"/>
  <c r="AZ189" i="167"/>
  <c r="AY189" i="167"/>
  <c r="AX189" i="167"/>
  <c r="AW189" i="167"/>
  <c r="AV189" i="167"/>
  <c r="AU189" i="167"/>
  <c r="AT189" i="167"/>
  <c r="AS189" i="167"/>
  <c r="AR189" i="167"/>
  <c r="AQ189" i="167"/>
  <c r="AP189" i="167"/>
  <c r="AO189" i="167"/>
  <c r="AN189" i="167"/>
  <c r="AM189" i="167"/>
  <c r="AL189" i="167"/>
  <c r="AK189" i="167"/>
  <c r="AJ189" i="167"/>
  <c r="AI189" i="167"/>
  <c r="AH189" i="167"/>
  <c r="AG189" i="167"/>
  <c r="AF189" i="167"/>
  <c r="AE189" i="167"/>
  <c r="AD189" i="167"/>
  <c r="AC189" i="167"/>
  <c r="AB189" i="167"/>
  <c r="AA189" i="167"/>
  <c r="Z189" i="167"/>
  <c r="Y189" i="167"/>
  <c r="X189" i="167"/>
  <c r="W189" i="167"/>
  <c r="V189" i="167"/>
  <c r="U189" i="167"/>
  <c r="T189" i="167"/>
  <c r="S189" i="167"/>
  <c r="R189" i="167"/>
  <c r="Q189" i="167"/>
  <c r="P189" i="167"/>
  <c r="O189" i="167"/>
  <c r="N189" i="167"/>
  <c r="M189" i="167"/>
  <c r="L189" i="167"/>
  <c r="K189" i="167"/>
  <c r="J189" i="167"/>
  <c r="I189" i="167"/>
  <c r="H189" i="167"/>
  <c r="G189" i="167"/>
  <c r="F189" i="167"/>
  <c r="E189" i="167"/>
  <c r="D189" i="167"/>
  <c r="BL188" i="167"/>
  <c r="BK188" i="167"/>
  <c r="BJ188" i="167"/>
  <c r="BI188" i="167"/>
  <c r="BH188" i="167"/>
  <c r="BG188" i="167"/>
  <c r="BF188" i="167"/>
  <c r="BE188" i="167"/>
  <c r="BD188" i="167"/>
  <c r="BC188" i="167"/>
  <c r="BB188" i="167"/>
  <c r="BA188" i="167"/>
  <c r="AZ188" i="167"/>
  <c r="AY188" i="167"/>
  <c r="AX188" i="167"/>
  <c r="AW188" i="167"/>
  <c r="AV188" i="167"/>
  <c r="AU188" i="167"/>
  <c r="AT188" i="167"/>
  <c r="AS188" i="167"/>
  <c r="AR188" i="167"/>
  <c r="AQ188" i="167"/>
  <c r="AP188" i="167"/>
  <c r="AO188" i="167"/>
  <c r="AN188" i="167"/>
  <c r="AM188" i="167"/>
  <c r="AL188" i="167"/>
  <c r="AK188" i="167"/>
  <c r="AJ188" i="167"/>
  <c r="AI188" i="167"/>
  <c r="AH188" i="167"/>
  <c r="AG188" i="167"/>
  <c r="AF188" i="167"/>
  <c r="AE188" i="167"/>
  <c r="AD188" i="167"/>
  <c r="AC188" i="167"/>
  <c r="AB188" i="167"/>
  <c r="AA188" i="167"/>
  <c r="Z188" i="167"/>
  <c r="Y188" i="167"/>
  <c r="X188" i="167"/>
  <c r="W188" i="167"/>
  <c r="V188" i="167"/>
  <c r="U188" i="167"/>
  <c r="T188" i="167"/>
  <c r="S188" i="167"/>
  <c r="R188" i="167"/>
  <c r="Q188" i="167"/>
  <c r="P188" i="167"/>
  <c r="O188" i="167"/>
  <c r="N188" i="167"/>
  <c r="M188" i="167"/>
  <c r="L188" i="167"/>
  <c r="K188" i="167"/>
  <c r="J188" i="167"/>
  <c r="I188" i="167"/>
  <c r="H188" i="167"/>
  <c r="G188" i="167"/>
  <c r="F188" i="167"/>
  <c r="E188" i="167"/>
  <c r="D188" i="167"/>
  <c r="BL187" i="167"/>
  <c r="BK187" i="167"/>
  <c r="BJ187" i="167"/>
  <c r="BI187" i="167"/>
  <c r="BH187" i="167"/>
  <c r="BG187" i="167"/>
  <c r="BF187" i="167"/>
  <c r="BE187" i="167"/>
  <c r="BD187" i="167"/>
  <c r="BC187" i="167"/>
  <c r="BB187" i="167"/>
  <c r="BA187" i="167"/>
  <c r="AZ187" i="167"/>
  <c r="AY187" i="167"/>
  <c r="AX187" i="167"/>
  <c r="AW187" i="167"/>
  <c r="AV187" i="167"/>
  <c r="AU187" i="167"/>
  <c r="AT187" i="167"/>
  <c r="AS187" i="167"/>
  <c r="AR187" i="167"/>
  <c r="AQ187" i="167"/>
  <c r="AP187" i="167"/>
  <c r="AO187" i="167"/>
  <c r="AN187" i="167"/>
  <c r="AM187" i="167"/>
  <c r="AL187" i="167"/>
  <c r="AK187" i="167"/>
  <c r="AJ187" i="167"/>
  <c r="AI187" i="167"/>
  <c r="AH187" i="167"/>
  <c r="AG187" i="167"/>
  <c r="AF187" i="167"/>
  <c r="AE187" i="167"/>
  <c r="AD187" i="167"/>
  <c r="AC187" i="167"/>
  <c r="AB187" i="167"/>
  <c r="AA187" i="167"/>
  <c r="Z187" i="167"/>
  <c r="Y187" i="167"/>
  <c r="X187" i="167"/>
  <c r="W187" i="167"/>
  <c r="V187" i="167"/>
  <c r="U187" i="167"/>
  <c r="T187" i="167"/>
  <c r="S187" i="167"/>
  <c r="R187" i="167"/>
  <c r="Q187" i="167"/>
  <c r="P187" i="167"/>
  <c r="O187" i="167"/>
  <c r="N187" i="167"/>
  <c r="M187" i="167"/>
  <c r="L187" i="167"/>
  <c r="K187" i="167"/>
  <c r="J187" i="167"/>
  <c r="I187" i="167"/>
  <c r="H187" i="167"/>
  <c r="G187" i="167"/>
  <c r="F187" i="167"/>
  <c r="E187" i="167"/>
  <c r="D187" i="167"/>
  <c r="BL186" i="167"/>
  <c r="BK186" i="167"/>
  <c r="BJ186" i="167"/>
  <c r="BI186" i="167"/>
  <c r="BH186" i="167"/>
  <c r="BG186" i="167"/>
  <c r="BF186" i="167"/>
  <c r="BE186" i="167"/>
  <c r="BD186" i="167"/>
  <c r="BC186" i="167"/>
  <c r="BB186" i="167"/>
  <c r="BA186" i="167"/>
  <c r="AZ186" i="167"/>
  <c r="AY186" i="167"/>
  <c r="AX186" i="167"/>
  <c r="AW186" i="167"/>
  <c r="AV186" i="167"/>
  <c r="AU186" i="167"/>
  <c r="AT186" i="167"/>
  <c r="AS186" i="167"/>
  <c r="AR186" i="167"/>
  <c r="AQ186" i="167"/>
  <c r="AP186" i="167"/>
  <c r="AO186" i="167"/>
  <c r="AN186" i="167"/>
  <c r="AM186" i="167"/>
  <c r="AL186" i="167"/>
  <c r="AK186" i="167"/>
  <c r="AJ186" i="167"/>
  <c r="AI186" i="167"/>
  <c r="AH186" i="167"/>
  <c r="AG186" i="167"/>
  <c r="AF186" i="167"/>
  <c r="AE186" i="167"/>
  <c r="AD186" i="167"/>
  <c r="AC186" i="167"/>
  <c r="AB186" i="167"/>
  <c r="AA186" i="167"/>
  <c r="Z186" i="167"/>
  <c r="Y186" i="167"/>
  <c r="X186" i="167"/>
  <c r="W186" i="167"/>
  <c r="V186" i="167"/>
  <c r="U186" i="167"/>
  <c r="T186" i="167"/>
  <c r="S186" i="167"/>
  <c r="R186" i="167"/>
  <c r="Q186" i="167"/>
  <c r="P186" i="167"/>
  <c r="O186" i="167"/>
  <c r="N186" i="167"/>
  <c r="M186" i="167"/>
  <c r="L186" i="167"/>
  <c r="K186" i="167"/>
  <c r="J186" i="167"/>
  <c r="I186" i="167"/>
  <c r="H186" i="167"/>
  <c r="G186" i="167"/>
  <c r="F186" i="167"/>
  <c r="E186" i="167"/>
  <c r="D186" i="167"/>
  <c r="BL185" i="167"/>
  <c r="BK185" i="167"/>
  <c r="BK199" i="167" s="1"/>
  <c r="BJ185" i="167"/>
  <c r="BI185" i="167"/>
  <c r="BH185" i="167"/>
  <c r="BG185" i="167"/>
  <c r="BF185" i="167"/>
  <c r="BE185" i="167"/>
  <c r="BE199" i="167" s="1"/>
  <c r="BD185" i="167"/>
  <c r="BD199" i="167" s="1"/>
  <c r="BC185" i="167"/>
  <c r="BC199" i="167" s="1"/>
  <c r="BB185" i="167"/>
  <c r="BA185" i="167"/>
  <c r="AZ185" i="167"/>
  <c r="AY185" i="167"/>
  <c r="AX185" i="167"/>
  <c r="AW185" i="167"/>
  <c r="AV185" i="167"/>
  <c r="AU185" i="167"/>
  <c r="AT185" i="167"/>
  <c r="AS185" i="167"/>
  <c r="AS199" i="167" s="1"/>
  <c r="AR185" i="167"/>
  <c r="AQ185" i="167"/>
  <c r="AP185" i="167"/>
  <c r="AO185" i="167"/>
  <c r="AN185" i="167"/>
  <c r="AM185" i="167"/>
  <c r="AL185" i="167"/>
  <c r="AK185" i="167"/>
  <c r="AJ185" i="167"/>
  <c r="AI185" i="167"/>
  <c r="AH185" i="167"/>
  <c r="AG185" i="167"/>
  <c r="AG199" i="167" s="1"/>
  <c r="AF185" i="167"/>
  <c r="AE185" i="167"/>
  <c r="AD185" i="167"/>
  <c r="AC185" i="167"/>
  <c r="AC199" i="167" s="1"/>
  <c r="AB185" i="167"/>
  <c r="AA185" i="167"/>
  <c r="Z185" i="167"/>
  <c r="Y185" i="167"/>
  <c r="X185" i="167"/>
  <c r="W185" i="167"/>
  <c r="V185" i="167"/>
  <c r="U185" i="167"/>
  <c r="U199" i="167" s="1"/>
  <c r="T185" i="167"/>
  <c r="S185" i="167"/>
  <c r="R185" i="167"/>
  <c r="Q185" i="167"/>
  <c r="P185" i="167"/>
  <c r="O185" i="167"/>
  <c r="O199" i="167" s="1"/>
  <c r="N185" i="167"/>
  <c r="M185" i="167"/>
  <c r="L185" i="167"/>
  <c r="K185" i="167"/>
  <c r="J185" i="167"/>
  <c r="I185" i="167"/>
  <c r="I199" i="167" s="1"/>
  <c r="H185" i="167"/>
  <c r="H199" i="167" s="1"/>
  <c r="G185" i="167"/>
  <c r="G199" i="167" s="1"/>
  <c r="F185" i="167"/>
  <c r="E185" i="167"/>
  <c r="D185" i="167"/>
  <c r="D203" i="166"/>
  <c r="C203" i="166"/>
  <c r="B203" i="166"/>
  <c r="B204" i="166" s="1"/>
  <c r="BL198" i="166"/>
  <c r="BK198" i="166"/>
  <c r="BJ198" i="166"/>
  <c r="BI198" i="166"/>
  <c r="BH198" i="166"/>
  <c r="BG198" i="166"/>
  <c r="BF198" i="166"/>
  <c r="BE198" i="166"/>
  <c r="BD198" i="166"/>
  <c r="BC198" i="166"/>
  <c r="BB198" i="166"/>
  <c r="BA198" i="166"/>
  <c r="AZ198" i="166"/>
  <c r="AY198" i="166"/>
  <c r="AX198" i="166"/>
  <c r="AW198" i="166"/>
  <c r="AV198" i="166"/>
  <c r="AU198" i="166"/>
  <c r="AT198" i="166"/>
  <c r="AS198" i="166"/>
  <c r="AR198" i="166"/>
  <c r="AQ198" i="166"/>
  <c r="AP198" i="166"/>
  <c r="AO198" i="166"/>
  <c r="AN198" i="166"/>
  <c r="AM198" i="166"/>
  <c r="AL198" i="166"/>
  <c r="AK198" i="166"/>
  <c r="AJ198" i="166"/>
  <c r="AI198" i="166"/>
  <c r="AH198" i="166"/>
  <c r="AG198" i="166"/>
  <c r="AF198" i="166"/>
  <c r="AE198" i="166"/>
  <c r="AD198" i="166"/>
  <c r="AC198" i="166"/>
  <c r="AB198" i="166"/>
  <c r="AA198" i="166"/>
  <c r="Z198" i="166"/>
  <c r="Y198" i="166"/>
  <c r="X198" i="166"/>
  <c r="W198" i="166"/>
  <c r="V198" i="166"/>
  <c r="U198" i="166"/>
  <c r="T198" i="166"/>
  <c r="S198" i="166"/>
  <c r="R198" i="166"/>
  <c r="Q198" i="166"/>
  <c r="P198" i="166"/>
  <c r="O198" i="166"/>
  <c r="N198" i="166"/>
  <c r="M198" i="166"/>
  <c r="L198" i="166"/>
  <c r="K198" i="166"/>
  <c r="J198" i="166"/>
  <c r="I198" i="166"/>
  <c r="H198" i="166"/>
  <c r="G198" i="166"/>
  <c r="F198" i="166"/>
  <c r="E198" i="166"/>
  <c r="D198" i="166"/>
  <c r="BL197" i="166"/>
  <c r="BK197" i="166"/>
  <c r="BJ197" i="166"/>
  <c r="BI197" i="166"/>
  <c r="BH197" i="166"/>
  <c r="BG197" i="166"/>
  <c r="BF197" i="166"/>
  <c r="BE197" i="166"/>
  <c r="BD197" i="166"/>
  <c r="BC197" i="166"/>
  <c r="BB197" i="166"/>
  <c r="BA197" i="166"/>
  <c r="AZ197" i="166"/>
  <c r="AY197" i="166"/>
  <c r="AX197" i="166"/>
  <c r="AW197" i="166"/>
  <c r="AV197" i="166"/>
  <c r="AU197" i="166"/>
  <c r="AT197" i="166"/>
  <c r="AS197" i="166"/>
  <c r="AR197" i="166"/>
  <c r="AQ197" i="166"/>
  <c r="AP197" i="166"/>
  <c r="AO197" i="166"/>
  <c r="AN197" i="166"/>
  <c r="AM197" i="166"/>
  <c r="AL197" i="166"/>
  <c r="AK197" i="166"/>
  <c r="AJ197" i="166"/>
  <c r="AI197" i="166"/>
  <c r="AH197" i="166"/>
  <c r="AG197" i="166"/>
  <c r="AF197" i="166"/>
  <c r="AE197" i="166"/>
  <c r="AD197" i="166"/>
  <c r="AC197" i="166"/>
  <c r="AB197" i="166"/>
  <c r="AA197" i="166"/>
  <c r="Z197" i="166"/>
  <c r="Y197" i="166"/>
  <c r="X197" i="166"/>
  <c r="W197" i="166"/>
  <c r="V197" i="166"/>
  <c r="U197" i="166"/>
  <c r="T197" i="166"/>
  <c r="S197" i="166"/>
  <c r="R197" i="166"/>
  <c r="Q197" i="166"/>
  <c r="P197" i="166"/>
  <c r="O197" i="166"/>
  <c r="N197" i="166"/>
  <c r="M197" i="166"/>
  <c r="L197" i="166"/>
  <c r="K197" i="166"/>
  <c r="J197" i="166"/>
  <c r="I197" i="166"/>
  <c r="H197" i="166"/>
  <c r="G197" i="166"/>
  <c r="F197" i="166"/>
  <c r="E197" i="166"/>
  <c r="D197" i="166"/>
  <c r="BL196" i="166"/>
  <c r="BK196" i="166"/>
  <c r="BJ196" i="166"/>
  <c r="BI196" i="166"/>
  <c r="BH196" i="166"/>
  <c r="BG196" i="166"/>
  <c r="BF196" i="166"/>
  <c r="BE196" i="166"/>
  <c r="BD196" i="166"/>
  <c r="BC196" i="166"/>
  <c r="BB196" i="166"/>
  <c r="BA196" i="166"/>
  <c r="AZ196" i="166"/>
  <c r="AY196" i="166"/>
  <c r="AX196" i="166"/>
  <c r="AW196" i="166"/>
  <c r="AV196" i="166"/>
  <c r="AU196" i="166"/>
  <c r="AT196" i="166"/>
  <c r="AS196" i="166"/>
  <c r="AR196" i="166"/>
  <c r="AQ196" i="166"/>
  <c r="AP196" i="166"/>
  <c r="AO196" i="166"/>
  <c r="AN196" i="166"/>
  <c r="AM196" i="166"/>
  <c r="AL196" i="166"/>
  <c r="AK196" i="166"/>
  <c r="AJ196" i="166"/>
  <c r="AI196" i="166"/>
  <c r="AH196" i="166"/>
  <c r="AG196" i="166"/>
  <c r="AF196" i="166"/>
  <c r="AE196" i="166"/>
  <c r="AD196" i="166"/>
  <c r="AC196" i="166"/>
  <c r="AB196" i="166"/>
  <c r="AA196" i="166"/>
  <c r="Z196" i="166"/>
  <c r="Y196" i="166"/>
  <c r="X196" i="166"/>
  <c r="W196" i="166"/>
  <c r="V196" i="166"/>
  <c r="U196" i="166"/>
  <c r="T196" i="166"/>
  <c r="S196" i="166"/>
  <c r="R196" i="166"/>
  <c r="Q196" i="166"/>
  <c r="P196" i="166"/>
  <c r="O196" i="166"/>
  <c r="N196" i="166"/>
  <c r="M196" i="166"/>
  <c r="L196" i="166"/>
  <c r="K196" i="166"/>
  <c r="J196" i="166"/>
  <c r="I196" i="166"/>
  <c r="H196" i="166"/>
  <c r="G196" i="166"/>
  <c r="F196" i="166"/>
  <c r="E196" i="166"/>
  <c r="D196" i="166"/>
  <c r="BL195" i="166"/>
  <c r="BK195" i="166"/>
  <c r="BJ195" i="166"/>
  <c r="BI195" i="166"/>
  <c r="BH195" i="166"/>
  <c r="BG195" i="166"/>
  <c r="BF195" i="166"/>
  <c r="BE195" i="166"/>
  <c r="BD195" i="166"/>
  <c r="BC195" i="166"/>
  <c r="BB195" i="166"/>
  <c r="BA195" i="166"/>
  <c r="AZ195" i="166"/>
  <c r="AY195" i="166"/>
  <c r="AX195" i="166"/>
  <c r="AW195" i="166"/>
  <c r="AV195" i="166"/>
  <c r="AU195" i="166"/>
  <c r="AT195" i="166"/>
  <c r="AS195" i="166"/>
  <c r="AR195" i="166"/>
  <c r="AQ195" i="166"/>
  <c r="AP195" i="166"/>
  <c r="AO195" i="166"/>
  <c r="AN195" i="166"/>
  <c r="AM195" i="166"/>
  <c r="AL195" i="166"/>
  <c r="AK195" i="166"/>
  <c r="AJ195" i="166"/>
  <c r="AI195" i="166"/>
  <c r="AH195" i="166"/>
  <c r="AG195" i="166"/>
  <c r="AF195" i="166"/>
  <c r="AE195" i="166"/>
  <c r="AD195" i="166"/>
  <c r="AC195" i="166"/>
  <c r="AB195" i="166"/>
  <c r="AA195" i="166"/>
  <c r="Z195" i="166"/>
  <c r="Y195" i="166"/>
  <c r="X195" i="166"/>
  <c r="W195" i="166"/>
  <c r="V195" i="166"/>
  <c r="U195" i="166"/>
  <c r="T195" i="166"/>
  <c r="S195" i="166"/>
  <c r="R195" i="166"/>
  <c r="Q195" i="166"/>
  <c r="P195" i="166"/>
  <c r="O195" i="166"/>
  <c r="N195" i="166"/>
  <c r="M195" i="166"/>
  <c r="L195" i="166"/>
  <c r="K195" i="166"/>
  <c r="J195" i="166"/>
  <c r="I195" i="166"/>
  <c r="H195" i="166"/>
  <c r="G195" i="166"/>
  <c r="F195" i="166"/>
  <c r="E195" i="166"/>
  <c r="D195" i="166"/>
  <c r="BL194" i="166"/>
  <c r="BK194" i="166"/>
  <c r="BJ194" i="166"/>
  <c r="BI194" i="166"/>
  <c r="BH194" i="166"/>
  <c r="BG194" i="166"/>
  <c r="BF194" i="166"/>
  <c r="BE194" i="166"/>
  <c r="BD194" i="166"/>
  <c r="BC194" i="166"/>
  <c r="BB194" i="166"/>
  <c r="BA194" i="166"/>
  <c r="AZ194" i="166"/>
  <c r="AY194" i="166"/>
  <c r="AX194" i="166"/>
  <c r="AW194" i="166"/>
  <c r="AV194" i="166"/>
  <c r="AU194" i="166"/>
  <c r="AT194" i="166"/>
  <c r="AS194" i="166"/>
  <c r="AR194" i="166"/>
  <c r="AQ194" i="166"/>
  <c r="AP194" i="166"/>
  <c r="AO194" i="166"/>
  <c r="AN194" i="166"/>
  <c r="AM194" i="166"/>
  <c r="AL194" i="166"/>
  <c r="AK194" i="166"/>
  <c r="AJ194" i="166"/>
  <c r="AI194" i="166"/>
  <c r="AH194" i="166"/>
  <c r="AG194" i="166"/>
  <c r="AF194" i="166"/>
  <c r="AE194" i="166"/>
  <c r="AD194" i="166"/>
  <c r="AC194" i="166"/>
  <c r="AB194" i="166"/>
  <c r="AA194" i="166"/>
  <c r="Z194" i="166"/>
  <c r="Y194" i="166"/>
  <c r="X194" i="166"/>
  <c r="W194" i="166"/>
  <c r="V194" i="166"/>
  <c r="U194" i="166"/>
  <c r="T194" i="166"/>
  <c r="S194" i="166"/>
  <c r="R194" i="166"/>
  <c r="Q194" i="166"/>
  <c r="P194" i="166"/>
  <c r="O194" i="166"/>
  <c r="N194" i="166"/>
  <c r="M194" i="166"/>
  <c r="L194" i="166"/>
  <c r="K194" i="166"/>
  <c r="J194" i="166"/>
  <c r="I194" i="166"/>
  <c r="H194" i="166"/>
  <c r="G194" i="166"/>
  <c r="F194" i="166"/>
  <c r="E194" i="166"/>
  <c r="D194" i="166"/>
  <c r="BL193" i="166"/>
  <c r="BK193" i="166"/>
  <c r="BJ193" i="166"/>
  <c r="BI193" i="166"/>
  <c r="BH193" i="166"/>
  <c r="BG193" i="166"/>
  <c r="BF193" i="166"/>
  <c r="BE193" i="166"/>
  <c r="BD193" i="166"/>
  <c r="BC193" i="166"/>
  <c r="BB193" i="166"/>
  <c r="BA193" i="166"/>
  <c r="AZ193" i="166"/>
  <c r="AY193" i="166"/>
  <c r="AX193" i="166"/>
  <c r="AW193" i="166"/>
  <c r="AV193" i="166"/>
  <c r="AU193" i="166"/>
  <c r="AT193" i="166"/>
  <c r="AS193" i="166"/>
  <c r="AR193" i="166"/>
  <c r="AQ193" i="166"/>
  <c r="AP193" i="166"/>
  <c r="AO193" i="166"/>
  <c r="AN193" i="166"/>
  <c r="AM193" i="166"/>
  <c r="AL193" i="166"/>
  <c r="AK193" i="166"/>
  <c r="AJ193" i="166"/>
  <c r="AI193" i="166"/>
  <c r="AH193" i="166"/>
  <c r="AG193" i="166"/>
  <c r="AF193" i="166"/>
  <c r="AE193" i="166"/>
  <c r="AD193" i="166"/>
  <c r="AC193" i="166"/>
  <c r="AB193" i="166"/>
  <c r="AA193" i="166"/>
  <c r="Z193" i="166"/>
  <c r="Y193" i="166"/>
  <c r="X193" i="166"/>
  <c r="W193" i="166"/>
  <c r="V193" i="166"/>
  <c r="U193" i="166"/>
  <c r="T193" i="166"/>
  <c r="S193" i="166"/>
  <c r="R193" i="166"/>
  <c r="Q193" i="166"/>
  <c r="P193" i="166"/>
  <c r="O193" i="166"/>
  <c r="N193" i="166"/>
  <c r="M193" i="166"/>
  <c r="L193" i="166"/>
  <c r="K193" i="166"/>
  <c r="J193" i="166"/>
  <c r="I193" i="166"/>
  <c r="H193" i="166"/>
  <c r="G193" i="166"/>
  <c r="F193" i="166"/>
  <c r="E193" i="166"/>
  <c r="D193" i="166"/>
  <c r="BL192" i="166"/>
  <c r="BK192" i="166"/>
  <c r="BJ192" i="166"/>
  <c r="BI192" i="166"/>
  <c r="BH192" i="166"/>
  <c r="BG192" i="166"/>
  <c r="BF192" i="166"/>
  <c r="BE192" i="166"/>
  <c r="BD192" i="166"/>
  <c r="BC192" i="166"/>
  <c r="BB192" i="166"/>
  <c r="BA192" i="166"/>
  <c r="AZ192" i="166"/>
  <c r="AY192" i="166"/>
  <c r="AX192" i="166"/>
  <c r="AW192" i="166"/>
  <c r="AV192" i="166"/>
  <c r="AU192" i="166"/>
  <c r="AT192" i="166"/>
  <c r="AS192" i="166"/>
  <c r="AR192" i="166"/>
  <c r="AQ192" i="166"/>
  <c r="AP192" i="166"/>
  <c r="AO192" i="166"/>
  <c r="AN192" i="166"/>
  <c r="AM192" i="166"/>
  <c r="AL192" i="166"/>
  <c r="AK192" i="166"/>
  <c r="AJ192" i="166"/>
  <c r="AI192" i="166"/>
  <c r="AH192" i="166"/>
  <c r="AG192" i="166"/>
  <c r="AF192" i="166"/>
  <c r="AE192" i="166"/>
  <c r="AD192" i="166"/>
  <c r="AC192" i="166"/>
  <c r="AB192" i="166"/>
  <c r="AA192" i="166"/>
  <c r="Z192" i="166"/>
  <c r="Y192" i="166"/>
  <c r="X192" i="166"/>
  <c r="W192" i="166"/>
  <c r="V192" i="166"/>
  <c r="U192" i="166"/>
  <c r="T192" i="166"/>
  <c r="S192" i="166"/>
  <c r="R192" i="166"/>
  <c r="Q192" i="166"/>
  <c r="P192" i="166"/>
  <c r="O192" i="166"/>
  <c r="N192" i="166"/>
  <c r="M192" i="166"/>
  <c r="L192" i="166"/>
  <c r="K192" i="166"/>
  <c r="J192" i="166"/>
  <c r="I192" i="166"/>
  <c r="H192" i="166"/>
  <c r="G192" i="166"/>
  <c r="F192" i="166"/>
  <c r="E192" i="166"/>
  <c r="D192" i="166"/>
  <c r="BL191" i="166"/>
  <c r="BK191" i="166"/>
  <c r="BJ191" i="166"/>
  <c r="BI191" i="166"/>
  <c r="BH191" i="166"/>
  <c r="BG191" i="166"/>
  <c r="BF191" i="166"/>
  <c r="BE191" i="166"/>
  <c r="BD191" i="166"/>
  <c r="BC191" i="166"/>
  <c r="BB191" i="166"/>
  <c r="BA191" i="166"/>
  <c r="AZ191" i="166"/>
  <c r="AY191" i="166"/>
  <c r="AX191" i="166"/>
  <c r="AW191" i="166"/>
  <c r="AV191" i="166"/>
  <c r="AU191" i="166"/>
  <c r="AT191" i="166"/>
  <c r="AS191" i="166"/>
  <c r="AR191" i="166"/>
  <c r="AQ191" i="166"/>
  <c r="AP191" i="166"/>
  <c r="AO191" i="166"/>
  <c r="AN191" i="166"/>
  <c r="AM191" i="166"/>
  <c r="AL191" i="166"/>
  <c r="AK191" i="166"/>
  <c r="AJ191" i="166"/>
  <c r="AI191" i="166"/>
  <c r="AH191" i="166"/>
  <c r="AG191" i="166"/>
  <c r="AF191" i="166"/>
  <c r="AE191" i="166"/>
  <c r="AD191" i="166"/>
  <c r="AC191" i="166"/>
  <c r="AB191" i="166"/>
  <c r="AA191" i="166"/>
  <c r="Z191" i="166"/>
  <c r="Y191" i="166"/>
  <c r="X191" i="166"/>
  <c r="W191" i="166"/>
  <c r="V191" i="166"/>
  <c r="U191" i="166"/>
  <c r="T191" i="166"/>
  <c r="S191" i="166"/>
  <c r="R191" i="166"/>
  <c r="Q191" i="166"/>
  <c r="P191" i="166"/>
  <c r="O191" i="166"/>
  <c r="N191" i="166"/>
  <c r="M191" i="166"/>
  <c r="L191" i="166"/>
  <c r="K191" i="166"/>
  <c r="J191" i="166"/>
  <c r="I191" i="166"/>
  <c r="H191" i="166"/>
  <c r="G191" i="166"/>
  <c r="F191" i="166"/>
  <c r="E191" i="166"/>
  <c r="D191" i="166"/>
  <c r="BL190" i="166"/>
  <c r="BK190" i="166"/>
  <c r="BJ190" i="166"/>
  <c r="BI190" i="166"/>
  <c r="BH190" i="166"/>
  <c r="BG190" i="166"/>
  <c r="BF190" i="166"/>
  <c r="BE190" i="166"/>
  <c r="BD190" i="166"/>
  <c r="BC190" i="166"/>
  <c r="BB190" i="166"/>
  <c r="BA190" i="166"/>
  <c r="AZ190" i="166"/>
  <c r="AY190" i="166"/>
  <c r="AX190" i="166"/>
  <c r="AW190" i="166"/>
  <c r="AV190" i="166"/>
  <c r="AU190" i="166"/>
  <c r="AT190" i="166"/>
  <c r="AS190" i="166"/>
  <c r="AR190" i="166"/>
  <c r="AQ190" i="166"/>
  <c r="AP190" i="166"/>
  <c r="AO190" i="166"/>
  <c r="AN190" i="166"/>
  <c r="AM190" i="166"/>
  <c r="AL190" i="166"/>
  <c r="AK190" i="166"/>
  <c r="AJ190" i="166"/>
  <c r="AI190" i="166"/>
  <c r="AH190" i="166"/>
  <c r="AG190" i="166"/>
  <c r="AF190" i="166"/>
  <c r="AE190" i="166"/>
  <c r="AD190" i="166"/>
  <c r="AC190" i="166"/>
  <c r="AB190" i="166"/>
  <c r="AA190" i="166"/>
  <c r="Z190" i="166"/>
  <c r="Y190" i="166"/>
  <c r="X190" i="166"/>
  <c r="W190" i="166"/>
  <c r="V190" i="166"/>
  <c r="U190" i="166"/>
  <c r="T190" i="166"/>
  <c r="S190" i="166"/>
  <c r="R190" i="166"/>
  <c r="Q190" i="166"/>
  <c r="P190" i="166"/>
  <c r="O190" i="166"/>
  <c r="N190" i="166"/>
  <c r="M190" i="166"/>
  <c r="L190" i="166"/>
  <c r="K190" i="166"/>
  <c r="J190" i="166"/>
  <c r="I190" i="166"/>
  <c r="H190" i="166"/>
  <c r="G190" i="166"/>
  <c r="F190" i="166"/>
  <c r="E190" i="166"/>
  <c r="D190" i="166"/>
  <c r="BL189" i="166"/>
  <c r="BK189" i="166"/>
  <c r="BJ189" i="166"/>
  <c r="BI189" i="166"/>
  <c r="BH189" i="166"/>
  <c r="BG189" i="166"/>
  <c r="BF189" i="166"/>
  <c r="BE189" i="166"/>
  <c r="BD189" i="166"/>
  <c r="BC189" i="166"/>
  <c r="BB189" i="166"/>
  <c r="BA189" i="166"/>
  <c r="AZ189" i="166"/>
  <c r="AY189" i="166"/>
  <c r="AX189" i="166"/>
  <c r="AW189" i="166"/>
  <c r="AV189" i="166"/>
  <c r="AU189" i="166"/>
  <c r="AT189" i="166"/>
  <c r="AS189" i="166"/>
  <c r="AR189" i="166"/>
  <c r="AQ189" i="166"/>
  <c r="AP189" i="166"/>
  <c r="AO189" i="166"/>
  <c r="AN189" i="166"/>
  <c r="AM189" i="166"/>
  <c r="AL189" i="166"/>
  <c r="AK189" i="166"/>
  <c r="AJ189" i="166"/>
  <c r="AI189" i="166"/>
  <c r="AH189" i="166"/>
  <c r="AG189" i="166"/>
  <c r="AF189" i="166"/>
  <c r="AE189" i="166"/>
  <c r="AD189" i="166"/>
  <c r="AC189" i="166"/>
  <c r="AB189" i="166"/>
  <c r="AA189" i="166"/>
  <c r="Z189" i="166"/>
  <c r="Y189" i="166"/>
  <c r="X189" i="166"/>
  <c r="W189" i="166"/>
  <c r="V189" i="166"/>
  <c r="U189" i="166"/>
  <c r="T189" i="166"/>
  <c r="S189" i="166"/>
  <c r="R189" i="166"/>
  <c r="Q189" i="166"/>
  <c r="P189" i="166"/>
  <c r="O189" i="166"/>
  <c r="N189" i="166"/>
  <c r="M189" i="166"/>
  <c r="L189" i="166"/>
  <c r="K189" i="166"/>
  <c r="J189" i="166"/>
  <c r="I189" i="166"/>
  <c r="H189" i="166"/>
  <c r="G189" i="166"/>
  <c r="F189" i="166"/>
  <c r="E189" i="166"/>
  <c r="D189" i="166"/>
  <c r="BL188" i="166"/>
  <c r="BK188" i="166"/>
  <c r="BJ188" i="166"/>
  <c r="BI188" i="166"/>
  <c r="BH188" i="166"/>
  <c r="BG188" i="166"/>
  <c r="BF188" i="166"/>
  <c r="BE188" i="166"/>
  <c r="BD188" i="166"/>
  <c r="BC188" i="166"/>
  <c r="BB188" i="166"/>
  <c r="BA188" i="166"/>
  <c r="AZ188" i="166"/>
  <c r="AY188" i="166"/>
  <c r="AX188" i="166"/>
  <c r="AW188" i="166"/>
  <c r="AV188" i="166"/>
  <c r="AU188" i="166"/>
  <c r="AT188" i="166"/>
  <c r="AS188" i="166"/>
  <c r="AR188" i="166"/>
  <c r="AQ188" i="166"/>
  <c r="AP188" i="166"/>
  <c r="AO188" i="166"/>
  <c r="AN188" i="166"/>
  <c r="AM188" i="166"/>
  <c r="AL188" i="166"/>
  <c r="AK188" i="166"/>
  <c r="AJ188" i="166"/>
  <c r="AI188" i="166"/>
  <c r="AH188" i="166"/>
  <c r="AG188" i="166"/>
  <c r="AF188" i="166"/>
  <c r="AE188" i="166"/>
  <c r="AD188" i="166"/>
  <c r="AC188" i="166"/>
  <c r="AB188" i="166"/>
  <c r="AA188" i="166"/>
  <c r="Z188" i="166"/>
  <c r="Y188" i="166"/>
  <c r="X188" i="166"/>
  <c r="W188" i="166"/>
  <c r="V188" i="166"/>
  <c r="U188" i="166"/>
  <c r="T188" i="166"/>
  <c r="S188" i="166"/>
  <c r="R188" i="166"/>
  <c r="Q188" i="166"/>
  <c r="P188" i="166"/>
  <c r="O188" i="166"/>
  <c r="N188" i="166"/>
  <c r="M188" i="166"/>
  <c r="L188" i="166"/>
  <c r="K188" i="166"/>
  <c r="J188" i="166"/>
  <c r="I188" i="166"/>
  <c r="H188" i="166"/>
  <c r="G188" i="166"/>
  <c r="F188" i="166"/>
  <c r="E188" i="166"/>
  <c r="D188" i="166"/>
  <c r="BL187" i="166"/>
  <c r="BK187" i="166"/>
  <c r="BJ187" i="166"/>
  <c r="BI187" i="166"/>
  <c r="BH187" i="166"/>
  <c r="BG187" i="166"/>
  <c r="BF187" i="166"/>
  <c r="BE187" i="166"/>
  <c r="BD187" i="166"/>
  <c r="BC187" i="166"/>
  <c r="BB187" i="166"/>
  <c r="BA187" i="166"/>
  <c r="AZ187" i="166"/>
  <c r="AY187" i="166"/>
  <c r="AX187" i="166"/>
  <c r="AW187" i="166"/>
  <c r="AV187" i="166"/>
  <c r="AU187" i="166"/>
  <c r="AT187" i="166"/>
  <c r="AS187" i="166"/>
  <c r="AR187" i="166"/>
  <c r="AQ187" i="166"/>
  <c r="AP187" i="166"/>
  <c r="AO187" i="166"/>
  <c r="AN187" i="166"/>
  <c r="AM187" i="166"/>
  <c r="AL187" i="166"/>
  <c r="AK187" i="166"/>
  <c r="AJ187" i="166"/>
  <c r="AI187" i="166"/>
  <c r="AH187" i="166"/>
  <c r="AG187" i="166"/>
  <c r="AF187" i="166"/>
  <c r="AE187" i="166"/>
  <c r="AD187" i="166"/>
  <c r="AC187" i="166"/>
  <c r="AB187" i="166"/>
  <c r="AA187" i="166"/>
  <c r="Z187" i="166"/>
  <c r="Y187" i="166"/>
  <c r="X187" i="166"/>
  <c r="W187" i="166"/>
  <c r="V187" i="166"/>
  <c r="U187" i="166"/>
  <c r="T187" i="166"/>
  <c r="S187" i="166"/>
  <c r="R187" i="166"/>
  <c r="Q187" i="166"/>
  <c r="P187" i="166"/>
  <c r="O187" i="166"/>
  <c r="N187" i="166"/>
  <c r="M187" i="166"/>
  <c r="L187" i="166"/>
  <c r="K187" i="166"/>
  <c r="J187" i="166"/>
  <c r="I187" i="166"/>
  <c r="H187" i="166"/>
  <c r="G187" i="166"/>
  <c r="F187" i="166"/>
  <c r="E187" i="166"/>
  <c r="D187" i="166"/>
  <c r="BL186" i="166"/>
  <c r="BK186" i="166"/>
  <c r="BJ186" i="166"/>
  <c r="BI186" i="166"/>
  <c r="BH186" i="166"/>
  <c r="BG186" i="166"/>
  <c r="BF186" i="166"/>
  <c r="BE186" i="166"/>
  <c r="BD186" i="166"/>
  <c r="BC186" i="166"/>
  <c r="BB186" i="166"/>
  <c r="BA186" i="166"/>
  <c r="AZ186" i="166"/>
  <c r="AY186" i="166"/>
  <c r="AX186" i="166"/>
  <c r="AW186" i="166"/>
  <c r="AV186" i="166"/>
  <c r="AU186" i="166"/>
  <c r="AT186" i="166"/>
  <c r="AS186" i="166"/>
  <c r="AR186" i="166"/>
  <c r="AQ186" i="166"/>
  <c r="AP186" i="166"/>
  <c r="AO186" i="166"/>
  <c r="AN186" i="166"/>
  <c r="AM186" i="166"/>
  <c r="AL186" i="166"/>
  <c r="AK186" i="166"/>
  <c r="AJ186" i="166"/>
  <c r="AI186" i="166"/>
  <c r="AH186" i="166"/>
  <c r="AG186" i="166"/>
  <c r="AF186" i="166"/>
  <c r="AE186" i="166"/>
  <c r="AD186" i="166"/>
  <c r="AC186" i="166"/>
  <c r="AB186" i="166"/>
  <c r="AA186" i="166"/>
  <c r="Z186" i="166"/>
  <c r="Y186" i="166"/>
  <c r="X186" i="166"/>
  <c r="W186" i="166"/>
  <c r="V186" i="166"/>
  <c r="U186" i="166"/>
  <c r="T186" i="166"/>
  <c r="S186" i="166"/>
  <c r="R186" i="166"/>
  <c r="Q186" i="166"/>
  <c r="P186" i="166"/>
  <c r="O186" i="166"/>
  <c r="N186" i="166"/>
  <c r="M186" i="166"/>
  <c r="L186" i="166"/>
  <c r="K186" i="166"/>
  <c r="J186" i="166"/>
  <c r="I186" i="166"/>
  <c r="H186" i="166"/>
  <c r="G186" i="166"/>
  <c r="F186" i="166"/>
  <c r="E186" i="166"/>
  <c r="D186" i="166"/>
  <c r="BL185" i="166"/>
  <c r="BK185" i="166"/>
  <c r="BJ185" i="166"/>
  <c r="BI185" i="166"/>
  <c r="BH185" i="166"/>
  <c r="BG185" i="166"/>
  <c r="BG199" i="166" s="1"/>
  <c r="BF185" i="166"/>
  <c r="BE185" i="166"/>
  <c r="BD185" i="166"/>
  <c r="BC185" i="166"/>
  <c r="BB185" i="166"/>
  <c r="BA185" i="166"/>
  <c r="AZ185" i="166"/>
  <c r="AY185" i="166"/>
  <c r="AX185" i="166"/>
  <c r="AW185" i="166"/>
  <c r="AV185" i="166"/>
  <c r="AU185" i="166"/>
  <c r="AU199" i="166" s="1"/>
  <c r="AT185" i="166"/>
  <c r="AS185" i="166"/>
  <c r="AR185" i="166"/>
  <c r="AQ185" i="166"/>
  <c r="AP185" i="166"/>
  <c r="AO185" i="166"/>
  <c r="AN185" i="166"/>
  <c r="AM185" i="166"/>
  <c r="AL185" i="166"/>
  <c r="AK185" i="166"/>
  <c r="AJ185" i="166"/>
  <c r="AI185" i="166"/>
  <c r="AI199" i="166" s="1"/>
  <c r="AH185" i="166"/>
  <c r="AG185" i="166"/>
  <c r="AF185" i="166"/>
  <c r="AE185" i="166"/>
  <c r="AD185" i="166"/>
  <c r="AC185" i="166"/>
  <c r="AB185" i="166"/>
  <c r="AA185" i="166"/>
  <c r="Z185" i="166"/>
  <c r="Y185" i="166"/>
  <c r="X185" i="166"/>
  <c r="W185" i="166"/>
  <c r="W199" i="166" s="1"/>
  <c r="V185" i="166"/>
  <c r="U185" i="166"/>
  <c r="T185" i="166"/>
  <c r="S185" i="166"/>
  <c r="R185" i="166"/>
  <c r="Q185" i="166"/>
  <c r="P185" i="166"/>
  <c r="O185" i="166"/>
  <c r="N185" i="166"/>
  <c r="M185" i="166"/>
  <c r="L185" i="166"/>
  <c r="K185" i="166"/>
  <c r="K199" i="166" s="1"/>
  <c r="J185" i="166"/>
  <c r="I185" i="166"/>
  <c r="H185" i="166"/>
  <c r="G185" i="166"/>
  <c r="F185" i="166"/>
  <c r="E185" i="166"/>
  <c r="D185" i="166"/>
  <c r="T199" i="167" l="1"/>
  <c r="AF199" i="167"/>
  <c r="AR199" i="167"/>
  <c r="AE199" i="167"/>
  <c r="P199" i="167"/>
  <c r="BL199" i="167"/>
  <c r="J199" i="166"/>
  <c r="V199" i="166"/>
  <c r="AH199" i="166"/>
  <c r="AT199" i="166"/>
  <c r="I199" i="166"/>
  <c r="U199" i="166"/>
  <c r="AG199" i="166"/>
  <c r="AS199" i="166"/>
  <c r="AA199" i="166"/>
  <c r="AM199" i="166"/>
  <c r="N199" i="166"/>
  <c r="BJ199" i="166"/>
  <c r="E199" i="167"/>
  <c r="BA199" i="167"/>
  <c r="D199" i="167"/>
  <c r="AB199" i="167"/>
  <c r="AN199" i="167"/>
  <c r="AZ199" i="167"/>
  <c r="AM199" i="167"/>
  <c r="H199" i="168"/>
  <c r="T199" i="168"/>
  <c r="AF199" i="168"/>
  <c r="AR199" i="168"/>
  <c r="BD199" i="168"/>
  <c r="G199" i="168"/>
  <c r="S199" i="168"/>
  <c r="AE199" i="168"/>
  <c r="AQ199" i="168"/>
  <c r="BC199" i="168"/>
  <c r="Y199" i="168"/>
  <c r="AK199" i="168"/>
  <c r="AW199" i="168"/>
  <c r="L199" i="168"/>
  <c r="AJ199" i="168"/>
  <c r="BH199" i="168"/>
  <c r="F199" i="169"/>
  <c r="R199" i="169"/>
  <c r="AP199" i="169"/>
  <c r="BB199" i="169"/>
  <c r="K199" i="168"/>
  <c r="W199" i="168"/>
  <c r="AI199" i="168"/>
  <c r="AU199" i="168"/>
  <c r="BG199" i="168"/>
  <c r="Z199" i="169"/>
  <c r="AX199" i="169"/>
  <c r="K199" i="170"/>
  <c r="W199" i="170"/>
  <c r="AI199" i="170"/>
  <c r="AU199" i="170"/>
  <c r="V199" i="170"/>
  <c r="BF199" i="170"/>
  <c r="AF199" i="170"/>
  <c r="AE199" i="170"/>
  <c r="AD199" i="170"/>
  <c r="E199" i="170"/>
  <c r="AC199" i="170"/>
  <c r="U199" i="172"/>
  <c r="T199" i="172"/>
  <c r="S199" i="172"/>
  <c r="BC199" i="172"/>
  <c r="Z199" i="172"/>
  <c r="AX199" i="172"/>
  <c r="E199" i="173"/>
  <c r="AO199" i="173"/>
  <c r="AY199" i="169"/>
  <c r="N199" i="169"/>
  <c r="BJ199" i="169"/>
  <c r="L199" i="169"/>
  <c r="AJ199" i="169"/>
  <c r="BH199" i="169"/>
  <c r="BH199" i="171"/>
  <c r="BG199" i="171"/>
  <c r="J199" i="174"/>
  <c r="U199" i="174"/>
  <c r="AS199" i="174"/>
  <c r="F199" i="171"/>
  <c r="AD199" i="171"/>
  <c r="AP199" i="171"/>
  <c r="BB199" i="171"/>
  <c r="E199" i="171"/>
  <c r="Q199" i="171"/>
  <c r="O199" i="171"/>
  <c r="N199" i="171"/>
  <c r="AX199" i="171"/>
  <c r="AV199" i="171"/>
  <c r="AG199" i="171"/>
  <c r="D199" i="173"/>
  <c r="BA199" i="169"/>
  <c r="BF199" i="169"/>
  <c r="BA199" i="172"/>
  <c r="AZ199" i="172"/>
  <c r="BE199" i="171"/>
  <c r="BF199" i="174"/>
  <c r="BF199" i="166"/>
  <c r="BE199" i="166"/>
  <c r="BF199" i="168"/>
  <c r="BE199" i="168"/>
  <c r="L199" i="172"/>
  <c r="X199" i="172"/>
  <c r="AV199" i="172"/>
  <c r="BH199" i="172"/>
  <c r="H199" i="174"/>
  <c r="AH199" i="174"/>
  <c r="G199" i="166"/>
  <c r="S199" i="166"/>
  <c r="AE199" i="166"/>
  <c r="AQ199" i="166"/>
  <c r="BC199" i="166"/>
  <c r="H199" i="166"/>
  <c r="T199" i="166"/>
  <c r="AF199" i="166"/>
  <c r="AR199" i="166"/>
  <c r="BD199" i="166"/>
  <c r="L199" i="166"/>
  <c r="X199" i="166"/>
  <c r="AJ199" i="166"/>
  <c r="AV199" i="166"/>
  <c r="BH199" i="166"/>
  <c r="AH199" i="173"/>
  <c r="AG199" i="173"/>
  <c r="K199" i="167"/>
  <c r="W199" i="167"/>
  <c r="AI199" i="167"/>
  <c r="AU199" i="167"/>
  <c r="BG199" i="167"/>
  <c r="BB199" i="170"/>
  <c r="G199" i="170"/>
  <c r="F199" i="170"/>
  <c r="Q199" i="170"/>
  <c r="BI199" i="170"/>
  <c r="R199" i="171"/>
  <c r="E199" i="172"/>
  <c r="AO199" i="172"/>
  <c r="D199" i="172"/>
  <c r="AL199" i="172"/>
  <c r="Y199" i="172"/>
  <c r="AK199" i="172"/>
  <c r="AJ199" i="172"/>
  <c r="F199" i="173"/>
  <c r="R199" i="173"/>
  <c r="AD199" i="173"/>
  <c r="AP199" i="173"/>
  <c r="Q199" i="173"/>
  <c r="AC199" i="173"/>
  <c r="BA199" i="173"/>
  <c r="P199" i="173"/>
  <c r="AN199" i="173"/>
  <c r="BK199" i="173"/>
  <c r="N199" i="173"/>
  <c r="BJ199" i="173"/>
  <c r="AJ199" i="173"/>
  <c r="V199" i="173"/>
  <c r="U199" i="173"/>
  <c r="O199" i="166"/>
  <c r="AY199" i="166"/>
  <c r="BK199" i="166"/>
  <c r="AL199" i="166"/>
  <c r="BE199" i="170"/>
  <c r="H199" i="170"/>
  <c r="BD199" i="170"/>
  <c r="G199" i="172"/>
  <c r="AQ199" i="172"/>
  <c r="T199" i="174"/>
  <c r="AF199" i="174"/>
  <c r="AR199" i="174"/>
  <c r="BD199" i="174"/>
  <c r="G199" i="174"/>
  <c r="S199" i="174"/>
  <c r="AE199" i="174"/>
  <c r="AQ199" i="174"/>
  <c r="BC199" i="174"/>
  <c r="F199" i="174"/>
  <c r="R199" i="174"/>
  <c r="AD199" i="174"/>
  <c r="AP199" i="174"/>
  <c r="BB199" i="174"/>
  <c r="F199" i="166"/>
  <c r="R199" i="166"/>
  <c r="AD199" i="166"/>
  <c r="AP199" i="166"/>
  <c r="BB199" i="166"/>
  <c r="X199" i="168"/>
  <c r="AV199" i="168"/>
  <c r="L199" i="167"/>
  <c r="X199" i="167"/>
  <c r="AJ199" i="167"/>
  <c r="AV199" i="167"/>
  <c r="BH199" i="167"/>
  <c r="M199" i="169"/>
  <c r="Y199" i="169"/>
  <c r="AK199" i="169"/>
  <c r="AW199" i="169"/>
  <c r="BI199" i="169"/>
  <c r="X199" i="169"/>
  <c r="AV199" i="169"/>
  <c r="AC199" i="171"/>
  <c r="AB199" i="171"/>
  <c r="I199" i="172"/>
  <c r="BE199" i="172"/>
  <c r="S199" i="170"/>
  <c r="AQ199" i="170"/>
  <c r="R199" i="170"/>
  <c r="H199" i="171"/>
  <c r="T199" i="171"/>
  <c r="AF199" i="171"/>
  <c r="AR199" i="171"/>
  <c r="BD199" i="171"/>
  <c r="M199" i="172"/>
  <c r="BI199" i="172"/>
  <c r="Z199" i="166"/>
  <c r="AX199" i="166"/>
  <c r="AA199" i="167"/>
  <c r="AY199" i="167"/>
  <c r="N199" i="167"/>
  <c r="Z199" i="167"/>
  <c r="AL199" i="167"/>
  <c r="AX199" i="167"/>
  <c r="BJ199" i="167"/>
  <c r="E199" i="168"/>
  <c r="Q199" i="168"/>
  <c r="AC199" i="168"/>
  <c r="AO199" i="168"/>
  <c r="BA199" i="168"/>
  <c r="T199" i="170"/>
  <c r="AR199" i="170"/>
  <c r="I199" i="171"/>
  <c r="U199" i="171"/>
  <c r="N199" i="172"/>
  <c r="BJ199" i="172"/>
  <c r="F199" i="168"/>
  <c r="R199" i="168"/>
  <c r="AD199" i="168"/>
  <c r="AP199" i="168"/>
  <c r="BB199" i="168"/>
  <c r="I199" i="170"/>
  <c r="U199" i="170"/>
  <c r="AG199" i="170"/>
  <c r="AS199" i="170"/>
  <c r="F199" i="167"/>
  <c r="R199" i="167"/>
  <c r="AD199" i="167"/>
  <c r="AP199" i="167"/>
  <c r="BB199" i="167"/>
  <c r="Q199" i="167"/>
  <c r="AO199" i="167"/>
  <c r="H199" i="169"/>
  <c r="T199" i="169"/>
  <c r="AF199" i="169"/>
  <c r="AR199" i="169"/>
  <c r="BD199" i="169"/>
  <c r="J199" i="170"/>
  <c r="AH199" i="170"/>
  <c r="W199" i="171"/>
  <c r="AU199" i="171"/>
  <c r="P199" i="172"/>
  <c r="AB199" i="172"/>
  <c r="AN199" i="172"/>
  <c r="BL199" i="172"/>
  <c r="J199" i="173"/>
  <c r="AT199" i="173"/>
  <c r="I199" i="173"/>
  <c r="AS199" i="173"/>
  <c r="E199" i="166"/>
  <c r="Q199" i="166"/>
  <c r="AC199" i="166"/>
  <c r="AO199" i="166"/>
  <c r="BA199" i="166"/>
  <c r="S199" i="167"/>
  <c r="AQ199" i="167"/>
  <c r="BG199" i="170"/>
  <c r="L199" i="173"/>
  <c r="X199" i="173"/>
  <c r="AV199" i="173"/>
  <c r="J199" i="167"/>
  <c r="V199" i="167"/>
  <c r="AH199" i="167"/>
  <c r="AT199" i="167"/>
  <c r="BF199" i="167"/>
  <c r="I199" i="169"/>
  <c r="U199" i="169"/>
  <c r="AG199" i="169"/>
  <c r="AS199" i="169"/>
  <c r="BE199" i="169"/>
  <c r="AT199" i="170"/>
  <c r="AW199" i="172"/>
  <c r="I199" i="174"/>
  <c r="AG199" i="174"/>
  <c r="BE199" i="174"/>
  <c r="M199" i="167"/>
  <c r="Y199" i="167"/>
  <c r="AK199" i="167"/>
  <c r="AW199" i="167"/>
  <c r="BI199" i="167"/>
  <c r="M199" i="170"/>
  <c r="Y199" i="170"/>
  <c r="AK199" i="170"/>
  <c r="AW199" i="170"/>
  <c r="L199" i="171"/>
  <c r="X199" i="171"/>
  <c r="AJ199" i="171"/>
  <c r="K199" i="171"/>
  <c r="F199" i="172"/>
  <c r="R199" i="172"/>
  <c r="AD199" i="172"/>
  <c r="AP199" i="172"/>
  <c r="BB199" i="172"/>
  <c r="Q199" i="172"/>
  <c r="AC199" i="172"/>
  <c r="BI199" i="173"/>
  <c r="M199" i="166"/>
  <c r="Y199" i="166"/>
  <c r="AK199" i="166"/>
  <c r="AW199" i="166"/>
  <c r="BI199" i="166"/>
  <c r="N199" i="170"/>
  <c r="Z199" i="170"/>
  <c r="AL199" i="170"/>
  <c r="AX199" i="170"/>
  <c r="BJ199" i="170"/>
  <c r="Z199" i="171"/>
  <c r="AL199" i="171"/>
  <c r="BJ199" i="171"/>
  <c r="AE199" i="172"/>
  <c r="Z199" i="173"/>
  <c r="AL199" i="173"/>
  <c r="M199" i="173"/>
  <c r="Y199" i="173"/>
  <c r="AK199" i="173"/>
  <c r="AW199" i="173"/>
  <c r="N199" i="168"/>
  <c r="Z199" i="168"/>
  <c r="AL199" i="168"/>
  <c r="AX199" i="168"/>
  <c r="BJ199" i="168"/>
  <c r="O199" i="170"/>
  <c r="AA199" i="170"/>
  <c r="AM199" i="170"/>
  <c r="AY199" i="170"/>
  <c r="BK199" i="170"/>
  <c r="AA199" i="171"/>
  <c r="AM199" i="171"/>
  <c r="AY199" i="171"/>
  <c r="O199" i="173"/>
  <c r="AA199" i="173"/>
  <c r="AM199" i="173"/>
  <c r="AY199" i="173"/>
  <c r="O199" i="168"/>
  <c r="AA199" i="168"/>
  <c r="AM199" i="168"/>
  <c r="AY199" i="168"/>
  <c r="BK199" i="168"/>
  <c r="AZ199" i="170"/>
  <c r="BL199" i="170"/>
  <c r="D199" i="171"/>
  <c r="AN199" i="171"/>
  <c r="AZ199" i="171"/>
  <c r="AG199" i="172"/>
  <c r="AS199" i="172"/>
  <c r="H199" i="172"/>
  <c r="BD199" i="172"/>
  <c r="AB199" i="173"/>
  <c r="BL199" i="173"/>
  <c r="D199" i="166"/>
  <c r="P199" i="166"/>
  <c r="AB199" i="166"/>
  <c r="AN199" i="166"/>
  <c r="AZ199" i="166"/>
  <c r="BL199" i="166"/>
  <c r="D199" i="168"/>
  <c r="P199" i="168"/>
  <c r="AB199" i="168"/>
  <c r="AN199" i="168"/>
  <c r="AZ199" i="168"/>
  <c r="BL199" i="168"/>
  <c r="D199" i="169"/>
  <c r="P199" i="169"/>
  <c r="AB199" i="169"/>
  <c r="AN199" i="169"/>
  <c r="AZ199" i="169"/>
  <c r="BL199" i="169"/>
  <c r="D199" i="170"/>
  <c r="P199" i="170"/>
  <c r="AB199" i="170"/>
  <c r="AN199" i="170"/>
  <c r="AO199" i="171"/>
  <c r="BA199" i="171"/>
  <c r="J199" i="172"/>
  <c r="V199" i="172"/>
  <c r="AH199" i="172"/>
  <c r="AT199" i="172"/>
  <c r="BF199" i="172"/>
  <c r="AF199" i="172"/>
  <c r="AR199" i="172"/>
  <c r="V199" i="174"/>
  <c r="AT199" i="174"/>
  <c r="H199" i="173"/>
  <c r="T199" i="173"/>
  <c r="AF199" i="173"/>
  <c r="AR199" i="173"/>
  <c r="BD199" i="173"/>
  <c r="J199" i="171"/>
  <c r="V199" i="171"/>
  <c r="AH199" i="171"/>
  <c r="AT199" i="171"/>
  <c r="BF199" i="171"/>
  <c r="BE199" i="173"/>
  <c r="O199" i="174"/>
  <c r="AA199" i="174"/>
  <c r="AM199" i="174"/>
  <c r="AY199" i="174"/>
  <c r="BK199" i="174"/>
  <c r="AO199" i="170"/>
  <c r="BA199" i="170"/>
  <c r="O199" i="172"/>
  <c r="AA199" i="172"/>
  <c r="AM199" i="172"/>
  <c r="AY199" i="172"/>
  <c r="BK199" i="172"/>
  <c r="K199" i="173"/>
  <c r="W199" i="173"/>
  <c r="AI199" i="173"/>
  <c r="AU199" i="173"/>
  <c r="BG199" i="173"/>
  <c r="M199" i="171"/>
  <c r="Y199" i="171"/>
  <c r="AK199" i="171"/>
  <c r="AW199" i="171"/>
  <c r="BI199" i="171"/>
  <c r="BH199" i="173"/>
  <c r="E199" i="174"/>
  <c r="Q199" i="174"/>
  <c r="AC199" i="174"/>
  <c r="AO199" i="174"/>
  <c r="BA199" i="174"/>
  <c r="BF199" i="173"/>
  <c r="L199" i="174"/>
  <c r="X199" i="174"/>
  <c r="AJ199" i="174"/>
  <c r="AV199" i="174"/>
  <c r="BH199" i="174"/>
  <c r="M199" i="174"/>
  <c r="Y199" i="174"/>
  <c r="AK199" i="174"/>
  <c r="AW199" i="174"/>
  <c r="BI199" i="174"/>
  <c r="N199" i="174"/>
  <c r="Z199" i="174"/>
  <c r="AL199" i="174"/>
  <c r="AX199" i="174"/>
  <c r="BJ199" i="174"/>
  <c r="D199" i="174"/>
  <c r="P199" i="174"/>
  <c r="AB199" i="174"/>
  <c r="AN199" i="174"/>
  <c r="AZ199" i="174"/>
  <c r="BL199" i="174"/>
  <c r="D4" i="217" l="1" a="1"/>
  <c r="CK41" i="217" l="1"/>
  <c r="EI42" i="217"/>
  <c r="AW42" i="217"/>
  <c r="L41" i="217"/>
  <c r="BJ41" i="217"/>
  <c r="DN46" i="217"/>
  <c r="FI46" i="217"/>
  <c r="EP42" i="217"/>
  <c r="I41" i="217"/>
  <c r="L47" i="217"/>
  <c r="EH42" i="217"/>
  <c r="EP46" i="217"/>
  <c r="AM42" i="217"/>
  <c r="AU46" i="217"/>
  <c r="EW47" i="217"/>
  <c r="L42" i="217"/>
  <c r="EB46" i="217"/>
  <c r="DJ47" i="217"/>
  <c r="CW42" i="217"/>
  <c r="AX41" i="217"/>
  <c r="DY42" i="217"/>
  <c r="FH47" i="217"/>
  <c r="W42" i="217"/>
  <c r="X47" i="217"/>
  <c r="BA46" i="217"/>
  <c r="FH42" i="217"/>
  <c r="BA47" i="217"/>
  <c r="AQ46" i="217"/>
  <c r="CU42" i="217"/>
  <c r="CY47" i="217"/>
  <c r="BJ47" i="217"/>
  <c r="S46" i="217"/>
  <c r="V47" i="217"/>
  <c r="FE47" i="217"/>
  <c r="EI47" i="217"/>
  <c r="BB47" i="217"/>
  <c r="DV42" i="217"/>
  <c r="BU41" i="217"/>
  <c r="DC41" i="217"/>
  <c r="DW42" i="217"/>
  <c r="EY41" i="217"/>
  <c r="EL41" i="217"/>
  <c r="CD47" i="217"/>
  <c r="BJ46" i="217"/>
  <c r="AE42" i="217"/>
  <c r="H42" i="217"/>
  <c r="FI47" i="217"/>
  <c r="FI42" i="217"/>
  <c r="FG46" i="217"/>
  <c r="DN47" i="217"/>
  <c r="CC47" i="217"/>
  <c r="CO46" i="217"/>
  <c r="EL42" i="217"/>
  <c r="AS41" i="217"/>
  <c r="DX41" i="217"/>
  <c r="CY42" i="217"/>
  <c r="AI42" i="217"/>
  <c r="AN42" i="217"/>
  <c r="CU41" i="217"/>
  <c r="DV46" i="217"/>
  <c r="F41" i="217"/>
  <c r="AY46" i="217"/>
  <c r="DU47" i="217"/>
  <c r="EN42" i="217"/>
  <c r="EK46" i="217"/>
  <c r="BW47" i="217"/>
  <c r="Q47" i="217"/>
  <c r="AA42" i="217"/>
  <c r="FB42" i="217"/>
  <c r="Q41" i="217"/>
  <c r="ES41" i="217"/>
  <c r="BW42" i="217"/>
  <c r="BZ42" i="217"/>
  <c r="CV42" i="217"/>
  <c r="BF41" i="217"/>
  <c r="AB47" i="217"/>
  <c r="DM41" i="217"/>
  <c r="DE47" i="217"/>
  <c r="FB41" i="217"/>
  <c r="BZ41" i="217"/>
  <c r="D46" i="217"/>
  <c r="ER46" i="217"/>
  <c r="CS47" i="217"/>
  <c r="EP41" i="217"/>
  <c r="DR41" i="217"/>
  <c r="AU47" i="217"/>
  <c r="O41" i="217"/>
  <c r="DP47" i="217"/>
  <c r="BV42" i="217"/>
  <c r="EL47" i="217"/>
  <c r="CL42" i="217"/>
  <c r="AD46" i="217"/>
  <c r="DQ47" i="217"/>
  <c r="AP42" i="217"/>
  <c r="BD46" i="217"/>
  <c r="BO46" i="217"/>
  <c r="EC42" i="217"/>
  <c r="BS42" i="217"/>
  <c r="BB46" i="217"/>
  <c r="CK47" i="217"/>
  <c r="BU42" i="217"/>
  <c r="EJ41" i="217"/>
  <c r="AB42" i="217"/>
  <c r="BV46" i="217"/>
  <c r="EC46" i="217"/>
  <c r="O47" i="217"/>
  <c r="EJ42" i="217"/>
  <c r="P42" i="217"/>
  <c r="BC42" i="217"/>
  <c r="DF46" i="217"/>
  <c r="FB46" i="217"/>
  <c r="AZ46" i="217"/>
  <c r="BC47" i="217"/>
  <c r="AH47" i="217"/>
  <c r="M47" i="217"/>
  <c r="AE47" i="217"/>
  <c r="ES42" i="217"/>
  <c r="CH46" i="217"/>
  <c r="R42" i="217"/>
  <c r="FD47" i="217"/>
  <c r="DK41" i="217"/>
  <c r="DD42" i="217"/>
  <c r="DC47" i="217"/>
  <c r="EG41" i="217"/>
  <c r="EF46" i="217"/>
  <c r="DA41" i="217"/>
  <c r="R41" i="217"/>
  <c r="CO42" i="217"/>
  <c r="AV42" i="217"/>
  <c r="CA42" i="217"/>
  <c r="DR47" i="217"/>
  <c r="EM47" i="217"/>
  <c r="DY47" i="217"/>
  <c r="EZ46" i="217"/>
  <c r="U41" i="217"/>
  <c r="X41" i="217"/>
  <c r="EC41" i="217"/>
  <c r="AW46" i="217"/>
  <c r="EZ47" i="217"/>
  <c r="BI47" i="217"/>
  <c r="AZ47" i="217"/>
  <c r="CQ41" i="217"/>
  <c r="EG42" i="217"/>
  <c r="EF42" i="217"/>
  <c r="BO47" i="217"/>
  <c r="AO42" i="217"/>
  <c r="EV47" i="217"/>
  <c r="Y42" i="217"/>
  <c r="EO46" i="217"/>
  <c r="CC42" i="217"/>
  <c r="CH47" i="217"/>
  <c r="EU42" i="217"/>
  <c r="AQ41" i="217"/>
  <c r="BS46" i="217"/>
  <c r="CJ42" i="217"/>
  <c r="CU46" i="217"/>
  <c r="BN47" i="217"/>
  <c r="AD42" i="217"/>
  <c r="BH41" i="217"/>
  <c r="BJ42" i="217"/>
  <c r="DA42" i="217"/>
  <c r="CR46" i="217"/>
  <c r="EW46" i="217"/>
  <c r="EE47" i="217"/>
  <c r="EO42" i="217"/>
  <c r="AH41" i="217"/>
  <c r="FH46" i="217"/>
  <c r="ER47" i="217"/>
  <c r="BA42" i="217"/>
  <c r="H47" i="217"/>
  <c r="BW46" i="217"/>
  <c r="AB46" i="217"/>
  <c r="CQ47" i="217"/>
  <c r="DX46" i="217"/>
  <c r="N42" i="217"/>
  <c r="CH42" i="217"/>
  <c r="BF46" i="217"/>
  <c r="ED47" i="217"/>
  <c r="AK42" i="217"/>
  <c r="T46" i="217"/>
  <c r="CG42" i="217"/>
  <c r="CB42" i="217"/>
  <c r="P41" i="217"/>
  <c r="CC46" i="217"/>
  <c r="AT41" i="217"/>
  <c r="CG47" i="217"/>
  <c r="BM41" i="217"/>
  <c r="AV46" i="217"/>
  <c r="DK47" i="217"/>
  <c r="AE41" i="217"/>
  <c r="CB47" i="217"/>
  <c r="AU41" i="217"/>
  <c r="DL41" i="217"/>
  <c r="AG41" i="217"/>
  <c r="CM42" i="217"/>
  <c r="CS41" i="217"/>
  <c r="CI47" i="217"/>
  <c r="DB41" i="217"/>
  <c r="ET46" i="217"/>
  <c r="DS46" i="217"/>
  <c r="J46" i="217"/>
  <c r="DV47" i="217"/>
  <c r="BX47" i="217"/>
  <c r="BN46" i="217"/>
  <c r="DH47" i="217"/>
  <c r="FG47" i="217"/>
  <c r="EK47" i="217"/>
  <c r="AJ47" i="217"/>
  <c r="AR46" i="217"/>
  <c r="D41" i="217"/>
  <c r="BK42" i="217"/>
  <c r="AN41" i="217"/>
  <c r="AM47" i="217"/>
  <c r="DV41" i="217"/>
  <c r="D47" i="217"/>
  <c r="CW46" i="217"/>
  <c r="Z46" i="217"/>
  <c r="DA47" i="217"/>
  <c r="DD47" i="217"/>
  <c r="CT46" i="217"/>
  <c r="FC47" i="217"/>
  <c r="BZ47" i="217"/>
  <c r="DS42" i="217"/>
  <c r="F46" i="217"/>
  <c r="K41" i="217"/>
  <c r="FF47" i="217"/>
  <c r="AH42" i="217"/>
  <c r="EP47" i="217"/>
  <c r="EM46" i="217"/>
  <c r="ET41" i="217"/>
  <c r="T47" i="217"/>
  <c r="CB46" i="217"/>
  <c r="AP46" i="217"/>
  <c r="CE47" i="217"/>
  <c r="EJ47" i="217"/>
  <c r="DZ46" i="217"/>
  <c r="BV47" i="217"/>
  <c r="EY46" i="217"/>
  <c r="AW47" i="217"/>
  <c r="DJ41" i="217"/>
  <c r="FE46" i="217"/>
  <c r="F47" i="217"/>
  <c r="AB41" i="217"/>
  <c r="AC42" i="217"/>
  <c r="FC46" i="217"/>
  <c r="EB41" i="217"/>
  <c r="EN41" i="217"/>
  <c r="DG42" i="217"/>
  <c r="BD42" i="217"/>
  <c r="DO46" i="217"/>
  <c r="BB41" i="217"/>
  <c r="CI41" i="217"/>
  <c r="U46" i="217"/>
  <c r="Z41" i="217"/>
  <c r="DD46" i="217"/>
  <c r="BY47" i="217"/>
  <c r="CE41" i="217"/>
  <c r="EG46" i="217"/>
  <c r="V42" i="217"/>
  <c r="BT42" i="217"/>
  <c r="CF47" i="217"/>
  <c r="EV42" i="217"/>
  <c r="DB46" i="217"/>
  <c r="EV46" i="217"/>
  <c r="V46" i="217"/>
  <c r="BC46" i="217"/>
  <c r="CR47" i="217"/>
  <c r="DH46" i="217"/>
  <c r="BC41" i="217"/>
  <c r="CN42" i="217"/>
  <c r="DR46" i="217"/>
  <c r="EM41" i="217"/>
  <c r="CN46" i="217"/>
  <c r="DF41" i="217"/>
  <c r="BS41" i="217"/>
  <c r="V41" i="217"/>
  <c r="AP41" i="217"/>
  <c r="CZ46" i="217"/>
  <c r="DT42" i="217"/>
  <c r="Z42" i="217"/>
  <c r="Q42" i="217"/>
  <c r="BW41" i="217"/>
  <c r="P47" i="217"/>
  <c r="EZ41" i="217"/>
  <c r="BU46" i="217"/>
  <c r="EH41" i="217"/>
  <c r="EA42" i="217"/>
  <c r="AT42" i="217"/>
  <c r="DZ42" i="217"/>
  <c r="FA47" i="217"/>
  <c r="DH42" i="217"/>
  <c r="EX46" i="217"/>
  <c r="BG47" i="217"/>
  <c r="EM42" i="217"/>
  <c r="BY42" i="217"/>
  <c r="R46" i="217"/>
  <c r="DI46" i="217"/>
  <c r="EE41" i="217"/>
  <c r="M46" i="217"/>
  <c r="BY41" i="217"/>
  <c r="CT42" i="217"/>
  <c r="BT46" i="217"/>
  <c r="EA47" i="217"/>
  <c r="DQ41" i="217"/>
  <c r="EX42" i="217"/>
  <c r="M42" i="217"/>
  <c r="BO41" i="217"/>
  <c r="EQ41" i="217"/>
  <c r="BA41" i="217"/>
  <c r="EI46" i="217"/>
  <c r="ET42" i="217"/>
  <c r="N47" i="217"/>
  <c r="BK46" i="217"/>
  <c r="BX42" i="217"/>
  <c r="ES47" i="217"/>
  <c r="EI41" i="217"/>
  <c r="BE46" i="217"/>
  <c r="BF42" i="217"/>
  <c r="DS41" i="217"/>
  <c r="DW47" i="217"/>
  <c r="E42" i="217"/>
  <c r="EN47" i="217"/>
  <c r="DJ46" i="217"/>
  <c r="AY47" i="217"/>
  <c r="BM42" i="217"/>
  <c r="EY42" i="217"/>
  <c r="CZ42" i="217"/>
  <c r="N41" i="217"/>
  <c r="CO41" i="217"/>
  <c r="FB47" i="217"/>
  <c r="DR42" i="217"/>
  <c r="DU42" i="217"/>
  <c r="AQ47" i="217"/>
  <c r="BK41" i="217"/>
  <c r="DF42" i="217"/>
  <c r="CG41" i="217"/>
  <c r="DH41" i="217"/>
  <c r="AY41" i="217"/>
  <c r="CG46" i="217"/>
  <c r="DC46" i="217"/>
  <c r="CO47" i="217"/>
  <c r="BN41" i="217"/>
  <c r="EX47" i="217"/>
  <c r="AN47" i="217"/>
  <c r="DQ42" i="217"/>
  <c r="CI42" i="217"/>
  <c r="AC47" i="217"/>
  <c r="CX47" i="217"/>
  <c r="BS47" i="217"/>
  <c r="CD41" i="217"/>
  <c r="EC47" i="217"/>
  <c r="BD47" i="217"/>
  <c r="BQ42" i="217"/>
  <c r="EF41" i="217"/>
  <c r="F42" i="217"/>
  <c r="EU46" i="217"/>
  <c r="AX47" i="217"/>
  <c r="CT41" i="217"/>
  <c r="DG47" i="217"/>
  <c r="BT47" i="217"/>
  <c r="K42" i="217"/>
  <c r="W41" i="217"/>
  <c r="DP46" i="217"/>
  <c r="DN42" i="217"/>
  <c r="BY46" i="217"/>
  <c r="H46" i="217"/>
  <c r="AL46" i="217"/>
  <c r="AY42" i="217"/>
  <c r="N46" i="217"/>
  <c r="FD41" i="217"/>
  <c r="FC42" i="217"/>
  <c r="DW46" i="217"/>
  <c r="FF41" i="217"/>
  <c r="Z47" i="217"/>
  <c r="AA47" i="217"/>
  <c r="EB42" i="217"/>
  <c r="BG42" i="217"/>
  <c r="X46" i="217"/>
  <c r="AG46" i="217"/>
  <c r="FG42" i="217"/>
  <c r="EJ46" i="217"/>
  <c r="BX46" i="217"/>
  <c r="AF42" i="217"/>
  <c r="EL46" i="217"/>
  <c r="DA46" i="217"/>
  <c r="AT47" i="217"/>
  <c r="CU47" i="217"/>
  <c r="DK42" i="217"/>
  <c r="CX46" i="217"/>
  <c r="EH47" i="217"/>
  <c r="CV47" i="217"/>
  <c r="CD46" i="217"/>
  <c r="DE42" i="217"/>
  <c r="BD41" i="217"/>
  <c r="X42" i="217"/>
  <c r="EE46" i="217"/>
  <c r="O46" i="217"/>
  <c r="AV41" i="217"/>
  <c r="CN47" i="217"/>
  <c r="I46" i="217"/>
  <c r="AO47" i="217"/>
  <c r="AF41" i="217"/>
  <c r="BQ47" i="217"/>
  <c r="DP41" i="217"/>
  <c r="FD42" i="217"/>
  <c r="BM47" i="217"/>
  <c r="DW41" i="217"/>
  <c r="CK42" i="217"/>
  <c r="BL41" i="217"/>
  <c r="BQ41" i="217"/>
  <c r="DD41" i="217"/>
  <c r="DM47" i="217"/>
  <c r="AL42" i="217"/>
  <c r="DM42" i="217"/>
  <c r="EU47" i="217"/>
  <c r="ED46" i="217"/>
  <c r="FF42" i="217"/>
  <c r="AR47" i="217"/>
  <c r="AV47" i="217"/>
  <c r="CF41" i="217"/>
  <c r="DI47" i="217"/>
  <c r="EZ42" i="217"/>
  <c r="CR42" i="217"/>
  <c r="BH46" i="217"/>
  <c r="BK47" i="217"/>
  <c r="E46" i="217"/>
  <c r="AI47" i="217"/>
  <c r="EA46" i="217"/>
  <c r="CM47" i="217"/>
  <c r="EE42" i="217"/>
  <c r="DS47" i="217"/>
  <c r="AM46" i="217"/>
  <c r="AP47" i="217"/>
  <c r="EK42" i="217"/>
  <c r="AA46" i="217"/>
  <c r="AI41" i="217"/>
  <c r="BR47" i="217"/>
  <c r="DI42" i="217"/>
  <c r="K47" i="217"/>
  <c r="Q46" i="217"/>
  <c r="U47" i="217"/>
  <c r="CQ42" i="217"/>
  <c r="BN42" i="217"/>
  <c r="AG47" i="217"/>
  <c r="FF46" i="217"/>
  <c r="DG41" i="217"/>
  <c r="DC42" i="217"/>
  <c r="BP47" i="217"/>
  <c r="CL46" i="217"/>
  <c r="CA47" i="217"/>
  <c r="DL42" i="217"/>
  <c r="EQ46" i="217"/>
  <c r="FG41" i="217"/>
  <c r="DZ47" i="217"/>
  <c r="CD42" i="217"/>
  <c r="Y46" i="217"/>
  <c r="AR41" i="217"/>
  <c r="CM41" i="217"/>
  <c r="AJ46" i="217"/>
  <c r="AS42" i="217"/>
  <c r="DN41" i="217"/>
  <c r="BL46" i="217"/>
  <c r="AF47" i="217"/>
  <c r="FA46" i="217"/>
  <c r="AC41" i="217"/>
  <c r="T42" i="217"/>
  <c r="AM41" i="217"/>
  <c r="E41" i="217"/>
  <c r="CE46" i="217"/>
  <c r="FC41" i="217"/>
  <c r="CE42" i="217"/>
  <c r="EF47" i="217"/>
  <c r="BI42" i="217"/>
  <c r="BE47" i="217"/>
  <c r="G47" i="217"/>
  <c r="CZ47" i="217"/>
  <c r="BQ46" i="217"/>
  <c r="DU41" i="217"/>
  <c r="AI46" i="217"/>
  <c r="AC46" i="217"/>
  <c r="BX41" i="217"/>
  <c r="D42" i="217"/>
  <c r="DO47" i="217"/>
  <c r="AK46" i="217"/>
  <c r="CP42" i="217"/>
  <c r="BO42" i="217"/>
  <c r="EY47" i="217"/>
  <c r="AO46" i="217"/>
  <c r="BL42" i="217"/>
  <c r="CY46" i="217"/>
  <c r="DB47" i="217"/>
  <c r="CM46" i="217"/>
  <c r="CS42" i="217"/>
  <c r="CA46" i="217"/>
  <c r="AN46" i="217"/>
  <c r="T41" i="217"/>
  <c r="M41" i="217"/>
  <c r="CY41" i="217"/>
  <c r="ER42" i="217"/>
  <c r="CL41" i="217"/>
  <c r="ED42" i="217"/>
  <c r="CL47" i="217"/>
  <c r="DG46" i="217"/>
  <c r="AQ42" i="217"/>
  <c r="G41" i="217"/>
  <c r="FA41" i="217"/>
  <c r="AF46" i="217"/>
  <c r="J47" i="217"/>
  <c r="CP46" i="217"/>
  <c r="BT41" i="217"/>
  <c r="CK46" i="217"/>
  <c r="ER41" i="217"/>
  <c r="J41" i="217"/>
  <c r="DY41" i="217"/>
  <c r="K46" i="217"/>
  <c r="DY46" i="217"/>
  <c r="BH47" i="217"/>
  <c r="BG46" i="217"/>
  <c r="BP46" i="217"/>
  <c r="CN41" i="217"/>
  <c r="AL41" i="217"/>
  <c r="CV41" i="217"/>
  <c r="EQ42" i="217"/>
  <c r="CI46" i="217"/>
  <c r="BF47" i="217"/>
  <c r="CW41" i="217"/>
  <c r="BR42" i="217"/>
  <c r="DE46" i="217"/>
  <c r="DL46" i="217"/>
  <c r="DF47" i="217"/>
  <c r="EV41" i="217"/>
  <c r="CR41" i="217"/>
  <c r="CW47" i="217"/>
  <c r="FE42" i="217"/>
  <c r="AL47" i="217"/>
  <c r="EX41" i="217"/>
  <c r="DK46" i="217"/>
  <c r="AS47" i="217"/>
  <c r="CX42" i="217"/>
  <c r="CA41" i="217"/>
  <c r="BR46" i="217"/>
  <c r="DX47" i="217"/>
  <c r="BE41" i="217"/>
  <c r="CS46" i="217"/>
  <c r="DO42" i="217"/>
  <c r="DQ46" i="217"/>
  <c r="DT47" i="217"/>
  <c r="AG42" i="217"/>
  <c r="S42" i="217"/>
  <c r="DM46" i="217"/>
  <c r="DB42" i="217"/>
  <c r="DT41" i="217"/>
  <c r="BP42" i="217"/>
  <c r="CF46" i="217"/>
  <c r="E47" i="217"/>
  <c r="DT46" i="217"/>
  <c r="DX42" i="217"/>
  <c r="AK47" i="217"/>
  <c r="CQ46" i="217"/>
  <c r="FE41" i="217"/>
  <c r="AZ41" i="217"/>
  <c r="EO41" i="217"/>
  <c r="EB47" i="217"/>
  <c r="CC41" i="217"/>
  <c r="EO47" i="217"/>
  <c r="FD46" i="217"/>
  <c r="AO41" i="217"/>
  <c r="BI46" i="217"/>
  <c r="AW41" i="217"/>
  <c r="O42" i="217"/>
  <c r="EA41" i="217"/>
  <c r="L46" i="217"/>
  <c r="AD41" i="217"/>
  <c r="BE42" i="217"/>
  <c r="BR41" i="217"/>
  <c r="BI41" i="217"/>
  <c r="EW41" i="217"/>
  <c r="CH41" i="217"/>
  <c r="EN46" i="217"/>
  <c r="EQ47" i="217"/>
  <c r="AH46" i="217"/>
  <c r="CJ41" i="217"/>
  <c r="I42" i="217"/>
  <c r="G42" i="217"/>
  <c r="U42" i="217"/>
  <c r="AK41" i="217"/>
  <c r="BV41" i="217"/>
  <c r="AJ41" i="217"/>
  <c r="BU47" i="217"/>
  <c r="W46" i="217"/>
  <c r="AU42" i="217"/>
  <c r="EK41" i="217"/>
  <c r="CZ41" i="217"/>
  <c r="BG41" i="217"/>
  <c r="CX41" i="217"/>
  <c r="H41" i="217"/>
  <c r="AD47" i="217"/>
  <c r="DE41" i="217"/>
  <c r="CJ47" i="217"/>
  <c r="DI41" i="217"/>
  <c r="S41" i="217"/>
  <c r="CB41" i="217"/>
  <c r="ED41" i="217"/>
  <c r="AS46" i="217"/>
  <c r="ES46" i="217"/>
  <c r="I47" i="217"/>
  <c r="EW42" i="217"/>
  <c r="CT47" i="217"/>
  <c r="R47" i="217"/>
  <c r="AZ42" i="217"/>
  <c r="P46" i="217"/>
  <c r="S47" i="217"/>
  <c r="BL47" i="217"/>
  <c r="J42" i="217"/>
  <c r="ET47" i="217"/>
  <c r="CV46" i="217"/>
  <c r="FI41" i="217"/>
  <c r="CF42" i="217"/>
  <c r="DZ41" i="217"/>
  <c r="BZ46" i="217"/>
  <c r="DU46" i="217"/>
  <c r="BB42" i="217"/>
  <c r="FH41" i="217"/>
  <c r="AJ42" i="217"/>
  <c r="FA42" i="217"/>
  <c r="Y41" i="217"/>
  <c r="EH46" i="217"/>
  <c r="G46" i="217"/>
  <c r="DP42" i="217"/>
  <c r="AX46" i="217"/>
  <c r="EG47" i="217"/>
  <c r="AX42" i="217"/>
  <c r="EU41" i="217"/>
  <c r="CP47" i="217"/>
  <c r="AR42" i="217"/>
  <c r="AA41" i="217"/>
  <c r="AT46" i="217"/>
  <c r="CP41" i="217"/>
  <c r="BP41" i="217"/>
  <c r="W47" i="217"/>
  <c r="DL47" i="217"/>
  <c r="CJ46" i="217"/>
  <c r="DO41" i="217"/>
  <c r="Y47" i="217"/>
  <c r="BM46" i="217"/>
  <c r="AE46" i="217"/>
  <c r="BH42" i="217"/>
  <c r="DJ42" i="217"/>
  <c r="F81" i="214"/>
  <c r="BG68" i="214"/>
  <c r="AO82" i="214"/>
  <c r="D73" i="214"/>
  <c r="AP28" i="214"/>
  <c r="F138" i="214"/>
  <c r="BL162" i="214"/>
  <c r="Z105" i="214"/>
  <c r="AU122" i="214"/>
  <c r="Q77" i="214"/>
  <c r="Y91" i="214"/>
  <c r="Z69" i="214"/>
  <c r="M116" i="214"/>
  <c r="AO38" i="214"/>
  <c r="L39" i="214"/>
  <c r="Q70" i="214"/>
  <c r="J60" i="214"/>
  <c r="AL90" i="214"/>
  <c r="M151" i="214"/>
  <c r="AK40" i="214"/>
  <c r="AU144" i="214"/>
  <c r="Q164" i="214"/>
  <c r="AX118" i="214"/>
  <c r="AA61" i="214"/>
  <c r="BE162" i="214"/>
  <c r="AV53" i="214"/>
  <c r="BJ156" i="214"/>
  <c r="AV142" i="214"/>
  <c r="BC96" i="214"/>
  <c r="AC27" i="214"/>
  <c r="R14" i="214"/>
  <c r="L65" i="214"/>
  <c r="BE65" i="214"/>
  <c r="BK164" i="214"/>
  <c r="AG36" i="214"/>
  <c r="BL71" i="214"/>
  <c r="BC138" i="214"/>
  <c r="H47" i="214"/>
  <c r="M121" i="214"/>
  <c r="BH69" i="214"/>
  <c r="AV117" i="214"/>
  <c r="AP78" i="214"/>
  <c r="AQ120" i="214"/>
  <c r="AD89" i="214"/>
  <c r="AB40" i="214"/>
  <c r="X128" i="214"/>
  <c r="AR121" i="214"/>
  <c r="Y97" i="214"/>
  <c r="AY59" i="214"/>
  <c r="BE51" i="214"/>
  <c r="BJ105" i="214"/>
  <c r="BK58" i="214"/>
  <c r="AR149" i="214"/>
  <c r="K136" i="214"/>
  <c r="G98" i="214"/>
  <c r="AY101" i="214"/>
  <c r="AH152" i="214"/>
  <c r="AN76" i="214"/>
  <c r="AD94" i="214"/>
  <c r="BC150" i="214"/>
  <c r="BE128" i="214"/>
  <c r="BD33" i="214"/>
  <c r="Z74" i="214"/>
  <c r="H164" i="214"/>
  <c r="Q64" i="214"/>
  <c r="G25" i="214"/>
  <c r="S150" i="214"/>
  <c r="D79" i="214"/>
  <c r="Y105" i="214"/>
  <c r="AN158" i="214"/>
  <c r="BF43" i="214"/>
  <c r="AF114" i="214"/>
  <c r="BI75" i="214"/>
  <c r="Z45" i="214"/>
  <c r="BB43" i="214"/>
  <c r="N62" i="214"/>
  <c r="BB85" i="214"/>
  <c r="AS77" i="214"/>
  <c r="S39" i="214"/>
  <c r="M163" i="214"/>
  <c r="J74" i="214"/>
  <c r="AI57" i="214"/>
  <c r="X78" i="214"/>
  <c r="AQ148" i="214"/>
  <c r="P149" i="214"/>
  <c r="AA108" i="214"/>
  <c r="BK33" i="214"/>
  <c r="BF122" i="214"/>
  <c r="BC147" i="214"/>
  <c r="BE56" i="214"/>
  <c r="AF109" i="214"/>
  <c r="AM65" i="214"/>
  <c r="AY58" i="214"/>
  <c r="AD6" i="214"/>
  <c r="AE76" i="214"/>
  <c r="AE116" i="214"/>
  <c r="AO96" i="214"/>
  <c r="BI124" i="214"/>
  <c r="BD140" i="214"/>
  <c r="AP144" i="214"/>
  <c r="AZ115" i="214"/>
  <c r="AS118" i="214"/>
  <c r="AR137" i="214"/>
  <c r="O85" i="214"/>
  <c r="BF120" i="214"/>
  <c r="F126" i="214"/>
  <c r="AE87" i="214"/>
  <c r="BA145" i="214"/>
  <c r="AD18" i="214"/>
  <c r="G29" i="214"/>
  <c r="AF87" i="214"/>
  <c r="R113" i="214"/>
  <c r="N28" i="214"/>
  <c r="AP136" i="214"/>
  <c r="BJ136" i="214"/>
  <c r="R16" i="214"/>
  <c r="BH98" i="214"/>
  <c r="BJ118" i="214"/>
  <c r="AP130" i="214"/>
  <c r="AU95" i="214"/>
  <c r="AU96" i="214"/>
  <c r="AO54" i="214"/>
  <c r="AU160" i="214"/>
  <c r="AE97" i="214"/>
  <c r="X77" i="214"/>
  <c r="H8" i="214"/>
  <c r="BG92" i="214"/>
  <c r="O124" i="214"/>
  <c r="O34" i="214"/>
  <c r="AS16" i="214"/>
  <c r="BE78" i="214"/>
  <c r="R146" i="214"/>
  <c r="W104" i="214"/>
  <c r="J76" i="214"/>
  <c r="L118" i="214"/>
  <c r="AO106" i="214"/>
  <c r="AS105" i="214"/>
  <c r="X81" i="214"/>
  <c r="AQ21" i="214"/>
  <c r="BH81" i="214"/>
  <c r="K104" i="214"/>
  <c r="AE28" i="214"/>
  <c r="J100" i="214"/>
  <c r="R42" i="214"/>
  <c r="AB15" i="214"/>
  <c r="R94" i="214"/>
  <c r="T75" i="214"/>
  <c r="AM69" i="214"/>
  <c r="E74" i="214"/>
  <c r="AV57" i="214"/>
  <c r="D102" i="214"/>
  <c r="N122" i="214"/>
  <c r="BE146" i="214"/>
  <c r="W85" i="214"/>
  <c r="O117" i="214"/>
  <c r="AC141" i="214"/>
  <c r="D89" i="214"/>
  <c r="BD122" i="214"/>
  <c r="D125" i="214"/>
  <c r="Q120" i="214"/>
  <c r="AT33" i="214"/>
  <c r="BG30" i="214"/>
  <c r="AB50" i="214"/>
  <c r="S11" i="214"/>
  <c r="E44" i="214"/>
  <c r="AH118" i="214"/>
  <c r="BC58" i="214"/>
  <c r="Y70" i="214"/>
  <c r="V102" i="214"/>
  <c r="J14" i="214"/>
  <c r="X163" i="214"/>
  <c r="F165" i="214"/>
  <c r="BK20" i="214"/>
  <c r="AP18" i="214"/>
  <c r="BC111" i="214"/>
  <c r="N153" i="214"/>
  <c r="AE61" i="214"/>
  <c r="BA101" i="214"/>
  <c r="K164" i="214"/>
  <c r="AV132" i="214"/>
  <c r="L16" i="214"/>
  <c r="AD138" i="214"/>
  <c r="Z114" i="214"/>
  <c r="R51" i="214"/>
  <c r="BD99" i="214"/>
  <c r="R78" i="214"/>
  <c r="J4" i="214"/>
  <c r="BK88" i="214"/>
  <c r="BD39" i="214"/>
  <c r="AR144" i="214"/>
  <c r="BL92" i="214"/>
  <c r="T77" i="214"/>
  <c r="H86" i="214"/>
  <c r="V67" i="214"/>
  <c r="Z145" i="214"/>
  <c r="AZ106" i="214"/>
  <c r="AK25" i="214"/>
  <c r="G58" i="214"/>
  <c r="AY24" i="214"/>
  <c r="BJ155" i="214"/>
  <c r="BC9" i="214"/>
  <c r="M149" i="214"/>
  <c r="Y125" i="214"/>
  <c r="W120" i="214"/>
  <c r="Q161" i="214"/>
  <c r="D85" i="214"/>
  <c r="AT92" i="214"/>
  <c r="X150" i="214"/>
  <c r="AA88" i="214"/>
  <c r="AN86" i="214"/>
  <c r="BB130" i="214"/>
  <c r="X112" i="214"/>
  <c r="AE142" i="214"/>
  <c r="K55" i="214"/>
  <c r="G95" i="214"/>
  <c r="O160" i="214"/>
  <c r="AP82" i="214"/>
  <c r="AY113" i="214"/>
  <c r="BK157" i="214"/>
  <c r="AJ112" i="214"/>
  <c r="AJ104" i="214"/>
  <c r="AC137" i="214"/>
  <c r="AE98" i="214"/>
  <c r="BE96" i="214"/>
  <c r="AY88" i="214"/>
  <c r="AK96" i="214"/>
  <c r="AE128" i="214"/>
  <c r="P70" i="214"/>
  <c r="AT10" i="214"/>
  <c r="BA7" i="214"/>
  <c r="BK155" i="214"/>
  <c r="H30" i="214"/>
  <c r="AH130" i="214"/>
  <c r="N101" i="214"/>
  <c r="BB26" i="214"/>
  <c r="AU158" i="214"/>
  <c r="R88" i="214"/>
  <c r="AM156" i="214"/>
  <c r="L146" i="214"/>
  <c r="BK74" i="214"/>
  <c r="BF128" i="214"/>
  <c r="G63" i="214"/>
  <c r="G154" i="214"/>
  <c r="AK22" i="214"/>
  <c r="AG87" i="214"/>
  <c r="L41" i="214"/>
  <c r="BA120" i="214"/>
  <c r="AX161" i="214"/>
  <c r="AB130" i="214"/>
  <c r="S74" i="214"/>
  <c r="AF74" i="214"/>
  <c r="V128" i="214"/>
  <c r="AT48" i="214"/>
  <c r="S17" i="214"/>
  <c r="E69" i="214"/>
  <c r="AR90" i="214"/>
  <c r="AQ109" i="214"/>
  <c r="AL31" i="214"/>
  <c r="BL108" i="214"/>
  <c r="AI73" i="214"/>
  <c r="BB164" i="214"/>
  <c r="AJ154" i="214"/>
  <c r="O28" i="214"/>
  <c r="K61" i="214"/>
  <c r="AB56" i="214"/>
  <c r="V80" i="214"/>
  <c r="R162" i="214"/>
  <c r="AS92" i="214"/>
  <c r="AI108" i="214"/>
  <c r="D134" i="214"/>
  <c r="BE152" i="214"/>
  <c r="AQ71" i="214"/>
  <c r="H96" i="214"/>
  <c r="AP100" i="214"/>
  <c r="M156" i="214"/>
  <c r="BI102" i="214"/>
  <c r="U110" i="214"/>
  <c r="Q10" i="214"/>
  <c r="R47" i="214"/>
  <c r="T9" i="214"/>
  <c r="O133" i="214"/>
  <c r="AB135" i="214"/>
  <c r="F113" i="214"/>
  <c r="T152" i="214"/>
  <c r="BA153" i="214"/>
  <c r="BB151" i="214"/>
  <c r="BC60" i="214"/>
  <c r="Q110" i="214"/>
  <c r="AW96" i="214"/>
  <c r="BD40" i="214"/>
  <c r="AN152" i="214"/>
  <c r="L157" i="214"/>
  <c r="BI85" i="214"/>
  <c r="AU128" i="214"/>
  <c r="AS51" i="214"/>
  <c r="N70" i="214"/>
  <c r="AP156" i="214"/>
  <c r="AR87" i="214"/>
  <c r="T124" i="214"/>
  <c r="K156" i="214"/>
  <c r="AE72" i="214"/>
  <c r="AZ54" i="214"/>
  <c r="U130" i="214"/>
  <c r="AP70" i="214"/>
  <c r="BI66" i="214"/>
  <c r="AV48" i="214"/>
  <c r="AO79" i="214"/>
  <c r="AN17" i="214"/>
  <c r="BI122" i="214"/>
  <c r="S45" i="214"/>
  <c r="BC112" i="214"/>
  <c r="T25" i="214"/>
  <c r="W108" i="214"/>
  <c r="AR125" i="214"/>
  <c r="AW104" i="214"/>
  <c r="E128" i="214"/>
  <c r="AN96" i="214"/>
  <c r="E6" i="214"/>
  <c r="BI144" i="214"/>
  <c r="G96" i="214"/>
  <c r="AK142" i="214"/>
  <c r="AF136" i="214"/>
  <c r="T19" i="214"/>
  <c r="AB146" i="214"/>
  <c r="Y128" i="214"/>
  <c r="AH19" i="214"/>
  <c r="AF88" i="214"/>
  <c r="K64" i="214"/>
  <c r="AU37" i="214"/>
  <c r="AL107" i="214"/>
  <c r="H125" i="214"/>
  <c r="U59" i="214"/>
  <c r="AS158" i="214"/>
  <c r="AL121" i="214"/>
  <c r="I60" i="214"/>
  <c r="F155" i="214"/>
  <c r="AW160" i="214"/>
  <c r="BA60" i="214"/>
  <c r="F98" i="214"/>
  <c r="V100" i="214"/>
  <c r="Q14" i="214"/>
  <c r="P94" i="214"/>
  <c r="BL119" i="214"/>
  <c r="O65" i="214"/>
  <c r="AA23" i="214"/>
  <c r="AS133" i="214"/>
  <c r="AD153" i="214"/>
  <c r="M96" i="214"/>
  <c r="V79" i="214"/>
  <c r="AM125" i="214"/>
  <c r="AY105" i="214"/>
  <c r="BA13" i="214"/>
  <c r="AA33" i="214"/>
  <c r="AC120" i="214"/>
  <c r="AJ29" i="214"/>
  <c r="T66" i="214"/>
  <c r="O29" i="214"/>
  <c r="BE53" i="214"/>
  <c r="P62" i="214"/>
  <c r="AI4" i="214"/>
  <c r="BG13" i="214"/>
  <c r="E39" i="214"/>
  <c r="G123" i="214"/>
  <c r="BE156" i="214"/>
  <c r="AX38" i="214"/>
  <c r="T150" i="214"/>
  <c r="BH22" i="214"/>
  <c r="U36" i="214"/>
  <c r="BJ148" i="214"/>
  <c r="AY142" i="214"/>
  <c r="AH69" i="214"/>
  <c r="AK95" i="214"/>
  <c r="AA72" i="214"/>
  <c r="P32" i="214"/>
  <c r="AC61" i="214"/>
  <c r="BA102" i="214"/>
  <c r="G90" i="214"/>
  <c r="AC135" i="214"/>
  <c r="AU18" i="214"/>
  <c r="AF133" i="214"/>
  <c r="D93" i="214"/>
  <c r="AF130" i="214"/>
  <c r="I16" i="214"/>
  <c r="AV88" i="214"/>
  <c r="AE68" i="214"/>
  <c r="AN165" i="214"/>
  <c r="V146" i="214"/>
  <c r="J37" i="214"/>
  <c r="AO94" i="214"/>
  <c r="L86" i="214"/>
  <c r="I18" i="214"/>
  <c r="BK118" i="214"/>
  <c r="AV157" i="214"/>
  <c r="K9" i="214"/>
  <c r="AD146" i="214"/>
  <c r="BC62" i="214"/>
  <c r="AG109" i="214"/>
  <c r="I149" i="214"/>
  <c r="D164" i="214"/>
  <c r="H88" i="214"/>
  <c r="AM129" i="214"/>
  <c r="AN119" i="214"/>
  <c r="AR44" i="214"/>
  <c r="BG122" i="214"/>
  <c r="AI84" i="214"/>
  <c r="I63" i="214"/>
  <c r="F49" i="214"/>
  <c r="D105" i="214"/>
  <c r="G46" i="214"/>
  <c r="BD13" i="214"/>
  <c r="BJ25" i="214"/>
  <c r="AC92" i="214"/>
  <c r="Z161" i="214"/>
  <c r="AW49" i="214"/>
  <c r="L14" i="214"/>
  <c r="AP20" i="214"/>
  <c r="AC131" i="214"/>
  <c r="BF131" i="214"/>
  <c r="S38" i="214"/>
  <c r="BJ43" i="214"/>
  <c r="AZ18" i="214"/>
  <c r="I50" i="214"/>
  <c r="AL146" i="214"/>
  <c r="AM73" i="214"/>
  <c r="BH138" i="214"/>
  <c r="S96" i="214"/>
  <c r="BA110" i="214"/>
  <c r="AP147" i="214"/>
  <c r="BJ16" i="214"/>
  <c r="J143" i="214"/>
  <c r="AR31" i="214"/>
  <c r="BL107" i="214"/>
  <c r="AA104" i="214"/>
  <c r="AO66" i="214"/>
  <c r="BE143" i="214"/>
  <c r="AQ117" i="214"/>
  <c r="BJ40" i="214"/>
  <c r="Z85" i="214"/>
  <c r="BE71" i="214"/>
  <c r="AN136" i="214"/>
  <c r="N154" i="214"/>
  <c r="J32" i="214"/>
  <c r="AQ91" i="214"/>
  <c r="V164" i="214"/>
  <c r="BD118" i="214"/>
  <c r="AF50" i="214"/>
  <c r="AC115" i="214"/>
  <c r="AO116" i="214"/>
  <c r="W82" i="214"/>
  <c r="O76" i="214"/>
  <c r="M13" i="214"/>
  <c r="E165" i="214"/>
  <c r="BJ86" i="214"/>
  <c r="AV148" i="214"/>
  <c r="BF80" i="214"/>
  <c r="AO133" i="214"/>
  <c r="S143" i="214"/>
  <c r="G92" i="214"/>
  <c r="J116" i="214"/>
  <c r="I41" i="214"/>
  <c r="BC68" i="214"/>
  <c r="BE129" i="214"/>
  <c r="Q19" i="214"/>
  <c r="BL145" i="214"/>
  <c r="X110" i="214"/>
  <c r="Q140" i="214"/>
  <c r="AU39" i="214"/>
  <c r="D101" i="214"/>
  <c r="X61" i="214"/>
  <c r="L77" i="214"/>
  <c r="AD55" i="214"/>
  <c r="BD107" i="214"/>
  <c r="AG81" i="214"/>
  <c r="BB140" i="214"/>
  <c r="AJ128" i="214"/>
  <c r="AQ111" i="214"/>
  <c r="V30" i="214"/>
  <c r="BF73" i="214"/>
  <c r="I90" i="214"/>
  <c r="AC23" i="214"/>
  <c r="Y7" i="214"/>
  <c r="E99" i="214"/>
  <c r="T23" i="214"/>
  <c r="AI102" i="214"/>
  <c r="AB63" i="214"/>
  <c r="AP159" i="214"/>
  <c r="BD163" i="214"/>
  <c r="AE80" i="214"/>
  <c r="AA132" i="214"/>
  <c r="D126" i="214"/>
  <c r="W165" i="214"/>
  <c r="R57" i="214"/>
  <c r="BC121" i="214"/>
  <c r="AX149" i="214"/>
  <c r="Q25" i="214"/>
  <c r="L135" i="214"/>
  <c r="AD163" i="214"/>
  <c r="AM160" i="214"/>
  <c r="AR141" i="214"/>
  <c r="X119" i="214"/>
  <c r="BI30" i="214"/>
  <c r="Y165" i="214"/>
  <c r="BH43" i="214"/>
  <c r="N108" i="214"/>
  <c r="AV81" i="214"/>
  <c r="AV10" i="214"/>
  <c r="R98" i="214"/>
  <c r="I33" i="214"/>
  <c r="F4" i="214"/>
  <c r="BA146" i="214"/>
  <c r="K139" i="214"/>
  <c r="AN21" i="214"/>
  <c r="U56" i="214"/>
  <c r="N66" i="214"/>
  <c r="AU139" i="214"/>
  <c r="Y162" i="214"/>
  <c r="BG74" i="214"/>
  <c r="K165" i="214"/>
  <c r="AP114" i="214"/>
  <c r="BE40" i="214"/>
  <c r="BE14" i="214"/>
  <c r="AB93" i="214"/>
  <c r="AM51" i="214"/>
  <c r="AJ99" i="214"/>
  <c r="AI127" i="214"/>
  <c r="V39" i="214"/>
  <c r="BE58" i="214"/>
  <c r="I97" i="214"/>
  <c r="AY7" i="214"/>
  <c r="AM18" i="214"/>
  <c r="AY115" i="214"/>
  <c r="L70" i="214"/>
  <c r="S72" i="214"/>
  <c r="V108" i="214"/>
  <c r="AI116" i="214"/>
  <c r="AI81" i="214"/>
  <c r="M105" i="214"/>
  <c r="AJ93" i="214"/>
  <c r="AB52" i="214"/>
  <c r="BH21" i="214"/>
  <c r="K69" i="214"/>
  <c r="R85" i="214"/>
  <c r="AK6" i="214"/>
  <c r="AO113" i="214"/>
  <c r="L43" i="214"/>
  <c r="BG147" i="214"/>
  <c r="E21" i="214"/>
  <c r="AG74" i="214"/>
  <c r="BC142" i="214"/>
  <c r="BC66" i="214"/>
  <c r="V25" i="214"/>
  <c r="R63" i="214"/>
  <c r="BH6" i="214"/>
  <c r="AZ38" i="214"/>
  <c r="AF128" i="214"/>
  <c r="V89" i="214"/>
  <c r="Z77" i="214"/>
  <c r="AF124" i="214"/>
  <c r="K67" i="214"/>
  <c r="BF105" i="214"/>
  <c r="K35" i="214"/>
  <c r="AD54" i="214"/>
  <c r="AW51" i="214"/>
  <c r="AG102" i="214"/>
  <c r="BC78" i="214"/>
  <c r="N58" i="214"/>
  <c r="G152" i="214"/>
  <c r="BC118" i="214"/>
  <c r="D54" i="214"/>
  <c r="X50" i="214"/>
  <c r="F23" i="214"/>
  <c r="AX62" i="214"/>
  <c r="BA87" i="214"/>
  <c r="BC23" i="214"/>
  <c r="R90" i="214"/>
  <c r="AI161" i="214"/>
  <c r="X94" i="214"/>
  <c r="AY134" i="214"/>
  <c r="AO89" i="214"/>
  <c r="AC138" i="214"/>
  <c r="AQ80" i="214"/>
  <c r="BF134" i="214"/>
  <c r="AI122" i="214"/>
  <c r="AW6" i="214"/>
  <c r="G124" i="214"/>
  <c r="AJ12" i="214"/>
  <c r="AZ133" i="214"/>
  <c r="V14" i="214"/>
  <c r="BI129" i="214"/>
  <c r="P126" i="214"/>
  <c r="BJ113" i="214"/>
  <c r="AG121" i="214"/>
  <c r="H148" i="214"/>
  <c r="AE153" i="214"/>
  <c r="BI77" i="214"/>
  <c r="P133" i="214"/>
  <c r="AM94" i="214"/>
  <c r="AT68" i="214"/>
  <c r="AX64" i="214"/>
  <c r="BK146" i="214"/>
  <c r="D148" i="214"/>
  <c r="H66" i="214"/>
  <c r="AK74" i="214"/>
  <c r="Q26" i="214"/>
  <c r="AC123" i="214"/>
  <c r="AS18" i="214"/>
  <c r="AW14" i="214"/>
  <c r="AX61" i="214"/>
  <c r="BH120" i="214"/>
  <c r="AO53" i="214"/>
  <c r="D147" i="214"/>
  <c r="AU159" i="214"/>
  <c r="AX101" i="214"/>
  <c r="AK41" i="214"/>
  <c r="S84" i="214"/>
  <c r="AC78" i="214"/>
  <c r="K77" i="214"/>
  <c r="BH57" i="214"/>
  <c r="G79" i="214"/>
  <c r="BJ134" i="214"/>
  <c r="AL94" i="214"/>
  <c r="BK134" i="214"/>
  <c r="BI39" i="214"/>
  <c r="R19" i="214"/>
  <c r="AA120" i="214"/>
  <c r="AP124" i="214"/>
  <c r="M9" i="214"/>
  <c r="F164" i="214"/>
  <c r="AS81" i="214"/>
  <c r="S50" i="214"/>
  <c r="BD38" i="214"/>
  <c r="M71" i="214"/>
  <c r="O162" i="214"/>
  <c r="D135" i="214"/>
  <c r="AF111" i="214"/>
  <c r="Y95" i="214"/>
  <c r="AJ46" i="214"/>
  <c r="AG92" i="214"/>
  <c r="W16" i="214"/>
  <c r="F140" i="214"/>
  <c r="AV94" i="214"/>
  <c r="BG152" i="214"/>
  <c r="BB63" i="214"/>
  <c r="L113" i="214"/>
  <c r="S164" i="214"/>
  <c r="K20" i="214"/>
  <c r="AM21" i="214"/>
  <c r="AQ28" i="214"/>
  <c r="I154" i="214"/>
  <c r="AE144" i="214"/>
  <c r="E159" i="214"/>
  <c r="AJ48" i="214"/>
  <c r="Z165" i="214"/>
  <c r="E160" i="214"/>
  <c r="AL72" i="214"/>
  <c r="AY93" i="214"/>
  <c r="AR139" i="214"/>
  <c r="AT126" i="214"/>
  <c r="AO93" i="214"/>
  <c r="AD76" i="214"/>
  <c r="BA157" i="214"/>
  <c r="AR160" i="214"/>
  <c r="I109" i="214"/>
  <c r="BB64" i="214"/>
  <c r="AJ52" i="214"/>
  <c r="AG156" i="214"/>
  <c r="H145" i="214"/>
  <c r="Z72" i="214"/>
  <c r="E77" i="214"/>
  <c r="G77" i="214"/>
  <c r="BC26" i="214"/>
  <c r="AK130" i="214"/>
  <c r="AK11" i="214"/>
  <c r="BL156" i="214"/>
  <c r="D96" i="214"/>
  <c r="Q79" i="214"/>
  <c r="D131" i="214"/>
  <c r="F53" i="214"/>
  <c r="BG91" i="214"/>
  <c r="E51" i="214"/>
  <c r="G110" i="214"/>
  <c r="AR60" i="214"/>
  <c r="BD93" i="214"/>
  <c r="L144" i="214"/>
  <c r="AW48" i="214"/>
  <c r="BG124" i="214"/>
  <c r="BC49" i="214"/>
  <c r="AN113" i="214"/>
  <c r="BD117" i="214"/>
  <c r="AT13" i="214"/>
  <c r="AD108" i="214"/>
  <c r="D63" i="214"/>
  <c r="AH83" i="214"/>
  <c r="AD103" i="214"/>
  <c r="AZ100" i="214"/>
  <c r="BC125" i="214"/>
  <c r="J136" i="214"/>
  <c r="P81" i="214"/>
  <c r="BB153" i="214"/>
  <c r="E64" i="214"/>
  <c r="AM88" i="214"/>
  <c r="U33" i="214"/>
  <c r="BF56" i="214"/>
  <c r="BG106" i="214"/>
  <c r="X100" i="214"/>
  <c r="AM8" i="214"/>
  <c r="X39" i="214"/>
  <c r="AD131" i="214"/>
  <c r="AX88" i="214"/>
  <c r="AA21" i="214"/>
  <c r="AK131" i="214"/>
  <c r="L36" i="214"/>
  <c r="L55" i="214"/>
  <c r="F8" i="214"/>
  <c r="AS122" i="214"/>
  <c r="AG63" i="214"/>
  <c r="AL63" i="214"/>
  <c r="M44" i="214"/>
  <c r="AJ13" i="214"/>
  <c r="AO136" i="214"/>
  <c r="G81" i="214"/>
  <c r="U161" i="214"/>
  <c r="AY155" i="214"/>
  <c r="AC89" i="214"/>
  <c r="AE4" i="214"/>
  <c r="BL28" i="214"/>
  <c r="O156" i="214"/>
  <c r="BE12" i="214"/>
  <c r="BF121" i="214"/>
  <c r="AD66" i="214"/>
  <c r="AY34" i="214"/>
  <c r="N161" i="214"/>
  <c r="J135" i="214"/>
  <c r="BC103" i="214"/>
  <c r="J27" i="214"/>
  <c r="AK90" i="214"/>
  <c r="L68" i="214"/>
  <c r="Y74" i="214"/>
  <c r="M119" i="214"/>
  <c r="M114" i="214"/>
  <c r="G41" i="214"/>
  <c r="D7" i="214"/>
  <c r="AV67" i="214"/>
  <c r="U26" i="214"/>
  <c r="AX83" i="214"/>
  <c r="AB41" i="214"/>
  <c r="AP30" i="214"/>
  <c r="AC72" i="214"/>
  <c r="AN9" i="214"/>
  <c r="BC70" i="214"/>
  <c r="AE32" i="214"/>
  <c r="Y108" i="214"/>
  <c r="AL143" i="214"/>
  <c r="AN59" i="214"/>
  <c r="BI89" i="214"/>
  <c r="G134" i="214"/>
  <c r="U140" i="214"/>
  <c r="W126" i="214"/>
  <c r="AM55" i="214"/>
  <c r="AN14" i="214"/>
  <c r="BA5" i="214"/>
  <c r="AA165" i="214"/>
  <c r="AH43" i="214"/>
  <c r="J129" i="214"/>
  <c r="AW58" i="214"/>
  <c r="I64" i="214"/>
  <c r="AS136" i="214"/>
  <c r="AK42" i="214"/>
  <c r="BJ84" i="214"/>
  <c r="AW53" i="214"/>
  <c r="X8" i="214"/>
  <c r="AT163" i="214"/>
  <c r="U131" i="214"/>
  <c r="N137" i="214"/>
  <c r="AZ69" i="214"/>
  <c r="N8" i="214"/>
  <c r="BE41" i="214"/>
  <c r="AM131" i="214"/>
  <c r="S59" i="214"/>
  <c r="AL128" i="214"/>
  <c r="T109" i="214"/>
  <c r="AJ146" i="214"/>
  <c r="M92" i="214"/>
  <c r="V63" i="214"/>
  <c r="BC61" i="214"/>
  <c r="BE52" i="214"/>
  <c r="N157" i="214"/>
  <c r="AT90" i="214"/>
  <c r="Q35" i="214"/>
  <c r="G60" i="214"/>
  <c r="AU78" i="214"/>
  <c r="AT165" i="214"/>
  <c r="F157" i="214"/>
  <c r="Q88" i="214"/>
  <c r="Z137" i="214"/>
  <c r="AN66" i="214"/>
  <c r="BD157" i="214"/>
  <c r="BE35" i="214"/>
  <c r="T65" i="214"/>
  <c r="G34" i="214"/>
  <c r="J36" i="214"/>
  <c r="J157" i="214"/>
  <c r="BB141" i="214"/>
  <c r="BC80" i="214"/>
  <c r="U43" i="214"/>
  <c r="D127" i="214"/>
  <c r="P43" i="214"/>
  <c r="AG45" i="214"/>
  <c r="H90" i="214"/>
  <c r="U104" i="214"/>
  <c r="P29" i="214"/>
  <c r="AQ140" i="214"/>
  <c r="R62" i="214"/>
  <c r="AK123" i="214"/>
  <c r="AI39" i="214"/>
  <c r="AP13" i="214"/>
  <c r="AA139" i="214"/>
  <c r="K114" i="214"/>
  <c r="BG43" i="214"/>
  <c r="AX128" i="214"/>
  <c r="D37" i="214"/>
  <c r="P104" i="214"/>
  <c r="V47" i="214"/>
  <c r="J12" i="214"/>
  <c r="X144" i="214"/>
  <c r="AJ85" i="214"/>
  <c r="AS163" i="214"/>
  <c r="AW35" i="214"/>
  <c r="BB102" i="214"/>
  <c r="AR95" i="214"/>
  <c r="AP19" i="214"/>
  <c r="AD58" i="214"/>
  <c r="V118" i="214"/>
  <c r="Q61" i="214"/>
  <c r="W137" i="214"/>
  <c r="AM102" i="214"/>
  <c r="J146" i="214"/>
  <c r="BG121" i="214"/>
  <c r="BD22" i="214"/>
  <c r="AR165" i="214"/>
  <c r="W86" i="214"/>
  <c r="AM109" i="214"/>
  <c r="AL136" i="214"/>
  <c r="F141" i="214"/>
  <c r="AV146" i="214"/>
  <c r="AW116" i="214"/>
  <c r="BK115" i="214"/>
  <c r="BH80" i="214"/>
  <c r="D62" i="214"/>
  <c r="Z96" i="214"/>
  <c r="AP5" i="214"/>
  <c r="D20" i="214"/>
  <c r="BI165" i="214"/>
  <c r="BI121" i="214"/>
  <c r="AH101" i="214"/>
  <c r="T101" i="214"/>
  <c r="U117" i="214"/>
  <c r="AR134" i="214"/>
  <c r="E27" i="214"/>
  <c r="BB34" i="214"/>
  <c r="V129" i="214"/>
  <c r="AY5" i="214"/>
  <c r="AE22" i="214"/>
  <c r="D56" i="214"/>
  <c r="U53" i="214"/>
  <c r="AG27" i="214"/>
  <c r="AG126" i="214"/>
  <c r="AT81" i="214"/>
  <c r="U70" i="214"/>
  <c r="V68" i="214"/>
  <c r="AO22" i="214"/>
  <c r="BC35" i="214"/>
  <c r="T29" i="214"/>
  <c r="BF31" i="214"/>
  <c r="AE85" i="214"/>
  <c r="AM56" i="214"/>
  <c r="AP57" i="214"/>
  <c r="AQ47" i="214"/>
  <c r="H147" i="214"/>
  <c r="BG75" i="214"/>
  <c r="BB111" i="214"/>
  <c r="Y87" i="214"/>
  <c r="AC104" i="214"/>
  <c r="AC103" i="214"/>
  <c r="V112" i="214"/>
  <c r="AW24" i="214"/>
  <c r="F12" i="214"/>
  <c r="AK110" i="214"/>
  <c r="H50" i="214"/>
  <c r="K26" i="214"/>
  <c r="AA42" i="214"/>
  <c r="AH128" i="214"/>
  <c r="W34" i="214"/>
  <c r="BI92" i="214"/>
  <c r="BH59" i="214"/>
  <c r="BE13" i="214"/>
  <c r="AU165" i="214"/>
  <c r="H134" i="214"/>
  <c r="AU117" i="214"/>
  <c r="AL163" i="214"/>
  <c r="I125" i="214"/>
  <c r="M14" i="214"/>
  <c r="AT24" i="214"/>
  <c r="AT101" i="214"/>
  <c r="BJ141" i="214"/>
  <c r="D12" i="214"/>
  <c r="BK5" i="214"/>
  <c r="K88" i="214"/>
  <c r="BH116" i="214"/>
  <c r="P63" i="214"/>
  <c r="J77" i="214"/>
  <c r="BL146" i="214"/>
  <c r="H73" i="214"/>
  <c r="AR140" i="214"/>
  <c r="AC43" i="214"/>
  <c r="AQ110" i="214"/>
  <c r="AK82" i="214"/>
  <c r="AW80" i="214"/>
  <c r="Z154" i="214"/>
  <c r="AG114" i="214"/>
  <c r="Z159" i="214"/>
  <c r="AS93" i="214"/>
  <c r="AM81" i="214"/>
  <c r="K146" i="214"/>
  <c r="AS119" i="214"/>
  <c r="BH33" i="214"/>
  <c r="U39" i="214"/>
  <c r="AE74" i="214"/>
  <c r="V83" i="214"/>
  <c r="AI66" i="214"/>
  <c r="AE163" i="214"/>
  <c r="R102" i="214"/>
  <c r="BG70" i="214"/>
  <c r="AA10" i="214"/>
  <c r="W56" i="214"/>
  <c r="AI40" i="214"/>
  <c r="BA49" i="214"/>
  <c r="AW114" i="214"/>
  <c r="AL4" i="214"/>
  <c r="BH163" i="214"/>
  <c r="AH147" i="214"/>
  <c r="D60" i="214"/>
  <c r="AJ79" i="214"/>
  <c r="AW16" i="214"/>
  <c r="AL33" i="214"/>
  <c r="E53" i="214"/>
  <c r="BI20" i="214"/>
  <c r="AS39" i="214"/>
  <c r="BC29" i="214"/>
  <c r="AY68" i="214"/>
  <c r="O10" i="214"/>
  <c r="AD13" i="214"/>
  <c r="H5" i="214"/>
  <c r="J122" i="214"/>
  <c r="AC22" i="214"/>
  <c r="E76" i="214"/>
  <c r="AH10" i="214"/>
  <c r="J113" i="214"/>
  <c r="BF34" i="214"/>
  <c r="BL48" i="214"/>
  <c r="W110" i="214"/>
  <c r="AB165" i="214"/>
  <c r="L115" i="214"/>
  <c r="BG61" i="214"/>
  <c r="BL57" i="214"/>
  <c r="O66" i="214"/>
  <c r="W52" i="214"/>
  <c r="BD150" i="214"/>
  <c r="AB71" i="214"/>
  <c r="I13" i="214"/>
  <c r="AC147" i="214"/>
  <c r="AL99" i="214"/>
  <c r="G142" i="214"/>
  <c r="E144" i="214"/>
  <c r="Z150" i="214"/>
  <c r="BB15" i="214"/>
  <c r="BG133" i="214"/>
  <c r="AD59" i="214"/>
  <c r="Z130" i="214"/>
  <c r="BG129" i="214"/>
  <c r="AF30" i="214"/>
  <c r="AS99" i="214"/>
  <c r="AX139" i="214"/>
  <c r="AY95" i="214"/>
  <c r="BC79" i="214"/>
  <c r="F125" i="214"/>
  <c r="AE127" i="214"/>
  <c r="BC11" i="214"/>
  <c r="O35" i="214"/>
  <c r="P97" i="214"/>
  <c r="D139" i="214"/>
  <c r="AA32" i="214"/>
  <c r="AH55" i="214"/>
  <c r="BL54" i="214"/>
  <c r="AM161" i="214"/>
  <c r="AK149" i="214"/>
  <c r="BL65" i="214"/>
  <c r="AX24" i="214"/>
  <c r="BA134" i="214"/>
  <c r="J52" i="214"/>
  <c r="AK145" i="214"/>
  <c r="BE157" i="214"/>
  <c r="F14" i="214"/>
  <c r="O5" i="214"/>
  <c r="BF16" i="214"/>
  <c r="AG137" i="214"/>
  <c r="F52" i="214"/>
  <c r="U137" i="214"/>
  <c r="BI126" i="214"/>
  <c r="AA73" i="214"/>
  <c r="AY102" i="214"/>
  <c r="BB93" i="214"/>
  <c r="M97" i="214"/>
  <c r="AU98" i="214"/>
  <c r="Z25" i="214"/>
  <c r="AM7" i="214"/>
  <c r="AV160" i="214"/>
  <c r="AA85" i="214"/>
  <c r="BA136" i="214"/>
  <c r="F48" i="214"/>
  <c r="BG20" i="214"/>
  <c r="S89" i="214"/>
  <c r="P131" i="214"/>
  <c r="AR4" i="214"/>
  <c r="AU72" i="214"/>
  <c r="AY94" i="214"/>
  <c r="H149" i="214"/>
  <c r="BG130" i="214"/>
  <c r="S145" i="214"/>
  <c r="AW12" i="214"/>
  <c r="AC62" i="214"/>
  <c r="X129" i="214"/>
  <c r="Z112" i="214"/>
  <c r="Z80" i="214"/>
  <c r="AQ61" i="214"/>
  <c r="AU49" i="214"/>
  <c r="M70" i="214"/>
  <c r="AZ63" i="214"/>
  <c r="M50" i="214"/>
  <c r="AC150" i="214"/>
  <c r="X138" i="214"/>
  <c r="W146" i="214"/>
  <c r="AO111" i="214"/>
  <c r="AY118" i="214"/>
  <c r="AV78" i="214"/>
  <c r="BE111" i="214"/>
  <c r="M6" i="214"/>
  <c r="I117" i="214"/>
  <c r="Y43" i="214"/>
  <c r="AA50" i="214"/>
  <c r="W131" i="214"/>
  <c r="BE136" i="214"/>
  <c r="AK92" i="214"/>
  <c r="X126" i="214"/>
  <c r="BF6" i="214"/>
  <c r="AS40" i="214"/>
  <c r="T61" i="214"/>
  <c r="BH153" i="214"/>
  <c r="Q126" i="214"/>
  <c r="S60" i="214"/>
  <c r="AQ66" i="214"/>
  <c r="F97" i="214"/>
  <c r="AR61" i="214"/>
  <c r="AG72" i="214"/>
  <c r="BE91" i="214"/>
  <c r="AP143" i="214"/>
  <c r="AR102" i="214"/>
  <c r="AV73" i="214"/>
  <c r="AB14" i="214"/>
  <c r="E30" i="214"/>
  <c r="BA42" i="214"/>
  <c r="BF15" i="214"/>
  <c r="V163" i="214"/>
  <c r="P24" i="214"/>
  <c r="I37" i="214"/>
  <c r="BI28" i="214"/>
  <c r="AF47" i="214"/>
  <c r="AJ123" i="214"/>
  <c r="BF29" i="214"/>
  <c r="Y24" i="214"/>
  <c r="O100" i="214"/>
  <c r="AN55" i="214"/>
  <c r="AY82" i="214"/>
  <c r="AG161" i="214"/>
  <c r="W157" i="214"/>
  <c r="BJ157" i="214"/>
  <c r="BL160" i="214"/>
  <c r="AJ143" i="214"/>
  <c r="AK102" i="214"/>
  <c r="BI56" i="214"/>
  <c r="AT164" i="214"/>
  <c r="AO88" i="214"/>
  <c r="BE100" i="214"/>
  <c r="M133" i="214"/>
  <c r="P79" i="214"/>
  <c r="BJ116" i="214"/>
  <c r="BD120" i="214"/>
  <c r="AR69" i="214"/>
  <c r="BA154" i="214"/>
  <c r="BE105" i="214"/>
  <c r="I122" i="214"/>
  <c r="BH58" i="214"/>
  <c r="BD153" i="214"/>
  <c r="AS107" i="214"/>
  <c r="AT60" i="214"/>
  <c r="F77" i="214"/>
  <c r="AV129" i="214"/>
  <c r="AI150" i="214"/>
  <c r="S6" i="214"/>
  <c r="AH13" i="214"/>
  <c r="AY97" i="214"/>
  <c r="AX92" i="214"/>
  <c r="AA45" i="214"/>
  <c r="AR100" i="214"/>
  <c r="AX152" i="214"/>
  <c r="AE15" i="214"/>
  <c r="H54" i="214"/>
  <c r="Z49" i="214"/>
  <c r="T16" i="214"/>
  <c r="AA48" i="214"/>
  <c r="BK163" i="214"/>
  <c r="BJ63" i="214"/>
  <c r="AT96" i="214"/>
  <c r="AI67" i="214"/>
  <c r="W8" i="214"/>
  <c r="D121" i="214"/>
  <c r="BB133" i="214"/>
  <c r="W37" i="214"/>
  <c r="U5" i="214"/>
  <c r="N59" i="214"/>
  <c r="BH149" i="214"/>
  <c r="H123" i="214"/>
  <c r="I126" i="214"/>
  <c r="I52" i="214"/>
  <c r="AW20" i="214"/>
  <c r="G118" i="214"/>
  <c r="I34" i="214"/>
  <c r="AQ90" i="214"/>
  <c r="F39" i="214"/>
  <c r="AH47" i="214"/>
  <c r="W75" i="214"/>
  <c r="BJ110" i="214"/>
  <c r="R139" i="214"/>
  <c r="P140" i="214"/>
  <c r="Y19" i="214"/>
  <c r="AB28" i="214"/>
  <c r="F5" i="214"/>
  <c r="AT104" i="214"/>
  <c r="F84" i="214"/>
  <c r="S123" i="214"/>
  <c r="BG63" i="214"/>
  <c r="S98" i="214"/>
  <c r="BJ73" i="214"/>
  <c r="Q63" i="214"/>
  <c r="AJ23" i="214"/>
  <c r="X71" i="214"/>
  <c r="BC165" i="214"/>
  <c r="AN108" i="214"/>
  <c r="AN79" i="214"/>
  <c r="BD53" i="214"/>
  <c r="AG111" i="214"/>
  <c r="P10" i="214"/>
  <c r="AJ157" i="214"/>
  <c r="AG20" i="214"/>
  <c r="AS10" i="214"/>
  <c r="F82" i="214"/>
  <c r="J54" i="214"/>
  <c r="BI106" i="214"/>
  <c r="AS86" i="214"/>
  <c r="AS27" i="214"/>
  <c r="BA12" i="214"/>
  <c r="BI136" i="214"/>
  <c r="Q160" i="214"/>
  <c r="AV42" i="214"/>
  <c r="BB155" i="214"/>
  <c r="Q57" i="214"/>
  <c r="AZ104" i="214"/>
  <c r="U35" i="214"/>
  <c r="L88" i="214"/>
  <c r="M41" i="214"/>
  <c r="T123" i="214"/>
  <c r="J84" i="214"/>
  <c r="AO28" i="214"/>
  <c r="F162" i="214"/>
  <c r="AH9" i="214"/>
  <c r="W141" i="214"/>
  <c r="AH155" i="214"/>
  <c r="AX160" i="214"/>
  <c r="AF28" i="214"/>
  <c r="Z38" i="214"/>
  <c r="AQ10" i="214"/>
  <c r="P73" i="214"/>
  <c r="AB158" i="214"/>
  <c r="BK82" i="214"/>
  <c r="G42" i="214"/>
  <c r="BK161" i="214"/>
  <c r="AS50" i="214"/>
  <c r="AO80" i="214"/>
  <c r="BD149" i="214"/>
  <c r="W5" i="214"/>
  <c r="BJ144" i="214"/>
  <c r="AC142" i="214"/>
  <c r="L124" i="214"/>
  <c r="AG113" i="214"/>
  <c r="BF20" i="214"/>
  <c r="X49" i="214"/>
  <c r="AT61" i="214"/>
  <c r="AN5" i="214"/>
  <c r="I25" i="214"/>
  <c r="S109" i="214"/>
  <c r="BG98" i="214"/>
  <c r="BG163" i="214"/>
  <c r="BF107" i="214"/>
  <c r="N84" i="214"/>
  <c r="BE62" i="214"/>
  <c r="Q29" i="214"/>
  <c r="AW101" i="214"/>
  <c r="U97" i="214"/>
  <c r="AF25" i="214"/>
  <c r="AS102" i="214"/>
  <c r="P56" i="214"/>
  <c r="O81" i="214"/>
  <c r="AS14" i="214"/>
  <c r="S120" i="214"/>
  <c r="AG153" i="214"/>
  <c r="BD124" i="214"/>
  <c r="AE154" i="214"/>
  <c r="E110" i="214"/>
  <c r="K108" i="214"/>
  <c r="AV84" i="214"/>
  <c r="AT67" i="214"/>
  <c r="BD36" i="214"/>
  <c r="U63" i="214"/>
  <c r="BG73" i="214"/>
  <c r="AO19" i="214"/>
  <c r="AN144" i="214"/>
  <c r="X105" i="214"/>
  <c r="BL14" i="214"/>
  <c r="U27" i="214"/>
  <c r="T55" i="214"/>
  <c r="AF69" i="214"/>
  <c r="BC45" i="214"/>
  <c r="BF68" i="214"/>
  <c r="AS95" i="214"/>
  <c r="T6" i="214"/>
  <c r="AO107" i="214"/>
  <c r="BG17" i="214"/>
  <c r="BJ147" i="214"/>
  <c r="E153" i="214"/>
  <c r="AZ22" i="214"/>
  <c r="R36" i="214"/>
  <c r="AE31" i="214"/>
  <c r="N146" i="214"/>
  <c r="AP60" i="214"/>
  <c r="E33" i="214"/>
  <c r="BA76" i="214"/>
  <c r="I40" i="214"/>
  <c r="BG5" i="214"/>
  <c r="BE36" i="214"/>
  <c r="AE157" i="214"/>
  <c r="E78" i="214"/>
  <c r="AF76" i="214"/>
  <c r="BL35" i="214"/>
  <c r="AU75" i="214"/>
  <c r="AM148" i="214"/>
  <c r="J80" i="214"/>
  <c r="L104" i="214"/>
  <c r="M52" i="214"/>
  <c r="AR27" i="214"/>
  <c r="AB81" i="214"/>
  <c r="AK84" i="214"/>
  <c r="AG30" i="214"/>
  <c r="AF89" i="214"/>
  <c r="AJ40" i="214"/>
  <c r="J6" i="214"/>
  <c r="AL10" i="214"/>
  <c r="X55" i="214"/>
  <c r="U165" i="214"/>
  <c r="AZ127" i="214"/>
  <c r="BC51" i="214"/>
  <c r="V57" i="214"/>
  <c r="AB84" i="214"/>
  <c r="O108" i="214"/>
  <c r="G157" i="214"/>
  <c r="AH35" i="214"/>
  <c r="AQ65" i="214"/>
  <c r="BD94" i="214"/>
  <c r="T94" i="214"/>
  <c r="N71" i="214"/>
  <c r="BI149" i="214"/>
  <c r="Y73" i="214"/>
  <c r="Y15" i="214"/>
  <c r="AG28" i="214"/>
  <c r="AA140" i="214"/>
  <c r="AN37" i="214"/>
  <c r="AX18" i="214"/>
  <c r="BD137" i="214"/>
  <c r="BF28" i="214"/>
  <c r="BA18" i="214"/>
  <c r="AA95" i="214"/>
  <c r="W43" i="214"/>
  <c r="AM26" i="214"/>
  <c r="BK8" i="214"/>
  <c r="AA162" i="214"/>
  <c r="AV37" i="214"/>
  <c r="L27" i="214"/>
  <c r="AH75" i="214"/>
  <c r="BC137" i="214"/>
  <c r="AR8" i="214"/>
  <c r="AB95" i="214"/>
  <c r="F139" i="214"/>
  <c r="AB147" i="214"/>
  <c r="AD40" i="214"/>
  <c r="S132" i="214"/>
  <c r="X118" i="214"/>
  <c r="AN118" i="214"/>
  <c r="AK18" i="214"/>
  <c r="AD111" i="214"/>
  <c r="AR82" i="214"/>
  <c r="AA138" i="214"/>
  <c r="W129" i="214"/>
  <c r="E109" i="214"/>
  <c r="H84" i="214"/>
  <c r="F143" i="214"/>
  <c r="AL16" i="214"/>
  <c r="BD29" i="214"/>
  <c r="J153" i="214"/>
  <c r="BA38" i="214"/>
  <c r="AL42" i="214"/>
  <c r="AE90" i="214"/>
  <c r="AO125" i="214"/>
  <c r="AG14" i="214"/>
  <c r="AN84" i="214"/>
  <c r="M68" i="214"/>
  <c r="AO72" i="214"/>
  <c r="AF94" i="214"/>
  <c r="AC28" i="214"/>
  <c r="AK129" i="214"/>
  <c r="AR143" i="214"/>
  <c r="AZ107" i="214"/>
  <c r="S44" i="214"/>
  <c r="BL94" i="214"/>
  <c r="AB32" i="214"/>
  <c r="V40" i="214"/>
  <c r="BA33" i="214"/>
  <c r="BA133" i="214"/>
  <c r="AV93" i="214"/>
  <c r="AF117" i="214"/>
  <c r="K45" i="214"/>
  <c r="AB100" i="214"/>
  <c r="BC133" i="214"/>
  <c r="BA19" i="214"/>
  <c r="AE34" i="214"/>
  <c r="D116" i="214"/>
  <c r="AY149" i="214"/>
  <c r="AT103" i="214"/>
  <c r="BF10" i="214"/>
  <c r="AD137" i="214"/>
  <c r="K8" i="214"/>
  <c r="AM67" i="214"/>
  <c r="W33" i="214"/>
  <c r="I30" i="214"/>
  <c r="AV153" i="214"/>
  <c r="AX5" i="214"/>
  <c r="X145" i="214"/>
  <c r="AR35" i="214"/>
  <c r="BI69" i="214"/>
  <c r="I152" i="214"/>
  <c r="AO81" i="214"/>
  <c r="AT139" i="214"/>
  <c r="BB32" i="214"/>
  <c r="X111" i="214"/>
  <c r="AF62" i="214"/>
  <c r="Z88" i="214"/>
  <c r="AX108" i="214"/>
  <c r="AV165" i="214"/>
  <c r="W128" i="214"/>
  <c r="AT154" i="214"/>
  <c r="AD73" i="214"/>
  <c r="AA158" i="214"/>
  <c r="S138" i="214"/>
  <c r="AW133" i="214"/>
  <c r="AD157" i="214"/>
  <c r="AN133" i="214"/>
  <c r="T112" i="214"/>
  <c r="AU67" i="214"/>
  <c r="AL28" i="214"/>
  <c r="AW28" i="214"/>
  <c r="G30" i="214"/>
  <c r="J23" i="214"/>
  <c r="J46" i="214"/>
  <c r="AT86" i="214"/>
  <c r="BC40" i="214"/>
  <c r="Q8" i="214"/>
  <c r="AG69" i="214"/>
  <c r="L129" i="214"/>
  <c r="I98" i="214"/>
  <c r="W78" i="214"/>
  <c r="N131" i="214"/>
  <c r="AE161" i="214"/>
  <c r="BB113" i="214"/>
  <c r="O131" i="214"/>
  <c r="X109" i="214"/>
  <c r="AW81" i="214"/>
  <c r="D81" i="214"/>
  <c r="Q144" i="214"/>
  <c r="AN126" i="214"/>
  <c r="I65" i="214"/>
  <c r="BE98" i="214"/>
  <c r="AF160" i="214"/>
  <c r="AS22" i="214"/>
  <c r="Z6" i="214"/>
  <c r="AK155" i="214"/>
  <c r="Y37" i="214"/>
  <c r="AT43" i="214"/>
  <c r="AJ116" i="214"/>
  <c r="K5" i="214"/>
  <c r="BL135" i="214"/>
  <c r="AK51" i="214"/>
  <c r="AY37" i="214"/>
  <c r="AY63" i="214"/>
  <c r="AS45" i="214"/>
  <c r="H45" i="214"/>
  <c r="AT57" i="214"/>
  <c r="BG131" i="214"/>
  <c r="V21" i="214"/>
  <c r="K102" i="214"/>
  <c r="E94" i="214"/>
  <c r="H109" i="214"/>
  <c r="V96" i="214"/>
  <c r="U146" i="214"/>
  <c r="S144" i="214"/>
  <c r="X74" i="214"/>
  <c r="BF53" i="214"/>
  <c r="AG43" i="214"/>
  <c r="AP11" i="214"/>
  <c r="T100" i="214"/>
  <c r="BA9" i="214"/>
  <c r="BA57" i="214"/>
  <c r="AQ24" i="214"/>
  <c r="AB134" i="214"/>
  <c r="AP54" i="214"/>
  <c r="AR43" i="214"/>
  <c r="P19" i="214"/>
  <c r="P83" i="214"/>
  <c r="J73" i="214"/>
  <c r="AS162" i="214"/>
  <c r="AE114" i="214"/>
  <c r="AM99" i="214"/>
  <c r="V7" i="214"/>
  <c r="BH47" i="214"/>
  <c r="N37" i="214"/>
  <c r="AP31" i="214"/>
  <c r="AQ94" i="214"/>
  <c r="AT52" i="214"/>
  <c r="AZ155" i="214"/>
  <c r="U44" i="214"/>
  <c r="AW164" i="214"/>
  <c r="AQ143" i="214"/>
  <c r="G132" i="214"/>
  <c r="BC10" i="214"/>
  <c r="BA6" i="214"/>
  <c r="BA160" i="214"/>
  <c r="BH28" i="214"/>
  <c r="AN28" i="214"/>
  <c r="O64" i="214"/>
  <c r="AO92" i="214"/>
  <c r="AQ99" i="214"/>
  <c r="AO43" i="214"/>
  <c r="V110" i="214"/>
  <c r="AC87" i="214"/>
  <c r="L6" i="214"/>
  <c r="AD78" i="214"/>
  <c r="G10" i="214"/>
  <c r="D42" i="214"/>
  <c r="D110" i="214"/>
  <c r="Y67" i="214"/>
  <c r="BF65" i="214"/>
  <c r="AU71" i="214"/>
  <c r="N98" i="214"/>
  <c r="AS120" i="214"/>
  <c r="E164" i="214"/>
  <c r="AP153" i="214"/>
  <c r="BL128" i="214"/>
  <c r="R37" i="214"/>
  <c r="Z84" i="214"/>
  <c r="AV64" i="214"/>
  <c r="U96" i="214"/>
  <c r="AC128" i="214"/>
  <c r="W147" i="214"/>
  <c r="BK151" i="214"/>
  <c r="AT18" i="214"/>
  <c r="BK39" i="214"/>
  <c r="BL50" i="214"/>
  <c r="N21" i="214"/>
  <c r="AK152" i="214"/>
  <c r="AJ159" i="214"/>
  <c r="V29" i="214"/>
  <c r="AI27" i="214"/>
  <c r="J155" i="214"/>
  <c r="BL51" i="214"/>
  <c r="AH67" i="214"/>
  <c r="BH16" i="214"/>
  <c r="BG127" i="214"/>
  <c r="AX47" i="214"/>
  <c r="AF163" i="214"/>
  <c r="AH53" i="214"/>
  <c r="K37" i="214"/>
  <c r="AB153" i="214"/>
  <c r="AG79" i="214"/>
  <c r="AF26" i="214"/>
  <c r="AK163" i="214"/>
  <c r="J24" i="214"/>
  <c r="R93" i="214"/>
  <c r="Q7" i="214"/>
  <c r="T52" i="214"/>
  <c r="R18" i="214"/>
  <c r="Z57" i="214"/>
  <c r="M139" i="214"/>
  <c r="AZ94" i="214"/>
  <c r="BD165" i="214"/>
  <c r="AB101" i="214"/>
  <c r="T88" i="214"/>
  <c r="AJ20" i="214"/>
  <c r="G105" i="214"/>
  <c r="AH66" i="214"/>
  <c r="AY14" i="214"/>
  <c r="BI45" i="214"/>
  <c r="AD34" i="214"/>
  <c r="BC56" i="214"/>
  <c r="AN38" i="214"/>
  <c r="N48" i="214"/>
  <c r="AF34" i="214"/>
  <c r="AB9" i="214"/>
  <c r="AA13" i="214"/>
  <c r="AX26" i="214"/>
  <c r="AX107" i="214"/>
  <c r="R101" i="214"/>
  <c r="Q45" i="214"/>
  <c r="J69" i="214"/>
  <c r="O52" i="214"/>
  <c r="AR64" i="214"/>
  <c r="BE159" i="214"/>
  <c r="AW7" i="214"/>
  <c r="G135" i="214"/>
  <c r="AY49" i="214"/>
  <c r="N94" i="214"/>
  <c r="Q96" i="214"/>
  <c r="H25" i="214"/>
  <c r="J47" i="214"/>
  <c r="AO87" i="214"/>
  <c r="V72" i="214"/>
  <c r="AE8" i="214"/>
  <c r="W83" i="214"/>
  <c r="AE14" i="214"/>
  <c r="AF118" i="214"/>
  <c r="AI101" i="214"/>
  <c r="AC76" i="214"/>
  <c r="AZ98" i="214"/>
  <c r="AY104" i="214"/>
  <c r="AY132" i="214"/>
  <c r="U107" i="214"/>
  <c r="Y54" i="214"/>
  <c r="T117" i="214"/>
  <c r="AN105" i="214"/>
  <c r="AT54" i="214"/>
  <c r="Q128" i="214"/>
  <c r="F101" i="214"/>
  <c r="R120" i="214"/>
  <c r="AV34" i="214"/>
  <c r="V15" i="214"/>
  <c r="AJ133" i="214"/>
  <c r="P65" i="214"/>
  <c r="AL46" i="214"/>
  <c r="AL119" i="214"/>
  <c r="W150" i="214"/>
  <c r="G65" i="214"/>
  <c r="Q53" i="214"/>
  <c r="Y42" i="214"/>
  <c r="AJ27" i="214"/>
  <c r="R22" i="214"/>
  <c r="AQ67" i="214"/>
  <c r="Z24" i="214"/>
  <c r="F150" i="214"/>
  <c r="AH56" i="214"/>
  <c r="BL40" i="214"/>
  <c r="BB103" i="214"/>
  <c r="U58" i="214"/>
  <c r="AO91" i="214"/>
  <c r="J70" i="214"/>
  <c r="P59" i="214"/>
  <c r="M100" i="214"/>
  <c r="P109" i="214"/>
  <c r="AV87" i="214"/>
  <c r="E19" i="214"/>
  <c r="AL22" i="214"/>
  <c r="AO119" i="214"/>
  <c r="G99" i="214"/>
  <c r="AH16" i="214"/>
  <c r="G27" i="214"/>
  <c r="K90" i="214"/>
  <c r="X15" i="214"/>
  <c r="K94" i="214"/>
  <c r="AQ128" i="214"/>
  <c r="AH90" i="214"/>
  <c r="AD93" i="214"/>
  <c r="BA159" i="214"/>
  <c r="BG144" i="214"/>
  <c r="AM119" i="214"/>
  <c r="AK136" i="214"/>
  <c r="BH10" i="214"/>
  <c r="AU123" i="214"/>
  <c r="V10" i="214"/>
  <c r="AJ130" i="214"/>
  <c r="AE78" i="214"/>
  <c r="AK79" i="214"/>
  <c r="R116" i="214"/>
  <c r="K84" i="214"/>
  <c r="H6" i="214"/>
  <c r="V165" i="214"/>
  <c r="K73" i="214"/>
  <c r="AU152" i="214"/>
  <c r="AI61" i="214"/>
  <c r="AD121" i="214"/>
  <c r="AX11" i="214"/>
  <c r="BH54" i="214"/>
  <c r="M46" i="214"/>
  <c r="V136" i="214"/>
  <c r="BE28" i="214"/>
  <c r="AV124" i="214"/>
  <c r="BE15" i="214"/>
  <c r="Y38" i="214"/>
  <c r="AI99" i="214"/>
  <c r="BC6" i="214"/>
  <c r="AK85" i="214"/>
  <c r="BF61" i="214"/>
  <c r="BJ124" i="214"/>
  <c r="U160" i="214"/>
  <c r="AJ145" i="214"/>
  <c r="AP34" i="214"/>
  <c r="AZ160" i="214"/>
  <c r="F22" i="214"/>
  <c r="AB21" i="214"/>
  <c r="AQ119" i="214"/>
  <c r="BH101" i="214"/>
  <c r="BA56" i="214"/>
  <c r="F30" i="214"/>
  <c r="AQ142" i="214"/>
  <c r="AO15" i="214"/>
  <c r="J79" i="214"/>
  <c r="Z111" i="214"/>
  <c r="L136" i="214"/>
  <c r="I127" i="214"/>
  <c r="W96" i="214"/>
  <c r="AO102" i="214"/>
  <c r="K137" i="214"/>
  <c r="AI35" i="214"/>
  <c r="S13" i="214"/>
  <c r="AN67" i="214"/>
  <c r="H4" i="214"/>
  <c r="G53" i="214"/>
  <c r="AZ27" i="214"/>
  <c r="U127" i="214"/>
  <c r="AO112" i="214"/>
  <c r="AF15" i="214"/>
  <c r="AX140" i="214"/>
  <c r="S125" i="214"/>
  <c r="AT40" i="214"/>
  <c r="E102" i="214"/>
  <c r="L85" i="214"/>
  <c r="AE89" i="214"/>
  <c r="BI52" i="214"/>
  <c r="BE101" i="214"/>
  <c r="AG54" i="214"/>
  <c r="T49" i="214"/>
  <c r="AO145" i="214"/>
  <c r="BI153" i="214"/>
  <c r="AM116" i="214"/>
  <c r="R111" i="214"/>
  <c r="AW29" i="214"/>
  <c r="AZ72" i="214"/>
  <c r="AD144" i="214"/>
  <c r="AF116" i="214"/>
  <c r="AD48" i="214"/>
  <c r="Q32" i="214"/>
  <c r="Y27" i="214"/>
  <c r="Y98" i="214"/>
  <c r="BA54" i="214"/>
  <c r="BC48" i="214"/>
  <c r="AV98" i="214"/>
  <c r="AQ160" i="214"/>
  <c r="AG75" i="214"/>
  <c r="G160" i="214"/>
  <c r="Z71" i="214"/>
  <c r="AZ5" i="214"/>
  <c r="P78" i="214"/>
  <c r="BD158" i="214"/>
  <c r="L127" i="214"/>
  <c r="AX39" i="214"/>
  <c r="AS44" i="214"/>
  <c r="AQ72" i="214"/>
  <c r="AX23" i="214"/>
  <c r="G24" i="214"/>
  <c r="AB106" i="214"/>
  <c r="BI16" i="214"/>
  <c r="T153" i="214"/>
  <c r="AU150" i="214"/>
  <c r="AC16" i="214"/>
  <c r="AT147" i="214"/>
  <c r="F86" i="214"/>
  <c r="AP79" i="214"/>
  <c r="AK154" i="214"/>
  <c r="BL159" i="214"/>
  <c r="AD140" i="214"/>
  <c r="BA99" i="214"/>
  <c r="AU116" i="214"/>
  <c r="W35" i="214"/>
  <c r="W46" i="214"/>
  <c r="AQ54" i="214"/>
  <c r="Q58" i="214"/>
  <c r="AA150" i="214"/>
  <c r="T99" i="214"/>
  <c r="T51" i="214"/>
  <c r="P156" i="214"/>
  <c r="X108" i="214"/>
  <c r="G68" i="214"/>
  <c r="AT29" i="214"/>
  <c r="AV162" i="214"/>
  <c r="AC159" i="214"/>
  <c r="AH27" i="214"/>
  <c r="AY122" i="214"/>
  <c r="P150" i="214"/>
  <c r="W87" i="214"/>
  <c r="AV38" i="214"/>
  <c r="K80" i="214"/>
  <c r="P107" i="214"/>
  <c r="AY18" i="214"/>
  <c r="E95" i="214"/>
  <c r="AQ12" i="214"/>
  <c r="BE48" i="214"/>
  <c r="AY48" i="214"/>
  <c r="AY80" i="214"/>
  <c r="AW123" i="214"/>
  <c r="K96" i="214"/>
  <c r="AK24" i="214"/>
  <c r="AP112" i="214"/>
  <c r="AB48" i="214"/>
  <c r="T113" i="214"/>
  <c r="AM90" i="214"/>
  <c r="AE39" i="214"/>
  <c r="AU45" i="214"/>
  <c r="I20" i="214"/>
  <c r="F20" i="214"/>
  <c r="AB105" i="214"/>
  <c r="L119" i="214"/>
  <c r="AG96" i="214"/>
  <c r="BH20" i="214"/>
  <c r="AT28" i="214"/>
  <c r="AY156" i="214"/>
  <c r="I96" i="214"/>
  <c r="AH145" i="214"/>
  <c r="AE67" i="214"/>
  <c r="K39" i="214"/>
  <c r="BA137" i="214"/>
  <c r="AR120" i="214"/>
  <c r="W127" i="214"/>
  <c r="AO61" i="214"/>
  <c r="X64" i="214"/>
  <c r="BG29" i="214"/>
  <c r="U87" i="214"/>
  <c r="AE110" i="214"/>
  <c r="U138" i="214"/>
  <c r="AD39" i="214"/>
  <c r="T59" i="214"/>
  <c r="R59" i="214"/>
  <c r="AS52" i="214"/>
  <c r="BL157" i="214"/>
  <c r="D70" i="214"/>
  <c r="J40" i="214"/>
  <c r="AU15" i="214"/>
  <c r="AH79" i="214"/>
  <c r="AX12" i="214"/>
  <c r="AX10" i="214"/>
  <c r="AT156" i="214"/>
  <c r="AA49" i="214"/>
  <c r="X104" i="214"/>
  <c r="U133" i="214"/>
  <c r="AE141" i="214"/>
  <c r="BH44" i="214"/>
  <c r="AB77" i="214"/>
  <c r="AY69" i="214"/>
  <c r="AK76" i="214"/>
  <c r="S105" i="214"/>
  <c r="Y13" i="214"/>
  <c r="AB25" i="214"/>
  <c r="W92" i="214"/>
  <c r="AJ42" i="214"/>
  <c r="BE60" i="214"/>
  <c r="AQ165" i="214"/>
  <c r="AC25" i="214"/>
  <c r="R64" i="214"/>
  <c r="AR128" i="214"/>
  <c r="BG38" i="214"/>
  <c r="AF103" i="214"/>
  <c r="BK154" i="214"/>
  <c r="L87" i="214"/>
  <c r="BE38" i="214"/>
  <c r="Q133" i="214"/>
  <c r="S49" i="214"/>
  <c r="AL141" i="214"/>
  <c r="AF7" i="214"/>
  <c r="AC96" i="214"/>
  <c r="BD132" i="214"/>
  <c r="AK134" i="214"/>
  <c r="AW22" i="214"/>
  <c r="L8" i="214"/>
  <c r="AP7" i="214"/>
  <c r="AT37" i="214"/>
  <c r="BL66" i="214"/>
  <c r="I23" i="214"/>
  <c r="T50" i="214"/>
  <c r="BC19" i="214"/>
  <c r="AG39" i="214"/>
  <c r="AB43" i="214"/>
  <c r="AK77" i="214"/>
  <c r="AM71" i="214"/>
  <c r="AA26" i="214"/>
  <c r="AH96" i="214"/>
  <c r="N4" i="214"/>
  <c r="S156" i="214"/>
  <c r="X85" i="214"/>
  <c r="BA32" i="214"/>
  <c r="BB123" i="214"/>
  <c r="D23" i="214"/>
  <c r="BL124" i="214"/>
  <c r="AO90" i="214"/>
  <c r="R61" i="214"/>
  <c r="BK91" i="214"/>
  <c r="AY70" i="214"/>
  <c r="AO71" i="214"/>
  <c r="Z156" i="214"/>
  <c r="AW36" i="214"/>
  <c r="BG164" i="214"/>
  <c r="AD49" i="214"/>
  <c r="BJ111" i="214"/>
  <c r="AN78" i="214"/>
  <c r="BE34" i="214"/>
  <c r="S142" i="214"/>
  <c r="P146" i="214"/>
  <c r="Q62" i="214"/>
  <c r="L116" i="214"/>
  <c r="M158" i="214"/>
  <c r="Q73" i="214"/>
  <c r="AF53" i="214"/>
  <c r="BK76" i="214"/>
  <c r="AB87" i="214"/>
  <c r="Q31" i="214"/>
  <c r="AU154" i="214"/>
  <c r="BH55" i="214"/>
  <c r="Q15" i="214"/>
  <c r="Y17" i="214"/>
  <c r="AY50" i="214"/>
  <c r="AC73" i="214"/>
  <c r="R10" i="214"/>
  <c r="AF121" i="214"/>
  <c r="AP81" i="214"/>
  <c r="M53" i="214"/>
  <c r="BF117" i="214"/>
  <c r="W135" i="214"/>
  <c r="N74" i="214"/>
  <c r="BI132" i="214"/>
  <c r="AD57" i="214"/>
  <c r="BB144" i="214"/>
  <c r="T163" i="214"/>
  <c r="AK62" i="214"/>
  <c r="AS127" i="214"/>
  <c r="O8" i="214"/>
  <c r="H62" i="214"/>
  <c r="AI29" i="214"/>
  <c r="AC91" i="214"/>
  <c r="AG82" i="214"/>
  <c r="BC81" i="214"/>
  <c r="Q81" i="214"/>
  <c r="O16" i="214"/>
  <c r="Q116" i="214"/>
  <c r="AZ158" i="214"/>
  <c r="BE19" i="214"/>
  <c r="R83" i="214"/>
  <c r="BA114" i="214"/>
  <c r="BJ8" i="214"/>
  <c r="BJ119" i="214"/>
  <c r="S53" i="214"/>
  <c r="AC108" i="214"/>
  <c r="AV33" i="214"/>
  <c r="AW85" i="214"/>
  <c r="AT110" i="214"/>
  <c r="AB94" i="214"/>
  <c r="AV35" i="214"/>
  <c r="AV149" i="214"/>
  <c r="AL8" i="214"/>
  <c r="AD74" i="214"/>
  <c r="BL149" i="214"/>
  <c r="BB33" i="214"/>
  <c r="L10" i="214"/>
  <c r="BB131" i="214"/>
  <c r="AT113" i="214"/>
  <c r="P99" i="214"/>
  <c r="H85" i="214"/>
  <c r="N162" i="214"/>
  <c r="AC60" i="214"/>
  <c r="T42" i="214"/>
  <c r="AY38" i="214"/>
  <c r="AL36" i="214"/>
  <c r="Y6" i="214"/>
  <c r="AN40" i="214"/>
  <c r="AQ131" i="214"/>
  <c r="D80" i="214"/>
  <c r="AM49" i="214"/>
  <c r="L159" i="214"/>
  <c r="N139" i="214"/>
  <c r="BG50" i="214"/>
  <c r="AV21" i="214"/>
  <c r="AF13" i="214"/>
  <c r="AN125" i="214"/>
  <c r="O138" i="214"/>
  <c r="K111" i="214"/>
  <c r="BD32" i="214"/>
  <c r="AS98" i="214"/>
  <c r="BC141" i="214"/>
  <c r="W13" i="214"/>
  <c r="J137" i="214"/>
  <c r="T40" i="214"/>
  <c r="BC146" i="214"/>
  <c r="K103" i="214"/>
  <c r="AI153" i="214"/>
  <c r="AA18" i="214"/>
  <c r="V150" i="214"/>
  <c r="BG7" i="214"/>
  <c r="AZ28" i="214"/>
  <c r="BB91" i="214"/>
  <c r="R72" i="214"/>
  <c r="Z61" i="214"/>
  <c r="AB132" i="214"/>
  <c r="BC53" i="214"/>
  <c r="BL63" i="214"/>
  <c r="AY140" i="214"/>
  <c r="M99" i="214"/>
  <c r="AN140" i="214"/>
  <c r="J65" i="214"/>
  <c r="AB74" i="214"/>
  <c r="BA147" i="214"/>
  <c r="Z93" i="214"/>
  <c r="BE21" i="214"/>
  <c r="R89" i="214"/>
  <c r="AL133" i="214"/>
  <c r="AN155" i="214"/>
  <c r="Y35" i="214"/>
  <c r="AO162" i="214"/>
  <c r="AD134" i="214"/>
  <c r="AI36" i="214"/>
  <c r="D82" i="214"/>
  <c r="D132" i="214"/>
  <c r="BE155" i="214"/>
  <c r="BE121" i="214"/>
  <c r="U128" i="214"/>
  <c r="BL136" i="214"/>
  <c r="D92" i="214"/>
  <c r="AW5" i="214"/>
  <c r="BD41" i="214"/>
  <c r="AT106" i="214"/>
  <c r="E161" i="214"/>
  <c r="T72" i="214"/>
  <c r="AK44" i="214"/>
  <c r="L69" i="214"/>
  <c r="AF57" i="214"/>
  <c r="AQ144" i="214"/>
  <c r="AL144" i="214"/>
  <c r="D156" i="214"/>
  <c r="BH74" i="214"/>
  <c r="AA74" i="214"/>
  <c r="BK89" i="214"/>
  <c r="D154" i="214"/>
  <c r="BH45" i="214"/>
  <c r="AK158" i="214"/>
  <c r="BE132" i="214"/>
  <c r="R24" i="214"/>
  <c r="R39" i="214"/>
  <c r="BK9" i="214"/>
  <c r="AV110" i="214"/>
  <c r="BG54" i="214"/>
  <c r="M63" i="214"/>
  <c r="E130" i="214"/>
  <c r="AO51" i="214"/>
  <c r="O27" i="214"/>
  <c r="D97" i="214"/>
  <c r="W109" i="214"/>
  <c r="D83" i="214"/>
  <c r="N145" i="214"/>
  <c r="BF27" i="214"/>
  <c r="AF79" i="214"/>
  <c r="AT128" i="214"/>
  <c r="AH88" i="214"/>
  <c r="AT4" i="214"/>
  <c r="W38" i="214"/>
  <c r="AK5" i="214"/>
  <c r="BL125" i="214"/>
  <c r="AR6" i="214"/>
  <c r="BA123" i="214"/>
  <c r="O142" i="214"/>
  <c r="AT63" i="214"/>
  <c r="H10" i="214"/>
  <c r="U76" i="214"/>
  <c r="R130" i="214"/>
  <c r="AZ7" i="214"/>
  <c r="AL148" i="214"/>
  <c r="AE81" i="214"/>
  <c r="AW37" i="214"/>
  <c r="K48" i="214"/>
  <c r="AF78" i="214"/>
  <c r="AD88" i="214"/>
  <c r="BF139" i="214"/>
  <c r="AU164" i="214"/>
  <c r="S133" i="214"/>
  <c r="Y26" i="214"/>
  <c r="BJ112" i="214"/>
  <c r="G37" i="214"/>
  <c r="AZ10" i="214"/>
  <c r="BH131" i="214"/>
  <c r="S22" i="214"/>
  <c r="AR45" i="214"/>
  <c r="AY103" i="214"/>
  <c r="F133" i="214"/>
  <c r="BC39" i="214"/>
  <c r="H64" i="214"/>
  <c r="K38" i="214"/>
  <c r="X157" i="214"/>
  <c r="E139" i="214"/>
  <c r="BC43" i="214"/>
  <c r="AD19" i="214"/>
  <c r="AE138" i="214"/>
  <c r="V142" i="214"/>
  <c r="Y158" i="214"/>
  <c r="BH73" i="214"/>
  <c r="AE117" i="214"/>
  <c r="Z50" i="214"/>
  <c r="AP107" i="214"/>
  <c r="T132" i="214"/>
  <c r="AR94" i="214"/>
  <c r="AX114" i="214"/>
  <c r="AE99" i="214"/>
  <c r="H119" i="214"/>
  <c r="J127" i="214"/>
  <c r="AR71" i="214"/>
  <c r="AI65" i="214"/>
  <c r="BL30" i="214"/>
  <c r="W67" i="214"/>
  <c r="H27" i="214"/>
  <c r="AM76" i="214"/>
  <c r="M33" i="214"/>
  <c r="AZ154" i="214"/>
  <c r="H9" i="214"/>
  <c r="AL56" i="214"/>
  <c r="BL6" i="214"/>
  <c r="AW108" i="214"/>
  <c r="G91" i="214"/>
  <c r="AQ77" i="214"/>
  <c r="E22" i="214"/>
  <c r="Q129" i="214"/>
  <c r="AN90" i="214"/>
  <c r="AI160" i="214"/>
  <c r="P165" i="214"/>
  <c r="H92" i="214"/>
  <c r="AL117" i="214"/>
  <c r="AO163" i="214"/>
  <c r="BL73" i="214"/>
  <c r="AF147" i="214"/>
  <c r="X102" i="214"/>
  <c r="Q143" i="214"/>
  <c r="W93" i="214"/>
  <c r="AC97" i="214"/>
  <c r="T22" i="214"/>
  <c r="R134" i="214"/>
  <c r="AK133" i="214"/>
  <c r="O90" i="214"/>
  <c r="BG100" i="214"/>
  <c r="BF75" i="214"/>
  <c r="AW106" i="214"/>
  <c r="E67" i="214"/>
  <c r="AZ52" i="214"/>
  <c r="Y51" i="214"/>
  <c r="AY81" i="214"/>
  <c r="BK11" i="214"/>
  <c r="E163" i="214"/>
  <c r="AP67" i="214"/>
  <c r="BE120" i="214"/>
  <c r="AQ19" i="214"/>
  <c r="AF67" i="214"/>
  <c r="G40" i="214"/>
  <c r="Z146" i="214"/>
  <c r="BB56" i="214"/>
  <c r="BG56" i="214"/>
  <c r="AN109" i="214"/>
  <c r="Y122" i="214"/>
  <c r="BB82" i="214"/>
  <c r="AI125" i="214"/>
  <c r="F6" i="214"/>
  <c r="N95" i="214"/>
  <c r="AL139" i="214"/>
  <c r="G156" i="214"/>
  <c r="K29" i="214"/>
  <c r="W48" i="214"/>
  <c r="BE158" i="214"/>
  <c r="BH115" i="214"/>
  <c r="X117" i="214"/>
  <c r="H104" i="214"/>
  <c r="BJ150" i="214"/>
  <c r="S79" i="214"/>
  <c r="T126" i="214"/>
  <c r="AN95" i="214"/>
  <c r="AG124" i="214"/>
  <c r="K86" i="214"/>
  <c r="AH40" i="214"/>
  <c r="AS146" i="214"/>
  <c r="AP22" i="214"/>
  <c r="AS142" i="214"/>
  <c r="O83" i="214"/>
  <c r="S137" i="214"/>
  <c r="BL127" i="214"/>
  <c r="AF119" i="214"/>
  <c r="AL14" i="214"/>
  <c r="BL85" i="214"/>
  <c r="F130" i="214"/>
  <c r="BJ152" i="214"/>
  <c r="Z16" i="214"/>
  <c r="Z7" i="214"/>
  <c r="AO108" i="214"/>
  <c r="BJ30" i="214"/>
  <c r="BF9" i="214"/>
  <c r="X141" i="214"/>
  <c r="AG57" i="214"/>
  <c r="BF52" i="214"/>
  <c r="AV46" i="214"/>
  <c r="BI54" i="214"/>
  <c r="U42" i="214"/>
  <c r="AQ27" i="214"/>
  <c r="O78" i="214"/>
  <c r="K41" i="214"/>
  <c r="AM135" i="214"/>
  <c r="AJ144" i="214"/>
  <c r="E142" i="214"/>
  <c r="AV15" i="214"/>
  <c r="AW107" i="214"/>
  <c r="S30" i="214"/>
  <c r="G43" i="214"/>
  <c r="AJ153" i="214"/>
  <c r="AR10" i="214"/>
  <c r="BH50" i="214"/>
  <c r="AP29" i="214"/>
  <c r="W122" i="214"/>
  <c r="AE49" i="214"/>
  <c r="AV19" i="214"/>
  <c r="AX68" i="214"/>
  <c r="J131" i="214"/>
  <c r="AK75" i="214"/>
  <c r="BA55" i="214"/>
  <c r="AM138" i="214"/>
  <c r="AN122" i="214"/>
  <c r="AT44" i="214"/>
  <c r="BD136" i="214"/>
  <c r="AW153" i="214"/>
  <c r="AZ163" i="214"/>
  <c r="P23" i="214"/>
  <c r="D157" i="214"/>
  <c r="AD52" i="214"/>
  <c r="AU11" i="214"/>
  <c r="AU157" i="214"/>
  <c r="AU97" i="214"/>
  <c r="Z118" i="214"/>
  <c r="AT80" i="214"/>
  <c r="Y112" i="214"/>
  <c r="BJ130" i="214"/>
  <c r="AZ128" i="214"/>
  <c r="F132" i="214"/>
  <c r="L23" i="214"/>
  <c r="H53" i="214"/>
  <c r="BL9" i="214"/>
  <c r="BC27" i="214"/>
  <c r="AA37" i="214"/>
  <c r="AS29" i="214"/>
  <c r="AA146" i="214"/>
  <c r="T95" i="214"/>
  <c r="AY25" i="214"/>
  <c r="AW90" i="214"/>
  <c r="W101" i="214"/>
  <c r="AH105" i="214"/>
  <c r="AX35" i="214"/>
  <c r="U68" i="214"/>
  <c r="BK6" i="214"/>
  <c r="AK70" i="214"/>
  <c r="D118" i="214"/>
  <c r="AC111" i="214"/>
  <c r="AA125" i="214"/>
  <c r="M134" i="214"/>
  <c r="BG161" i="214"/>
  <c r="BC28" i="214"/>
  <c r="Q106" i="214"/>
  <c r="O129" i="214"/>
  <c r="D22" i="214"/>
  <c r="BE134" i="214"/>
  <c r="AW146" i="214"/>
  <c r="AP163" i="214"/>
  <c r="Z19" i="214"/>
  <c r="E43" i="214"/>
  <c r="BI142" i="214"/>
  <c r="Y101" i="214"/>
  <c r="AR65" i="214"/>
  <c r="BD52" i="214"/>
  <c r="AD47" i="214"/>
  <c r="BE85" i="214"/>
  <c r="BG26" i="214"/>
  <c r="AH64" i="214"/>
  <c r="AE36" i="214"/>
  <c r="AZ102" i="214"/>
  <c r="BF141" i="214"/>
  <c r="O58" i="214"/>
  <c r="N104" i="214"/>
  <c r="BB96" i="214"/>
  <c r="AS8" i="214"/>
  <c r="AM38" i="214"/>
  <c r="AU120" i="214"/>
  <c r="AH134" i="214"/>
  <c r="BA41" i="214"/>
  <c r="AD151" i="214"/>
  <c r="Z58" i="214"/>
  <c r="T76" i="214"/>
  <c r="AL68" i="214"/>
  <c r="AJ71" i="214"/>
  <c r="K75" i="214"/>
  <c r="N112" i="214"/>
  <c r="AP106" i="214"/>
  <c r="BA43" i="214"/>
  <c r="BA165" i="214"/>
  <c r="AS109" i="214"/>
  <c r="P22" i="214"/>
  <c r="AN138" i="214"/>
  <c r="BK57" i="214"/>
  <c r="BI42" i="214"/>
  <c r="AI158" i="214"/>
  <c r="BJ146" i="214"/>
  <c r="T38" i="214"/>
  <c r="AG73" i="214"/>
  <c r="AO44" i="214"/>
  <c r="Y118" i="214"/>
  <c r="BC86" i="214"/>
  <c r="AM114" i="214"/>
  <c r="AO31" i="214"/>
  <c r="AT66" i="214"/>
  <c r="W163" i="214"/>
  <c r="AU146" i="214"/>
  <c r="AA142" i="214"/>
  <c r="J148" i="214"/>
  <c r="J123" i="214"/>
  <c r="D43" i="214"/>
  <c r="I80" i="214"/>
  <c r="AU118" i="214"/>
  <c r="BC16" i="214"/>
  <c r="T92" i="214"/>
  <c r="K40" i="214"/>
  <c r="BB22" i="214"/>
  <c r="L84" i="214"/>
  <c r="AT97" i="214"/>
  <c r="BF66" i="214"/>
  <c r="AG125" i="214"/>
  <c r="P88" i="214"/>
  <c r="AA160" i="214"/>
  <c r="G87" i="214"/>
  <c r="AK31" i="214"/>
  <c r="BB156" i="214"/>
  <c r="AH38" i="214"/>
  <c r="BC17" i="214"/>
  <c r="AJ51" i="214"/>
  <c r="D66" i="214"/>
  <c r="W39" i="214"/>
  <c r="AC41" i="214"/>
  <c r="AX104" i="214"/>
  <c r="AF115" i="214"/>
  <c r="I133" i="214"/>
  <c r="AL76" i="214"/>
  <c r="BD69" i="214"/>
  <c r="BE32" i="214"/>
  <c r="L164" i="214"/>
  <c r="G23" i="214"/>
  <c r="S118" i="214"/>
  <c r="AN148" i="214"/>
  <c r="AO26" i="214"/>
  <c r="AE130" i="214"/>
  <c r="D130" i="214"/>
  <c r="AI5" i="214"/>
  <c r="AG135" i="214"/>
  <c r="BH137" i="214"/>
  <c r="BI44" i="214"/>
  <c r="BI161" i="214"/>
  <c r="AT11" i="214"/>
  <c r="BF95" i="214"/>
  <c r="Z148" i="214"/>
  <c r="BC126" i="214"/>
  <c r="K76" i="214"/>
  <c r="O113" i="214"/>
  <c r="BC63" i="214"/>
  <c r="AE159" i="214"/>
  <c r="H95" i="214"/>
  <c r="G5" i="214"/>
  <c r="I138" i="214"/>
  <c r="L156" i="214"/>
  <c r="AR72" i="214"/>
  <c r="AL67" i="214"/>
  <c r="AK94" i="214"/>
  <c r="AL104" i="214"/>
  <c r="BJ95" i="214"/>
  <c r="V71" i="214"/>
  <c r="S129" i="214"/>
  <c r="AH103" i="214"/>
  <c r="W69" i="214"/>
  <c r="P95" i="214"/>
  <c r="AP119" i="214"/>
  <c r="N120" i="214"/>
  <c r="Q80" i="214"/>
  <c r="AA11" i="214"/>
  <c r="O105" i="214"/>
  <c r="BL164" i="214"/>
  <c r="AF27" i="214"/>
  <c r="BG142" i="214"/>
  <c r="BE88" i="214"/>
  <c r="I106" i="214"/>
  <c r="D151" i="214"/>
  <c r="AO144" i="214"/>
  <c r="D68" i="214"/>
  <c r="AJ149" i="214"/>
  <c r="Q67" i="214"/>
  <c r="AX135" i="214"/>
  <c r="AM79" i="214"/>
  <c r="BC139" i="214"/>
  <c r="AM107" i="214"/>
  <c r="AB39" i="214"/>
  <c r="AZ57" i="214"/>
  <c r="H140" i="214"/>
  <c r="J106" i="214"/>
  <c r="AO135" i="214"/>
  <c r="AB112" i="214"/>
  <c r="AE48" i="214"/>
  <c r="Q102" i="214"/>
  <c r="P85" i="214"/>
  <c r="AD142" i="214"/>
  <c r="AN73" i="214"/>
  <c r="BD31" i="214"/>
  <c r="BE57" i="214"/>
  <c r="AC56" i="214"/>
  <c r="D69" i="214"/>
  <c r="AL138" i="214"/>
  <c r="BD12" i="214"/>
  <c r="AV112" i="214"/>
  <c r="S20" i="214"/>
  <c r="BC31" i="214"/>
  <c r="BF140" i="214"/>
  <c r="BD83" i="214"/>
  <c r="BK126" i="214"/>
  <c r="L54" i="214"/>
  <c r="J31" i="214"/>
  <c r="J109" i="214"/>
  <c r="AG47" i="214"/>
  <c r="G144" i="214"/>
  <c r="N128" i="214"/>
  <c r="Q117" i="214"/>
  <c r="AP126" i="214"/>
  <c r="X153" i="214"/>
  <c r="X92" i="214"/>
  <c r="AX156" i="214"/>
  <c r="AJ24" i="214"/>
  <c r="E120" i="214"/>
  <c r="O26" i="214"/>
  <c r="BG6" i="214"/>
  <c r="W145" i="214"/>
  <c r="AN70" i="214"/>
  <c r="Z10" i="214"/>
  <c r="AM152" i="214"/>
  <c r="AD162" i="214"/>
  <c r="S58" i="214"/>
  <c r="T147" i="214"/>
  <c r="AT62" i="214"/>
  <c r="O13" i="214"/>
  <c r="J156" i="214"/>
  <c r="BI46" i="214"/>
  <c r="AG148" i="214"/>
  <c r="AN164" i="214"/>
  <c r="AE13" i="214"/>
  <c r="AA46" i="214"/>
  <c r="O59" i="214"/>
  <c r="AI62" i="214"/>
  <c r="AL108" i="214"/>
  <c r="BC163" i="214"/>
  <c r="BF46" i="214"/>
  <c r="K151" i="214"/>
  <c r="F134" i="214"/>
  <c r="V41" i="214"/>
  <c r="Q103" i="214"/>
  <c r="AI112" i="214"/>
  <c r="AZ24" i="214"/>
  <c r="M160" i="214"/>
  <c r="S28" i="214"/>
  <c r="BG155" i="214"/>
  <c r="AL142" i="214"/>
  <c r="AP162" i="214"/>
  <c r="AV44" i="214"/>
  <c r="AG48" i="214"/>
  <c r="AU91" i="214"/>
  <c r="J56" i="214"/>
  <c r="T11" i="214"/>
  <c r="Y55" i="214"/>
  <c r="AV65" i="214"/>
  <c r="AL135" i="214"/>
  <c r="BI25" i="214"/>
  <c r="AP93" i="214"/>
  <c r="AV16" i="214"/>
  <c r="O153" i="214"/>
  <c r="AX49" i="214"/>
  <c r="T70" i="214"/>
  <c r="AW110" i="214"/>
  <c r="AV97" i="214"/>
  <c r="AZ95" i="214"/>
  <c r="AS96" i="214"/>
  <c r="Y5" i="214"/>
  <c r="AL155" i="214"/>
  <c r="F87" i="214"/>
  <c r="U66" i="214"/>
  <c r="K106" i="214"/>
  <c r="AL152" i="214"/>
  <c r="AL57" i="214"/>
  <c r="BI35" i="214"/>
  <c r="AV138" i="214"/>
  <c r="O7" i="214"/>
  <c r="BI43" i="214"/>
  <c r="T71" i="214"/>
  <c r="BH12" i="214"/>
  <c r="AL32" i="214"/>
  <c r="BA112" i="214"/>
  <c r="D18" i="214"/>
  <c r="BB8" i="214"/>
  <c r="T47" i="214"/>
  <c r="P58" i="214"/>
  <c r="D75" i="214"/>
  <c r="H155" i="214"/>
  <c r="N83" i="214"/>
  <c r="Y60" i="214"/>
  <c r="AC161" i="214"/>
  <c r="AZ58" i="214"/>
  <c r="BB37" i="214"/>
  <c r="AY108" i="214"/>
  <c r="AP148" i="214"/>
  <c r="AP39" i="214"/>
  <c r="N44" i="214"/>
  <c r="AS108" i="214"/>
  <c r="AD69" i="214"/>
  <c r="BF125" i="214"/>
  <c r="AI143" i="214"/>
  <c r="AF99" i="214"/>
  <c r="J72" i="214"/>
  <c r="AC98" i="214"/>
  <c r="BJ38" i="214"/>
  <c r="AU58" i="214"/>
  <c r="AO123" i="214"/>
  <c r="AW45" i="214"/>
  <c r="AT53" i="214"/>
  <c r="Q152" i="214"/>
  <c r="J95" i="214"/>
  <c r="AM13" i="214"/>
  <c r="K14" i="214"/>
  <c r="E41" i="214"/>
  <c r="AC21" i="214"/>
  <c r="BC164" i="214"/>
  <c r="AH61" i="214"/>
  <c r="AT17" i="214"/>
  <c r="BH84" i="214"/>
  <c r="AD124" i="214"/>
  <c r="AG78" i="214"/>
  <c r="T164" i="214"/>
  <c r="BH132" i="214"/>
  <c r="AD122" i="214"/>
  <c r="AT95" i="214"/>
  <c r="AS71" i="214"/>
  <c r="AS67" i="214"/>
  <c r="BG22" i="214"/>
  <c r="G22" i="214"/>
  <c r="AS147" i="214"/>
  <c r="AW120" i="214"/>
  <c r="AM84" i="214"/>
  <c r="BI151" i="214"/>
  <c r="BA139" i="214"/>
  <c r="N121" i="214"/>
  <c r="AK93" i="214"/>
  <c r="AZ130" i="214"/>
  <c r="G131" i="214"/>
  <c r="AU42" i="214"/>
  <c r="BI162" i="214"/>
  <c r="AX96" i="214"/>
  <c r="N144" i="214"/>
  <c r="BH40" i="214"/>
  <c r="T41" i="214"/>
  <c r="AW31" i="214"/>
  <c r="BG111" i="214"/>
  <c r="X101" i="214"/>
  <c r="AI37" i="214"/>
  <c r="W6" i="214"/>
  <c r="AR46" i="214"/>
  <c r="AV107" i="214"/>
  <c r="BD10" i="214"/>
  <c r="S151" i="214"/>
  <c r="AS13" i="214"/>
  <c r="AY92" i="214"/>
  <c r="BD67" i="214"/>
  <c r="J22" i="214"/>
  <c r="M39" i="214"/>
  <c r="AK120" i="214"/>
  <c r="J91" i="214"/>
  <c r="AO4" i="214"/>
  <c r="AO74" i="214"/>
  <c r="BG41" i="214"/>
  <c r="BH63" i="214"/>
  <c r="AM144" i="214"/>
  <c r="AX110" i="214"/>
  <c r="AP53" i="214"/>
  <c r="AD33" i="214"/>
  <c r="M45" i="214"/>
  <c r="J50" i="214"/>
  <c r="H121" i="214"/>
  <c r="I111" i="214"/>
  <c r="L76" i="214"/>
  <c r="W73" i="214"/>
  <c r="AO59" i="214"/>
  <c r="AF125" i="214"/>
  <c r="AL41" i="214"/>
  <c r="R82" i="214"/>
  <c r="W51" i="214"/>
  <c r="R132" i="214"/>
  <c r="D133" i="214"/>
  <c r="AD126" i="214"/>
  <c r="AW145" i="214"/>
  <c r="AJ30" i="214"/>
  <c r="D117" i="214"/>
  <c r="BI158" i="214"/>
  <c r="G19" i="214"/>
  <c r="AR49" i="214"/>
  <c r="P123" i="214"/>
  <c r="AT118" i="214"/>
  <c r="AQ4" i="214"/>
  <c r="AM77" i="214"/>
  <c r="AV63" i="214"/>
  <c r="K21" i="214"/>
  <c r="AE101" i="214"/>
  <c r="Y77" i="214"/>
  <c r="N103" i="214"/>
  <c r="Z133" i="214"/>
  <c r="AB139" i="214"/>
  <c r="AW157" i="214"/>
  <c r="Y164" i="214"/>
  <c r="BK36" i="214"/>
  <c r="D142" i="214"/>
  <c r="G48" i="214"/>
  <c r="N76" i="214"/>
  <c r="F105" i="214"/>
  <c r="AY110" i="214"/>
  <c r="AI16" i="214"/>
  <c r="AJ107" i="214"/>
  <c r="AM9" i="214"/>
  <c r="AS19" i="214"/>
  <c r="K131" i="214"/>
  <c r="BE23" i="214"/>
  <c r="BE63" i="214"/>
  <c r="AM74" i="214"/>
  <c r="BK65" i="214"/>
  <c r="AT74" i="214"/>
  <c r="E65" i="214"/>
  <c r="BL69" i="214"/>
  <c r="BG118" i="214"/>
  <c r="BA162" i="214"/>
  <c r="AH113" i="214"/>
  <c r="H55" i="214"/>
  <c r="AB91" i="214"/>
  <c r="Z103" i="214"/>
  <c r="BC124" i="214"/>
  <c r="BA30" i="214"/>
  <c r="AY165" i="214"/>
  <c r="L95" i="214"/>
  <c r="BC94" i="214"/>
  <c r="BG49" i="214"/>
  <c r="AX57" i="214"/>
  <c r="P139" i="214"/>
  <c r="AQ51" i="214"/>
  <c r="U19" i="214"/>
  <c r="L56" i="214"/>
  <c r="AJ80" i="214"/>
  <c r="AC68" i="214"/>
  <c r="L92" i="214"/>
  <c r="AU50" i="214"/>
  <c r="AI111" i="214"/>
  <c r="AK17" i="214"/>
  <c r="AF134" i="214"/>
  <c r="AA80" i="214"/>
  <c r="H137" i="214"/>
  <c r="O143" i="214"/>
  <c r="AT31" i="214"/>
  <c r="AB156" i="214"/>
  <c r="O17" i="214"/>
  <c r="AU83" i="214"/>
  <c r="H52" i="214"/>
  <c r="M101" i="214"/>
  <c r="BJ94" i="214"/>
  <c r="AU14" i="214"/>
  <c r="Z59" i="214"/>
  <c r="Y76" i="214"/>
  <c r="V86" i="214"/>
  <c r="X146" i="214"/>
  <c r="K132" i="214"/>
  <c r="Q71" i="214"/>
  <c r="AA40" i="214"/>
  <c r="AX123" i="214"/>
  <c r="BC97" i="214"/>
  <c r="I107" i="214"/>
  <c r="BG42" i="214"/>
  <c r="W79" i="214"/>
  <c r="AG130" i="214"/>
  <c r="BJ60" i="214"/>
  <c r="AE71" i="214"/>
  <c r="AK111" i="214"/>
  <c r="BK7" i="214"/>
  <c r="AG55" i="214"/>
  <c r="BC157" i="214"/>
  <c r="AI41" i="214"/>
  <c r="X56" i="214"/>
  <c r="F116" i="214"/>
  <c r="BH97" i="214"/>
  <c r="AA156" i="214"/>
  <c r="AX137" i="214"/>
  <c r="N10" i="214"/>
  <c r="AL93" i="214"/>
  <c r="M18" i="214"/>
  <c r="D33" i="214"/>
  <c r="P74" i="214"/>
  <c r="BK137" i="214"/>
  <c r="AH135" i="214"/>
  <c r="BK135" i="214"/>
  <c r="AA76" i="214"/>
  <c r="R27" i="214"/>
  <c r="BB154" i="214"/>
  <c r="M43" i="214"/>
  <c r="F25" i="214"/>
  <c r="J89" i="214"/>
  <c r="W17" i="214"/>
  <c r="AE33" i="214"/>
  <c r="BB75" i="214"/>
  <c r="R13" i="214"/>
  <c r="M83" i="214"/>
  <c r="M73" i="214"/>
  <c r="BG150" i="214"/>
  <c r="AL29" i="214"/>
  <c r="AH165" i="214"/>
  <c r="BB48" i="214"/>
  <c r="E75" i="214"/>
  <c r="Z20" i="214"/>
  <c r="Q82" i="214"/>
  <c r="T144" i="214"/>
  <c r="BL140" i="214"/>
  <c r="AB58" i="214"/>
  <c r="AD117" i="214"/>
  <c r="R123" i="214"/>
  <c r="P157" i="214"/>
  <c r="X83" i="214"/>
  <c r="S135" i="214"/>
  <c r="Z142" i="214"/>
  <c r="AZ49" i="214"/>
  <c r="BJ165" i="214"/>
  <c r="F18" i="214"/>
  <c r="AO32" i="214"/>
  <c r="D57" i="214"/>
  <c r="AP158" i="214"/>
  <c r="R71" i="214"/>
  <c r="BL82" i="214"/>
  <c r="AN120" i="214"/>
  <c r="K44" i="214"/>
  <c r="AL105" i="214"/>
  <c r="AL153" i="214"/>
  <c r="I54" i="214"/>
  <c r="P54" i="214"/>
  <c r="BE16" i="214"/>
  <c r="AE145" i="214"/>
  <c r="U121" i="214"/>
  <c r="AI10" i="214"/>
  <c r="AP152" i="214"/>
  <c r="BF57" i="214"/>
  <c r="AI159" i="214"/>
  <c r="BB59" i="214"/>
  <c r="L64" i="214"/>
  <c r="AI17" i="214"/>
  <c r="AK27" i="214"/>
  <c r="AL27" i="214"/>
  <c r="AJ163" i="214"/>
  <c r="BB158" i="214"/>
  <c r="AY136" i="214"/>
  <c r="AX78" i="214"/>
  <c r="AV43" i="214"/>
  <c r="Z90" i="214"/>
  <c r="X35" i="214"/>
  <c r="AM121" i="214"/>
  <c r="P142" i="214"/>
  <c r="AL159" i="214"/>
  <c r="AT30" i="214"/>
  <c r="Z163" i="214"/>
  <c r="AK91" i="214"/>
  <c r="BH32" i="214"/>
  <c r="Y82" i="214"/>
  <c r="D104" i="214"/>
  <c r="AD15" i="214"/>
  <c r="AW56" i="214"/>
  <c r="AX29" i="214"/>
  <c r="Q124" i="214"/>
  <c r="BB35" i="214"/>
  <c r="BD126" i="214"/>
  <c r="BB100" i="214"/>
  <c r="AQ37" i="214"/>
  <c r="AI31" i="214"/>
  <c r="P135" i="214"/>
  <c r="AN23" i="214"/>
  <c r="AZ23" i="214"/>
  <c r="Q101" i="214"/>
  <c r="AQ73" i="214"/>
  <c r="AK144" i="214"/>
  <c r="H65" i="214"/>
  <c r="AT159" i="214"/>
  <c r="AI54" i="214"/>
  <c r="BD89" i="214"/>
  <c r="M22" i="214"/>
  <c r="AU43" i="214"/>
  <c r="G155" i="214"/>
  <c r="AW94" i="214"/>
  <c r="AY114" i="214"/>
  <c r="BG114" i="214"/>
  <c r="AG65" i="214"/>
  <c r="G62" i="214"/>
  <c r="BG132" i="214"/>
  <c r="AN85" i="214"/>
  <c r="AP122" i="214"/>
  <c r="BI84" i="214"/>
  <c r="J132" i="214"/>
  <c r="E62" i="214"/>
  <c r="F115" i="214"/>
  <c r="AV56" i="214"/>
  <c r="AM85" i="214"/>
  <c r="AH72" i="214"/>
  <c r="AZ73" i="214"/>
  <c r="BH78" i="214"/>
  <c r="O98" i="214"/>
  <c r="BC24" i="214"/>
  <c r="L79" i="214"/>
  <c r="AG76" i="214"/>
  <c r="AH28" i="214"/>
  <c r="BC21" i="214"/>
  <c r="BH143" i="214"/>
  <c r="AT64" i="214"/>
  <c r="BC47" i="214"/>
  <c r="BC153" i="214"/>
  <c r="BC145" i="214"/>
  <c r="H114" i="214"/>
  <c r="BJ4" i="214"/>
  <c r="AT73" i="214"/>
  <c r="BC7" i="214"/>
  <c r="T78" i="214"/>
  <c r="AD147" i="214"/>
  <c r="R126" i="214"/>
  <c r="AE102" i="214"/>
  <c r="BK123" i="214"/>
  <c r="J126" i="214"/>
  <c r="AA68" i="214"/>
  <c r="O30" i="214"/>
  <c r="AB90" i="214"/>
  <c r="V115" i="214"/>
  <c r="J101" i="214"/>
  <c r="BG83" i="214"/>
  <c r="Z129" i="214"/>
  <c r="U125" i="214"/>
  <c r="AW98" i="214"/>
  <c r="BI117" i="214"/>
  <c r="BH8" i="214"/>
  <c r="AB22" i="214"/>
  <c r="BE144" i="214"/>
  <c r="AY78" i="214"/>
  <c r="Z95" i="214"/>
  <c r="W123" i="214"/>
  <c r="AA118" i="214"/>
  <c r="E66" i="214"/>
  <c r="AA90" i="214"/>
  <c r="AR57" i="214"/>
  <c r="N99" i="214"/>
  <c r="BH155" i="214"/>
  <c r="BB28" i="214"/>
  <c r="AK113" i="214"/>
  <c r="U129" i="214"/>
  <c r="AK15" i="214"/>
  <c r="BI108" i="214"/>
  <c r="BG107" i="214"/>
  <c r="Q113" i="214"/>
  <c r="BB73" i="214"/>
  <c r="BF90" i="214"/>
  <c r="Q139" i="214"/>
  <c r="M161" i="214"/>
  <c r="AN12" i="214"/>
  <c r="I103" i="214"/>
  <c r="E80" i="214"/>
  <c r="AI91" i="214"/>
  <c r="AG139" i="214"/>
  <c r="BL33" i="214"/>
  <c r="BF21" i="214"/>
  <c r="BL24" i="214"/>
  <c r="AD100" i="214"/>
  <c r="BB83" i="214"/>
  <c r="AA123" i="214"/>
  <c r="L42" i="214"/>
  <c r="BL75" i="214"/>
  <c r="M65" i="214"/>
  <c r="AT16" i="214"/>
  <c r="Q16" i="214"/>
  <c r="T34" i="214"/>
  <c r="AH160" i="214"/>
  <c r="AP142" i="214"/>
  <c r="BD5" i="214"/>
  <c r="R49" i="214"/>
  <c r="I108" i="214"/>
  <c r="U151" i="214"/>
  <c r="E136" i="214"/>
  <c r="AA143" i="214"/>
  <c r="J154" i="214"/>
  <c r="S153" i="214"/>
  <c r="V56" i="214"/>
  <c r="N123" i="214"/>
  <c r="AI165" i="214"/>
  <c r="Z82" i="214"/>
  <c r="AP66" i="214"/>
  <c r="H144" i="214"/>
  <c r="AV5" i="214"/>
  <c r="AX143" i="214"/>
  <c r="BK108" i="214"/>
  <c r="Y126" i="214"/>
  <c r="AT65" i="214"/>
  <c r="Y146" i="214"/>
  <c r="AN115" i="214"/>
  <c r="M146" i="214"/>
  <c r="Y113" i="214"/>
  <c r="AC47" i="214"/>
  <c r="V53" i="214"/>
  <c r="AU20" i="214"/>
  <c r="BK136" i="214"/>
  <c r="D19" i="214"/>
  <c r="BJ78" i="214"/>
  <c r="BA128" i="214"/>
  <c r="AD143" i="214"/>
  <c r="AS132" i="214"/>
  <c r="G76" i="214"/>
  <c r="U71" i="214"/>
  <c r="E29" i="214"/>
  <c r="BD90" i="214"/>
  <c r="AH63" i="214"/>
  <c r="AD114" i="214"/>
  <c r="AH14" i="214"/>
  <c r="H105" i="214"/>
  <c r="BI10" i="214"/>
  <c r="AD95" i="214"/>
  <c r="Z138" i="214"/>
  <c r="S139" i="214"/>
  <c r="E108" i="214"/>
  <c r="AF35" i="214"/>
  <c r="M106" i="214"/>
  <c r="P103" i="214"/>
  <c r="G49" i="214"/>
  <c r="AG77" i="214"/>
  <c r="I123" i="214"/>
  <c r="AY44" i="214"/>
  <c r="BL41" i="214"/>
  <c r="AZ126" i="214"/>
  <c r="AO100" i="214"/>
  <c r="AA96" i="214"/>
  <c r="L120" i="214"/>
  <c r="BI94" i="214"/>
  <c r="W88" i="214"/>
  <c r="AE111" i="214"/>
  <c r="BI47" i="214"/>
  <c r="AV134" i="214"/>
  <c r="G72" i="214"/>
  <c r="BG36" i="214"/>
  <c r="BE17" i="214"/>
  <c r="BH160" i="214"/>
  <c r="X53" i="214"/>
  <c r="U62" i="214"/>
  <c r="H142" i="214"/>
  <c r="BA26" i="214"/>
  <c r="AH156" i="214"/>
  <c r="D158" i="214"/>
  <c r="AR30" i="214"/>
  <c r="P52" i="214"/>
  <c r="AB111" i="214"/>
  <c r="BL141" i="214"/>
  <c r="L22" i="214"/>
  <c r="D59" i="214"/>
  <c r="AN93" i="214"/>
  <c r="AQ146" i="214"/>
  <c r="G109" i="214"/>
  <c r="AP48" i="214"/>
  <c r="D140" i="214"/>
  <c r="O51" i="214"/>
  <c r="J83" i="214"/>
  <c r="AL75" i="214"/>
  <c r="S33" i="214"/>
  <c r="W138" i="214"/>
  <c r="BF77" i="214"/>
  <c r="AE129" i="214"/>
  <c r="I116" i="214"/>
  <c r="Z106" i="214"/>
  <c r="W143" i="214"/>
  <c r="AJ82" i="214"/>
  <c r="D124" i="214"/>
  <c r="BI36" i="214"/>
  <c r="Q60" i="214"/>
  <c r="AF139" i="214"/>
  <c r="AZ12" i="214"/>
  <c r="AA7" i="214"/>
  <c r="AF127" i="214"/>
  <c r="P106" i="214"/>
  <c r="F34" i="214"/>
  <c r="O139" i="214"/>
  <c r="AA54" i="214"/>
  <c r="E131" i="214"/>
  <c r="BK95" i="214"/>
  <c r="J58" i="214"/>
  <c r="AH95" i="214"/>
  <c r="N133" i="214"/>
  <c r="AH139" i="214"/>
  <c r="AK99" i="214"/>
  <c r="AU24" i="214"/>
  <c r="G86" i="214"/>
  <c r="BC52" i="214"/>
  <c r="AW127" i="214"/>
  <c r="AS149" i="214"/>
  <c r="P57" i="214"/>
  <c r="H161" i="214"/>
  <c r="BE37" i="214"/>
  <c r="U126" i="214"/>
  <c r="AM155" i="214"/>
  <c r="BK162" i="214"/>
  <c r="BI147" i="214"/>
  <c r="AI24" i="214"/>
  <c r="AV28" i="214"/>
  <c r="AQ92" i="214"/>
  <c r="U80" i="214"/>
  <c r="I26" i="214"/>
  <c r="AD118" i="214"/>
  <c r="AX117" i="214"/>
  <c r="AS54" i="214"/>
  <c r="AG154" i="214"/>
  <c r="AF63" i="214"/>
  <c r="T158" i="214"/>
  <c r="AA84" i="214"/>
  <c r="BK81" i="214"/>
  <c r="AO149" i="214"/>
  <c r="AW105" i="214"/>
  <c r="J48" i="214"/>
  <c r="BD88" i="214"/>
  <c r="N132" i="214"/>
  <c r="AD23" i="214"/>
  <c r="BD6" i="214"/>
  <c r="AU105" i="214"/>
  <c r="AN72" i="214"/>
  <c r="BA36" i="214"/>
  <c r="U99" i="214"/>
  <c r="G163" i="214"/>
  <c r="AD164" i="214"/>
  <c r="T67" i="214"/>
  <c r="W62" i="214"/>
  <c r="BD141" i="214"/>
  <c r="AB65" i="214"/>
  <c r="W12" i="214"/>
  <c r="AF164" i="214"/>
  <c r="AR22" i="214"/>
  <c r="AA12" i="214"/>
  <c r="E122" i="214"/>
  <c r="BE76" i="214"/>
  <c r="AT72" i="214"/>
  <c r="N156" i="214"/>
  <c r="G145" i="214"/>
  <c r="AY147" i="214"/>
  <c r="Y64" i="214"/>
  <c r="V132" i="214"/>
  <c r="AB49" i="214"/>
  <c r="V139" i="214"/>
  <c r="AW130" i="214"/>
  <c r="AD81" i="214"/>
  <c r="BA126" i="214"/>
  <c r="BH41" i="214"/>
  <c r="AM123" i="214"/>
  <c r="AO134" i="214"/>
  <c r="AK151" i="214"/>
  <c r="AK98" i="214"/>
  <c r="AS112" i="214"/>
  <c r="AC134" i="214"/>
  <c r="J75" i="214"/>
  <c r="Z41" i="214"/>
  <c r="Q108" i="214"/>
  <c r="P91" i="214"/>
  <c r="BI70" i="214"/>
  <c r="AT34" i="214"/>
  <c r="BA80" i="214"/>
  <c r="AW76" i="214"/>
  <c r="BE116" i="214"/>
  <c r="BH109" i="214"/>
  <c r="AT19" i="214"/>
  <c r="BD135" i="214"/>
  <c r="BB29" i="214"/>
  <c r="AQ127" i="214"/>
  <c r="Q147" i="214"/>
  <c r="H163" i="214"/>
  <c r="E135" i="214"/>
  <c r="AD36" i="214"/>
  <c r="H102" i="214"/>
  <c r="Y75" i="214"/>
  <c r="AB16" i="214"/>
  <c r="Z34" i="214"/>
  <c r="AX9" i="214"/>
  <c r="BG59" i="214"/>
  <c r="AX74" i="214"/>
  <c r="T37" i="214"/>
  <c r="AX42" i="214"/>
  <c r="AT88" i="214"/>
  <c r="BK71" i="214"/>
  <c r="AM128" i="214"/>
  <c r="BJ135" i="214"/>
  <c r="BK125" i="214"/>
  <c r="W160" i="214"/>
  <c r="BJ13" i="214"/>
  <c r="BF23" i="214"/>
  <c r="AO50" i="214"/>
  <c r="AF71" i="214"/>
  <c r="X159" i="214"/>
  <c r="BL76" i="214"/>
  <c r="BH142" i="214"/>
  <c r="O33" i="214"/>
  <c r="H141" i="214"/>
  <c r="AU129" i="214"/>
  <c r="AB80" i="214"/>
  <c r="AF32" i="214"/>
  <c r="AV123" i="214"/>
  <c r="BI107" i="214"/>
  <c r="BB27" i="214"/>
  <c r="G85" i="214"/>
  <c r="BJ100" i="214"/>
  <c r="AU113" i="214"/>
  <c r="BC76" i="214"/>
  <c r="AP110" i="214"/>
  <c r="AB150" i="214"/>
  <c r="AT105" i="214"/>
  <c r="AX43" i="214"/>
  <c r="BG110" i="214"/>
  <c r="BF36" i="214"/>
  <c r="S122" i="214"/>
  <c r="BG52" i="214"/>
  <c r="AR20" i="214"/>
  <c r="R73" i="214"/>
  <c r="H143" i="214"/>
  <c r="U40" i="214"/>
  <c r="P112" i="214"/>
  <c r="BG65" i="214"/>
  <c r="AC26" i="214"/>
  <c r="AN16" i="214"/>
  <c r="AB35" i="214"/>
  <c r="AJ17" i="214"/>
  <c r="AN26" i="214"/>
  <c r="T82" i="214"/>
  <c r="AW141" i="214"/>
  <c r="BI63" i="214"/>
  <c r="H32" i="214"/>
  <c r="AU104" i="214"/>
  <c r="AS117" i="214"/>
  <c r="T142" i="214"/>
  <c r="F67" i="214"/>
  <c r="AO120" i="214"/>
  <c r="R112" i="214"/>
  <c r="K56" i="214"/>
  <c r="P5" i="214"/>
  <c r="BH158" i="214"/>
  <c r="AF85" i="214"/>
  <c r="AR85" i="214"/>
  <c r="F51" i="214"/>
  <c r="Q93" i="214"/>
  <c r="BJ140" i="214"/>
  <c r="S134" i="214"/>
  <c r="BB4" i="214"/>
  <c r="AO150" i="214"/>
  <c r="E35" i="214"/>
  <c r="AE119" i="214"/>
  <c r="BJ67" i="214"/>
  <c r="Q37" i="214"/>
  <c r="G80" i="214"/>
  <c r="BD9" i="214"/>
  <c r="AU46" i="214"/>
  <c r="AU135" i="214"/>
  <c r="AG40" i="214"/>
  <c r="AP33" i="214"/>
  <c r="AJ28" i="214"/>
  <c r="BJ109" i="214"/>
  <c r="AV152" i="214"/>
  <c r="AL129" i="214"/>
  <c r="AL114" i="214"/>
  <c r="AT115" i="214"/>
  <c r="Z47" i="214"/>
  <c r="AR131" i="214"/>
  <c r="AE16" i="214"/>
  <c r="BG156" i="214"/>
  <c r="AE25" i="214"/>
  <c r="D52" i="214"/>
  <c r="AW13" i="214"/>
  <c r="AR37" i="214"/>
  <c r="S63" i="214"/>
  <c r="BD112" i="214"/>
  <c r="AS57" i="214"/>
  <c r="AW165" i="214"/>
  <c r="L105" i="214"/>
  <c r="BE11" i="214"/>
  <c r="J66" i="214"/>
  <c r="AU55" i="214"/>
  <c r="V111" i="214"/>
  <c r="AW144" i="214"/>
  <c r="AQ137" i="214"/>
  <c r="AW109" i="214"/>
  <c r="P98" i="214"/>
  <c r="P117" i="214"/>
  <c r="BD51" i="214"/>
  <c r="AW150" i="214"/>
  <c r="AC74" i="214"/>
  <c r="AS137" i="214"/>
  <c r="O152" i="214"/>
  <c r="N6" i="214"/>
  <c r="BH72" i="214"/>
  <c r="AQ50" i="214"/>
  <c r="AL40" i="214"/>
  <c r="BL46" i="214"/>
  <c r="BD61" i="214"/>
  <c r="I163" i="214"/>
  <c r="BE123" i="214"/>
  <c r="BK47" i="214"/>
  <c r="D138" i="214"/>
  <c r="Y9" i="214"/>
  <c r="BA29" i="214"/>
  <c r="W61" i="214"/>
  <c r="AW132" i="214"/>
  <c r="AN43" i="214"/>
  <c r="AC36" i="214"/>
  <c r="AF102" i="214"/>
  <c r="V6" i="214"/>
  <c r="AD145" i="214"/>
  <c r="Z42" i="214"/>
  <c r="N51" i="214"/>
  <c r="J45" i="214"/>
  <c r="F7" i="214"/>
  <c r="AT150" i="214"/>
  <c r="AB144" i="214"/>
  <c r="AU28" i="214"/>
  <c r="S128" i="214"/>
  <c r="P84" i="214"/>
  <c r="AT161" i="214"/>
  <c r="M51" i="214"/>
  <c r="J63" i="214"/>
  <c r="BE139" i="214"/>
  <c r="M144" i="214"/>
  <c r="AP41" i="214"/>
  <c r="P48" i="214"/>
  <c r="U13" i="214"/>
  <c r="Y150" i="214"/>
  <c r="AO97" i="214"/>
  <c r="AE120" i="214"/>
  <c r="D112" i="214"/>
  <c r="AD45" i="214"/>
  <c r="AY51" i="214"/>
  <c r="AI155" i="214"/>
  <c r="BJ57" i="214"/>
  <c r="BI125" i="214"/>
  <c r="AG10" i="214"/>
  <c r="BL122" i="214"/>
  <c r="E90" i="214"/>
  <c r="AP139" i="214"/>
  <c r="BE107" i="214"/>
  <c r="AS148" i="214"/>
  <c r="AU136" i="214"/>
  <c r="BD43" i="214"/>
  <c r="S94" i="214"/>
  <c r="AK64" i="214"/>
  <c r="K25" i="214"/>
  <c r="T57" i="214"/>
  <c r="AJ90" i="214"/>
  <c r="J29" i="214"/>
  <c r="BJ35" i="214"/>
  <c r="R158" i="214"/>
  <c r="BC160" i="214"/>
  <c r="AR98" i="214"/>
  <c r="BG45" i="214"/>
  <c r="BJ98" i="214"/>
  <c r="W27" i="214"/>
  <c r="AP4" i="214"/>
  <c r="AJ83" i="214"/>
  <c r="T32" i="214"/>
  <c r="AC82" i="214"/>
  <c r="M108" i="214"/>
  <c r="BE33" i="214"/>
  <c r="T104" i="214"/>
  <c r="Y109" i="214"/>
  <c r="J15" i="214"/>
  <c r="F9" i="214"/>
  <c r="G64" i="214"/>
  <c r="BG88" i="214"/>
  <c r="BH88" i="214"/>
  <c r="G165" i="214"/>
  <c r="AG162" i="214"/>
  <c r="AW148" i="214"/>
  <c r="AG149" i="214"/>
  <c r="S27" i="214"/>
  <c r="AQ31" i="214"/>
  <c r="BI12" i="214"/>
  <c r="BL43" i="214"/>
  <c r="R117" i="214"/>
  <c r="W142" i="214"/>
  <c r="BI143" i="214"/>
  <c r="AW124" i="214"/>
  <c r="BG34" i="214"/>
  <c r="AZ90" i="214"/>
  <c r="T125" i="214"/>
  <c r="AZ121" i="214"/>
  <c r="AV119" i="214"/>
  <c r="AS65" i="214"/>
  <c r="AB85" i="214"/>
  <c r="G6" i="214"/>
  <c r="AU51" i="214"/>
  <c r="AB38" i="214"/>
  <c r="AE113" i="214"/>
  <c r="AA97" i="214"/>
  <c r="AL122" i="214"/>
  <c r="N141" i="214"/>
  <c r="BB81" i="214"/>
  <c r="E34" i="214"/>
  <c r="AO128" i="214"/>
  <c r="T90" i="214"/>
  <c r="Q36" i="214"/>
  <c r="AF8" i="214"/>
  <c r="AH116" i="214"/>
  <c r="V123" i="214"/>
  <c r="X72" i="214"/>
  <c r="AJ68" i="214"/>
  <c r="N118" i="214"/>
  <c r="BF113" i="214"/>
  <c r="AK124" i="214"/>
  <c r="AB4" i="214"/>
  <c r="O149" i="214"/>
  <c r="AR93" i="214"/>
  <c r="W112" i="214"/>
  <c r="AB125" i="214"/>
  <c r="BG103" i="214"/>
  <c r="AG37" i="214"/>
  <c r="O15" i="214"/>
  <c r="AL97" i="214"/>
  <c r="O4" i="214"/>
  <c r="AL88" i="214"/>
  <c r="AQ87" i="214"/>
  <c r="AL118" i="214"/>
  <c r="BD96" i="214"/>
  <c r="BC42" i="214"/>
  <c r="W153" i="214"/>
  <c r="AR103" i="214"/>
  <c r="AL24" i="214"/>
  <c r="O9" i="214"/>
  <c r="U112" i="214"/>
  <c r="G39" i="214"/>
  <c r="BD156" i="214"/>
  <c r="F66" i="214"/>
  <c r="Z67" i="214"/>
  <c r="O97" i="214"/>
  <c r="Y62" i="214"/>
  <c r="S155" i="214"/>
  <c r="AF77" i="214"/>
  <c r="AR118" i="214"/>
  <c r="AB75" i="214"/>
  <c r="BF147" i="214"/>
  <c r="BL137" i="214"/>
  <c r="S101" i="214"/>
  <c r="BD146" i="214"/>
  <c r="BB45" i="214"/>
  <c r="AE63" i="214"/>
  <c r="H83" i="214"/>
  <c r="BF104" i="214"/>
  <c r="W151" i="214"/>
  <c r="F142" i="214"/>
  <c r="T13" i="214"/>
  <c r="AV69" i="214"/>
  <c r="AN159" i="214"/>
  <c r="AR7" i="214"/>
  <c r="BC132" i="214"/>
  <c r="M7" i="214"/>
  <c r="AV156" i="214"/>
  <c r="P162" i="214"/>
  <c r="P55" i="214"/>
  <c r="AZ145" i="214"/>
  <c r="AZ4" i="214"/>
  <c r="BI91" i="214"/>
  <c r="Y29" i="214"/>
  <c r="AB92" i="214"/>
  <c r="P51" i="214"/>
  <c r="N50" i="214"/>
  <c r="J26" i="214"/>
  <c r="F50" i="214"/>
  <c r="O62" i="214"/>
  <c r="D44" i="214"/>
  <c r="AM32" i="214"/>
  <c r="AS74" i="214"/>
  <c r="O22" i="214"/>
  <c r="G44" i="214"/>
  <c r="V65" i="214"/>
  <c r="AX115" i="214"/>
  <c r="AL18" i="214"/>
  <c r="Y123" i="214"/>
  <c r="BA94" i="214"/>
  <c r="AF108" i="214"/>
  <c r="AN131" i="214"/>
  <c r="AA71" i="214"/>
  <c r="BH68" i="214"/>
  <c r="F47" i="214"/>
  <c r="L21" i="214"/>
  <c r="V162" i="214"/>
  <c r="AS116" i="214"/>
  <c r="AE44" i="214"/>
  <c r="AA148" i="214"/>
  <c r="AC163" i="214"/>
  <c r="Y131" i="214"/>
  <c r="U132" i="214"/>
  <c r="Q123" i="214"/>
  <c r="AC32" i="214"/>
  <c r="AV139" i="214"/>
  <c r="BI148" i="214"/>
  <c r="BF148" i="214"/>
  <c r="BK131" i="214"/>
  <c r="T86" i="214"/>
  <c r="BA34" i="214"/>
  <c r="AU30" i="214"/>
  <c r="AG86" i="214"/>
  <c r="G117" i="214"/>
  <c r="AU27" i="214"/>
  <c r="AL34" i="214"/>
  <c r="Q52" i="214"/>
  <c r="U74" i="214"/>
  <c r="F100" i="214"/>
  <c r="AE53" i="214"/>
  <c r="BB136" i="214"/>
  <c r="Q17" i="214"/>
  <c r="BC135" i="214"/>
  <c r="F55" i="214"/>
  <c r="AM33" i="214"/>
  <c r="Q4" i="214"/>
  <c r="AN117" i="214"/>
  <c r="AJ165" i="214"/>
  <c r="E126" i="214"/>
  <c r="R106" i="214"/>
  <c r="M81" i="214"/>
  <c r="BH90" i="214"/>
  <c r="AC50" i="214"/>
  <c r="K74" i="214"/>
  <c r="E121" i="214"/>
  <c r="S111" i="214"/>
  <c r="AI53" i="214"/>
  <c r="BA74" i="214"/>
  <c r="D24" i="214"/>
  <c r="BE117" i="214"/>
  <c r="AO78" i="214"/>
  <c r="BD110" i="214"/>
  <c r="AC34" i="214"/>
  <c r="AK105" i="214"/>
  <c r="Q94" i="214"/>
  <c r="AC14" i="214"/>
  <c r="AQ43" i="214"/>
  <c r="AT94" i="214"/>
  <c r="G116" i="214"/>
  <c r="AR78" i="214"/>
  <c r="Y117" i="214"/>
  <c r="AZ65" i="214"/>
  <c r="R70" i="214"/>
  <c r="N53" i="214"/>
  <c r="BA65" i="214"/>
  <c r="AP69" i="214"/>
  <c r="AX103" i="214"/>
  <c r="BK80" i="214"/>
  <c r="AA113" i="214"/>
  <c r="AJ122" i="214"/>
  <c r="U141" i="214"/>
  <c r="Q9" i="214"/>
  <c r="V116" i="214"/>
  <c r="Q98" i="214"/>
  <c r="AQ116" i="214"/>
  <c r="AM118" i="214"/>
  <c r="BG32" i="214"/>
  <c r="AV163" i="214"/>
  <c r="AC40" i="214"/>
  <c r="AN124" i="214"/>
  <c r="AX76" i="214"/>
  <c r="BC18" i="214"/>
  <c r="BI95" i="214"/>
  <c r="AO8" i="214"/>
  <c r="BH29" i="214"/>
  <c r="BJ51" i="214"/>
  <c r="AE125" i="214"/>
  <c r="AZ137" i="214"/>
  <c r="U24" i="214"/>
  <c r="G122" i="214"/>
  <c r="BH52" i="214"/>
  <c r="AH121" i="214"/>
  <c r="AN114" i="214"/>
  <c r="K72" i="214"/>
  <c r="AQ26" i="214"/>
  <c r="N72" i="214"/>
  <c r="AY148" i="214"/>
  <c r="AI88" i="214"/>
  <c r="V117" i="214"/>
  <c r="AJ15" i="214"/>
  <c r="O23" i="214"/>
  <c r="T43" i="214"/>
  <c r="AN156" i="214"/>
  <c r="BH164" i="214"/>
  <c r="H15" i="214"/>
  <c r="AR53" i="214"/>
  <c r="AO69" i="214"/>
  <c r="AK137" i="214"/>
  <c r="BE109" i="214"/>
  <c r="AN112" i="214"/>
  <c r="BF67" i="214"/>
  <c r="AH115" i="214"/>
  <c r="BB11" i="214"/>
  <c r="AI147" i="214"/>
  <c r="BC25" i="214"/>
  <c r="BD80" i="214"/>
  <c r="BI11" i="214"/>
  <c r="AQ6" i="214"/>
  <c r="P129" i="214"/>
  <c r="M141" i="214"/>
  <c r="G12" i="214"/>
  <c r="AJ138" i="214"/>
  <c r="AC51" i="214"/>
  <c r="AL59" i="214"/>
  <c r="AR55" i="214"/>
  <c r="R45" i="214"/>
  <c r="BD11" i="214"/>
  <c r="AE84" i="214"/>
  <c r="N78" i="214"/>
  <c r="AZ97" i="214"/>
  <c r="AJ91" i="214"/>
  <c r="F152" i="214"/>
  <c r="AP74" i="214"/>
  <c r="BB51" i="214"/>
  <c r="AQ136" i="214"/>
  <c r="AC109" i="214"/>
  <c r="Y78" i="214"/>
  <c r="AO56" i="214"/>
  <c r="AE109" i="214"/>
  <c r="BB87" i="214"/>
  <c r="BB147" i="214"/>
  <c r="AQ75" i="214"/>
  <c r="AE152" i="214"/>
  <c r="O157" i="214"/>
  <c r="AX154" i="214"/>
  <c r="G146" i="214"/>
  <c r="BA78" i="214"/>
  <c r="AM29" i="214"/>
  <c r="H100" i="214"/>
  <c r="BH64" i="214"/>
  <c r="F71" i="214"/>
  <c r="E31" i="214"/>
  <c r="AG138" i="214"/>
  <c r="BE87" i="214"/>
  <c r="R104" i="214"/>
  <c r="BI6" i="214"/>
  <c r="P154" i="214"/>
  <c r="M125" i="214"/>
  <c r="BC59" i="214"/>
  <c r="BC67" i="214"/>
  <c r="BB118" i="214"/>
  <c r="AO85" i="214"/>
  <c r="N88" i="214"/>
  <c r="BH144" i="214"/>
  <c r="O121" i="214"/>
  <c r="Z62" i="214"/>
  <c r="BH150" i="214"/>
  <c r="AM89" i="214"/>
  <c r="AS17" i="214"/>
  <c r="G89" i="214"/>
  <c r="BE83" i="214"/>
  <c r="AD75" i="214"/>
  <c r="AZ125" i="214"/>
  <c r="AN129" i="214"/>
  <c r="BD64" i="214"/>
  <c r="BE127" i="214"/>
  <c r="M47" i="214"/>
  <c r="O136" i="214"/>
  <c r="L153" i="214"/>
  <c r="AT26" i="214"/>
  <c r="AB29" i="214"/>
  <c r="AS31" i="214"/>
  <c r="AN110" i="214"/>
  <c r="AG25" i="214"/>
  <c r="AO148" i="214"/>
  <c r="R84" i="214"/>
  <c r="BD55" i="214"/>
  <c r="BK37" i="214"/>
  <c r="M88" i="214"/>
  <c r="AC66" i="214"/>
  <c r="X46" i="214"/>
  <c r="S154" i="214"/>
  <c r="BJ162" i="214"/>
  <c r="J134" i="214"/>
  <c r="X20" i="214"/>
  <c r="AT21" i="214"/>
  <c r="L19" i="214"/>
  <c r="AL151" i="214"/>
  <c r="AM137" i="214"/>
  <c r="AV36" i="214"/>
  <c r="T85" i="214"/>
  <c r="D91" i="214"/>
  <c r="AL110" i="214"/>
  <c r="V106" i="214"/>
  <c r="AQ18" i="214"/>
  <c r="AP160" i="214"/>
  <c r="BB125" i="214"/>
  <c r="BA77" i="214"/>
  <c r="U106" i="214"/>
  <c r="AJ129" i="214"/>
  <c r="X114" i="214"/>
  <c r="AG71" i="214"/>
  <c r="AB86" i="214"/>
  <c r="V50" i="214"/>
  <c r="AL126" i="214"/>
  <c r="S91" i="214"/>
  <c r="BA11" i="214"/>
  <c r="AP108" i="214"/>
  <c r="N100" i="214"/>
  <c r="AL78" i="214"/>
  <c r="AH51" i="214"/>
  <c r="AB127" i="214"/>
  <c r="AL164" i="214"/>
  <c r="D145" i="214"/>
  <c r="AT120" i="214"/>
  <c r="BH82" i="214"/>
  <c r="BL109" i="214"/>
  <c r="AD139" i="214"/>
  <c r="Y102" i="214"/>
  <c r="AS73" i="214"/>
  <c r="J159" i="214"/>
  <c r="AR151" i="214"/>
  <c r="I151" i="214"/>
  <c r="AH80" i="214"/>
  <c r="AI9" i="214"/>
  <c r="BB94" i="214"/>
  <c r="S121" i="214"/>
  <c r="E111" i="214"/>
  <c r="BE99" i="214"/>
  <c r="U16" i="214"/>
  <c r="O48" i="214"/>
  <c r="AJ72" i="214"/>
  <c r="H158" i="214"/>
  <c r="V49" i="214"/>
  <c r="AX157" i="214"/>
  <c r="AM22" i="214"/>
  <c r="D6" i="214"/>
  <c r="I39" i="214"/>
  <c r="K141" i="214"/>
  <c r="AY32" i="214"/>
  <c r="AD136" i="214"/>
  <c r="BA51" i="214"/>
  <c r="M89" i="214"/>
  <c r="AR19" i="214"/>
  <c r="S81" i="214"/>
  <c r="Q41" i="214"/>
  <c r="AG158" i="214"/>
  <c r="AZ132" i="214"/>
  <c r="I145" i="214"/>
  <c r="AG101" i="214"/>
  <c r="M5" i="214"/>
  <c r="L73" i="214"/>
  <c r="BL59" i="214"/>
  <c r="AW18" i="214"/>
  <c r="AU148" i="214"/>
  <c r="AN32" i="214"/>
  <c r="AB54" i="214"/>
  <c r="AP137" i="214"/>
  <c r="R65" i="214"/>
  <c r="BD42" i="214"/>
  <c r="R46" i="214"/>
  <c r="M4" i="214"/>
  <c r="AM68" i="214"/>
  <c r="K138" i="214"/>
  <c r="P18" i="214"/>
  <c r="M32" i="214"/>
  <c r="AW129" i="214"/>
  <c r="P100" i="214"/>
  <c r="K82" i="214"/>
  <c r="BI34" i="214"/>
  <c r="AH76" i="214"/>
  <c r="X9" i="214"/>
  <c r="AW151" i="214"/>
  <c r="AG105" i="214"/>
  <c r="H61" i="214"/>
  <c r="X4" i="214"/>
  <c r="BK112" i="214"/>
  <c r="BF163" i="214"/>
  <c r="AZ124" i="214"/>
  <c r="BE113" i="214"/>
  <c r="BL126" i="214"/>
  <c r="BH38" i="214"/>
  <c r="AM149" i="214"/>
  <c r="BL139" i="214"/>
  <c r="AR148" i="214"/>
  <c r="AZ32" i="214"/>
  <c r="H58" i="214"/>
  <c r="W11" i="214"/>
  <c r="AA117" i="214"/>
  <c r="AL162" i="214"/>
  <c r="H78" i="214"/>
  <c r="BE69" i="214"/>
  <c r="BD25" i="214"/>
  <c r="AG59" i="214"/>
  <c r="BA85" i="214"/>
  <c r="BJ123" i="214"/>
  <c r="S161" i="214"/>
  <c r="AX67" i="214"/>
  <c r="AT129" i="214"/>
  <c r="BF157" i="214"/>
  <c r="AK10" i="214"/>
  <c r="L29" i="214"/>
  <c r="G100" i="214"/>
  <c r="AK88" i="214"/>
  <c r="I104" i="214"/>
  <c r="V156" i="214"/>
  <c r="BA144" i="214"/>
  <c r="X98" i="214"/>
  <c r="BJ89" i="214"/>
  <c r="AK109" i="214"/>
  <c r="BA72" i="214"/>
  <c r="H22" i="214"/>
  <c r="AE91" i="214"/>
  <c r="AJ74" i="214"/>
  <c r="V92" i="214"/>
  <c r="AW70" i="214"/>
  <c r="BA151" i="214"/>
  <c r="X25" i="214"/>
  <c r="AD91" i="214"/>
  <c r="P13" i="214"/>
  <c r="D111" i="214"/>
  <c r="P75" i="214"/>
  <c r="AT7" i="214"/>
  <c r="AW82" i="214"/>
  <c r="AD20" i="214"/>
  <c r="AJ55" i="214"/>
  <c r="AS47" i="214"/>
  <c r="R153" i="214"/>
  <c r="Y153" i="214"/>
  <c r="AS21" i="214"/>
  <c r="AN20" i="214"/>
  <c r="Z92" i="214"/>
  <c r="AE160" i="214"/>
  <c r="R28" i="214"/>
  <c r="BB67" i="214"/>
  <c r="J164" i="214"/>
  <c r="BC87" i="214"/>
  <c r="AQ135" i="214"/>
  <c r="AO151" i="214"/>
  <c r="E113" i="214"/>
  <c r="AI71" i="214"/>
  <c r="G112" i="214"/>
  <c r="AN145" i="214"/>
  <c r="AP92" i="214"/>
  <c r="AP10" i="214"/>
  <c r="F28" i="214"/>
  <c r="BC41" i="214"/>
  <c r="BI73" i="214"/>
  <c r="BJ54" i="214"/>
  <c r="T148" i="214"/>
  <c r="BG95" i="214"/>
  <c r="AS33" i="214"/>
  <c r="AU82" i="214"/>
  <c r="K54" i="214"/>
  <c r="Z86" i="214"/>
  <c r="AF73" i="214"/>
  <c r="AA91" i="214"/>
  <c r="AH136" i="214"/>
  <c r="AX165" i="214"/>
  <c r="AQ141" i="214"/>
  <c r="U157" i="214"/>
  <c r="AP27" i="214"/>
  <c r="AL81" i="214"/>
  <c r="O128" i="214"/>
  <c r="BJ90" i="214"/>
  <c r="F131" i="214"/>
  <c r="AA161" i="214"/>
  <c r="AV86" i="214"/>
  <c r="AJ56" i="214"/>
  <c r="T31" i="214"/>
  <c r="AS138" i="214"/>
  <c r="BI61" i="214"/>
  <c r="AY154" i="214"/>
  <c r="Q127" i="214"/>
  <c r="AY119" i="214"/>
  <c r="K13" i="214"/>
  <c r="BL96" i="214"/>
  <c r="V13" i="214"/>
  <c r="AO165" i="214"/>
  <c r="O57" i="214"/>
  <c r="AF105" i="214"/>
  <c r="AI120" i="214"/>
  <c r="AX121" i="214"/>
  <c r="N77" i="214"/>
  <c r="F159" i="214"/>
  <c r="BF8" i="214"/>
  <c r="AJ120" i="214"/>
  <c r="AU111" i="214"/>
  <c r="N19" i="214"/>
  <c r="AY72" i="214"/>
  <c r="AJ158" i="214"/>
  <c r="BL12" i="214"/>
  <c r="BA142" i="214"/>
  <c r="S12" i="214"/>
  <c r="AH82" i="214"/>
  <c r="AX155" i="214"/>
  <c r="AO154" i="214"/>
  <c r="AI43" i="214"/>
  <c r="BE115" i="214"/>
  <c r="AO99" i="214"/>
  <c r="BK165" i="214"/>
  <c r="AV23" i="214"/>
  <c r="AM93" i="214"/>
  <c r="AY146" i="214"/>
  <c r="R100" i="214"/>
  <c r="AI70" i="214"/>
  <c r="U84" i="214"/>
  <c r="BE75" i="214"/>
  <c r="AM31" i="214"/>
  <c r="AP63" i="214"/>
  <c r="AH15" i="214"/>
  <c r="BF130" i="214"/>
  <c r="V152" i="214"/>
  <c r="BC129" i="214"/>
  <c r="M162" i="214"/>
  <c r="AT35" i="214"/>
  <c r="W102" i="214"/>
  <c r="R80" i="214"/>
  <c r="AD61" i="214"/>
  <c r="D41" i="214"/>
  <c r="BH94" i="214"/>
  <c r="L35" i="214"/>
  <c r="AC53" i="214"/>
  <c r="AM42" i="214"/>
  <c r="BD47" i="214"/>
  <c r="BG47" i="214"/>
  <c r="BF97" i="214"/>
  <c r="AB126" i="214"/>
  <c r="BB78" i="214"/>
  <c r="BE125" i="214"/>
  <c r="AS160" i="214"/>
  <c r="Z162" i="214"/>
  <c r="BD100" i="214"/>
  <c r="X121" i="214"/>
  <c r="J55" i="214"/>
  <c r="AP64" i="214"/>
  <c r="U120" i="214"/>
  <c r="AW78" i="214"/>
  <c r="BE30" i="214"/>
  <c r="Z132" i="214"/>
  <c r="BD119" i="214"/>
  <c r="K121" i="214"/>
  <c r="AL101" i="214"/>
  <c r="W74" i="214"/>
  <c r="AO109" i="214"/>
  <c r="AD17" i="214"/>
  <c r="E123" i="214"/>
  <c r="M94" i="214"/>
  <c r="AS88" i="214"/>
  <c r="S4" i="214"/>
  <c r="BA73" i="214"/>
  <c r="AH112" i="214"/>
  <c r="D45" i="214"/>
  <c r="BL27" i="214"/>
  <c r="BF5" i="214"/>
  <c r="AG62" i="214"/>
  <c r="BI93" i="214"/>
  <c r="BH107" i="214"/>
  <c r="BH71" i="214"/>
  <c r="D27" i="214"/>
  <c r="BB110" i="214"/>
  <c r="G108" i="214"/>
  <c r="AI148" i="214"/>
  <c r="V120" i="214"/>
  <c r="AX81" i="214"/>
  <c r="G126" i="214"/>
  <c r="N34" i="214"/>
  <c r="BF118" i="214"/>
  <c r="BF71" i="214"/>
  <c r="BB107" i="214"/>
  <c r="BJ132" i="214"/>
  <c r="AL113" i="214"/>
  <c r="AD101" i="214"/>
  <c r="AW126" i="214"/>
  <c r="AI49" i="214"/>
  <c r="AC55" i="214"/>
  <c r="AK54" i="214"/>
  <c r="AU87" i="214"/>
  <c r="BI64" i="214"/>
  <c r="AM66" i="214"/>
  <c r="Z110" i="214"/>
  <c r="BL114" i="214"/>
  <c r="BE97" i="214"/>
  <c r="AJ14" i="214"/>
  <c r="AO130" i="214"/>
  <c r="R92" i="214"/>
  <c r="AW152" i="214"/>
  <c r="AI163" i="214"/>
  <c r="AS111" i="214"/>
  <c r="AH142" i="214"/>
  <c r="I99" i="214"/>
  <c r="AI32" i="214"/>
  <c r="AL39" i="214"/>
  <c r="O79" i="214"/>
  <c r="L106" i="214"/>
  <c r="K83" i="214"/>
  <c r="X19" i="214"/>
  <c r="AM86" i="214"/>
  <c r="O71" i="214"/>
  <c r="T141" i="214"/>
  <c r="AZ36" i="214"/>
  <c r="AW88" i="214"/>
  <c r="AB69" i="214"/>
  <c r="AN58" i="214"/>
  <c r="BJ26" i="214"/>
  <c r="AZ53" i="214"/>
  <c r="BH112" i="214"/>
  <c r="AN101" i="214"/>
  <c r="AC106" i="214"/>
  <c r="S130" i="214"/>
  <c r="F61" i="214"/>
  <c r="X48" i="214"/>
  <c r="AE86" i="214"/>
  <c r="BL42" i="214"/>
  <c r="G93" i="214"/>
  <c r="AM105" i="214"/>
  <c r="BJ160" i="214"/>
  <c r="AM37" i="214"/>
  <c r="AP32" i="214"/>
  <c r="AF92" i="214"/>
  <c r="P101" i="214"/>
  <c r="BL77" i="214"/>
  <c r="AH20" i="214"/>
  <c r="BD82" i="214"/>
  <c r="BF4" i="214"/>
  <c r="S77" i="214"/>
  <c r="AB140" i="214"/>
  <c r="BD60" i="214"/>
  <c r="U32" i="214"/>
  <c r="Z76" i="214"/>
  <c r="E124" i="214"/>
  <c r="X54" i="214"/>
  <c r="N29" i="214"/>
  <c r="P92" i="214"/>
  <c r="AW77" i="214"/>
  <c r="AX84" i="214"/>
  <c r="R103" i="214"/>
  <c r="AE92" i="214"/>
  <c r="AX164" i="214"/>
  <c r="BG153" i="214"/>
  <c r="BF88" i="214"/>
  <c r="BB39" i="214"/>
  <c r="AY109" i="214"/>
  <c r="AB73" i="214"/>
  <c r="BI83" i="214"/>
  <c r="AU63" i="214"/>
  <c r="BC57" i="214"/>
  <c r="AB149" i="214"/>
  <c r="AZ113" i="214"/>
  <c r="AB142" i="214"/>
  <c r="BB74" i="214"/>
  <c r="BL20" i="214"/>
  <c r="AN151" i="214"/>
  <c r="AG98" i="214"/>
  <c r="W132" i="214"/>
  <c r="AN35" i="214"/>
  <c r="BI31" i="214"/>
  <c r="AN99" i="214"/>
  <c r="AP36" i="214"/>
  <c r="AL25" i="214"/>
  <c r="AE143" i="214"/>
  <c r="AP94" i="214"/>
  <c r="AZ9" i="214"/>
  <c r="O87" i="214"/>
  <c r="AL100" i="214"/>
  <c r="AA30" i="214"/>
  <c r="E92" i="214"/>
  <c r="M16" i="214"/>
  <c r="BF30" i="214"/>
  <c r="E129" i="214"/>
  <c r="AR126" i="214"/>
  <c r="L67" i="214"/>
  <c r="V61" i="214"/>
  <c r="AH42" i="214"/>
  <c r="AR21" i="214"/>
  <c r="Q97" i="214"/>
  <c r="Q54" i="214"/>
  <c r="N73" i="214"/>
  <c r="AV164" i="214"/>
  <c r="U148" i="214"/>
  <c r="T79" i="214"/>
  <c r="R12" i="214"/>
  <c r="AH138" i="214"/>
  <c r="G106" i="214"/>
  <c r="AC132" i="214"/>
  <c r="J97" i="214"/>
  <c r="AP149" i="214"/>
  <c r="I119" i="214"/>
  <c r="Q131" i="214"/>
  <c r="H94" i="214"/>
  <c r="AV80" i="214"/>
  <c r="AE6" i="214"/>
  <c r="AG15" i="214"/>
  <c r="BC109" i="214"/>
  <c r="AP26" i="214"/>
  <c r="AJ54" i="214"/>
  <c r="AY10" i="214"/>
  <c r="AV11" i="214"/>
  <c r="AK118" i="214"/>
  <c r="AD22" i="214"/>
  <c r="M159" i="214"/>
  <c r="AC20" i="214"/>
  <c r="H14" i="214"/>
  <c r="AT142" i="214"/>
  <c r="AX77" i="214"/>
  <c r="R145" i="214"/>
  <c r="BJ62" i="214"/>
  <c r="P11" i="214"/>
  <c r="AW75" i="214"/>
  <c r="AB110" i="214"/>
  <c r="AM39" i="214"/>
  <c r="AM108" i="214"/>
  <c r="AQ118" i="214"/>
  <c r="AC164" i="214"/>
  <c r="AG120" i="214"/>
  <c r="AC157" i="214"/>
  <c r="BB98" i="214"/>
  <c r="K157" i="214"/>
  <c r="N43" i="214"/>
  <c r="J120" i="214"/>
  <c r="AI149" i="214"/>
  <c r="AK30" i="214"/>
  <c r="BJ42" i="214"/>
  <c r="AR36" i="214"/>
  <c r="AV128" i="214"/>
  <c r="P82" i="214"/>
  <c r="P33" i="214"/>
  <c r="AV126" i="214"/>
  <c r="Q146" i="214"/>
  <c r="AS36" i="214"/>
  <c r="T58" i="214"/>
  <c r="BG99" i="214"/>
  <c r="R133" i="214"/>
  <c r="AC77" i="214"/>
  <c r="M87" i="214"/>
  <c r="BE5" i="214"/>
  <c r="V66" i="214"/>
  <c r="AN42" i="214"/>
  <c r="AN123" i="214"/>
  <c r="U150" i="214"/>
  <c r="AP165" i="214"/>
  <c r="I48" i="214"/>
  <c r="T62" i="214"/>
  <c r="AM165" i="214"/>
  <c r="BB76" i="214"/>
  <c r="U21" i="214"/>
  <c r="X139" i="214"/>
  <c r="AO103" i="214"/>
  <c r="AT133" i="214"/>
  <c r="AT134" i="214"/>
  <c r="G66" i="214"/>
  <c r="AG44" i="214"/>
  <c r="AF162" i="214"/>
  <c r="BA91" i="214"/>
  <c r="AY73" i="214"/>
  <c r="F29" i="214"/>
  <c r="X116" i="214"/>
  <c r="O31" i="214"/>
  <c r="Y115" i="214"/>
  <c r="S99" i="214"/>
  <c r="K12" i="214"/>
  <c r="BJ125" i="214"/>
  <c r="BE131" i="214"/>
  <c r="AX134" i="214"/>
  <c r="AN146" i="214"/>
  <c r="AH144" i="214"/>
  <c r="R30" i="214"/>
  <c r="AW66" i="214"/>
  <c r="AM46" i="214"/>
  <c r="AV130" i="214"/>
  <c r="AP118" i="214"/>
  <c r="AD129" i="214"/>
  <c r="AB137" i="214"/>
  <c r="F73" i="214"/>
  <c r="BK68" i="214"/>
  <c r="AD29" i="214"/>
  <c r="L60" i="214"/>
  <c r="M145" i="214"/>
  <c r="AD156" i="214"/>
  <c r="I49" i="214"/>
  <c r="Q135" i="214"/>
  <c r="AQ149" i="214"/>
  <c r="AR142" i="214"/>
  <c r="AF29" i="214"/>
  <c r="P132" i="214"/>
  <c r="BC162" i="214"/>
  <c r="L138" i="214"/>
  <c r="AH114" i="214"/>
  <c r="X17" i="214"/>
  <c r="AI72" i="214"/>
  <c r="AR154" i="214"/>
  <c r="N164" i="214"/>
  <c r="BK117" i="214"/>
  <c r="AN82" i="214"/>
  <c r="AL70" i="214"/>
  <c r="BD92" i="214"/>
  <c r="AI19" i="214"/>
  <c r="BF47" i="214"/>
  <c r="P36" i="214"/>
  <c r="AL123" i="214"/>
  <c r="T63" i="214"/>
  <c r="I164" i="214"/>
  <c r="AA60" i="214"/>
  <c r="W107" i="214"/>
  <c r="AQ121" i="214"/>
  <c r="O14" i="214"/>
  <c r="Q84" i="214"/>
  <c r="AC31" i="214"/>
  <c r="AQ17" i="214"/>
  <c r="W20" i="214"/>
  <c r="BH25" i="214"/>
  <c r="BH39" i="214"/>
  <c r="AZ165" i="214"/>
  <c r="I21" i="214"/>
  <c r="U47" i="214"/>
  <c r="AU125" i="214"/>
  <c r="F85" i="214"/>
  <c r="AG19" i="214"/>
  <c r="AS156" i="214"/>
  <c r="AY98" i="214"/>
  <c r="BI15" i="214"/>
  <c r="R75" i="214"/>
  <c r="BE94" i="214"/>
  <c r="AN68" i="214"/>
  <c r="BL98" i="214"/>
  <c r="J93" i="214"/>
  <c r="AG50" i="214"/>
  <c r="BB6" i="214"/>
  <c r="F106" i="214"/>
  <c r="AQ102" i="214"/>
  <c r="AL47" i="214"/>
  <c r="AX16" i="214"/>
  <c r="BE9" i="214"/>
  <c r="BG165" i="214"/>
  <c r="AU100" i="214"/>
  <c r="AT59" i="214"/>
  <c r="AC110" i="214"/>
  <c r="AK116" i="214"/>
  <c r="AK28" i="214"/>
  <c r="AX13" i="214"/>
  <c r="AL9" i="214"/>
  <c r="AL87" i="214"/>
  <c r="BG84" i="214"/>
  <c r="Z122" i="214"/>
  <c r="BJ88" i="214"/>
  <c r="AG134" i="214"/>
  <c r="BL45" i="214"/>
  <c r="Y90" i="214"/>
  <c r="AL20" i="214"/>
  <c r="BK18" i="214"/>
  <c r="T136" i="214"/>
  <c r="BL36" i="214"/>
  <c r="BG148" i="214"/>
  <c r="AX66" i="214"/>
  <c r="AE122" i="214"/>
  <c r="E54" i="214"/>
  <c r="N20" i="214"/>
  <c r="AF100" i="214"/>
  <c r="AJ33" i="214"/>
  <c r="AK73" i="214"/>
  <c r="P66" i="214"/>
  <c r="AP102" i="214"/>
  <c r="AU140" i="214"/>
  <c r="AW9" i="214"/>
  <c r="AJ127" i="214"/>
  <c r="F11" i="214"/>
  <c r="AF142" i="214"/>
  <c r="AN89" i="214"/>
  <c r="BD139" i="214"/>
  <c r="BF17" i="214"/>
  <c r="BC149" i="214"/>
  <c r="D35" i="214"/>
  <c r="AE149" i="214"/>
  <c r="AM53" i="214"/>
  <c r="BL155" i="214"/>
  <c r="X106" i="214"/>
  <c r="AW113" i="214"/>
  <c r="AV127" i="214"/>
  <c r="AG24" i="214"/>
  <c r="BG138" i="214"/>
  <c r="Y21" i="214"/>
  <c r="BC32" i="214"/>
  <c r="BH5" i="214"/>
  <c r="AB164" i="214"/>
  <c r="Q156" i="214"/>
  <c r="E138" i="214"/>
  <c r="AS130" i="214"/>
  <c r="L26" i="214"/>
  <c r="AZ116" i="214"/>
  <c r="BE110" i="214"/>
  <c r="AE12" i="214"/>
  <c r="AQ152" i="214"/>
  <c r="BH99" i="214"/>
  <c r="K113" i="214"/>
  <c r="AC18" i="214"/>
  <c r="BJ82" i="214"/>
  <c r="AT23" i="214"/>
  <c r="P128" i="214"/>
  <c r="AW10" i="214"/>
  <c r="J140" i="214"/>
  <c r="AQ83" i="214"/>
  <c r="G129" i="214"/>
  <c r="U111" i="214"/>
  <c r="X73" i="214"/>
  <c r="M109" i="214"/>
  <c r="BJ121" i="214"/>
  <c r="AN71" i="214"/>
  <c r="AL69" i="214"/>
  <c r="AA137" i="214"/>
  <c r="X131" i="214"/>
  <c r="D78" i="214"/>
  <c r="AQ76" i="214"/>
  <c r="AY126" i="214"/>
  <c r="H28" i="214"/>
  <c r="W144" i="214"/>
  <c r="BK148" i="214"/>
  <c r="BJ37" i="214"/>
  <c r="AQ158" i="214"/>
  <c r="BL106" i="214"/>
  <c r="AX19" i="214"/>
  <c r="BG101" i="214"/>
  <c r="AA92" i="214"/>
  <c r="AL165" i="214"/>
  <c r="Y114" i="214"/>
  <c r="BA156" i="214"/>
  <c r="U12" i="214"/>
  <c r="AP157" i="214"/>
  <c r="AW95" i="214"/>
  <c r="BD162" i="214"/>
  <c r="E59" i="214"/>
  <c r="T102" i="214"/>
  <c r="AB104" i="214"/>
  <c r="O19" i="214"/>
  <c r="AU60" i="214"/>
  <c r="AI100" i="214"/>
  <c r="AA101" i="214"/>
  <c r="AU47" i="214"/>
  <c r="BG64" i="214"/>
  <c r="BH135" i="214"/>
  <c r="AJ114" i="214"/>
  <c r="AY143" i="214"/>
  <c r="AK150" i="214"/>
  <c r="S51" i="214"/>
  <c r="AX141" i="214"/>
  <c r="AG84" i="214"/>
  <c r="AE73" i="214"/>
  <c r="V77" i="214"/>
  <c r="BE66" i="214"/>
  <c r="BL111" i="214"/>
  <c r="AB163" i="214"/>
  <c r="V114" i="214"/>
  <c r="P151" i="214"/>
  <c r="AA34" i="214"/>
  <c r="I110" i="214"/>
  <c r="F91" i="214"/>
  <c r="AQ84" i="214"/>
  <c r="AN65" i="214"/>
  <c r="AQ22" i="214"/>
  <c r="D160" i="214"/>
  <c r="M35" i="214"/>
  <c r="AZ75" i="214"/>
  <c r="BL78" i="214"/>
  <c r="AU17" i="214"/>
  <c r="AV39" i="214"/>
  <c r="X65" i="214"/>
  <c r="BK92" i="214"/>
  <c r="AA107" i="214"/>
  <c r="AR136" i="214"/>
  <c r="BA61" i="214"/>
  <c r="AP9" i="214"/>
  <c r="BL103" i="214"/>
  <c r="Q49" i="214"/>
  <c r="AH70" i="214"/>
  <c r="AT49" i="214"/>
  <c r="AW62" i="214"/>
  <c r="AV150" i="214"/>
  <c r="M86" i="214"/>
  <c r="AY86" i="214"/>
  <c r="AS11" i="214"/>
  <c r="AK50" i="214"/>
  <c r="P7" i="214"/>
  <c r="H129" i="214"/>
  <c r="M61" i="214"/>
  <c r="AV13" i="214"/>
  <c r="BK90" i="214"/>
  <c r="AY159" i="214"/>
  <c r="AP154" i="214"/>
  <c r="AT50" i="214"/>
  <c r="Z8" i="214"/>
  <c r="BB126" i="214"/>
  <c r="AM50" i="214"/>
  <c r="M36" i="214"/>
  <c r="AY125" i="214"/>
  <c r="AH86" i="214"/>
  <c r="K68" i="214"/>
  <c r="AT152" i="214"/>
  <c r="AI20" i="214"/>
  <c r="BE54" i="214"/>
  <c r="AP145" i="214"/>
  <c r="AN19" i="214"/>
  <c r="P108" i="214"/>
  <c r="BK59" i="214"/>
  <c r="T10" i="214"/>
  <c r="AJ118" i="214"/>
  <c r="AR28" i="214"/>
  <c r="BK121" i="214"/>
  <c r="BF110" i="214"/>
  <c r="BB13" i="214"/>
  <c r="AB76" i="214"/>
  <c r="BE77" i="214"/>
  <c r="P113" i="214"/>
  <c r="X137" i="214"/>
  <c r="BA22" i="214"/>
  <c r="AG132" i="214"/>
  <c r="AY151" i="214"/>
  <c r="V42" i="214"/>
  <c r="AW143" i="214"/>
  <c r="AU93" i="214"/>
  <c r="BD159" i="214"/>
  <c r="P161" i="214"/>
  <c r="W91" i="214"/>
  <c r="D28" i="214"/>
  <c r="AU112" i="214"/>
  <c r="BH34" i="214"/>
  <c r="AI68" i="214"/>
  <c r="BL99" i="214"/>
  <c r="N61" i="214"/>
  <c r="BH30" i="214"/>
  <c r="AT42" i="214"/>
  <c r="H16" i="214"/>
  <c r="M34" i="214"/>
  <c r="AG107" i="214"/>
  <c r="D50" i="214"/>
  <c r="BD17" i="214"/>
  <c r="I8" i="214"/>
  <c r="BG79" i="214"/>
  <c r="AR40" i="214"/>
  <c r="S112" i="214"/>
  <c r="AR42" i="214"/>
  <c r="AY55" i="214"/>
  <c r="U83" i="214"/>
  <c r="AJ32" i="214"/>
  <c r="Q122" i="214"/>
  <c r="BK63" i="214"/>
  <c r="AL15" i="214"/>
  <c r="U103" i="214"/>
  <c r="BD84" i="214"/>
  <c r="BK138" i="214"/>
  <c r="AI118" i="214"/>
  <c r="K47" i="214"/>
  <c r="AM136" i="214"/>
  <c r="AY135" i="214"/>
  <c r="BI40" i="214"/>
  <c r="AI55" i="214"/>
  <c r="AC70" i="214"/>
  <c r="AO95" i="214"/>
  <c r="AA70" i="214"/>
  <c r="BK22" i="214"/>
  <c r="AG33" i="214"/>
  <c r="AV104" i="214"/>
  <c r="BK15" i="214"/>
  <c r="AQ86" i="214"/>
  <c r="BB17" i="214"/>
  <c r="D39" i="214"/>
  <c r="AR146" i="214"/>
  <c r="E106" i="214"/>
  <c r="M115" i="214"/>
  <c r="AK160" i="214"/>
  <c r="Z140" i="214"/>
  <c r="BA164" i="214"/>
  <c r="AL156" i="214"/>
  <c r="BD75" i="214"/>
  <c r="M142" i="214"/>
  <c r="L140" i="214"/>
  <c r="BF98" i="214"/>
  <c r="AS151" i="214"/>
  <c r="X132" i="214"/>
  <c r="N68" i="214"/>
  <c r="BI114" i="214"/>
  <c r="AV22" i="214"/>
  <c r="AO23" i="214"/>
  <c r="AV61" i="214"/>
  <c r="BE108" i="214"/>
  <c r="E81" i="214"/>
  <c r="BK124" i="214"/>
  <c r="AU76" i="214"/>
  <c r="AR81" i="214"/>
  <c r="J90" i="214"/>
  <c r="AX36" i="214"/>
  <c r="I115" i="214"/>
  <c r="BJ48" i="214"/>
  <c r="AP8" i="214"/>
  <c r="AA111" i="214"/>
  <c r="E140" i="214"/>
  <c r="M40" i="214"/>
  <c r="AC122" i="214"/>
  <c r="AJ26" i="214"/>
  <c r="O20" i="214"/>
  <c r="AW38" i="214"/>
  <c r="Z65" i="214"/>
  <c r="AX4" i="214"/>
  <c r="S62" i="214"/>
  <c r="Z117" i="214"/>
  <c r="H162" i="214"/>
  <c r="AR114" i="214"/>
  <c r="BD73" i="214"/>
  <c r="AV133" i="214"/>
  <c r="AT45" i="214"/>
  <c r="BJ17" i="214"/>
  <c r="BE149" i="214"/>
  <c r="AO18" i="214"/>
  <c r="AY75" i="214"/>
  <c r="I130" i="214"/>
  <c r="T165" i="214"/>
  <c r="BE6" i="214"/>
  <c r="BJ87" i="214"/>
  <c r="J150" i="214"/>
  <c r="BK111" i="214"/>
  <c r="K144" i="214"/>
  <c r="BB7" i="214"/>
  <c r="AI96" i="214"/>
  <c r="K152" i="214"/>
  <c r="AE105" i="214"/>
  <c r="AC118" i="214"/>
  <c r="Z12" i="214"/>
  <c r="BC84" i="214"/>
  <c r="U77" i="214"/>
  <c r="F65" i="214"/>
  <c r="AJ155" i="214"/>
  <c r="AX106" i="214"/>
  <c r="AC42" i="214"/>
  <c r="X43" i="214"/>
  <c r="O118" i="214"/>
  <c r="H18" i="214"/>
  <c r="AA164" i="214"/>
  <c r="AO55" i="214"/>
  <c r="AS46" i="214"/>
  <c r="Y157" i="214"/>
  <c r="BL84" i="214"/>
  <c r="AJ152" i="214"/>
  <c r="K53" i="214"/>
  <c r="BD16" i="214"/>
  <c r="AE95" i="214"/>
  <c r="AC99" i="214"/>
  <c r="BC46" i="214"/>
  <c r="E134" i="214"/>
  <c r="AR59" i="214"/>
  <c r="BB132" i="214"/>
  <c r="AZ26" i="214"/>
  <c r="S35" i="214"/>
  <c r="V43" i="214"/>
  <c r="P130" i="214"/>
  <c r="AO152" i="214"/>
  <c r="AL106" i="214"/>
  <c r="BC88" i="214"/>
  <c r="BI101" i="214"/>
  <c r="O61" i="214"/>
  <c r="BI19" i="214"/>
  <c r="L30" i="214"/>
  <c r="BC156" i="214"/>
  <c r="AI60" i="214"/>
  <c r="AX146" i="214"/>
  <c r="Q111" i="214"/>
  <c r="T115" i="214"/>
  <c r="R147" i="214"/>
  <c r="BG158" i="214"/>
  <c r="AZ138" i="214"/>
  <c r="BL151" i="214"/>
  <c r="AA154" i="214"/>
  <c r="AQ125" i="214"/>
  <c r="AA75" i="214"/>
  <c r="L125" i="214"/>
  <c r="BB149" i="214"/>
  <c r="K81" i="214"/>
  <c r="BF85" i="214"/>
  <c r="AC12" i="214"/>
  <c r="AR158" i="214"/>
  <c r="AA6" i="214"/>
  <c r="AJ66" i="214"/>
  <c r="BL23" i="214"/>
  <c r="D161" i="214"/>
  <c r="Z141" i="214"/>
  <c r="AC154" i="214"/>
  <c r="AQ157" i="214"/>
  <c r="E71" i="214"/>
  <c r="AI105" i="214"/>
  <c r="Q78" i="214"/>
  <c r="AO47" i="214"/>
  <c r="K65" i="214"/>
  <c r="AE148" i="214"/>
  <c r="E70" i="214"/>
  <c r="AW54" i="214"/>
  <c r="P27" i="214"/>
  <c r="J125" i="214"/>
  <c r="K31" i="214"/>
  <c r="AZ76" i="214"/>
  <c r="V48" i="214"/>
  <c r="BH106" i="214"/>
  <c r="BF93" i="214"/>
  <c r="AR124" i="214"/>
  <c r="AF55" i="214"/>
  <c r="N57" i="214"/>
  <c r="AD141" i="214"/>
  <c r="V33" i="214"/>
  <c r="AL98" i="214"/>
  <c r="I158" i="214"/>
  <c r="AA16" i="214"/>
  <c r="N105" i="214"/>
  <c r="AI93" i="214"/>
  <c r="AC79" i="214"/>
  <c r="BA106" i="214"/>
  <c r="F46" i="214"/>
  <c r="AB161" i="214"/>
  <c r="BF149" i="214"/>
  <c r="BD101" i="214"/>
  <c r="AH123" i="214"/>
  <c r="AF5" i="214"/>
  <c r="BF132" i="214"/>
  <c r="I105" i="214"/>
  <c r="AE55" i="214"/>
  <c r="S82" i="214"/>
  <c r="Q148" i="214"/>
  <c r="BL144" i="214"/>
  <c r="M74" i="214"/>
  <c r="AQ48" i="214"/>
  <c r="BL117" i="214"/>
  <c r="G101" i="214"/>
  <c r="AX73" i="214"/>
  <c r="AT6" i="214"/>
  <c r="I102" i="214"/>
  <c r="U69" i="214"/>
  <c r="BH151" i="214"/>
  <c r="AC13" i="214"/>
  <c r="AK104" i="214"/>
  <c r="Q130" i="214"/>
  <c r="AF151" i="214"/>
  <c r="AH149" i="214"/>
  <c r="AG146" i="214"/>
  <c r="BC106" i="214"/>
  <c r="Y163" i="214"/>
  <c r="AD85" i="214"/>
  <c r="AT122" i="214"/>
  <c r="AL154" i="214"/>
  <c r="BH60" i="214"/>
  <c r="F107" i="214"/>
  <c r="AF91" i="214"/>
  <c r="AG16" i="214"/>
  <c r="AH74" i="214"/>
  <c r="N40" i="214"/>
  <c r="AA153" i="214"/>
  <c r="I92" i="214"/>
  <c r="AF150" i="214"/>
  <c r="N64" i="214"/>
  <c r="AT77" i="214"/>
  <c r="AY13" i="214"/>
  <c r="U95" i="214"/>
  <c r="BA135" i="214"/>
  <c r="BL129" i="214"/>
  <c r="AO146" i="214"/>
  <c r="AS84" i="214"/>
  <c r="W103" i="214"/>
  <c r="BJ47" i="214"/>
  <c r="AJ19" i="214"/>
  <c r="Q95" i="214"/>
  <c r="AA4" i="214"/>
  <c r="BB142" i="214"/>
  <c r="AC93" i="214"/>
  <c r="AF9" i="214"/>
  <c r="R91" i="214"/>
  <c r="AA27" i="214"/>
  <c r="AV82" i="214"/>
  <c r="P158" i="214"/>
  <c r="BF127" i="214"/>
  <c r="N85" i="214"/>
  <c r="O161" i="214"/>
  <c r="G18" i="214"/>
  <c r="N16" i="214"/>
  <c r="F137" i="214"/>
  <c r="BC4" i="214"/>
  <c r="O84" i="214"/>
  <c r="BL47" i="214"/>
  <c r="BI57" i="214"/>
  <c r="AZ159" i="214"/>
  <c r="V144" i="214"/>
  <c r="BB61" i="214"/>
  <c r="N97" i="214"/>
  <c r="O148" i="214"/>
  <c r="AL37" i="214"/>
  <c r="K110" i="214"/>
  <c r="AU108" i="214"/>
  <c r="AV131" i="214"/>
  <c r="AC127" i="214"/>
  <c r="AS103" i="214"/>
  <c r="AX131" i="214"/>
  <c r="AA31" i="214"/>
  <c r="AD53" i="214"/>
  <c r="Z18" i="214"/>
  <c r="L150" i="214"/>
  <c r="AP133" i="214"/>
  <c r="AL125" i="214"/>
  <c r="L9" i="214"/>
  <c r="O45" i="214"/>
  <c r="AR115" i="214"/>
  <c r="Q65" i="214"/>
  <c r="AY161" i="214"/>
  <c r="AT46" i="214"/>
  <c r="I74" i="214"/>
  <c r="AF66" i="214"/>
  <c r="K27" i="214"/>
  <c r="BD44" i="214"/>
  <c r="AV158" i="214"/>
  <c r="P26" i="214"/>
  <c r="Z40" i="214"/>
  <c r="R150" i="214"/>
  <c r="M28" i="214"/>
  <c r="BH103" i="214"/>
  <c r="BD15" i="214"/>
  <c r="BF48" i="214"/>
  <c r="AF61" i="214"/>
  <c r="BD71" i="214"/>
  <c r="AS63" i="214"/>
  <c r="AM120" i="214"/>
  <c r="H26" i="214"/>
  <c r="L81" i="214"/>
  <c r="M112" i="214"/>
  <c r="BK145" i="214"/>
  <c r="M15" i="214"/>
  <c r="J162" i="214"/>
  <c r="P119" i="214"/>
  <c r="S78" i="214"/>
  <c r="D8" i="214"/>
  <c r="AM163" i="214"/>
  <c r="BJ46" i="214"/>
  <c r="BA104" i="214"/>
  <c r="AM113" i="214"/>
  <c r="V133" i="214"/>
  <c r="BJ28" i="214"/>
  <c r="AG147" i="214"/>
  <c r="R144" i="214"/>
  <c r="AG117" i="214"/>
  <c r="AU70" i="214"/>
  <c r="AC67" i="214"/>
  <c r="BF115" i="214"/>
  <c r="AD25" i="214"/>
  <c r="AK81" i="214"/>
  <c r="AL6" i="214"/>
  <c r="J88" i="214"/>
  <c r="H93" i="214"/>
  <c r="K122" i="214"/>
  <c r="AM126" i="214"/>
  <c r="AU25" i="214"/>
  <c r="AM80" i="214"/>
  <c r="AM19" i="214"/>
  <c r="AH58" i="214"/>
  <c r="O86" i="214"/>
  <c r="AU57" i="214"/>
  <c r="D88" i="214"/>
  <c r="AN142" i="214"/>
  <c r="D34" i="214"/>
  <c r="AK156" i="214"/>
  <c r="BJ34" i="214"/>
  <c r="BE92" i="214"/>
  <c r="E17" i="214"/>
  <c r="I79" i="214"/>
  <c r="AQ55" i="214"/>
  <c r="BF100" i="214"/>
  <c r="AU9" i="214"/>
  <c r="L143" i="214"/>
  <c r="W149" i="214"/>
  <c r="BB68" i="214"/>
  <c r="E112" i="214"/>
  <c r="Y32" i="214"/>
  <c r="BG53" i="214"/>
  <c r="AH7" i="214"/>
  <c r="BI60" i="214"/>
  <c r="J81" i="214"/>
  <c r="U162" i="214"/>
  <c r="Q39" i="214"/>
  <c r="BI103" i="214"/>
  <c r="H71" i="214"/>
  <c r="T106" i="214"/>
  <c r="P134" i="214"/>
  <c r="AN135" i="214"/>
  <c r="AH87" i="214"/>
  <c r="H103" i="214"/>
  <c r="D115" i="214"/>
  <c r="BE44" i="214"/>
  <c r="BK156" i="214"/>
  <c r="AG23" i="214"/>
  <c r="BI98" i="214"/>
  <c r="AM41" i="214"/>
  <c r="AI133" i="214"/>
  <c r="BL123" i="214"/>
  <c r="N32" i="214"/>
  <c r="BF13" i="214"/>
  <c r="BI62" i="214"/>
  <c r="X67" i="214"/>
  <c r="AM122" i="214"/>
  <c r="G21" i="214"/>
  <c r="AZ112" i="214"/>
  <c r="AY84" i="214"/>
  <c r="AQ41" i="214"/>
  <c r="U91" i="214"/>
  <c r="BB116" i="214"/>
  <c r="AC10" i="214"/>
  <c r="BJ70" i="214"/>
  <c r="BE126" i="214"/>
  <c r="U113" i="214"/>
  <c r="BB152" i="214"/>
  <c r="Y12" i="214"/>
  <c r="AA93" i="214"/>
  <c r="I77" i="214"/>
  <c r="G75" i="214"/>
  <c r="X33" i="214"/>
  <c r="AJ53" i="214"/>
  <c r="Z151" i="214"/>
  <c r="I88" i="214"/>
  <c r="AF16" i="214"/>
  <c r="AR76" i="214"/>
  <c r="AU68" i="214"/>
  <c r="G54" i="214"/>
  <c r="U149" i="214"/>
  <c r="M17" i="214"/>
  <c r="BK64" i="214"/>
  <c r="AN100" i="214"/>
  <c r="BF145" i="214"/>
  <c r="AQ88" i="214"/>
  <c r="BJ106" i="214"/>
  <c r="E146" i="214"/>
  <c r="Z78" i="214"/>
  <c r="O41" i="214"/>
  <c r="AI56" i="214"/>
  <c r="AT155" i="214"/>
  <c r="N110" i="214"/>
  <c r="AO33" i="214"/>
  <c r="AR56" i="214"/>
  <c r="AV72" i="214"/>
  <c r="BE165" i="214"/>
  <c r="W72" i="214"/>
  <c r="R137" i="214"/>
  <c r="L74" i="214"/>
  <c r="BD66" i="214"/>
  <c r="AY106" i="214"/>
  <c r="AQ79" i="214"/>
  <c r="BE103" i="214"/>
  <c r="U52" i="214"/>
  <c r="AY150" i="214"/>
  <c r="D84" i="214"/>
  <c r="AD31" i="214"/>
  <c r="Q109" i="214"/>
  <c r="AY30" i="214"/>
  <c r="AC133" i="214"/>
  <c r="AV89" i="214"/>
  <c r="S83" i="214"/>
  <c r="BH136" i="214"/>
  <c r="AP68" i="214"/>
  <c r="BK16" i="214"/>
  <c r="BG149" i="214"/>
  <c r="D30" i="214"/>
  <c r="AR147" i="214"/>
  <c r="O141" i="214"/>
  <c r="AE115" i="214"/>
  <c r="H153" i="214"/>
  <c r="I142" i="214"/>
  <c r="BI50" i="214"/>
  <c r="BH146" i="214"/>
  <c r="BF137" i="214"/>
  <c r="BB44" i="214"/>
  <c r="BA148" i="214"/>
  <c r="V52" i="214"/>
  <c r="AC102" i="214"/>
  <c r="BA89" i="214"/>
  <c r="J78" i="214"/>
  <c r="AP38" i="214"/>
  <c r="BF59" i="214"/>
  <c r="AG89" i="214"/>
  <c r="AW68" i="214"/>
  <c r="X149" i="214"/>
  <c r="AZ157" i="214"/>
  <c r="AH33" i="214"/>
  <c r="AX163" i="214"/>
  <c r="Q112" i="214"/>
  <c r="L25" i="214"/>
  <c r="BG31" i="214"/>
  <c r="X60" i="214"/>
  <c r="F102" i="214"/>
  <c r="AX105" i="214"/>
  <c r="Z44" i="214"/>
  <c r="V143" i="214"/>
  <c r="E36" i="214"/>
  <c r="G162" i="214"/>
  <c r="V19" i="214"/>
  <c r="BG137" i="214"/>
  <c r="AR101" i="214"/>
  <c r="AG31" i="214"/>
  <c r="AM95" i="214"/>
  <c r="BK100" i="214"/>
  <c r="AT112" i="214"/>
  <c r="P144" i="214"/>
  <c r="G153" i="214"/>
  <c r="AO6" i="214"/>
  <c r="Y14" i="214"/>
  <c r="AW112" i="214"/>
  <c r="Y44" i="214"/>
  <c r="AV32" i="214"/>
  <c r="AD28" i="214"/>
  <c r="BB157" i="214"/>
  <c r="AO13" i="214"/>
  <c r="Z48" i="214"/>
  <c r="AX89" i="214"/>
  <c r="Q100" i="214"/>
  <c r="AQ124" i="214"/>
  <c r="AT71" i="214"/>
  <c r="AV71" i="214"/>
  <c r="T96" i="214"/>
  <c r="Z100" i="214"/>
  <c r="AN88" i="214"/>
  <c r="BD4" i="214"/>
  <c r="BG71" i="214"/>
  <c r="W55" i="214"/>
  <c r="AI83" i="214"/>
  <c r="S8" i="214"/>
  <c r="AF95" i="214"/>
  <c r="N158" i="214"/>
  <c r="AO127" i="214"/>
  <c r="AA114" i="214"/>
  <c r="I47" i="214"/>
  <c r="AT22" i="214"/>
  <c r="AH73" i="214"/>
  <c r="Q115" i="214"/>
  <c r="AE162" i="214"/>
  <c r="AO137" i="214"/>
  <c r="BH125" i="214"/>
  <c r="AF51" i="214"/>
  <c r="S24" i="214"/>
  <c r="BL53" i="214"/>
  <c r="AS41" i="214"/>
  <c r="N49" i="214"/>
  <c r="U14" i="214"/>
  <c r="BD138" i="214"/>
  <c r="AW46" i="214"/>
  <c r="AG104" i="214"/>
  <c r="AE56" i="214"/>
  <c r="AV25" i="214"/>
  <c r="AT12" i="214"/>
  <c r="AJ88" i="214"/>
  <c r="P41" i="214"/>
  <c r="AJ134" i="214"/>
  <c r="V147" i="214"/>
  <c r="L101" i="214"/>
  <c r="BI146" i="214"/>
  <c r="AB44" i="214"/>
  <c r="AO143" i="214"/>
  <c r="BD7" i="214"/>
  <c r="AR86" i="214"/>
  <c r="Y92" i="214"/>
  <c r="AD43" i="214"/>
  <c r="AS154" i="214"/>
  <c r="BC93" i="214"/>
  <c r="AO57" i="214"/>
  <c r="AN141" i="214"/>
  <c r="AR111" i="214"/>
  <c r="AY137" i="214"/>
  <c r="O104" i="214"/>
  <c r="AG58" i="214"/>
  <c r="AF165" i="214"/>
  <c r="I141" i="214"/>
  <c r="N67" i="214"/>
  <c r="BA140" i="214"/>
  <c r="AK66" i="214"/>
  <c r="AX162" i="214"/>
  <c r="E150" i="214"/>
  <c r="BC12" i="214"/>
  <c r="G52" i="214"/>
  <c r="BK98" i="214"/>
  <c r="AD77" i="214"/>
  <c r="P64" i="214"/>
  <c r="U79" i="214"/>
  <c r="AR153" i="214"/>
  <c r="K10" i="214"/>
  <c r="G137" i="214"/>
  <c r="BF25" i="214"/>
  <c r="AK132" i="214"/>
  <c r="AX44" i="214"/>
  <c r="AN62" i="214"/>
  <c r="AH158" i="214"/>
  <c r="AL66" i="214"/>
  <c r="G4" i="214"/>
  <c r="AK106" i="214"/>
  <c r="Z157" i="214"/>
  <c r="AT144" i="214"/>
  <c r="BI22" i="214"/>
  <c r="AB133" i="214"/>
  <c r="AF46" i="214"/>
  <c r="BC117" i="214"/>
  <c r="AG144" i="214"/>
  <c r="H122" i="214"/>
  <c r="AG26" i="214"/>
  <c r="O147" i="214"/>
  <c r="H128" i="214"/>
  <c r="P25" i="214"/>
  <c r="AQ45" i="214"/>
  <c r="AA128" i="214"/>
  <c r="AY43" i="214"/>
  <c r="T131" i="214"/>
  <c r="BJ75" i="214"/>
  <c r="AC48" i="214"/>
  <c r="AX6" i="214"/>
  <c r="BJ27" i="214"/>
  <c r="BE59" i="214"/>
  <c r="AE124" i="214"/>
  <c r="V99" i="214"/>
  <c r="BB38" i="214"/>
  <c r="T27" i="214"/>
  <c r="AU81" i="214"/>
  <c r="AI130" i="214"/>
  <c r="L158" i="214"/>
  <c r="M130" i="214"/>
  <c r="AL5" i="214"/>
  <c r="E26" i="214"/>
  <c r="AL80" i="214"/>
  <c r="R34" i="214"/>
  <c r="AD150" i="214"/>
  <c r="AD160" i="214"/>
  <c r="AX85" i="214"/>
  <c r="AD62" i="214"/>
  <c r="AG118" i="214"/>
  <c r="BL4" i="214"/>
  <c r="AG56" i="214"/>
  <c r="AM60" i="214"/>
  <c r="U72" i="214"/>
  <c r="BE74" i="214"/>
  <c r="BE47" i="214"/>
  <c r="H48" i="214"/>
  <c r="AQ11" i="214"/>
  <c r="AN139" i="214"/>
  <c r="AF48" i="214"/>
  <c r="AP146" i="214"/>
  <c r="AP140" i="214"/>
  <c r="AM10" i="214"/>
  <c r="AX80" i="214"/>
  <c r="O144" i="214"/>
  <c r="AU85" i="214"/>
  <c r="AI119" i="214"/>
  <c r="AW39" i="214"/>
  <c r="AS60" i="214"/>
  <c r="BE93" i="214"/>
  <c r="X142" i="214"/>
  <c r="L50" i="214"/>
  <c r="AZ62" i="214"/>
  <c r="BK62" i="214"/>
  <c r="Z55" i="214"/>
  <c r="AS106" i="214"/>
  <c r="AR74" i="214"/>
  <c r="BF64" i="214"/>
  <c r="AZ146" i="214"/>
  <c r="AO36" i="214"/>
  <c r="BA92" i="214"/>
  <c r="AS49" i="214"/>
  <c r="U89" i="214"/>
  <c r="J124" i="214"/>
  <c r="U23" i="214"/>
  <c r="AI6" i="214"/>
  <c r="BI128" i="214"/>
  <c r="AY39" i="214"/>
  <c r="Z28" i="214"/>
  <c r="BA95" i="214"/>
  <c r="AM52" i="214"/>
  <c r="BI23" i="214"/>
  <c r="S71" i="214"/>
  <c r="AQ139" i="214"/>
  <c r="AZ40" i="214"/>
  <c r="BC114" i="214"/>
  <c r="BG46" i="214"/>
  <c r="I137" i="214"/>
  <c r="BA150" i="214"/>
  <c r="Z144" i="214"/>
  <c r="I27" i="214"/>
  <c r="AE40" i="214"/>
  <c r="R20" i="214"/>
  <c r="R129" i="214"/>
  <c r="BI99" i="214"/>
  <c r="BJ18" i="214"/>
  <c r="BG141" i="214"/>
  <c r="AU94" i="214"/>
  <c r="AU153" i="214"/>
  <c r="D95" i="214"/>
  <c r="BJ92" i="214"/>
  <c r="I165" i="214"/>
  <c r="V74" i="214"/>
  <c r="AL23" i="214"/>
  <c r="Y71" i="214"/>
  <c r="AO49" i="214"/>
  <c r="M126" i="214"/>
  <c r="F31" i="214"/>
  <c r="AV70" i="214"/>
  <c r="AC144" i="214"/>
  <c r="BB122" i="214"/>
  <c r="J10" i="214"/>
  <c r="AC146" i="214"/>
  <c r="AF81" i="214"/>
  <c r="AJ109" i="214"/>
  <c r="BJ56" i="214"/>
  <c r="AK48" i="214"/>
  <c r="AM36" i="214"/>
  <c r="H97" i="214"/>
  <c r="AQ58" i="214"/>
  <c r="D10" i="214"/>
  <c r="AO68" i="214"/>
  <c r="AW69" i="214"/>
  <c r="AX116" i="214"/>
  <c r="AK121" i="214"/>
  <c r="M38" i="214"/>
  <c r="M129" i="214"/>
  <c r="I19" i="214"/>
  <c r="AI74" i="214"/>
  <c r="BK106" i="214"/>
  <c r="AG142" i="214"/>
  <c r="BA44" i="214"/>
  <c r="BE70" i="214"/>
  <c r="AK47" i="214"/>
  <c r="AU121" i="214"/>
  <c r="E61" i="214"/>
  <c r="I121" i="214"/>
  <c r="BE86" i="214"/>
  <c r="P145" i="214"/>
  <c r="V131" i="214"/>
  <c r="BL116" i="214"/>
  <c r="X122" i="214"/>
  <c r="BH133" i="214"/>
  <c r="S15" i="214"/>
  <c r="S108" i="214"/>
  <c r="AI78" i="214"/>
  <c r="AX144" i="214"/>
  <c r="BE140" i="214"/>
  <c r="BD145" i="214"/>
  <c r="BJ79" i="214"/>
  <c r="AJ65" i="214"/>
  <c r="AV29" i="214"/>
  <c r="K46" i="214"/>
  <c r="AF156" i="214"/>
  <c r="E147" i="214"/>
  <c r="AK78" i="214"/>
  <c r="BB5" i="214"/>
  <c r="AD68" i="214"/>
  <c r="R156" i="214"/>
  <c r="AW139" i="214"/>
  <c r="R55" i="214"/>
  <c r="E104" i="214"/>
  <c r="L142" i="214"/>
  <c r="Y148" i="214"/>
  <c r="W158" i="214"/>
  <c r="AC46" i="214"/>
  <c r="AC112" i="214"/>
  <c r="BJ81" i="214"/>
  <c r="AK39" i="214"/>
  <c r="AH117" i="214"/>
  <c r="AM117" i="214"/>
  <c r="Q68" i="214"/>
  <c r="AW26" i="214"/>
  <c r="AC6" i="214"/>
  <c r="AG145" i="214"/>
  <c r="BB163" i="214"/>
  <c r="BI82" i="214"/>
  <c r="I89" i="214"/>
  <c r="G70" i="214"/>
  <c r="V121" i="214"/>
  <c r="AQ52" i="214"/>
  <c r="R8" i="214"/>
  <c r="S69" i="214"/>
  <c r="AQ104" i="214"/>
  <c r="AM153" i="214"/>
  <c r="V141" i="214"/>
  <c r="BI131" i="214"/>
  <c r="AO70" i="214"/>
  <c r="BH95" i="214"/>
  <c r="BE20" i="214"/>
  <c r="AN64" i="214"/>
  <c r="S40" i="214"/>
  <c r="AD35" i="214"/>
  <c r="AS76" i="214"/>
  <c r="AV9" i="214"/>
  <c r="BF155" i="214"/>
  <c r="T80" i="214"/>
  <c r="BI26" i="214"/>
  <c r="AL44" i="214"/>
  <c r="AA59" i="214"/>
  <c r="F41" i="214"/>
  <c r="AV101" i="214"/>
  <c r="AE38" i="214"/>
  <c r="O120" i="214"/>
  <c r="AD84" i="214"/>
  <c r="AZ41" i="214"/>
  <c r="AL150" i="214"/>
  <c r="P76" i="214"/>
  <c r="AM98" i="214"/>
  <c r="Q27" i="214"/>
  <c r="G71" i="214"/>
  <c r="AN6" i="214"/>
  <c r="AY90" i="214"/>
  <c r="AE158" i="214"/>
  <c r="AS91" i="214"/>
  <c r="H133" i="214"/>
  <c r="T120" i="214"/>
  <c r="V98" i="214"/>
  <c r="Y111" i="214"/>
  <c r="Y99" i="214"/>
  <c r="AM130" i="214"/>
  <c r="L103" i="214"/>
  <c r="N116" i="214"/>
  <c r="AL51" i="214"/>
  <c r="BJ41" i="214"/>
  <c r="AI85" i="214"/>
  <c r="AJ81" i="214"/>
  <c r="S86" i="214"/>
  <c r="I62" i="214"/>
  <c r="M69" i="214"/>
  <c r="BC122" i="214"/>
  <c r="AQ38" i="214"/>
  <c r="T97" i="214"/>
  <c r="K118" i="214"/>
  <c r="R6" i="214"/>
  <c r="AL21" i="214"/>
  <c r="AP23" i="214"/>
  <c r="H51" i="214"/>
  <c r="Y66" i="214"/>
  <c r="AO76" i="214"/>
  <c r="AJ62" i="214"/>
  <c r="Z53" i="214"/>
  <c r="L20" i="214"/>
  <c r="AS75" i="214"/>
  <c r="X89" i="214"/>
  <c r="AV85" i="214"/>
  <c r="BA113" i="214"/>
  <c r="BB79" i="214"/>
  <c r="AB5" i="214"/>
  <c r="BF12" i="214"/>
  <c r="G138" i="214"/>
  <c r="D136" i="214"/>
  <c r="AQ35" i="214"/>
  <c r="I87" i="214"/>
  <c r="I134" i="214"/>
  <c r="AX120" i="214"/>
  <c r="Q21" i="214"/>
  <c r="Q158" i="214"/>
  <c r="X165" i="214"/>
  <c r="BL32" i="214"/>
  <c r="L37" i="214"/>
  <c r="F99" i="214"/>
  <c r="BI48" i="214"/>
  <c r="AB70" i="214"/>
  <c r="AR88" i="214"/>
  <c r="AC38" i="214"/>
  <c r="BG37" i="214"/>
  <c r="G31" i="214"/>
  <c r="BA48" i="214"/>
  <c r="AC39" i="214"/>
  <c r="AM4" i="214"/>
  <c r="AQ13" i="214"/>
  <c r="AP85" i="214"/>
  <c r="S119" i="214"/>
  <c r="AV105" i="214"/>
  <c r="BD49" i="214"/>
  <c r="X80" i="214"/>
  <c r="Y104" i="214"/>
  <c r="AG11" i="214"/>
  <c r="AW30" i="214"/>
  <c r="X93" i="214"/>
  <c r="AT140" i="214"/>
  <c r="U152" i="214"/>
  <c r="N26" i="214"/>
  <c r="N150" i="214"/>
  <c r="N125" i="214"/>
  <c r="AB13" i="214"/>
  <c r="Z126" i="214"/>
  <c r="Q76" i="214"/>
  <c r="F42" i="214"/>
  <c r="AH120" i="214"/>
  <c r="U100" i="214"/>
  <c r="AI13" i="214"/>
  <c r="Z29" i="214"/>
  <c r="BC92" i="214"/>
  <c r="AI34" i="214"/>
  <c r="U143" i="214"/>
  <c r="AT136" i="214"/>
  <c r="AI124" i="214"/>
  <c r="Z11" i="214"/>
  <c r="BJ103" i="214"/>
  <c r="AM48" i="214"/>
  <c r="AX69" i="214"/>
  <c r="AU79" i="214"/>
  <c r="BD121" i="214"/>
  <c r="Y140" i="214"/>
  <c r="BE84" i="214"/>
  <c r="AE58" i="214"/>
  <c r="N36" i="214"/>
  <c r="E103" i="214"/>
  <c r="T137" i="214"/>
  <c r="Y141" i="214"/>
  <c r="AM54" i="214"/>
  <c r="G74" i="214"/>
  <c r="BF26" i="214"/>
  <c r="R79" i="214"/>
  <c r="BE24" i="214"/>
  <c r="O43" i="214"/>
  <c r="AZ15" i="214"/>
  <c r="AD155" i="214"/>
  <c r="O18" i="214"/>
  <c r="AP109" i="214"/>
  <c r="L91" i="214"/>
  <c r="W100" i="214"/>
  <c r="AC19" i="214"/>
  <c r="AF80" i="214"/>
  <c r="P163" i="214"/>
  <c r="AF43" i="214"/>
  <c r="AK36" i="214"/>
  <c r="BK96" i="214"/>
  <c r="AY41" i="214"/>
  <c r="AY96" i="214"/>
  <c r="BA125" i="214"/>
  <c r="H82" i="214"/>
  <c r="AH18" i="214"/>
  <c r="AC65" i="214"/>
  <c r="D155" i="214"/>
  <c r="AF23" i="214"/>
  <c r="O73" i="214"/>
  <c r="AH126" i="214"/>
  <c r="AL147" i="214"/>
  <c r="H38" i="214"/>
  <c r="AU80" i="214"/>
  <c r="AC160" i="214"/>
  <c r="W97" i="214"/>
  <c r="AH6" i="214"/>
  <c r="BE80" i="214"/>
  <c r="AY129" i="214"/>
  <c r="BL31" i="214"/>
  <c r="BK94" i="214"/>
  <c r="AR26" i="214"/>
  <c r="BF150" i="214"/>
  <c r="M95" i="214"/>
  <c r="O82" i="214"/>
  <c r="AQ33" i="214"/>
  <c r="U8" i="214"/>
  <c r="BK139" i="214"/>
  <c r="BD144" i="214"/>
  <c r="O135" i="214"/>
  <c r="BD18" i="214"/>
  <c r="G111" i="214"/>
  <c r="AB152" i="214"/>
  <c r="AW92" i="214"/>
  <c r="V51" i="214"/>
  <c r="AB72" i="214"/>
  <c r="Z5" i="214"/>
  <c r="AQ114" i="214"/>
  <c r="AU88" i="214"/>
  <c r="BB162" i="214"/>
  <c r="AC156" i="214"/>
  <c r="Y34" i="214"/>
  <c r="AZ80" i="214"/>
  <c r="I32" i="214"/>
  <c r="AJ34" i="214"/>
  <c r="V27" i="214"/>
  <c r="AI128" i="214"/>
  <c r="F17" i="214"/>
  <c r="AJ86" i="214"/>
  <c r="AS62" i="214"/>
  <c r="AY116" i="214"/>
  <c r="X134" i="214"/>
  <c r="V101" i="214"/>
  <c r="K57" i="214"/>
  <c r="AZ118" i="214"/>
  <c r="AV83" i="214"/>
  <c r="X30" i="214"/>
  <c r="V20" i="214"/>
  <c r="AN153" i="214"/>
  <c r="AK115" i="214"/>
  <c r="T48" i="214"/>
  <c r="I17" i="214"/>
  <c r="I70" i="214"/>
  <c r="AX138" i="214"/>
  <c r="Q142" i="214"/>
  <c r="AL52" i="214"/>
  <c r="W70" i="214"/>
  <c r="AI164" i="214"/>
  <c r="BF143" i="214"/>
  <c r="AZ33" i="214"/>
  <c r="M57" i="214"/>
  <c r="Y63" i="214"/>
  <c r="BE81" i="214"/>
  <c r="AR122" i="214"/>
  <c r="F76" i="214"/>
  <c r="T93" i="214"/>
  <c r="AT85" i="214"/>
  <c r="AT130" i="214"/>
  <c r="AD4" i="214"/>
  <c r="X70" i="214"/>
  <c r="AN77" i="214"/>
  <c r="AV114" i="214"/>
  <c r="T111" i="214"/>
  <c r="E45" i="214"/>
  <c r="K22" i="214"/>
  <c r="BL60" i="214"/>
  <c r="AU38" i="214"/>
  <c r="AG93" i="214"/>
  <c r="I95" i="214"/>
  <c r="J71" i="214"/>
  <c r="AA24" i="214"/>
  <c r="AQ123" i="214"/>
  <c r="AO138" i="214"/>
  <c r="AY71" i="214"/>
  <c r="BB88" i="214"/>
  <c r="BD21" i="214"/>
  <c r="AJ124" i="214"/>
  <c r="U48" i="214"/>
  <c r="BL102" i="214"/>
  <c r="D113" i="214"/>
  <c r="AE126" i="214"/>
  <c r="AY61" i="214"/>
  <c r="AI59" i="214"/>
  <c r="AE26" i="214"/>
  <c r="X11" i="214"/>
  <c r="Z56" i="214"/>
  <c r="AS20" i="214"/>
  <c r="O112" i="214"/>
  <c r="AF22" i="214"/>
  <c r="P164" i="214"/>
  <c r="AI115" i="214"/>
  <c r="L97" i="214"/>
  <c r="J38" i="214"/>
  <c r="BL130" i="214"/>
  <c r="H151" i="214"/>
  <c r="AR96" i="214"/>
  <c r="AQ122" i="214"/>
  <c r="X88" i="214"/>
  <c r="BL142" i="214"/>
  <c r="V78" i="214"/>
  <c r="F83" i="214"/>
  <c r="AZ20" i="214"/>
  <c r="E46" i="214"/>
  <c r="M48" i="214"/>
  <c r="Z17" i="214"/>
  <c r="BF162" i="214"/>
  <c r="AV17" i="214"/>
  <c r="AA98" i="214"/>
  <c r="K32" i="214"/>
  <c r="AI135" i="214"/>
  <c r="J158" i="214"/>
  <c r="S31" i="214"/>
  <c r="AV40" i="214"/>
  <c r="AL53" i="214"/>
  <c r="BB60" i="214"/>
  <c r="AK100" i="214"/>
  <c r="BH145" i="214"/>
  <c r="BB20" i="214"/>
  <c r="S29" i="214"/>
  <c r="P44" i="214"/>
  <c r="AQ39" i="214"/>
  <c r="AA5" i="214"/>
  <c r="I162" i="214"/>
  <c r="AX41" i="214"/>
  <c r="R135" i="214"/>
  <c r="BD50" i="214"/>
  <c r="U25" i="214"/>
  <c r="BD102" i="214"/>
  <c r="AJ10" i="214"/>
  <c r="U29" i="214"/>
  <c r="AB83" i="214"/>
  <c r="AY111" i="214"/>
  <c r="H36" i="214"/>
  <c r="F94" i="214"/>
  <c r="G33" i="214"/>
  <c r="W24" i="214"/>
  <c r="H131" i="214"/>
  <c r="AK53" i="214"/>
  <c r="BH13" i="214"/>
  <c r="AG61" i="214"/>
  <c r="Z143" i="214"/>
  <c r="AZ148" i="214"/>
  <c r="AB148" i="214"/>
  <c r="AC33" i="214"/>
  <c r="U60" i="214"/>
  <c r="Q74" i="214"/>
  <c r="AQ25" i="214"/>
  <c r="AB141" i="214"/>
  <c r="AR14" i="214"/>
  <c r="Y160" i="214"/>
  <c r="D46" i="214"/>
  <c r="BD154" i="214"/>
  <c r="N129" i="214"/>
  <c r="AB131" i="214"/>
  <c r="AS164" i="214"/>
  <c r="AM64" i="214"/>
  <c r="I131" i="214"/>
  <c r="F103" i="214"/>
  <c r="AU62" i="214"/>
  <c r="AR161" i="214"/>
  <c r="AK107" i="214"/>
  <c r="AE108" i="214"/>
  <c r="AB34" i="214"/>
  <c r="AK58" i="214"/>
  <c r="AJ75" i="214"/>
  <c r="BC108" i="214"/>
  <c r="BG123" i="214"/>
  <c r="AQ82" i="214"/>
  <c r="Q87" i="214"/>
  <c r="H76" i="214"/>
  <c r="Y36" i="214"/>
  <c r="M104" i="214"/>
  <c r="AW140" i="214"/>
  <c r="BD123" i="214"/>
  <c r="AC84" i="214"/>
  <c r="AV92" i="214"/>
  <c r="AZ114" i="214"/>
  <c r="BL83" i="214"/>
  <c r="AS37" i="214"/>
  <c r="BL10" i="214"/>
  <c r="AM154" i="214"/>
  <c r="AB37" i="214"/>
  <c r="Y81" i="214"/>
  <c r="BL100" i="214"/>
  <c r="BE141" i="214"/>
  <c r="AZ43" i="214"/>
  <c r="BE7" i="214"/>
  <c r="V60" i="214"/>
  <c r="AH141" i="214"/>
  <c r="AJ147" i="214"/>
  <c r="AV141" i="214"/>
  <c r="L133" i="214"/>
  <c r="AI82" i="214"/>
  <c r="O38" i="214"/>
  <c r="BL56" i="214"/>
  <c r="F109" i="214"/>
  <c r="AA9" i="214"/>
  <c r="AJ89" i="214"/>
  <c r="AR155" i="214"/>
  <c r="AW89" i="214"/>
  <c r="BE122" i="214"/>
  <c r="P152" i="214"/>
  <c r="P12" i="214"/>
  <c r="G164" i="214"/>
  <c r="AC136" i="214"/>
  <c r="N42" i="214"/>
  <c r="F38" i="214"/>
  <c r="AA145" i="214"/>
  <c r="Q153" i="214"/>
  <c r="AE104" i="214"/>
  <c r="AJ9" i="214"/>
  <c r="AO131" i="214"/>
  <c r="K117" i="214"/>
  <c r="BH62" i="214"/>
  <c r="AV47" i="214"/>
  <c r="BH42" i="214"/>
  <c r="AW91" i="214"/>
  <c r="AT108" i="214"/>
  <c r="N47" i="214"/>
  <c r="BL113" i="214"/>
  <c r="X86" i="214"/>
  <c r="AC116" i="214"/>
  <c r="J8" i="214"/>
  <c r="M64" i="214"/>
  <c r="AU119" i="214"/>
  <c r="BB52" i="214"/>
  <c r="Y136" i="214"/>
  <c r="Z52" i="214"/>
  <c r="M110" i="214"/>
  <c r="M62" i="214"/>
  <c r="R118" i="214"/>
  <c r="AW32" i="214"/>
  <c r="T56" i="214"/>
  <c r="AN149" i="214"/>
  <c r="BK128" i="214"/>
  <c r="AU106" i="214"/>
  <c r="Z13" i="214"/>
  <c r="Z97" i="214"/>
  <c r="AK162" i="214"/>
  <c r="Y137" i="214"/>
  <c r="BD62" i="214"/>
  <c r="H34" i="214"/>
  <c r="L62" i="214"/>
  <c r="AZ11" i="214"/>
  <c r="AD98" i="214"/>
  <c r="BH24" i="214"/>
  <c r="P159" i="214"/>
  <c r="BA53" i="214"/>
  <c r="BE145" i="214"/>
  <c r="AP135" i="214"/>
  <c r="AL132" i="214"/>
  <c r="O44" i="214"/>
  <c r="J42" i="214"/>
  <c r="O119" i="214"/>
  <c r="AK114" i="214"/>
  <c r="AE60" i="214"/>
  <c r="AR24" i="214"/>
  <c r="W9" i="214"/>
  <c r="AA52" i="214"/>
  <c r="AS143" i="214"/>
  <c r="AA133" i="214"/>
  <c r="BL120" i="214"/>
  <c r="AZ96" i="214"/>
  <c r="T135" i="214"/>
  <c r="O74" i="214"/>
  <c r="M90" i="214"/>
  <c r="AY4" i="214"/>
  <c r="AK97" i="214"/>
  <c r="AC71" i="214"/>
  <c r="BB24" i="214"/>
  <c r="G61" i="214"/>
  <c r="G73" i="214"/>
  <c r="BC128" i="214"/>
  <c r="X38" i="214"/>
  <c r="AN52" i="214"/>
  <c r="W114" i="214"/>
  <c r="R35" i="214"/>
  <c r="AN154" i="214"/>
  <c r="P80" i="214"/>
  <c r="AL131" i="214"/>
  <c r="AZ60" i="214"/>
  <c r="K129" i="214"/>
  <c r="K36" i="214"/>
  <c r="BI29" i="214"/>
  <c r="AN102" i="214"/>
  <c r="N54" i="214"/>
  <c r="H46" i="214"/>
  <c r="AY152" i="214"/>
  <c r="AY60" i="214"/>
  <c r="BH15" i="214"/>
  <c r="G128" i="214"/>
  <c r="Y138" i="214"/>
  <c r="BL7" i="214"/>
  <c r="AN137" i="214"/>
  <c r="AW83" i="214"/>
  <c r="AK49" i="214"/>
  <c r="AC81" i="214"/>
  <c r="AM143" i="214"/>
  <c r="G120" i="214"/>
  <c r="Z33" i="214"/>
  <c r="AC54" i="214"/>
  <c r="AB162" i="214"/>
  <c r="AV102" i="214"/>
  <c r="BI33" i="214"/>
  <c r="L49" i="214"/>
  <c r="J142" i="214"/>
  <c r="BG85" i="214"/>
  <c r="I136" i="214"/>
  <c r="AG85" i="214"/>
  <c r="AG68" i="214"/>
  <c r="E96" i="214"/>
  <c r="D55" i="214"/>
  <c r="AF82" i="214"/>
  <c r="BK12" i="214"/>
  <c r="N52" i="214"/>
  <c r="N45" i="214"/>
  <c r="J30" i="214"/>
  <c r="AO29" i="214"/>
  <c r="Q22" i="214"/>
  <c r="G125" i="214"/>
  <c r="BJ11" i="214"/>
  <c r="BA68" i="214"/>
  <c r="D128" i="214"/>
  <c r="BK127" i="214"/>
  <c r="BB108" i="214"/>
  <c r="W115" i="214"/>
  <c r="AU137" i="214"/>
  <c r="T45" i="214"/>
  <c r="T24" i="214"/>
  <c r="AW93" i="214"/>
  <c r="AW67" i="214"/>
  <c r="AJ97" i="214"/>
  <c r="AF141" i="214"/>
  <c r="BE29" i="214"/>
  <c r="AJ100" i="214"/>
  <c r="M20" i="214"/>
  <c r="K124" i="214"/>
  <c r="AY66" i="214"/>
  <c r="AS139" i="214"/>
  <c r="F156" i="214"/>
  <c r="AA87" i="214"/>
  <c r="AT20" i="214"/>
  <c r="AA149" i="214"/>
  <c r="AN56" i="214"/>
  <c r="Z81" i="214"/>
  <c r="AJ142" i="214"/>
  <c r="AV161" i="214"/>
  <c r="U81" i="214"/>
  <c r="AM164" i="214"/>
  <c r="G13" i="214"/>
  <c r="I146" i="214"/>
  <c r="AO114" i="214"/>
  <c r="AZ21" i="214"/>
  <c r="W76" i="214"/>
  <c r="F57" i="214"/>
  <c r="AO67" i="214"/>
  <c r="BI88" i="214"/>
  <c r="BK32" i="214"/>
  <c r="E9" i="214"/>
  <c r="BC34" i="214"/>
  <c r="W125" i="214"/>
  <c r="AB115" i="214"/>
  <c r="BK140" i="214"/>
  <c r="I45" i="214"/>
  <c r="AH132" i="214"/>
  <c r="I100" i="214"/>
  <c r="AI47" i="214"/>
  <c r="AT114" i="214"/>
  <c r="BD85" i="214"/>
  <c r="S95" i="214"/>
  <c r="BH126" i="214"/>
  <c r="T91" i="214"/>
  <c r="AH106" i="214"/>
  <c r="AB42" i="214"/>
  <c r="AL127" i="214"/>
  <c r="AC151" i="214"/>
  <c r="AX148" i="214"/>
  <c r="T157" i="214"/>
  <c r="AI69" i="214"/>
  <c r="W90" i="214"/>
  <c r="J160" i="214"/>
  <c r="BA46" i="214"/>
  <c r="AW147" i="214"/>
  <c r="H59" i="214"/>
  <c r="AA86" i="214"/>
  <c r="X47" i="214"/>
  <c r="K97" i="214"/>
  <c r="S87" i="214"/>
  <c r="Y41" i="214"/>
  <c r="AI110" i="214"/>
  <c r="AG155" i="214"/>
  <c r="J103" i="214"/>
  <c r="X97" i="214"/>
  <c r="AS114" i="214"/>
  <c r="AM30" i="214"/>
  <c r="AU54" i="214"/>
  <c r="AS34" i="214"/>
  <c r="H138" i="214"/>
  <c r="K16" i="214"/>
  <c r="D71" i="214"/>
  <c r="T149" i="214"/>
  <c r="AX50" i="214"/>
  <c r="BC100" i="214"/>
  <c r="AP150" i="214"/>
  <c r="BD76" i="214"/>
  <c r="K125" i="214"/>
  <c r="BH139" i="214"/>
  <c r="BI13" i="214"/>
  <c r="T69" i="214"/>
  <c r="S127" i="214"/>
  <c r="T12" i="214"/>
  <c r="Z135" i="214"/>
  <c r="U147" i="214"/>
  <c r="N127" i="214"/>
  <c r="L89" i="214"/>
  <c r="AE135" i="214"/>
  <c r="W106" i="214"/>
  <c r="BI65" i="214"/>
  <c r="AZ122" i="214"/>
  <c r="BK44" i="214"/>
  <c r="I68" i="214"/>
  <c r="AI48" i="214"/>
  <c r="O132" i="214"/>
  <c r="BA66" i="214"/>
  <c r="Q23" i="214"/>
  <c r="V18" i="214"/>
  <c r="R110" i="214"/>
  <c r="AV109" i="214"/>
  <c r="AR112" i="214"/>
  <c r="N117" i="214"/>
  <c r="AU12" i="214"/>
  <c r="AV62" i="214"/>
  <c r="J161" i="214"/>
  <c r="M56" i="214"/>
  <c r="M152" i="214"/>
  <c r="AC114" i="214"/>
  <c r="AJ63" i="214"/>
  <c r="BJ53" i="214"/>
  <c r="BK143" i="214"/>
  <c r="AG100" i="214"/>
  <c r="AI58" i="214"/>
  <c r="AE94" i="214"/>
  <c r="Q50" i="214"/>
  <c r="BI130" i="214"/>
  <c r="K100" i="214"/>
  <c r="BD111" i="214"/>
  <c r="Z164" i="214"/>
  <c r="AV103" i="214"/>
  <c r="BA84" i="214"/>
  <c r="E15" i="214"/>
  <c r="AA22" i="214"/>
  <c r="L112" i="214"/>
  <c r="BL72" i="214"/>
  <c r="AA105" i="214"/>
  <c r="BK45" i="214"/>
  <c r="AB118" i="214"/>
  <c r="AS78" i="214"/>
  <c r="AG64" i="214"/>
  <c r="AJ47" i="214"/>
  <c r="N65" i="214"/>
  <c r="BA124" i="214"/>
  <c r="U86" i="214"/>
  <c r="Q134" i="214"/>
  <c r="Y46" i="214"/>
  <c r="H112" i="214"/>
  <c r="BB109" i="214"/>
  <c r="AO11" i="214"/>
  <c r="AN127" i="214"/>
  <c r="Y149" i="214"/>
  <c r="W130" i="214"/>
  <c r="T33" i="214"/>
  <c r="AF90" i="214"/>
  <c r="BK50" i="214"/>
  <c r="AA53" i="214"/>
  <c r="AB18" i="214"/>
  <c r="BH49" i="214"/>
  <c r="AF11" i="214"/>
  <c r="AE123" i="214"/>
  <c r="AE88" i="214"/>
  <c r="Z39" i="214"/>
  <c r="BH156" i="214"/>
  <c r="AM141" i="214"/>
  <c r="I94" i="214"/>
  <c r="AW40" i="214"/>
  <c r="AL30" i="214"/>
  <c r="BD8" i="214"/>
  <c r="D143" i="214"/>
  <c r="BK48" i="214"/>
  <c r="J5" i="214"/>
  <c r="D58" i="214"/>
  <c r="AL149" i="214"/>
  <c r="BI152" i="214"/>
  <c r="AK71" i="214"/>
  <c r="AN13" i="214"/>
  <c r="AQ20" i="214"/>
  <c r="F163" i="214"/>
  <c r="AP35" i="214"/>
  <c r="AJ117" i="214"/>
  <c r="BG10" i="214"/>
  <c r="L57" i="214"/>
  <c r="G119" i="214"/>
  <c r="AT131" i="214"/>
  <c r="AJ151" i="214"/>
  <c r="BH51" i="214"/>
  <c r="I81" i="214"/>
  <c r="AX37" i="214"/>
  <c r="AC121" i="214"/>
  <c r="D149" i="214"/>
  <c r="E42" i="214"/>
  <c r="BI115" i="214"/>
  <c r="BB71" i="214"/>
  <c r="O127" i="214"/>
  <c r="AH107" i="214"/>
  <c r="BA24" i="214"/>
  <c r="Y30" i="214"/>
  <c r="I124" i="214"/>
  <c r="AC24" i="214"/>
  <c r="E58" i="214"/>
  <c r="I112" i="214"/>
  <c r="M67" i="214"/>
  <c r="AX63" i="214"/>
  <c r="M131" i="214"/>
  <c r="K49" i="214"/>
  <c r="AG6" i="214"/>
  <c r="AH60" i="214"/>
  <c r="BD114" i="214"/>
  <c r="AZ151" i="214"/>
  <c r="AZ50" i="214"/>
  <c r="S159" i="214"/>
  <c r="AH37" i="214"/>
  <c r="AW154" i="214"/>
  <c r="BK152" i="214"/>
  <c r="AX40" i="214"/>
  <c r="AD83" i="214"/>
  <c r="P50" i="214"/>
  <c r="AG91" i="214"/>
  <c r="T154" i="214"/>
  <c r="AD152" i="214"/>
  <c r="M102" i="214"/>
  <c r="AT75" i="214"/>
  <c r="AW11" i="214"/>
  <c r="U17" i="214"/>
  <c r="BB16" i="214"/>
  <c r="AY133" i="214"/>
  <c r="AU131" i="214"/>
  <c r="H69" i="214"/>
  <c r="AB36" i="214"/>
  <c r="H110" i="214"/>
  <c r="BF55" i="214"/>
  <c r="J94" i="214"/>
  <c r="AU133" i="214"/>
  <c r="T110" i="214"/>
  <c r="AU114" i="214"/>
  <c r="AW103" i="214"/>
  <c r="AI152" i="214"/>
  <c r="AL130" i="214"/>
  <c r="Z107" i="214"/>
  <c r="BK38" i="214"/>
  <c r="I9" i="214"/>
  <c r="AK60" i="214"/>
  <c r="BI140" i="214"/>
  <c r="T130" i="214"/>
  <c r="W68" i="214"/>
  <c r="AM150" i="214"/>
  <c r="AP103" i="214"/>
  <c r="Y10" i="214"/>
  <c r="H37" i="214"/>
  <c r="AF70" i="214"/>
  <c r="BF81" i="214"/>
  <c r="G130" i="214"/>
  <c r="BJ59" i="214"/>
  <c r="Y94" i="214"/>
  <c r="Q154" i="214"/>
  <c r="BD72" i="214"/>
  <c r="BK70" i="214"/>
  <c r="R157" i="214"/>
  <c r="X125" i="214"/>
  <c r="R114" i="214"/>
  <c r="BB12" i="214"/>
  <c r="BG140" i="214"/>
  <c r="AM134" i="214"/>
  <c r="L90" i="214"/>
  <c r="X140" i="214"/>
  <c r="H21" i="214"/>
  <c r="BI100" i="214"/>
  <c r="BL154" i="214"/>
  <c r="G16" i="214"/>
  <c r="W41" i="214"/>
  <c r="H116" i="214"/>
  <c r="BC44" i="214"/>
  <c r="W45" i="214"/>
  <c r="AJ162" i="214"/>
  <c r="O158" i="214"/>
  <c r="AK128" i="214"/>
  <c r="G83" i="214"/>
  <c r="E25" i="214"/>
  <c r="AK20" i="214"/>
  <c r="AD9" i="214"/>
  <c r="AL92" i="214"/>
  <c r="L47" i="214"/>
  <c r="W95" i="214"/>
  <c r="F112" i="214"/>
  <c r="S48" i="214"/>
  <c r="AN49" i="214"/>
  <c r="AI64" i="214"/>
  <c r="BF38" i="214"/>
  <c r="BL97" i="214"/>
  <c r="H111" i="214"/>
  <c r="W136" i="214"/>
  <c r="W63" i="214"/>
  <c r="AH137" i="214"/>
  <c r="AS70" i="214"/>
  <c r="Y103" i="214"/>
  <c r="D152" i="214"/>
  <c r="AE10" i="214"/>
  <c r="M147" i="214"/>
  <c r="X115" i="214"/>
  <c r="AM61" i="214"/>
  <c r="N15" i="214"/>
  <c r="AH4" i="214"/>
  <c r="BF123" i="214"/>
  <c r="AM127" i="214"/>
  <c r="X40" i="214"/>
  <c r="AL95" i="214"/>
  <c r="BG60" i="214"/>
  <c r="D100" i="214"/>
  <c r="N155" i="214"/>
  <c r="M123" i="214"/>
  <c r="J13" i="214"/>
  <c r="D17" i="214"/>
  <c r="AP24" i="214"/>
  <c r="BK26" i="214"/>
  <c r="AB26" i="214"/>
  <c r="BI104" i="214"/>
  <c r="BI71" i="214"/>
  <c r="BA152" i="214"/>
  <c r="Z120" i="214"/>
  <c r="N46" i="214"/>
  <c r="S18" i="214"/>
  <c r="AW86" i="214"/>
  <c r="AD106" i="214"/>
  <c r="F64" i="214"/>
  <c r="BD57" i="214"/>
  <c r="AR108" i="214"/>
  <c r="BF135" i="214"/>
  <c r="AZ77" i="214"/>
  <c r="AE146" i="214"/>
  <c r="T4" i="214"/>
  <c r="AX132" i="214"/>
  <c r="Q119" i="214"/>
  <c r="O40" i="214"/>
  <c r="M84" i="214"/>
  <c r="BK160" i="214"/>
  <c r="P90" i="214"/>
  <c r="X113" i="214"/>
  <c r="AN54" i="214"/>
  <c r="AJ95" i="214"/>
  <c r="L82" i="214"/>
  <c r="AU65" i="214"/>
  <c r="Y56" i="214"/>
  <c r="Q136" i="214"/>
  <c r="AY53" i="214"/>
  <c r="AS129" i="214"/>
  <c r="O37" i="214"/>
  <c r="AC4" i="214"/>
  <c r="T151" i="214"/>
  <c r="I132" i="214"/>
  <c r="AM59" i="214"/>
  <c r="K70" i="214"/>
  <c r="L53" i="214"/>
  <c r="BF54" i="214"/>
  <c r="I51" i="214"/>
  <c r="O106" i="214"/>
  <c r="AP91" i="214"/>
  <c r="V125" i="214"/>
  <c r="F153" i="214"/>
  <c r="R33" i="214"/>
  <c r="K62" i="214"/>
  <c r="AT27" i="214"/>
  <c r="H126" i="214"/>
  <c r="Y61" i="214"/>
  <c r="BF133" i="214"/>
  <c r="BF72" i="214"/>
  <c r="AM147" i="214"/>
  <c r="AM157" i="214"/>
  <c r="X133" i="214"/>
  <c r="AK8" i="214"/>
  <c r="V37" i="214"/>
  <c r="G9" i="214"/>
  <c r="L78" i="214"/>
  <c r="Q6" i="214"/>
  <c r="BC136" i="214"/>
  <c r="AU74" i="214"/>
  <c r="Q90" i="214"/>
  <c r="BE148" i="214"/>
  <c r="BH117" i="214"/>
  <c r="AR17" i="214"/>
  <c r="AJ125" i="214"/>
  <c r="BC64" i="214"/>
  <c r="AV116" i="214"/>
  <c r="D163" i="214"/>
  <c r="AJ25" i="214"/>
  <c r="H160" i="214"/>
  <c r="L5" i="214"/>
  <c r="BG19" i="214"/>
  <c r="BI59" i="214"/>
  <c r="I69" i="214"/>
  <c r="AL112" i="214"/>
  <c r="X87" i="214"/>
  <c r="BI157" i="214"/>
  <c r="F128" i="214"/>
  <c r="AT100" i="214"/>
  <c r="AQ97" i="214"/>
  <c r="BK109" i="214"/>
  <c r="O102" i="214"/>
  <c r="AC148" i="214"/>
  <c r="AX34" i="214"/>
  <c r="AK165" i="214"/>
  <c r="R154" i="214"/>
  <c r="Q43" i="214"/>
  <c r="F120" i="214"/>
  <c r="W121" i="214"/>
  <c r="BL18" i="214"/>
  <c r="E86" i="214"/>
  <c r="AF98" i="214"/>
  <c r="BG80" i="214"/>
  <c r="O88" i="214"/>
  <c r="M79" i="214"/>
  <c r="AI137" i="214"/>
  <c r="M77" i="214"/>
  <c r="Q75" i="214"/>
  <c r="D99" i="214"/>
  <c r="AM100" i="214"/>
  <c r="BG102" i="214"/>
  <c r="BG151" i="214"/>
  <c r="S37" i="214"/>
  <c r="AV125" i="214"/>
  <c r="R160" i="214"/>
  <c r="I5" i="214"/>
  <c r="BE154" i="214"/>
  <c r="AB20" i="214"/>
  <c r="Y8" i="214"/>
  <c r="AN103" i="214"/>
  <c r="J9" i="214"/>
  <c r="J39" i="214"/>
  <c r="H150" i="214"/>
  <c r="I113" i="214"/>
  <c r="BG67" i="214"/>
  <c r="Z116" i="214"/>
  <c r="AU10" i="214"/>
  <c r="BF79" i="214"/>
  <c r="AB82" i="214"/>
  <c r="P122" i="214"/>
  <c r="BA132" i="214"/>
  <c r="BK133" i="214"/>
  <c r="E156" i="214"/>
  <c r="D165" i="214"/>
  <c r="G78" i="214"/>
  <c r="AI75" i="214"/>
  <c r="S46" i="214"/>
  <c r="Z87" i="214"/>
  <c r="AD165" i="214"/>
  <c r="Z102" i="214"/>
  <c r="BH162" i="214"/>
  <c r="H68" i="214"/>
  <c r="K71" i="214"/>
  <c r="K34" i="214"/>
  <c r="U122" i="214"/>
  <c r="F145" i="214"/>
  <c r="V127" i="214"/>
  <c r="BB66" i="214"/>
  <c r="J104" i="214"/>
  <c r="J21" i="214"/>
  <c r="AK122" i="214"/>
  <c r="K28" i="214"/>
  <c r="BE137" i="214"/>
  <c r="AL73" i="214"/>
  <c r="BL93" i="214"/>
  <c r="O77" i="214"/>
  <c r="R136" i="214"/>
  <c r="AS26" i="214"/>
  <c r="BD54" i="214"/>
  <c r="I73" i="214"/>
  <c r="AI97" i="214"/>
  <c r="Q86" i="214"/>
  <c r="AK140" i="214"/>
  <c r="AI89" i="214"/>
  <c r="V161" i="214"/>
  <c r="K145" i="214"/>
  <c r="BA130" i="214"/>
  <c r="AK86" i="214"/>
  <c r="P40" i="214"/>
  <c r="AX112" i="214"/>
  <c r="F33" i="214"/>
  <c r="O12" i="214"/>
  <c r="AN25" i="214"/>
  <c r="AU126" i="214"/>
  <c r="BJ44" i="214"/>
  <c r="BF58" i="214"/>
  <c r="BA58" i="214"/>
  <c r="AX100" i="214"/>
  <c r="Z104" i="214"/>
  <c r="BF70" i="214"/>
  <c r="AY163" i="214"/>
  <c r="AT76" i="214"/>
  <c r="AA14" i="214"/>
  <c r="BE22" i="214"/>
  <c r="BD27" i="214"/>
  <c r="BA23" i="214"/>
  <c r="AW44" i="214"/>
  <c r="AW74" i="214"/>
  <c r="V97" i="214"/>
  <c r="H81" i="214"/>
  <c r="AQ53" i="214"/>
  <c r="X57" i="214"/>
  <c r="BI110" i="214"/>
  <c r="AQ56" i="214"/>
  <c r="AU103" i="214"/>
  <c r="Y144" i="214"/>
  <c r="AK16" i="214"/>
  <c r="AY36" i="214"/>
  <c r="AJ121" i="214"/>
  <c r="AZ129" i="214"/>
  <c r="AH94" i="214"/>
  <c r="BC102" i="214"/>
  <c r="AD70" i="214"/>
  <c r="AA41" i="214"/>
  <c r="AZ152" i="214"/>
  <c r="AK57" i="214"/>
  <c r="AT15" i="214"/>
  <c r="R125" i="214"/>
  <c r="AF59" i="214"/>
  <c r="Y31" i="214"/>
  <c r="AA15" i="214"/>
  <c r="BA86" i="214"/>
  <c r="W32" i="214"/>
  <c r="AU41" i="214"/>
  <c r="O140" i="214"/>
  <c r="BA50" i="214"/>
  <c r="T36" i="214"/>
  <c r="AC165" i="214"/>
  <c r="J128" i="214"/>
  <c r="AZ91" i="214"/>
  <c r="V119" i="214"/>
  <c r="AO84" i="214"/>
  <c r="K23" i="214"/>
  <c r="N143" i="214"/>
  <c r="Y127" i="214"/>
  <c r="AF6" i="214"/>
  <c r="I101" i="214"/>
  <c r="BL131" i="214"/>
  <c r="AJ45" i="214"/>
  <c r="AT83" i="214"/>
  <c r="AK69" i="214"/>
  <c r="AB61" i="214"/>
  <c r="AG60" i="214"/>
  <c r="BL29" i="214"/>
  <c r="BJ22" i="214"/>
  <c r="I120" i="214"/>
  <c r="E14" i="214"/>
  <c r="AA126" i="214"/>
  <c r="AE75" i="214"/>
  <c r="AQ74" i="214"/>
  <c r="AS5" i="214"/>
  <c r="Z32" i="214"/>
  <c r="BE42" i="214"/>
  <c r="AI46" i="214"/>
  <c r="F10" i="214"/>
  <c r="AN61" i="214"/>
  <c r="V34" i="214"/>
  <c r="X23" i="214"/>
  <c r="AF132" i="214"/>
  <c r="X91" i="214"/>
  <c r="G50" i="214"/>
  <c r="W30" i="214"/>
  <c r="AZ141" i="214"/>
  <c r="AC88" i="214"/>
  <c r="BG145" i="214"/>
  <c r="AF113" i="214"/>
  <c r="BD155" i="214"/>
  <c r="G115" i="214"/>
  <c r="AP40" i="214"/>
  <c r="S106" i="214"/>
  <c r="W42" i="214"/>
  <c r="W50" i="214"/>
  <c r="V103" i="214"/>
  <c r="W14" i="214"/>
  <c r="AQ134" i="214"/>
  <c r="U139" i="214"/>
  <c r="BL38" i="214"/>
  <c r="AQ57" i="214"/>
  <c r="AC162" i="214"/>
  <c r="U37" i="214"/>
  <c r="AK45" i="214"/>
  <c r="BA39" i="214"/>
  <c r="S64" i="214"/>
  <c r="O116" i="214"/>
  <c r="J62" i="214"/>
  <c r="AH157" i="214"/>
  <c r="S90" i="214"/>
  <c r="AJ11" i="214"/>
  <c r="AW121" i="214"/>
  <c r="AO86" i="214"/>
  <c r="AR107" i="214"/>
  <c r="Z113" i="214"/>
  <c r="AO124" i="214"/>
  <c r="AG112" i="214"/>
  <c r="AX28" i="214"/>
  <c r="BA122" i="214"/>
  <c r="AW125" i="214"/>
  <c r="O55" i="214"/>
  <c r="AJ113" i="214"/>
  <c r="AL91" i="214"/>
  <c r="AZ45" i="214"/>
  <c r="S26" i="214"/>
  <c r="U154" i="214"/>
  <c r="AZ66" i="214"/>
  <c r="P115" i="214"/>
  <c r="BK113" i="214"/>
  <c r="BE68" i="214"/>
  <c r="BI49" i="214"/>
  <c r="BJ99" i="214"/>
  <c r="I59" i="214"/>
  <c r="BF94" i="214"/>
  <c r="AW162" i="214"/>
  <c r="BD58" i="214"/>
  <c r="AZ68" i="214"/>
  <c r="AV121" i="214"/>
  <c r="T139" i="214"/>
  <c r="X143" i="214"/>
  <c r="AG128" i="214"/>
  <c r="BC15" i="214"/>
  <c r="AF4" i="214"/>
  <c r="BK158" i="214"/>
  <c r="AD8" i="214"/>
  <c r="BK116" i="214"/>
  <c r="AF107" i="214"/>
  <c r="D150" i="214"/>
  <c r="U124" i="214"/>
  <c r="T60" i="214"/>
  <c r="G151" i="214"/>
  <c r="BI37" i="214"/>
  <c r="F146" i="214"/>
  <c r="BD98" i="214"/>
  <c r="E38" i="214"/>
  <c r="P116" i="214"/>
  <c r="BG105" i="214"/>
  <c r="P35" i="214"/>
  <c r="AO40" i="214"/>
  <c r="AP43" i="214"/>
  <c r="V58" i="214"/>
  <c r="AC15" i="214"/>
  <c r="AO110" i="214"/>
  <c r="K93" i="214"/>
  <c r="BL62" i="214"/>
  <c r="AD60" i="214"/>
  <c r="BH123" i="214"/>
  <c r="H7" i="214"/>
  <c r="BF33" i="214"/>
  <c r="W118" i="214"/>
  <c r="E98" i="214"/>
  <c r="AC75" i="214"/>
  <c r="H80" i="214"/>
  <c r="AT91" i="214"/>
  <c r="AL109" i="214"/>
  <c r="AZ67" i="214"/>
  <c r="W65" i="214"/>
  <c r="AT145" i="214"/>
  <c r="BB25" i="214"/>
  <c r="AX27" i="214"/>
  <c r="BB57" i="214"/>
  <c r="Z134" i="214"/>
  <c r="BH147" i="214"/>
  <c r="BB14" i="214"/>
  <c r="I156" i="214"/>
  <c r="T127" i="214"/>
  <c r="BG18" i="214"/>
  <c r="AX48" i="214"/>
  <c r="L38" i="214"/>
  <c r="X124" i="214"/>
  <c r="AW155" i="214"/>
  <c r="BL22" i="214"/>
  <c r="AS141" i="214"/>
  <c r="AB122" i="214"/>
  <c r="AW15" i="214"/>
  <c r="L75" i="214"/>
  <c r="BI9" i="214"/>
  <c r="BH77" i="214"/>
  <c r="BG81" i="214"/>
  <c r="F118" i="214"/>
  <c r="BG35" i="214"/>
  <c r="S54" i="214"/>
  <c r="D31" i="214"/>
  <c r="AD41" i="214"/>
  <c r="S56" i="214"/>
  <c r="AV79" i="214"/>
  <c r="AU147" i="214"/>
  <c r="AA57" i="214"/>
  <c r="O103" i="214"/>
  <c r="W164" i="214"/>
  <c r="AJ16" i="214"/>
  <c r="BA21" i="214"/>
  <c r="O54" i="214"/>
  <c r="R105" i="214"/>
  <c r="E100" i="214"/>
  <c r="AD116" i="214"/>
  <c r="AW41" i="214"/>
  <c r="AF157" i="214"/>
  <c r="AI7" i="214"/>
  <c r="S100" i="214"/>
  <c r="BA75" i="214"/>
  <c r="AW142" i="214"/>
  <c r="AQ151" i="214"/>
  <c r="BE118" i="214"/>
  <c r="BJ138" i="214"/>
  <c r="BE82" i="214"/>
  <c r="T128" i="214"/>
  <c r="AS89" i="214"/>
  <c r="D4" i="214"/>
  <c r="W161" i="214"/>
  <c r="T87" i="214"/>
  <c r="L61" i="214"/>
  <c r="K63" i="214"/>
  <c r="AK23" i="214"/>
  <c r="BJ133" i="214"/>
  <c r="BC105" i="214"/>
  <c r="BJ85" i="214"/>
  <c r="BB129" i="214"/>
  <c r="AH104" i="214"/>
  <c r="BD68" i="214"/>
  <c r="U105" i="214"/>
  <c r="Y133" i="214"/>
  <c r="AZ19" i="214"/>
  <c r="AZ149" i="214"/>
  <c r="BL67" i="214"/>
  <c r="AF126" i="214"/>
  <c r="J130" i="214"/>
  <c r="O25" i="214"/>
  <c r="BF84" i="214"/>
  <c r="AS140" i="214"/>
  <c r="J86" i="214"/>
  <c r="BF146" i="214"/>
  <c r="AD86" i="214"/>
  <c r="F72" i="214"/>
  <c r="G59" i="214"/>
  <c r="G28" i="214"/>
  <c r="S55" i="214"/>
  <c r="AT148" i="214"/>
  <c r="AA35" i="214"/>
  <c r="BA16" i="214"/>
  <c r="X59" i="214"/>
  <c r="AS6" i="214"/>
  <c r="AU155" i="214"/>
  <c r="BJ115" i="214"/>
  <c r="BJ7" i="214"/>
  <c r="W81" i="214"/>
  <c r="P67" i="214"/>
  <c r="AL55" i="214"/>
  <c r="AY8" i="214"/>
  <c r="AX109" i="214"/>
  <c r="AN147" i="214"/>
  <c r="D67" i="214"/>
  <c r="AZ48" i="214"/>
  <c r="BE8" i="214"/>
  <c r="BA14" i="214"/>
  <c r="AH162" i="214"/>
  <c r="AJ67" i="214"/>
  <c r="BF153" i="214"/>
  <c r="AU132" i="214"/>
  <c r="AK126" i="214"/>
  <c r="AK157" i="214"/>
  <c r="BI154" i="214"/>
  <c r="K116" i="214"/>
  <c r="AE70" i="214"/>
  <c r="BA52" i="214"/>
  <c r="Z79" i="214"/>
  <c r="AH5" i="214"/>
  <c r="AV20" i="214"/>
  <c r="BL95" i="214"/>
  <c r="Y20" i="214"/>
  <c r="AG83" i="214"/>
  <c r="BB101" i="214"/>
  <c r="AX122" i="214"/>
  <c r="K149" i="214"/>
  <c r="BH36" i="214"/>
  <c r="K50" i="214"/>
  <c r="AK112" i="214"/>
  <c r="M30" i="214"/>
  <c r="AH34" i="214"/>
  <c r="X18" i="214"/>
  <c r="U136" i="214"/>
  <c r="L17" i="214"/>
  <c r="AB116" i="214"/>
  <c r="BH148" i="214"/>
  <c r="AY21" i="214"/>
  <c r="AY20" i="214"/>
  <c r="AW128" i="214"/>
  <c r="AK37" i="214"/>
  <c r="U135" i="214"/>
  <c r="BK87" i="214"/>
  <c r="BK99" i="214"/>
  <c r="M113" i="214"/>
  <c r="AD46" i="214"/>
  <c r="AT39" i="214"/>
  <c r="Q20" i="214"/>
  <c r="AB98" i="214"/>
  <c r="BJ139" i="214"/>
  <c r="AC140" i="214"/>
  <c r="AN7" i="214"/>
  <c r="AU29" i="214"/>
  <c r="Y142" i="214"/>
  <c r="BF142" i="214"/>
  <c r="AL116" i="214"/>
  <c r="AK138" i="214"/>
  <c r="AR123" i="214"/>
  <c r="K66" i="214"/>
  <c r="AM27" i="214"/>
  <c r="AQ98" i="214"/>
  <c r="AD119" i="214"/>
  <c r="K147" i="214"/>
  <c r="AY76" i="214"/>
  <c r="Y86" i="214"/>
  <c r="L128" i="214"/>
  <c r="AH129" i="214"/>
  <c r="AB108" i="214"/>
  <c r="AI136" i="214"/>
  <c r="P38" i="214"/>
  <c r="P14" i="214"/>
  <c r="AC80" i="214"/>
  <c r="AS123" i="214"/>
  <c r="BD116" i="214"/>
  <c r="AN91" i="214"/>
  <c r="J108" i="214"/>
  <c r="AO115" i="214"/>
  <c r="W15" i="214"/>
  <c r="AS134" i="214"/>
  <c r="N56" i="214"/>
  <c r="F54" i="214"/>
  <c r="H29" i="214"/>
  <c r="K89" i="214"/>
  <c r="AV75" i="214"/>
  <c r="BJ154" i="214"/>
  <c r="BD23" i="214"/>
  <c r="F58" i="214"/>
  <c r="AV96" i="214"/>
  <c r="AD82" i="214"/>
  <c r="H40" i="214"/>
  <c r="V17" i="214"/>
  <c r="AS4" i="214"/>
  <c r="O89" i="214"/>
  <c r="Y79" i="214"/>
  <c r="AK161" i="214"/>
  <c r="AA66" i="214"/>
  <c r="J163" i="214"/>
  <c r="V122" i="214"/>
  <c r="Y39" i="214"/>
  <c r="AA152" i="214"/>
  <c r="BC13" i="214"/>
  <c r="AO104" i="214"/>
  <c r="BF154" i="214"/>
  <c r="AJ110" i="214"/>
  <c r="E125" i="214"/>
  <c r="X90" i="214"/>
  <c r="BF119" i="214"/>
  <c r="T119" i="214"/>
  <c r="Y25" i="214"/>
  <c r="AW102" i="214"/>
  <c r="J85" i="214"/>
  <c r="BG62" i="214"/>
  <c r="AL54" i="214"/>
  <c r="Q132" i="214"/>
  <c r="BA129" i="214"/>
  <c r="AE19" i="214"/>
  <c r="U73" i="214"/>
  <c r="BB160" i="214"/>
  <c r="AS12" i="214"/>
  <c r="AZ105" i="214"/>
  <c r="AK101" i="214"/>
  <c r="BB21" i="214"/>
  <c r="AY160" i="214"/>
  <c r="X58" i="214"/>
  <c r="V82" i="214"/>
  <c r="BC37" i="214"/>
  <c r="V158" i="214"/>
  <c r="BE124" i="214"/>
  <c r="E73" i="214"/>
  <c r="U144" i="214"/>
  <c r="I153" i="214"/>
  <c r="P9" i="214"/>
  <c r="X29" i="214"/>
  <c r="AA69" i="214"/>
  <c r="BL104" i="214"/>
  <c r="AP12" i="214"/>
  <c r="S146" i="214"/>
  <c r="O67" i="214"/>
  <c r="AI18" i="214"/>
  <c r="S57" i="214"/>
  <c r="BJ23" i="214"/>
  <c r="N93" i="214"/>
  <c r="Z66" i="214"/>
  <c r="H139" i="214"/>
  <c r="Z75" i="214"/>
  <c r="BJ52" i="214"/>
  <c r="X41" i="214"/>
  <c r="BF114" i="214"/>
  <c r="AT14" i="214"/>
  <c r="I29" i="214"/>
  <c r="U93" i="214"/>
  <c r="AS153" i="214"/>
  <c r="L151" i="214"/>
  <c r="S149" i="214"/>
  <c r="AW99" i="214"/>
  <c r="R109" i="214"/>
  <c r="BC131" i="214"/>
  <c r="AS113" i="214"/>
  <c r="AU22" i="214"/>
  <c r="T7" i="214"/>
  <c r="AH131" i="214"/>
  <c r="S80" i="214"/>
  <c r="AR105" i="214"/>
  <c r="AG9" i="214"/>
  <c r="X103" i="214"/>
  <c r="AO117" i="214"/>
  <c r="P49" i="214"/>
  <c r="D40" i="214"/>
  <c r="AA100" i="214"/>
  <c r="BE18" i="214"/>
  <c r="I129" i="214"/>
  <c r="BC134" i="214"/>
  <c r="AH146" i="214"/>
  <c r="BK97" i="214"/>
  <c r="AR138" i="214"/>
  <c r="X75" i="214"/>
  <c r="AX124" i="214"/>
  <c r="BE45" i="214"/>
  <c r="L48" i="214"/>
  <c r="AD132" i="214"/>
  <c r="AW43" i="214"/>
  <c r="AW52" i="214"/>
  <c r="BJ61" i="214"/>
  <c r="BE67" i="214"/>
  <c r="AF45" i="214"/>
  <c r="AM162" i="214"/>
  <c r="W155" i="214"/>
  <c r="M143" i="214"/>
  <c r="F90" i="214"/>
  <c r="AH153" i="214"/>
  <c r="Q11" i="214"/>
  <c r="BI97" i="214"/>
  <c r="AB129" i="214"/>
  <c r="AL38" i="214"/>
  <c r="M164" i="214"/>
  <c r="AJ4" i="214"/>
  <c r="F79" i="214"/>
  <c r="AM5" i="214"/>
  <c r="U109" i="214"/>
  <c r="AS115" i="214"/>
  <c r="BC123" i="214"/>
  <c r="AQ156" i="214"/>
  <c r="W36" i="214"/>
  <c r="L165" i="214"/>
  <c r="AA129" i="214"/>
  <c r="AN51" i="214"/>
  <c r="BG162" i="214"/>
  <c r="AF120" i="214"/>
  <c r="BC82" i="214"/>
  <c r="AU163" i="214"/>
  <c r="Z99" i="214"/>
  <c r="AZ162" i="214"/>
  <c r="BI68" i="214"/>
  <c r="AX56" i="214"/>
  <c r="M75" i="214"/>
  <c r="AI139" i="214"/>
  <c r="AD11" i="214"/>
  <c r="AQ89" i="214"/>
  <c r="X12" i="214"/>
  <c r="BG90" i="214"/>
  <c r="V159" i="214"/>
  <c r="L134" i="214"/>
  <c r="BK49" i="214"/>
  <c r="BA118" i="214"/>
  <c r="N18" i="214"/>
  <c r="F15" i="214"/>
  <c r="BC155" i="214"/>
  <c r="K123" i="214"/>
  <c r="V107" i="214"/>
  <c r="AU21" i="214"/>
  <c r="M55" i="214"/>
  <c r="V84" i="214"/>
  <c r="H107" i="214"/>
  <c r="BD30" i="214"/>
  <c r="U164" i="214"/>
  <c r="AS58" i="214"/>
  <c r="AJ108" i="214"/>
  <c r="AM104" i="214"/>
  <c r="BA40" i="214"/>
  <c r="S103" i="214"/>
  <c r="D49" i="214"/>
  <c r="R76" i="214"/>
  <c r="AZ142" i="214"/>
  <c r="BB80" i="214"/>
  <c r="U88" i="214"/>
  <c r="T89" i="214"/>
  <c r="X52" i="214"/>
  <c r="AD115" i="214"/>
  <c r="AC149" i="214"/>
  <c r="AZ111" i="214"/>
  <c r="BB134" i="214"/>
  <c r="AH159" i="214"/>
  <c r="BF124" i="214"/>
  <c r="N89" i="214"/>
  <c r="BB159" i="214"/>
  <c r="Y53" i="214"/>
  <c r="U116" i="214"/>
  <c r="BE151" i="214"/>
  <c r="AF158" i="214"/>
  <c r="AN60" i="214"/>
  <c r="BA62" i="214"/>
  <c r="AB145" i="214"/>
  <c r="H24" i="214"/>
  <c r="AR99" i="214"/>
  <c r="AT162" i="214"/>
  <c r="BJ72" i="214"/>
  <c r="P68" i="214"/>
  <c r="AB67" i="214"/>
  <c r="AJ139" i="214"/>
  <c r="M76" i="214"/>
  <c r="AX20" i="214"/>
  <c r="AA163" i="214"/>
  <c r="AZ86" i="214"/>
  <c r="AS66" i="214"/>
  <c r="AO60" i="214"/>
  <c r="BB50" i="214"/>
  <c r="BE10" i="214"/>
  <c r="BC77" i="214"/>
  <c r="AX95" i="214"/>
  <c r="BI21" i="214"/>
  <c r="BJ102" i="214"/>
  <c r="AG127" i="214"/>
  <c r="AU90" i="214"/>
  <c r="AH12" i="214"/>
  <c r="AR129" i="214"/>
  <c r="Q92" i="214"/>
  <c r="AV6" i="214"/>
  <c r="AD37" i="214"/>
  <c r="BD91" i="214"/>
  <c r="AA141" i="214"/>
  <c r="N86" i="214"/>
  <c r="O32" i="214"/>
  <c r="G55" i="214"/>
  <c r="BA79" i="214"/>
  <c r="AA106" i="214"/>
  <c r="AM115" i="214"/>
  <c r="AP87" i="214"/>
  <c r="AR68" i="214"/>
  <c r="AF39" i="214"/>
  <c r="AR63" i="214"/>
  <c r="AH84" i="214"/>
  <c r="AY26" i="214"/>
  <c r="AU31" i="214"/>
  <c r="AF68" i="214"/>
  <c r="AC124" i="214"/>
  <c r="AR5" i="214"/>
  <c r="AA58" i="214"/>
  <c r="M49" i="214"/>
  <c r="H70" i="214"/>
  <c r="AN121" i="214"/>
  <c r="BK27" i="214"/>
  <c r="AE54" i="214"/>
  <c r="F75" i="214"/>
  <c r="P16" i="214"/>
  <c r="R44" i="214"/>
  <c r="H20" i="214"/>
  <c r="Q163" i="214"/>
  <c r="AP50" i="214"/>
  <c r="AS110" i="214"/>
  <c r="P121" i="214"/>
  <c r="BG146" i="214"/>
  <c r="AT124" i="214"/>
  <c r="BJ39" i="214"/>
  <c r="BH89" i="214"/>
  <c r="AI21" i="214"/>
  <c r="N39" i="214"/>
  <c r="AO153" i="214"/>
  <c r="BJ20" i="214"/>
  <c r="AG4" i="214"/>
  <c r="AV154" i="214"/>
  <c r="BA88" i="214"/>
  <c r="AI98" i="214"/>
  <c r="AH45" i="214"/>
  <c r="AU73" i="214"/>
  <c r="W29" i="214"/>
  <c r="AA110" i="214"/>
  <c r="AM63" i="214"/>
  <c r="AH91" i="214"/>
  <c r="AD96" i="214"/>
  <c r="AU84" i="214"/>
  <c r="M155" i="214"/>
  <c r="AX45" i="214"/>
  <c r="R31" i="214"/>
  <c r="AF12" i="214"/>
  <c r="M54" i="214"/>
  <c r="AP101" i="214"/>
  <c r="AW137" i="214"/>
  <c r="AO34" i="214"/>
  <c r="AZ82" i="214"/>
  <c r="AR150" i="214"/>
  <c r="BI111" i="214"/>
  <c r="AE29" i="214"/>
  <c r="BA97" i="214"/>
  <c r="S160" i="214"/>
  <c r="AS30" i="214"/>
  <c r="M157" i="214"/>
  <c r="AY128" i="214"/>
  <c r="AO24" i="214"/>
  <c r="AU4" i="214"/>
  <c r="AO58" i="214"/>
  <c r="H127" i="214"/>
  <c r="O125" i="214"/>
  <c r="W140" i="214"/>
  <c r="U7" i="214"/>
  <c r="L4" i="214"/>
  <c r="AZ47" i="214"/>
  <c r="M103" i="214"/>
  <c r="I159" i="214"/>
  <c r="BC115" i="214"/>
  <c r="BB84" i="214"/>
  <c r="AQ130" i="214"/>
  <c r="F123" i="214"/>
  <c r="M93" i="214"/>
  <c r="K4" i="214"/>
  <c r="BH65" i="214"/>
  <c r="AF36" i="214"/>
  <c r="AS87" i="214"/>
  <c r="BG55" i="214"/>
  <c r="Y116" i="214"/>
  <c r="V22" i="214"/>
  <c r="X44" i="214"/>
  <c r="M128" i="214"/>
  <c r="Z30" i="214"/>
  <c r="AS7" i="214"/>
  <c r="BA100" i="214"/>
  <c r="AZ37" i="214"/>
  <c r="BE102" i="214"/>
  <c r="V26" i="214"/>
  <c r="AD90" i="214"/>
  <c r="AX70" i="214"/>
  <c r="F89" i="214"/>
  <c r="J115" i="214"/>
  <c r="AF41" i="214"/>
  <c r="S110" i="214"/>
  <c r="L98" i="214"/>
  <c r="AK26" i="214"/>
  <c r="N11" i="214"/>
  <c r="W94" i="214"/>
  <c r="AQ150" i="214"/>
  <c r="L33" i="214"/>
  <c r="AQ132" i="214"/>
  <c r="AF20" i="214"/>
  <c r="O60" i="214"/>
  <c r="AX125" i="214"/>
  <c r="H156" i="214"/>
  <c r="F80" i="214"/>
  <c r="BA20" i="214"/>
  <c r="BB9" i="214"/>
  <c r="AT151" i="214"/>
  <c r="L117" i="214"/>
  <c r="AA151" i="214"/>
  <c r="L24" i="214"/>
  <c r="BC158" i="214"/>
  <c r="F151" i="214"/>
  <c r="AG34" i="214"/>
  <c r="BA17" i="214"/>
  <c r="BH127" i="214"/>
  <c r="D65" i="214"/>
  <c r="AJ140" i="214"/>
  <c r="BJ158" i="214"/>
  <c r="D107" i="214"/>
  <c r="AC9" i="214"/>
  <c r="BE43" i="214"/>
  <c r="D74" i="214"/>
  <c r="BK103" i="214"/>
  <c r="AR52" i="214"/>
  <c r="J96" i="214"/>
  <c r="K119" i="214"/>
  <c r="AH32" i="214"/>
  <c r="AR97" i="214"/>
  <c r="BB70" i="214"/>
  <c r="AM151" i="214"/>
  <c r="AO122" i="214"/>
  <c r="W25" i="214"/>
  <c r="H74" i="214"/>
  <c r="AI90" i="214"/>
  <c r="BF35" i="214"/>
  <c r="AF93" i="214"/>
  <c r="AI23" i="214"/>
  <c r="BB23" i="214"/>
  <c r="K87" i="214"/>
  <c r="E119" i="214"/>
  <c r="K11" i="214"/>
  <c r="J165" i="214"/>
  <c r="F149" i="214"/>
  <c r="AV12" i="214"/>
  <c r="BL34" i="214"/>
  <c r="AC45" i="214"/>
  <c r="AP138" i="214"/>
  <c r="AZ30" i="214"/>
  <c r="BB145" i="214"/>
  <c r="G84" i="214"/>
  <c r="AV137" i="214"/>
  <c r="AB53" i="214"/>
  <c r="BA143" i="214"/>
  <c r="BD28" i="214"/>
  <c r="AC100" i="214"/>
  <c r="AX93" i="214"/>
  <c r="X136" i="214"/>
  <c r="BK130" i="214"/>
  <c r="BD147" i="214"/>
  <c r="BI24" i="214"/>
  <c r="R127" i="214"/>
  <c r="AS43" i="214"/>
  <c r="H135" i="214"/>
  <c r="AA79" i="214"/>
  <c r="BH48" i="214"/>
  <c r="AL13" i="214"/>
  <c r="L122" i="214"/>
  <c r="BF60" i="214"/>
  <c r="M26" i="214"/>
  <c r="BG126" i="214"/>
  <c r="S67" i="214"/>
  <c r="AO64" i="214"/>
  <c r="AR29" i="214"/>
  <c r="H132" i="214"/>
  <c r="BB104" i="214"/>
  <c r="U45" i="214"/>
  <c r="U145" i="214"/>
  <c r="BB40" i="214"/>
  <c r="N147" i="214"/>
  <c r="AW163" i="214"/>
  <c r="AO141" i="214"/>
  <c r="Y132" i="214"/>
  <c r="X151" i="214"/>
  <c r="S85" i="214"/>
  <c r="P120" i="214"/>
  <c r="AE41" i="214"/>
  <c r="AL111" i="214"/>
  <c r="AC29" i="214"/>
  <c r="AX153" i="214"/>
  <c r="W89" i="214"/>
  <c r="AU32" i="214"/>
  <c r="V88" i="214"/>
  <c r="L83" i="214"/>
  <c r="AS157" i="214"/>
  <c r="Z60" i="214"/>
  <c r="M59" i="214"/>
  <c r="AY11" i="214"/>
  <c r="AO83" i="214"/>
  <c r="BG119" i="214"/>
  <c r="AV68" i="214"/>
  <c r="AE103" i="214"/>
  <c r="V36" i="214"/>
  <c r="AM132" i="214"/>
  <c r="AJ137" i="214"/>
  <c r="AK108" i="214"/>
  <c r="H136" i="214"/>
  <c r="H157" i="214"/>
  <c r="K120" i="214"/>
  <c r="BK132" i="214"/>
  <c r="K130" i="214"/>
  <c r="W23" i="214"/>
  <c r="AI51" i="214"/>
  <c r="AS150" i="214"/>
  <c r="AE165" i="214"/>
  <c r="AD127" i="214"/>
  <c r="AW118" i="214"/>
  <c r="AL65" i="214"/>
  <c r="W54" i="214"/>
  <c r="AL58" i="214"/>
  <c r="L13" i="214"/>
  <c r="R15" i="214"/>
  <c r="BG109" i="214"/>
  <c r="AY45" i="214"/>
  <c r="AB11" i="214"/>
  <c r="AZ88" i="214"/>
  <c r="AP125" i="214"/>
  <c r="AO45" i="214"/>
  <c r="E89" i="214"/>
  <c r="U30" i="214"/>
  <c r="AY89" i="214"/>
  <c r="BL91" i="214"/>
  <c r="AM159" i="214"/>
  <c r="BH102" i="214"/>
  <c r="X130" i="214"/>
  <c r="BB165" i="214"/>
  <c r="AV151" i="214"/>
  <c r="U92" i="214"/>
  <c r="Q5" i="214"/>
  <c r="AM44" i="214"/>
  <c r="AZ61" i="214"/>
  <c r="BF161" i="214"/>
  <c r="AU6" i="214"/>
  <c r="AC86" i="214"/>
  <c r="AH21" i="214"/>
  <c r="AN157" i="214"/>
  <c r="Q12" i="214"/>
  <c r="AQ138" i="214"/>
  <c r="AI109" i="214"/>
  <c r="BB42" i="214"/>
  <c r="BB72" i="214"/>
  <c r="AK46" i="214"/>
  <c r="W134" i="214"/>
  <c r="BF19" i="214"/>
  <c r="G17" i="214"/>
  <c r="AS53" i="214"/>
  <c r="AS125" i="214"/>
  <c r="AF144" i="214"/>
  <c r="BJ71" i="214"/>
  <c r="BK52" i="214"/>
  <c r="AZ8" i="214"/>
  <c r="BJ114" i="214"/>
  <c r="AM35" i="214"/>
  <c r="BG8" i="214"/>
  <c r="AO98" i="214"/>
  <c r="AQ63" i="214"/>
  <c r="R11" i="214"/>
  <c r="BF111" i="214"/>
  <c r="BG113" i="214"/>
  <c r="BD78" i="214"/>
  <c r="R163" i="214"/>
  <c r="AM20" i="214"/>
  <c r="Z98" i="214"/>
  <c r="X51" i="214"/>
  <c r="S116" i="214"/>
  <c r="I22" i="214"/>
  <c r="T18" i="214"/>
  <c r="U41" i="214"/>
  <c r="BG11" i="214"/>
  <c r="BG125" i="214"/>
  <c r="AI63" i="214"/>
  <c r="AH71" i="214"/>
  <c r="AS161" i="214"/>
  <c r="BD130" i="214"/>
  <c r="L72" i="214"/>
  <c r="W18" i="214"/>
  <c r="AQ34" i="214"/>
  <c r="L145" i="214"/>
  <c r="AN39" i="214"/>
  <c r="AY164" i="214"/>
  <c r="P153" i="214"/>
  <c r="AV26" i="214"/>
  <c r="BC104" i="214"/>
  <c r="Z101" i="214"/>
  <c r="AR156" i="214"/>
  <c r="BI112" i="214"/>
  <c r="BL89" i="214"/>
  <c r="BD160" i="214"/>
  <c r="AR15" i="214"/>
  <c r="AJ38" i="214"/>
  <c r="AL62" i="214"/>
  <c r="U11" i="214"/>
  <c r="AZ147" i="214"/>
  <c r="BH134" i="214"/>
  <c r="K78" i="214"/>
  <c r="AX65" i="214"/>
  <c r="AM97" i="214"/>
  <c r="AJ98" i="214"/>
  <c r="I161" i="214"/>
  <c r="AY31" i="214"/>
  <c r="T5" i="214"/>
  <c r="BA109" i="214"/>
  <c r="K159" i="214"/>
  <c r="BL112" i="214"/>
  <c r="X156" i="214"/>
  <c r="BD105" i="214"/>
  <c r="AS25" i="214"/>
  <c r="BI113" i="214"/>
  <c r="F158" i="214"/>
  <c r="E149" i="214"/>
  <c r="AH48" i="214"/>
  <c r="BE164" i="214"/>
  <c r="T105" i="214"/>
  <c r="U20" i="214"/>
  <c r="AM92" i="214"/>
  <c r="AN92" i="214"/>
  <c r="AR12" i="214"/>
  <c r="BE25" i="214"/>
  <c r="E158" i="214"/>
  <c r="BC127" i="214"/>
  <c r="R161" i="214"/>
  <c r="W4" i="214"/>
  <c r="O134" i="214"/>
  <c r="H154" i="214"/>
  <c r="BK13" i="214"/>
  <c r="BB119" i="214"/>
  <c r="AE112" i="214"/>
  <c r="V95" i="214"/>
  <c r="BE142" i="214"/>
  <c r="H44" i="214"/>
  <c r="BA47" i="214"/>
  <c r="BE130" i="214"/>
  <c r="T143" i="214"/>
  <c r="AR54" i="214"/>
  <c r="AF148" i="214"/>
  <c r="Y23" i="214"/>
  <c r="AE83" i="214"/>
  <c r="BH4" i="214"/>
  <c r="I61" i="214"/>
  <c r="BH141" i="214"/>
  <c r="AJ87" i="214"/>
  <c r="AS38" i="214"/>
  <c r="AA20" i="214"/>
  <c r="X34" i="214"/>
  <c r="AF123" i="214"/>
  <c r="AT69" i="214"/>
  <c r="AF161" i="214"/>
  <c r="AQ163" i="214"/>
  <c r="V9" i="214"/>
  <c r="AN150" i="214"/>
  <c r="BF37" i="214"/>
  <c r="BC14" i="214"/>
  <c r="AU64" i="214"/>
  <c r="T159" i="214"/>
  <c r="AM145" i="214"/>
  <c r="BI137" i="214"/>
  <c r="AU107" i="214"/>
  <c r="L155" i="214"/>
  <c r="V45" i="214"/>
  <c r="BJ127" i="214"/>
  <c r="BK51" i="214"/>
  <c r="BD115" i="214"/>
  <c r="AJ64" i="214"/>
  <c r="AA134" i="214"/>
  <c r="AO25" i="214"/>
  <c r="N151" i="214"/>
  <c r="AK33" i="214"/>
  <c r="AO101" i="214"/>
  <c r="AT51" i="214"/>
  <c r="BH19" i="214"/>
  <c r="BL143" i="214"/>
  <c r="O130" i="214"/>
  <c r="O99" i="214"/>
  <c r="BF11" i="214"/>
  <c r="L80" i="214"/>
  <c r="AK21" i="214"/>
  <c r="BE26" i="214"/>
  <c r="O47" i="214"/>
  <c r="R67" i="214"/>
  <c r="O50" i="214"/>
  <c r="R69" i="214"/>
  <c r="AW47" i="214"/>
  <c r="BA158" i="214"/>
  <c r="G113" i="214"/>
  <c r="K85" i="214"/>
  <c r="AX127" i="214"/>
  <c r="AX15" i="214"/>
  <c r="AM91" i="214"/>
  <c r="P77" i="214"/>
  <c r="G103" i="214"/>
  <c r="AA115" i="214"/>
  <c r="BK78" i="214"/>
  <c r="X154" i="214"/>
  <c r="O126" i="214"/>
  <c r="D38" i="214"/>
  <c r="BI86" i="214"/>
  <c r="AE121" i="214"/>
  <c r="Y50" i="214"/>
  <c r="Z51" i="214"/>
  <c r="AI45" i="214"/>
  <c r="AZ143" i="214"/>
  <c r="AV50" i="214"/>
  <c r="P93" i="214"/>
  <c r="AU5" i="214"/>
  <c r="AN53" i="214"/>
  <c r="AU56" i="214"/>
  <c r="AV108" i="214"/>
  <c r="AG164" i="214"/>
  <c r="AY79" i="214"/>
  <c r="Z128" i="214"/>
  <c r="AR163" i="214"/>
  <c r="BI109" i="214"/>
  <c r="S163" i="214"/>
  <c r="T107" i="214"/>
  <c r="H165" i="214"/>
  <c r="AB107" i="214"/>
  <c r="E79" i="214"/>
  <c r="I43" i="214"/>
  <c r="U46" i="214"/>
  <c r="AN111" i="214"/>
  <c r="AW161" i="214"/>
  <c r="M25" i="214"/>
  <c r="R58" i="214"/>
  <c r="AC139" i="214"/>
  <c r="U98" i="214"/>
  <c r="BB41" i="214"/>
  <c r="AH140" i="214"/>
  <c r="BI79" i="214"/>
  <c r="AH22" i="214"/>
  <c r="R54" i="214"/>
  <c r="AJ115" i="214"/>
  <c r="M91" i="214"/>
  <c r="M8" i="214"/>
  <c r="AC5" i="214"/>
  <c r="BE39" i="214"/>
  <c r="I84" i="214"/>
  <c r="BD87" i="214"/>
  <c r="R95" i="214"/>
  <c r="K91" i="214"/>
  <c r="N107" i="214"/>
  <c r="I35" i="214"/>
  <c r="AM78" i="214"/>
  <c r="AS121" i="214"/>
  <c r="AV30" i="214"/>
  <c r="K158" i="214"/>
  <c r="AU19" i="214"/>
  <c r="Y124" i="214"/>
  <c r="AK103" i="214"/>
  <c r="W58" i="214"/>
  <c r="M107" i="214"/>
  <c r="E91" i="214"/>
  <c r="AV49" i="214"/>
  <c r="AW61" i="214"/>
  <c r="BA71" i="214"/>
  <c r="AE79" i="214"/>
  <c r="AS48" i="214"/>
  <c r="AI52" i="214"/>
  <c r="BG108" i="214"/>
  <c r="AY87" i="214"/>
  <c r="BF96" i="214"/>
  <c r="AM139" i="214"/>
  <c r="AN4" i="214"/>
  <c r="AL96" i="214"/>
  <c r="Z155" i="214"/>
  <c r="AP95" i="214"/>
  <c r="O72" i="214"/>
  <c r="AZ110" i="214"/>
  <c r="AV7" i="214"/>
  <c r="D72" i="214"/>
  <c r="AK117" i="214"/>
  <c r="AN75" i="214"/>
  <c r="AH78" i="214"/>
  <c r="AP121" i="214"/>
  <c r="AV31" i="214"/>
  <c r="BB138" i="214"/>
  <c r="S9" i="214"/>
  <c r="H118" i="214"/>
  <c r="L51" i="214"/>
  <c r="AR157" i="214"/>
  <c r="AJ58" i="214"/>
  <c r="M153" i="214"/>
  <c r="AW73" i="214"/>
  <c r="AV74" i="214"/>
  <c r="V46" i="214"/>
  <c r="AY107" i="214"/>
  <c r="BK4" i="214"/>
  <c r="AN97" i="214"/>
  <c r="X107" i="214"/>
  <c r="H124" i="214"/>
  <c r="G147" i="214"/>
  <c r="AV113" i="214"/>
  <c r="V81" i="214"/>
  <c r="X84" i="214"/>
  <c r="Z119" i="214"/>
  <c r="U158" i="214"/>
  <c r="S124" i="214"/>
  <c r="BF40" i="214"/>
  <c r="BE135" i="214"/>
  <c r="E20" i="214"/>
  <c r="K18" i="214"/>
  <c r="AY100" i="214"/>
  <c r="AS42" i="214"/>
  <c r="AZ131" i="214"/>
  <c r="AK146" i="214"/>
  <c r="J119" i="214"/>
  <c r="AU16" i="214"/>
  <c r="N163" i="214"/>
  <c r="BG143" i="214"/>
  <c r="L31" i="214"/>
  <c r="AQ30" i="214"/>
  <c r="AT84" i="214"/>
  <c r="BE106" i="214"/>
  <c r="R38" i="214"/>
  <c r="BB46" i="214"/>
  <c r="AK72" i="214"/>
  <c r="O70" i="214"/>
  <c r="AI79" i="214"/>
  <c r="AQ7" i="214"/>
  <c r="AZ34" i="214"/>
  <c r="AA8" i="214"/>
  <c r="AI104" i="214"/>
  <c r="BJ149" i="214"/>
  <c r="M122" i="214"/>
  <c r="Y83" i="214"/>
  <c r="AD107" i="214"/>
  <c r="AN94" i="214"/>
  <c r="BG112" i="214"/>
  <c r="AD44" i="214"/>
  <c r="Z131" i="214"/>
  <c r="AB88" i="214"/>
  <c r="AW84" i="214"/>
  <c r="AL161" i="214"/>
  <c r="G94" i="214"/>
  <c r="BA70" i="214"/>
  <c r="BL101" i="214"/>
  <c r="BB90" i="214"/>
  <c r="W7" i="214"/>
  <c r="O49" i="214"/>
  <c r="R41" i="214"/>
  <c r="AY83" i="214"/>
  <c r="BE49" i="214"/>
  <c r="AJ156" i="214"/>
  <c r="BJ33" i="214"/>
  <c r="T114" i="214"/>
  <c r="J144" i="214"/>
  <c r="AC101" i="214"/>
  <c r="J25" i="214"/>
  <c r="AP46" i="214"/>
  <c r="R121" i="214"/>
  <c r="AT56" i="214"/>
  <c r="S114" i="214"/>
  <c r="Q47" i="214"/>
  <c r="AH46" i="214"/>
  <c r="BK150" i="214"/>
  <c r="AR80" i="214"/>
  <c r="X16" i="214"/>
  <c r="AH41" i="214"/>
  <c r="AO159" i="214"/>
  <c r="Q40" i="214"/>
  <c r="AP83" i="214"/>
  <c r="J41" i="214"/>
  <c r="AT87" i="214"/>
  <c r="Z35" i="214"/>
  <c r="BE79" i="214"/>
  <c r="AZ134" i="214"/>
  <c r="BD133" i="214"/>
  <c r="E114" i="214"/>
  <c r="AB102" i="214"/>
  <c r="M80" i="214"/>
  <c r="AA43" i="214"/>
  <c r="AI92" i="214"/>
  <c r="J110" i="214"/>
  <c r="AJ22" i="214"/>
  <c r="I72" i="214"/>
  <c r="BG78" i="214"/>
  <c r="Q125" i="214"/>
  <c r="R131" i="214"/>
  <c r="AY29" i="214"/>
  <c r="N136" i="214"/>
  <c r="BL87" i="214"/>
  <c r="L148" i="214"/>
  <c r="BB31" i="214"/>
  <c r="BB135" i="214"/>
  <c r="T155" i="214"/>
  <c r="L94" i="214"/>
  <c r="AF42" i="214"/>
  <c r="AQ161" i="214"/>
  <c r="BG87" i="214"/>
  <c r="K153" i="214"/>
  <c r="AG157" i="214"/>
  <c r="AS94" i="214"/>
  <c r="AN36" i="214"/>
  <c r="AI162" i="214"/>
  <c r="AX54" i="214"/>
  <c r="AM28" i="214"/>
  <c r="AH77" i="214"/>
  <c r="AH65" i="214"/>
  <c r="M85" i="214"/>
  <c r="BC5" i="214"/>
  <c r="Q149" i="214"/>
  <c r="D103" i="214"/>
  <c r="BL70" i="214"/>
  <c r="BD46" i="214"/>
  <c r="BH27" i="214"/>
  <c r="Y16" i="214"/>
  <c r="AY12" i="214"/>
  <c r="K52" i="214"/>
  <c r="AQ159" i="214"/>
  <c r="AI140" i="214"/>
  <c r="BD86" i="214"/>
  <c r="G136" i="214"/>
  <c r="AP62" i="214"/>
  <c r="U51" i="214"/>
  <c r="AB151" i="214"/>
  <c r="AE62" i="214"/>
  <c r="AU156" i="214"/>
  <c r="F119" i="214"/>
  <c r="AS9" i="214"/>
  <c r="V70" i="214"/>
  <c r="Q24" i="214"/>
  <c r="K148" i="214"/>
  <c r="H91" i="214"/>
  <c r="AL11" i="214"/>
  <c r="W117" i="214"/>
  <c r="AB31" i="214"/>
  <c r="AB23" i="214"/>
  <c r="BF92" i="214"/>
  <c r="AV24" i="214"/>
  <c r="BL134" i="214"/>
  <c r="BA83" i="214"/>
  <c r="AM58" i="214"/>
  <c r="BF106" i="214"/>
  <c r="AN63" i="214"/>
  <c r="Q105" i="214"/>
  <c r="I57" i="214"/>
  <c r="AL140" i="214"/>
  <c r="BK23" i="214"/>
  <c r="AF135" i="214"/>
  <c r="R124" i="214"/>
  <c r="Y59" i="214"/>
  <c r="AY54" i="214"/>
  <c r="BL58" i="214"/>
  <c r="AI144" i="214"/>
  <c r="AO42" i="214"/>
  <c r="BG27" i="214"/>
  <c r="AH164" i="214"/>
  <c r="AN161" i="214"/>
  <c r="BH18" i="214"/>
  <c r="AU40" i="214"/>
  <c r="BI74" i="214"/>
  <c r="J35" i="214"/>
  <c r="R56" i="214"/>
  <c r="D119" i="214"/>
  <c r="AV90" i="214"/>
  <c r="X158" i="214"/>
  <c r="F24" i="214"/>
  <c r="Q114" i="214"/>
  <c r="BH129" i="214"/>
  <c r="AN22" i="214"/>
  <c r="AG42" i="214"/>
  <c r="BF62" i="214"/>
  <c r="BJ68" i="214"/>
  <c r="D11" i="214"/>
  <c r="AI25" i="214"/>
  <c r="U28" i="214"/>
  <c r="AF101" i="214"/>
  <c r="R21" i="214"/>
  <c r="AL83" i="214"/>
  <c r="K51" i="214"/>
  <c r="W22" i="214"/>
  <c r="BJ58" i="214"/>
  <c r="AF54" i="214"/>
  <c r="G32" i="214"/>
  <c r="K101" i="214"/>
  <c r="F68" i="214"/>
  <c r="AU110" i="214"/>
  <c r="BA25" i="214"/>
  <c r="T161" i="214"/>
  <c r="AC69" i="214"/>
  <c r="N130" i="214"/>
  <c r="AR73" i="214"/>
  <c r="BE112" i="214"/>
  <c r="W154" i="214"/>
  <c r="L15" i="214"/>
  <c r="AX21" i="214"/>
  <c r="AW33" i="214"/>
  <c r="AC94" i="214"/>
  <c r="AG38" i="214"/>
  <c r="AE140" i="214"/>
  <c r="AT82" i="214"/>
  <c r="BC151" i="214"/>
  <c r="AU162" i="214"/>
  <c r="AN50" i="214"/>
  <c r="K24" i="214"/>
  <c r="AG66" i="214"/>
  <c r="AD135" i="214"/>
  <c r="AU89" i="214"/>
  <c r="BG51" i="214"/>
  <c r="BH66" i="214"/>
  <c r="H77" i="214"/>
  <c r="T121" i="214"/>
  <c r="AZ29" i="214"/>
  <c r="AS104" i="214"/>
  <c r="AP58" i="214"/>
  <c r="BG128" i="214"/>
  <c r="AB121" i="214"/>
  <c r="BF32" i="214"/>
  <c r="I144" i="214"/>
  <c r="AD123" i="214"/>
  <c r="AP65" i="214"/>
  <c r="BC91" i="214"/>
  <c r="N165" i="214"/>
  <c r="AR92" i="214"/>
  <c r="AP88" i="214"/>
  <c r="AR58" i="214"/>
  <c r="BK60" i="214"/>
  <c r="AD133" i="214"/>
  <c r="F88" i="214"/>
  <c r="N5" i="214"/>
  <c r="AQ29" i="214"/>
  <c r="AV18" i="214"/>
  <c r="S68" i="214"/>
  <c r="W124" i="214"/>
  <c r="AF152" i="214"/>
  <c r="AZ144" i="214"/>
  <c r="BH9" i="214"/>
  <c r="BG135" i="214"/>
  <c r="W21" i="214"/>
  <c r="AQ69" i="214"/>
  <c r="AQ95" i="214"/>
  <c r="BD148" i="214"/>
  <c r="W59" i="214"/>
  <c r="BB161" i="214"/>
  <c r="AP115" i="214"/>
  <c r="AY33" i="214"/>
  <c r="G158" i="214"/>
  <c r="AL82" i="214"/>
  <c r="BI120" i="214"/>
  <c r="BE55" i="214"/>
  <c r="E56" i="214"/>
  <c r="AQ93" i="214"/>
  <c r="AH39" i="214"/>
  <c r="D144" i="214"/>
  <c r="AC152" i="214"/>
  <c r="BB49" i="214"/>
  <c r="X32" i="214"/>
  <c r="AI30" i="214"/>
  <c r="V130" i="214"/>
  <c r="BI135" i="214"/>
  <c r="AG13" i="214"/>
  <c r="I28" i="214"/>
  <c r="Q121" i="214"/>
  <c r="BL68" i="214"/>
  <c r="O122" i="214"/>
  <c r="V4" i="214"/>
  <c r="AW156" i="214"/>
  <c r="X26" i="214"/>
  <c r="O151" i="214"/>
  <c r="BK41" i="214"/>
  <c r="BE89" i="214"/>
  <c r="BI119" i="214"/>
  <c r="O39" i="214"/>
  <c r="BL138" i="214"/>
  <c r="Q141" i="214"/>
  <c r="N159" i="214"/>
  <c r="AQ49" i="214"/>
  <c r="AS128" i="214"/>
  <c r="R152" i="214"/>
  <c r="AR70" i="214"/>
  <c r="G104" i="214"/>
  <c r="BK84" i="214"/>
  <c r="X99" i="214"/>
  <c r="BG24" i="214"/>
  <c r="BG66" i="214"/>
  <c r="AZ44" i="214"/>
  <c r="I24" i="214"/>
  <c r="AR110" i="214"/>
  <c r="BA15" i="214"/>
  <c r="AA89" i="214"/>
  <c r="AQ101" i="214"/>
  <c r="BH104" i="214"/>
  <c r="BG12" i="214"/>
  <c r="AY62" i="214"/>
  <c r="AD21" i="214"/>
  <c r="T15" i="214"/>
  <c r="BF108" i="214"/>
  <c r="Y154" i="214"/>
  <c r="AY138" i="214"/>
  <c r="AK7" i="214"/>
  <c r="BC130" i="214"/>
  <c r="K161" i="214"/>
  <c r="P53" i="214"/>
  <c r="AS155" i="214"/>
  <c r="AJ119" i="214"/>
  <c r="BI53" i="214"/>
  <c r="AR159" i="214"/>
  <c r="Z37" i="214"/>
  <c r="E87" i="214"/>
  <c r="L96" i="214"/>
  <c r="AU124" i="214"/>
  <c r="Z54" i="214"/>
  <c r="U108" i="214"/>
  <c r="M12" i="214"/>
  <c r="AN47" i="214"/>
  <c r="N41" i="214"/>
  <c r="AB46" i="214"/>
  <c r="BG28" i="214"/>
  <c r="AW138" i="214"/>
  <c r="BJ137" i="214"/>
  <c r="V87" i="214"/>
  <c r="Q99" i="214"/>
  <c r="L141" i="214"/>
  <c r="BH118" i="214"/>
  <c r="AF58" i="214"/>
  <c r="AY153" i="214"/>
  <c r="BK86" i="214"/>
  <c r="AO156" i="214"/>
  <c r="AQ108" i="214"/>
  <c r="J145" i="214"/>
  <c r="AA78" i="214"/>
  <c r="AX55" i="214"/>
  <c r="O114" i="214"/>
  <c r="AF56" i="214"/>
  <c r="AP131" i="214"/>
  <c r="V113" i="214"/>
  <c r="AX97" i="214"/>
  <c r="BH161" i="214"/>
  <c r="T26" i="214"/>
  <c r="AG136" i="214"/>
  <c r="AF38" i="214"/>
  <c r="AH26" i="214"/>
  <c r="AJ69" i="214"/>
  <c r="Y11" i="214"/>
  <c r="BL25" i="214"/>
  <c r="BD128" i="214"/>
  <c r="X14" i="214"/>
  <c r="AL84" i="214"/>
  <c r="AR145" i="214"/>
  <c r="BF45" i="214"/>
  <c r="O109" i="214"/>
  <c r="AJ136" i="214"/>
  <c r="AD65" i="214"/>
  <c r="AP111" i="214"/>
  <c r="AY127" i="214"/>
  <c r="AD158" i="214"/>
  <c r="Q159" i="214"/>
  <c r="V151" i="214"/>
  <c r="W31" i="214"/>
  <c r="AG123" i="214"/>
  <c r="AX31" i="214"/>
  <c r="BB106" i="214"/>
  <c r="G88" i="214"/>
  <c r="AZ81" i="214"/>
  <c r="L44" i="214"/>
  <c r="J33" i="214"/>
  <c r="AD56" i="214"/>
  <c r="BL74" i="214"/>
  <c r="BL15" i="214"/>
  <c r="AU52" i="214"/>
  <c r="BG139" i="214"/>
  <c r="I7" i="214"/>
  <c r="AL50" i="214"/>
  <c r="AC126" i="214"/>
  <c r="T64" i="214"/>
  <c r="BI67" i="214"/>
  <c r="H101" i="214"/>
  <c r="H60" i="214"/>
  <c r="O56" i="214"/>
  <c r="L154" i="214"/>
  <c r="H39" i="214"/>
  <c r="W159" i="214"/>
  <c r="AU99" i="214"/>
  <c r="AG122" i="214"/>
  <c r="E83" i="214"/>
  <c r="AT41" i="214"/>
  <c r="L99" i="214"/>
  <c r="AJ106" i="214"/>
  <c r="R74" i="214"/>
  <c r="BE161" i="214"/>
  <c r="X27" i="214"/>
  <c r="BF144" i="214"/>
  <c r="AO63" i="214"/>
  <c r="AS100" i="214"/>
  <c r="AN27" i="214"/>
  <c r="Q55" i="214"/>
  <c r="L34" i="214"/>
  <c r="O154" i="214"/>
  <c r="AY123" i="214"/>
  <c r="AP96" i="214"/>
  <c r="AI28" i="214"/>
  <c r="AV55" i="214"/>
  <c r="T162" i="214"/>
  <c r="AZ139" i="214"/>
  <c r="AT36" i="214"/>
  <c r="E116" i="214"/>
  <c r="BF99" i="214"/>
  <c r="AA130" i="214"/>
  <c r="AJ105" i="214"/>
  <c r="X147" i="214"/>
  <c r="AL89" i="214"/>
  <c r="AG108" i="214"/>
  <c r="K115" i="214"/>
  <c r="BD129" i="214"/>
  <c r="AR113" i="214"/>
  <c r="E23" i="214"/>
  <c r="Z63" i="214"/>
  <c r="R155" i="214"/>
  <c r="N17" i="214"/>
  <c r="BB146" i="214"/>
  <c r="AG35" i="214"/>
  <c r="BH121" i="214"/>
  <c r="BI133" i="214"/>
  <c r="J99" i="214"/>
  <c r="AL157" i="214"/>
  <c r="AC145" i="214"/>
  <c r="AG140" i="214"/>
  <c r="T21" i="214"/>
  <c r="AG51" i="214"/>
  <c r="BG154" i="214"/>
  <c r="AV58" i="214"/>
  <c r="BA149" i="214"/>
  <c r="BK142" i="214"/>
  <c r="BI141" i="214"/>
  <c r="AA112" i="214"/>
  <c r="G15" i="214"/>
  <c r="AX72" i="214"/>
  <c r="BA90" i="214"/>
  <c r="AW34" i="214"/>
  <c r="W84" i="214"/>
  <c r="E10" i="214"/>
  <c r="U114" i="214"/>
  <c r="AH36" i="214"/>
  <c r="BI8" i="214"/>
  <c r="T134" i="214"/>
  <c r="W113" i="214"/>
  <c r="BA96" i="214"/>
  <c r="BK149" i="214"/>
  <c r="BF49" i="214"/>
  <c r="AX79" i="214"/>
  <c r="BG44" i="214"/>
  <c r="AY52" i="214"/>
  <c r="G121" i="214"/>
  <c r="BI38" i="214"/>
  <c r="AJ77" i="214"/>
  <c r="M140" i="214"/>
  <c r="P125" i="214"/>
  <c r="BA131" i="214"/>
  <c r="I42" i="214"/>
  <c r="AR89" i="214"/>
  <c r="AM15" i="214"/>
  <c r="AN81" i="214"/>
  <c r="AR91" i="214"/>
  <c r="BH17" i="214"/>
  <c r="BA105" i="214"/>
  <c r="AR51" i="214"/>
  <c r="AH31" i="214"/>
  <c r="AG152" i="214"/>
  <c r="BL16" i="214"/>
  <c r="AF10" i="214"/>
  <c r="J7" i="214"/>
  <c r="P42" i="214"/>
  <c r="AJ18" i="214"/>
  <c r="AL74" i="214"/>
  <c r="AW42" i="214"/>
  <c r="BG72" i="214"/>
  <c r="AR47" i="214"/>
  <c r="AF83" i="214"/>
  <c r="X10" i="214"/>
  <c r="K126" i="214"/>
  <c r="AY157" i="214"/>
  <c r="T20" i="214"/>
  <c r="O21" i="214"/>
  <c r="S5" i="214"/>
  <c r="AQ9" i="214"/>
  <c r="AX71" i="214"/>
  <c r="M132" i="214"/>
  <c r="AR48" i="214"/>
  <c r="AN30" i="214"/>
  <c r="AD24" i="214"/>
  <c r="BF87" i="214"/>
  <c r="BI160" i="214"/>
  <c r="AE21" i="214"/>
  <c r="L107" i="214"/>
  <c r="AP47" i="214"/>
  <c r="AJ21" i="214"/>
  <c r="BC116" i="214"/>
  <c r="X21" i="214"/>
  <c r="E115" i="214"/>
  <c r="BG86" i="214"/>
  <c r="BC50" i="214"/>
  <c r="Y40" i="214"/>
  <c r="BI27" i="214"/>
  <c r="M165" i="214"/>
  <c r="AP16" i="214"/>
  <c r="M120" i="214"/>
  <c r="G56" i="214"/>
  <c r="AC52" i="214"/>
  <c r="K15" i="214"/>
  <c r="Y121" i="214"/>
  <c r="AZ156" i="214"/>
  <c r="I53" i="214"/>
  <c r="AT8" i="214"/>
  <c r="AJ73" i="214"/>
  <c r="Q138" i="214"/>
  <c r="T116" i="214"/>
  <c r="AP164" i="214"/>
  <c r="AX142" i="214"/>
  <c r="P69" i="214"/>
  <c r="AZ17" i="214"/>
  <c r="H57" i="214"/>
  <c r="AR119" i="214"/>
  <c r="AO155" i="214"/>
  <c r="AT141" i="214"/>
  <c r="V126" i="214"/>
  <c r="BJ74" i="214"/>
  <c r="AG110" i="214"/>
  <c r="AJ161" i="214"/>
  <c r="AD10" i="214"/>
  <c r="V105" i="214"/>
  <c r="S158" i="214"/>
  <c r="AC30" i="214"/>
  <c r="AO126" i="214"/>
  <c r="BK153" i="214"/>
  <c r="D32" i="214"/>
  <c r="AX145" i="214"/>
  <c r="AJ92" i="214"/>
  <c r="Z89" i="214"/>
  <c r="Y52" i="214"/>
  <c r="BA37" i="214"/>
  <c r="AQ113" i="214"/>
  <c r="E151" i="214"/>
  <c r="AO30" i="214"/>
  <c r="AT135" i="214"/>
  <c r="T118" i="214"/>
  <c r="AV122" i="214"/>
  <c r="AX75" i="214"/>
  <c r="T138" i="214"/>
  <c r="BD48" i="214"/>
  <c r="BF44" i="214"/>
  <c r="V12" i="214"/>
  <c r="E4" i="214"/>
  <c r="S165" i="214"/>
  <c r="BD131" i="214"/>
  <c r="AW50" i="214"/>
  <c r="I83" i="214"/>
  <c r="Z43" i="214"/>
  <c r="AB55" i="214"/>
  <c r="BC74" i="214"/>
  <c r="H115" i="214"/>
  <c r="S65" i="214"/>
  <c r="AD105" i="214"/>
  <c r="AQ154" i="214"/>
  <c r="BK28" i="214"/>
  <c r="AF96" i="214"/>
  <c r="AG22" i="214"/>
  <c r="L52" i="214"/>
  <c r="AY42" i="214"/>
  <c r="BJ97" i="214"/>
  <c r="AM124" i="214"/>
  <c r="BJ93" i="214"/>
  <c r="BB121" i="214"/>
  <c r="AT99" i="214"/>
  <c r="Z46" i="214"/>
  <c r="X164" i="214"/>
  <c r="X152" i="214"/>
  <c r="AQ103" i="214"/>
  <c r="AK61" i="214"/>
  <c r="AM45" i="214"/>
  <c r="AP15" i="214"/>
  <c r="AS124" i="214"/>
  <c r="BB148" i="214"/>
  <c r="BJ159" i="214"/>
  <c r="AR127" i="214"/>
  <c r="AY124" i="214"/>
  <c r="BB127" i="214"/>
  <c r="X31" i="214"/>
  <c r="BA81" i="214"/>
  <c r="S70" i="214"/>
  <c r="BL132" i="214"/>
  <c r="AR13" i="214"/>
  <c r="BI123" i="214"/>
  <c r="Q69" i="214"/>
  <c r="AH8" i="214"/>
  <c r="Z158" i="214"/>
  <c r="AT121" i="214"/>
  <c r="AZ39" i="214"/>
  <c r="AV135" i="214"/>
  <c r="D36" i="214"/>
  <c r="BH85" i="214"/>
  <c r="D90" i="214"/>
  <c r="N87" i="214"/>
  <c r="AQ106" i="214"/>
  <c r="O46" i="214"/>
  <c r="S16" i="214"/>
  <c r="H99" i="214"/>
  <c r="I31" i="214"/>
  <c r="L161" i="214"/>
  <c r="BD143" i="214"/>
  <c r="AI33" i="214"/>
  <c r="AA103" i="214"/>
  <c r="Y147" i="214"/>
  <c r="AC155" i="214"/>
  <c r="L63" i="214"/>
  <c r="G82" i="214"/>
  <c r="AG49" i="214"/>
  <c r="G69" i="214"/>
  <c r="AG106" i="214"/>
  <c r="G7" i="214"/>
  <c r="N115" i="214"/>
  <c r="AC107" i="214"/>
  <c r="BJ143" i="214"/>
  <c r="AH93" i="214"/>
  <c r="BH70" i="214"/>
  <c r="AG41" i="214"/>
  <c r="AF60" i="214"/>
  <c r="V73" i="214"/>
  <c r="AJ43" i="214"/>
  <c r="AE69" i="214"/>
  <c r="X13" i="214"/>
  <c r="W44" i="214"/>
  <c r="AN83" i="214"/>
  <c r="BK31" i="214"/>
  <c r="BK129" i="214"/>
  <c r="BH61" i="214"/>
  <c r="BI116" i="214"/>
  <c r="BG69" i="214"/>
  <c r="Y88" i="214"/>
  <c r="AK83" i="214"/>
  <c r="Z22" i="214"/>
  <c r="K17" i="214"/>
  <c r="AX25" i="214"/>
  <c r="AY162" i="214"/>
  <c r="N25" i="214"/>
  <c r="AB97" i="214"/>
  <c r="AM70" i="214"/>
  <c r="AZ35" i="214"/>
  <c r="BB143" i="214"/>
  <c r="E55" i="214"/>
  <c r="BH56" i="214"/>
  <c r="AM34" i="214"/>
  <c r="R149" i="214"/>
  <c r="F21" i="214"/>
  <c r="BB150" i="214"/>
  <c r="T140" i="214"/>
  <c r="AP55" i="214"/>
  <c r="AQ32" i="214"/>
  <c r="AC117" i="214"/>
  <c r="AJ160" i="214"/>
  <c r="AT70" i="214"/>
  <c r="AX129" i="214"/>
  <c r="K42" i="214"/>
  <c r="BH75" i="214"/>
  <c r="V44" i="214"/>
  <c r="BH114" i="214"/>
  <c r="Q85" i="214"/>
  <c r="BJ9" i="214"/>
  <c r="AC49" i="214"/>
  <c r="D159" i="214"/>
  <c r="AO77" i="214"/>
  <c r="BI96" i="214"/>
  <c r="AS131" i="214"/>
  <c r="AA62" i="214"/>
  <c r="N92" i="214"/>
  <c r="F32" i="214"/>
  <c r="M58" i="214"/>
  <c r="BL80" i="214"/>
  <c r="AD14" i="214"/>
  <c r="R9" i="214"/>
  <c r="F154" i="214"/>
  <c r="K92" i="214"/>
  <c r="AT5" i="214"/>
  <c r="AU48" i="214"/>
  <c r="BK104" i="214"/>
  <c r="AE45" i="214"/>
  <c r="AQ164" i="214"/>
  <c r="AQ70" i="214"/>
  <c r="R4" i="214"/>
  <c r="BK69" i="214"/>
  <c r="AC63" i="214"/>
  <c r="BD19" i="214"/>
  <c r="G141" i="214"/>
  <c r="V64" i="214"/>
  <c r="BE72" i="214"/>
  <c r="AI76" i="214"/>
  <c r="AX119" i="214"/>
  <c r="O159" i="214"/>
  <c r="BI18" i="214"/>
  <c r="AA131" i="214"/>
  <c r="BI5" i="214"/>
  <c r="AU35" i="214"/>
  <c r="AH57" i="214"/>
  <c r="BF136" i="214"/>
  <c r="AU134" i="214"/>
  <c r="O110" i="214"/>
  <c r="AO46" i="214"/>
  <c r="W80" i="214"/>
  <c r="Q48" i="214"/>
  <c r="AI131" i="214"/>
  <c r="X127" i="214"/>
  <c r="O111" i="214"/>
  <c r="BC120" i="214"/>
  <c r="AE131" i="214"/>
  <c r="F69" i="214"/>
  <c r="AA29" i="214"/>
  <c r="BJ107" i="214"/>
  <c r="BG159" i="214"/>
  <c r="Q137" i="214"/>
  <c r="AR62" i="214"/>
  <c r="AW23" i="214"/>
  <c r="BD14" i="214"/>
  <c r="AV27" i="214"/>
  <c r="AI38" i="214"/>
  <c r="AU8" i="214"/>
  <c r="D9" i="214"/>
  <c r="AG67" i="214"/>
  <c r="AZ87" i="214"/>
  <c r="AJ94" i="214"/>
  <c r="BB128" i="214"/>
  <c r="BC33" i="214"/>
  <c r="F136" i="214"/>
  <c r="E88" i="214"/>
  <c r="AX133" i="214"/>
  <c r="AO65" i="214"/>
  <c r="N96" i="214"/>
  <c r="BI134" i="214"/>
  <c r="AM24" i="214"/>
  <c r="AN130" i="214"/>
  <c r="AY141" i="214"/>
  <c r="AO129" i="214"/>
  <c r="F147" i="214"/>
  <c r="AX33" i="214"/>
  <c r="U31" i="214"/>
  <c r="BI87" i="214"/>
  <c r="W19" i="214"/>
  <c r="AG21" i="214"/>
  <c r="AI8" i="214"/>
  <c r="AB124" i="214"/>
  <c r="G139" i="214"/>
  <c r="AP116" i="214"/>
  <c r="BB115" i="214"/>
  <c r="AD99" i="214"/>
  <c r="U54" i="214"/>
  <c r="AV91" i="214"/>
  <c r="AK143" i="214"/>
  <c r="P102" i="214"/>
  <c r="AS24" i="214"/>
  <c r="R53" i="214"/>
  <c r="E49" i="214"/>
  <c r="BK67" i="214"/>
  <c r="AW111" i="214"/>
  <c r="AD30" i="214"/>
  <c r="AZ99" i="214"/>
  <c r="BC113" i="214"/>
  <c r="N38" i="214"/>
  <c r="T84" i="214"/>
  <c r="AG103" i="214"/>
  <c r="AE18" i="214"/>
  <c r="BJ151" i="214"/>
  <c r="AF24" i="214"/>
  <c r="AW19" i="214"/>
  <c r="AL12" i="214"/>
  <c r="AE139" i="214"/>
  <c r="AX94" i="214"/>
  <c r="AH23" i="214"/>
  <c r="L110" i="214"/>
  <c r="AD112" i="214"/>
  <c r="BJ64" i="214"/>
  <c r="J107" i="214"/>
  <c r="S76" i="214"/>
  <c r="AQ112" i="214"/>
  <c r="I14" i="214"/>
  <c r="AA124" i="214"/>
  <c r="AN132" i="214"/>
  <c r="F13" i="214"/>
  <c r="V160" i="214"/>
  <c r="V31" i="214"/>
  <c r="AG165" i="214"/>
  <c r="W28" i="214"/>
  <c r="X5" i="214"/>
  <c r="V59" i="214"/>
  <c r="AR79" i="214"/>
  <c r="Z125" i="214"/>
  <c r="V157" i="214"/>
  <c r="AS126" i="214"/>
  <c r="AE20" i="214"/>
  <c r="AP97" i="214"/>
  <c r="AO41" i="214"/>
  <c r="AS85" i="214"/>
  <c r="E84" i="214"/>
  <c r="F45" i="214"/>
  <c r="AX46" i="214"/>
  <c r="T160" i="214"/>
  <c r="R77" i="214"/>
  <c r="BA119" i="214"/>
  <c r="BG77" i="214"/>
  <c r="E52" i="214"/>
  <c r="AZ140" i="214"/>
  <c r="K6" i="214"/>
  <c r="AF86" i="214"/>
  <c r="AE93" i="214"/>
  <c r="S52" i="214"/>
  <c r="BG25" i="214"/>
  <c r="N102" i="214"/>
  <c r="AT149" i="214"/>
  <c r="M124" i="214"/>
  <c r="BK34" i="214"/>
  <c r="Y120" i="214"/>
  <c r="E141" i="214"/>
  <c r="AZ164" i="214"/>
  <c r="BF101" i="214"/>
  <c r="F26" i="214"/>
  <c r="AD79" i="214"/>
  <c r="AI103" i="214"/>
  <c r="AD32" i="214"/>
  <c r="AU44" i="214"/>
  <c r="BA141" i="214"/>
  <c r="BH79" i="214"/>
  <c r="G159" i="214"/>
  <c r="AZ70" i="214"/>
  <c r="Y129" i="214"/>
  <c r="AD26" i="214"/>
  <c r="BI32" i="214"/>
  <c r="T74" i="214"/>
  <c r="AI94" i="214"/>
  <c r="BG89" i="214"/>
  <c r="AK139" i="214"/>
  <c r="AM14" i="214"/>
  <c r="AH92" i="214"/>
  <c r="AH151" i="214"/>
  <c r="BJ76" i="214"/>
  <c r="S141" i="214"/>
  <c r="BA127" i="214"/>
  <c r="S23" i="214"/>
  <c r="AA109" i="214"/>
  <c r="BJ29" i="214"/>
  <c r="S162" i="214"/>
  <c r="W66" i="214"/>
  <c r="AU130" i="214"/>
  <c r="N138" i="214"/>
  <c r="AP73" i="214"/>
  <c r="AO140" i="214"/>
  <c r="BC154" i="214"/>
  <c r="AB57" i="214"/>
  <c r="AT125" i="214"/>
  <c r="F35" i="214"/>
  <c r="E68" i="214"/>
  <c r="S107" i="214"/>
  <c r="T39" i="214"/>
  <c r="V135" i="214"/>
  <c r="BC85" i="214"/>
  <c r="W77" i="214"/>
  <c r="BJ31" i="214"/>
  <c r="BA107" i="214"/>
  <c r="AM75" i="214"/>
  <c r="AH17" i="214"/>
  <c r="BL26" i="214"/>
  <c r="J111" i="214"/>
  <c r="Q51" i="214"/>
  <c r="M138" i="214"/>
  <c r="BJ161" i="214"/>
  <c r="AP56" i="214"/>
  <c r="BK72" i="214"/>
  <c r="AV118" i="214"/>
  <c r="G45" i="214"/>
  <c r="R108" i="214"/>
  <c r="S75" i="214"/>
  <c r="AV99" i="214"/>
  <c r="AB10" i="214"/>
  <c r="AP141" i="214"/>
  <c r="H89" i="214"/>
  <c r="M154" i="214"/>
  <c r="J59" i="214"/>
  <c r="AM12" i="214"/>
  <c r="AD130" i="214"/>
  <c r="AO9" i="214"/>
  <c r="AL43" i="214"/>
  <c r="AW8" i="214"/>
  <c r="N114" i="214"/>
  <c r="AK56" i="214"/>
  <c r="BE150" i="214"/>
  <c r="AX86" i="214"/>
  <c r="AH54" i="214"/>
  <c r="S97" i="214"/>
  <c r="BE90" i="214"/>
  <c r="BD34" i="214"/>
  <c r="AY121" i="214"/>
  <c r="E47" i="214"/>
  <c r="AB138" i="214"/>
  <c r="AW4" i="214"/>
  <c r="D122" i="214"/>
  <c r="AZ51" i="214"/>
  <c r="AQ107" i="214"/>
  <c r="AH44" i="214"/>
  <c r="BL79" i="214"/>
  <c r="Q162" i="214"/>
  <c r="AD80" i="214"/>
  <c r="BK75" i="214"/>
  <c r="AR117" i="214"/>
  <c r="AS15" i="214"/>
  <c r="Z26" i="214"/>
  <c r="L12" i="214"/>
  <c r="O69" i="214"/>
  <c r="AG8" i="214"/>
  <c r="E162" i="214"/>
  <c r="R43" i="214"/>
  <c r="AE30" i="214"/>
  <c r="N9" i="214"/>
  <c r="AX87" i="214"/>
  <c r="BE46" i="214"/>
  <c r="T17" i="214"/>
  <c r="L139" i="214"/>
  <c r="AV140" i="214"/>
  <c r="AV54" i="214"/>
  <c r="V35" i="214"/>
  <c r="AG119" i="214"/>
  <c r="AU59" i="214"/>
  <c r="G57" i="214"/>
  <c r="AP77" i="214"/>
  <c r="BL133" i="214"/>
  <c r="AT123" i="214"/>
  <c r="AQ162" i="214"/>
  <c r="G143" i="214"/>
  <c r="AK14" i="214"/>
  <c r="AT143" i="214"/>
  <c r="P148" i="214"/>
  <c r="W156" i="214"/>
  <c r="BH76" i="214"/>
  <c r="AT119" i="214"/>
  <c r="AC44" i="214"/>
  <c r="AX113" i="214"/>
  <c r="AA55" i="214"/>
  <c r="R96" i="214"/>
  <c r="AN15" i="214"/>
  <c r="P39" i="214"/>
  <c r="AD72" i="214"/>
  <c r="AZ108" i="214"/>
  <c r="AE155" i="214"/>
  <c r="J11" i="214"/>
  <c r="AP84" i="214"/>
  <c r="AW72" i="214"/>
  <c r="AU61" i="214"/>
  <c r="O155" i="214"/>
  <c r="AJ44" i="214"/>
  <c r="BL86" i="214"/>
  <c r="E72" i="214"/>
  <c r="BE73" i="214"/>
  <c r="R99" i="214"/>
  <c r="BA117" i="214"/>
  <c r="BL105" i="214"/>
  <c r="F16" i="214"/>
  <c r="BL152" i="214"/>
  <c r="I15" i="214"/>
  <c r="AW134" i="214"/>
  <c r="L59" i="214"/>
  <c r="E127" i="214"/>
  <c r="AJ41" i="214"/>
  <c r="Z21" i="214"/>
  <c r="BK56" i="214"/>
  <c r="N22" i="214"/>
  <c r="AG88" i="214"/>
  <c r="AE77" i="214"/>
  <c r="AG46" i="214"/>
  <c r="AS72" i="214"/>
  <c r="AV45" i="214"/>
  <c r="AE134" i="214"/>
  <c r="BB92" i="214"/>
  <c r="W10" i="214"/>
  <c r="S7" i="214"/>
  <c r="M98" i="214"/>
  <c r="AI126" i="214"/>
  <c r="Q28" i="214"/>
  <c r="Z121" i="214"/>
  <c r="BH124" i="214"/>
  <c r="BK122" i="214"/>
  <c r="G97" i="214"/>
  <c r="Y68" i="214"/>
  <c r="AJ164" i="214"/>
  <c r="BD161" i="214"/>
  <c r="N148" i="214"/>
  <c r="BK25" i="214"/>
  <c r="L132" i="214"/>
  <c r="AU149" i="214"/>
  <c r="AQ133" i="214"/>
  <c r="E60" i="214"/>
  <c r="R50" i="214"/>
  <c r="AU34" i="214"/>
  <c r="AI42" i="214"/>
  <c r="AZ93" i="214"/>
  <c r="AW60" i="214"/>
  <c r="AS55" i="214"/>
  <c r="AS90" i="214"/>
  <c r="T46" i="214"/>
  <c r="M135" i="214"/>
  <c r="BD109" i="214"/>
  <c r="AI87" i="214"/>
  <c r="N13" i="214"/>
  <c r="AY91" i="214"/>
  <c r="L162" i="214"/>
  <c r="AJ84" i="214"/>
  <c r="K155" i="214"/>
  <c r="AA144" i="214"/>
  <c r="AG150" i="214"/>
  <c r="BH11" i="214"/>
  <c r="X42" i="214"/>
  <c r="BJ45" i="214"/>
  <c r="AZ16" i="214"/>
  <c r="P72" i="214"/>
  <c r="AM17" i="214"/>
  <c r="Y45" i="214"/>
  <c r="N63" i="214"/>
  <c r="AM72" i="214"/>
  <c r="AI154" i="214"/>
  <c r="S66" i="214"/>
  <c r="L111" i="214"/>
  <c r="E155" i="214"/>
  <c r="AZ92" i="214"/>
  <c r="BB65" i="214"/>
  <c r="X123" i="214"/>
  <c r="AX22" i="214"/>
  <c r="F104" i="214"/>
  <c r="Z108" i="214"/>
  <c r="AG52" i="214"/>
  <c r="Z4" i="214"/>
  <c r="AP86" i="214"/>
  <c r="BC54" i="214"/>
  <c r="J87" i="214"/>
  <c r="AB113" i="214"/>
  <c r="AL60" i="214"/>
  <c r="F148" i="214"/>
  <c r="AN46" i="214"/>
  <c r="L93" i="214"/>
  <c r="AF75" i="214"/>
  <c r="AF84" i="214"/>
  <c r="X79" i="214"/>
  <c r="AF149" i="214"/>
  <c r="BF78" i="214"/>
  <c r="S115" i="214"/>
  <c r="BL19" i="214"/>
  <c r="M137" i="214"/>
  <c r="R143" i="214"/>
  <c r="D108" i="214"/>
  <c r="J121" i="214"/>
  <c r="AG7" i="214"/>
  <c r="AF37" i="214"/>
  <c r="AF112" i="214"/>
  <c r="AQ68" i="214"/>
  <c r="K60" i="214"/>
  <c r="T146" i="214"/>
  <c r="BK40" i="214"/>
  <c r="AE51" i="214"/>
  <c r="AM103" i="214"/>
  <c r="V55" i="214"/>
  <c r="G20" i="214"/>
  <c r="AH143" i="214"/>
  <c r="BE119" i="214"/>
  <c r="AZ135" i="214"/>
  <c r="AE59" i="214"/>
  <c r="AF138" i="214"/>
  <c r="AW100" i="214"/>
  <c r="AC153" i="214"/>
  <c r="BD74" i="214"/>
  <c r="AD27" i="214"/>
  <c r="BF51" i="214"/>
  <c r="AY23" i="214"/>
  <c r="AG159" i="214"/>
  <c r="AF155" i="214"/>
  <c r="F27" i="214"/>
  <c r="BG134" i="214"/>
  <c r="BB55" i="214"/>
  <c r="I75" i="214"/>
  <c r="BK79" i="214"/>
  <c r="AM111" i="214"/>
  <c r="J16" i="214"/>
  <c r="AN8" i="214"/>
  <c r="L32" i="214"/>
  <c r="AT109" i="214"/>
  <c r="N82" i="214"/>
  <c r="AT160" i="214"/>
  <c r="F110" i="214"/>
  <c r="R32" i="214"/>
  <c r="AH127" i="214"/>
  <c r="AE66" i="214"/>
  <c r="K112" i="214"/>
  <c r="BJ6" i="214"/>
  <c r="O91" i="214"/>
  <c r="J133" i="214"/>
  <c r="BF24" i="214"/>
  <c r="BH159" i="214"/>
  <c r="I58" i="214"/>
  <c r="X45" i="214"/>
  <c r="BB10" i="214"/>
  <c r="BA67" i="214"/>
  <c r="AA155" i="214"/>
  <c r="BD106" i="214"/>
  <c r="AJ131" i="214"/>
  <c r="AH122" i="214"/>
  <c r="AY56" i="214"/>
  <c r="Y48" i="214"/>
  <c r="D48" i="214"/>
  <c r="AG53" i="214"/>
  <c r="AQ15" i="214"/>
  <c r="BG104" i="214"/>
  <c r="P71" i="214"/>
  <c r="AJ39" i="214"/>
  <c r="AW79" i="214"/>
  <c r="I135" i="214"/>
  <c r="BJ55" i="214"/>
  <c r="AO160" i="214"/>
  <c r="BL90" i="214"/>
  <c r="Z27" i="214"/>
  <c r="AR109" i="214"/>
  <c r="AZ101" i="214"/>
  <c r="BK144" i="214"/>
  <c r="M60" i="214"/>
  <c r="AL35" i="214"/>
  <c r="AE27" i="214"/>
  <c r="AJ103" i="214"/>
  <c r="J49" i="214"/>
  <c r="F121" i="214"/>
  <c r="E28" i="214"/>
  <c r="T68" i="214"/>
  <c r="BC72" i="214"/>
  <c r="BA69" i="214"/>
  <c r="Q72" i="214"/>
  <c r="BL55" i="214"/>
  <c r="AA136" i="214"/>
  <c r="BK93" i="214"/>
  <c r="BF164" i="214"/>
  <c r="J117" i="214"/>
  <c r="AG97" i="214"/>
  <c r="BL121" i="214"/>
  <c r="AG141" i="214"/>
  <c r="AZ117" i="214"/>
  <c r="AC11" i="214"/>
  <c r="BJ122" i="214"/>
  <c r="AN33" i="214"/>
  <c r="BF151" i="214"/>
  <c r="V76" i="214"/>
  <c r="Y84" i="214"/>
  <c r="BL118" i="214"/>
  <c r="I160" i="214"/>
  <c r="BC20" i="214"/>
  <c r="BH91" i="214"/>
  <c r="Y110" i="214"/>
  <c r="W47" i="214"/>
  <c r="BA31" i="214"/>
  <c r="AQ155" i="214"/>
  <c r="AM110" i="214"/>
  <c r="Y58" i="214"/>
  <c r="AU7" i="214"/>
  <c r="Y152" i="214"/>
  <c r="H56" i="214"/>
  <c r="Z83" i="214"/>
  <c r="AD5" i="214"/>
  <c r="I78" i="214"/>
  <c r="AA83" i="214"/>
  <c r="U115" i="214"/>
  <c r="Y65" i="214"/>
  <c r="AF49" i="214"/>
  <c r="AD51" i="214"/>
  <c r="N90" i="214"/>
  <c r="AA25" i="214"/>
  <c r="AM25" i="214"/>
  <c r="BB95" i="214"/>
  <c r="BF116" i="214"/>
  <c r="AE150" i="214"/>
  <c r="V69" i="214"/>
  <c r="V145" i="214"/>
  <c r="BD37" i="214"/>
  <c r="AQ46" i="214"/>
  <c r="L121" i="214"/>
  <c r="G133" i="214"/>
  <c r="V54" i="214"/>
  <c r="AZ59" i="214"/>
  <c r="S113" i="214"/>
  <c r="G11" i="214"/>
  <c r="AD7" i="214"/>
  <c r="R25" i="214"/>
  <c r="P61" i="214"/>
  <c r="AS135" i="214"/>
  <c r="BD56" i="214"/>
  <c r="AT138" i="214"/>
  <c r="AB33" i="214"/>
  <c r="AX158" i="214"/>
  <c r="AN107" i="214"/>
  <c r="BH152" i="214"/>
  <c r="BF50" i="214"/>
  <c r="I71" i="214"/>
  <c r="F78" i="214"/>
  <c r="BJ96" i="214"/>
  <c r="AZ79" i="214"/>
  <c r="H19" i="214"/>
  <c r="AQ126" i="214"/>
  <c r="BA161" i="214"/>
  <c r="AL158" i="214"/>
  <c r="G14" i="214"/>
  <c r="AA159" i="214"/>
  <c r="BG93" i="214"/>
  <c r="AL134" i="214"/>
  <c r="F108" i="214"/>
  <c r="O165" i="214"/>
  <c r="BH92" i="214"/>
  <c r="AN29" i="214"/>
  <c r="Y89" i="214"/>
  <c r="AU138" i="214"/>
  <c r="BD113" i="214"/>
  <c r="BD108" i="214"/>
  <c r="X24" i="214"/>
  <c r="BC159" i="214"/>
  <c r="AO164" i="214"/>
  <c r="AJ102" i="214"/>
  <c r="AU142" i="214"/>
  <c r="X82" i="214"/>
  <c r="K98" i="214"/>
  <c r="AH29" i="214"/>
  <c r="Y80" i="214"/>
  <c r="AA63" i="214"/>
  <c r="H159" i="214"/>
  <c r="BB36" i="214"/>
  <c r="F117" i="214"/>
  <c r="E12" i="214"/>
  <c r="AK153" i="214"/>
  <c r="BA155" i="214"/>
  <c r="AL102" i="214"/>
  <c r="AI157" i="214"/>
  <c r="U75" i="214"/>
  <c r="AO21" i="214"/>
  <c r="D153" i="214"/>
  <c r="L45" i="214"/>
  <c r="AO35" i="214"/>
  <c r="P4" i="214"/>
  <c r="D29" i="214"/>
  <c r="I143" i="214"/>
  <c r="AM47" i="214"/>
  <c r="T129" i="214"/>
  <c r="BL5" i="214"/>
  <c r="BG115" i="214"/>
  <c r="AN24" i="214"/>
  <c r="J147" i="214"/>
  <c r="U22" i="214"/>
  <c r="BJ129" i="214"/>
  <c r="AK89" i="214"/>
  <c r="Z23" i="214"/>
  <c r="AI95" i="214"/>
  <c r="Z123" i="214"/>
  <c r="AP25" i="214"/>
  <c r="S131" i="214"/>
  <c r="L123" i="214"/>
  <c r="AI77" i="214"/>
  <c r="AQ36" i="214"/>
  <c r="BB18" i="214"/>
  <c r="AS59" i="214"/>
  <c r="BD81" i="214"/>
  <c r="BF138" i="214"/>
  <c r="AQ40" i="214"/>
  <c r="BI14" i="214"/>
  <c r="BI159" i="214"/>
  <c r="M24" i="214"/>
  <c r="Y156" i="214"/>
  <c r="M148" i="214"/>
  <c r="BG58" i="214"/>
  <c r="AR135" i="214"/>
  <c r="P96" i="214"/>
  <c r="F122" i="214"/>
  <c r="T108" i="214"/>
  <c r="BE64" i="214"/>
  <c r="K7" i="214"/>
  <c r="D64" i="214"/>
  <c r="AC57" i="214"/>
  <c r="BI156" i="214"/>
  <c r="AW159" i="214"/>
  <c r="D25" i="214"/>
  <c r="AC17" i="214"/>
  <c r="AX59" i="214"/>
  <c r="Q91" i="214"/>
  <c r="Y107" i="214"/>
  <c r="L46" i="214"/>
  <c r="AZ119" i="214"/>
  <c r="AZ103" i="214"/>
  <c r="AE132" i="214"/>
  <c r="AN143" i="214"/>
  <c r="Q33" i="214"/>
  <c r="BF103" i="214"/>
  <c r="BD134" i="214"/>
  <c r="AK80" i="214"/>
  <c r="BF63" i="214"/>
  <c r="T156" i="214"/>
  <c r="AP120" i="214"/>
  <c r="BC38" i="214"/>
  <c r="AK141" i="214"/>
  <c r="BJ15" i="214"/>
  <c r="AR23" i="214"/>
  <c r="AY99" i="214"/>
  <c r="AX60" i="214"/>
  <c r="D106" i="214"/>
  <c r="AG116" i="214"/>
  <c r="AK43" i="214"/>
  <c r="BL11" i="214"/>
  <c r="N31" i="214"/>
  <c r="AY35" i="214"/>
  <c r="R68" i="214"/>
  <c r="Q145" i="214"/>
  <c r="K105" i="214"/>
  <c r="BA115" i="214"/>
  <c r="AQ14" i="214"/>
  <c r="E57" i="214"/>
  <c r="AN74" i="214"/>
  <c r="F124" i="214"/>
  <c r="O107" i="214"/>
  <c r="AR116" i="214"/>
  <c r="V155" i="214"/>
  <c r="BK105" i="214"/>
  <c r="AI123" i="214"/>
  <c r="F74" i="214"/>
  <c r="AW27" i="214"/>
  <c r="BE31" i="214"/>
  <c r="V94" i="214"/>
  <c r="AL17" i="214"/>
  <c r="AA38" i="214"/>
  <c r="BJ5" i="214"/>
  <c r="AB64" i="214"/>
  <c r="X161" i="214"/>
  <c r="BC90" i="214"/>
  <c r="M117" i="214"/>
  <c r="AM140" i="214"/>
  <c r="I55" i="214"/>
  <c r="R142" i="214"/>
  <c r="U102" i="214"/>
  <c r="BJ32" i="214"/>
  <c r="BD164" i="214"/>
  <c r="BC98" i="214"/>
  <c r="AL7" i="214"/>
  <c r="R60" i="214"/>
  <c r="BJ65" i="214"/>
  <c r="BC140" i="214"/>
  <c r="AX91" i="214"/>
  <c r="AG70" i="214"/>
  <c r="O146" i="214"/>
  <c r="S92" i="214"/>
  <c r="BK46" i="214"/>
  <c r="W26" i="214"/>
  <c r="AP6" i="214"/>
  <c r="AD71" i="214"/>
  <c r="F93" i="214"/>
  <c r="BF112" i="214"/>
  <c r="X69" i="214"/>
  <c r="V38" i="214"/>
  <c r="BJ69" i="214"/>
  <c r="AC59" i="214"/>
  <c r="AZ14" i="214"/>
  <c r="AA36" i="214"/>
  <c r="D5" i="214"/>
  <c r="BC144" i="214"/>
  <c r="U163" i="214"/>
  <c r="AH124" i="214"/>
  <c r="BC83" i="214"/>
  <c r="R140" i="214"/>
  <c r="AB96" i="214"/>
  <c r="AZ78" i="214"/>
  <c r="BC30" i="214"/>
  <c r="Q89" i="214"/>
  <c r="Q107" i="214"/>
  <c r="AL86" i="214"/>
  <c r="BH128" i="214"/>
  <c r="X160" i="214"/>
  <c r="E107" i="214"/>
  <c r="AC129" i="214"/>
  <c r="K133" i="214"/>
  <c r="BH130" i="214"/>
  <c r="BK107" i="214"/>
  <c r="V5" i="214"/>
  <c r="BK119" i="214"/>
  <c r="AD63" i="214"/>
  <c r="L102" i="214"/>
  <c r="Q30" i="214"/>
  <c r="AB45" i="214"/>
  <c r="AJ61" i="214"/>
  <c r="J92" i="214"/>
  <c r="F92" i="214"/>
  <c r="AB128" i="214"/>
  <c r="AE106" i="214"/>
  <c r="BB77" i="214"/>
  <c r="BC36" i="214"/>
  <c r="M31" i="214"/>
  <c r="BL39" i="214"/>
  <c r="BC95" i="214"/>
  <c r="BL147" i="214"/>
  <c r="BH35" i="214"/>
  <c r="E5" i="214"/>
  <c r="AP98" i="214"/>
  <c r="O163" i="214"/>
  <c r="BK21" i="214"/>
  <c r="M66" i="214"/>
  <c r="H130" i="214"/>
  <c r="AA82" i="214"/>
  <c r="BB86" i="214"/>
  <c r="T28" i="214"/>
  <c r="AI14" i="214"/>
  <c r="L18" i="214"/>
  <c r="E13" i="214"/>
  <c r="AR32" i="214"/>
  <c r="AW122" i="214"/>
  <c r="M23" i="214"/>
  <c r="AZ136" i="214"/>
  <c r="AP75" i="214"/>
  <c r="U123" i="214"/>
  <c r="AG94" i="214"/>
  <c r="AH154" i="214"/>
  <c r="BB97" i="214"/>
  <c r="J20" i="214"/>
  <c r="AU141" i="214"/>
  <c r="BL64" i="214"/>
  <c r="AP155" i="214"/>
  <c r="D13" i="214"/>
  <c r="BK17" i="214"/>
  <c r="BH110" i="214"/>
  <c r="AJ126" i="214"/>
  <c r="BG4" i="214"/>
  <c r="AL61" i="214"/>
  <c r="AO14" i="214"/>
  <c r="AI117" i="214"/>
  <c r="AB120" i="214"/>
  <c r="BD142" i="214"/>
  <c r="BG15" i="214"/>
  <c r="BG76" i="214"/>
  <c r="AJ35" i="214"/>
  <c r="G150" i="214"/>
  <c r="AC125" i="214"/>
  <c r="AE23" i="214"/>
  <c r="AC8" i="214"/>
  <c r="AD16" i="214"/>
  <c r="X76" i="214"/>
  <c r="M111" i="214"/>
  <c r="X28" i="214"/>
  <c r="Y145" i="214"/>
  <c r="BG157" i="214"/>
  <c r="L147" i="214"/>
  <c r="K160" i="214"/>
  <c r="P46" i="214"/>
  <c r="AL85" i="214"/>
  <c r="H87" i="214"/>
  <c r="M27" i="214"/>
  <c r="V140" i="214"/>
  <c r="E63" i="214"/>
  <c r="Y93" i="214"/>
  <c r="BK24" i="214"/>
  <c r="AL115" i="214"/>
  <c r="AJ7" i="214"/>
  <c r="R115" i="214"/>
  <c r="U94" i="214"/>
  <c r="BC89" i="214"/>
  <c r="P86" i="214"/>
  <c r="M37" i="214"/>
  <c r="AB159" i="214"/>
  <c r="N33" i="214"/>
  <c r="AI26" i="214"/>
  <c r="AJ96" i="214"/>
  <c r="K43" i="214"/>
  <c r="AQ44" i="214"/>
  <c r="Z115" i="214"/>
  <c r="AE82" i="214"/>
  <c r="H42" i="214"/>
  <c r="AY17" i="214"/>
  <c r="BJ80" i="214"/>
  <c r="BE153" i="214"/>
  <c r="BC143" i="214"/>
  <c r="AB59" i="214"/>
  <c r="AD159" i="214"/>
  <c r="J43" i="214"/>
  <c r="Y4" i="214"/>
  <c r="AH85" i="214"/>
  <c r="AL79" i="214"/>
  <c r="I148" i="214"/>
  <c r="AD120" i="214"/>
  <c r="AF131" i="214"/>
  <c r="AE37" i="214"/>
  <c r="AZ89" i="214"/>
  <c r="R97" i="214"/>
  <c r="J114" i="214"/>
  <c r="S104" i="214"/>
  <c r="BK73" i="214"/>
  <c r="BJ142" i="214"/>
  <c r="AD104" i="214"/>
  <c r="O80" i="214"/>
  <c r="W40" i="214"/>
  <c r="AO147" i="214"/>
  <c r="AI114" i="214"/>
  <c r="Y96" i="214"/>
  <c r="BC110" i="214"/>
  <c r="AP161" i="214"/>
  <c r="U50" i="214"/>
  <c r="P160" i="214"/>
  <c r="AC143" i="214"/>
  <c r="AT93" i="214"/>
  <c r="BK19" i="214"/>
  <c r="BK101" i="214"/>
  <c r="BJ49" i="214"/>
  <c r="AV100" i="214"/>
  <c r="AQ129" i="214"/>
  <c r="AM112" i="214"/>
  <c r="X96" i="214"/>
  <c r="AG80" i="214"/>
  <c r="AT89" i="214"/>
  <c r="E82" i="214"/>
  <c r="BB58" i="214"/>
  <c r="AL49" i="214"/>
  <c r="I10" i="214"/>
  <c r="AP51" i="214"/>
  <c r="BB19" i="214"/>
  <c r="AP37" i="214"/>
  <c r="AX99" i="214"/>
  <c r="BC69" i="214"/>
  <c r="AC64" i="214"/>
  <c r="Z36" i="214"/>
  <c r="AV51" i="214"/>
  <c r="AV66" i="214"/>
  <c r="BI72" i="214"/>
  <c r="AP14" i="214"/>
  <c r="AB117" i="214"/>
  <c r="AJ141" i="214"/>
  <c r="H108" i="214"/>
  <c r="BL158" i="214"/>
  <c r="U34" i="214"/>
  <c r="P127" i="214"/>
  <c r="AP80" i="214"/>
  <c r="N142" i="214"/>
  <c r="N113" i="214"/>
  <c r="E97" i="214"/>
  <c r="T133" i="214"/>
  <c r="AH133" i="214"/>
  <c r="R138" i="214"/>
  <c r="AB89" i="214"/>
  <c r="AY47" i="214"/>
  <c r="AP71" i="214"/>
  <c r="J149" i="214"/>
  <c r="I91" i="214"/>
  <c r="BA138" i="214"/>
  <c r="AF65" i="214"/>
  <c r="J105" i="214"/>
  <c r="BA63" i="214"/>
  <c r="AF31" i="214"/>
  <c r="AJ150" i="214"/>
  <c r="K109" i="214"/>
  <c r="BI80" i="214"/>
  <c r="X37" i="214"/>
  <c r="D14" i="214"/>
  <c r="U156" i="214"/>
  <c r="AU86" i="214"/>
  <c r="K143" i="214"/>
  <c r="AL124" i="214"/>
  <c r="AW117" i="214"/>
  <c r="BH23" i="214"/>
  <c r="AY158" i="214"/>
  <c r="BJ66" i="214"/>
  <c r="BL49" i="214"/>
  <c r="W98" i="214"/>
  <c r="I11" i="214"/>
  <c r="AO37" i="214"/>
  <c r="BL21" i="214"/>
  <c r="AB62" i="214"/>
  <c r="Q46" i="214"/>
  <c r="N30" i="214"/>
  <c r="P111" i="214"/>
  <c r="R122" i="214"/>
  <c r="AQ64" i="214"/>
  <c r="P21" i="214"/>
  <c r="BK61" i="214"/>
  <c r="BK10" i="214"/>
  <c r="AT127" i="214"/>
  <c r="BF18" i="214"/>
  <c r="BL115" i="214"/>
  <c r="AB51" i="214"/>
  <c r="H98" i="214"/>
  <c r="AP105" i="214"/>
  <c r="Y139" i="214"/>
  <c r="W152" i="214"/>
  <c r="AX102" i="214"/>
  <c r="BG136" i="214"/>
  <c r="R159" i="214"/>
  <c r="K162" i="214"/>
  <c r="AG129" i="214"/>
  <c r="AN104" i="214"/>
  <c r="AS69" i="214"/>
  <c r="BJ24" i="214"/>
  <c r="BH26" i="214"/>
  <c r="AU92" i="214"/>
  <c r="H67" i="214"/>
  <c r="AL64" i="214"/>
  <c r="U153" i="214"/>
  <c r="BH93" i="214"/>
  <c r="BI150" i="214"/>
  <c r="BI58" i="214"/>
  <c r="AF72" i="214"/>
  <c r="AP76" i="214"/>
  <c r="L130" i="214"/>
  <c r="AP113" i="214"/>
  <c r="X95" i="214"/>
  <c r="Z15" i="214"/>
  <c r="AO12" i="214"/>
  <c r="BB69" i="214"/>
  <c r="BB105" i="214"/>
  <c r="P114" i="214"/>
  <c r="AN11" i="214"/>
  <c r="BK159" i="214"/>
  <c r="BB124" i="214"/>
  <c r="Y143" i="214"/>
  <c r="BH140" i="214"/>
  <c r="AF14" i="214"/>
  <c r="F63" i="214"/>
  <c r="BI76" i="214"/>
  <c r="AO139" i="214"/>
  <c r="Y135" i="214"/>
  <c r="I44" i="214"/>
  <c r="N134" i="214"/>
  <c r="N140" i="214"/>
  <c r="G107" i="214"/>
  <c r="AP45" i="214"/>
  <c r="AQ42" i="214"/>
  <c r="BK43" i="214"/>
  <c r="W148" i="214"/>
  <c r="AS101" i="214"/>
  <c r="AF106" i="214"/>
  <c r="BB30" i="214"/>
  <c r="BB120" i="214"/>
  <c r="AF122" i="214"/>
  <c r="AB157" i="214"/>
  <c r="BH100" i="214"/>
  <c r="BC107" i="214"/>
  <c r="BG48" i="214"/>
  <c r="BK77" i="214"/>
  <c r="AG163" i="214"/>
  <c r="BK29" i="214"/>
  <c r="D129" i="214"/>
  <c r="AK65" i="214"/>
  <c r="AY139" i="214"/>
  <c r="AM23" i="214"/>
  <c r="AK87" i="214"/>
  <c r="BE61" i="214"/>
  <c r="R148" i="214"/>
  <c r="Q59" i="214"/>
  <c r="BJ117" i="214"/>
  <c r="U4" i="214"/>
  <c r="BA27" i="214"/>
  <c r="AY15" i="214"/>
  <c r="D26" i="214"/>
  <c r="Z139" i="214"/>
  <c r="AY64" i="214"/>
  <c r="AZ85" i="214"/>
  <c r="BD59" i="214"/>
  <c r="Q42" i="214"/>
  <c r="Z160" i="214"/>
  <c r="AT116" i="214"/>
  <c r="R151" i="214"/>
  <c r="U55" i="214"/>
  <c r="BJ12" i="214"/>
  <c r="R66" i="214"/>
  <c r="AX8" i="214"/>
  <c r="AA157" i="214"/>
  <c r="AQ105" i="214"/>
  <c r="Z14" i="214"/>
  <c r="AB114" i="214"/>
  <c r="E8" i="214"/>
  <c r="AP17" i="214"/>
  <c r="E152" i="214"/>
  <c r="BL61" i="214"/>
  <c r="BJ83" i="214"/>
  <c r="E16" i="214"/>
  <c r="D86" i="214"/>
  <c r="E50" i="214"/>
  <c r="AU23" i="214"/>
  <c r="G148" i="214"/>
  <c r="D16" i="214"/>
  <c r="AJ57" i="214"/>
  <c r="BF39" i="214"/>
  <c r="K140" i="214"/>
  <c r="AZ83" i="214"/>
  <c r="L109" i="214"/>
  <c r="BA35" i="214"/>
  <c r="BF82" i="214"/>
  <c r="AM6" i="214"/>
  <c r="AZ84" i="214"/>
  <c r="V137" i="214"/>
  <c r="AW65" i="214"/>
  <c r="BG94" i="214"/>
  <c r="AN10" i="214"/>
  <c r="AM83" i="214"/>
  <c r="AP44" i="214"/>
  <c r="AH110" i="214"/>
  <c r="AH148" i="214"/>
  <c r="AC113" i="214"/>
  <c r="P34" i="214"/>
  <c r="AF21" i="214"/>
  <c r="K150" i="214"/>
  <c r="BE50" i="214"/>
  <c r="AY28" i="214"/>
  <c r="AH150" i="214"/>
  <c r="J67" i="214"/>
  <c r="AG133" i="214"/>
  <c r="BI90" i="214"/>
  <c r="L7" i="214"/>
  <c r="I86" i="214"/>
  <c r="O164" i="214"/>
  <c r="S93" i="214"/>
  <c r="AG115" i="214"/>
  <c r="BK102" i="214"/>
  <c r="AN48" i="214"/>
  <c r="AJ76" i="214"/>
  <c r="T8" i="214"/>
  <c r="M19" i="214"/>
  <c r="I67" i="214"/>
  <c r="AH68" i="214"/>
  <c r="E11" i="214"/>
  <c r="D120" i="214"/>
  <c r="R164" i="214"/>
  <c r="AH89" i="214"/>
  <c r="W49" i="214"/>
  <c r="R29" i="214"/>
  <c r="AR133" i="214"/>
  <c r="AE9" i="214"/>
  <c r="AT79" i="214"/>
  <c r="AU36" i="214"/>
  <c r="AQ153" i="214"/>
  <c r="AO27" i="214"/>
  <c r="AR34" i="214"/>
  <c r="AJ8" i="214"/>
  <c r="Q44" i="214"/>
  <c r="AZ56" i="214"/>
  <c r="W119" i="214"/>
  <c r="AS152" i="214"/>
  <c r="AB154" i="214"/>
  <c r="AJ59" i="214"/>
  <c r="N35" i="214"/>
  <c r="BH108" i="214"/>
  <c r="AU33" i="214"/>
  <c r="AW25" i="214"/>
  <c r="E93" i="214"/>
  <c r="Q104" i="214"/>
  <c r="O68" i="214"/>
  <c r="BI155" i="214"/>
  <c r="X135" i="214"/>
  <c r="T54" i="214"/>
  <c r="AD97" i="214"/>
  <c r="Y22" i="214"/>
  <c r="J102" i="214"/>
  <c r="R87" i="214"/>
  <c r="AR164" i="214"/>
  <c r="E18" i="214"/>
  <c r="BD65" i="214"/>
  <c r="H117" i="214"/>
  <c r="AP129" i="214"/>
  <c r="AN57" i="214"/>
  <c r="AH30" i="214"/>
  <c r="AK35" i="214"/>
  <c r="AH59" i="214"/>
  <c r="M10" i="214"/>
  <c r="N24" i="214"/>
  <c r="G149" i="214"/>
  <c r="V153" i="214"/>
  <c r="U134" i="214"/>
  <c r="AI106" i="214"/>
  <c r="AE35" i="214"/>
  <c r="AO132" i="214"/>
  <c r="S32" i="214"/>
  <c r="L28" i="214"/>
  <c r="BL37" i="214"/>
  <c r="BI78" i="214"/>
  <c r="BG9" i="214"/>
  <c r="AA67" i="214"/>
  <c r="AH109" i="214"/>
  <c r="AL103" i="214"/>
  <c r="BF41" i="214"/>
  <c r="S21" i="214"/>
  <c r="AC95" i="214"/>
  <c r="O42" i="214"/>
  <c r="W71" i="214"/>
  <c r="AR11" i="214"/>
  <c r="AJ78" i="214"/>
  <c r="BA121" i="214"/>
  <c r="BA103" i="214"/>
  <c r="BB89" i="214"/>
  <c r="Q18" i="214"/>
  <c r="D87" i="214"/>
  <c r="AA47" i="214"/>
  <c r="BJ128" i="214"/>
  <c r="BB114" i="214"/>
  <c r="AK164" i="214"/>
  <c r="BC152" i="214"/>
  <c r="W60" i="214"/>
  <c r="I12" i="214"/>
  <c r="AS83" i="214"/>
  <c r="AC90" i="214"/>
  <c r="J51" i="214"/>
  <c r="AN128" i="214"/>
  <c r="AT9" i="214"/>
  <c r="AY19" i="214"/>
  <c r="AN34" i="214"/>
  <c r="BC75" i="214"/>
  <c r="R7" i="214"/>
  <c r="AW115" i="214"/>
  <c r="J112" i="214"/>
  <c r="AP151" i="214"/>
  <c r="AO105" i="214"/>
  <c r="W133" i="214"/>
  <c r="AI141" i="214"/>
  <c r="BF89" i="214"/>
  <c r="AW59" i="214"/>
  <c r="AV115" i="214"/>
  <c r="BF22" i="214"/>
  <c r="BH87" i="214"/>
  <c r="AV143" i="214"/>
  <c r="AD64" i="214"/>
  <c r="K134" i="214"/>
  <c r="P110" i="214"/>
  <c r="BJ19" i="214"/>
  <c r="AI132" i="214"/>
  <c r="AX7" i="214"/>
  <c r="AU53" i="214"/>
  <c r="AI146" i="214"/>
  <c r="BF152" i="214"/>
  <c r="BI55" i="214"/>
  <c r="BH111" i="214"/>
  <c r="J68" i="214"/>
  <c r="J57" i="214"/>
  <c r="AP21" i="214"/>
  <c r="AY67" i="214"/>
  <c r="AW87" i="214"/>
  <c r="BD70" i="214"/>
  <c r="AP72" i="214"/>
  <c r="F129" i="214"/>
  <c r="BF86" i="214"/>
  <c r="AK4" i="214"/>
  <c r="I118" i="214"/>
  <c r="O92" i="214"/>
  <c r="AE164" i="214"/>
  <c r="H35" i="214"/>
  <c r="AF145" i="214"/>
  <c r="BB137" i="214"/>
  <c r="AF44" i="214"/>
  <c r="J151" i="214"/>
  <c r="H43" i="214"/>
  <c r="AD110" i="214"/>
  <c r="F60" i="214"/>
  <c r="BD125" i="214"/>
  <c r="X148" i="214"/>
  <c r="AO48" i="214"/>
  <c r="AT38" i="214"/>
  <c r="BI17" i="214"/>
  <c r="AH25" i="214"/>
  <c r="S117" i="214"/>
  <c r="AD50" i="214"/>
  <c r="S14" i="214"/>
  <c r="AC158" i="214"/>
  <c r="E117" i="214"/>
  <c r="K128" i="214"/>
  <c r="BL88" i="214"/>
  <c r="BC148" i="214"/>
  <c r="AX82" i="214"/>
  <c r="N126" i="214"/>
  <c r="BG82" i="214"/>
  <c r="Y151" i="214"/>
  <c r="AR33" i="214"/>
  <c r="AJ49" i="214"/>
  <c r="I46" i="214"/>
  <c r="BG21" i="214"/>
  <c r="T30" i="214"/>
  <c r="K19" i="214"/>
  <c r="E37" i="214"/>
  <c r="BG97" i="214"/>
  <c r="AV111" i="214"/>
  <c r="AF129" i="214"/>
  <c r="S25" i="214"/>
  <c r="AH102" i="214"/>
  <c r="L149" i="214"/>
  <c r="BC101" i="214"/>
  <c r="AD109" i="214"/>
  <c r="M11" i="214"/>
  <c r="AP89" i="214"/>
  <c r="AY74" i="214"/>
  <c r="P28" i="214"/>
  <c r="F70" i="214"/>
  <c r="V134" i="214"/>
  <c r="AK148" i="214"/>
  <c r="BK83" i="214"/>
  <c r="O101" i="214"/>
  <c r="AX111" i="214"/>
  <c r="AE47" i="214"/>
  <c r="AI156" i="214"/>
  <c r="AL145" i="214"/>
  <c r="BE138" i="214"/>
  <c r="BF126" i="214"/>
  <c r="N81" i="214"/>
  <c r="AH108" i="214"/>
  <c r="AA17" i="214"/>
  <c r="Z124" i="214"/>
  <c r="AK68" i="214"/>
  <c r="AB99" i="214"/>
  <c r="V124" i="214"/>
  <c r="AG95" i="214"/>
  <c r="AS56" i="214"/>
  <c r="P138" i="214"/>
  <c r="BB117" i="214"/>
  <c r="AV106" i="214"/>
  <c r="V138" i="214"/>
  <c r="AA77" i="214"/>
  <c r="S36" i="214"/>
  <c r="AE65" i="214"/>
  <c r="BJ108" i="214"/>
  <c r="BF83" i="214"/>
  <c r="AQ147" i="214"/>
  <c r="X36" i="214"/>
  <c r="AE107" i="214"/>
  <c r="J139" i="214"/>
  <c r="BG96" i="214"/>
  <c r="I147" i="214"/>
  <c r="AQ5" i="214"/>
  <c r="J28" i="214"/>
  <c r="S157" i="214"/>
  <c r="AF153" i="214"/>
  <c r="S19" i="214"/>
  <c r="H31" i="214"/>
  <c r="H113" i="214"/>
  <c r="AS28" i="214"/>
  <c r="AB123" i="214"/>
  <c r="BF91" i="214"/>
  <c r="G140" i="214"/>
  <c r="AG143" i="214"/>
  <c r="AS23" i="214"/>
  <c r="W57" i="214"/>
  <c r="BF7" i="214"/>
  <c r="BG16" i="214"/>
  <c r="BL150" i="214"/>
  <c r="AT78" i="214"/>
  <c r="AJ60" i="214"/>
  <c r="AV14" i="214"/>
  <c r="V62" i="214"/>
  <c r="AF110" i="214"/>
  <c r="G47" i="214"/>
  <c r="AU109" i="214"/>
  <c r="BJ91" i="214"/>
  <c r="E157" i="214"/>
  <c r="AP90" i="214"/>
  <c r="AB8" i="214"/>
  <c r="AK59" i="214"/>
  <c r="BC71" i="214"/>
  <c r="AH24" i="214"/>
  <c r="T98" i="214"/>
  <c r="AT146" i="214"/>
  <c r="BI138" i="214"/>
  <c r="AW97" i="214"/>
  <c r="AH111" i="214"/>
  <c r="AD38" i="214"/>
  <c r="J44" i="214"/>
  <c r="AR16" i="214"/>
  <c r="H13" i="214"/>
  <c r="O95" i="214"/>
  <c r="BG23" i="214"/>
  <c r="M127" i="214"/>
  <c r="BH122" i="214"/>
  <c r="H17" i="214"/>
  <c r="AR152" i="214"/>
  <c r="I155" i="214"/>
  <c r="BJ36" i="214"/>
  <c r="P20" i="214"/>
  <c r="AF143" i="214"/>
  <c r="N152" i="214"/>
  <c r="AY22" i="214"/>
  <c r="S88" i="214"/>
  <c r="D51" i="214"/>
  <c r="Q38" i="214"/>
  <c r="BK14" i="214"/>
  <c r="BC55" i="214"/>
  <c r="F96" i="214"/>
  <c r="AV95" i="214"/>
  <c r="AT117" i="214"/>
  <c r="AT55" i="214"/>
  <c r="AF97" i="214"/>
  <c r="BA45" i="214"/>
  <c r="AG160" i="214"/>
  <c r="AO7" i="214"/>
  <c r="AA121" i="214"/>
  <c r="AY65" i="214"/>
  <c r="AY144" i="214"/>
  <c r="V16" i="214"/>
  <c r="I93" i="214"/>
  <c r="AY145" i="214"/>
  <c r="AR106" i="214"/>
  <c r="AY112" i="214"/>
  <c r="AM82" i="214"/>
  <c r="BK35" i="214"/>
  <c r="AB6" i="214"/>
  <c r="W105" i="214"/>
  <c r="BB112" i="214"/>
  <c r="O123" i="214"/>
  <c r="W139" i="214"/>
  <c r="U159" i="214"/>
  <c r="O93" i="214"/>
  <c r="AW149" i="214"/>
  <c r="AE96" i="214"/>
  <c r="S147" i="214"/>
  <c r="AY117" i="214"/>
  <c r="D146" i="214"/>
  <c r="AD161" i="214"/>
  <c r="M21" i="214"/>
  <c r="AT47" i="214"/>
  <c r="AX53" i="214"/>
  <c r="I157" i="214"/>
  <c r="H63" i="214"/>
  <c r="X6" i="214"/>
  <c r="AL48" i="214"/>
  <c r="AT32" i="214"/>
  <c r="AK135" i="214"/>
  <c r="J53" i="214"/>
  <c r="BJ120" i="214"/>
  <c r="AP128" i="214"/>
  <c r="N7" i="214"/>
  <c r="AX98" i="214"/>
  <c r="AU143" i="214"/>
  <c r="W116" i="214"/>
  <c r="P87" i="214"/>
  <c r="BA108" i="214"/>
  <c r="F44" i="214"/>
  <c r="AJ50" i="214"/>
  <c r="AK34" i="214"/>
  <c r="BA163" i="214"/>
  <c r="BG14" i="214"/>
  <c r="U78" i="214"/>
  <c r="AS68" i="214"/>
  <c r="AH81" i="214"/>
  <c r="K33" i="214"/>
  <c r="AR67" i="214"/>
  <c r="Z31" i="214"/>
  <c r="BF158" i="214"/>
  <c r="Y57" i="214"/>
  <c r="K58" i="214"/>
  <c r="E143" i="214"/>
  <c r="AX14" i="214"/>
  <c r="AX130" i="214"/>
  <c r="N23" i="214"/>
  <c r="AN98" i="214"/>
  <c r="AX136" i="214"/>
  <c r="D123" i="214"/>
  <c r="Y119" i="214"/>
  <c r="BL161" i="214"/>
  <c r="L137" i="214"/>
  <c r="E40" i="214"/>
  <c r="AJ101" i="214"/>
  <c r="U64" i="214"/>
  <c r="BB53" i="214"/>
  <c r="S43" i="214"/>
  <c r="AZ31" i="214"/>
  <c r="AG18" i="214"/>
  <c r="AZ13" i="214"/>
  <c r="AW119" i="214"/>
  <c r="P6" i="214"/>
  <c r="L126" i="214"/>
  <c r="U6" i="214"/>
  <c r="V28" i="214"/>
  <c r="D53" i="214"/>
  <c r="AX58" i="214"/>
  <c r="BK30" i="214"/>
  <c r="AB24" i="214"/>
  <c r="Z73" i="214"/>
  <c r="AN69" i="214"/>
  <c r="AA94" i="214"/>
  <c r="AI12" i="214"/>
  <c r="AS61" i="214"/>
  <c r="AZ64" i="214"/>
  <c r="M82" i="214"/>
  <c r="AW158" i="214"/>
  <c r="F56" i="214"/>
  <c r="AN31" i="214"/>
  <c r="AK38" i="214"/>
  <c r="AR83" i="214"/>
  <c r="J152" i="214"/>
  <c r="T53" i="214"/>
  <c r="Y85" i="214"/>
  <c r="AI44" i="214"/>
  <c r="X7" i="214"/>
  <c r="R5" i="214"/>
  <c r="BA98" i="214"/>
  <c r="BD151" i="214"/>
  <c r="BE147" i="214"/>
  <c r="AS64" i="214"/>
  <c r="AC119" i="214"/>
  <c r="S42" i="214"/>
  <c r="BE27" i="214"/>
  <c r="AN80" i="214"/>
  <c r="AR130" i="214"/>
  <c r="AO158" i="214"/>
  <c r="AB19" i="214"/>
  <c r="AF137" i="214"/>
  <c r="S47" i="214"/>
  <c r="R17" i="214"/>
  <c r="AB68" i="214"/>
  <c r="D47" i="214"/>
  <c r="AH125" i="214"/>
  <c r="F95" i="214"/>
  <c r="AS144" i="214"/>
  <c r="V148" i="214"/>
  <c r="BA4" i="214"/>
  <c r="AY57" i="214"/>
  <c r="F160" i="214"/>
  <c r="BL81" i="214"/>
  <c r="BG160" i="214"/>
  <c r="F62" i="214"/>
  <c r="K59" i="214"/>
  <c r="AH98" i="214"/>
  <c r="BK66" i="214"/>
  <c r="D21" i="214"/>
  <c r="BE114" i="214"/>
  <c r="I76" i="214"/>
  <c r="AT98" i="214"/>
  <c r="AS80" i="214"/>
  <c r="M78" i="214"/>
  <c r="AT153" i="214"/>
  <c r="AY9" i="214"/>
  <c r="Y100" i="214"/>
  <c r="E32" i="214"/>
  <c r="T81" i="214"/>
  <c r="AB143" i="214"/>
  <c r="AI107" i="214"/>
  <c r="AB119" i="214"/>
  <c r="AF154" i="214"/>
  <c r="E133" i="214"/>
  <c r="BK55" i="214"/>
  <c r="AX147" i="214"/>
  <c r="AP117" i="214"/>
  <c r="BH119" i="214"/>
  <c r="AB66" i="214"/>
  <c r="BJ77" i="214"/>
  <c r="AD12" i="214"/>
  <c r="P31" i="214"/>
  <c r="J18" i="214"/>
  <c r="AV77" i="214"/>
  <c r="AQ81" i="214"/>
  <c r="BI41" i="214"/>
  <c r="BI4" i="214"/>
  <c r="BB47" i="214"/>
  <c r="K163" i="214"/>
  <c r="J34" i="214"/>
  <c r="AA135" i="214"/>
  <c r="Q118" i="214"/>
  <c r="E7" i="214"/>
  <c r="F144" i="214"/>
  <c r="AW63" i="214"/>
  <c r="AM158" i="214"/>
  <c r="Q155" i="214"/>
  <c r="AD149" i="214"/>
  <c r="V91" i="214"/>
  <c r="U65" i="214"/>
  <c r="AE147" i="214"/>
  <c r="H49" i="214"/>
  <c r="AO161" i="214"/>
  <c r="AR18" i="214"/>
  <c r="AG17" i="214"/>
  <c r="BF160" i="214"/>
  <c r="U82" i="214"/>
  <c r="AY27" i="214"/>
  <c r="AA64" i="214"/>
  <c r="R165" i="214"/>
  <c r="BD95" i="214"/>
  <c r="AT111" i="214"/>
  <c r="AS145" i="214"/>
  <c r="AO121" i="214"/>
  <c r="AA81" i="214"/>
  <c r="Y33" i="214"/>
  <c r="AZ42" i="214"/>
  <c r="AK67" i="214"/>
  <c r="T122" i="214"/>
  <c r="BJ21" i="214"/>
  <c r="AK9" i="214"/>
  <c r="AI80" i="214"/>
  <c r="AZ25" i="214"/>
  <c r="BG39" i="214"/>
  <c r="H120" i="214"/>
  <c r="BH165" i="214"/>
  <c r="AJ36" i="214"/>
  <c r="H152" i="214"/>
  <c r="AJ135" i="214"/>
  <c r="U118" i="214"/>
  <c r="AG99" i="214"/>
  <c r="O6" i="214"/>
  <c r="F40" i="214"/>
  <c r="W53" i="214"/>
  <c r="AX17" i="214"/>
  <c r="AB7" i="214"/>
  <c r="AY40" i="214"/>
  <c r="X22" i="214"/>
  <c r="AR162" i="214"/>
  <c r="BJ153" i="214"/>
  <c r="T44" i="214"/>
  <c r="I114" i="214"/>
  <c r="G51" i="214"/>
  <c r="AS79" i="214"/>
  <c r="I36" i="214"/>
  <c r="AB27" i="214"/>
  <c r="BB54" i="214"/>
  <c r="AF17" i="214"/>
  <c r="Z127" i="214"/>
  <c r="AD42" i="214"/>
  <c r="AK63" i="214"/>
  <c r="P60" i="214"/>
  <c r="K154" i="214"/>
  <c r="AU127" i="214"/>
  <c r="AR75" i="214"/>
  <c r="BK85" i="214"/>
  <c r="BH7" i="214"/>
  <c r="U57" i="214"/>
  <c r="AN106" i="214"/>
  <c r="Z9" i="214"/>
  <c r="L152" i="214"/>
  <c r="S73" i="214"/>
  <c r="AK12" i="214"/>
  <c r="I66" i="214"/>
  <c r="AL19" i="214"/>
  <c r="V32" i="214"/>
  <c r="BH86" i="214"/>
  <c r="H72" i="214"/>
  <c r="AS165" i="214"/>
  <c r="R128" i="214"/>
  <c r="Z70" i="214"/>
  <c r="BH157" i="214"/>
  <c r="R119" i="214"/>
  <c r="AQ100" i="214"/>
  <c r="AH100" i="214"/>
  <c r="AA122" i="214"/>
  <c r="Z149" i="214"/>
  <c r="AI15" i="214"/>
  <c r="S102" i="214"/>
  <c r="BF156" i="214"/>
  <c r="AH62" i="214"/>
  <c r="O96" i="214"/>
  <c r="U9" i="214"/>
  <c r="AX52" i="214"/>
  <c r="AN45" i="214"/>
  <c r="Y69" i="214"/>
  <c r="BF74" i="214"/>
  <c r="L163" i="214"/>
  <c r="AH97" i="214"/>
  <c r="AD67" i="214"/>
  <c r="BJ101" i="214"/>
  <c r="AK119" i="214"/>
  <c r="BL8" i="214"/>
  <c r="AH52" i="214"/>
  <c r="AK127" i="214"/>
  <c r="E105" i="214"/>
  <c r="V90" i="214"/>
  <c r="BD103" i="214"/>
  <c r="AO17" i="214"/>
  <c r="E118" i="214"/>
  <c r="Z68" i="214"/>
  <c r="AD102" i="214"/>
  <c r="AK52" i="214"/>
  <c r="O145" i="214"/>
  <c r="H11" i="214"/>
  <c r="L114" i="214"/>
  <c r="BK147" i="214"/>
  <c r="AB109" i="214"/>
  <c r="AB60" i="214"/>
  <c r="S41" i="214"/>
  <c r="G127" i="214"/>
  <c r="F36" i="214"/>
  <c r="N60" i="214"/>
  <c r="P37" i="214"/>
  <c r="F127" i="214"/>
  <c r="N124" i="214"/>
  <c r="AT132" i="214"/>
  <c r="BI145" i="214"/>
  <c r="U119" i="214"/>
  <c r="BG117" i="214"/>
  <c r="Z109" i="214"/>
  <c r="AD154" i="214"/>
  <c r="AG29" i="214"/>
  <c r="W99" i="214"/>
  <c r="AY85" i="214"/>
  <c r="AN116" i="214"/>
  <c r="BH37" i="214"/>
  <c r="BA93" i="214"/>
  <c r="AI113" i="214"/>
  <c r="G114" i="214"/>
  <c r="E145" i="214"/>
  <c r="AV147" i="214"/>
  <c r="AO10" i="214"/>
  <c r="BD79" i="214"/>
  <c r="AX51" i="214"/>
  <c r="N12" i="214"/>
  <c r="AK55" i="214"/>
  <c r="Y49" i="214"/>
  <c r="F19" i="214"/>
  <c r="BG116" i="214"/>
  <c r="AK159" i="214"/>
  <c r="AW55" i="214"/>
  <c r="AP52" i="214"/>
  <c r="G161" i="214"/>
  <c r="K127" i="214"/>
  <c r="D94" i="214"/>
  <c r="K95" i="214"/>
  <c r="BD20" i="214"/>
  <c r="X62" i="214"/>
  <c r="AZ161" i="214"/>
  <c r="V11" i="214"/>
  <c r="J61" i="214"/>
  <c r="AV76" i="214"/>
  <c r="N14" i="214"/>
  <c r="U155" i="214"/>
  <c r="AT58" i="214"/>
  <c r="H12" i="214"/>
  <c r="AI134" i="214"/>
  <c r="N111" i="214"/>
  <c r="BD152" i="214"/>
  <c r="AO39" i="214"/>
  <c r="AC83" i="214"/>
  <c r="AZ150" i="214"/>
  <c r="Q165" i="214"/>
  <c r="AQ85" i="214"/>
  <c r="AM16" i="214"/>
  <c r="BC8" i="214"/>
  <c r="BC73" i="214"/>
  <c r="AM43" i="214"/>
  <c r="AR66" i="214"/>
  <c r="U38" i="214"/>
  <c r="AB78" i="214"/>
  <c r="L11" i="214"/>
  <c r="BJ145" i="214"/>
  <c r="BE95" i="214"/>
  <c r="AX159" i="214"/>
  <c r="AI121" i="214"/>
  <c r="BF102" i="214"/>
  <c r="Q157" i="214"/>
  <c r="Z153" i="214"/>
  <c r="E148" i="214"/>
  <c r="AM87" i="214"/>
  <c r="AB17" i="214"/>
  <c r="AN41" i="214"/>
  <c r="I38" i="214"/>
  <c r="AG5" i="214"/>
  <c r="I56" i="214"/>
  <c r="BF42" i="214"/>
  <c r="AX151" i="214"/>
  <c r="AI145" i="214"/>
  <c r="L160" i="214"/>
  <c r="AH161" i="214"/>
  <c r="M136" i="214"/>
  <c r="BA8" i="214"/>
  <c r="P147" i="214"/>
  <c r="S34" i="214"/>
  <c r="BI118" i="214"/>
  <c r="AV145" i="214"/>
  <c r="AP104" i="214"/>
  <c r="AE100" i="214"/>
  <c r="V109" i="214"/>
  <c r="AM62" i="214"/>
  <c r="V93" i="214"/>
  <c r="AU101" i="214"/>
  <c r="AN87" i="214"/>
  <c r="BG57" i="214"/>
  <c r="J141" i="214"/>
  <c r="BF159" i="214"/>
  <c r="BL148" i="214"/>
  <c r="AW135" i="214"/>
  <c r="D137" i="214"/>
  <c r="Y106" i="214"/>
  <c r="E24" i="214"/>
  <c r="AT107" i="214"/>
  <c r="AP42" i="214"/>
  <c r="L40" i="214"/>
  <c r="AK29" i="214"/>
  <c r="AA65" i="214"/>
  <c r="J138" i="214"/>
  <c r="BK141" i="214"/>
  <c r="BH154" i="214"/>
  <c r="BC119" i="214"/>
  <c r="AJ5" i="214"/>
  <c r="AD87" i="214"/>
  <c r="AP127" i="214"/>
  <c r="N106" i="214"/>
  <c r="AE64" i="214"/>
  <c r="W64" i="214"/>
  <c r="Q150" i="214"/>
  <c r="Z147" i="214"/>
  <c r="L108" i="214"/>
  <c r="AU66" i="214"/>
  <c r="BJ50" i="214"/>
  <c r="H146" i="214"/>
  <c r="BD45" i="214"/>
  <c r="Y159" i="214"/>
  <c r="N55" i="214"/>
  <c r="AA116" i="214"/>
  <c r="AF52" i="214"/>
  <c r="BJ131" i="214"/>
  <c r="BK110" i="214"/>
  <c r="X68" i="214"/>
  <c r="AH11" i="214"/>
  <c r="H41" i="214"/>
  <c r="AJ6" i="214"/>
  <c r="AY77" i="214"/>
  <c r="P105" i="214"/>
  <c r="N69" i="214"/>
  <c r="K135" i="214"/>
  <c r="BL110" i="214"/>
  <c r="AL77" i="214"/>
  <c r="L100" i="214"/>
  <c r="Q83" i="214"/>
  <c r="J118" i="214"/>
  <c r="P89" i="214"/>
  <c r="U18" i="214"/>
  <c r="BF69" i="214"/>
  <c r="F114" i="214"/>
  <c r="N149" i="214"/>
  <c r="AA28" i="214"/>
  <c r="AF104" i="214"/>
  <c r="AD113" i="214"/>
  <c r="AF18" i="214"/>
  <c r="BD63" i="214"/>
  <c r="AW57" i="214"/>
  <c r="R48" i="214"/>
  <c r="AT158" i="214"/>
  <c r="AQ62" i="214"/>
  <c r="BH67" i="214"/>
  <c r="AK19" i="214"/>
  <c r="W111" i="214"/>
  <c r="AR38" i="214"/>
  <c r="D114" i="214"/>
  <c r="AU115" i="214"/>
  <c r="AQ96" i="214"/>
  <c r="BL44" i="214"/>
  <c r="AW64" i="214"/>
  <c r="BF109" i="214"/>
  <c r="AU102" i="214"/>
  <c r="AK13" i="214"/>
  <c r="AJ31" i="214"/>
  <c r="AD148" i="214"/>
  <c r="AU77" i="214"/>
  <c r="AV8" i="214"/>
  <c r="V23" i="214"/>
  <c r="N91" i="214"/>
  <c r="AL137" i="214"/>
  <c r="AK147" i="214"/>
  <c r="AI86" i="214"/>
  <c r="AF140" i="214"/>
  <c r="BJ14" i="214"/>
  <c r="BL163" i="214"/>
  <c r="AY6" i="214"/>
  <c r="AZ46" i="214"/>
  <c r="AE118" i="214"/>
  <c r="BA64" i="214"/>
  <c r="Z152" i="214"/>
  <c r="P155" i="214"/>
  <c r="U85" i="214"/>
  <c r="K99" i="214"/>
  <c r="AH163" i="214"/>
  <c r="AN134" i="214"/>
  <c r="F43" i="214"/>
  <c r="O24" i="214"/>
  <c r="P143" i="214"/>
  <c r="AF146" i="214"/>
  <c r="BL52" i="214"/>
  <c r="AN163" i="214"/>
  <c r="BC161" i="214"/>
  <c r="AM11" i="214"/>
  <c r="K30" i="214"/>
  <c r="AE137" i="214"/>
  <c r="AC105" i="214"/>
  <c r="AJ132" i="214"/>
  <c r="J98" i="214"/>
  <c r="Z136" i="214"/>
  <c r="Z94" i="214"/>
  <c r="L71" i="214"/>
  <c r="T14" i="214"/>
  <c r="U10" i="214"/>
  <c r="BH53" i="214"/>
  <c r="AT157" i="214"/>
  <c r="AV59" i="214"/>
  <c r="AA99" i="214"/>
  <c r="AE136" i="214"/>
  <c r="BE163" i="214"/>
  <c r="AD128" i="214"/>
  <c r="AC7" i="214"/>
  <c r="BG33" i="214"/>
  <c r="AW17" i="214"/>
  <c r="AE42" i="214"/>
  <c r="Q56" i="214"/>
  <c r="I82" i="214"/>
  <c r="AC85" i="214"/>
  <c r="E85" i="214"/>
  <c r="G67" i="214"/>
  <c r="AW131" i="214"/>
  <c r="K79" i="214"/>
  <c r="O137" i="214"/>
  <c r="AI50" i="214"/>
  <c r="AV52" i="214"/>
  <c r="S10" i="214"/>
  <c r="AX32" i="214"/>
  <c r="BH83" i="214"/>
  <c r="D61" i="214"/>
  <c r="AZ123" i="214"/>
  <c r="AU151" i="214"/>
  <c r="H106" i="214"/>
  <c r="E101" i="214"/>
  <c r="AL160" i="214"/>
  <c r="BB62" i="214"/>
  <c r="BI127" i="214"/>
  <c r="AA56" i="214"/>
  <c r="AF159" i="214"/>
  <c r="J64" i="214"/>
  <c r="BH14" i="214"/>
  <c r="AE50" i="214"/>
  <c r="Y47" i="214"/>
  <c r="AX126" i="214"/>
  <c r="T145" i="214"/>
  <c r="BL153" i="214"/>
  <c r="AH50" i="214"/>
  <c r="T35" i="214"/>
  <c r="BA28" i="214"/>
  <c r="T73" i="214"/>
  <c r="AG151" i="214"/>
  <c r="D76" i="214"/>
  <c r="O115" i="214"/>
  <c r="BG120" i="214"/>
  <c r="AQ59" i="214"/>
  <c r="Q13" i="214"/>
  <c r="K142" i="214"/>
  <c r="AE52" i="214"/>
  <c r="E48" i="214"/>
  <c r="AQ16" i="214"/>
  <c r="S152" i="214"/>
  <c r="AU161" i="214"/>
  <c r="AG131" i="214"/>
  <c r="AQ115" i="214"/>
  <c r="X63" i="214"/>
  <c r="P15" i="214"/>
  <c r="X66" i="214"/>
  <c r="AD92" i="214"/>
  <c r="Y130" i="214"/>
  <c r="N79" i="214"/>
  <c r="BE104" i="214"/>
  <c r="AY46" i="214"/>
  <c r="AS35" i="214"/>
  <c r="BI105" i="214"/>
  <c r="X120" i="214"/>
  <c r="P136" i="214"/>
  <c r="H75" i="214"/>
  <c r="AW71" i="214"/>
  <c r="AE43" i="214"/>
  <c r="AB79" i="214"/>
  <c r="AB30" i="214"/>
  <c r="I150" i="214"/>
  <c r="BE133" i="214"/>
  <c r="BL17" i="214"/>
  <c r="AV120" i="214"/>
  <c r="R52" i="214"/>
  <c r="AR77" i="214"/>
  <c r="AI129" i="214"/>
  <c r="D109" i="214"/>
  <c r="AX90" i="214"/>
  <c r="AR50" i="214"/>
  <c r="G38" i="214"/>
  <c r="AM96" i="214"/>
  <c r="AI11" i="214"/>
  <c r="BJ163" i="214"/>
  <c r="T83" i="214"/>
  <c r="AO16" i="214"/>
  <c r="Y18" i="214"/>
  <c r="BD77" i="214"/>
  <c r="AO142" i="214"/>
  <c r="I128" i="214"/>
  <c r="AO118" i="214"/>
  <c r="AJ148" i="214"/>
  <c r="R23" i="214"/>
  <c r="BK54" i="214"/>
  <c r="S140" i="214"/>
  <c r="BB139" i="214"/>
  <c r="AY131" i="214"/>
  <c r="BH46" i="214"/>
  <c r="AR39" i="214"/>
  <c r="P137" i="214"/>
  <c r="N135" i="214"/>
  <c r="AC130" i="214"/>
  <c r="BA116" i="214"/>
  <c r="I4" i="214"/>
  <c r="AM40" i="214"/>
  <c r="BK42" i="214"/>
  <c r="AS32" i="214"/>
  <c r="BI81" i="214"/>
  <c r="BA111" i="214"/>
  <c r="AO75" i="214"/>
  <c r="AU69" i="214"/>
  <c r="AC58" i="214"/>
  <c r="BI139" i="214"/>
  <c r="X155" i="214"/>
  <c r="AO62" i="214"/>
  <c r="D77" i="214"/>
  <c r="AE5" i="214"/>
  <c r="Y161" i="214"/>
  <c r="Z91" i="214"/>
  <c r="G8" i="214"/>
  <c r="AM133" i="214"/>
  <c r="AU26" i="214"/>
  <c r="H23" i="214"/>
  <c r="AF64" i="214"/>
  <c r="AG32" i="214"/>
  <c r="I140" i="214"/>
  <c r="BC65" i="214"/>
  <c r="AM101" i="214"/>
  <c r="W162" i="214"/>
  <c r="P30" i="214"/>
  <c r="AV4" i="214"/>
  <c r="V154" i="214"/>
  <c r="AA127" i="214"/>
  <c r="Y155" i="214"/>
  <c r="R26" i="214"/>
  <c r="AB136" i="214"/>
  <c r="AE57" i="214"/>
  <c r="AA19" i="214"/>
  <c r="AI142" i="214"/>
  <c r="AQ78" i="214"/>
  <c r="AT102" i="214"/>
  <c r="AA102" i="214"/>
  <c r="U101" i="214"/>
  <c r="BJ104" i="214"/>
  <c r="D162" i="214"/>
  <c r="AE17" i="214"/>
  <c r="M42" i="214"/>
  <c r="AP134" i="214"/>
  <c r="S148" i="214"/>
  <c r="AA147" i="214"/>
  <c r="F111" i="214"/>
  <c r="AA119" i="214"/>
  <c r="BH96" i="214"/>
  <c r="V75" i="214"/>
  <c r="AE156" i="214"/>
  <c r="U61" i="214"/>
  <c r="BF14" i="214"/>
  <c r="F37" i="214"/>
  <c r="AZ71" i="214"/>
  <c r="V149" i="214"/>
  <c r="AN18" i="214"/>
  <c r="AB155" i="214"/>
  <c r="O11" i="214"/>
  <c r="AT137" i="214"/>
  <c r="BH105" i="214"/>
  <c r="P124" i="214"/>
  <c r="AV144" i="214"/>
  <c r="E154" i="214"/>
  <c r="V85" i="214"/>
  <c r="AJ111" i="214"/>
  <c r="M29" i="214"/>
  <c r="U142" i="214"/>
  <c r="AM142" i="214"/>
  <c r="AB160" i="214"/>
  <c r="L58" i="214"/>
  <c r="BI164" i="214"/>
  <c r="AA44" i="214"/>
  <c r="AQ23" i="214"/>
  <c r="N160" i="214"/>
  <c r="BA82" i="214"/>
  <c r="G35" i="214"/>
  <c r="V24" i="214"/>
  <c r="AP99" i="214"/>
  <c r="Q34" i="214"/>
  <c r="AC37" i="214"/>
  <c r="AA39" i="214"/>
  <c r="AI22" i="214"/>
  <c r="BA10" i="214"/>
  <c r="AP49" i="214"/>
  <c r="J82" i="214"/>
  <c r="BH31" i="214"/>
  <c r="AH49" i="214"/>
  <c r="AO20" i="214"/>
  <c r="R86" i="214"/>
  <c r="AN44" i="214"/>
  <c r="F135" i="214"/>
  <c r="Q151" i="214"/>
  <c r="AR9" i="214"/>
  <c r="G36" i="214"/>
  <c r="L66" i="214"/>
  <c r="AE133" i="214"/>
  <c r="AP123" i="214"/>
  <c r="AI138" i="214"/>
  <c r="AK125" i="214"/>
  <c r="AR132" i="214"/>
  <c r="AJ70" i="214"/>
  <c r="BG40" i="214"/>
  <c r="AL120" i="214"/>
  <c r="G26" i="214"/>
  <c r="BA59" i="214"/>
  <c r="BC22" i="214"/>
  <c r="AS159" i="214"/>
  <c r="O75" i="214"/>
  <c r="AW21" i="214"/>
  <c r="M72" i="214"/>
  <c r="AH99" i="214"/>
  <c r="AN160" i="214"/>
  <c r="AF19" i="214"/>
  <c r="AR84" i="214"/>
  <c r="BD24" i="214"/>
  <c r="P45" i="214"/>
  <c r="N75" i="214"/>
  <c r="R40" i="214"/>
  <c r="BF129" i="214"/>
  <c r="BI163" i="214"/>
  <c r="N109" i="214"/>
  <c r="AH119" i="214"/>
  <c r="Q66" i="214"/>
  <c r="P118" i="214"/>
  <c r="F59" i="214"/>
  <c r="BJ126" i="214"/>
  <c r="O63" i="214"/>
  <c r="AZ6" i="214"/>
  <c r="BE160" i="214"/>
  <c r="AC35" i="214"/>
  <c r="AO73" i="214"/>
  <c r="H79" i="214"/>
  <c r="AT25" i="214"/>
  <c r="O36" i="214"/>
  <c r="U49" i="214"/>
  <c r="AN162" i="214"/>
  <c r="J19" i="214"/>
  <c r="D15" i="214"/>
  <c r="BL165" i="214"/>
  <c r="AM146" i="214"/>
  <c r="AR41" i="214"/>
  <c r="AF40" i="214"/>
  <c r="P17" i="214"/>
  <c r="U15" i="214"/>
  <c r="AB12" i="214"/>
  <c r="D141" i="214"/>
  <c r="AY16" i="214"/>
  <c r="O94" i="214"/>
  <c r="BC99" i="214"/>
  <c r="BD26" i="214"/>
  <c r="AX30" i="214"/>
  <c r="AE46" i="214"/>
  <c r="I139" i="214"/>
  <c r="U90" i="214"/>
  <c r="N119" i="214"/>
  <c r="I85" i="214"/>
  <c r="H33" i="214"/>
  <c r="P141" i="214"/>
  <c r="S126" i="214"/>
  <c r="Y72" i="214"/>
  <c r="Y134" i="214"/>
  <c r="BK53" i="214"/>
  <c r="R141" i="214"/>
  <c r="J17" i="214"/>
  <c r="BJ164" i="214"/>
  <c r="Z64" i="214"/>
  <c r="AS97" i="214"/>
  <c r="U67" i="214"/>
  <c r="AZ109" i="214"/>
  <c r="R107" i="214"/>
  <c r="BF165" i="214"/>
  <c r="AY120" i="214"/>
  <c r="BD127" i="214"/>
  <c r="AJ37" i="214"/>
  <c r="AX150" i="214"/>
  <c r="S136" i="214"/>
  <c r="BK120" i="214"/>
  <c r="AL71" i="214"/>
  <c r="BB99" i="214"/>
  <c r="AV136" i="214"/>
  <c r="AP61" i="214"/>
  <c r="AZ153" i="214"/>
  <c r="E132" i="214"/>
  <c r="M118" i="214"/>
  <c r="AF33" i="214"/>
  <c r="BH113" i="214"/>
  <c r="T103" i="214"/>
  <c r="S61" i="214"/>
  <c r="AU145" i="214"/>
  <c r="AA51" i="214"/>
  <c r="V8" i="214"/>
  <c r="BD104" i="214"/>
  <c r="N80" i="214"/>
  <c r="AV41" i="214"/>
  <c r="O53" i="214"/>
  <c r="BL13" i="214"/>
  <c r="AV60" i="214"/>
  <c r="P47" i="214"/>
  <c r="AQ145" i="214"/>
  <c r="AO157" i="214"/>
  <c r="AB47" i="214"/>
  <c r="AM57" i="214"/>
  <c r="X162" i="214"/>
  <c r="AE151" i="214"/>
  <c r="R81" i="214"/>
  <c r="AM106" i="214"/>
  <c r="P8" i="214"/>
  <c r="BI7" i="214"/>
  <c r="AL26" i="214"/>
  <c r="M150" i="214"/>
  <c r="BF76" i="214"/>
  <c r="AP59" i="214"/>
  <c r="AQ8" i="214"/>
  <c r="L131" i="214"/>
  <c r="AW136" i="214"/>
  <c r="F161" i="214"/>
  <c r="AR104" i="214"/>
  <c r="BD35" i="214"/>
  <c r="AZ74" i="214"/>
  <c r="AR25" i="214"/>
  <c r="BI51" i="214"/>
  <c r="E137" i="214"/>
  <c r="BJ10" i="214"/>
  <c r="AU13" i="214"/>
  <c r="AL45" i="214"/>
  <c r="AS82" i="214"/>
  <c r="BD97" i="214"/>
  <c r="AG90" i="214"/>
  <c r="AI151" i="214"/>
  <c r="Y28" i="214"/>
  <c r="AD125" i="214"/>
  <c r="AV159" i="214"/>
  <c r="AB103" i="214"/>
  <c r="AY130" i="214"/>
  <c r="AE11" i="214"/>
  <c r="AO52" i="214"/>
  <c r="AG12" i="214"/>
  <c r="AE7" i="214"/>
  <c r="D98" i="214"/>
  <c r="I6" i="214"/>
  <c r="AQ60" i="214"/>
  <c r="AZ55" i="214"/>
  <c r="AE24" i="214"/>
  <c r="AV155" i="214"/>
  <c r="BK114" i="214"/>
  <c r="K107" i="214"/>
  <c r="V104" i="214"/>
  <c r="G102" i="214"/>
  <c r="N27" i="214"/>
  <c r="AO5" i="214"/>
  <c r="O150" i="214"/>
  <c r="AK32" i="214"/>
  <c r="AP132" i="214"/>
  <c r="AZ120" i="214"/>
  <c r="AD132" i="216" l="1"/>
  <c r="EB31" i="217" s="1"/>
  <c r="Y32" i="216"/>
  <c r="AF26" i="217" s="1"/>
  <c r="I150" i="216"/>
  <c r="ET10" i="217" s="1"/>
  <c r="AC5" i="216"/>
  <c r="E30" i="217" s="1"/>
  <c r="E102" i="216"/>
  <c r="CX6" i="217" s="1"/>
  <c r="L104" i="216"/>
  <c r="CZ13" i="217" s="1"/>
  <c r="AY114" i="216"/>
  <c r="DJ52" i="217" s="1"/>
  <c r="AJ155" i="216"/>
  <c r="EY37" i="217" s="1"/>
  <c r="T24" i="216"/>
  <c r="X21" i="217" s="1"/>
  <c r="AE60" i="216"/>
  <c r="BH32" i="217" s="1"/>
  <c r="G6" i="216"/>
  <c r="F8" i="217" s="1"/>
  <c r="C98" i="216"/>
  <c r="CT4" i="217" s="1"/>
  <c r="T7" i="216"/>
  <c r="G21" i="217" s="1"/>
  <c r="U12" i="216"/>
  <c r="L22" i="217" s="1"/>
  <c r="AC52" i="216"/>
  <c r="AZ30" i="217" s="1"/>
  <c r="T11" i="216"/>
  <c r="K21" i="217" s="1"/>
  <c r="AM130" i="216"/>
  <c r="DZ40" i="217" s="1"/>
  <c r="Q103" i="216"/>
  <c r="CY18" i="217" s="1"/>
  <c r="AJ159" i="216"/>
  <c r="FC37" i="217" s="1"/>
  <c r="S125" i="216"/>
  <c r="DU20" i="217" s="1"/>
  <c r="W151" i="216"/>
  <c r="EU24" i="217" s="1"/>
  <c r="U90" i="216"/>
  <c r="CL22" i="217" s="1"/>
  <c r="AR97" i="216"/>
  <c r="CS45" i="217" s="1"/>
  <c r="AG82" i="216"/>
  <c r="CD34" i="217" s="1"/>
  <c r="Z45" i="216"/>
  <c r="AS27" i="217" s="1"/>
  <c r="AI13" i="216"/>
  <c r="M36" i="217" s="1"/>
  <c r="AX10" i="216"/>
  <c r="J51" i="217" s="1"/>
  <c r="AW51" i="216"/>
  <c r="AY50" i="217" s="1"/>
  <c r="AF25" i="216"/>
  <c r="Y33" i="217" s="1"/>
  <c r="AR35" i="216"/>
  <c r="AI45" i="217" s="1"/>
  <c r="AF104" i="216"/>
  <c r="CZ33" i="217" s="1"/>
  <c r="D161" i="216"/>
  <c r="FE5" i="217" s="1"/>
  <c r="AK136" i="216"/>
  <c r="EF38" i="217" s="1"/>
  <c r="AE8" i="216"/>
  <c r="H32" i="217" s="1"/>
  <c r="AD59" i="216"/>
  <c r="BG31" i="217" s="1"/>
  <c r="Z26" i="216"/>
  <c r="Z27" i="217" s="1"/>
  <c r="AW7" i="216"/>
  <c r="G50" i="217" s="1"/>
  <c r="J8" i="216"/>
  <c r="H11" i="217" s="1"/>
  <c r="AA106" i="216"/>
  <c r="DB28" i="217" s="1"/>
  <c r="T151" i="216"/>
  <c r="EU21" i="217" s="1"/>
  <c r="N162" i="216"/>
  <c r="FF15" i="217" s="1"/>
  <c r="AA57" i="216"/>
  <c r="BE28" i="217" s="1"/>
  <c r="Q47" i="216"/>
  <c r="AU18" i="217" s="1"/>
  <c r="AC157" i="216"/>
  <c r="FA30" i="217" s="1"/>
  <c r="AE145" i="216"/>
  <c r="EO32" i="217" s="1"/>
  <c r="J47" i="216"/>
  <c r="AU11" i="217" s="1"/>
  <c r="AJ60" i="216"/>
  <c r="BH37" i="217" s="1"/>
  <c r="AZ13" i="216"/>
  <c r="M53" i="217" s="1"/>
  <c r="I53" i="216"/>
  <c r="BA10" i="217" s="1"/>
  <c r="AJ41" i="216"/>
  <c r="AO37" i="217" s="1"/>
  <c r="AR104" i="216"/>
  <c r="CZ45" i="217" s="1"/>
  <c r="L8" i="216"/>
  <c r="H13" i="217" s="1"/>
  <c r="P51" i="216"/>
  <c r="AY17" i="217" s="1"/>
  <c r="AI145" i="216"/>
  <c r="EO36" i="217" s="1"/>
  <c r="AV113" i="216"/>
  <c r="DI49" i="217" s="1"/>
  <c r="AD61" i="216"/>
  <c r="BI31" i="217" s="1"/>
  <c r="AJ136" i="216"/>
  <c r="EF37" i="217" s="1"/>
  <c r="AP99" i="216"/>
  <c r="CU43" i="217" s="1"/>
  <c r="Z71" i="216"/>
  <c r="BS27" i="217" s="1"/>
  <c r="AY120" i="216"/>
  <c r="DP52" i="217" s="1"/>
  <c r="AL150" i="216"/>
  <c r="ET39" i="217" s="1"/>
  <c r="X37" i="216"/>
  <c r="AK25" i="217" s="1"/>
  <c r="AR127" i="216"/>
  <c r="DW45" i="217" s="1"/>
  <c r="AM120" i="216"/>
  <c r="DP40" i="217" s="1"/>
  <c r="K67" i="216"/>
  <c r="BO12" i="217" s="1"/>
  <c r="AG97" i="216"/>
  <c r="CS34" i="217" s="1"/>
  <c r="O64" i="216"/>
  <c r="BL16" i="217" s="1"/>
  <c r="AX164" i="216"/>
  <c r="FH51" i="217" s="1"/>
  <c r="H17" i="216"/>
  <c r="Q9" i="217" s="1"/>
  <c r="AY53" i="216"/>
  <c r="BA52" i="217" s="1"/>
  <c r="J141" i="216"/>
  <c r="EK11" i="217" s="1"/>
  <c r="F33" i="216"/>
  <c r="AG7" i="217" s="1"/>
  <c r="G85" i="216"/>
  <c r="CG8" i="217" s="1"/>
  <c r="K90" i="216"/>
  <c r="CL12" i="217" s="1"/>
  <c r="G139" i="216"/>
  <c r="EI8" i="217" s="1"/>
  <c r="T46" i="216"/>
  <c r="AT21" i="217" s="1"/>
  <c r="AL30" i="216"/>
  <c r="AD39" i="217" s="1"/>
  <c r="AR26" i="216"/>
  <c r="Z45" i="217" s="1"/>
  <c r="AQ99" i="216"/>
  <c r="CU44" i="217" s="1"/>
  <c r="I94" i="216"/>
  <c r="CP10" i="217" s="1"/>
  <c r="AM16" i="216"/>
  <c r="P40" i="217" s="1"/>
  <c r="C141" i="216"/>
  <c r="EK4" i="217" s="1"/>
  <c r="Q12" i="216"/>
  <c r="L18" i="217" s="1"/>
  <c r="K15" i="216"/>
  <c r="O12" i="217" s="1"/>
  <c r="J17" i="216"/>
  <c r="Q11" i="217" s="1"/>
  <c r="AF41" i="216"/>
  <c r="AO33" i="217" s="1"/>
  <c r="AA146" i="216"/>
  <c r="EP28" i="217" s="1"/>
  <c r="AZ165" i="216"/>
  <c r="FI53" i="217" s="1"/>
  <c r="C15" i="216"/>
  <c r="O4" i="217" s="1"/>
  <c r="H19" i="216"/>
  <c r="S9" i="217" s="1"/>
  <c r="AB162" i="216"/>
  <c r="FF29" i="217" s="1"/>
  <c r="K49" i="216"/>
  <c r="AW12" i="217" s="1"/>
  <c r="I36" i="216"/>
  <c r="AJ10" i="217" s="1"/>
  <c r="AH25" i="216"/>
  <c r="Y35" i="217" s="1"/>
  <c r="F79" i="216"/>
  <c r="CA7" i="217" s="1"/>
  <c r="AC73" i="216"/>
  <c r="BU30" i="217" s="1"/>
  <c r="R35" i="216"/>
  <c r="AI19" i="217" s="1"/>
  <c r="I63" i="216"/>
  <c r="BK10" i="217" s="1"/>
  <c r="AX126" i="216"/>
  <c r="DV51" i="217" s="1"/>
  <c r="D59" i="216"/>
  <c r="BG5" i="217" s="1"/>
  <c r="J118" i="216"/>
  <c r="DN11" i="217" s="1"/>
  <c r="V119" i="216"/>
  <c r="DO23" i="217" s="1"/>
  <c r="AW163" i="216"/>
  <c r="FG50" i="217" s="1"/>
  <c r="J45" i="216"/>
  <c r="AS11" i="217" s="1"/>
  <c r="AR24" i="216"/>
  <c r="X45" i="217" s="1"/>
  <c r="AF84" i="216"/>
  <c r="CF33" i="217" s="1"/>
  <c r="AB160" i="216"/>
  <c r="FD29" i="217" s="1"/>
  <c r="V99" i="216"/>
  <c r="CU23" i="217" s="1"/>
  <c r="AK21" i="216"/>
  <c r="U38" i="217" s="1"/>
  <c r="I75" i="216"/>
  <c r="BW10" i="217" s="1"/>
  <c r="AG159" i="216"/>
  <c r="FC34" i="217" s="1"/>
  <c r="AQ22" i="216"/>
  <c r="V44" i="217" s="1"/>
  <c r="E26" i="216"/>
  <c r="Z6" i="217" s="1"/>
  <c r="Z120" i="216"/>
  <c r="DP27" i="217" s="1"/>
  <c r="AU40" i="216"/>
  <c r="AN48" i="217" s="1"/>
  <c r="X70" i="216"/>
  <c r="BR25" i="217" s="1"/>
  <c r="AF132" i="216"/>
  <c r="EB33" i="217" s="1"/>
  <c r="Y125" i="216"/>
  <c r="DU26" i="217" s="1"/>
  <c r="W138" i="216"/>
  <c r="EH24" i="217" s="1"/>
  <c r="AD123" i="216"/>
  <c r="DS31" i="217" s="1"/>
  <c r="T133" i="216"/>
  <c r="EC21" i="217" s="1"/>
  <c r="E36" i="216"/>
  <c r="AJ6" i="217" s="1"/>
  <c r="AF9" i="216"/>
  <c r="I33" i="217" s="1"/>
  <c r="D135" i="216"/>
  <c r="EE5" i="217" s="1"/>
  <c r="AB44" i="216"/>
  <c r="AR29" i="217" s="1"/>
  <c r="AC20" i="216"/>
  <c r="T30" i="217" s="1"/>
  <c r="V49" i="216"/>
  <c r="AW23" i="217" s="1"/>
  <c r="AV31" i="216"/>
  <c r="AE49" i="217" s="1"/>
  <c r="H82" i="216"/>
  <c r="CD9" i="217" s="1"/>
  <c r="AD49" i="216"/>
  <c r="AW31" i="217" s="1"/>
  <c r="W22" i="216"/>
  <c r="V24" i="217" s="1"/>
  <c r="P39" i="216"/>
  <c r="AM17" i="217" s="1"/>
  <c r="R37" i="216"/>
  <c r="AK19" i="217" s="1"/>
  <c r="AD99" i="216"/>
  <c r="CU31" i="217" s="1"/>
  <c r="L24" i="216"/>
  <c r="X13" i="217" s="1"/>
  <c r="E35" i="216"/>
  <c r="AI6" i="217" s="1"/>
  <c r="AE23" i="216"/>
  <c r="W32" i="217" s="1"/>
  <c r="P44" i="216"/>
  <c r="AR17" i="217" s="1"/>
  <c r="AW164" i="216"/>
  <c r="FH50" i="217" s="1"/>
  <c r="Q160" i="216"/>
  <c r="FD18" i="217" s="1"/>
  <c r="AA142" i="216"/>
  <c r="EL28" i="217" s="1"/>
  <c r="K142" i="216"/>
  <c r="EL12" i="217" s="1"/>
  <c r="X111" i="216"/>
  <c r="DG25" i="217" s="1"/>
  <c r="L85" i="216"/>
  <c r="CG13" i="217" s="1"/>
  <c r="AJ144" i="216"/>
  <c r="EN37" i="217" s="1"/>
  <c r="J124" i="216"/>
  <c r="DT11" i="217" s="1"/>
  <c r="AV105" i="216"/>
  <c r="DA49" i="217" s="1"/>
  <c r="AH137" i="216"/>
  <c r="EG35" i="217" s="1"/>
  <c r="I11" i="216"/>
  <c r="K10" i="217" s="1"/>
  <c r="Q155" i="216"/>
  <c r="EY18" i="217" s="1"/>
  <c r="AB18" i="216"/>
  <c r="R29" i="217" s="1"/>
  <c r="L149" i="216"/>
  <c r="ES13" i="217" s="1"/>
  <c r="D37" i="216"/>
  <c r="AK5" i="217" s="1"/>
  <c r="AK54" i="217" s="1"/>
  <c r="K61" i="216"/>
  <c r="BI12" i="217" s="1"/>
  <c r="T156" i="216"/>
  <c r="EZ21" i="217" s="1"/>
  <c r="L75" i="216"/>
  <c r="BW13" i="217" s="1"/>
  <c r="AV96" i="216"/>
  <c r="CR49" i="217" s="1"/>
  <c r="P119" i="216"/>
  <c r="DO17" i="217" s="1"/>
  <c r="D111" i="216"/>
  <c r="DG5" i="217" s="1"/>
  <c r="P147" i="216"/>
  <c r="EQ17" i="217" s="1"/>
  <c r="AD134" i="216"/>
  <c r="ED31" i="217" s="1"/>
  <c r="T17" i="216"/>
  <c r="Q21" i="217" s="1"/>
  <c r="C162" i="216"/>
  <c r="FF4" i="217" s="1"/>
  <c r="AX104" i="216"/>
  <c r="CZ51" i="217" s="1"/>
  <c r="K101" i="216"/>
  <c r="CW12" i="217" s="1"/>
  <c r="P102" i="216"/>
  <c r="CX17" i="217" s="1"/>
  <c r="AH102" i="216"/>
  <c r="CX35" i="217" s="1"/>
  <c r="AE78" i="216"/>
  <c r="BZ32" i="217" s="1"/>
  <c r="W142" i="216"/>
  <c r="EL24" i="217" s="1"/>
  <c r="P19" i="216"/>
  <c r="S17" i="217" s="1"/>
  <c r="T57" i="216"/>
  <c r="BE21" i="217" s="1"/>
  <c r="Q136" i="216"/>
  <c r="EF18" i="217" s="1"/>
  <c r="P127" i="216"/>
  <c r="DW17" i="217" s="1"/>
  <c r="L154" i="216"/>
  <c r="EX13" i="217" s="1"/>
  <c r="AJ4" i="216"/>
  <c r="D37" i="217" s="1"/>
  <c r="AV168" i="214"/>
  <c r="AV169" i="214" s="1"/>
  <c r="J30" i="216"/>
  <c r="AD11" i="217" s="1"/>
  <c r="M162" i="216"/>
  <c r="FF14" i="217" s="1"/>
  <c r="AA101" i="216"/>
  <c r="CW28" i="217" s="1"/>
  <c r="AQ65" i="216"/>
  <c r="BM44" i="217" s="1"/>
  <c r="G140" i="216"/>
  <c r="EJ8" i="217" s="1"/>
  <c r="U32" i="216"/>
  <c r="AF22" i="217" s="1"/>
  <c r="F23" i="216"/>
  <c r="W7" i="217" s="1"/>
  <c r="AI26" i="216"/>
  <c r="Z36" i="217" s="1"/>
  <c r="AA133" i="216"/>
  <c r="EC28" i="217" s="1"/>
  <c r="E8" i="216"/>
  <c r="H6" i="217" s="1"/>
  <c r="O91" i="216"/>
  <c r="CM16" i="217" s="1"/>
  <c r="T5" i="216"/>
  <c r="E21" i="217" s="1"/>
  <c r="C77" i="216"/>
  <c r="BY4" i="217" s="1"/>
  <c r="AC62" i="216"/>
  <c r="BJ30" i="217" s="1"/>
  <c r="N155" i="216"/>
  <c r="EY15" i="217" s="1"/>
  <c r="AW139" i="216"/>
  <c r="EI50" i="217" s="1"/>
  <c r="R58" i="216"/>
  <c r="BF19" i="217" s="1"/>
  <c r="AI69" i="216"/>
  <c r="BQ36" i="217" s="1"/>
  <c r="AC75" i="216"/>
  <c r="BW30" i="217" s="1"/>
  <c r="AW81" i="216"/>
  <c r="CC50" i="217" s="1"/>
  <c r="AG32" i="216"/>
  <c r="AF34" i="217" s="1"/>
  <c r="AY42" i="216"/>
  <c r="AP52" i="217" s="1"/>
  <c r="AA40" i="216"/>
  <c r="AN28" i="217" s="1"/>
  <c r="G4" i="216"/>
  <c r="D8" i="217" s="1"/>
  <c r="I168" i="214"/>
  <c r="I169" i="214" s="1"/>
  <c r="R130" i="216"/>
  <c r="DZ19" i="217" s="1"/>
  <c r="J137" i="216"/>
  <c r="EG11" i="217" s="1"/>
  <c r="AF39" i="216"/>
  <c r="AM33" i="217" s="1"/>
  <c r="AV46" i="216"/>
  <c r="AT49" i="217" s="1"/>
  <c r="AM131" i="216"/>
  <c r="EA40" i="217" s="1"/>
  <c r="AP139" i="216"/>
  <c r="EI43" i="217" s="1"/>
  <c r="AY54" i="216"/>
  <c r="BB52" i="217" s="1"/>
  <c r="X148" i="216"/>
  <c r="ER25" i="217" s="1"/>
  <c r="AC118" i="216"/>
  <c r="DN30" i="217" s="1"/>
  <c r="G128" i="216"/>
  <c r="DX8" i="217" s="1"/>
  <c r="AC142" i="216"/>
  <c r="EL30" i="217" s="1"/>
  <c r="AR77" i="216"/>
  <c r="BY45" i="217" s="1"/>
  <c r="AC16" i="216"/>
  <c r="P30" i="217" s="1"/>
  <c r="AX163" i="216"/>
  <c r="FG51" i="217" s="1"/>
  <c r="W11" i="216"/>
  <c r="K24" i="217" s="1"/>
  <c r="AA96" i="216"/>
  <c r="CR28" i="217" s="1"/>
  <c r="E38" i="216"/>
  <c r="AL6" i="217" s="1"/>
  <c r="AF50" i="216"/>
  <c r="AX33" i="217" s="1"/>
  <c r="AL90" i="216"/>
  <c r="CL39" i="217" s="1"/>
  <c r="C109" i="216"/>
  <c r="DE4" i="217" s="1"/>
  <c r="W129" i="216"/>
  <c r="DY24" i="217" s="1"/>
  <c r="AF77" i="216"/>
  <c r="BY33" i="217" s="1"/>
  <c r="AJ120" i="216"/>
  <c r="DP37" i="217" s="1"/>
  <c r="AZ17" i="216"/>
  <c r="Q53" i="217" s="1"/>
  <c r="G150" i="216"/>
  <c r="ET8" i="217" s="1"/>
  <c r="Q30" i="216"/>
  <c r="AD18" i="217" s="1"/>
  <c r="Q79" i="216"/>
  <c r="CA18" i="217" s="1"/>
  <c r="T43" i="216"/>
  <c r="AQ21" i="217" s="1"/>
  <c r="AK71" i="216"/>
  <c r="BS38" i="217" s="1"/>
  <c r="F75" i="216"/>
  <c r="BW7" i="217" s="1"/>
  <c r="J136" i="216"/>
  <c r="EF11" i="217" s="1"/>
  <c r="N120" i="216"/>
  <c r="DP15" i="217" s="1"/>
  <c r="AW105" i="216"/>
  <c r="DA50" i="217" s="1"/>
  <c r="AG35" i="216"/>
  <c r="AI34" i="217" s="1"/>
  <c r="AM46" i="216"/>
  <c r="AT40" i="217" s="1"/>
  <c r="S92" i="216"/>
  <c r="CN20" i="217" s="1"/>
  <c r="N66" i="216"/>
  <c r="BN15" i="217" s="1"/>
  <c r="J15" i="216"/>
  <c r="O11" i="217" s="1"/>
  <c r="N63" i="216"/>
  <c r="BK15" i="217" s="1"/>
  <c r="AE115" i="216"/>
  <c r="DK32" i="217" s="1"/>
  <c r="U131" i="216"/>
  <c r="EA22" i="217" s="1"/>
  <c r="AI161" i="216"/>
  <c r="FE36" i="217" s="1"/>
  <c r="AE16" i="216"/>
  <c r="P32" i="217" s="1"/>
  <c r="T52" i="216"/>
  <c r="AZ21" i="217" s="1"/>
  <c r="AE59" i="216"/>
  <c r="BG32" i="217" s="1"/>
  <c r="AU120" i="216"/>
  <c r="DP48" i="217" s="1"/>
  <c r="I115" i="216"/>
  <c r="DK10" i="217" s="1"/>
  <c r="C76" i="216"/>
  <c r="BX4" i="217" s="1"/>
  <c r="U151" i="216"/>
  <c r="EU22" i="217" s="1"/>
  <c r="V50" i="216"/>
  <c r="AX23" i="217" s="1"/>
  <c r="AZ153" i="216"/>
  <c r="EW53" i="217" s="1"/>
  <c r="AL126" i="216"/>
  <c r="DV39" i="217" s="1"/>
  <c r="T50" i="216"/>
  <c r="AX21" i="217" s="1"/>
  <c r="AV14" i="216"/>
  <c r="N49" i="217" s="1"/>
  <c r="H64" i="216"/>
  <c r="BL9" i="217" s="1"/>
  <c r="P56" i="216"/>
  <c r="BD17" i="217" s="1"/>
  <c r="AW127" i="216"/>
  <c r="DW50" i="217" s="1"/>
  <c r="AP62" i="216"/>
  <c r="BJ43" i="217" s="1"/>
  <c r="Z160" i="216"/>
  <c r="FD27" i="217" s="1"/>
  <c r="F106" i="216"/>
  <c r="DB7" i="217" s="1"/>
  <c r="AI151" i="216"/>
  <c r="EU36" i="217" s="1"/>
  <c r="C61" i="216"/>
  <c r="BI4" i="217" s="1"/>
  <c r="AV83" i="216"/>
  <c r="CE49" i="217" s="1"/>
  <c r="AL32" i="216"/>
  <c r="AF39" i="217" s="1"/>
  <c r="AJ52" i="216"/>
  <c r="AZ37" i="217" s="1"/>
  <c r="W50" i="216"/>
  <c r="AX24" i="217" s="1"/>
  <c r="I137" i="216"/>
  <c r="EG10" i="217" s="1"/>
  <c r="AK131" i="216"/>
  <c r="EA38" i="217" s="1"/>
  <c r="E67" i="216"/>
  <c r="BO6" i="217" s="1"/>
  <c r="R85" i="216"/>
  <c r="CG19" i="217" s="1"/>
  <c r="G82" i="216"/>
  <c r="CD8" i="217" s="1"/>
  <c r="T42" i="216"/>
  <c r="AP21" i="217" s="1"/>
  <c r="AK17" i="216"/>
  <c r="Q38" i="217" s="1"/>
  <c r="AU33" i="216"/>
  <c r="AG48" i="217" s="1"/>
  <c r="R7" i="216"/>
  <c r="G19" i="217" s="1"/>
  <c r="S128" i="216"/>
  <c r="DX20" i="217" s="1"/>
  <c r="T136" i="216"/>
  <c r="EF21" i="217" s="1"/>
  <c r="P99" i="216"/>
  <c r="CU17" i="217" s="1"/>
  <c r="AJ59" i="216"/>
  <c r="BG37" i="217" s="1"/>
  <c r="AH157" i="216"/>
  <c r="FA35" i="217" s="1"/>
  <c r="AV53" i="216"/>
  <c r="BA49" i="217" s="1"/>
  <c r="K10" i="216"/>
  <c r="J12" i="217" s="1"/>
  <c r="O94" i="216"/>
  <c r="CP16" i="217" s="1"/>
  <c r="O136" i="216"/>
  <c r="EF16" i="217" s="1"/>
  <c r="H98" i="216"/>
  <c r="CT9" i="217" s="1"/>
  <c r="X132" i="216"/>
  <c r="EB25" i="217" s="1"/>
  <c r="R105" i="216"/>
  <c r="DA19" i="217" s="1"/>
  <c r="T137" i="216"/>
  <c r="EG21" i="217" s="1"/>
  <c r="AA11" i="216"/>
  <c r="K28" i="217" s="1"/>
  <c r="AQ161" i="216"/>
  <c r="FE44" i="217" s="1"/>
  <c r="AB163" i="216"/>
  <c r="FG29" i="217" s="1"/>
  <c r="AZ52" i="216"/>
  <c r="AZ53" i="217" s="1"/>
  <c r="J143" i="216"/>
  <c r="EM11" i="217" s="1"/>
  <c r="I24" i="216"/>
  <c r="X10" i="217" s="1"/>
  <c r="D43" i="216"/>
  <c r="AQ5" i="217" s="1"/>
  <c r="AQ54" i="217" s="1"/>
  <c r="AB134" i="216"/>
  <c r="ED29" i="217" s="1"/>
  <c r="V163" i="216"/>
  <c r="FG23" i="217" s="1"/>
  <c r="K85" i="216"/>
  <c r="CG12" i="217" s="1"/>
  <c r="J155" i="216"/>
  <c r="EY11" i="217" s="1"/>
  <c r="O152" i="216"/>
  <c r="EV16" i="217" s="1"/>
  <c r="T118" i="216"/>
  <c r="DN21" i="217" s="1"/>
  <c r="AM6" i="216"/>
  <c r="F40" i="217" s="1"/>
  <c r="AZ163" i="216"/>
  <c r="FG53" i="217" s="1"/>
  <c r="AX14" i="216"/>
  <c r="N51" i="217" s="1"/>
  <c r="W86" i="216"/>
  <c r="CH24" i="217" s="1"/>
  <c r="Y147" i="216"/>
  <c r="EQ26" i="217" s="1"/>
  <c r="Z137" i="216"/>
  <c r="EG27" i="217" s="1"/>
  <c r="L23" i="216"/>
  <c r="W13" i="217" s="1"/>
  <c r="AJ8" i="216"/>
  <c r="H37" i="217" s="1"/>
  <c r="AI77" i="216"/>
  <c r="BY36" i="217" s="1"/>
  <c r="S148" i="216"/>
  <c r="ER20" i="217" s="1"/>
  <c r="X31" i="216"/>
  <c r="AE25" i="217" s="1"/>
  <c r="Y13" i="216"/>
  <c r="M26" i="217" s="1"/>
  <c r="AI102" i="216"/>
  <c r="CX36" i="217" s="1"/>
  <c r="AK64" i="216"/>
  <c r="BL38" i="217" s="1"/>
  <c r="AZ44" i="216"/>
  <c r="AR53" i="217" s="1"/>
  <c r="AE96" i="216"/>
  <c r="CR32" i="217" s="1"/>
  <c r="AI115" i="216"/>
  <c r="DK36" i="217" s="1"/>
  <c r="C114" i="216"/>
  <c r="DJ4" i="217" s="1"/>
  <c r="AF38" i="216"/>
  <c r="AL33" i="217" s="1"/>
  <c r="M111" i="216"/>
  <c r="DG14" i="217" s="1"/>
  <c r="Y19" i="216"/>
  <c r="S26" i="217" s="1"/>
  <c r="AV67" i="216"/>
  <c r="BO49" i="217" s="1"/>
  <c r="AE62" i="216"/>
  <c r="BJ32" i="217" s="1"/>
  <c r="AH158" i="216"/>
  <c r="FB35" i="217" s="1"/>
  <c r="AK57" i="216"/>
  <c r="BE38" i="217" s="1"/>
  <c r="AR63" i="216"/>
  <c r="BK45" i="217" s="1"/>
  <c r="S113" i="216"/>
  <c r="DI20" i="217" s="1"/>
  <c r="P28" i="216"/>
  <c r="AB17" i="217" s="1"/>
  <c r="D114" i="216"/>
  <c r="DJ5" i="217" s="1"/>
  <c r="K18" i="216"/>
  <c r="R12" i="217" s="1"/>
  <c r="J89" i="216"/>
  <c r="CK11" i="217" s="1"/>
  <c r="H118" i="216"/>
  <c r="DN9" i="217" s="1"/>
  <c r="Z77" i="216"/>
  <c r="BY27" i="217" s="1"/>
  <c r="AZ110" i="216"/>
  <c r="DF53" i="217" s="1"/>
  <c r="J105" i="216"/>
  <c r="DA11" i="217" s="1"/>
  <c r="AM77" i="216"/>
  <c r="BY40" i="217" s="1"/>
  <c r="X6" i="216"/>
  <c r="F25" i="217" s="1"/>
  <c r="F41" i="216"/>
  <c r="AO7" i="217" s="1"/>
  <c r="V11" i="216"/>
  <c r="K23" i="217" s="1"/>
  <c r="N68" i="216"/>
  <c r="BP15" i="217" s="1"/>
  <c r="AY110" i="216"/>
  <c r="DF52" i="217" s="1"/>
  <c r="AX131" i="216"/>
  <c r="EA51" i="217" s="1"/>
  <c r="P116" i="216"/>
  <c r="DL17" i="217" s="1"/>
  <c r="AR45" i="216"/>
  <c r="AS45" i="217" s="1"/>
  <c r="F146" i="216"/>
  <c r="EP7" i="217" s="1"/>
  <c r="AX50" i="216"/>
  <c r="AX51" i="217" s="1"/>
  <c r="AI66" i="216"/>
  <c r="BN36" i="217" s="1"/>
  <c r="O147" i="216"/>
  <c r="EQ16" i="217" s="1"/>
  <c r="M64" i="216"/>
  <c r="BL14" i="217" s="1"/>
  <c r="T64" i="216"/>
  <c r="BL21" i="217" s="1"/>
  <c r="AD127" i="216"/>
  <c r="DW31" i="217" s="1"/>
  <c r="S87" i="216"/>
  <c r="CI20" i="217" s="1"/>
  <c r="X5" i="216"/>
  <c r="E25" i="217" s="1"/>
  <c r="AQ119" i="216"/>
  <c r="DO44" i="217" s="1"/>
  <c r="AV154" i="216"/>
  <c r="EX49" i="217" s="1"/>
  <c r="AY141" i="216"/>
  <c r="EK52" i="217" s="1"/>
  <c r="H138" i="216"/>
  <c r="EH9" i="217" s="1"/>
  <c r="P65" i="216"/>
  <c r="BM17" i="217" s="1"/>
  <c r="Y29" i="216"/>
  <c r="AC26" i="217" s="1"/>
  <c r="AD42" i="216"/>
  <c r="AP31" i="217" s="1"/>
  <c r="AH107" i="216"/>
  <c r="DC35" i="217" s="1"/>
  <c r="C137" i="216"/>
  <c r="EG4" i="217" s="1"/>
  <c r="AK135" i="216"/>
  <c r="EE38" i="217" s="1"/>
  <c r="AZ148" i="216"/>
  <c r="ER53" i="217" s="1"/>
  <c r="H141" i="216"/>
  <c r="EK9" i="217" s="1"/>
  <c r="AU57" i="216"/>
  <c r="BE48" i="217" s="1"/>
  <c r="AB87" i="216"/>
  <c r="CI29" i="217" s="1"/>
  <c r="AI101" i="216"/>
  <c r="CW36" i="217" s="1"/>
  <c r="L93" i="216"/>
  <c r="CO13" i="217" s="1"/>
  <c r="AA62" i="216"/>
  <c r="BJ28" i="217" s="1"/>
  <c r="L109" i="216"/>
  <c r="DE13" i="217" s="1"/>
  <c r="T100" i="216"/>
  <c r="CV21" i="217" s="1"/>
  <c r="AD104" i="216"/>
  <c r="CZ31" i="217" s="1"/>
  <c r="AJ145" i="216"/>
  <c r="EO37" i="217" s="1"/>
  <c r="AW118" i="216"/>
  <c r="DN50" i="217" s="1"/>
  <c r="J147" i="216"/>
  <c r="EQ11" i="217" s="1"/>
  <c r="V161" i="216"/>
  <c r="FE23" i="217" s="1"/>
  <c r="W145" i="216"/>
  <c r="EO24" i="217" s="1"/>
  <c r="AL151" i="216"/>
  <c r="EU39" i="217" s="1"/>
  <c r="G56" i="216"/>
  <c r="BD8" i="217" s="1"/>
  <c r="U5" i="216"/>
  <c r="E22" i="217" s="1"/>
  <c r="G38" i="216"/>
  <c r="AL8" i="217" s="1"/>
  <c r="AB41" i="216"/>
  <c r="AO29" i="217" s="1"/>
  <c r="Q17" i="216"/>
  <c r="Q18" i="217" s="1"/>
  <c r="AA87" i="216"/>
  <c r="CI28" i="217" s="1"/>
  <c r="O153" i="216"/>
  <c r="EW16" i="217" s="1"/>
  <c r="W121" i="216"/>
  <c r="DQ24" i="217" s="1"/>
  <c r="AL159" i="216"/>
  <c r="FC39" i="217" s="1"/>
  <c r="AX145" i="216"/>
  <c r="EO51" i="217" s="1"/>
  <c r="Q78" i="216"/>
  <c r="BZ18" i="217" s="1"/>
  <c r="K38" i="216"/>
  <c r="AL12" i="217" s="1"/>
  <c r="AF66" i="216"/>
  <c r="BN33" i="217" s="1"/>
  <c r="AA43" i="216"/>
  <c r="AQ28" i="217" s="1"/>
  <c r="AQ73" i="216"/>
  <c r="BU44" i="217" s="1"/>
  <c r="AQ8" i="216"/>
  <c r="H44" i="217" s="1"/>
  <c r="AA16" i="216"/>
  <c r="P28" i="217" s="1"/>
  <c r="AE85" i="216"/>
  <c r="CG32" i="217" s="1"/>
  <c r="R83" i="216"/>
  <c r="CE19" i="217" s="1"/>
  <c r="AC39" i="216"/>
  <c r="AM30" i="217" s="1"/>
  <c r="AR152" i="216"/>
  <c r="EV45" i="217" s="1"/>
  <c r="W134" i="216"/>
  <c r="ED24" i="217" s="1"/>
  <c r="F12" i="216"/>
  <c r="L7" i="217" s="1"/>
  <c r="AH58" i="216"/>
  <c r="BF35" i="217" s="1"/>
  <c r="K155" i="216"/>
  <c r="EY12" i="217" s="1"/>
  <c r="AJ76" i="216"/>
  <c r="BX37" i="217" s="1"/>
  <c r="H61" i="216"/>
  <c r="BI9" i="217" s="1"/>
  <c r="L11" i="216"/>
  <c r="K13" i="217" s="1"/>
  <c r="N62" i="216"/>
  <c r="BJ15" i="217" s="1"/>
  <c r="AR20" i="216"/>
  <c r="T45" i="217" s="1"/>
  <c r="C94" i="216"/>
  <c r="CP4" i="217" s="1"/>
  <c r="E161" i="216"/>
  <c r="FE6" i="217" s="1"/>
  <c r="AD52" i="216"/>
  <c r="AZ31" i="217" s="1"/>
  <c r="AK55" i="216"/>
  <c r="BC38" i="217" s="1"/>
  <c r="Y159" i="216"/>
  <c r="FC26" i="217" s="1"/>
  <c r="AU116" i="216"/>
  <c r="DL48" i="217" s="1"/>
  <c r="D19" i="216"/>
  <c r="S5" i="217" s="1"/>
  <c r="S54" i="217" s="1"/>
  <c r="Y55" i="216"/>
  <c r="BC26" i="217" s="1"/>
  <c r="AL51" i="216"/>
  <c r="AY39" i="217" s="1"/>
  <c r="AR79" i="216"/>
  <c r="CA45" i="217" s="1"/>
  <c r="AC10" i="216"/>
  <c r="J30" i="217" s="1"/>
  <c r="AJ147" i="216"/>
  <c r="EQ37" i="217" s="1"/>
  <c r="E114" i="216"/>
  <c r="DJ6" i="217" s="1"/>
  <c r="W113" i="216"/>
  <c r="DI24" i="217" s="1"/>
  <c r="AV37" i="216"/>
  <c r="AK49" i="217" s="1"/>
  <c r="AB116" i="216"/>
  <c r="DL29" i="217" s="1"/>
  <c r="AM85" i="216"/>
  <c r="CG40" i="217" s="1"/>
  <c r="M99" i="216"/>
  <c r="CU14" i="217" s="1"/>
  <c r="U29" i="216"/>
  <c r="AC22" i="217" s="1"/>
  <c r="S154" i="216"/>
  <c r="EX20" i="217" s="1"/>
  <c r="O109" i="216"/>
  <c r="DE16" i="217" s="1"/>
  <c r="AU117" i="216"/>
  <c r="DM48" i="217" s="1"/>
  <c r="K119" i="216"/>
  <c r="DO12" i="217" s="1"/>
  <c r="AW145" i="216"/>
  <c r="EO50" i="217" s="1"/>
  <c r="AH132" i="216"/>
  <c r="EB35" i="217" s="1"/>
  <c r="D127" i="216"/>
  <c r="DW5" i="217" s="1"/>
  <c r="DW54" i="217" s="1"/>
  <c r="J37" i="216"/>
  <c r="AK11" i="217" s="1"/>
  <c r="D36" i="216"/>
  <c r="AJ5" i="217" s="1"/>
  <c r="E127" i="216"/>
  <c r="DW6" i="217" s="1"/>
  <c r="Q60" i="216"/>
  <c r="BH18" i="217" s="1"/>
  <c r="Q109" i="216"/>
  <c r="DE18" i="217" s="1"/>
  <c r="AY147" i="216"/>
  <c r="EQ52" i="217" s="1"/>
  <c r="F11" i="216"/>
  <c r="K7" i="217" s="1"/>
  <c r="I145" i="216"/>
  <c r="EO10" i="217" s="1"/>
  <c r="Y52" i="216"/>
  <c r="AZ26" i="217" s="1"/>
  <c r="S102" i="216"/>
  <c r="CX20" i="217" s="1"/>
  <c r="O68" i="216"/>
  <c r="BP16" i="217" s="1"/>
  <c r="AC17" i="216"/>
  <c r="Q30" i="217" s="1"/>
  <c r="AR103" i="216"/>
  <c r="CY45" i="217" s="1"/>
  <c r="L90" i="216"/>
  <c r="CL13" i="217" s="1"/>
  <c r="Y127" i="216"/>
  <c r="DW26" i="217" s="1"/>
  <c r="V52" i="216"/>
  <c r="AZ23" i="217" s="1"/>
  <c r="AZ8" i="216"/>
  <c r="H53" i="217" s="1"/>
  <c r="Y119" i="216"/>
  <c r="DO26" i="217" s="1"/>
  <c r="AX101" i="216"/>
  <c r="CW51" i="217" s="1"/>
  <c r="S67" i="216"/>
  <c r="BO20" i="217" s="1"/>
  <c r="V97" i="216"/>
  <c r="CS23" i="217" s="1"/>
  <c r="AB45" i="216"/>
  <c r="AS29" i="217" s="1"/>
  <c r="AL52" i="216"/>
  <c r="AZ39" i="217" s="1"/>
  <c r="K9" i="216"/>
  <c r="I12" i="217" s="1"/>
  <c r="I96" i="216"/>
  <c r="CR10" i="217" s="1"/>
  <c r="V62" i="216"/>
  <c r="BJ23" i="217" s="1"/>
  <c r="W15" i="216"/>
  <c r="O24" i="217" s="1"/>
  <c r="O149" i="216"/>
  <c r="ES16" i="217" s="1"/>
  <c r="P122" i="216"/>
  <c r="DR17" i="217" s="1"/>
  <c r="V100" i="216"/>
  <c r="CV23" i="217" s="1"/>
  <c r="AE100" i="216"/>
  <c r="CV32" i="217" s="1"/>
  <c r="AV157" i="216"/>
  <c r="FA49" i="217" s="1"/>
  <c r="O70" i="216"/>
  <c r="BR16" i="217" s="1"/>
  <c r="AG165" i="216"/>
  <c r="FI34" i="217" s="1"/>
  <c r="F72" i="216"/>
  <c r="BT7" i="217" s="1"/>
  <c r="AV86" i="216"/>
  <c r="CH49" i="217" s="1"/>
  <c r="L32" i="216"/>
  <c r="AF13" i="217" s="1"/>
  <c r="Z19" i="216"/>
  <c r="S27" i="217" s="1"/>
  <c r="G66" i="216"/>
  <c r="BN8" i="217" s="1"/>
  <c r="Y12" i="216"/>
  <c r="L26" i="217" s="1"/>
  <c r="O9" i="216"/>
  <c r="I16" i="217" s="1"/>
  <c r="AB106" i="216"/>
  <c r="DB29" i="217" s="1"/>
  <c r="K57" i="216"/>
  <c r="BE12" i="217" s="1"/>
  <c r="AV7" i="216"/>
  <c r="G49" i="217" s="1"/>
  <c r="AY85" i="216"/>
  <c r="CG52" i="217" s="1"/>
  <c r="AF75" i="216"/>
  <c r="BW33" i="217" s="1"/>
  <c r="AI127" i="216"/>
  <c r="DW36" i="217" s="1"/>
  <c r="J60" i="216"/>
  <c r="BH11" i="217" s="1"/>
  <c r="Y63" i="216"/>
  <c r="BK26" i="217" s="1"/>
  <c r="S42" i="216"/>
  <c r="AP20" i="217" s="1"/>
  <c r="O127" i="216"/>
  <c r="DW16" i="217" s="1"/>
  <c r="AP54" i="216"/>
  <c r="BB43" i="217" s="1"/>
  <c r="Q27" i="216"/>
  <c r="AA18" i="217" s="1"/>
  <c r="G36" i="216"/>
  <c r="AJ8" i="217" s="1"/>
  <c r="AG79" i="216"/>
  <c r="CA34" i="217" s="1"/>
  <c r="E51" i="216"/>
  <c r="AY6" i="217" s="1"/>
  <c r="G114" i="216"/>
  <c r="DJ8" i="217" s="1"/>
  <c r="AX153" i="216"/>
  <c r="EW51" i="217" s="1"/>
  <c r="AF162" i="216"/>
  <c r="FF33" i="217" s="1"/>
  <c r="N22" i="216"/>
  <c r="V15" i="217" s="1"/>
  <c r="AM40" i="216"/>
  <c r="AN40" i="217" s="1"/>
  <c r="Q7" i="216"/>
  <c r="G18" i="217" s="1"/>
  <c r="AL17" i="216"/>
  <c r="Q39" i="217" s="1"/>
  <c r="M53" i="216"/>
  <c r="BA14" i="217" s="1"/>
  <c r="D40" i="216"/>
  <c r="AN5" i="217" s="1"/>
  <c r="AN54" i="217" s="1"/>
  <c r="I6" i="216"/>
  <c r="F10" i="217" s="1"/>
  <c r="U99" i="216"/>
  <c r="CU22" i="217" s="1"/>
  <c r="K118" i="216"/>
  <c r="DN12" i="217" s="1"/>
  <c r="X135" i="216"/>
  <c r="EE25" i="217" s="1"/>
  <c r="F152" i="216"/>
  <c r="EV7" i="217" s="1"/>
  <c r="X36" i="216"/>
  <c r="AJ25" i="217" s="1"/>
  <c r="AV165" i="216"/>
  <c r="FI49" i="217" s="1"/>
  <c r="F120" i="216"/>
  <c r="DP7" i="217" s="1"/>
  <c r="AU39" i="216"/>
  <c r="AM48" i="217" s="1"/>
  <c r="W80" i="216"/>
  <c r="CB24" i="217" s="1"/>
  <c r="Y9" i="216"/>
  <c r="I26" i="217" s="1"/>
  <c r="AX21" i="216"/>
  <c r="U51" i="217" s="1"/>
  <c r="Y67" i="216"/>
  <c r="BO26" i="217" s="1"/>
  <c r="P81" i="216"/>
  <c r="CC17" i="217" s="1"/>
  <c r="AC121" i="216"/>
  <c r="DQ30" i="217" s="1"/>
  <c r="AG145" i="216"/>
  <c r="EO34" i="217" s="1"/>
  <c r="AH111" i="216"/>
  <c r="DG35" i="217" s="1"/>
  <c r="AR95" i="216"/>
  <c r="CQ45" i="217" s="1"/>
  <c r="P64" i="216"/>
  <c r="BL17" i="217" s="1"/>
  <c r="AM27" i="216"/>
  <c r="AA40" i="217" s="1"/>
  <c r="K82" i="216"/>
  <c r="CD12" i="217" s="1"/>
  <c r="U17" i="216"/>
  <c r="Q22" i="217" s="1"/>
  <c r="AF18" i="216"/>
  <c r="R33" i="217" s="1"/>
  <c r="AC161" i="216"/>
  <c r="FE30" i="217" s="1"/>
  <c r="F49" i="216"/>
  <c r="AW7" i="217" s="1"/>
  <c r="T147" i="216"/>
  <c r="EQ21" i="217" s="1"/>
  <c r="K65" i="216"/>
  <c r="BM12" i="217" s="1"/>
  <c r="L91" i="216"/>
  <c r="CM13" i="217" s="1"/>
  <c r="S149" i="216"/>
  <c r="ES20" i="217" s="1"/>
  <c r="AA158" i="216"/>
  <c r="FB28" i="217" s="1"/>
  <c r="AK63" i="216"/>
  <c r="BK38" i="217" s="1"/>
  <c r="D144" i="216"/>
  <c r="EN5" i="217" s="1"/>
  <c r="P135" i="216"/>
  <c r="EE17" i="217" s="1"/>
  <c r="H34" i="216"/>
  <c r="AH9" i="217" s="1"/>
  <c r="AP47" i="216"/>
  <c r="AU43" i="217" s="1"/>
  <c r="BI168" i="214"/>
  <c r="AW4" i="216"/>
  <c r="D50" i="217" s="1"/>
  <c r="AW41" i="216"/>
  <c r="AO50" i="217" s="1"/>
  <c r="AE81" i="216"/>
  <c r="CC32" i="217" s="1"/>
  <c r="AJ77" i="216"/>
  <c r="BY37" i="217" s="1"/>
  <c r="H18" i="216"/>
  <c r="R9" i="217" s="1"/>
  <c r="J31" i="216"/>
  <c r="AE11" i="217" s="1"/>
  <c r="S12" i="216"/>
  <c r="L20" i="217" s="1"/>
  <c r="AX77" i="216"/>
  <c r="BY51" i="217" s="1"/>
  <c r="Q66" i="216"/>
  <c r="BN18" i="217" s="1"/>
  <c r="AV119" i="216"/>
  <c r="DO49" i="217" s="1"/>
  <c r="AD117" i="216"/>
  <c r="DM31" i="217" s="1"/>
  <c r="AL147" i="216"/>
  <c r="EQ39" i="217" s="1"/>
  <c r="AY55" i="216"/>
  <c r="BC52" i="217" s="1"/>
  <c r="Q119" i="216"/>
  <c r="DO18" i="217" s="1"/>
  <c r="W107" i="216"/>
  <c r="DC24" i="217" s="1"/>
  <c r="Q143" i="216"/>
  <c r="EM18" i="217" s="1"/>
  <c r="AM9" i="216"/>
  <c r="I40" i="217" s="1"/>
  <c r="AH153" i="216"/>
  <c r="EW35" i="217" s="1"/>
  <c r="AG80" i="216"/>
  <c r="CB34" i="217" s="1"/>
  <c r="AH98" i="216"/>
  <c r="CT35" i="217" s="1"/>
  <c r="G76" i="216"/>
  <c r="BX8" i="217" s="1"/>
  <c r="C21" i="216"/>
  <c r="U4" i="217" s="1"/>
  <c r="AY66" i="216"/>
  <c r="BN52" i="217" s="1"/>
  <c r="V98" i="216"/>
  <c r="CT23" i="217" s="1"/>
  <c r="D62" i="216"/>
  <c r="BJ5" i="217" s="1"/>
  <c r="AU160" i="216"/>
  <c r="FD48" i="217" s="1"/>
  <c r="AZ81" i="216"/>
  <c r="CC53" i="217" s="1"/>
  <c r="D160" i="216"/>
  <c r="FD5" i="217" s="1"/>
  <c r="AM57" i="216"/>
  <c r="BE40" i="217" s="1"/>
  <c r="BA168" i="214"/>
  <c r="BA169" i="214" s="1"/>
  <c r="L148" i="216"/>
  <c r="ER13" i="217" s="1"/>
  <c r="AG144" i="216"/>
  <c r="EN34" i="217" s="1"/>
  <c r="D95" i="216"/>
  <c r="CQ5" i="217" s="1"/>
  <c r="V125" i="216"/>
  <c r="DU23" i="217" s="1"/>
  <c r="C47" i="216"/>
  <c r="AU4" i="217" s="1"/>
  <c r="Q68" i="216"/>
  <c r="BP18" i="217" s="1"/>
  <c r="Q19" i="216"/>
  <c r="S18" i="217" s="1"/>
  <c r="AC158" i="216"/>
  <c r="FB30" i="217" s="1"/>
  <c r="AF130" i="216"/>
  <c r="DZ33" i="217" s="1"/>
  <c r="AB80" i="216"/>
  <c r="CB29" i="217" s="1"/>
  <c r="R119" i="216"/>
  <c r="DO19" i="217" s="1"/>
  <c r="AG64" i="216"/>
  <c r="BL34" i="217" s="1"/>
  <c r="AR151" i="216"/>
  <c r="EU45" i="217" s="1"/>
  <c r="N7" i="216"/>
  <c r="G15" i="217" s="1"/>
  <c r="W44" i="216"/>
  <c r="AR24" i="217" s="1"/>
  <c r="H152" i="216"/>
  <c r="EV9" i="217" s="1"/>
  <c r="AF83" i="216"/>
  <c r="CE33" i="217" s="1"/>
  <c r="Y38" i="216"/>
  <c r="AL26" i="217" s="1"/>
  <c r="AB31" i="216"/>
  <c r="AE29" i="217" s="1"/>
  <c r="D56" i="216"/>
  <c r="BD5" i="217" s="1"/>
  <c r="AK158" i="216"/>
  <c r="FB38" i="217" s="1"/>
  <c r="AG61" i="216"/>
  <c r="BI34" i="217" s="1"/>
  <c r="W12" i="216"/>
  <c r="L24" i="217" s="1"/>
  <c r="P94" i="216"/>
  <c r="CP17" i="217" s="1"/>
  <c r="AB69" i="216"/>
  <c r="BQ29" i="217" s="1"/>
  <c r="O73" i="216"/>
  <c r="BU16" i="217" s="1"/>
  <c r="Q24" i="216"/>
  <c r="X18" i="217" s="1"/>
  <c r="AY30" i="216"/>
  <c r="AD52" i="217" s="1"/>
  <c r="AL58" i="216"/>
  <c r="BF39" i="217" s="1"/>
  <c r="C53" i="216"/>
  <c r="BA4" i="217" s="1"/>
  <c r="L28" i="216"/>
  <c r="AB13" i="217" s="1"/>
  <c r="K6" i="216"/>
  <c r="F12" i="217" s="1"/>
  <c r="J6" i="216"/>
  <c r="F11" i="217" s="1"/>
  <c r="AK119" i="216"/>
  <c r="DO38" i="217" s="1"/>
  <c r="U18" i="216"/>
  <c r="R22" i="217" s="1"/>
  <c r="AP53" i="216"/>
  <c r="BA43" i="217" s="1"/>
  <c r="K64" i="216"/>
  <c r="BL12" i="217" s="1"/>
  <c r="X101" i="216"/>
  <c r="CW25" i="217" s="1"/>
  <c r="AZ161" i="216"/>
  <c r="FE53" i="217" s="1"/>
  <c r="C123" i="216"/>
  <c r="DS4" i="217" s="1"/>
  <c r="AL136" i="216"/>
  <c r="EF39" i="217" s="1"/>
  <c r="AB98" i="216"/>
  <c r="CT29" i="217" s="1"/>
  <c r="AL130" i="216"/>
  <c r="DZ39" i="217" s="1"/>
  <c r="AL14" i="216"/>
  <c r="N39" i="217" s="1"/>
  <c r="O31" i="216"/>
  <c r="AE16" i="217" s="1"/>
  <c r="AF67" i="216"/>
  <c r="BO33" i="217" s="1"/>
  <c r="V81" i="216"/>
  <c r="CC23" i="217" s="1"/>
  <c r="AG68" i="216"/>
  <c r="BP34" i="217" s="1"/>
  <c r="K78" i="216"/>
  <c r="BZ12" i="217" s="1"/>
  <c r="AU14" i="216"/>
  <c r="N48" i="217" s="1"/>
  <c r="Y34" i="216"/>
  <c r="AH26" i="217" s="1"/>
  <c r="X50" i="216"/>
  <c r="AX25" i="217" s="1"/>
  <c r="D44" i="216"/>
  <c r="AR5" i="217" s="1"/>
  <c r="J87" i="216"/>
  <c r="CI11" i="217" s="1"/>
  <c r="M116" i="216"/>
  <c r="DL14" i="217" s="1"/>
  <c r="AI143" i="216"/>
  <c r="EM36" i="217" s="1"/>
  <c r="AL98" i="216"/>
  <c r="CT39" i="217" s="1"/>
  <c r="AD128" i="216"/>
  <c r="DX31" i="217" s="1"/>
  <c r="AX120" i="216"/>
  <c r="DP51" i="217" s="1"/>
  <c r="H53" i="216"/>
  <c r="BA9" i="217" s="1"/>
  <c r="Y135" i="216"/>
  <c r="EE26" i="217" s="1"/>
  <c r="AH32" i="216"/>
  <c r="AF35" i="217" s="1"/>
  <c r="Z48" i="216"/>
  <c r="AV27" i="217" s="1"/>
  <c r="N6" i="216"/>
  <c r="F15" i="217" s="1"/>
  <c r="F63" i="216"/>
  <c r="BK7" i="217" s="1"/>
  <c r="G157" i="216"/>
  <c r="FA8" i="217" s="1"/>
  <c r="AL53" i="216"/>
  <c r="BA39" i="217" s="1"/>
  <c r="AH47" i="216"/>
  <c r="AU35" i="217" s="1"/>
  <c r="S161" i="216"/>
  <c r="FE20" i="217" s="1"/>
  <c r="C146" i="216"/>
  <c r="EP4" i="217" s="1"/>
  <c r="AM117" i="216"/>
  <c r="DM40" i="217" s="1"/>
  <c r="T96" i="216"/>
  <c r="CR21" i="217" s="1"/>
  <c r="AK149" i="216"/>
  <c r="ES38" i="217" s="1"/>
  <c r="I93" i="216"/>
  <c r="CO10" i="217" s="1"/>
  <c r="K159" i="216"/>
  <c r="FC12" i="217" s="1"/>
  <c r="M139" i="216"/>
  <c r="EI14" i="217" s="1"/>
  <c r="I123" i="216"/>
  <c r="DS10" i="217" s="1"/>
  <c r="AP112" i="216"/>
  <c r="DH43" i="217" s="1"/>
  <c r="M105" i="216"/>
  <c r="DA14" i="217" s="1"/>
  <c r="Q6" i="216"/>
  <c r="F18" i="217" s="1"/>
  <c r="AY35" i="216"/>
  <c r="AI52" i="217" s="1"/>
  <c r="AA82" i="216"/>
  <c r="CD28" i="217" s="1"/>
  <c r="AM112" i="216"/>
  <c r="DH40" i="217" s="1"/>
  <c r="AF106" i="216"/>
  <c r="DB33" i="217" s="1"/>
  <c r="AM145" i="216"/>
  <c r="EO40" i="217" s="1"/>
  <c r="G93" i="216"/>
  <c r="CO8" i="217" s="1"/>
  <c r="L16" i="216"/>
  <c r="P13" i="217" s="1"/>
  <c r="AM144" i="216"/>
  <c r="EN40" i="217" s="1"/>
  <c r="AM65" i="216"/>
  <c r="BM40" i="217" s="1"/>
  <c r="P121" i="216"/>
  <c r="DQ17" i="217" s="1"/>
  <c r="AC7" i="216"/>
  <c r="G30" i="217" s="1"/>
  <c r="U160" i="216"/>
  <c r="FD22" i="217" s="1"/>
  <c r="AH55" i="216"/>
  <c r="BC35" i="217" s="1"/>
  <c r="AH117" i="216"/>
  <c r="DM35" i="217" s="1"/>
  <c r="AJ95" i="216"/>
  <c r="CQ37" i="217" s="1"/>
  <c r="D96" i="216"/>
  <c r="CR5" i="217" s="1"/>
  <c r="AQ55" i="216"/>
  <c r="BC44" i="217" s="1"/>
  <c r="AY14" i="216"/>
  <c r="N52" i="217" s="1"/>
  <c r="C51" i="216"/>
  <c r="AY4" i="217" s="1"/>
  <c r="AM22" i="216"/>
  <c r="V40" i="217" s="1"/>
  <c r="J20" i="216"/>
  <c r="T11" i="217" s="1"/>
  <c r="AX36" i="216"/>
  <c r="AJ51" i="217" s="1"/>
  <c r="G155" i="216"/>
  <c r="EY8" i="217" s="1"/>
  <c r="AF152" i="216"/>
  <c r="EV33" i="217" s="1"/>
  <c r="F17" i="216"/>
  <c r="Q7" i="217" s="1"/>
  <c r="AV122" i="216"/>
  <c r="DR49" i="217" s="1"/>
  <c r="AU23" i="216"/>
  <c r="W48" i="217" s="1"/>
  <c r="I95" i="216"/>
  <c r="CQ10" i="217" s="1"/>
  <c r="F13" i="216"/>
  <c r="M7" i="217" s="1"/>
  <c r="AF16" i="216"/>
  <c r="P33" i="217" s="1"/>
  <c r="H44" i="216"/>
  <c r="AR9" i="217" s="1"/>
  <c r="S38" i="216"/>
  <c r="AL20" i="217" s="1"/>
  <c r="V111" i="216"/>
  <c r="DG23" i="217" s="1"/>
  <c r="AK97" i="216"/>
  <c r="CS38" i="217" s="1"/>
  <c r="AW138" i="216"/>
  <c r="EH50" i="217" s="1"/>
  <c r="AH146" i="216"/>
  <c r="EP35" i="217" s="1"/>
  <c r="V24" i="216"/>
  <c r="X23" i="217" s="1"/>
  <c r="AQ71" i="216"/>
  <c r="BS44" i="217" s="1"/>
  <c r="Y59" i="216"/>
  <c r="BG26" i="217" s="1"/>
  <c r="Q8" i="216"/>
  <c r="H18" i="217" s="1"/>
  <c r="AD90" i="216"/>
  <c r="CL31" i="217" s="1"/>
  <c r="AX91" i="216"/>
  <c r="CM51" i="217" s="1"/>
  <c r="AI109" i="216"/>
  <c r="DE36" i="217" s="1"/>
  <c r="E47" i="216"/>
  <c r="AU6" i="217" s="1"/>
  <c r="L62" i="216"/>
  <c r="BJ13" i="217" s="1"/>
  <c r="AJ14" i="216"/>
  <c r="N37" i="217" s="1"/>
  <c r="X60" i="216"/>
  <c r="BH25" i="217" s="1"/>
  <c r="AH78" i="216"/>
  <c r="BZ35" i="217" s="1"/>
  <c r="AZ150" i="216"/>
  <c r="ET53" i="217" s="1"/>
  <c r="AU16" i="216"/>
  <c r="P48" i="217" s="1"/>
  <c r="M57" i="216"/>
  <c r="BE14" i="217" s="1"/>
  <c r="AG23" i="216"/>
  <c r="W34" i="217" s="1"/>
  <c r="U143" i="216"/>
  <c r="EM22" i="217" s="1"/>
  <c r="E140" i="216"/>
  <c r="EJ6" i="217" s="1"/>
  <c r="Q123" i="216"/>
  <c r="DS18" i="217" s="1"/>
  <c r="AG28" i="216"/>
  <c r="AB34" i="217" s="1"/>
  <c r="F113" i="216"/>
  <c r="DI7" i="217" s="1"/>
  <c r="F31" i="216"/>
  <c r="AE7" i="217" s="1"/>
  <c r="H28" i="216"/>
  <c r="AB9" i="217" s="1"/>
  <c r="AE5" i="216"/>
  <c r="E32" i="217" s="1"/>
  <c r="G147" i="216"/>
  <c r="EQ8" i="217" s="1"/>
  <c r="AU96" i="216"/>
  <c r="CR48" i="217" s="1"/>
  <c r="H139" i="216"/>
  <c r="EI9" i="217" s="1"/>
  <c r="T107" i="216"/>
  <c r="DC21" i="217" s="1"/>
  <c r="N36" i="216"/>
  <c r="AJ15" i="217" s="1"/>
  <c r="AE147" i="216"/>
  <c r="EQ32" i="217" s="1"/>
  <c r="AX108" i="216"/>
  <c r="DD51" i="217" s="1"/>
  <c r="T65" i="216"/>
  <c r="BM21" i="217" s="1"/>
  <c r="P77" i="216"/>
  <c r="BY17" i="217" s="1"/>
  <c r="L138" i="216"/>
  <c r="EH13" i="217" s="1"/>
  <c r="AJ106" i="216"/>
  <c r="DB37" i="217" s="1"/>
  <c r="AP117" i="216"/>
  <c r="DM43" i="217" s="1"/>
  <c r="J138" i="216"/>
  <c r="EH11" i="217" s="1"/>
  <c r="AG56" i="216"/>
  <c r="BD34" i="217" s="1"/>
  <c r="U95" i="216"/>
  <c r="CQ22" i="217" s="1"/>
  <c r="L124" i="216"/>
  <c r="DT13" i="217" s="1"/>
  <c r="Q99" i="216"/>
  <c r="CU18" i="217" s="1"/>
  <c r="Y68" i="216"/>
  <c r="BP26" i="217" s="1"/>
  <c r="O124" i="216"/>
  <c r="DT16" i="217" s="1"/>
  <c r="P17" i="216"/>
  <c r="Q17" i="217" s="1"/>
  <c r="V108" i="216"/>
  <c r="DD23" i="217" s="1"/>
  <c r="Z145" i="216"/>
  <c r="EO27" i="217" s="1"/>
  <c r="W156" i="216"/>
  <c r="EZ24" i="217" s="1"/>
  <c r="T47" i="216"/>
  <c r="AU21" i="217" s="1"/>
  <c r="AL111" i="216"/>
  <c r="DG39" i="217" s="1"/>
  <c r="I101" i="216"/>
  <c r="CW10" i="217" s="1"/>
  <c r="AY83" i="216"/>
  <c r="CE52" i="217" s="1"/>
  <c r="Y148" i="216"/>
  <c r="ER26" i="217" s="1"/>
  <c r="L134" i="216"/>
  <c r="ED13" i="217" s="1"/>
  <c r="D70" i="216"/>
  <c r="BR5" i="217" s="1"/>
  <c r="BR54" i="217" s="1"/>
  <c r="J28" i="216"/>
  <c r="AB11" i="217" s="1"/>
  <c r="AM74" i="216"/>
  <c r="BV40" i="217" s="1"/>
  <c r="AD89" i="216"/>
  <c r="CK31" i="217" s="1"/>
  <c r="S109" i="216"/>
  <c r="DE20" i="217" s="1"/>
  <c r="AQ101" i="216"/>
  <c r="CW44" i="217" s="1"/>
  <c r="V102" i="216"/>
  <c r="CX23" i="217" s="1"/>
  <c r="AJ111" i="216"/>
  <c r="DG37" i="217" s="1"/>
  <c r="AU97" i="216"/>
  <c r="CS48" i="217" s="1"/>
  <c r="AU21" i="216"/>
  <c r="U48" i="217" s="1"/>
  <c r="G46" i="216"/>
  <c r="AT8" i="217" s="1"/>
  <c r="X49" i="216"/>
  <c r="AW25" i="217" s="1"/>
  <c r="AF33" i="216"/>
  <c r="AG33" i="217" s="1"/>
  <c r="AU82" i="216"/>
  <c r="CD48" i="217" s="1"/>
  <c r="AL82" i="216"/>
  <c r="CD39" i="217" s="1"/>
  <c r="AQ148" i="216"/>
  <c r="ER44" i="217" s="1"/>
  <c r="AZ88" i="216"/>
  <c r="CJ53" i="217" s="1"/>
  <c r="R158" i="216"/>
  <c r="FB19" i="217" s="1"/>
  <c r="S50" i="216"/>
  <c r="AX20" i="217" s="1"/>
  <c r="V25" i="216"/>
  <c r="Y23" i="217" s="1"/>
  <c r="AW17" i="216"/>
  <c r="Q50" i="217" s="1"/>
  <c r="AH38" i="216"/>
  <c r="AL35" i="217" s="1"/>
  <c r="AC48" i="216"/>
  <c r="AV30" i="217" s="1"/>
  <c r="N148" i="216"/>
  <c r="ER15" i="217" s="1"/>
  <c r="AR125" i="216"/>
  <c r="DU45" i="217" s="1"/>
  <c r="D60" i="216"/>
  <c r="BH5" i="217" s="1"/>
  <c r="S110" i="216"/>
  <c r="DF20" i="217" s="1"/>
  <c r="F43" i="216"/>
  <c r="AQ7" i="217" s="1"/>
  <c r="H151" i="216"/>
  <c r="EU9" i="217" s="1"/>
  <c r="AP137" i="216"/>
  <c r="EG43" i="217" s="1"/>
  <c r="F35" i="216"/>
  <c r="AI7" i="217" s="1"/>
  <c r="T164" i="216"/>
  <c r="FH21" i="217" s="1"/>
  <c r="I92" i="216"/>
  <c r="CN10" i="217" s="1"/>
  <c r="G118" i="216"/>
  <c r="DN8" i="217" s="1"/>
  <c r="AK168" i="214"/>
  <c r="AK169" i="214" s="1"/>
  <c r="Y4" i="216"/>
  <c r="D26" i="217" s="1"/>
  <c r="D129" i="216"/>
  <c r="DY5" i="217" s="1"/>
  <c r="AD72" i="216"/>
  <c r="BT31" i="217" s="1"/>
  <c r="AR70" i="216"/>
  <c r="BR45" i="217" s="1"/>
  <c r="AK87" i="216"/>
  <c r="CI38" i="217" s="1"/>
  <c r="AM67" i="216"/>
  <c r="BO40" i="217" s="1"/>
  <c r="AD21" i="216"/>
  <c r="U31" i="217" s="1"/>
  <c r="H57" i="216"/>
  <c r="BE9" i="217" s="1"/>
  <c r="H68" i="216"/>
  <c r="BP9" i="217" s="1"/>
  <c r="AV111" i="216"/>
  <c r="DG49" i="217" s="1"/>
  <c r="AW55" i="216"/>
  <c r="BC50" i="217" s="1"/>
  <c r="W146" i="216"/>
  <c r="EP24" i="217" s="1"/>
  <c r="AI53" i="216"/>
  <c r="BA36" i="217" s="1"/>
  <c r="AL7" i="216"/>
  <c r="G39" i="217" s="1"/>
  <c r="W132" i="216"/>
  <c r="EB24" i="217" s="1"/>
  <c r="AX19" i="216"/>
  <c r="S51" i="217" s="1"/>
  <c r="J110" i="216"/>
  <c r="DF11" i="217" s="1"/>
  <c r="S64" i="216"/>
  <c r="BL20" i="217" s="1"/>
  <c r="AJ143" i="216"/>
  <c r="EM37" i="217" s="1"/>
  <c r="AV87" i="216"/>
  <c r="CI49" i="217" s="1"/>
  <c r="AJ115" i="216"/>
  <c r="DK37" i="217" s="1"/>
  <c r="AK59" i="216"/>
  <c r="BG38" i="217" s="1"/>
  <c r="W141" i="216"/>
  <c r="EK24" i="217" s="1"/>
  <c r="M133" i="216"/>
  <c r="EC14" i="217" s="1"/>
  <c r="AC105" i="216"/>
  <c r="DA30" i="217" s="1"/>
  <c r="AD151" i="216"/>
  <c r="EU31" i="217" s="1"/>
  <c r="H112" i="216"/>
  <c r="DH9" i="217" s="1"/>
  <c r="AK115" i="216"/>
  <c r="DK38" i="217" s="1"/>
  <c r="AQ75" i="216"/>
  <c r="BW44" i="217" s="1"/>
  <c r="AB34" i="216"/>
  <c r="AH29" i="217" s="1"/>
  <c r="AM19" i="216"/>
  <c r="S40" i="217" s="1"/>
  <c r="AH9" i="216"/>
  <c r="I35" i="217" s="1"/>
  <c r="AB128" i="216"/>
  <c r="DX29" i="217" s="1"/>
  <c r="H51" i="216"/>
  <c r="AY9" i="217" s="1"/>
  <c r="R90" i="216"/>
  <c r="CL19" i="217" s="1"/>
  <c r="AG83" i="216"/>
  <c r="CE34" i="217" s="1"/>
  <c r="G12" i="216"/>
  <c r="L8" i="217" s="1"/>
  <c r="M60" i="216"/>
  <c r="BH14" i="217" s="1"/>
  <c r="AQ152" i="216"/>
  <c r="EV44" i="217" s="1"/>
  <c r="Y164" i="216"/>
  <c r="FH26" i="217" s="1"/>
  <c r="AP114" i="216"/>
  <c r="DJ43" i="217" s="1"/>
  <c r="AX128" i="216"/>
  <c r="DX51" i="217" s="1"/>
  <c r="P47" i="216"/>
  <c r="AU17" i="217" s="1"/>
  <c r="C87" i="216"/>
  <c r="CI4" i="217" s="1"/>
  <c r="AP89" i="216"/>
  <c r="CK43" i="217" s="1"/>
  <c r="X78" i="216"/>
  <c r="BZ25" i="217" s="1"/>
  <c r="AF11" i="216"/>
  <c r="K33" i="217" s="1"/>
  <c r="M71" i="216"/>
  <c r="BS14" i="217" s="1"/>
  <c r="I42" i="216"/>
  <c r="AP10" i="217" s="1"/>
  <c r="R95" i="216"/>
  <c r="CQ19" i="217" s="1"/>
  <c r="Z103" i="216"/>
  <c r="CY27" i="217" s="1"/>
  <c r="V109" i="216"/>
  <c r="DE23" i="217" s="1"/>
  <c r="P67" i="216"/>
  <c r="BO17" i="217" s="1"/>
  <c r="AU9" i="216"/>
  <c r="I48" i="217" s="1"/>
  <c r="AW78" i="216"/>
  <c r="BZ50" i="217" s="1"/>
  <c r="AZ37" i="216"/>
  <c r="AK53" i="217" s="1"/>
  <c r="AC132" i="216"/>
  <c r="EB30" i="217" s="1"/>
  <c r="T35" i="216"/>
  <c r="AI21" i="217" s="1"/>
  <c r="W106" i="216"/>
  <c r="DB24" i="217" s="1"/>
  <c r="K134" i="216"/>
  <c r="ED12" i="217" s="1"/>
  <c r="L153" i="216"/>
  <c r="EW13" i="217" s="1"/>
  <c r="E149" i="216"/>
  <c r="ES6" i="217" s="1"/>
  <c r="V59" i="216"/>
  <c r="BG23" i="217" s="1"/>
  <c r="Y35" i="216"/>
  <c r="AI26" i="217" s="1"/>
  <c r="V30" i="216"/>
  <c r="AD23" i="217" s="1"/>
  <c r="AB57" i="216"/>
  <c r="BE29" i="217" s="1"/>
  <c r="AD129" i="216"/>
  <c r="DY31" i="217" s="1"/>
  <c r="F117" i="216"/>
  <c r="DM7" i="217" s="1"/>
  <c r="AR65" i="216"/>
  <c r="BM45" i="217" s="1"/>
  <c r="AF164" i="216"/>
  <c r="FH33" i="217" s="1"/>
  <c r="H102" i="216"/>
  <c r="CX9" i="217" s="1"/>
  <c r="S97" i="216"/>
  <c r="CS20" i="217" s="1"/>
  <c r="N135" i="216"/>
  <c r="EE15" i="217" s="1"/>
  <c r="AW155" i="216"/>
  <c r="EY50" i="217" s="1"/>
  <c r="I68" i="216"/>
  <c r="BP10" i="217" s="1"/>
  <c r="AK25" i="216"/>
  <c r="Y38" i="217" s="1"/>
  <c r="AI33" i="216"/>
  <c r="AG36" i="217" s="1"/>
  <c r="AV108" i="216"/>
  <c r="DD49" i="217" s="1"/>
  <c r="X59" i="216"/>
  <c r="BG25" i="217" s="1"/>
  <c r="Q154" i="216"/>
  <c r="EX18" i="217" s="1"/>
  <c r="AG152" i="216"/>
  <c r="EV34" i="217" s="1"/>
  <c r="M119" i="216"/>
  <c r="DO14" i="217" s="1"/>
  <c r="X8" i="216"/>
  <c r="H25" i="217" s="1"/>
  <c r="AF34" i="216"/>
  <c r="AH33" i="217" s="1"/>
  <c r="AC27" i="216"/>
  <c r="AA30" i="217" s="1"/>
  <c r="AE153" i="216"/>
  <c r="EW32" i="217" s="1"/>
  <c r="AI36" i="216"/>
  <c r="AJ36" i="217" s="1"/>
  <c r="AH79" i="216"/>
  <c r="CA35" i="217" s="1"/>
  <c r="T9" i="216"/>
  <c r="I21" i="217" s="1"/>
  <c r="AF133" i="216"/>
  <c r="EC33" i="217" s="1"/>
  <c r="M49" i="216"/>
  <c r="AW14" i="217" s="1"/>
  <c r="V89" i="216"/>
  <c r="CK23" i="217" s="1"/>
  <c r="C120" i="216"/>
  <c r="DP4" i="217" s="1"/>
  <c r="V68" i="216"/>
  <c r="BP23" i="217" s="1"/>
  <c r="G67" i="216"/>
  <c r="BO8" i="217" s="1"/>
  <c r="X76" i="216"/>
  <c r="BX25" i="217" s="1"/>
  <c r="AB48" i="216"/>
  <c r="AV29" i="217" s="1"/>
  <c r="AY102" i="216"/>
  <c r="CX52" i="217" s="1"/>
  <c r="U115" i="216"/>
  <c r="DK22" i="217" s="1"/>
  <c r="I164" i="216"/>
  <c r="FH10" i="217" s="1"/>
  <c r="G86" i="216"/>
  <c r="CH8" i="217" s="1"/>
  <c r="AW90" i="216"/>
  <c r="CL50" i="217" s="1"/>
  <c r="U133" i="216"/>
  <c r="EC22" i="217" s="1"/>
  <c r="H67" i="216"/>
  <c r="BO9" i="217" s="1"/>
  <c r="V150" i="216"/>
  <c r="ET23" i="217" s="1"/>
  <c r="AM28" i="216"/>
  <c r="AB40" i="217" s="1"/>
  <c r="J34" i="216"/>
  <c r="AH11" i="217" s="1"/>
  <c r="R113" i="216"/>
  <c r="DI19" i="217" s="1"/>
  <c r="V148" i="216"/>
  <c r="ER23" i="217" s="1"/>
  <c r="V110" i="216"/>
  <c r="DF23" i="217" s="1"/>
  <c r="AD44" i="216"/>
  <c r="AR31" i="217" s="1"/>
  <c r="AA83" i="216"/>
  <c r="CE28" i="217" s="1"/>
  <c r="AB10" i="216"/>
  <c r="J29" i="217" s="1"/>
  <c r="AU94" i="216"/>
  <c r="CP48" i="217" s="1"/>
  <c r="AK65" i="216"/>
  <c r="BM38" i="217" s="1"/>
  <c r="L137" i="216"/>
  <c r="EG13" i="217" s="1"/>
  <c r="AA6" i="216"/>
  <c r="F28" i="217" s="1"/>
  <c r="X57" i="216"/>
  <c r="BE25" i="217" s="1"/>
  <c r="C16" i="216"/>
  <c r="P4" i="217" s="1"/>
  <c r="E148" i="216"/>
  <c r="ER6" i="217" s="1"/>
  <c r="AI23" i="216"/>
  <c r="W36" i="217" s="1"/>
  <c r="C86" i="216"/>
  <c r="CH4" i="217" s="1"/>
  <c r="AX83" i="216"/>
  <c r="CE51" i="217" s="1"/>
  <c r="AZ61" i="216"/>
  <c r="BI53" i="217" s="1"/>
  <c r="AD17" i="216"/>
  <c r="Q31" i="217" s="1"/>
  <c r="Q114" i="216"/>
  <c r="DJ18" i="217" s="1"/>
  <c r="O14" i="216"/>
  <c r="N16" i="217" s="1"/>
  <c r="AE105" i="216"/>
  <c r="DA32" i="217" s="1"/>
  <c r="P157" i="216"/>
  <c r="FA17" i="217" s="1"/>
  <c r="AL8" i="216"/>
  <c r="H39" i="217" s="1"/>
  <c r="AX12" i="216"/>
  <c r="L51" i="217" s="1"/>
  <c r="K55" i="216"/>
  <c r="BC12" i="217" s="1"/>
  <c r="AH116" i="216"/>
  <c r="DL35" i="217" s="1"/>
  <c r="O160" i="216"/>
  <c r="FD16" i="217" s="1"/>
  <c r="AR59" i="216"/>
  <c r="BG45" i="217" s="1"/>
  <c r="AM64" i="216"/>
  <c r="BL40" i="217" s="1"/>
  <c r="O139" i="216"/>
  <c r="EI16" i="217" s="1"/>
  <c r="C26" i="216"/>
  <c r="Z4" i="217" s="1"/>
  <c r="AM15" i="216"/>
  <c r="O40" i="217" s="1"/>
  <c r="K4" i="216"/>
  <c r="D12" i="217" s="1"/>
  <c r="U168" i="214"/>
  <c r="U169" i="214" s="1"/>
  <c r="AX117" i="216"/>
  <c r="DM51" i="217" s="1"/>
  <c r="Y87" i="216"/>
  <c r="CI26" i="217" s="1"/>
  <c r="AA23" i="216"/>
  <c r="W28" i="217" s="1"/>
  <c r="AM139" i="216"/>
  <c r="EI40" i="217" s="1"/>
  <c r="Y65" i="216"/>
  <c r="BM26" i="217" s="1"/>
  <c r="C129" i="216"/>
  <c r="DY4" i="217" s="1"/>
  <c r="AY29" i="216"/>
  <c r="AC52" i="217" s="1"/>
  <c r="U163" i="216"/>
  <c r="FG22" i="217" s="1"/>
  <c r="AY77" i="216"/>
  <c r="BY52" i="217" s="1"/>
  <c r="AU48" i="216"/>
  <c r="AV48" i="217" s="1"/>
  <c r="AQ107" i="216"/>
  <c r="DC44" i="217" s="1"/>
  <c r="AV100" i="216"/>
  <c r="CV49" i="217" s="1"/>
  <c r="Q157" i="216"/>
  <c r="FA18" i="217" s="1"/>
  <c r="AP120" i="216"/>
  <c r="DP43" i="217" s="1"/>
  <c r="AP30" i="216"/>
  <c r="AD43" i="217" s="1"/>
  <c r="AG101" i="216"/>
  <c r="CW34" i="217" s="1"/>
  <c r="M148" i="216"/>
  <c r="ER14" i="217" s="1"/>
  <c r="AY43" i="216"/>
  <c r="AQ52" i="217" s="1"/>
  <c r="AE42" i="216"/>
  <c r="AP32" i="217" s="1"/>
  <c r="AD45" i="216"/>
  <c r="AS31" i="217" s="1"/>
  <c r="E107" i="216"/>
  <c r="DC6" i="217" s="1"/>
  <c r="G44" i="216"/>
  <c r="AR8" i="217" s="1"/>
  <c r="AC139" i="216"/>
  <c r="EI30" i="217" s="1"/>
  <c r="AW76" i="216"/>
  <c r="BX50" i="217" s="1"/>
  <c r="D63" i="216"/>
  <c r="BK5" i="217" s="1"/>
  <c r="AV140" i="216"/>
  <c r="EJ49" i="217" s="1"/>
  <c r="AP124" i="216"/>
  <c r="DT43" i="217" s="1"/>
  <c r="AY159" i="216"/>
  <c r="FC52" i="217" s="1"/>
  <c r="AB11" i="216"/>
  <c r="K29" i="217" s="1"/>
  <c r="J114" i="216"/>
  <c r="DJ11" i="217" s="1"/>
  <c r="AP105" i="216"/>
  <c r="DA43" i="217" s="1"/>
  <c r="AP69" i="216"/>
  <c r="BQ43" i="217" s="1"/>
  <c r="AC12" i="216"/>
  <c r="L30" i="217" s="1"/>
  <c r="O15" i="216"/>
  <c r="O16" i="217" s="1"/>
  <c r="N95" i="216"/>
  <c r="CQ15" i="217" s="1"/>
  <c r="AD113" i="216"/>
  <c r="DI31" i="217" s="1"/>
  <c r="AD76" i="216"/>
  <c r="BX31" i="217" s="1"/>
  <c r="AW58" i="216"/>
  <c r="BF50" i="217" s="1"/>
  <c r="AW150" i="216"/>
  <c r="ET50" i="217" s="1"/>
  <c r="AV93" i="216"/>
  <c r="CO49" i="217" s="1"/>
  <c r="K153" i="216"/>
  <c r="EW12" i="217" s="1"/>
  <c r="Z64" i="216"/>
  <c r="BL27" i="217" s="1"/>
  <c r="F67" i="216"/>
  <c r="BO7" i="217" s="1"/>
  <c r="AI92" i="216"/>
  <c r="CN36" i="217" s="1"/>
  <c r="AV26" i="216"/>
  <c r="Z49" i="217" s="1"/>
  <c r="AX24" i="216"/>
  <c r="X51" i="217" s="1"/>
  <c r="AG69" i="216"/>
  <c r="BQ34" i="217" s="1"/>
  <c r="AB104" i="216"/>
  <c r="CZ29" i="217" s="1"/>
  <c r="U129" i="216"/>
  <c r="DY22" i="217" s="1"/>
  <c r="AU136" i="216"/>
  <c r="EF48" i="217" s="1"/>
  <c r="AL102" i="216"/>
  <c r="CX39" i="217" s="1"/>
  <c r="M152" i="216"/>
  <c r="EV14" i="217" s="1"/>
  <c r="AD105" i="216"/>
  <c r="DA31" i="217" s="1"/>
  <c r="F98" i="216"/>
  <c r="CT7" i="217" s="1"/>
  <c r="Q51" i="216"/>
  <c r="AY18" i="217" s="1"/>
  <c r="AZ115" i="216"/>
  <c r="DK53" i="217" s="1"/>
  <c r="AH127" i="216"/>
  <c r="DW35" i="217" s="1"/>
  <c r="AY10" i="216"/>
  <c r="J52" i="217" s="1"/>
  <c r="AY61" i="216"/>
  <c r="BI52" i="217" s="1"/>
  <c r="J21" i="216"/>
  <c r="U11" i="217" s="1"/>
  <c r="AE64" i="216"/>
  <c r="BL32" i="217" s="1"/>
  <c r="J111" i="216"/>
  <c r="DG11" i="217" s="1"/>
  <c r="Q62" i="216"/>
  <c r="BJ18" i="217" s="1"/>
  <c r="AZ21" i="216"/>
  <c r="U53" i="217" s="1"/>
  <c r="AC37" i="216"/>
  <c r="AK30" i="217" s="1"/>
  <c r="G11" i="216"/>
  <c r="K8" i="217" s="1"/>
  <c r="M98" i="216"/>
  <c r="CT14" i="217" s="1"/>
  <c r="AZ49" i="216"/>
  <c r="AW53" i="217" s="1"/>
  <c r="AX66" i="216"/>
  <c r="BN51" i="217" s="1"/>
  <c r="AM158" i="216"/>
  <c r="FB40" i="217" s="1"/>
  <c r="AV23" i="216"/>
  <c r="W49" i="217" s="1"/>
  <c r="AK117" i="216"/>
  <c r="DM38" i="217" s="1"/>
  <c r="Z124" i="216"/>
  <c r="DT27" i="217" s="1"/>
  <c r="AI86" i="216"/>
  <c r="CH36" i="217" s="1"/>
  <c r="K156" i="216"/>
  <c r="EZ12" i="217" s="1"/>
  <c r="C14" i="216"/>
  <c r="N4" i="217" s="1"/>
  <c r="N37" i="216"/>
  <c r="AK15" i="217" s="1"/>
  <c r="AW80" i="216"/>
  <c r="CB50" i="217" s="1"/>
  <c r="X150" i="216"/>
  <c r="ET25" i="217" s="1"/>
  <c r="H105" i="216"/>
  <c r="DA9" i="217" s="1"/>
  <c r="G91" i="216"/>
  <c r="CM8" i="217" s="1"/>
  <c r="H149" i="216"/>
  <c r="ES9" i="217" s="1"/>
  <c r="AD71" i="216"/>
  <c r="BS31" i="217" s="1"/>
  <c r="AM47" i="216"/>
  <c r="AU40" i="217" s="1"/>
  <c r="Q89" i="216"/>
  <c r="CK18" i="217" s="1"/>
  <c r="V133" i="216"/>
  <c r="EC23" i="217" s="1"/>
  <c r="AD80" i="216"/>
  <c r="CB31" i="217" s="1"/>
  <c r="J127" i="216"/>
  <c r="DW11" i="217" s="1"/>
  <c r="K34" i="216"/>
  <c r="AH12" i="217" s="1"/>
  <c r="AZ158" i="216"/>
  <c r="FB53" i="217" s="1"/>
  <c r="F108" i="216"/>
  <c r="DD7" i="217" s="1"/>
  <c r="X141" i="216"/>
  <c r="EK25" i="217" s="1"/>
  <c r="Q117" i="216"/>
  <c r="DM18" i="217" s="1"/>
  <c r="AD14" i="216"/>
  <c r="N31" i="217" s="1"/>
  <c r="AW72" i="216"/>
  <c r="BT50" i="217" s="1"/>
  <c r="AJ66" i="216"/>
  <c r="BN37" i="217" s="1"/>
  <c r="AJ51" i="216"/>
  <c r="AY37" i="217" s="1"/>
  <c r="O36" i="216"/>
  <c r="AJ16" i="217" s="1"/>
  <c r="R64" i="216"/>
  <c r="BL19" i="217" s="1"/>
  <c r="AQ69" i="216"/>
  <c r="BQ44" i="217" s="1"/>
  <c r="AL99" i="216"/>
  <c r="CU39" i="217" s="1"/>
  <c r="AD37" i="216"/>
  <c r="AK31" i="217" s="1"/>
  <c r="AP19" i="216"/>
  <c r="S43" i="217" s="1"/>
  <c r="AD51" i="216"/>
  <c r="AY31" i="217" s="1"/>
  <c r="G10" i="216"/>
  <c r="J8" i="217" s="1"/>
  <c r="Z49" i="216"/>
  <c r="AW27" i="217" s="1"/>
  <c r="AP58" i="216"/>
  <c r="BF43" i="217" s="1"/>
  <c r="AH89" i="216"/>
  <c r="CK35" i="217" s="1"/>
  <c r="U80" i="216"/>
  <c r="CB22" i="217" s="1"/>
  <c r="N96" i="216"/>
  <c r="CR15" i="217" s="1"/>
  <c r="AA112" i="216"/>
  <c r="DH28" i="217" s="1"/>
  <c r="AE129" i="216"/>
  <c r="DY32" i="217" s="1"/>
  <c r="AJ100" i="216"/>
  <c r="CV37" i="217" s="1"/>
  <c r="AX49" i="216"/>
  <c r="AW51" i="217" s="1"/>
  <c r="AY101" i="216"/>
  <c r="CW52" i="217" s="1"/>
  <c r="AY19" i="216"/>
  <c r="S52" i="217" s="1"/>
  <c r="AH93" i="216"/>
  <c r="CO35" i="217" s="1"/>
  <c r="R143" i="216"/>
  <c r="EM19" i="217" s="1"/>
  <c r="J160" i="216"/>
  <c r="FD11" i="217" s="1"/>
  <c r="K50" i="216"/>
  <c r="AX12" i="217" s="1"/>
  <c r="AD161" i="216"/>
  <c r="FE31" i="217" s="1"/>
  <c r="AQ110" i="216"/>
  <c r="DF44" i="217" s="1"/>
  <c r="W114" i="216"/>
  <c r="DJ24" i="217" s="1"/>
  <c r="AC147" i="216"/>
  <c r="EQ30" i="217" s="1"/>
  <c r="M40" i="216"/>
  <c r="AN14" i="217" s="1"/>
  <c r="I80" i="216"/>
  <c r="CB10" i="217" s="1"/>
  <c r="S104" i="216"/>
  <c r="CZ20" i="217" s="1"/>
  <c r="AX142" i="216"/>
  <c r="EL51" i="217" s="1"/>
  <c r="AY73" i="216"/>
  <c r="BU52" i="217" s="1"/>
  <c r="H114" i="216"/>
  <c r="DJ9" i="217" s="1"/>
  <c r="T37" i="216"/>
  <c r="AK21" i="217" s="1"/>
  <c r="S120" i="216"/>
  <c r="DP20" i="217" s="1"/>
  <c r="G148" i="216"/>
  <c r="ER8" i="217" s="1"/>
  <c r="Z79" i="216"/>
  <c r="CA27" i="217" s="1"/>
  <c r="V85" i="216"/>
  <c r="CG23" i="217" s="1"/>
  <c r="Y168" i="214"/>
  <c r="Y169" i="214" s="1"/>
  <c r="H43" i="216"/>
  <c r="AQ9" i="217" s="1"/>
  <c r="S159" i="216"/>
  <c r="FC20" i="217" s="1"/>
  <c r="Q59" i="216"/>
  <c r="BG18" i="217" s="1"/>
  <c r="AQ143" i="216"/>
  <c r="EM44" i="217" s="1"/>
  <c r="AX80" i="216"/>
  <c r="CB51" i="217" s="1"/>
  <c r="AM17" i="216"/>
  <c r="Q40" i="217" s="1"/>
  <c r="F42" i="216"/>
  <c r="AP7" i="217" s="1"/>
  <c r="T82" i="216"/>
  <c r="CD21" i="217" s="1"/>
  <c r="O115" i="216"/>
  <c r="DK16" i="217" s="1"/>
  <c r="AE44" i="216"/>
  <c r="AR32" i="217" s="1"/>
  <c r="X96" i="216"/>
  <c r="CR25" i="217" s="1"/>
  <c r="W26" i="216"/>
  <c r="Z24" i="217" s="1"/>
  <c r="Q159" i="216"/>
  <c r="FC18" i="217" s="1"/>
  <c r="J86" i="216"/>
  <c r="CH11" i="217" s="1"/>
  <c r="AQ89" i="216"/>
  <c r="CK44" i="217" s="1"/>
  <c r="K94" i="216"/>
  <c r="CP12" i="217" s="1"/>
  <c r="X7" i="216"/>
  <c r="G25" i="217" s="1"/>
  <c r="Z115" i="216"/>
  <c r="DK27" i="217" s="1"/>
  <c r="AY24" i="216"/>
  <c r="X52" i="217" s="1"/>
  <c r="L140" i="216"/>
  <c r="EJ13" i="217" s="1"/>
  <c r="F87" i="216"/>
  <c r="CI7" i="217" s="1"/>
  <c r="Z85" i="216"/>
  <c r="CG27" i="217" s="1"/>
  <c r="J46" i="216"/>
  <c r="AT11" i="217" s="1"/>
  <c r="AU157" i="216"/>
  <c r="FA48" i="217" s="1"/>
  <c r="N28" i="216"/>
  <c r="AB15" i="217" s="1"/>
  <c r="N76" i="216"/>
  <c r="BX15" i="217" s="1"/>
  <c r="S16" i="216"/>
  <c r="P20" i="217" s="1"/>
  <c r="R8" i="216"/>
  <c r="H19" i="217" s="1"/>
  <c r="T23" i="216"/>
  <c r="W21" i="217" s="1"/>
  <c r="R125" i="216"/>
  <c r="DU19" i="217" s="1"/>
  <c r="E150" i="216"/>
  <c r="ET6" i="217" s="1"/>
  <c r="X35" i="216"/>
  <c r="AI25" i="217" s="1"/>
  <c r="AU76" i="216"/>
  <c r="BX48" i="217" s="1"/>
  <c r="AU15" i="216"/>
  <c r="O48" i="217" s="1"/>
  <c r="AR142" i="216"/>
  <c r="EL45" i="217" s="1"/>
  <c r="Q120" i="216"/>
  <c r="DP18" i="217" s="1"/>
  <c r="W117" i="216"/>
  <c r="DM24" i="217" s="1"/>
  <c r="AC14" i="216"/>
  <c r="N30" i="217" s="1"/>
  <c r="Z61" i="216"/>
  <c r="BI27" i="217" s="1"/>
  <c r="BG168" i="214"/>
  <c r="AU4" i="216"/>
  <c r="D48" i="217" s="1"/>
  <c r="X126" i="216"/>
  <c r="DV25" i="217" s="1"/>
  <c r="AV110" i="216"/>
  <c r="DF49" i="217" s="1"/>
  <c r="AY17" i="216"/>
  <c r="Q52" i="217" s="1"/>
  <c r="C13" i="216"/>
  <c r="M4" i="217" s="1"/>
  <c r="AD155" i="216"/>
  <c r="EY31" i="217" s="1"/>
  <c r="AZ64" i="216"/>
  <c r="BL53" i="217" s="1"/>
  <c r="AI141" i="216"/>
  <c r="EK36" i="217" s="1"/>
  <c r="H20" i="216"/>
  <c r="T9" i="217" s="1"/>
  <c r="AP97" i="216"/>
  <c r="CS43" i="217" s="1"/>
  <c r="V154" i="216"/>
  <c r="EX23" i="217" s="1"/>
  <c r="U94" i="216"/>
  <c r="CP22" i="217" s="1"/>
  <c r="K123" i="216"/>
  <c r="DS12" i="217" s="1"/>
  <c r="AD75" i="216"/>
  <c r="BW31" i="217" s="1"/>
  <c r="AK122" i="216"/>
  <c r="DR38" i="217" s="1"/>
  <c r="AF32" i="216"/>
  <c r="AF33" i="217" s="1"/>
  <c r="W14" i="216"/>
  <c r="N24" i="217" s="1"/>
  <c r="AP86" i="216"/>
  <c r="CH43" i="217" s="1"/>
  <c r="P82" i="216"/>
  <c r="CD17" i="217" s="1"/>
  <c r="F130" i="216"/>
  <c r="DZ7" i="217" s="1"/>
  <c r="AY21" i="216"/>
  <c r="U52" i="217" s="1"/>
  <c r="I163" i="216"/>
  <c r="FG10" i="217" s="1"/>
  <c r="AD98" i="216"/>
  <c r="CT31" i="217" s="1"/>
  <c r="AV35" i="216"/>
  <c r="AI49" i="217" s="1"/>
  <c r="AZ147" i="216"/>
  <c r="EQ53" i="217" s="1"/>
  <c r="AQ95" i="216"/>
  <c r="CQ44" i="217" s="1"/>
  <c r="AZ39" i="216"/>
  <c r="AM53" i="217" s="1"/>
  <c r="AQ36" i="216"/>
  <c r="AJ44" i="217" s="1"/>
  <c r="AP77" i="216"/>
  <c r="BY43" i="217" s="1"/>
  <c r="T106" i="216"/>
  <c r="DB21" i="217" s="1"/>
  <c r="Q128" i="216"/>
  <c r="DX18" i="217" s="1"/>
  <c r="D92" i="216"/>
  <c r="CN5" i="217" s="1"/>
  <c r="H92" i="216"/>
  <c r="CN9" i="217" s="1"/>
  <c r="X61" i="216"/>
  <c r="BI25" i="217" s="1"/>
  <c r="Q45" i="216"/>
  <c r="AS18" i="217" s="1"/>
  <c r="S63" i="216"/>
  <c r="BK20" i="217" s="1"/>
  <c r="AY119" i="216"/>
  <c r="DO52" i="217" s="1"/>
  <c r="L5" i="216"/>
  <c r="E13" i="217" s="1"/>
  <c r="AY107" i="216"/>
  <c r="DC52" i="217" s="1"/>
  <c r="AV130" i="216"/>
  <c r="DZ49" i="217" s="1"/>
  <c r="R129" i="216"/>
  <c r="DY19" i="217" s="1"/>
  <c r="N160" i="216"/>
  <c r="FD15" i="217" s="1"/>
  <c r="AV128" i="216"/>
  <c r="DX49" i="217" s="1"/>
  <c r="Z86" i="216"/>
  <c r="CH27" i="217" s="1"/>
  <c r="AQ30" i="216"/>
  <c r="AD44" i="217" s="1"/>
  <c r="Q96" i="216"/>
  <c r="CR18" i="217" s="1"/>
  <c r="AQ83" i="216"/>
  <c r="CE44" i="217" s="1"/>
  <c r="V124" i="216"/>
  <c r="DT23" i="217" s="1"/>
  <c r="K163" i="216"/>
  <c r="FG12" i="217" s="1"/>
  <c r="AQ144" i="216"/>
  <c r="EN44" i="217" s="1"/>
  <c r="C5" i="216"/>
  <c r="E4" i="217" s="1"/>
  <c r="P36" i="216"/>
  <c r="AJ17" i="217" s="1"/>
  <c r="R59" i="216"/>
  <c r="BG19" i="217" s="1"/>
  <c r="AX69" i="216"/>
  <c r="BQ51" i="217" s="1"/>
  <c r="L38" i="216"/>
  <c r="AL13" i="217" s="1"/>
  <c r="N69" i="216"/>
  <c r="BQ15" i="217" s="1"/>
  <c r="D93" i="216"/>
  <c r="CO5" i="217" s="1"/>
  <c r="S71" i="216"/>
  <c r="BS20" i="217" s="1"/>
  <c r="AD6" i="216"/>
  <c r="F31" i="217" s="1"/>
  <c r="M26" i="216"/>
  <c r="Z14" i="217" s="1"/>
  <c r="AY46" i="216"/>
  <c r="AT52" i="217" s="1"/>
  <c r="I146" i="216"/>
  <c r="EP10" i="217" s="1"/>
  <c r="U70" i="216"/>
  <c r="BR22" i="217" s="1"/>
  <c r="AL91" i="216"/>
  <c r="CM39" i="217" s="1"/>
  <c r="AQ140" i="216"/>
  <c r="EJ44" i="217" s="1"/>
  <c r="AX65" i="216"/>
  <c r="BM51" i="217" s="1"/>
  <c r="Z7" i="216"/>
  <c r="G27" i="217" s="1"/>
  <c r="AQ98" i="216"/>
  <c r="CT44" i="217" s="1"/>
  <c r="AR164" i="216"/>
  <c r="FH45" i="217" s="1"/>
  <c r="AX32" i="216"/>
  <c r="AF51" i="217" s="1"/>
  <c r="K102" i="216"/>
  <c r="CX12" i="217" s="1"/>
  <c r="G55" i="216"/>
  <c r="BC8" i="217" s="1"/>
  <c r="AA140" i="216"/>
  <c r="EJ28" i="217" s="1"/>
  <c r="AQ90" i="216"/>
  <c r="CL44" i="217" s="1"/>
  <c r="N161" i="216"/>
  <c r="FE15" i="217" s="1"/>
  <c r="Q64" i="216"/>
  <c r="BL18" i="217" s="1"/>
  <c r="AX5" i="216"/>
  <c r="E51" i="217" s="1"/>
  <c r="P38" i="216"/>
  <c r="AL17" i="217" s="1"/>
  <c r="Z17" i="216"/>
  <c r="Q27" i="217" s="1"/>
  <c r="L94" i="216"/>
  <c r="CP13" i="217" s="1"/>
  <c r="AK27" i="216"/>
  <c r="AA38" i="217" s="1"/>
  <c r="D74" i="216"/>
  <c r="BV5" i="217" s="1"/>
  <c r="W123" i="216"/>
  <c r="DS24" i="217" s="1"/>
  <c r="AY105" i="216"/>
  <c r="DA52" i="217" s="1"/>
  <c r="L155" i="216"/>
  <c r="EY13" i="217" s="1"/>
  <c r="AF116" i="216"/>
  <c r="DL33" i="217" s="1"/>
  <c r="I107" i="216"/>
  <c r="DC10" i="217" s="1"/>
  <c r="D124" i="216"/>
  <c r="DT5" i="217" s="1"/>
  <c r="AB74" i="216"/>
  <c r="BV29" i="217" s="1"/>
  <c r="AE14" i="216"/>
  <c r="N32" i="217" s="1"/>
  <c r="AM35" i="216"/>
  <c r="AI40" i="217" s="1"/>
  <c r="AZ11" i="216"/>
  <c r="K53" i="217" s="1"/>
  <c r="Y43" i="216"/>
  <c r="AQ26" i="217" s="1"/>
  <c r="U116" i="216"/>
  <c r="DL22" i="217" s="1"/>
  <c r="C106" i="216"/>
  <c r="DB4" i="217" s="1"/>
  <c r="AL60" i="216"/>
  <c r="BH39" i="217" s="1"/>
  <c r="AM99" i="216"/>
  <c r="CU40" i="217" s="1"/>
  <c r="AF23" i="216"/>
  <c r="W33" i="217" s="1"/>
  <c r="AX15" i="216"/>
  <c r="O51" i="217" s="1"/>
  <c r="Y141" i="216"/>
  <c r="EK26" i="217" s="1"/>
  <c r="AQ38" i="216"/>
  <c r="AL44" i="217" s="1"/>
  <c r="AD120" i="216"/>
  <c r="DP31" i="217" s="1"/>
  <c r="Y80" i="216"/>
  <c r="CB26" i="217" s="1"/>
  <c r="AR134" i="216"/>
  <c r="ED45" i="217" s="1"/>
  <c r="AB143" i="216"/>
  <c r="EM29" i="217" s="1"/>
  <c r="T132" i="216"/>
  <c r="EB21" i="217" s="1"/>
  <c r="AL59" i="216"/>
  <c r="BG39" i="217" s="1"/>
  <c r="R17" i="216"/>
  <c r="Q19" i="217" s="1"/>
  <c r="C25" i="216"/>
  <c r="Y4" i="217" s="1"/>
  <c r="AK159" i="216"/>
  <c r="FC38" i="217" s="1"/>
  <c r="AW156" i="216"/>
  <c r="EZ50" i="217" s="1"/>
  <c r="R57" i="216"/>
  <c r="BE19" i="217" s="1"/>
  <c r="C64" i="216"/>
  <c r="BL4" i="217" s="1"/>
  <c r="D122" i="216"/>
  <c r="DR5" i="217" s="1"/>
  <c r="J96" i="216"/>
  <c r="CR11" i="217" s="1"/>
  <c r="AF135" i="216"/>
  <c r="EE33" i="217" s="1"/>
  <c r="AU58" i="216"/>
  <c r="BF48" i="217" s="1"/>
  <c r="AW159" i="216"/>
  <c r="FC50" i="217" s="1"/>
  <c r="AW14" i="216"/>
  <c r="N50" i="217" s="1"/>
  <c r="AE40" i="216"/>
  <c r="AN32" i="217" s="1"/>
  <c r="AR81" i="216"/>
  <c r="CC45" i="217" s="1"/>
  <c r="AG59" i="216"/>
  <c r="BG34" i="217" s="1"/>
  <c r="AP18" i="216"/>
  <c r="R43" i="217" s="1"/>
  <c r="AE36" i="216"/>
  <c r="AJ32" i="217" s="1"/>
  <c r="W77" i="216"/>
  <c r="BY24" i="217" s="1"/>
  <c r="AD25" i="216"/>
  <c r="Y31" i="217" s="1"/>
  <c r="O123" i="216"/>
  <c r="DS16" i="217" s="1"/>
  <c r="W95" i="216"/>
  <c r="CQ24" i="217" s="1"/>
  <c r="O23" i="216"/>
  <c r="W16" i="217" s="1"/>
  <c r="Y89" i="216"/>
  <c r="CK26" i="217" s="1"/>
  <c r="AX129" i="216"/>
  <c r="DY51" i="217" s="1"/>
  <c r="K22" i="216"/>
  <c r="V12" i="217" s="1"/>
  <c r="H147" i="216"/>
  <c r="EQ9" i="217" s="1"/>
  <c r="AB24" i="216"/>
  <c r="X29" i="217" s="1"/>
  <c r="AU115" i="216"/>
  <c r="DK48" i="217" s="1"/>
  <c r="AZ5" i="216"/>
  <c r="E53" i="217" s="1"/>
  <c r="AA47" i="216"/>
  <c r="AU28" i="217" s="1"/>
  <c r="G143" i="216"/>
  <c r="EM8" i="217" s="1"/>
  <c r="C29" i="216"/>
  <c r="AC4" i="217" s="1"/>
  <c r="P168" i="214"/>
  <c r="P169" i="214" s="1"/>
  <c r="J4" i="216"/>
  <c r="D11" i="217" s="1"/>
  <c r="AC35" i="216"/>
  <c r="AI30" i="217" s="1"/>
  <c r="C153" i="216"/>
  <c r="EW4" i="217" s="1"/>
  <c r="AC21" i="216"/>
  <c r="U30" i="217" s="1"/>
  <c r="K75" i="216"/>
  <c r="BW12" i="217" s="1"/>
  <c r="W157" i="216"/>
  <c r="FA24" i="217" s="1"/>
  <c r="Z102" i="216"/>
  <c r="CX27" i="217" s="1"/>
  <c r="Y153" i="216"/>
  <c r="EW26" i="217" s="1"/>
  <c r="D117" i="216"/>
  <c r="DM5" i="217" s="1"/>
  <c r="AP36" i="216"/>
  <c r="AJ43" i="217" s="1"/>
  <c r="F159" i="216"/>
  <c r="FC7" i="217" s="1"/>
  <c r="P63" i="216"/>
  <c r="BK17" i="217" s="1"/>
  <c r="V29" i="216"/>
  <c r="AC23" i="217" s="1"/>
  <c r="N82" i="216"/>
  <c r="CD15" i="217" s="1"/>
  <c r="AI142" i="216"/>
  <c r="EL36" i="217" s="1"/>
  <c r="X102" i="216"/>
  <c r="CX25" i="217" s="1"/>
  <c r="AC164" i="216"/>
  <c r="FH30" i="217" s="1"/>
  <c r="AQ159" i="216"/>
  <c r="FC44" i="217" s="1"/>
  <c r="N24" i="216"/>
  <c r="X15" i="217" s="1"/>
  <c r="AR108" i="216"/>
  <c r="DD45" i="217" s="1"/>
  <c r="AR113" i="216"/>
  <c r="DI45" i="217" s="1"/>
  <c r="AI138" i="216"/>
  <c r="EH36" i="217" s="1"/>
  <c r="AB29" i="216"/>
  <c r="AC29" i="217" s="1"/>
  <c r="AV92" i="216"/>
  <c r="CN49" i="217" s="1"/>
  <c r="I165" i="216"/>
  <c r="FI10" i="217" s="1"/>
  <c r="D108" i="216"/>
  <c r="DD5" i="217" s="1"/>
  <c r="Z134" i="216"/>
  <c r="ED27" i="217" s="1"/>
  <c r="AU93" i="216"/>
  <c r="CO48" i="217" s="1"/>
  <c r="P159" i="216"/>
  <c r="FC17" i="217" s="1"/>
  <c r="E14" i="216"/>
  <c r="N6" i="217" s="1"/>
  <c r="Z158" i="216"/>
  <c r="FB27" i="217" s="1"/>
  <c r="AE126" i="216"/>
  <c r="DV32" i="217" s="1"/>
  <c r="F19" i="216"/>
  <c r="S7" i="217" s="1"/>
  <c r="AX96" i="216"/>
  <c r="CR51" i="217" s="1"/>
  <c r="D78" i="216"/>
  <c r="BZ5" i="217" s="1"/>
  <c r="G71" i="216"/>
  <c r="BS8" i="217" s="1"/>
  <c r="AV152" i="216"/>
  <c r="EV49" i="217" s="1"/>
  <c r="AB107" i="216"/>
  <c r="DC29" i="217" s="1"/>
  <c r="AL158" i="216"/>
  <c r="FB39" i="217" s="1"/>
  <c r="Q33" i="216"/>
  <c r="AG18" i="217" s="1"/>
  <c r="AH138" i="216"/>
  <c r="EH35" i="217" s="1"/>
  <c r="AR56" i="216"/>
  <c r="BD45" i="217" s="1"/>
  <c r="AG135" i="216"/>
  <c r="EE34" i="217" s="1"/>
  <c r="J61" i="216"/>
  <c r="BI11" i="217" s="1"/>
  <c r="S7" i="216"/>
  <c r="G20" i="217" s="1"/>
  <c r="E11" i="216"/>
  <c r="K6" i="217" s="1"/>
  <c r="L54" i="216"/>
  <c r="BB13" i="217" s="1"/>
  <c r="E133" i="216"/>
  <c r="EC6" i="217" s="1"/>
  <c r="AE46" i="216"/>
  <c r="AT32" i="217" s="1"/>
  <c r="AR37" i="216"/>
  <c r="AK45" i="217" s="1"/>
  <c r="L145" i="216"/>
  <c r="EO13" i="217" s="1"/>
  <c r="L69" i="216"/>
  <c r="BQ13" i="217" s="1"/>
  <c r="T150" i="216"/>
  <c r="ET21" i="217" s="1"/>
  <c r="AP95" i="216"/>
  <c r="CQ43" i="217" s="1"/>
  <c r="AA25" i="216"/>
  <c r="Y28" i="217" s="1"/>
  <c r="P25" i="216"/>
  <c r="Y17" i="217" s="1"/>
  <c r="S51" i="216"/>
  <c r="AY20" i="217" s="1"/>
  <c r="K115" i="216"/>
  <c r="DK12" i="217" s="1"/>
  <c r="P83" i="216"/>
  <c r="CE17" i="217" s="1"/>
  <c r="G78" i="216"/>
  <c r="BZ8" i="217" s="1"/>
  <c r="S5" i="216"/>
  <c r="E20" i="217" s="1"/>
  <c r="O83" i="216"/>
  <c r="CE16" i="217" s="1"/>
  <c r="F56" i="216"/>
  <c r="BD7" i="217" s="1"/>
  <c r="AI7" i="216"/>
  <c r="G36" i="217" s="1"/>
  <c r="AA110" i="216"/>
  <c r="DF28" i="217" s="1"/>
  <c r="AE155" i="216"/>
  <c r="EY32" i="217" s="1"/>
  <c r="M47" i="216"/>
  <c r="AU14" i="217" s="1"/>
  <c r="AV91" i="216"/>
  <c r="CM49" i="217" s="1"/>
  <c r="AQ20" i="216"/>
  <c r="T44" i="217" s="1"/>
  <c r="G160" i="216"/>
  <c r="FD8" i="217" s="1"/>
  <c r="AZ118" i="216"/>
  <c r="DN53" i="217" s="1"/>
  <c r="L76" i="216"/>
  <c r="BX13" i="217" s="1"/>
  <c r="AB33" i="216"/>
  <c r="AG29" i="217" s="1"/>
  <c r="AX122" i="216"/>
  <c r="DR51" i="217" s="1"/>
  <c r="R11" i="216"/>
  <c r="K19" i="217" s="1"/>
  <c r="U141" i="216"/>
  <c r="EK22" i="217" s="1"/>
  <c r="AZ121" i="216"/>
  <c r="DQ53" i="217" s="1"/>
  <c r="U97" i="216"/>
  <c r="CS22" i="217" s="1"/>
  <c r="H117" i="216"/>
  <c r="DM9" i="217" s="1"/>
  <c r="AY93" i="216"/>
  <c r="CO52" i="217" s="1"/>
  <c r="P136" i="216"/>
  <c r="EF17" i="217" s="1"/>
  <c r="AZ55" i="216"/>
  <c r="BC53" i="217" s="1"/>
  <c r="AQ72" i="216"/>
  <c r="BT44" i="217" s="1"/>
  <c r="D121" i="216"/>
  <c r="DQ5" i="217" s="1"/>
  <c r="H49" i="216"/>
  <c r="AW9" i="217" s="1"/>
  <c r="X103" i="216"/>
  <c r="CY25" i="217" s="1"/>
  <c r="T27" i="216"/>
  <c r="AA21" i="217" s="1"/>
  <c r="Z35" i="216"/>
  <c r="AI27" i="217" s="1"/>
  <c r="AY144" i="216"/>
  <c r="EN52" i="217" s="1"/>
  <c r="AF109" i="216"/>
  <c r="DE33" i="217" s="1"/>
  <c r="O27" i="216"/>
  <c r="AA16" i="217" s="1"/>
  <c r="AZ90" i="216"/>
  <c r="CL53" i="217" s="1"/>
  <c r="AC160" i="216"/>
  <c r="FD30" i="217" s="1"/>
  <c r="AX55" i="216"/>
  <c r="BC51" i="217" s="1"/>
  <c r="G135" i="216"/>
  <c r="EE8" i="217" s="1"/>
  <c r="AK79" i="216"/>
  <c r="CA38" i="217" s="1"/>
  <c r="X39" i="216"/>
  <c r="AM25" i="217" s="1"/>
  <c r="J71" i="216"/>
  <c r="BS11" i="217" s="1"/>
  <c r="AU104" i="216"/>
  <c r="CZ48" i="217" s="1"/>
  <c r="AE15" i="216"/>
  <c r="O32" i="217" s="1"/>
  <c r="U53" i="216"/>
  <c r="BA22" i="217" s="1"/>
  <c r="C48" i="216"/>
  <c r="AV4" i="217" s="1"/>
  <c r="AM56" i="216"/>
  <c r="BD40" i="217" s="1"/>
  <c r="V122" i="216"/>
  <c r="DR23" i="217" s="1"/>
  <c r="X131" i="216"/>
  <c r="EA25" i="217" s="1"/>
  <c r="AR106" i="216"/>
  <c r="DB45" i="217" s="1"/>
  <c r="P155" i="216"/>
  <c r="EY17" i="217" s="1"/>
  <c r="AP10" i="216"/>
  <c r="J43" i="217" s="1"/>
  <c r="N45" i="216"/>
  <c r="AS15" i="217" s="1"/>
  <c r="G58" i="216"/>
  <c r="BF8" i="217" s="1"/>
  <c r="AV159" i="216"/>
  <c r="FC49" i="217" s="1"/>
  <c r="H133" i="216"/>
  <c r="EC9" i="217" s="1"/>
  <c r="I91" i="216"/>
  <c r="CM10" i="217" s="1"/>
  <c r="AX6" i="216"/>
  <c r="F51" i="217" s="1"/>
  <c r="T66" i="216"/>
  <c r="BN21" i="217" s="1"/>
  <c r="V127" i="216"/>
  <c r="DW23" i="217" s="1"/>
  <c r="D110" i="216"/>
  <c r="DF5" i="217" s="1"/>
  <c r="AH160" i="216"/>
  <c r="FD35" i="217" s="1"/>
  <c r="AH109" i="216"/>
  <c r="DE35" i="217" s="1"/>
  <c r="AB8" i="216"/>
  <c r="H29" i="217" s="1"/>
  <c r="H16" i="216"/>
  <c r="P9" i="217" s="1"/>
  <c r="AA111" i="216"/>
  <c r="DG28" i="217" s="1"/>
  <c r="AY79" i="216"/>
  <c r="CA52" i="217" s="1"/>
  <c r="G75" i="216"/>
  <c r="BW8" i="217" s="1"/>
  <c r="AP55" i="216"/>
  <c r="BC43" i="217" s="1"/>
  <c r="AU134" i="216"/>
  <c r="ED48" i="217" s="1"/>
  <c r="D27" i="216"/>
  <c r="AA5" i="217" s="1"/>
  <c r="U159" i="216"/>
  <c r="FC22" i="217" s="1"/>
  <c r="AM23" i="216"/>
  <c r="W40" i="217" s="1"/>
  <c r="S27" i="216"/>
  <c r="AA20" i="217" s="1"/>
  <c r="AR74" i="216"/>
  <c r="BV45" i="217" s="1"/>
  <c r="R153" i="216"/>
  <c r="EW19" i="217" s="1"/>
  <c r="AK100" i="216"/>
  <c r="CV38" i="217" s="1"/>
  <c r="T59" i="216"/>
  <c r="BG21" i="217" s="1"/>
  <c r="V143" i="216"/>
  <c r="EM23" i="217" s="1"/>
  <c r="E20" i="216"/>
  <c r="T6" i="217" s="1"/>
  <c r="L55" i="216"/>
  <c r="BC13" i="217" s="1"/>
  <c r="AA103" i="216"/>
  <c r="CY28" i="217" s="1"/>
  <c r="T51" i="216"/>
  <c r="AY21" i="217" s="1"/>
  <c r="AY40" i="216"/>
  <c r="AN52" i="217" s="1"/>
  <c r="AE68" i="216"/>
  <c r="BP32" i="217" s="1"/>
  <c r="U7" i="216"/>
  <c r="G22" i="217" s="1"/>
  <c r="H121" i="216"/>
  <c r="DQ9" i="217" s="1"/>
  <c r="C108" i="216"/>
  <c r="DD4" i="217" s="1"/>
  <c r="AZ19" i="216"/>
  <c r="S53" i="217" s="1"/>
  <c r="N79" i="216"/>
  <c r="CA15" i="217" s="1"/>
  <c r="AB46" i="216"/>
  <c r="AT29" i="217" s="1"/>
  <c r="D148" i="216"/>
  <c r="ER5" i="217" s="1"/>
  <c r="Z60" i="216"/>
  <c r="BH27" i="217" s="1"/>
  <c r="Q113" i="216"/>
  <c r="DI18" i="217" s="1"/>
  <c r="H87" i="216"/>
  <c r="CI9" i="217" s="1"/>
  <c r="AQ54" i="216"/>
  <c r="BB44" i="217" s="1"/>
  <c r="AD86" i="216"/>
  <c r="CH31" i="217" s="1"/>
  <c r="Z168" i="214"/>
  <c r="Z169" i="214" s="1"/>
  <c r="O4" i="216"/>
  <c r="D16" i="217" s="1"/>
  <c r="U52" i="216"/>
  <c r="AZ22" i="217" s="1"/>
  <c r="O108" i="216"/>
  <c r="DD16" i="217" s="1"/>
  <c r="D104" i="216"/>
  <c r="CZ5" i="217" s="1"/>
  <c r="AL22" i="216"/>
  <c r="V39" i="217" s="1"/>
  <c r="N123" i="216"/>
  <c r="DS15" i="217" s="1"/>
  <c r="AP65" i="216"/>
  <c r="BM43" i="217" s="1"/>
  <c r="W154" i="216"/>
  <c r="EX24" i="217" s="1"/>
  <c r="AA72" i="216"/>
  <c r="BT28" i="217" s="1"/>
  <c r="AA17" i="216"/>
  <c r="Q28" i="217" s="1"/>
  <c r="J72" i="216"/>
  <c r="BT11" i="217" s="1"/>
  <c r="AX45" i="216"/>
  <c r="AS51" i="217" s="1"/>
  <c r="N42" i="216"/>
  <c r="AP15" i="217" s="1"/>
  <c r="AV11" i="216"/>
  <c r="K49" i="217" s="1"/>
  <c r="U150" i="216"/>
  <c r="ET22" i="217" s="1"/>
  <c r="P144" i="216"/>
  <c r="EN17" i="217" s="1"/>
  <c r="X84" i="216"/>
  <c r="CF25" i="217" s="1"/>
  <c r="AM91" i="216"/>
  <c r="CM40" i="217" s="1"/>
  <c r="W87" i="216"/>
  <c r="CI24" i="217" s="1"/>
  <c r="AR109" i="216"/>
  <c r="DE45" i="217" s="1"/>
  <c r="AG90" i="216"/>
  <c r="CL34" i="217" s="1"/>
  <c r="AG55" i="216"/>
  <c r="BC34" i="217" s="1"/>
  <c r="AK60" i="216"/>
  <c r="BH38" i="217" s="1"/>
  <c r="W42" i="216"/>
  <c r="AP24" i="217" s="1"/>
  <c r="AI34" i="216"/>
  <c r="AH36" i="217" s="1"/>
  <c r="AE133" i="216"/>
  <c r="EC32" i="217" s="1"/>
  <c r="AI149" i="216"/>
  <c r="ES36" i="217" s="1"/>
  <c r="AY25" i="216"/>
  <c r="Y52" i="217" s="1"/>
  <c r="AR161" i="216"/>
  <c r="FE45" i="217" s="1"/>
  <c r="X164" i="216"/>
  <c r="FH25" i="217" s="1"/>
  <c r="E97" i="216"/>
  <c r="CS6" i="217" s="1"/>
  <c r="AY122" i="216"/>
  <c r="DR52" i="217" s="1"/>
  <c r="AV124" i="216"/>
  <c r="DT49" i="217" s="1"/>
  <c r="O121" i="216"/>
  <c r="DQ16" i="217" s="1"/>
  <c r="W126" i="216"/>
  <c r="DV24" i="217" s="1"/>
  <c r="M10" i="216"/>
  <c r="J14" i="217" s="1"/>
  <c r="AP92" i="216"/>
  <c r="CN43" i="217" s="1"/>
  <c r="T134" i="216"/>
  <c r="ED21" i="217" s="1"/>
  <c r="AJ45" i="216"/>
  <c r="AS37" i="217" s="1"/>
  <c r="AG72" i="216"/>
  <c r="BT34" i="217" s="1"/>
  <c r="U46" i="216"/>
  <c r="AT22" i="217" s="1"/>
  <c r="T77" i="216"/>
  <c r="BY21" i="217" s="1"/>
  <c r="U88" i="216"/>
  <c r="CJ22" i="217" s="1"/>
  <c r="AY56" i="216"/>
  <c r="BD52" i="217" s="1"/>
  <c r="O21" i="216"/>
  <c r="U16" i="217" s="1"/>
  <c r="X41" i="216"/>
  <c r="AO25" i="217" s="1"/>
  <c r="AK134" i="216"/>
  <c r="ED38" i="217" s="1"/>
  <c r="G15" i="216"/>
  <c r="O8" i="217" s="1"/>
  <c r="AZ152" i="216"/>
  <c r="EV53" i="217" s="1"/>
  <c r="D16" i="216"/>
  <c r="P5" i="217" s="1"/>
  <c r="P54" i="217" s="1"/>
  <c r="AZ105" i="216"/>
  <c r="DA53" i="217" s="1"/>
  <c r="AZ86" i="216"/>
  <c r="CH53" i="217" s="1"/>
  <c r="X44" i="216"/>
  <c r="AR25" i="217" s="1"/>
  <c r="I155" i="216"/>
  <c r="EY10" i="217" s="1"/>
  <c r="AI61" i="216"/>
  <c r="BI36" i="217" s="1"/>
  <c r="AK72" i="216"/>
  <c r="BT38" i="217" s="1"/>
  <c r="AD84" i="216"/>
  <c r="CF31" i="217" s="1"/>
  <c r="H11" i="216"/>
  <c r="K9" i="217" s="1"/>
  <c r="T155" i="216"/>
  <c r="EY21" i="217" s="1"/>
  <c r="S72" i="216"/>
  <c r="BT20" i="217" s="1"/>
  <c r="J39" i="216"/>
  <c r="AM11" i="217" s="1"/>
  <c r="AB15" i="216"/>
  <c r="O29" i="217" s="1"/>
  <c r="P55" i="216"/>
  <c r="BC17" i="217" s="1"/>
  <c r="AL113" i="216"/>
  <c r="DI39" i="217" s="1"/>
  <c r="R44" i="216"/>
  <c r="AR19" i="217" s="1"/>
  <c r="AH119" i="216"/>
  <c r="DO35" i="217" s="1"/>
  <c r="AV76" i="216"/>
  <c r="BX49" i="217" s="1"/>
  <c r="M156" i="216"/>
  <c r="EZ14" i="217" s="1"/>
  <c r="J148" i="216"/>
  <c r="ER11" i="217" s="1"/>
  <c r="AH143" i="216"/>
  <c r="EM35" i="217" s="1"/>
  <c r="Y14" i="216"/>
  <c r="N26" i="217" s="1"/>
  <c r="E143" i="216"/>
  <c r="EM6" i="217" s="1"/>
  <c r="AE162" i="216"/>
  <c r="FF32" i="217" s="1"/>
  <c r="AH123" i="216"/>
  <c r="DS35" i="217" s="1"/>
  <c r="AZ133" i="216"/>
  <c r="EC53" i="217" s="1"/>
  <c r="AD77" i="216"/>
  <c r="BY31" i="217" s="1"/>
  <c r="E57" i="216"/>
  <c r="BE6" i="217" s="1"/>
  <c r="AI59" i="216"/>
  <c r="BG36" i="217" s="1"/>
  <c r="U119" i="216"/>
  <c r="DO22" i="217" s="1"/>
  <c r="L35" i="216"/>
  <c r="AI13" i="217" s="1"/>
  <c r="AJ54" i="216"/>
  <c r="BB37" i="217" s="1"/>
  <c r="AJ140" i="216"/>
  <c r="EJ37" i="217" s="1"/>
  <c r="AL87" i="216"/>
  <c r="CI39" i="217" s="1"/>
  <c r="T30" i="216"/>
  <c r="AD21" i="217" s="1"/>
  <c r="U8" i="216"/>
  <c r="H22" i="217" s="1"/>
  <c r="I69" i="216"/>
  <c r="BQ10" i="217" s="1"/>
  <c r="O26" i="216"/>
  <c r="Z16" i="217" s="1"/>
  <c r="AG15" i="216"/>
  <c r="O34" i="217" s="1"/>
  <c r="AF117" i="216"/>
  <c r="DM33" i="217" s="1"/>
  <c r="AY75" i="216"/>
  <c r="BW52" i="217" s="1"/>
  <c r="S80" i="216"/>
  <c r="CB20" i="217" s="1"/>
  <c r="AZ79" i="216"/>
  <c r="CA53" i="217" s="1"/>
  <c r="V44" i="216"/>
  <c r="AR23" i="217" s="1"/>
  <c r="AE107" i="216"/>
  <c r="DC32" i="217" s="1"/>
  <c r="C122" i="216"/>
  <c r="DR4" i="217" s="1"/>
  <c r="AW168" i="214"/>
  <c r="AK4" i="216"/>
  <c r="D38" i="217" s="1"/>
  <c r="Q138" i="216"/>
  <c r="EH18" i="217" s="1"/>
  <c r="AM121" i="216"/>
  <c r="DQ40" i="217" s="1"/>
  <c r="AR34" i="216"/>
  <c r="AH45" i="217" s="1"/>
  <c r="V54" i="216"/>
  <c r="BB23" i="217" s="1"/>
  <c r="AL86" i="216"/>
  <c r="CH39" i="217" s="1"/>
  <c r="Y56" i="216"/>
  <c r="BD26" i="217" s="1"/>
  <c r="AK8" i="216"/>
  <c r="H38" i="217" s="1"/>
  <c r="Z43" i="216"/>
  <c r="AQ27" i="217" s="1"/>
  <c r="AC9" i="216"/>
  <c r="I30" i="217" s="1"/>
  <c r="S130" i="216"/>
  <c r="DZ20" i="217" s="1"/>
  <c r="AA12" i="216"/>
  <c r="L28" i="217" s="1"/>
  <c r="H59" i="216"/>
  <c r="BG9" i="217" s="1"/>
  <c r="F89" i="216"/>
  <c r="CK7" i="217" s="1"/>
  <c r="AD141" i="216"/>
  <c r="EK31" i="217" s="1"/>
  <c r="Q10" i="216"/>
  <c r="J18" i="217" s="1"/>
  <c r="AJ99" i="216"/>
  <c r="CU37" i="217" s="1"/>
  <c r="E45" i="216"/>
  <c r="AS6" i="217" s="1"/>
  <c r="AJ118" i="216"/>
  <c r="DN37" i="217" s="1"/>
  <c r="AY72" i="216"/>
  <c r="BT52" i="217" s="1"/>
  <c r="AD56" i="216"/>
  <c r="BD31" i="217" s="1"/>
  <c r="AX161" i="216"/>
  <c r="FE51" i="217" s="1"/>
  <c r="H111" i="216"/>
  <c r="DG9" i="217" s="1"/>
  <c r="AZ26" i="216"/>
  <c r="Z53" i="217" s="1"/>
  <c r="V17" i="216"/>
  <c r="Q23" i="217" s="1"/>
  <c r="AA75" i="216"/>
  <c r="BW28" i="217" s="1"/>
  <c r="AX31" i="216"/>
  <c r="AE51" i="217" s="1"/>
  <c r="M77" i="216"/>
  <c r="BY14" i="217" s="1"/>
  <c r="AQ85" i="216"/>
  <c r="CG44" i="217" s="1"/>
  <c r="L135" i="216"/>
  <c r="EE13" i="217" s="1"/>
  <c r="D35" i="216"/>
  <c r="AI5" i="217" s="1"/>
  <c r="AH125" i="216"/>
  <c r="DU35" i="217" s="1"/>
  <c r="Q57" i="216"/>
  <c r="BE18" i="217" s="1"/>
  <c r="AQ154" i="216"/>
  <c r="EX44" i="217" s="1"/>
  <c r="AC140" i="216"/>
  <c r="EJ30" i="217" s="1"/>
  <c r="AD73" i="216"/>
  <c r="BU31" i="217" s="1"/>
  <c r="AI130" i="216"/>
  <c r="DZ36" i="217" s="1"/>
  <c r="M66" i="216"/>
  <c r="BN14" i="217" s="1"/>
  <c r="AX29" i="216"/>
  <c r="AC51" i="217" s="1"/>
  <c r="P109" i="216"/>
  <c r="DE17" i="217" s="1"/>
  <c r="AX76" i="216"/>
  <c r="BX51" i="217" s="1"/>
  <c r="V151" i="216"/>
  <c r="EU23" i="217" s="1"/>
  <c r="V92" i="216"/>
  <c r="CN23" i="217" s="1"/>
  <c r="AA14" i="216"/>
  <c r="N28" i="217" s="1"/>
  <c r="Y139" i="216"/>
  <c r="EI26" i="217" s="1"/>
  <c r="AU89" i="216"/>
  <c r="CK48" i="217" s="1"/>
  <c r="W94" i="216"/>
  <c r="CP24" i="217" s="1"/>
  <c r="AW32" i="216"/>
  <c r="AF50" i="217" s="1"/>
  <c r="S26" i="216"/>
  <c r="Z20" i="217" s="1"/>
  <c r="E159" i="216"/>
  <c r="FC6" i="217" s="1"/>
  <c r="AV79" i="216"/>
  <c r="CA49" i="217" s="1"/>
  <c r="AI44" i="216"/>
  <c r="AR36" i="217" s="1"/>
  <c r="S32" i="216"/>
  <c r="AF20" i="217" s="1"/>
  <c r="W103" i="216"/>
  <c r="CY24" i="217" s="1"/>
  <c r="S79" i="216"/>
  <c r="CA20" i="217" s="1"/>
  <c r="D26" i="216"/>
  <c r="Z5" i="217" s="1"/>
  <c r="AY34" i="216"/>
  <c r="AH52" i="217" s="1"/>
  <c r="AH149" i="216"/>
  <c r="ES35" i="217" s="1"/>
  <c r="AU25" i="216"/>
  <c r="Y48" i="217" s="1"/>
  <c r="T93" i="216"/>
  <c r="CO21" i="217" s="1"/>
  <c r="AU77" i="216"/>
  <c r="BY48" i="217" s="1"/>
  <c r="AL46" i="216"/>
  <c r="AT39" i="217" s="1"/>
  <c r="D45" i="216"/>
  <c r="AS5" i="217" s="1"/>
  <c r="AG85" i="216"/>
  <c r="CG34" i="217" s="1"/>
  <c r="AC41" i="216"/>
  <c r="AO30" i="217" s="1"/>
  <c r="AD97" i="216"/>
  <c r="CS31" i="217" s="1"/>
  <c r="T20" i="216"/>
  <c r="T21" i="217" s="1"/>
  <c r="AG126" i="216"/>
  <c r="DV34" i="217" s="1"/>
  <c r="L157" i="216"/>
  <c r="FA13" i="217" s="1"/>
  <c r="O125" i="216"/>
  <c r="DU16" i="217" s="1"/>
  <c r="AF79" i="216"/>
  <c r="CA33" i="217" s="1"/>
  <c r="L59" i="216"/>
  <c r="BG13" i="217" s="1"/>
  <c r="N5" i="216"/>
  <c r="E15" i="217" s="1"/>
  <c r="M28" i="216"/>
  <c r="AB14" i="217" s="1"/>
  <c r="U165" i="216"/>
  <c r="FI22" i="217" s="1"/>
  <c r="L31" i="216"/>
  <c r="AE13" i="217" s="1"/>
  <c r="L160" i="216"/>
  <c r="FD13" i="217" s="1"/>
  <c r="D13" i="216"/>
  <c r="M5" i="217" s="1"/>
  <c r="AB132" i="216"/>
  <c r="EB29" i="217" s="1"/>
  <c r="P124" i="216"/>
  <c r="DT17" i="217" s="1"/>
  <c r="G14" i="216"/>
  <c r="N8" i="217" s="1"/>
  <c r="AE112" i="216"/>
  <c r="DH32" i="217" s="1"/>
  <c r="H107" i="216"/>
  <c r="DC9" i="217" s="1"/>
  <c r="AX64" i="216"/>
  <c r="BL51" i="217" s="1"/>
  <c r="S112" i="216"/>
  <c r="DH20" i="217" s="1"/>
  <c r="V23" i="216"/>
  <c r="W23" i="217" s="1"/>
  <c r="AL94" i="216"/>
  <c r="CP39" i="217" s="1"/>
  <c r="T139" i="216"/>
  <c r="EI21" i="217" s="1"/>
  <c r="Z12" i="216"/>
  <c r="L27" i="217" s="1"/>
  <c r="AK19" i="216"/>
  <c r="S38" i="217" s="1"/>
  <c r="AX151" i="216"/>
  <c r="EU51" i="217" s="1"/>
  <c r="T18" i="216"/>
  <c r="R21" i="217" s="1"/>
  <c r="U103" i="216"/>
  <c r="CY22" i="217" s="1"/>
  <c r="AQ113" i="216"/>
  <c r="DI44" i="217" s="1"/>
  <c r="S30" i="216"/>
  <c r="AD20" i="217" s="1"/>
  <c r="AK111" i="216"/>
  <c r="DG38" i="217" s="1"/>
  <c r="AY67" i="216"/>
  <c r="BO52" i="217" s="1"/>
  <c r="AG24" i="216"/>
  <c r="X34" i="217" s="1"/>
  <c r="J102" i="216"/>
  <c r="CX11" i="217" s="1"/>
  <c r="Y143" i="216"/>
  <c r="EM26" i="217" s="1"/>
  <c r="AJ91" i="216"/>
  <c r="CM37" i="217" s="1"/>
  <c r="K54" i="216"/>
  <c r="BB12" i="217" s="1"/>
  <c r="S99" i="216"/>
  <c r="CU20" i="217" s="1"/>
  <c r="AP115" i="216"/>
  <c r="DK43" i="217" s="1"/>
  <c r="AD116" i="216"/>
  <c r="DL31" i="217" s="1"/>
  <c r="E139" i="216"/>
  <c r="EI6" i="217" s="1"/>
  <c r="Q124" i="216"/>
  <c r="DT18" i="217" s="1"/>
  <c r="W8" i="216"/>
  <c r="H24" i="217" s="1"/>
  <c r="U21" i="216"/>
  <c r="U22" i="217" s="1"/>
  <c r="M19" i="216"/>
  <c r="S14" i="217" s="1"/>
  <c r="AW87" i="216"/>
  <c r="CI50" i="217" s="1"/>
  <c r="K31" i="216"/>
  <c r="AE12" i="217" s="1"/>
  <c r="AL33" i="216"/>
  <c r="AG39" i="217" s="1"/>
  <c r="D147" i="216"/>
  <c r="EQ5" i="217" s="1"/>
  <c r="AC129" i="216"/>
  <c r="DY30" i="217" s="1"/>
  <c r="AM141" i="216"/>
  <c r="EK40" i="217" s="1"/>
  <c r="AB130" i="216"/>
  <c r="DZ29" i="217" s="1"/>
  <c r="AA24" i="216"/>
  <c r="X28" i="217" s="1"/>
  <c r="AW134" i="216"/>
  <c r="ED50" i="217" s="1"/>
  <c r="AC65" i="216"/>
  <c r="BM30" i="217" s="1"/>
  <c r="AL133" i="216"/>
  <c r="EC39" i="217" s="1"/>
  <c r="D136" i="216"/>
  <c r="EF5" i="217" s="1"/>
  <c r="EF54" i="217" s="1"/>
  <c r="AQ33" i="216"/>
  <c r="AG44" i="217" s="1"/>
  <c r="AP128" i="216"/>
  <c r="DX43" i="217" s="1"/>
  <c r="X94" i="216"/>
  <c r="CP25" i="217" s="1"/>
  <c r="U67" i="216"/>
  <c r="BO22" i="217" s="1"/>
  <c r="C9" i="216"/>
  <c r="I4" i="217" s="1"/>
  <c r="AI8" i="216"/>
  <c r="H36" i="217" s="1"/>
  <c r="W38" i="216"/>
  <c r="AL24" i="217" s="1"/>
  <c r="AJ27" i="216"/>
  <c r="AA37" i="217" s="1"/>
  <c r="AR14" i="216"/>
  <c r="N45" i="217" s="1"/>
  <c r="AK23" i="216"/>
  <c r="W38" i="217" s="1"/>
  <c r="AF62" i="216"/>
  <c r="BJ33" i="217" s="1"/>
  <c r="AU159" i="216"/>
  <c r="FC48" i="217" s="1"/>
  <c r="AX107" i="216"/>
  <c r="DC51" i="217" s="1"/>
  <c r="P29" i="216"/>
  <c r="AC17" i="217" s="1"/>
  <c r="D69" i="216"/>
  <c r="BQ5" i="217" s="1"/>
  <c r="T131" i="216"/>
  <c r="EA21" i="217" s="1"/>
  <c r="AQ120" i="216"/>
  <c r="DP44" i="217" s="1"/>
  <c r="I111" i="216"/>
  <c r="DG10" i="217" s="1"/>
  <c r="N127" i="216"/>
  <c r="DW15" i="217" s="1"/>
  <c r="W131" i="216"/>
  <c r="EA24" i="217" s="1"/>
  <c r="M80" i="216"/>
  <c r="CB14" i="217" s="1"/>
  <c r="AC46" i="216"/>
  <c r="AT30" i="217" s="1"/>
  <c r="I110" i="216"/>
  <c r="DF10" i="217" s="1"/>
  <c r="AI134" i="216"/>
  <c r="ED36" i="217" s="1"/>
  <c r="V57" i="216"/>
  <c r="BE23" i="217" s="1"/>
  <c r="AI35" i="216"/>
  <c r="AI36" i="217" s="1"/>
  <c r="AW5" i="216"/>
  <c r="E50" i="217" s="1"/>
  <c r="P131" i="216"/>
  <c r="EA17" i="217" s="1"/>
  <c r="AW18" i="216"/>
  <c r="R50" i="217" s="1"/>
  <c r="I159" i="216"/>
  <c r="FC10" i="217" s="1"/>
  <c r="AL119" i="216"/>
  <c r="DO39" i="217" s="1"/>
  <c r="W76" i="216"/>
  <c r="BX24" i="217" s="1"/>
  <c r="L64" i="216"/>
  <c r="BL13" i="217" s="1"/>
  <c r="E141" i="216"/>
  <c r="EK6" i="217" s="1"/>
  <c r="AR19" i="216"/>
  <c r="S45" i="217" s="1"/>
  <c r="R63" i="216"/>
  <c r="BK19" i="217" s="1"/>
  <c r="AY69" i="216"/>
  <c r="BQ52" i="217" s="1"/>
  <c r="R168" i="214"/>
  <c r="R169" i="214" s="1"/>
  <c r="AE70" i="216"/>
  <c r="BR32" i="217" s="1"/>
  <c r="AE164" i="216"/>
  <c r="FH32" i="217" s="1"/>
  <c r="T45" i="216"/>
  <c r="AS21" i="217" s="1"/>
  <c r="AY104" i="216"/>
  <c r="CZ52" i="217" s="1"/>
  <c r="AI48" i="216"/>
  <c r="AV36" i="217" s="1"/>
  <c r="AH5" i="216"/>
  <c r="E35" i="217" s="1"/>
  <c r="D154" i="216"/>
  <c r="EX5" i="217" s="1"/>
  <c r="S14" i="216"/>
  <c r="N20" i="217" s="1"/>
  <c r="AZ80" i="216"/>
  <c r="CB53" i="217" s="1"/>
  <c r="D32" i="216"/>
  <c r="AF5" i="217" s="1"/>
  <c r="P62" i="216"/>
  <c r="BJ17" i="217" s="1"/>
  <c r="AG131" i="216"/>
  <c r="EA34" i="217" s="1"/>
  <c r="AW96" i="216"/>
  <c r="CR50" i="217" s="1"/>
  <c r="AC77" i="216"/>
  <c r="BY30" i="217" s="1"/>
  <c r="C159" i="216"/>
  <c r="FC4" i="217" s="1"/>
  <c r="R49" i="216"/>
  <c r="AW19" i="217" s="1"/>
  <c r="AX9" i="216"/>
  <c r="I51" i="217" s="1"/>
  <c r="AV114" i="216"/>
  <c r="DJ49" i="217" s="1"/>
  <c r="L44" i="216"/>
  <c r="AR13" i="217" s="1"/>
  <c r="AV75" i="216"/>
  <c r="BW49" i="217" s="1"/>
  <c r="AL129" i="216"/>
  <c r="DY39" i="217" s="1"/>
  <c r="AH70" i="216"/>
  <c r="BR35" i="217" s="1"/>
  <c r="X160" i="216"/>
  <c r="FD25" i="217" s="1"/>
  <c r="R117" i="216"/>
  <c r="DM19" i="217" s="1"/>
  <c r="AE32" i="216"/>
  <c r="AF32" i="217" s="1"/>
  <c r="AD55" i="216"/>
  <c r="BC31" i="217" s="1"/>
  <c r="AP150" i="216"/>
  <c r="ET43" i="217" s="1"/>
  <c r="D21" i="216"/>
  <c r="U5" i="217" s="1"/>
  <c r="AA34" i="216"/>
  <c r="AH28" i="217" s="1"/>
  <c r="AV56" i="216"/>
  <c r="BD49" i="217" s="1"/>
  <c r="AP143" i="216"/>
  <c r="EM43" i="217" s="1"/>
  <c r="AA70" i="216"/>
  <c r="BR28" i="217" s="1"/>
  <c r="Q97" i="216"/>
  <c r="CS18" i="217" s="1"/>
  <c r="AM162" i="216"/>
  <c r="FF40" i="217" s="1"/>
  <c r="AL25" i="216"/>
  <c r="Y39" i="217" s="1"/>
  <c r="O22" i="216"/>
  <c r="V16" i="217" s="1"/>
  <c r="Y83" i="216"/>
  <c r="CE26" i="217" s="1"/>
  <c r="AU69" i="216"/>
  <c r="BQ48" i="217" s="1"/>
  <c r="AW116" i="216"/>
  <c r="DL50" i="217" s="1"/>
  <c r="AV61" i="216"/>
  <c r="BI49" i="217" s="1"/>
  <c r="AY129" i="216"/>
  <c r="DY52" i="217" s="1"/>
  <c r="AY31" i="216"/>
  <c r="AE52" i="217" s="1"/>
  <c r="AB83" i="216"/>
  <c r="CE29" i="217" s="1"/>
  <c r="M44" i="216"/>
  <c r="AR14" i="217" s="1"/>
  <c r="N13" i="216"/>
  <c r="M15" i="217" s="1"/>
  <c r="T69" i="216"/>
  <c r="BQ21" i="217" s="1"/>
  <c r="X43" i="216"/>
  <c r="AQ25" i="217" s="1"/>
  <c r="L73" i="216"/>
  <c r="BU13" i="217" s="1"/>
  <c r="U41" i="216"/>
  <c r="AO22" i="217" s="1"/>
  <c r="AV70" i="216"/>
  <c r="BR49" i="217" s="1"/>
  <c r="V93" i="216"/>
  <c r="CO23" i="217" s="1"/>
  <c r="AX143" i="216"/>
  <c r="EM51" i="217" s="1"/>
  <c r="R107" i="216"/>
  <c r="DC19" i="217" s="1"/>
  <c r="E7" i="216"/>
  <c r="G6" i="217" s="1"/>
  <c r="U106" i="216"/>
  <c r="DB22" i="217" s="1"/>
  <c r="E69" i="216"/>
  <c r="BQ6" i="217" s="1"/>
  <c r="U49" i="216"/>
  <c r="AW22" i="217" s="1"/>
  <c r="E82" i="216"/>
  <c r="CD6" i="217" s="1"/>
  <c r="R155" i="216"/>
  <c r="EY19" i="217" s="1"/>
  <c r="P103" i="216"/>
  <c r="CY17" i="217" s="1"/>
  <c r="W33" i="216"/>
  <c r="AG24" i="217" s="1"/>
  <c r="AR143" i="216"/>
  <c r="EM45" i="217" s="1"/>
  <c r="G31" i="216"/>
  <c r="AE8" i="217" s="1"/>
  <c r="F99" i="216"/>
  <c r="CU7" i="217" s="1"/>
  <c r="I46" i="216"/>
  <c r="AT10" i="217" s="1"/>
  <c r="AE106" i="216"/>
  <c r="DB32" i="217" s="1"/>
  <c r="C90" i="216"/>
  <c r="CL4" i="217" s="1"/>
  <c r="AV85" i="216"/>
  <c r="CG49" i="217" s="1"/>
  <c r="C36" i="216"/>
  <c r="AJ4" i="217" s="1"/>
  <c r="AJ135" i="216"/>
  <c r="EE37" i="217" s="1"/>
  <c r="AH121" i="216"/>
  <c r="DQ35" i="217" s="1"/>
  <c r="O158" i="216"/>
  <c r="FB16" i="217" s="1"/>
  <c r="V8" i="216"/>
  <c r="H23" i="217" s="1"/>
  <c r="AW123" i="216"/>
  <c r="DS50" i="217" s="1"/>
  <c r="AF13" i="216"/>
  <c r="M33" i="217" s="1"/>
  <c r="AZ132" i="216"/>
  <c r="EB53" i="217" s="1"/>
  <c r="N31" i="216"/>
  <c r="AE15" i="217" s="1"/>
  <c r="AP127" i="216"/>
  <c r="DW43" i="217" s="1"/>
  <c r="AM124" i="216"/>
  <c r="DT40" i="217" s="1"/>
  <c r="AF127" i="216"/>
  <c r="DW33" i="217" s="1"/>
  <c r="AX159" i="216"/>
  <c r="FC51" i="217" s="1"/>
  <c r="AP148" i="216"/>
  <c r="ER43" i="217" s="1"/>
  <c r="AG124" i="216"/>
  <c r="DT34" i="217" s="1"/>
  <c r="AD15" i="216"/>
  <c r="O31" i="217" s="1"/>
  <c r="AA45" i="216"/>
  <c r="AS28" i="217" s="1"/>
  <c r="Y61" i="216"/>
  <c r="BI26" i="217" s="1"/>
  <c r="AE103" i="216"/>
  <c r="CY32" i="217" s="1"/>
  <c r="N152" i="216"/>
  <c r="EV15" i="217" s="1"/>
  <c r="N164" i="216"/>
  <c r="FH15" i="217" s="1"/>
  <c r="O46" i="216"/>
  <c r="AT16" i="217" s="1"/>
  <c r="AH99" i="216"/>
  <c r="CU35" i="217" s="1"/>
  <c r="AP121" i="216"/>
  <c r="DQ43" i="217" s="1"/>
  <c r="AX93" i="216"/>
  <c r="CO51" i="217" s="1"/>
  <c r="AA124" i="216"/>
  <c r="DT28" i="217" s="1"/>
  <c r="AX97" i="216"/>
  <c r="CS51" i="217" s="1"/>
  <c r="AM42" i="216"/>
  <c r="AP40" i="217" s="1"/>
  <c r="U22" i="216"/>
  <c r="V22" i="217" s="1"/>
  <c r="AY28" i="216"/>
  <c r="AB52" i="217" s="1"/>
  <c r="AE154" i="216"/>
  <c r="EX32" i="217" s="1"/>
  <c r="S105" i="216"/>
  <c r="DA20" i="217" s="1"/>
  <c r="F115" i="216"/>
  <c r="DK7" i="217" s="1"/>
  <c r="AQ74" i="216"/>
  <c r="BV44" i="217" s="1"/>
  <c r="Q55" i="216"/>
  <c r="BC18" i="217" s="1"/>
  <c r="O43" i="216"/>
  <c r="AQ16" i="217" s="1"/>
  <c r="G83" i="216"/>
  <c r="CE8" i="217" s="1"/>
  <c r="AK50" i="216"/>
  <c r="AX38" i="217" s="1"/>
  <c r="AR131" i="216"/>
  <c r="EA45" i="217" s="1"/>
  <c r="L12" i="216"/>
  <c r="L13" i="217" s="1"/>
  <c r="AR48" i="216"/>
  <c r="AV45" i="217" s="1"/>
  <c r="AL75" i="216"/>
  <c r="BW39" i="217" s="1"/>
  <c r="AJ122" i="216"/>
  <c r="DR37" i="217" s="1"/>
  <c r="AH135" i="216"/>
  <c r="EE35" i="217" s="1"/>
  <c r="AC30" i="216"/>
  <c r="AD30" i="217" s="1"/>
  <c r="AE113" i="216"/>
  <c r="DI32" i="217" s="1"/>
  <c r="O89" i="216"/>
  <c r="CK16" i="217" s="1"/>
  <c r="X92" i="216"/>
  <c r="CN25" i="217" s="1"/>
  <c r="AL145" i="216"/>
  <c r="EO39" i="217" s="1"/>
  <c r="C32" i="216"/>
  <c r="AF4" i="217" s="1"/>
  <c r="AY153" i="216"/>
  <c r="EW52" i="217" s="1"/>
  <c r="AC126" i="216"/>
  <c r="DV30" i="217" s="1"/>
  <c r="R30" i="216"/>
  <c r="AD19" i="217" s="1"/>
  <c r="L105" i="216"/>
  <c r="DA13" i="217" s="1"/>
  <c r="S10" i="216"/>
  <c r="J20" i="217" s="1"/>
  <c r="X161" i="216"/>
  <c r="FE25" i="217" s="1"/>
  <c r="U110" i="216"/>
  <c r="DF22" i="217" s="1"/>
  <c r="AX74" i="216"/>
  <c r="BV51" i="217" s="1"/>
  <c r="L126" i="216"/>
  <c r="DV13" i="217" s="1"/>
  <c r="AH141" i="216"/>
  <c r="EK35" i="217" s="1"/>
  <c r="AC155" i="216"/>
  <c r="EY30" i="217" s="1"/>
  <c r="AF119" i="216"/>
  <c r="DO33" i="217" s="1"/>
  <c r="F57" i="216"/>
  <c r="BE7" i="217" s="1"/>
  <c r="J69" i="216"/>
  <c r="BQ11" i="217" s="1"/>
  <c r="AL142" i="216"/>
  <c r="EL39" i="217" s="1"/>
  <c r="AD164" i="216"/>
  <c r="FH31" i="217" s="1"/>
  <c r="X73" i="216"/>
  <c r="BU25" i="217" s="1"/>
  <c r="AH8" i="216"/>
  <c r="H35" i="217" s="1"/>
  <c r="G53" i="216"/>
  <c r="BA8" i="217" s="1"/>
  <c r="R52" i="216"/>
  <c r="AZ19" i="217" s="1"/>
  <c r="E56" i="216"/>
  <c r="BD6" i="217" s="1"/>
  <c r="AD16" i="216"/>
  <c r="P31" i="217" s="1"/>
  <c r="AW27" i="216"/>
  <c r="AA50" i="217" s="1"/>
  <c r="AQ50" i="216"/>
  <c r="AX44" i="217" s="1"/>
  <c r="AU86" i="216"/>
  <c r="CH48" i="217" s="1"/>
  <c r="N21" i="216"/>
  <c r="U15" i="217" s="1"/>
  <c r="AQ116" i="216"/>
  <c r="DL44" i="217" s="1"/>
  <c r="X21" i="216"/>
  <c r="U25" i="217" s="1"/>
  <c r="AD47" i="216"/>
  <c r="AU31" i="217" s="1"/>
  <c r="T21" i="216"/>
  <c r="U21" i="217" s="1"/>
  <c r="AW160" i="216"/>
  <c r="FD50" i="217" s="1"/>
  <c r="S24" i="216"/>
  <c r="X20" i="217" s="1"/>
  <c r="AB30" i="216"/>
  <c r="AD29" i="217" s="1"/>
  <c r="AF48" i="216"/>
  <c r="AV33" i="217" s="1"/>
  <c r="AL71" i="216"/>
  <c r="BS39" i="217" s="1"/>
  <c r="AE9" i="216"/>
  <c r="I32" i="217" s="1"/>
  <c r="I21" i="216"/>
  <c r="U10" i="217" s="1"/>
  <c r="AM157" i="216"/>
  <c r="FA40" i="217" s="1"/>
  <c r="N10" i="216"/>
  <c r="J15" i="217" s="1"/>
  <c r="AF47" i="216"/>
  <c r="AU33" i="217" s="1"/>
  <c r="AU72" i="216"/>
  <c r="BT48" i="217" s="1"/>
  <c r="AK42" i="216"/>
  <c r="AP38" i="217" s="1"/>
  <c r="Z74" i="216"/>
  <c r="BV27" i="217" s="1"/>
  <c r="X18" i="216"/>
  <c r="R25" i="217" s="1"/>
  <c r="J42" i="216"/>
  <c r="AP11" i="217" s="1"/>
  <c r="H7" i="216"/>
  <c r="G9" i="217" s="1"/>
  <c r="AZ16" i="216"/>
  <c r="P53" i="217" s="1"/>
  <c r="U152" i="216"/>
  <c r="EV22" i="217" s="1"/>
  <c r="V31" i="216"/>
  <c r="AE23" i="217" s="1"/>
  <c r="AF51" i="216"/>
  <c r="AY33" i="217" s="1"/>
  <c r="AV17" i="216"/>
  <c r="Q49" i="217" s="1"/>
  <c r="AF91" i="216"/>
  <c r="CM33" i="217" s="1"/>
  <c r="AB81" i="216"/>
  <c r="CC29" i="217" s="1"/>
  <c r="AA15" i="216"/>
  <c r="O28" i="217" s="1"/>
  <c r="AF89" i="216"/>
  <c r="CK33" i="217" s="1"/>
  <c r="G42" i="216"/>
  <c r="AP8" i="217" s="1"/>
  <c r="J125" i="216"/>
  <c r="DU11" i="217" s="1"/>
  <c r="X77" i="216"/>
  <c r="BY25" i="217" s="1"/>
  <c r="AW38" i="216"/>
  <c r="AL50" i="217" s="1"/>
  <c r="E121" i="216"/>
  <c r="DQ6" i="217" s="1"/>
  <c r="AM52" i="216"/>
  <c r="AZ40" i="217" s="1"/>
  <c r="AU44" i="216"/>
  <c r="AR48" i="217" s="1"/>
  <c r="AL79" i="216"/>
  <c r="CA39" i="217" s="1"/>
  <c r="AY149" i="216"/>
  <c r="ES52" i="217" s="1"/>
  <c r="M113" i="216"/>
  <c r="DI14" i="217" s="1"/>
  <c r="AW8" i="216"/>
  <c r="H50" i="217" s="1"/>
  <c r="V36" i="216"/>
  <c r="AJ23" i="217" s="1"/>
  <c r="K114" i="216"/>
  <c r="DJ12" i="217" s="1"/>
  <c r="M84" i="216"/>
  <c r="CF14" i="217" s="1"/>
  <c r="AK34" i="216"/>
  <c r="AH38" i="217" s="1"/>
  <c r="AL72" i="216"/>
  <c r="BT39" i="217" s="1"/>
  <c r="E15" i="216"/>
  <c r="O6" i="217" s="1"/>
  <c r="P112" i="216"/>
  <c r="DH17" i="217" s="1"/>
  <c r="AW141" i="216"/>
  <c r="EK50" i="217" s="1"/>
  <c r="AY142" i="216"/>
  <c r="EL52" i="217" s="1"/>
  <c r="AJ58" i="216"/>
  <c r="BF37" i="217" s="1"/>
  <c r="AU154" i="216"/>
  <c r="EX48" i="217" s="1"/>
  <c r="U51" i="216"/>
  <c r="AY22" i="217" s="1"/>
  <c r="U140" i="216"/>
  <c r="EJ22" i="217" s="1"/>
  <c r="R145" i="216"/>
  <c r="EO19" i="217" s="1"/>
  <c r="Z157" i="216"/>
  <c r="FA27" i="217" s="1"/>
  <c r="H99" i="216"/>
  <c r="CU9" i="217" s="1"/>
  <c r="AW133" i="216"/>
  <c r="EC50" i="217" s="1"/>
  <c r="AV121" i="216"/>
  <c r="DQ49" i="217" s="1"/>
  <c r="U35" i="216"/>
  <c r="AI22" i="217" s="1"/>
  <c r="AP146" i="216"/>
  <c r="EP43" i="217" s="1"/>
  <c r="O63" i="216"/>
  <c r="BK16" i="217" s="1"/>
  <c r="AF113" i="216"/>
  <c r="DI33" i="217" s="1"/>
  <c r="AR129" i="216"/>
  <c r="DY45" i="217" s="1"/>
  <c r="U108" i="216"/>
  <c r="DD22" i="217" s="1"/>
  <c r="Z89" i="216"/>
  <c r="CK27" i="217" s="1"/>
  <c r="N147" i="216"/>
  <c r="EQ15" i="217" s="1"/>
  <c r="X105" i="216"/>
  <c r="DA25" i="217" s="1"/>
  <c r="P130" i="216"/>
  <c r="DZ17" i="217" s="1"/>
  <c r="AH36" i="216"/>
  <c r="AJ35" i="217" s="1"/>
  <c r="AJ55" i="216"/>
  <c r="BC37" i="217" s="1"/>
  <c r="W28" i="216"/>
  <c r="AB24" i="217" s="1"/>
  <c r="AD96" i="216"/>
  <c r="CR31" i="217" s="1"/>
  <c r="AM123" i="216"/>
  <c r="DS40" i="217" s="1"/>
  <c r="I154" i="216"/>
  <c r="EX10" i="217" s="1"/>
  <c r="AB27" i="216"/>
  <c r="AA29" i="217" s="1"/>
  <c r="AG100" i="216"/>
  <c r="CV34" i="217" s="1"/>
  <c r="AC63" i="216"/>
  <c r="BK30" i="217" s="1"/>
  <c r="N27" i="216"/>
  <c r="AA15" i="217" s="1"/>
  <c r="X106" i="216"/>
  <c r="DB25" i="217" s="1"/>
  <c r="AH41" i="216"/>
  <c r="AO35" i="217" s="1"/>
  <c r="U122" i="216"/>
  <c r="DR22" i="217" s="1"/>
  <c r="AI99" i="216"/>
  <c r="CU36" i="217" s="1"/>
  <c r="M159" i="216"/>
  <c r="FC14" i="217" s="1"/>
  <c r="F39" i="216"/>
  <c r="AM7" i="217" s="1"/>
  <c r="I56" i="216"/>
  <c r="BD10" i="217" s="1"/>
  <c r="F60" i="216"/>
  <c r="BH7" i="217" s="1"/>
  <c r="F101" i="216"/>
  <c r="CW7" i="217" s="1"/>
  <c r="AW67" i="216"/>
  <c r="BO50" i="217" s="1"/>
  <c r="R126" i="216"/>
  <c r="DV19" i="217" s="1"/>
  <c r="Z50" i="216"/>
  <c r="AX27" i="217" s="1"/>
  <c r="G7" i="216"/>
  <c r="G8" i="217" s="1"/>
  <c r="AU139" i="216"/>
  <c r="EI48" i="217" s="1"/>
  <c r="AI52" i="216"/>
  <c r="AZ36" i="217" s="1"/>
  <c r="AZ15" i="216"/>
  <c r="O53" i="217" s="1"/>
  <c r="AZ74" i="216"/>
  <c r="BV53" i="217" s="1"/>
  <c r="S56" i="216"/>
  <c r="BD20" i="217" s="1"/>
  <c r="H33" i="216"/>
  <c r="AG9" i="217" s="1"/>
  <c r="E88" i="216"/>
  <c r="CJ6" i="217" s="1"/>
  <c r="AP106" i="216"/>
  <c r="DB43" i="217" s="1"/>
  <c r="AL31" i="216"/>
  <c r="AE39" i="217" s="1"/>
  <c r="U123" i="216"/>
  <c r="DS22" i="217" s="1"/>
  <c r="M31" i="216"/>
  <c r="AE14" i="217" s="1"/>
  <c r="L151" i="216"/>
  <c r="EU13" i="217" s="1"/>
  <c r="S158" i="216"/>
  <c r="FB20" i="217" s="1"/>
  <c r="AM127" i="216"/>
  <c r="DW40" i="217" s="1"/>
  <c r="AD111" i="216"/>
  <c r="DG31" i="217" s="1"/>
  <c r="S65" i="216"/>
  <c r="BM20" i="217" s="1"/>
  <c r="X136" i="216"/>
  <c r="EF25" i="217" s="1"/>
  <c r="I109" i="216"/>
  <c r="DE10" i="217" s="1"/>
  <c r="AF145" i="216"/>
  <c r="EO33" i="217" s="1"/>
  <c r="Z84" i="216"/>
  <c r="CF27" i="217" s="1"/>
  <c r="N14" i="216"/>
  <c r="N15" i="217" s="1"/>
  <c r="AR128" i="216"/>
  <c r="DX45" i="217" s="1"/>
  <c r="AZ25" i="216"/>
  <c r="Y53" i="217" s="1"/>
  <c r="X69" i="216"/>
  <c r="BQ25" i="217" s="1"/>
  <c r="V26" i="216"/>
  <c r="Z23" i="217" s="1"/>
  <c r="U136" i="216"/>
  <c r="EF22" i="217" s="1"/>
  <c r="AV161" i="216"/>
  <c r="FE49" i="217" s="1"/>
  <c r="AL97" i="216"/>
  <c r="CS39" i="217" s="1"/>
  <c r="L113" i="216"/>
  <c r="DI13" i="217" s="1"/>
  <c r="AD131" i="216"/>
  <c r="EA31" i="217" s="1"/>
  <c r="I114" i="216"/>
  <c r="DJ10" i="217" s="1"/>
  <c r="AL55" i="216"/>
  <c r="BC39" i="217" s="1"/>
  <c r="P78" i="216"/>
  <c r="BZ17" i="217" s="1"/>
  <c r="H145" i="216"/>
  <c r="EO9" i="217" s="1"/>
  <c r="AE108" i="216"/>
  <c r="DD32" i="217" s="1"/>
  <c r="AC156" i="216"/>
  <c r="EZ30" i="217" s="1"/>
  <c r="AY86" i="216"/>
  <c r="CH52" i="217" s="1"/>
  <c r="AM153" i="216"/>
  <c r="EW40" i="217" s="1"/>
  <c r="AV118" i="216"/>
  <c r="DN49" i="217" s="1"/>
  <c r="L87" i="216"/>
  <c r="CI13" i="217" s="1"/>
  <c r="AX137" i="216"/>
  <c r="EG51" i="217" s="1"/>
  <c r="AK138" i="216"/>
  <c r="EH38" i="217" s="1"/>
  <c r="AU28" i="216"/>
  <c r="AB48" i="217" s="1"/>
  <c r="Q46" i="216"/>
  <c r="AT18" i="217" s="1"/>
  <c r="AB47" i="216"/>
  <c r="AU29" i="217" s="1"/>
  <c r="K108" i="216"/>
  <c r="DD12" i="217" s="1"/>
  <c r="O54" i="216"/>
  <c r="BB16" i="217" s="1"/>
  <c r="AI124" i="216"/>
  <c r="DT36" i="217" s="1"/>
  <c r="O37" i="216"/>
  <c r="AK16" i="217" s="1"/>
  <c r="AF159" i="216"/>
  <c r="FC33" i="217" s="1"/>
  <c r="AW53" i="216"/>
  <c r="BA50" i="217" s="1"/>
  <c r="X119" i="216"/>
  <c r="DO25" i="217" s="1"/>
  <c r="AG155" i="216"/>
  <c r="EY34" i="217" s="1"/>
  <c r="J53" i="216"/>
  <c r="BA11" i="217" s="1"/>
  <c r="AQ130" i="216"/>
  <c r="DZ44" i="217" s="1"/>
  <c r="Y7" i="216"/>
  <c r="G26" i="217" s="1"/>
  <c r="AM138" i="216"/>
  <c r="EH40" i="217" s="1"/>
  <c r="S21" i="216"/>
  <c r="U20" i="217" s="1"/>
  <c r="AM62" i="216"/>
  <c r="BJ40" i="217" s="1"/>
  <c r="AU12" i="216"/>
  <c r="L48" i="217" s="1"/>
  <c r="AV104" i="216"/>
  <c r="CZ49" i="217" s="1"/>
  <c r="AE101" i="216"/>
  <c r="CW32" i="217" s="1"/>
  <c r="P89" i="216"/>
  <c r="CK17" i="217" s="1"/>
  <c r="AF110" i="216"/>
  <c r="DF33" i="217" s="1"/>
  <c r="G24" i="216"/>
  <c r="X8" i="217" s="1"/>
  <c r="AU66" i="216"/>
  <c r="BN48" i="217" s="1"/>
  <c r="AU24" i="216"/>
  <c r="X48" i="217" s="1"/>
  <c r="N99" i="216"/>
  <c r="CU15" i="217" s="1"/>
  <c r="AY84" i="216"/>
  <c r="CF52" i="217" s="1"/>
  <c r="E104" i="216"/>
  <c r="CZ6" i="217" s="1"/>
  <c r="AF70" i="216"/>
  <c r="BR33" i="217" s="1"/>
  <c r="AG128" i="216"/>
  <c r="DX34" i="217" s="1"/>
  <c r="AE49" i="216"/>
  <c r="AW32" i="217" s="1"/>
  <c r="AZ138" i="216"/>
  <c r="EH53" i="217" s="1"/>
  <c r="I39" i="216"/>
  <c r="AM10" i="217" s="1"/>
  <c r="AW119" i="216"/>
  <c r="DO50" i="217" s="1"/>
  <c r="AY41" i="216"/>
  <c r="AO52" i="217" s="1"/>
  <c r="I151" i="216"/>
  <c r="EU10" i="217" s="1"/>
  <c r="N26" i="216"/>
  <c r="Z15" i="217" s="1"/>
  <c r="AK156" i="216"/>
  <c r="EZ38" i="217" s="1"/>
  <c r="V168" i="214"/>
  <c r="V169" i="214" s="1"/>
  <c r="L4" i="216"/>
  <c r="D13" i="217" s="1"/>
  <c r="I122" i="216"/>
  <c r="DR10" i="217" s="1"/>
  <c r="AZ68" i="216"/>
  <c r="BP53" i="217" s="1"/>
  <c r="G28" i="216"/>
  <c r="AB8" i="217" s="1"/>
  <c r="U13" i="216"/>
  <c r="M22" i="217" s="1"/>
  <c r="AW135" i="216"/>
  <c r="EE50" i="217" s="1"/>
  <c r="L130" i="216"/>
  <c r="DZ13" i="217" s="1"/>
  <c r="W30" i="216"/>
  <c r="AD24" i="217" s="1"/>
  <c r="N32" i="216"/>
  <c r="AF15" i="217" s="1"/>
  <c r="AP49" i="216"/>
  <c r="AW43" i="217" s="1"/>
  <c r="R152" i="216"/>
  <c r="EV19" i="217" s="1"/>
  <c r="C144" i="216"/>
  <c r="EN4" i="217" s="1"/>
  <c r="V39" i="216"/>
  <c r="AM23" i="217" s="1"/>
  <c r="AE93" i="216"/>
  <c r="CO32" i="217" s="1"/>
  <c r="AW120" i="216"/>
  <c r="DP50" i="217" s="1"/>
  <c r="Z82" i="216"/>
  <c r="CD27" i="217" s="1"/>
  <c r="E158" i="216"/>
  <c r="FB6" i="217" s="1"/>
  <c r="AM33" i="216"/>
  <c r="AG40" i="217" s="1"/>
  <c r="AD115" i="216"/>
  <c r="DK31" i="217" s="1"/>
  <c r="AP161" i="216"/>
  <c r="FE43" i="217" s="1"/>
  <c r="M59" i="216"/>
  <c r="BG14" i="217" s="1"/>
  <c r="AR148" i="216"/>
  <c r="ER45" i="217" s="1"/>
  <c r="AE95" i="216"/>
  <c r="CQ32" i="217" s="1"/>
  <c r="AE69" i="216"/>
  <c r="BQ32" i="217" s="1"/>
  <c r="M21" i="216"/>
  <c r="U14" i="217" s="1"/>
  <c r="AU135" i="216"/>
  <c r="EE48" i="217" s="1"/>
  <c r="AV9" i="216"/>
  <c r="I49" i="217" s="1"/>
  <c r="M124" i="216"/>
  <c r="DT14" i="217" s="1"/>
  <c r="AJ18" i="216"/>
  <c r="R37" i="217" s="1"/>
  <c r="AE29" i="216"/>
  <c r="AC32" i="217" s="1"/>
  <c r="D88" i="216"/>
  <c r="CJ5" i="217" s="1"/>
  <c r="S133" i="216"/>
  <c r="EC20" i="217" s="1"/>
  <c r="AY60" i="216"/>
  <c r="BH52" i="217" s="1"/>
  <c r="AF58" i="216"/>
  <c r="BF33" i="217" s="1"/>
  <c r="AD88" i="216"/>
  <c r="CJ31" i="217" s="1"/>
  <c r="AF92" i="216"/>
  <c r="CN33" i="217" s="1"/>
  <c r="AQ91" i="216"/>
  <c r="CM44" i="217" s="1"/>
  <c r="AD65" i="216"/>
  <c r="BM31" i="217" s="1"/>
  <c r="S123" i="216"/>
  <c r="DS20" i="217" s="1"/>
  <c r="G144" i="216"/>
  <c r="EN8" i="217" s="1"/>
  <c r="Q121" i="216"/>
  <c r="DQ18" i="217" s="1"/>
  <c r="AU128" i="216"/>
  <c r="DX48" i="217" s="1"/>
  <c r="AD58" i="216"/>
  <c r="BF31" i="217" s="1"/>
  <c r="AG104" i="216"/>
  <c r="CZ34" i="217" s="1"/>
  <c r="F77" i="216"/>
  <c r="BY7" i="217" s="1"/>
  <c r="AV66" i="216"/>
  <c r="BN49" i="217" s="1"/>
  <c r="AU51" i="216"/>
  <c r="AY48" i="217" s="1"/>
  <c r="AI89" i="216"/>
  <c r="CK36" i="217" s="1"/>
  <c r="S135" i="216"/>
  <c r="EE20" i="217" s="1"/>
  <c r="U66" i="216"/>
  <c r="BN22" i="217" s="1"/>
  <c r="AB50" i="216"/>
  <c r="AX29" i="217" s="1"/>
  <c r="AI162" i="216"/>
  <c r="FF36" i="217" s="1"/>
  <c r="AQ151" i="216"/>
  <c r="EU44" i="217" s="1"/>
  <c r="AH82" i="216"/>
  <c r="CD35" i="217" s="1"/>
  <c r="T140" i="216"/>
  <c r="EJ21" i="217" s="1"/>
  <c r="U38" i="216"/>
  <c r="AL22" i="217" s="1"/>
  <c r="R94" i="216"/>
  <c r="CP19" i="217" s="1"/>
  <c r="AK33" i="216"/>
  <c r="AG38" i="217" s="1"/>
  <c r="AL21" i="216"/>
  <c r="U39" i="217" s="1"/>
  <c r="M154" i="216"/>
  <c r="EX14" i="217" s="1"/>
  <c r="AF73" i="216"/>
  <c r="BU33" i="217" s="1"/>
  <c r="R69" i="216"/>
  <c r="BQ19" i="217" s="1"/>
  <c r="AI110" i="216"/>
  <c r="DF36" i="217" s="1"/>
  <c r="D68" i="216"/>
  <c r="BP5" i="217" s="1"/>
  <c r="E32" i="216"/>
  <c r="AF6" i="217" s="1"/>
  <c r="AX58" i="216"/>
  <c r="BF51" i="217" s="1"/>
  <c r="M22" i="216"/>
  <c r="V14" i="217" s="1"/>
  <c r="Z83" i="216"/>
  <c r="CE27" i="217" s="1"/>
  <c r="K28" i="216"/>
  <c r="AB12" i="217" s="1"/>
  <c r="W25" i="216"/>
  <c r="Y24" i="217" s="1"/>
  <c r="C11" i="216"/>
  <c r="K4" i="217" s="1"/>
  <c r="AX68" i="216"/>
  <c r="BP51" i="217" s="1"/>
  <c r="U42" i="216"/>
  <c r="AP22" i="217" s="1"/>
  <c r="AB22" i="216"/>
  <c r="V29" i="217" s="1"/>
  <c r="AV129" i="216"/>
  <c r="DY49" i="217" s="1"/>
  <c r="D24" i="216"/>
  <c r="X5" i="217" s="1"/>
  <c r="N158" i="216"/>
  <c r="FB15" i="217" s="1"/>
  <c r="AJ90" i="216"/>
  <c r="CL37" i="217" s="1"/>
  <c r="C119" i="216"/>
  <c r="DO4" i="217" s="1"/>
  <c r="H35" i="216"/>
  <c r="AI9" i="217" s="1"/>
  <c r="AW74" i="216"/>
  <c r="BV50" i="217" s="1"/>
  <c r="AI40" i="216"/>
  <c r="AN36" i="217" s="1"/>
  <c r="AV18" i="216"/>
  <c r="R49" i="217" s="1"/>
  <c r="AB161" i="216"/>
  <c r="FE29" i="217" s="1"/>
  <c r="V164" i="216"/>
  <c r="FH23" i="217" s="1"/>
  <c r="AU27" i="216"/>
  <c r="AA48" i="217" s="1"/>
  <c r="AC42" i="216"/>
  <c r="AP30" i="217" s="1"/>
  <c r="W144" i="216"/>
  <c r="EN24" i="217" s="1"/>
  <c r="AZ58" i="216"/>
  <c r="BF53" i="217" s="1"/>
  <c r="AM54" i="216"/>
  <c r="BB40" i="217" s="1"/>
  <c r="AY23" i="216"/>
  <c r="W52" i="217" s="1"/>
  <c r="Z140" i="216"/>
  <c r="EJ27" i="217" s="1"/>
  <c r="G57" i="216"/>
  <c r="BE8" i="217" s="1"/>
  <c r="AB63" i="216"/>
  <c r="BK29" i="217" s="1"/>
  <c r="AA58" i="216"/>
  <c r="BF28" i="217" s="1"/>
  <c r="AZ134" i="216"/>
  <c r="ED53" i="217" s="1"/>
  <c r="AJ24" i="216"/>
  <c r="X37" i="217" s="1"/>
  <c r="Q23" i="216"/>
  <c r="W18" i="217" s="1"/>
  <c r="Q31" i="216"/>
  <c r="AE18" i="217" s="1"/>
  <c r="M117" i="216"/>
  <c r="DM14" i="217" s="1"/>
  <c r="Z11" i="216"/>
  <c r="K27" i="217" s="1"/>
  <c r="F91" i="216"/>
  <c r="CM7" i="217" s="1"/>
  <c r="L70" i="216"/>
  <c r="BR13" i="217" s="1"/>
  <c r="AG9" i="216"/>
  <c r="I34" i="217" s="1"/>
  <c r="D119" i="216"/>
  <c r="DO5" i="217" s="1"/>
  <c r="AI156" i="216"/>
  <c r="EZ36" i="217" s="1"/>
  <c r="T62" i="216"/>
  <c r="BJ21" i="217" s="1"/>
  <c r="Q151" i="216"/>
  <c r="EU18" i="217" s="1"/>
  <c r="K51" i="216"/>
  <c r="AY12" i="217" s="1"/>
  <c r="AD62" i="216"/>
  <c r="BJ31" i="217" s="1"/>
  <c r="E136" i="216"/>
  <c r="EF6" i="217" s="1"/>
  <c r="AR86" i="216"/>
  <c r="CH45" i="217" s="1"/>
  <c r="W140" i="216"/>
  <c r="EJ24" i="217" s="1"/>
  <c r="AE159" i="216"/>
  <c r="FC32" i="217" s="1"/>
  <c r="AM12" i="216"/>
  <c r="L40" i="217" s="1"/>
  <c r="AV27" i="216"/>
  <c r="AA49" i="217" s="1"/>
  <c r="AR46" i="216"/>
  <c r="AT45" i="217" s="1"/>
  <c r="AZ70" i="216"/>
  <c r="BR53" i="217" s="1"/>
  <c r="C103" i="216"/>
  <c r="CY4" i="217" s="1"/>
  <c r="AQ5" i="216"/>
  <c r="E44" i="217" s="1"/>
  <c r="V65" i="216"/>
  <c r="BM23" i="217" s="1"/>
  <c r="V77" i="216"/>
  <c r="BY23" i="217" s="1"/>
  <c r="AA28" i="216"/>
  <c r="AB28" i="217" s="1"/>
  <c r="AL54" i="216"/>
  <c r="BB39" i="217" s="1"/>
  <c r="W162" i="216"/>
  <c r="FF24" i="217" s="1"/>
  <c r="AB36" i="216"/>
  <c r="AJ29" i="217" s="1"/>
  <c r="AG94" i="216"/>
  <c r="CP34" i="217" s="1"/>
  <c r="U157" i="216"/>
  <c r="FA22" i="217" s="1"/>
  <c r="AU87" i="216"/>
  <c r="CI48" i="217" s="1"/>
  <c r="AE161" i="216"/>
  <c r="FE32" i="217" s="1"/>
  <c r="AP135" i="216"/>
  <c r="EE43" i="217" s="1"/>
  <c r="AP31" i="216"/>
  <c r="AE43" i="217" s="1"/>
  <c r="AZ87" i="216"/>
  <c r="CI53" i="217" s="1"/>
  <c r="AM29" i="216"/>
  <c r="AC40" i="217" s="1"/>
  <c r="AU78" i="216"/>
  <c r="BZ48" i="217" s="1"/>
  <c r="G72" i="216"/>
  <c r="BT8" i="217" s="1"/>
  <c r="X22" i="216"/>
  <c r="V25" i="217" s="1"/>
  <c r="H110" i="216"/>
  <c r="DF9" i="217" s="1"/>
  <c r="W92" i="216"/>
  <c r="CN24" i="217" s="1"/>
  <c r="P43" i="216"/>
  <c r="AQ17" i="217" s="1"/>
  <c r="Q102" i="216"/>
  <c r="CX18" i="217" s="1"/>
  <c r="AR133" i="216"/>
  <c r="EC45" i="217" s="1"/>
  <c r="O35" i="216"/>
  <c r="AI16" i="217" s="1"/>
  <c r="AH87" i="216"/>
  <c r="CI35" i="217" s="1"/>
  <c r="H41" i="216"/>
  <c r="AO9" i="217" s="1"/>
  <c r="AD83" i="216"/>
  <c r="CE31" i="217" s="1"/>
  <c r="AC159" i="216"/>
  <c r="FC30" i="217" s="1"/>
  <c r="V41" i="216"/>
  <c r="AO23" i="217" s="1"/>
  <c r="N16" i="216"/>
  <c r="P15" i="217" s="1"/>
  <c r="AF80" i="216"/>
  <c r="CB33" i="217" s="1"/>
  <c r="AY150" i="216"/>
  <c r="ET52" i="217" s="1"/>
  <c r="V46" i="216"/>
  <c r="AT23" i="217" s="1"/>
  <c r="AH56" i="216"/>
  <c r="BD35" i="217" s="1"/>
  <c r="AD46" i="216"/>
  <c r="AT31" i="217" s="1"/>
  <c r="H25" i="216"/>
  <c r="Y9" i="217" s="1"/>
  <c r="R101" i="216"/>
  <c r="CW19" i="217" s="1"/>
  <c r="H144" i="216"/>
  <c r="EN9" i="217" s="1"/>
  <c r="AX33" i="216"/>
  <c r="AG51" i="217" s="1"/>
  <c r="X156" i="216"/>
  <c r="EZ25" i="217" s="1"/>
  <c r="AM83" i="216"/>
  <c r="CE40" i="217" s="1"/>
  <c r="I49" i="216"/>
  <c r="AW10" i="217" s="1"/>
  <c r="M7" i="216"/>
  <c r="G14" i="217" s="1"/>
  <c r="AP90" i="216"/>
  <c r="CL43" i="217" s="1"/>
  <c r="AZ101" i="216"/>
  <c r="CW53" i="217" s="1"/>
  <c r="E94" i="216"/>
  <c r="CP6" i="217" s="1"/>
  <c r="Z161" i="216"/>
  <c r="FE27" i="217" s="1"/>
  <c r="AK84" i="216"/>
  <c r="CF38" i="217" s="1"/>
  <c r="Q88" i="216"/>
  <c r="CJ18" i="217" s="1"/>
  <c r="O131" i="216"/>
  <c r="EA16" i="217" s="1"/>
  <c r="S44" i="216"/>
  <c r="AR20" i="217" s="1"/>
  <c r="AU112" i="216"/>
  <c r="DH48" i="217" s="1"/>
  <c r="AB94" i="216"/>
  <c r="CP29" i="217" s="1"/>
  <c r="S107" i="216"/>
  <c r="DC20" i="217" s="1"/>
  <c r="AX149" i="216"/>
  <c r="ES51" i="217" s="1"/>
  <c r="W104" i="216"/>
  <c r="CZ24" i="217" s="1"/>
  <c r="P8" i="216"/>
  <c r="H17" i="217" s="1"/>
  <c r="AE7" i="216"/>
  <c r="G32" i="217" s="1"/>
  <c r="W79" i="216"/>
  <c r="CA24" i="217" s="1"/>
  <c r="I70" i="216"/>
  <c r="BR10" i="217" s="1"/>
  <c r="Y72" i="216"/>
  <c r="BT26" i="217" s="1"/>
  <c r="AP46" i="216"/>
  <c r="AT43" i="217" s="1"/>
  <c r="AH84" i="216"/>
  <c r="CF35" i="217" s="1"/>
  <c r="AE30" i="216"/>
  <c r="AD32" i="217" s="1"/>
  <c r="AU143" i="216"/>
  <c r="EM48" i="217" s="1"/>
  <c r="AI16" i="216"/>
  <c r="P36" i="217" s="1"/>
  <c r="H119" i="216"/>
  <c r="DO9" i="217" s="1"/>
  <c r="Y146" i="216"/>
  <c r="EP26" i="217" s="1"/>
  <c r="AG42" i="216"/>
  <c r="AP34" i="217" s="1"/>
  <c r="AM100" i="216"/>
  <c r="CV40" i="217" s="1"/>
  <c r="K158" i="216"/>
  <c r="FB12" i="217" s="1"/>
  <c r="O119" i="216"/>
  <c r="DO16" i="217" s="1"/>
  <c r="N84" i="216"/>
  <c r="CF15" i="217" s="1"/>
  <c r="L81" i="216"/>
  <c r="CC13" i="217" s="1"/>
  <c r="AJ113" i="216"/>
  <c r="DI37" i="217" s="1"/>
  <c r="E147" i="216"/>
  <c r="EQ6" i="217" s="1"/>
  <c r="F124" i="216"/>
  <c r="DT7" i="217" s="1"/>
  <c r="N107" i="216"/>
  <c r="DC15" i="217" s="1"/>
  <c r="AB97" i="216"/>
  <c r="CS29" i="217" s="1"/>
  <c r="BK168" i="214"/>
  <c r="BK169" i="214" s="1"/>
  <c r="AY4" i="216"/>
  <c r="D52" i="217" s="1"/>
  <c r="AM107" i="216"/>
  <c r="DC40" i="217" s="1"/>
  <c r="L46" i="216"/>
  <c r="AT13" i="217" s="1"/>
  <c r="AJ74" i="216"/>
  <c r="BV37" i="217" s="1"/>
  <c r="AK73" i="216"/>
  <c r="BU38" i="217" s="1"/>
  <c r="X58" i="216"/>
  <c r="BF25" i="217" s="1"/>
  <c r="AF157" i="216"/>
  <c r="FA33" i="217" s="1"/>
  <c r="F118" i="216"/>
  <c r="DN7" i="217" s="1"/>
  <c r="AP138" i="216"/>
  <c r="EH43" i="217" s="1"/>
  <c r="AJ31" i="216"/>
  <c r="AE37" i="217" s="1"/>
  <c r="AD121" i="216"/>
  <c r="DQ31" i="217" s="1"/>
  <c r="V78" i="216"/>
  <c r="BZ23" i="217" s="1"/>
  <c r="AB75" i="216"/>
  <c r="BW29" i="217" s="1"/>
  <c r="Y117" i="216"/>
  <c r="DM26" i="217" s="1"/>
  <c r="C72" i="216"/>
  <c r="BT4" i="217" s="1"/>
  <c r="AJ7" i="216"/>
  <c r="G37" i="217" s="1"/>
  <c r="I72" i="216"/>
  <c r="BT10" i="217" s="1"/>
  <c r="AD95" i="216"/>
  <c r="CQ31" i="217" s="1"/>
  <c r="O155" i="216"/>
  <c r="EY16" i="217" s="1"/>
  <c r="Z96" i="216"/>
  <c r="CR27" i="217" s="1"/>
  <c r="AN168" i="214"/>
  <c r="AB4" i="216"/>
  <c r="D29" i="217" s="1"/>
  <c r="AA139" i="216"/>
  <c r="EI28" i="217" s="1"/>
  <c r="AM87" i="216"/>
  <c r="CI40" i="217" s="1"/>
  <c r="AU108" i="216"/>
  <c r="DD48" i="217" s="1"/>
  <c r="W52" i="216"/>
  <c r="AZ24" i="217" s="1"/>
  <c r="AG48" i="216"/>
  <c r="AV34" i="217" s="1"/>
  <c r="T79" i="216"/>
  <c r="CA21" i="217" s="1"/>
  <c r="AK61" i="216"/>
  <c r="BI38" i="217" s="1"/>
  <c r="AJ49" i="216"/>
  <c r="AW37" i="217" s="1"/>
  <c r="M58" i="216"/>
  <c r="BF14" i="217" s="1"/>
  <c r="Y103" i="216"/>
  <c r="CY26" i="217" s="1"/>
  <c r="AI19" i="216"/>
  <c r="S36" i="217" s="1"/>
  <c r="AJ30" i="216"/>
  <c r="AD37" i="217" s="1"/>
  <c r="AG121" i="216"/>
  <c r="DQ34" i="217" s="1"/>
  <c r="AA78" i="216"/>
  <c r="BZ28" i="217" s="1"/>
  <c r="G35" i="216"/>
  <c r="AI8" i="217" s="1"/>
  <c r="AR87" i="216"/>
  <c r="CI45" i="217" s="1"/>
  <c r="G84" i="216"/>
  <c r="CF8" i="217" s="1"/>
  <c r="R5" i="216"/>
  <c r="E19" i="217" s="1"/>
  <c r="X115" i="216"/>
  <c r="DK25" i="217" s="1"/>
  <c r="V22" i="216"/>
  <c r="V23" i="217" s="1"/>
  <c r="AW79" i="216"/>
  <c r="CA50" i="217" s="1"/>
  <c r="V140" i="216"/>
  <c r="EJ23" i="217" s="1"/>
  <c r="AP41" i="216"/>
  <c r="AO43" i="217" s="1"/>
  <c r="K98" i="216"/>
  <c r="CT12" i="217" s="1"/>
  <c r="R139" i="216"/>
  <c r="EI19" i="217" s="1"/>
  <c r="AK161" i="216"/>
  <c r="FE38" i="217" s="1"/>
  <c r="AB111" i="216"/>
  <c r="DG29" i="217" s="1"/>
  <c r="K46" i="216"/>
  <c r="AT12" i="217" s="1"/>
  <c r="G43" i="216"/>
  <c r="AQ8" i="217" s="1"/>
  <c r="Q107" i="216"/>
  <c r="DC18" i="217" s="1"/>
  <c r="F165" i="216"/>
  <c r="FI7" i="217" s="1"/>
  <c r="AW109" i="216"/>
  <c r="DE50" i="217" s="1"/>
  <c r="AF163" i="216"/>
  <c r="FG33" i="217" s="1"/>
  <c r="O128" i="216"/>
  <c r="DX16" i="217" s="1"/>
  <c r="AM79" i="216"/>
  <c r="CA40" i="217" s="1"/>
  <c r="U164" i="216"/>
  <c r="FH22" i="217" s="1"/>
  <c r="AJ108" i="216"/>
  <c r="DD37" i="217" s="1"/>
  <c r="AI56" i="216"/>
  <c r="BD36" i="217" s="1"/>
  <c r="AB53" i="216"/>
  <c r="BA29" i="217" s="1"/>
  <c r="AI5" i="216"/>
  <c r="E36" i="217" s="1"/>
  <c r="J93" i="216"/>
  <c r="CO11" i="217" s="1"/>
  <c r="AJ50" i="216"/>
  <c r="AX37" i="217" s="1"/>
  <c r="W45" i="216"/>
  <c r="AS24" i="217" s="1"/>
  <c r="O51" i="216"/>
  <c r="AY16" i="217" s="1"/>
  <c r="T121" i="216"/>
  <c r="DQ21" i="217" s="1"/>
  <c r="AW86" i="216"/>
  <c r="CH50" i="217" s="1"/>
  <c r="C38" i="216"/>
  <c r="AL4" i="217" s="1"/>
  <c r="I126" i="216"/>
  <c r="DV10" i="217" s="1"/>
  <c r="N154" i="216"/>
  <c r="EX15" i="217" s="1"/>
  <c r="AY78" i="216"/>
  <c r="BZ52" i="217" s="1"/>
  <c r="P115" i="216"/>
  <c r="DK17" i="217" s="1"/>
  <c r="E103" i="216"/>
  <c r="CY6" i="217" s="1"/>
  <c r="J77" i="216"/>
  <c r="BY11" i="217" s="1"/>
  <c r="AA91" i="216"/>
  <c r="CM28" i="217" s="1"/>
  <c r="AL15" i="216"/>
  <c r="O39" i="217" s="1"/>
  <c r="AL127" i="216"/>
  <c r="DW39" i="217" s="1"/>
  <c r="E113" i="216"/>
  <c r="DI6" i="217" s="1"/>
  <c r="AK47" i="216"/>
  <c r="AU38" i="217" s="1"/>
  <c r="I50" i="216"/>
  <c r="AX10" i="217" s="1"/>
  <c r="I47" i="216"/>
  <c r="AU10" i="217" s="1"/>
  <c r="Y21" i="216"/>
  <c r="U26" i="217" s="1"/>
  <c r="I99" i="216"/>
  <c r="CU10" i="217" s="1"/>
  <c r="I130" i="216"/>
  <c r="DZ10" i="217" s="1"/>
  <c r="AZ143" i="216"/>
  <c r="EM53" i="217" s="1"/>
  <c r="AV19" i="216"/>
  <c r="S49" i="217" s="1"/>
  <c r="AH51" i="216"/>
  <c r="AY35" i="217" s="1"/>
  <c r="AC101" i="216"/>
  <c r="CW30" i="217" s="1"/>
  <c r="Y33" i="216"/>
  <c r="AG26" i="217" s="1"/>
  <c r="AC25" i="216"/>
  <c r="Y30" i="217" s="1"/>
  <c r="P134" i="216"/>
  <c r="ED17" i="217" s="1"/>
  <c r="X64" i="216"/>
  <c r="BL25" i="217" s="1"/>
  <c r="AR115" i="216"/>
  <c r="DK45" i="217" s="1"/>
  <c r="AY51" i="216"/>
  <c r="AY52" i="217" s="1"/>
  <c r="AX127" i="216"/>
  <c r="DW51" i="217" s="1"/>
  <c r="L45" i="216"/>
  <c r="AS13" i="217" s="1"/>
  <c r="AI107" i="216"/>
  <c r="DC36" i="217" s="1"/>
  <c r="AW137" i="216"/>
  <c r="EG50" i="217" s="1"/>
  <c r="AA145" i="216"/>
  <c r="EO28" i="217" s="1"/>
  <c r="AI64" i="216"/>
  <c r="BL36" i="217" s="1"/>
  <c r="AQ14" i="216"/>
  <c r="N44" i="217" s="1"/>
  <c r="AB150" i="216"/>
  <c r="ET29" i="217" s="1"/>
  <c r="L9" i="216"/>
  <c r="I13" i="217" s="1"/>
  <c r="AE163" i="216"/>
  <c r="FG32" i="217" s="1"/>
  <c r="AH69" i="216"/>
  <c r="BQ35" i="217" s="1"/>
  <c r="N34" i="216"/>
  <c r="AH15" i="217" s="1"/>
  <c r="P20" i="216"/>
  <c r="T17" i="217" s="1"/>
  <c r="AG38" i="216"/>
  <c r="AL34" i="217" s="1"/>
  <c r="X87" i="216"/>
  <c r="CI25" i="217" s="1"/>
  <c r="AV141" i="216"/>
  <c r="EK49" i="217" s="1"/>
  <c r="G61" i="216"/>
  <c r="BI8" i="217" s="1"/>
  <c r="BH168" i="214"/>
  <c r="BH169" i="214" s="1"/>
  <c r="AV4" i="216"/>
  <c r="D49" i="217" s="1"/>
  <c r="T83" i="216"/>
  <c r="CE21" i="217" s="1"/>
  <c r="AF54" i="216"/>
  <c r="BB33" i="217" s="1"/>
  <c r="F44" i="216"/>
  <c r="AR7" i="217" s="1"/>
  <c r="L95" i="216"/>
  <c r="CQ13" i="217" s="1"/>
  <c r="T112" i="216"/>
  <c r="DH21" i="217" s="1"/>
  <c r="AP119" i="216"/>
  <c r="DO43" i="217" s="1"/>
  <c r="AY13" i="216"/>
  <c r="M52" i="217" s="1"/>
  <c r="F154" i="216"/>
  <c r="EX7" i="217" s="1"/>
  <c r="I134" i="216"/>
  <c r="ED10" i="217" s="1"/>
  <c r="M4" i="216"/>
  <c r="D14" i="217" s="1"/>
  <c r="W168" i="214"/>
  <c r="AQ127" i="216"/>
  <c r="DW44" i="217" s="1"/>
  <c r="AF12" i="216"/>
  <c r="L33" i="217" s="1"/>
  <c r="AB92" i="216"/>
  <c r="CN29" i="217" s="1"/>
  <c r="AA92" i="216"/>
  <c r="CN28" i="217" s="1"/>
  <c r="K20" i="216"/>
  <c r="T12" i="217" s="1"/>
  <c r="V48" i="216"/>
  <c r="AV23" i="217" s="1"/>
  <c r="D158" i="216"/>
  <c r="FB5" i="217" s="1"/>
  <c r="AW113" i="216"/>
  <c r="DI50" i="217" s="1"/>
  <c r="AG25" i="216"/>
  <c r="Y34" i="217" s="1"/>
  <c r="AR105" i="216"/>
  <c r="DA45" i="217" s="1"/>
  <c r="N156" i="216"/>
  <c r="EZ15" i="217" s="1"/>
  <c r="AZ112" i="216"/>
  <c r="DH53" i="217" s="1"/>
  <c r="AM31" i="216"/>
  <c r="AE40" i="217" s="1"/>
  <c r="G161" i="216"/>
  <c r="FE8" i="217" s="1"/>
  <c r="X98" i="216"/>
  <c r="CT25" i="217" s="1"/>
  <c r="AA97" i="216"/>
  <c r="CS28" i="217" s="1"/>
  <c r="AL65" i="216"/>
  <c r="BM39" i="217" s="1"/>
  <c r="AV134" i="216"/>
  <c r="ED49" i="217" s="1"/>
  <c r="K11" i="216"/>
  <c r="K12" i="217" s="1"/>
  <c r="Z62" i="216"/>
  <c r="BJ27" i="217" s="1"/>
  <c r="X38" i="216"/>
  <c r="AL25" i="217" s="1"/>
  <c r="AF15" i="216"/>
  <c r="O33" i="217" s="1"/>
  <c r="AR160" i="216"/>
  <c r="FD45" i="217" s="1"/>
  <c r="AZ89" i="216"/>
  <c r="CK53" i="217" s="1"/>
  <c r="AW112" i="216"/>
  <c r="DH50" i="217" s="1"/>
  <c r="AF156" i="216"/>
  <c r="EZ33" i="217" s="1"/>
  <c r="O101" i="216"/>
  <c r="CW16" i="217" s="1"/>
  <c r="AQ104" i="216"/>
  <c r="CZ44" i="217" s="1"/>
  <c r="AJ26" i="216"/>
  <c r="Z37" i="217" s="1"/>
  <c r="J153" i="216"/>
  <c r="EW11" i="217" s="1"/>
  <c r="AM164" i="216"/>
  <c r="FH40" i="217" s="1"/>
  <c r="AB39" i="216"/>
  <c r="AM29" i="217" s="1"/>
  <c r="AE34" i="216"/>
  <c r="AH32" i="217" s="1"/>
  <c r="M18" i="216"/>
  <c r="R14" i="217" s="1"/>
  <c r="AR130" i="216"/>
  <c r="DZ45" i="217" s="1"/>
  <c r="AG161" i="216"/>
  <c r="FE34" i="217" s="1"/>
  <c r="V71" i="216"/>
  <c r="BS23" i="217" s="1"/>
  <c r="W63" i="216"/>
  <c r="BK24" i="217" s="1"/>
  <c r="AU125" i="216"/>
  <c r="DU48" i="217" s="1"/>
  <c r="AU11" i="216"/>
  <c r="K48" i="217" s="1"/>
  <c r="K41" i="216"/>
  <c r="AO12" i="217" s="1"/>
  <c r="G22" i="216"/>
  <c r="V8" i="217" s="1"/>
  <c r="N51" i="216"/>
  <c r="AY15" i="217" s="1"/>
  <c r="O98" i="216"/>
  <c r="CT16" i="217" s="1"/>
  <c r="AA20" i="216"/>
  <c r="T28" i="217" s="1"/>
  <c r="AR78" i="216"/>
  <c r="BZ45" i="217" s="1"/>
  <c r="AU113" i="216"/>
  <c r="DI48" i="217" s="1"/>
  <c r="AE63" i="216"/>
  <c r="BK32" i="217" s="1"/>
  <c r="AC98" i="216"/>
  <c r="CT30" i="217" s="1"/>
  <c r="AU8" i="216"/>
  <c r="H48" i="217" s="1"/>
  <c r="AA35" i="216"/>
  <c r="AI28" i="217" s="1"/>
  <c r="AX114" i="216"/>
  <c r="DJ51" i="217" s="1"/>
  <c r="AY52" i="216"/>
  <c r="AZ52" i="217" s="1"/>
  <c r="AX71" i="216"/>
  <c r="BS51" i="217" s="1"/>
  <c r="AG125" i="216"/>
  <c r="DU34" i="217" s="1"/>
  <c r="AG53" i="216"/>
  <c r="BA34" i="217" s="1"/>
  <c r="E17" i="216"/>
  <c r="Q6" i="217" s="1"/>
  <c r="M134" i="216"/>
  <c r="ED14" i="217" s="1"/>
  <c r="Y46" i="216"/>
  <c r="AT26" i="217" s="1"/>
  <c r="AP72" i="216"/>
  <c r="BT43" i="217" s="1"/>
  <c r="AP42" i="216"/>
  <c r="AP43" i="217" s="1"/>
  <c r="W109" i="216"/>
  <c r="DE24" i="217" s="1"/>
  <c r="AE138" i="216"/>
  <c r="EH32" i="217" s="1"/>
  <c r="AB157" i="216"/>
  <c r="FA29" i="217" s="1"/>
  <c r="V21" i="216"/>
  <c r="U23" i="217" s="1"/>
  <c r="R86" i="216"/>
  <c r="CH19" i="217" s="1"/>
  <c r="AI6" i="216"/>
  <c r="F36" i="217" s="1"/>
  <c r="AA44" i="216"/>
  <c r="AR28" i="217" s="1"/>
  <c r="K92" i="216"/>
  <c r="CN12" i="217" s="1"/>
  <c r="AJ151" i="216"/>
  <c r="EU37" i="217" s="1"/>
  <c r="AP165" i="216"/>
  <c r="FI43" i="217" s="1"/>
  <c r="N130" i="216"/>
  <c r="DZ15" i="217" s="1"/>
  <c r="AV102" i="216"/>
  <c r="CX49" i="217" s="1"/>
  <c r="AA159" i="216"/>
  <c r="FC28" i="217" s="1"/>
  <c r="AZ91" i="216"/>
  <c r="CM53" i="217" s="1"/>
  <c r="AM89" i="216"/>
  <c r="CK40" i="217" s="1"/>
  <c r="K30" i="216"/>
  <c r="AD12" i="217" s="1"/>
  <c r="AC45" i="216"/>
  <c r="AS30" i="217" s="1"/>
  <c r="AD125" i="216"/>
  <c r="DU31" i="217" s="1"/>
  <c r="Q11" i="216"/>
  <c r="K18" i="217" s="1"/>
  <c r="AM45" i="216"/>
  <c r="AS40" i="217" s="1"/>
  <c r="AU109" i="216"/>
  <c r="DE48" i="217" s="1"/>
  <c r="Z58" i="216"/>
  <c r="BF27" i="217" s="1"/>
  <c r="M54" i="216"/>
  <c r="BB14" i="217" s="1"/>
  <c r="Z65" i="216"/>
  <c r="BM27" i="217" s="1"/>
  <c r="AK118" i="216"/>
  <c r="DN38" i="217" s="1"/>
  <c r="S127" i="216"/>
  <c r="DW20" i="217" s="1"/>
  <c r="T165" i="216"/>
  <c r="FI21" i="217" s="1"/>
  <c r="AG150" i="216"/>
  <c r="ET34" i="217" s="1"/>
  <c r="W51" i="216"/>
  <c r="AY24" i="217" s="1"/>
  <c r="M23" i="216"/>
  <c r="W14" i="217" s="1"/>
  <c r="AY132" i="216"/>
  <c r="EB52" i="217" s="1"/>
  <c r="F157" i="216"/>
  <c r="FA7" i="217" s="1"/>
  <c r="F136" i="216"/>
  <c r="EF7" i="217" s="1"/>
  <c r="Y108" i="216"/>
  <c r="DD26" i="217" s="1"/>
  <c r="X137" i="216"/>
  <c r="EG25" i="217" s="1"/>
  <c r="AA132" i="216"/>
  <c r="EB28" i="217" s="1"/>
  <c r="L36" i="216"/>
  <c r="AJ13" i="217" s="1"/>
  <c r="T103" i="216"/>
  <c r="CY21" i="217" s="1"/>
  <c r="AJ68" i="216"/>
  <c r="BP37" i="217" s="1"/>
  <c r="AU119" i="216"/>
  <c r="DO48" i="217" s="1"/>
  <c r="AC83" i="216"/>
  <c r="CE30" i="217" s="1"/>
  <c r="AM11" i="216"/>
  <c r="K40" i="217" s="1"/>
  <c r="O60" i="216"/>
  <c r="BH16" i="217" s="1"/>
  <c r="AG157" i="216"/>
  <c r="FA34" i="217" s="1"/>
  <c r="L88" i="216"/>
  <c r="CJ13" i="217" s="1"/>
  <c r="AI32" i="216"/>
  <c r="AF36" i="217" s="1"/>
  <c r="M89" i="216"/>
  <c r="CK14" i="217" s="1"/>
  <c r="AL153" i="216"/>
  <c r="EW39" i="217" s="1"/>
  <c r="R29" i="216"/>
  <c r="AC19" i="217" s="1"/>
  <c r="Z111" i="216"/>
  <c r="DG27" i="217" s="1"/>
  <c r="T41" i="216"/>
  <c r="AO21" i="217" s="1"/>
  <c r="J120" i="216"/>
  <c r="DP11" i="217" s="1"/>
  <c r="N151" i="216"/>
  <c r="EU15" i="217" s="1"/>
  <c r="AC141" i="216"/>
  <c r="EK30" i="217" s="1"/>
  <c r="AK163" i="216"/>
  <c r="FG38" i="217" s="1"/>
  <c r="AP40" i="216"/>
  <c r="AN43" i="217" s="1"/>
  <c r="K145" i="216"/>
  <c r="EO12" i="217" s="1"/>
  <c r="K45" i="216"/>
  <c r="AS12" i="217" s="1"/>
  <c r="AP104" i="216"/>
  <c r="CZ43" i="217" s="1"/>
  <c r="F132" i="216"/>
  <c r="EB7" i="217" s="1"/>
  <c r="AF29" i="216"/>
  <c r="AC33" i="217" s="1"/>
  <c r="AC64" i="216"/>
  <c r="BL30" i="217" s="1"/>
  <c r="AU126" i="216"/>
  <c r="DV48" i="217" s="1"/>
  <c r="Z13" i="216"/>
  <c r="M27" i="217" s="1"/>
  <c r="AV48" i="216"/>
  <c r="AV49" i="217" s="1"/>
  <c r="P79" i="216"/>
  <c r="CA17" i="217" s="1"/>
  <c r="F135" i="216"/>
  <c r="EE7" i="217" s="1"/>
  <c r="AG43" i="216"/>
  <c r="AQ34" i="217" s="1"/>
  <c r="AW24" i="216"/>
  <c r="X50" i="217" s="1"/>
  <c r="AR147" i="216"/>
  <c r="EQ45" i="217" s="1"/>
  <c r="AY130" i="216"/>
  <c r="DZ52" i="217" s="1"/>
  <c r="N136" i="216"/>
  <c r="EF15" i="217" s="1"/>
  <c r="AL93" i="216"/>
  <c r="CO39" i="217" s="1"/>
  <c r="R100" i="216"/>
  <c r="CV19" i="217" s="1"/>
  <c r="AR28" i="216"/>
  <c r="AB45" i="217" s="1"/>
  <c r="Q53" i="216"/>
  <c r="BA18" i="217" s="1"/>
  <c r="AJ137" i="216"/>
  <c r="EG37" i="217" s="1"/>
  <c r="E84" i="216"/>
  <c r="CF6" i="217" s="1"/>
  <c r="AP145" i="216"/>
  <c r="EO43" i="217" s="1"/>
  <c r="AD138" i="216"/>
  <c r="EH31" i="217" s="1"/>
  <c r="R45" i="216"/>
  <c r="AS19" i="217" s="1"/>
  <c r="AZ34" i="216"/>
  <c r="AH53" i="217" s="1"/>
  <c r="AJ12" i="216"/>
  <c r="L37" i="217" s="1"/>
  <c r="D149" i="216"/>
  <c r="ES5" i="217" s="1"/>
  <c r="H165" i="216"/>
  <c r="FI9" i="217" s="1"/>
  <c r="AP23" i="216"/>
  <c r="W43" i="217" s="1"/>
  <c r="W23" i="216"/>
  <c r="W24" i="217" s="1"/>
  <c r="W90" i="216"/>
  <c r="CL24" i="217" s="1"/>
  <c r="F74" i="216"/>
  <c r="BV7" i="217" s="1"/>
  <c r="M25" i="216"/>
  <c r="Y14" i="217" s="1"/>
  <c r="AC122" i="216"/>
  <c r="DR30" i="217" s="1"/>
  <c r="AA151" i="216"/>
  <c r="EU28" i="217" s="1"/>
  <c r="AP70" i="216"/>
  <c r="BR43" i="217" s="1"/>
  <c r="AF97" i="216"/>
  <c r="CS33" i="217" s="1"/>
  <c r="V32" i="216"/>
  <c r="AF23" i="217" s="1"/>
  <c r="H96" i="216"/>
  <c r="CR9" i="217" s="1"/>
  <c r="AF52" i="216"/>
  <c r="AZ33" i="217" s="1"/>
  <c r="AY103" i="216"/>
  <c r="CY52" i="217" s="1"/>
  <c r="C74" i="216"/>
  <c r="BV4" i="217" s="1"/>
  <c r="R9" i="216"/>
  <c r="I19" i="217" s="1"/>
  <c r="C107" i="216"/>
  <c r="DC4" i="217" s="1"/>
  <c r="AX158" i="216"/>
  <c r="FB51" i="217" s="1"/>
  <c r="X140" i="216"/>
  <c r="EJ25" i="217" s="1"/>
  <c r="C65" i="216"/>
  <c r="BM4" i="217" s="1"/>
  <c r="AV127" i="216"/>
  <c r="DW49" i="217" s="1"/>
  <c r="U34" i="216"/>
  <c r="AH22" i="217" s="1"/>
  <c r="D151" i="216"/>
  <c r="EU5" i="217" s="1"/>
  <c r="AQ158" i="216"/>
  <c r="FB44" i="217" s="1"/>
  <c r="P151" i="216"/>
  <c r="EU17" i="217" s="1"/>
  <c r="AH151" i="216"/>
  <c r="EU35" i="217" s="1"/>
  <c r="AP9" i="216"/>
  <c r="I43" i="217" s="1"/>
  <c r="D80" i="216"/>
  <c r="CB5" i="217" s="1"/>
  <c r="F156" i="216"/>
  <c r="EZ7" i="217" s="1"/>
  <c r="AL125" i="216"/>
  <c r="DU39" i="217" s="1"/>
  <c r="I60" i="216"/>
  <c r="BH10" i="217" s="1"/>
  <c r="AE132" i="216"/>
  <c r="EB32" i="217" s="1"/>
  <c r="AE150" i="216"/>
  <c r="ET32" i="217" s="1"/>
  <c r="M94" i="216"/>
  <c r="CP14" i="217" s="1"/>
  <c r="Y26" i="216"/>
  <c r="Z26" i="217" s="1"/>
  <c r="H115" i="216"/>
  <c r="DK9" i="217" s="1"/>
  <c r="D89" i="216"/>
  <c r="CK5" i="217" s="1"/>
  <c r="AL70" i="216"/>
  <c r="BR39" i="217" s="1"/>
  <c r="S90" i="216"/>
  <c r="CL20" i="217" s="1"/>
  <c r="L26" i="216"/>
  <c r="Z13" i="217" s="1"/>
  <c r="AG7" i="216"/>
  <c r="G34" i="217" s="1"/>
  <c r="O30" i="216"/>
  <c r="AD16" i="217" s="1"/>
  <c r="N44" i="216"/>
  <c r="AR15" i="217" s="1"/>
  <c r="L22" i="216"/>
  <c r="V13" i="217" s="1"/>
  <c r="AU55" i="216"/>
  <c r="BC48" i="217" s="1"/>
  <c r="AG87" i="216"/>
  <c r="CI34" i="217" s="1"/>
  <c r="AV65" i="216"/>
  <c r="BM49" i="217" s="1"/>
  <c r="K168" i="214"/>
  <c r="K169" i="214" s="1"/>
  <c r="D123" i="216"/>
  <c r="DS5" i="217" s="1"/>
  <c r="AE130" i="216"/>
  <c r="DZ32" i="217" s="1"/>
  <c r="AP84" i="216"/>
  <c r="CF43" i="217" s="1"/>
  <c r="AQ115" i="216"/>
  <c r="DK44" i="217" s="1"/>
  <c r="G159" i="216"/>
  <c r="FC8" i="217" s="1"/>
  <c r="L168" i="214"/>
  <c r="L169" i="214" s="1"/>
  <c r="K7" i="216"/>
  <c r="G12" i="217" s="1"/>
  <c r="M140" i="216"/>
  <c r="EJ14" i="217" s="1"/>
  <c r="I125" i="216"/>
  <c r="DU10" i="217" s="1"/>
  <c r="F127" i="216"/>
  <c r="DW7" i="217" s="1"/>
  <c r="AC58" i="216"/>
  <c r="BF30" i="217" s="1"/>
  <c r="AU168" i="214"/>
  <c r="AU169" i="214" s="1"/>
  <c r="AI4" i="216"/>
  <c r="D36" i="217" s="1"/>
  <c r="AC24" i="216"/>
  <c r="X30" i="217" s="1"/>
  <c r="AM128" i="216"/>
  <c r="DX40" i="217" s="1"/>
  <c r="AG30" i="216"/>
  <c r="AD34" i="217" s="1"/>
  <c r="T29" i="216"/>
  <c r="AC21" i="217" s="1"/>
  <c r="AW111" i="216"/>
  <c r="DG50" i="217" s="1"/>
  <c r="AF150" i="216"/>
  <c r="ET33" i="217" s="1"/>
  <c r="AC34" i="216"/>
  <c r="AH30" i="217" s="1"/>
  <c r="AK137" i="216"/>
  <c r="EG38" i="217" s="1"/>
  <c r="AD101" i="216"/>
  <c r="CW31" i="217" s="1"/>
  <c r="AL45" i="216"/>
  <c r="AS39" i="217" s="1"/>
  <c r="AI84" i="216"/>
  <c r="CF36" i="217" s="1"/>
  <c r="S96" i="216"/>
  <c r="CR20" i="217" s="1"/>
  <c r="V91" i="216"/>
  <c r="CM23" i="217" s="1"/>
  <c r="AA63" i="216"/>
  <c r="BK28" i="217" s="1"/>
  <c r="P110" i="216"/>
  <c r="DF17" i="217" s="1"/>
  <c r="M29" i="216"/>
  <c r="AC14" i="217" s="1"/>
  <c r="AI73" i="216"/>
  <c r="BU36" i="217" s="1"/>
  <c r="V45" i="216"/>
  <c r="AS23" i="217" s="1"/>
  <c r="W98" i="216"/>
  <c r="CT24" i="217" s="1"/>
  <c r="AJ154" i="216"/>
  <c r="EX37" i="217" s="1"/>
  <c r="U4" i="216"/>
  <c r="D22" i="217" s="1"/>
  <c r="AG168" i="214"/>
  <c r="AG169" i="214" s="1"/>
  <c r="AX20" i="216"/>
  <c r="T51" i="217" s="1"/>
  <c r="AC153" i="216"/>
  <c r="EW30" i="217" s="1"/>
  <c r="W21" i="216"/>
  <c r="U24" i="217" s="1"/>
  <c r="AV89" i="216"/>
  <c r="CK49" i="217" s="1"/>
  <c r="AX39" i="216"/>
  <c r="AM51" i="217" s="1"/>
  <c r="AH124" i="216"/>
  <c r="DT35" i="217" s="1"/>
  <c r="AU146" i="216"/>
  <c r="EP48" i="217" s="1"/>
  <c r="J121" i="216"/>
  <c r="DQ11" i="217" s="1"/>
  <c r="AG110" i="216"/>
  <c r="DF34" i="217" s="1"/>
  <c r="AD50" i="216"/>
  <c r="AX31" i="217" s="1"/>
  <c r="F20" i="216"/>
  <c r="T7" i="217" s="1"/>
  <c r="J16" i="216"/>
  <c r="P11" i="217" s="1"/>
  <c r="D75" i="216"/>
  <c r="BW5" i="217" s="1"/>
  <c r="T54" i="216"/>
  <c r="BB21" i="217" s="1"/>
  <c r="AY27" i="216"/>
  <c r="AA52" i="217" s="1"/>
  <c r="AB121" i="216"/>
  <c r="DQ29" i="217" s="1"/>
  <c r="F70" i="216"/>
  <c r="BR7" i="217" s="1"/>
  <c r="P58" i="216"/>
  <c r="BF17" i="217" s="1"/>
  <c r="AF5" i="216"/>
  <c r="E33" i="217" s="1"/>
  <c r="R124" i="216"/>
  <c r="DT19" i="217" s="1"/>
  <c r="AI31" i="216"/>
  <c r="AE36" i="217" s="1"/>
  <c r="AM26" i="216"/>
  <c r="Z40" i="217" s="1"/>
  <c r="V84" i="216"/>
  <c r="CF23" i="217" s="1"/>
  <c r="AF63" i="216"/>
  <c r="BK33" i="217" s="1"/>
  <c r="AF68" i="216"/>
  <c r="BP33" i="217" s="1"/>
  <c r="AD87" i="216"/>
  <c r="CI31" i="217" s="1"/>
  <c r="AA115" i="216"/>
  <c r="DK28" i="217" s="1"/>
  <c r="P106" i="216"/>
  <c r="DB17" i="217" s="1"/>
  <c r="E55" i="216"/>
  <c r="BC6" i="217" s="1"/>
  <c r="I32" i="216"/>
  <c r="AF10" i="217" s="1"/>
  <c r="P141" i="216"/>
  <c r="EK17" i="217" s="1"/>
  <c r="AR91" i="216"/>
  <c r="CM45" i="217" s="1"/>
  <c r="S37" i="216"/>
  <c r="AK20" i="217" s="1"/>
  <c r="AJ6" i="216"/>
  <c r="F37" i="217" s="1"/>
  <c r="AF129" i="216"/>
  <c r="DY33" i="217" s="1"/>
  <c r="V12" i="216"/>
  <c r="L23" i="217" s="1"/>
  <c r="AI90" i="216"/>
  <c r="CL36" i="217" s="1"/>
  <c r="U127" i="216"/>
  <c r="DW22" i="217" s="1"/>
  <c r="AX102" i="216"/>
  <c r="CX51" i="217" s="1"/>
  <c r="AW21" i="216"/>
  <c r="U50" i="217" s="1"/>
  <c r="AL95" i="216"/>
  <c r="CQ39" i="217" s="1"/>
  <c r="AQ77" i="216"/>
  <c r="BY44" i="217" s="1"/>
  <c r="AP50" i="216"/>
  <c r="AX43" i="217" s="1"/>
  <c r="AC60" i="216"/>
  <c r="BH30" i="217" s="1"/>
  <c r="AG66" i="216"/>
  <c r="BN34" i="217" s="1"/>
  <c r="P163" i="216"/>
  <c r="FG17" i="217" s="1"/>
  <c r="AL20" i="216"/>
  <c r="T39" i="217" s="1"/>
  <c r="X139" i="216"/>
  <c r="EI25" i="217" s="1"/>
  <c r="Q67" i="216"/>
  <c r="BO18" i="217" s="1"/>
  <c r="J68" i="216"/>
  <c r="BP11" i="217" s="1"/>
  <c r="AX72" i="216"/>
  <c r="BT51" i="217" s="1"/>
  <c r="AH162" i="216"/>
  <c r="FF35" i="217" s="1"/>
  <c r="AF99" i="216"/>
  <c r="CU33" i="217" s="1"/>
  <c r="F24" i="216"/>
  <c r="X7" i="217" s="1"/>
  <c r="Q145" i="216"/>
  <c r="EO18" i="217" s="1"/>
  <c r="AB60" i="216"/>
  <c r="BH29" i="217" s="1"/>
  <c r="K116" i="216"/>
  <c r="DL12" i="217" s="1"/>
  <c r="AP159" i="216"/>
  <c r="FC43" i="217" s="1"/>
  <c r="V159" i="216"/>
  <c r="FC23" i="217" s="1"/>
  <c r="AP134" i="216"/>
  <c r="ED43" i="217" s="1"/>
  <c r="R149" i="216"/>
  <c r="ES19" i="217" s="1"/>
  <c r="S115" i="216"/>
  <c r="DK20" i="217" s="1"/>
  <c r="N52" i="216"/>
  <c r="AZ15" i="217" s="1"/>
  <c r="K88" i="216"/>
  <c r="CJ12" i="217" s="1"/>
  <c r="AP80" i="216"/>
  <c r="CB43" i="217" s="1"/>
  <c r="C49" i="216"/>
  <c r="AW4" i="217" s="1"/>
  <c r="AA104" i="216"/>
  <c r="CZ28" i="217" s="1"/>
  <c r="X108" i="216"/>
  <c r="DD25" i="217" s="1"/>
  <c r="AG58" i="216"/>
  <c r="BF34" i="217" s="1"/>
  <c r="K164" i="216"/>
  <c r="FH12" i="217" s="1"/>
  <c r="AR30" i="216"/>
  <c r="AD45" i="217" s="1"/>
  <c r="F107" i="216"/>
  <c r="DC7" i="217" s="1"/>
  <c r="L84" i="216"/>
  <c r="CF13" i="217" s="1"/>
  <c r="AI21" i="216"/>
  <c r="U36" i="217" s="1"/>
  <c r="L107" i="216"/>
  <c r="DC13" i="217" s="1"/>
  <c r="AQ155" i="216"/>
  <c r="EY44" i="217" s="1"/>
  <c r="D15" i="216"/>
  <c r="O5" i="217" s="1"/>
  <c r="AY49" i="216"/>
  <c r="AW52" i="217" s="1"/>
  <c r="L159" i="216"/>
  <c r="FC13" i="217" s="1"/>
  <c r="AU90" i="216"/>
  <c r="CL48" i="217" s="1"/>
  <c r="N12" i="216"/>
  <c r="L15" i="217" s="1"/>
  <c r="AE89" i="216"/>
  <c r="CK32" i="217" s="1"/>
  <c r="S11" i="216"/>
  <c r="K20" i="217" s="1"/>
  <c r="W139" i="216"/>
  <c r="EI24" i="217" s="1"/>
  <c r="AL56" i="216"/>
  <c r="BD39" i="217" s="1"/>
  <c r="AW68" i="216"/>
  <c r="BP50" i="217" s="1"/>
  <c r="O99" i="216"/>
  <c r="CU16" i="217" s="1"/>
  <c r="AI163" i="216"/>
  <c r="FG36" i="217" s="1"/>
  <c r="AQ82" i="216"/>
  <c r="CD44" i="217" s="1"/>
  <c r="AU162" i="216"/>
  <c r="FF48" i="217" s="1"/>
  <c r="AB51" i="216"/>
  <c r="AY29" i="217" s="1"/>
  <c r="P129" i="216"/>
  <c r="DY17" i="217" s="1"/>
  <c r="M36" i="216"/>
  <c r="AJ14" i="217" s="1"/>
  <c r="AE156" i="216"/>
  <c r="EZ32" i="217" s="1"/>
  <c r="AQ123" i="216"/>
  <c r="DS44" i="217" s="1"/>
  <c r="AG115" i="216"/>
  <c r="DK34" i="217" s="1"/>
  <c r="K109" i="216"/>
  <c r="DE12" i="217" s="1"/>
  <c r="AA5" i="216"/>
  <c r="E28" i="217" s="1"/>
  <c r="D79" i="216"/>
  <c r="CA5" i="217" s="1"/>
  <c r="CA54" i="217" s="1"/>
  <c r="AJ168" i="214"/>
  <c r="AJ169" i="214" s="1"/>
  <c r="X4" i="216"/>
  <c r="D25" i="217" s="1"/>
  <c r="Z38" i="216"/>
  <c r="AL27" i="217" s="1"/>
  <c r="Q129" i="216"/>
  <c r="DY18" i="217" s="1"/>
  <c r="AW97" i="216"/>
  <c r="CS50" i="217" s="1"/>
  <c r="V153" i="216"/>
  <c r="EW23" i="217" s="1"/>
  <c r="D90" i="216"/>
  <c r="CL5" i="217" s="1"/>
  <c r="M155" i="216"/>
  <c r="EY14" i="217" s="1"/>
  <c r="AA162" i="216"/>
  <c r="FF28" i="217" s="1"/>
  <c r="AX61" i="216"/>
  <c r="BI51" i="217" s="1"/>
  <c r="AK52" i="216"/>
  <c r="AZ38" i="217" s="1"/>
  <c r="AK43" i="216"/>
  <c r="AQ38" i="217" s="1"/>
  <c r="S132" i="216"/>
  <c r="EB20" i="217" s="1"/>
  <c r="AL124" i="216"/>
  <c r="DT39" i="217" s="1"/>
  <c r="N75" i="216"/>
  <c r="BW15" i="217" s="1"/>
  <c r="AF138" i="216"/>
  <c r="EH33" i="217" s="1"/>
  <c r="AY97" i="216"/>
  <c r="CS52" i="217" s="1"/>
  <c r="V146" i="216"/>
  <c r="EP23" i="217" s="1"/>
  <c r="AQ134" i="216"/>
  <c r="ED44" i="217" s="1"/>
  <c r="G129" i="216"/>
  <c r="DY8" i="217" s="1"/>
  <c r="P100" i="216"/>
  <c r="CV17" i="217" s="1"/>
  <c r="C40" i="216"/>
  <c r="AN4" i="217" s="1"/>
  <c r="J49" i="216"/>
  <c r="AW11" i="217" s="1"/>
  <c r="AC117" i="216"/>
  <c r="DM30" i="217" s="1"/>
  <c r="N103" i="216"/>
  <c r="CY15" i="217" s="1"/>
  <c r="U9" i="216"/>
  <c r="I22" i="217" s="1"/>
  <c r="AF105" i="216"/>
  <c r="DA33" i="217" s="1"/>
  <c r="V131" i="216"/>
  <c r="EA23" i="217" s="1"/>
  <c r="AI22" i="216"/>
  <c r="V36" i="217" s="1"/>
  <c r="AG113" i="216"/>
  <c r="DI34" i="217" s="1"/>
  <c r="AQ131" i="216"/>
  <c r="EA44" i="217" s="1"/>
  <c r="AK99" i="216"/>
  <c r="CU38" i="217" s="1"/>
  <c r="AG153" i="216"/>
  <c r="EW34" i="217" s="1"/>
  <c r="K93" i="216"/>
  <c r="CO12" i="217" s="1"/>
  <c r="G29" i="216"/>
  <c r="AC8" i="217" s="1"/>
  <c r="AH14" i="216"/>
  <c r="N35" i="217" s="1"/>
  <c r="N41" i="216"/>
  <c r="AO15" i="217" s="1"/>
  <c r="AX52" i="216"/>
  <c r="AZ51" i="217" s="1"/>
  <c r="O75" i="216"/>
  <c r="BW16" i="217" s="1"/>
  <c r="F139" i="216"/>
  <c r="EI7" i="217" s="1"/>
  <c r="O66" i="216"/>
  <c r="BN16" i="217" s="1"/>
  <c r="AX23" i="216"/>
  <c r="W51" i="217" s="1"/>
  <c r="W18" i="216"/>
  <c r="R24" i="217" s="1"/>
  <c r="I67" i="216"/>
  <c r="BO10" i="217" s="1"/>
  <c r="AD12" i="216"/>
  <c r="L31" i="217" s="1"/>
  <c r="AZ104" i="216"/>
  <c r="CZ53" i="217" s="1"/>
  <c r="P69" i="216"/>
  <c r="BQ17" i="217" s="1"/>
  <c r="N29" i="216"/>
  <c r="AC15" i="217" s="1"/>
  <c r="J9" i="216"/>
  <c r="I11" i="217" s="1"/>
  <c r="G153" i="216"/>
  <c r="EW8" i="217" s="1"/>
  <c r="K144" i="216"/>
  <c r="EN12" i="217" s="1"/>
  <c r="L158" i="216"/>
  <c r="FB13" i="217" s="1"/>
  <c r="AQ37" i="216"/>
  <c r="AK44" i="217" s="1"/>
  <c r="L82" i="216"/>
  <c r="CD13" i="217" s="1"/>
  <c r="N58" i="216"/>
  <c r="BF15" i="217" s="1"/>
  <c r="AM160" i="216"/>
  <c r="FD40" i="217" s="1"/>
  <c r="AP21" i="216"/>
  <c r="U43" i="217" s="1"/>
  <c r="Y101" i="216"/>
  <c r="CW26" i="217" s="1"/>
  <c r="AG12" i="216"/>
  <c r="L34" i="217" s="1"/>
  <c r="AP160" i="216"/>
  <c r="FD43" i="217" s="1"/>
  <c r="K73" i="216"/>
  <c r="BU12" i="217" s="1"/>
  <c r="T19" i="216"/>
  <c r="S21" i="217" s="1"/>
  <c r="Z54" i="216"/>
  <c r="BB27" i="217" s="1"/>
  <c r="AU62" i="216"/>
  <c r="BJ48" i="217" s="1"/>
  <c r="H85" i="216"/>
  <c r="CG9" i="217" s="1"/>
  <c r="AK102" i="216"/>
  <c r="CX38" i="217" s="1"/>
  <c r="N90" i="216"/>
  <c r="CL15" i="217" s="1"/>
  <c r="X110" i="216"/>
  <c r="DF25" i="217" s="1"/>
  <c r="AC104" i="216"/>
  <c r="CZ30" i="217" s="1"/>
  <c r="AQ13" i="216"/>
  <c r="M44" i="217" s="1"/>
  <c r="P152" i="216"/>
  <c r="EV17" i="217" s="1"/>
  <c r="L122" i="216"/>
  <c r="DR13" i="217" s="1"/>
  <c r="H163" i="216"/>
  <c r="FG9" i="217" s="1"/>
  <c r="P66" i="216"/>
  <c r="BN17" i="217" s="1"/>
  <c r="Y161" i="216"/>
  <c r="FE26" i="217" s="1"/>
  <c r="I89" i="216"/>
  <c r="CK10" i="217" s="1"/>
  <c r="AG4" i="216"/>
  <c r="D34" i="217" s="1"/>
  <c r="AS168" i="214"/>
  <c r="L17" i="216"/>
  <c r="Q13" i="217" s="1"/>
  <c r="F40" i="216"/>
  <c r="AN7" i="217" s="1"/>
  <c r="S82" i="216"/>
  <c r="CD20" i="217" s="1"/>
  <c r="AJ96" i="216"/>
  <c r="CR37" i="217" s="1"/>
  <c r="D58" i="216"/>
  <c r="BF5" i="217" s="1"/>
  <c r="BF54" i="217" s="1"/>
  <c r="AR23" i="216"/>
  <c r="W45" i="217" s="1"/>
  <c r="AX154" i="216"/>
  <c r="EX51" i="217" s="1"/>
  <c r="AJ75" i="216"/>
  <c r="BW37" i="217" s="1"/>
  <c r="F29" i="216"/>
  <c r="AC7" i="217" s="1"/>
  <c r="D54" i="216"/>
  <c r="BB5" i="217" s="1"/>
  <c r="AG134" i="216"/>
  <c r="ED34" i="217" s="1"/>
  <c r="M15" i="216"/>
  <c r="O14" i="217" s="1"/>
  <c r="AC115" i="216"/>
  <c r="DK30" i="217" s="1"/>
  <c r="H108" i="216"/>
  <c r="DD9" i="217" s="1"/>
  <c r="AB91" i="216"/>
  <c r="CM29" i="217" s="1"/>
  <c r="AR116" i="216"/>
  <c r="DL45" i="217" s="1"/>
  <c r="AG123" i="216"/>
  <c r="DS34" i="217" s="1"/>
  <c r="R80" i="216"/>
  <c r="CB19" i="217" s="1"/>
  <c r="J14" i="216"/>
  <c r="N11" i="217" s="1"/>
  <c r="J38" i="216"/>
  <c r="AL11" i="217" s="1"/>
  <c r="W136" i="216"/>
  <c r="EF24" i="217" s="1"/>
  <c r="Q108" i="216"/>
  <c r="DD18" i="217" s="1"/>
  <c r="V129" i="216"/>
  <c r="DY23" i="217" s="1"/>
  <c r="AM76" i="216"/>
  <c r="BX40" i="217" s="1"/>
  <c r="S119" i="216"/>
  <c r="DO20" i="217" s="1"/>
  <c r="AE98" i="216"/>
  <c r="CT32" i="217" s="1"/>
  <c r="AA27" i="216"/>
  <c r="AA28" i="217" s="1"/>
  <c r="AF123" i="216"/>
  <c r="DS33" i="217" s="1"/>
  <c r="Y138" i="216"/>
  <c r="EH26" i="217" s="1"/>
  <c r="Z116" i="216"/>
  <c r="DL27" i="217" s="1"/>
  <c r="AI29" i="216"/>
  <c r="AC36" i="217" s="1"/>
  <c r="AB7" i="216"/>
  <c r="G29" i="217" s="1"/>
  <c r="R140" i="216"/>
  <c r="EJ19" i="217" s="1"/>
  <c r="AX139" i="216"/>
  <c r="EI51" i="217" s="1"/>
  <c r="Q98" i="216"/>
  <c r="CT18" i="217" s="1"/>
  <c r="AH39" i="216"/>
  <c r="AM35" i="217" s="1"/>
  <c r="S46" i="216"/>
  <c r="AT20" i="217" s="1"/>
  <c r="AY99" i="216"/>
  <c r="CU52" i="217" s="1"/>
  <c r="AY87" i="216"/>
  <c r="CI52" i="217" s="1"/>
  <c r="K135" i="216"/>
  <c r="EE12" i="217" s="1"/>
  <c r="Y37" i="216"/>
  <c r="AK26" i="217" s="1"/>
  <c r="AK128" i="216"/>
  <c r="DX38" i="217" s="1"/>
  <c r="AM20" i="216"/>
  <c r="T40" i="217" s="1"/>
  <c r="AM21" i="216"/>
  <c r="U40" i="217" s="1"/>
  <c r="AV148" i="216"/>
  <c r="ER49" i="217" s="1"/>
  <c r="Q116" i="216"/>
  <c r="DL18" i="217" s="1"/>
  <c r="K136" i="216"/>
  <c r="EF12" i="217" s="1"/>
  <c r="N18" i="216"/>
  <c r="R15" i="217" s="1"/>
  <c r="V34" i="216"/>
  <c r="AH23" i="217" s="1"/>
  <c r="Y112" i="216"/>
  <c r="DH26" i="217" s="1"/>
  <c r="AV36" i="216"/>
  <c r="AJ49" i="217" s="1"/>
  <c r="AL122" i="216"/>
  <c r="DR39" i="217" s="1"/>
  <c r="AP101" i="216"/>
  <c r="CW43" i="217" s="1"/>
  <c r="U83" i="216"/>
  <c r="CE22" i="217" s="1"/>
  <c r="AZ95" i="216"/>
  <c r="CQ53" i="217" s="1"/>
  <c r="AJ20" i="216"/>
  <c r="T37" i="217" s="1"/>
  <c r="V5" i="216"/>
  <c r="E23" i="217" s="1"/>
  <c r="O79" i="216"/>
  <c r="CA16" i="217" s="1"/>
  <c r="T70" i="216"/>
  <c r="BR21" i="217" s="1"/>
  <c r="AW154" i="216"/>
  <c r="EX50" i="217" s="1"/>
  <c r="Y157" i="216"/>
  <c r="FA26" i="217" s="1"/>
  <c r="Y126" i="216"/>
  <c r="DV26" i="217" s="1"/>
  <c r="AI132" i="216"/>
  <c r="EB36" i="217" s="1"/>
  <c r="X67" i="216"/>
  <c r="BO25" i="217" s="1"/>
  <c r="V162" i="216"/>
  <c r="FF23" i="217" s="1"/>
  <c r="C67" i="216"/>
  <c r="BO4" i="217" s="1"/>
  <c r="AB147" i="216"/>
  <c r="EQ29" i="217" s="1"/>
  <c r="AL109" i="216"/>
  <c r="DE39" i="217" s="1"/>
  <c r="AM8" i="216"/>
  <c r="H40" i="217" s="1"/>
  <c r="Z55" i="216"/>
  <c r="BC27" i="217" s="1"/>
  <c r="J67" i="216"/>
  <c r="BO11" i="217" s="1"/>
  <c r="M81" i="216"/>
  <c r="CC14" i="217" s="1"/>
  <c r="AX7" i="216"/>
  <c r="G51" i="217" s="1"/>
  <c r="AX115" i="216"/>
  <c r="DK51" i="217" s="1"/>
  <c r="AI155" i="216"/>
  <c r="EY36" i="217" s="1"/>
  <c r="AG6" i="216"/>
  <c r="F34" i="217" s="1"/>
  <c r="N59" i="216"/>
  <c r="BG15" i="217" s="1"/>
  <c r="P35" i="216"/>
  <c r="AI17" i="217" s="1"/>
  <c r="AH148" i="216"/>
  <c r="ER35" i="217" s="1"/>
  <c r="E28" i="216"/>
  <c r="AB6" i="217" s="1"/>
  <c r="E59" i="216"/>
  <c r="BG6" i="217" s="1"/>
  <c r="D72" i="216"/>
  <c r="BT5" i="217" s="1"/>
  <c r="S86" i="216"/>
  <c r="CH20" i="217" s="1"/>
  <c r="H86" i="216"/>
  <c r="CH9" i="217" s="1"/>
  <c r="AG140" i="216"/>
  <c r="EJ34" i="217" s="1"/>
  <c r="I25" i="216"/>
  <c r="Y10" i="217" s="1"/>
  <c r="H130" i="216"/>
  <c r="DZ9" i="217" s="1"/>
  <c r="AZ67" i="216"/>
  <c r="BO53" i="217" s="1"/>
  <c r="K105" i="216"/>
  <c r="DA12" i="217" s="1"/>
  <c r="AR68" i="216"/>
  <c r="BP45" i="217" s="1"/>
  <c r="V104" i="216"/>
  <c r="CZ23" i="217" s="1"/>
  <c r="AP129" i="216"/>
  <c r="DY43" i="217" s="1"/>
  <c r="AX85" i="216"/>
  <c r="CG51" i="217" s="1"/>
  <c r="AQ105" i="216"/>
  <c r="DA44" i="217" s="1"/>
  <c r="AX133" i="216"/>
  <c r="EC51" i="217" s="1"/>
  <c r="Y23" i="216"/>
  <c r="W26" i="217" s="1"/>
  <c r="M161" i="216"/>
  <c r="FE14" i="217" s="1"/>
  <c r="D168" i="214"/>
  <c r="C4" i="216"/>
  <c r="D4" i="217" s="1"/>
  <c r="AG89" i="216"/>
  <c r="CK34" i="217" s="1"/>
  <c r="AX138" i="216"/>
  <c r="EH51" i="217" s="1"/>
  <c r="AE151" i="216"/>
  <c r="EU32" i="217" s="1"/>
  <c r="AK142" i="216"/>
  <c r="EL38" i="217" s="1"/>
  <c r="W7" i="216"/>
  <c r="G24" i="217" s="1"/>
  <c r="AK41" i="216"/>
  <c r="AO38" i="217" s="1"/>
  <c r="S116" i="216"/>
  <c r="DL20" i="217" s="1"/>
  <c r="I54" i="216"/>
  <c r="BB10" i="217" s="1"/>
  <c r="X16" i="216"/>
  <c r="P25" i="217" s="1"/>
  <c r="M164" i="216"/>
  <c r="FH14" i="217" s="1"/>
  <c r="I103" i="216"/>
  <c r="CY10" i="217" s="1"/>
  <c r="P57" i="216"/>
  <c r="BE17" i="217" s="1"/>
  <c r="AI147" i="216"/>
  <c r="EQ36" i="217" s="1"/>
  <c r="AJ79" i="216"/>
  <c r="CA37" i="217" s="1"/>
  <c r="S41" i="216"/>
  <c r="AO20" i="217" s="1"/>
  <c r="C31" i="216"/>
  <c r="AE4" i="217" s="1"/>
  <c r="AU35" i="216"/>
  <c r="AI48" i="217" s="1"/>
  <c r="D118" i="216"/>
  <c r="DN5" i="217" s="1"/>
  <c r="DN54" i="217" s="1"/>
  <c r="AU81" i="216"/>
  <c r="CC48" i="217" s="1"/>
  <c r="AV77" i="216"/>
  <c r="BY49" i="217" s="1"/>
  <c r="AW9" i="216"/>
  <c r="I50" i="217" s="1"/>
  <c r="AK15" i="216"/>
  <c r="O38" i="217" s="1"/>
  <c r="Q122" i="216"/>
  <c r="DR18" i="217" s="1"/>
  <c r="AG141" i="216"/>
  <c r="EK34" i="217" s="1"/>
  <c r="AZ22" i="216"/>
  <c r="V53" i="217" s="1"/>
  <c r="AK155" i="216"/>
  <c r="EY38" i="217" s="1"/>
  <c r="N124" i="216"/>
  <c r="DT15" i="217" s="1"/>
  <c r="AL48" i="216"/>
  <c r="AV39" i="217" s="1"/>
  <c r="AU18" i="216"/>
  <c r="R48" i="217" s="1"/>
  <c r="G156" i="216"/>
  <c r="EZ8" i="217" s="1"/>
  <c r="AP14" i="216"/>
  <c r="N43" i="217" s="1"/>
  <c r="AV147" i="216"/>
  <c r="EQ49" i="217" s="1"/>
  <c r="O134" i="216"/>
  <c r="ED16" i="217" s="1"/>
  <c r="AP57" i="216"/>
  <c r="BE43" i="217" s="1"/>
  <c r="AL27" i="216"/>
  <c r="AA39" i="217" s="1"/>
  <c r="AP25" i="216"/>
  <c r="Y43" i="217" s="1"/>
  <c r="AH145" i="216"/>
  <c r="EO35" i="217" s="1"/>
  <c r="M65" i="216"/>
  <c r="BM14" i="217" s="1"/>
  <c r="Z109" i="216"/>
  <c r="DE27" i="217" s="1"/>
  <c r="AH91" i="216"/>
  <c r="CM35" i="217" s="1"/>
  <c r="F80" i="216"/>
  <c r="CB7" i="217" s="1"/>
  <c r="R75" i="216"/>
  <c r="BW19" i="217" s="1"/>
  <c r="M118" i="216"/>
  <c r="DN14" i="217" s="1"/>
  <c r="F7" i="216"/>
  <c r="G7" i="217" s="1"/>
  <c r="AV123" i="216"/>
  <c r="DS49" i="217" s="1"/>
  <c r="S60" i="216"/>
  <c r="BH20" i="217" s="1"/>
  <c r="AZ62" i="216"/>
  <c r="BJ53" i="217" s="1"/>
  <c r="AC110" i="216"/>
  <c r="DF30" i="217" s="1"/>
  <c r="R15" i="216"/>
  <c r="O19" i="217" s="1"/>
  <c r="L58" i="216"/>
  <c r="BF13" i="217" s="1"/>
  <c r="AD43" i="216"/>
  <c r="AQ31" i="217" s="1"/>
  <c r="AC40" i="216"/>
  <c r="AN30" i="217" s="1"/>
  <c r="J35" i="216"/>
  <c r="AI11" i="217" s="1"/>
  <c r="AU105" i="216"/>
  <c r="DA48" i="217" s="1"/>
  <c r="J116" i="216"/>
  <c r="DL11" i="217" s="1"/>
  <c r="AR98" i="216"/>
  <c r="CT45" i="217" s="1"/>
  <c r="D146" i="216"/>
  <c r="EP5" i="217" s="1"/>
  <c r="AW37" i="216"/>
  <c r="AK50" i="217" s="1"/>
  <c r="E151" i="216"/>
  <c r="EU6" i="217" s="1"/>
  <c r="K124" i="216"/>
  <c r="DT12" i="217" s="1"/>
  <c r="C150" i="216"/>
  <c r="ET4" i="217" s="1"/>
  <c r="AY116" i="216"/>
  <c r="DL52" i="217" s="1"/>
  <c r="S8" i="216"/>
  <c r="H20" i="217" s="1"/>
  <c r="AY158" i="216"/>
  <c r="FB52" i="217" s="1"/>
  <c r="AF168" i="214"/>
  <c r="AF169" i="214" s="1"/>
  <c r="AQ15" i="216"/>
  <c r="O44" i="217" s="1"/>
  <c r="U128" i="216"/>
  <c r="DX22" i="217" s="1"/>
  <c r="N143" i="216"/>
  <c r="EM15" i="217" s="1"/>
  <c r="AJ121" i="216"/>
  <c r="DQ37" i="217" s="1"/>
  <c r="AR58" i="216"/>
  <c r="BF45" i="217" s="1"/>
  <c r="AK162" i="216"/>
  <c r="FF38" i="217" s="1"/>
  <c r="G59" i="216"/>
  <c r="BG8" i="217" s="1"/>
  <c r="AX99" i="216"/>
  <c r="CU51" i="217" s="1"/>
  <c r="AW49" i="216"/>
  <c r="AW50" i="217" s="1"/>
  <c r="AY113" i="216"/>
  <c r="DI52" i="217" s="1"/>
  <c r="J115" i="216"/>
  <c r="DK11" i="217" s="1"/>
  <c r="K154" i="216"/>
  <c r="EX12" i="217" s="1"/>
  <c r="Z91" i="216"/>
  <c r="CM27" i="217" s="1"/>
  <c r="X113" i="216"/>
  <c r="DI25" i="217" s="1"/>
  <c r="I55" i="216"/>
  <c r="BC10" i="217" s="1"/>
  <c r="AK125" i="216"/>
  <c r="DU38" i="217" s="1"/>
  <c r="AL28" i="216"/>
  <c r="AB39" i="217" s="1"/>
  <c r="U112" i="216"/>
  <c r="DH22" i="217" s="1"/>
  <c r="AC124" i="216"/>
  <c r="DT30" i="217" s="1"/>
  <c r="O113" i="216"/>
  <c r="DI16" i="217" s="1"/>
  <c r="AF107" i="216"/>
  <c r="DC33" i="217" s="1"/>
  <c r="AC86" i="216"/>
  <c r="CH30" i="217" s="1"/>
  <c r="AK121" i="216"/>
  <c r="DQ38" i="217" s="1"/>
  <c r="X11" i="216"/>
  <c r="K25" i="217" s="1"/>
  <c r="V157" i="216"/>
  <c r="FA23" i="217" s="1"/>
  <c r="H62" i="216"/>
  <c r="BJ9" i="217" s="1"/>
  <c r="I116" i="216"/>
  <c r="DL10" i="217" s="1"/>
  <c r="Y45" i="216"/>
  <c r="AS26" i="217" s="1"/>
  <c r="K37" i="216"/>
  <c r="AK12" i="217" s="1"/>
  <c r="R162" i="216"/>
  <c r="FF19" i="217" s="1"/>
  <c r="AE57" i="216"/>
  <c r="BE32" i="217" s="1"/>
  <c r="AZ38" i="216"/>
  <c r="AL53" i="217" s="1"/>
  <c r="K139" i="216"/>
  <c r="EI12" i="217" s="1"/>
  <c r="AE134" i="216"/>
  <c r="ED32" i="217" s="1"/>
  <c r="M14" i="216"/>
  <c r="N14" i="217" s="1"/>
  <c r="L103" i="216"/>
  <c r="CY13" i="217" s="1"/>
  <c r="M50" i="216"/>
  <c r="AX14" i="217" s="1"/>
  <c r="M42" i="216"/>
  <c r="AP14" i="217" s="1"/>
  <c r="AD40" i="216"/>
  <c r="AN31" i="217" s="1"/>
  <c r="E115" i="216"/>
  <c r="DK6" i="217" s="1"/>
  <c r="AR155" i="216"/>
  <c r="EY45" i="217" s="1"/>
  <c r="AU145" i="216"/>
  <c r="EO48" i="217" s="1"/>
  <c r="R88" i="216"/>
  <c r="CJ19" i="217" s="1"/>
  <c r="M30" i="216"/>
  <c r="AD14" i="217" s="1"/>
  <c r="E50" i="216"/>
  <c r="AX6" i="217" s="1"/>
  <c r="N91" i="216"/>
  <c r="CM15" i="217" s="1"/>
  <c r="N23" i="216"/>
  <c r="W15" i="217" s="1"/>
  <c r="L34" i="216"/>
  <c r="AH13" i="217" s="1"/>
  <c r="AB61" i="216"/>
  <c r="BI29" i="217" s="1"/>
  <c r="D10" i="216"/>
  <c r="J5" i="217" s="1"/>
  <c r="W46" i="216"/>
  <c r="AT24" i="217" s="1"/>
  <c r="O32" i="216"/>
  <c r="AF16" i="217" s="1"/>
  <c r="AG5" i="216"/>
  <c r="E34" i="217" s="1"/>
  <c r="AE74" i="216"/>
  <c r="BV32" i="217" s="1"/>
  <c r="T75" i="216"/>
  <c r="BW21" i="217" s="1"/>
  <c r="P126" i="216"/>
  <c r="DV17" i="217" s="1"/>
  <c r="G120" i="216"/>
  <c r="DP8" i="217" s="1"/>
  <c r="AX22" i="216"/>
  <c r="V51" i="217" s="1"/>
  <c r="AZ29" i="216"/>
  <c r="AC53" i="217" s="1"/>
  <c r="U60" i="216"/>
  <c r="BH22" i="217" s="1"/>
  <c r="Q61" i="216"/>
  <c r="BI18" i="217" s="1"/>
  <c r="Y69" i="216"/>
  <c r="BQ26" i="217" s="1"/>
  <c r="AH83" i="216"/>
  <c r="CE35" i="217" s="1"/>
  <c r="X45" i="216"/>
  <c r="AS25" i="217" s="1"/>
  <c r="AZ131" i="216"/>
  <c r="EA53" i="217" s="1"/>
  <c r="G101" i="216"/>
  <c r="CW8" i="217" s="1"/>
  <c r="AC84" i="216"/>
  <c r="CF30" i="217" s="1"/>
  <c r="L119" i="216"/>
  <c r="DO13" i="217" s="1"/>
  <c r="H128" i="216"/>
  <c r="DX9" i="217" s="1"/>
  <c r="R165" i="216"/>
  <c r="FI19" i="217" s="1"/>
  <c r="I140" i="216"/>
  <c r="EJ10" i="217" s="1"/>
  <c r="AI41" i="216"/>
  <c r="AO36" i="217" s="1"/>
  <c r="M32" i="216"/>
  <c r="AF14" i="217" s="1"/>
  <c r="P15" i="216"/>
  <c r="O17" i="217" s="1"/>
  <c r="AH15" i="216"/>
  <c r="O35" i="217" s="1"/>
  <c r="Y57" i="216"/>
  <c r="BE26" i="217" s="1"/>
  <c r="P41" i="216"/>
  <c r="AO17" i="217" s="1"/>
  <c r="S70" i="216"/>
  <c r="BR20" i="217" s="1"/>
  <c r="AQ102" i="216"/>
  <c r="CX44" i="217" s="1"/>
  <c r="V94" i="216"/>
  <c r="CP23" i="217" s="1"/>
  <c r="X121" i="216"/>
  <c r="DQ25" i="217" s="1"/>
  <c r="AM36" i="216"/>
  <c r="AJ40" i="217" s="1"/>
  <c r="Y16" i="216"/>
  <c r="P26" i="217" s="1"/>
  <c r="AI103" i="216"/>
  <c r="CY36" i="217" s="1"/>
  <c r="AE56" i="216"/>
  <c r="BD32" i="217" s="1"/>
  <c r="AW110" i="216"/>
  <c r="DF50" i="217" s="1"/>
  <c r="N57" i="216"/>
  <c r="BE15" i="217" s="1"/>
  <c r="AE53" i="216"/>
  <c r="BA32" i="217" s="1"/>
  <c r="F81" i="216"/>
  <c r="CC7" i="217" s="1"/>
  <c r="L97" i="216"/>
  <c r="CS13" i="217" s="1"/>
  <c r="AK74" i="216"/>
  <c r="BV38" i="217" s="1"/>
  <c r="AK44" i="216"/>
  <c r="AR38" i="217" s="1"/>
  <c r="AR27" i="216"/>
  <c r="AA45" i="217" s="1"/>
  <c r="P14" i="216"/>
  <c r="N17" i="217" s="1"/>
  <c r="AH76" i="216"/>
  <c r="BX35" i="217" s="1"/>
  <c r="AM163" i="216"/>
  <c r="FG40" i="217" s="1"/>
  <c r="O104" i="216"/>
  <c r="CZ16" i="217" s="1"/>
  <c r="AL100" i="216"/>
  <c r="CV39" i="217" s="1"/>
  <c r="AX44" i="216"/>
  <c r="AR51" i="217" s="1"/>
  <c r="AI126" i="216"/>
  <c r="DV36" i="217" s="1"/>
  <c r="AB25" i="216"/>
  <c r="Y29" i="217" s="1"/>
  <c r="I12" i="216"/>
  <c r="L10" i="217" s="1"/>
  <c r="D33" i="216"/>
  <c r="AG5" i="217" s="1"/>
  <c r="AL112" i="216"/>
  <c r="DH39" i="217" s="1"/>
  <c r="J40" i="216"/>
  <c r="AN11" i="217" s="1"/>
  <c r="Y86" i="216"/>
  <c r="CH26" i="217" s="1"/>
  <c r="L161" i="216"/>
  <c r="FE13" i="217" s="1"/>
  <c r="W89" i="216"/>
  <c r="CK24" i="217" s="1"/>
  <c r="Y140" i="216"/>
  <c r="EJ26" i="217" s="1"/>
  <c r="W97" i="216"/>
  <c r="CS24" i="217" s="1"/>
  <c r="G73" i="216"/>
  <c r="BU8" i="217" s="1"/>
  <c r="AR54" i="216"/>
  <c r="BB45" i="217" s="1"/>
  <c r="AG26" i="216"/>
  <c r="Z34" i="217" s="1"/>
  <c r="I77" i="216"/>
  <c r="BY10" i="217" s="1"/>
  <c r="AZ93" i="216"/>
  <c r="CO53" i="217" s="1"/>
  <c r="Z73" i="216"/>
  <c r="BU27" i="217" s="1"/>
  <c r="Y122" i="216"/>
  <c r="DR26" i="217" s="1"/>
  <c r="H21" i="216"/>
  <c r="U9" i="217" s="1"/>
  <c r="H104" i="216"/>
  <c r="CZ9" i="217" s="1"/>
  <c r="AP66" i="216"/>
  <c r="BN43" i="217" s="1"/>
  <c r="L127" i="216"/>
  <c r="DW13" i="217" s="1"/>
  <c r="D145" i="216"/>
  <c r="EO5" i="217" s="1"/>
  <c r="K122" i="216"/>
  <c r="DR12" i="217" s="1"/>
  <c r="F68" i="216"/>
  <c r="BP7" i="217" s="1"/>
  <c r="AV162" i="216"/>
  <c r="FF49" i="217" s="1"/>
  <c r="O102" i="216"/>
  <c r="CX16" i="217" s="1"/>
  <c r="S165" i="216"/>
  <c r="FI20" i="217" s="1"/>
  <c r="O87" i="216"/>
  <c r="CI16" i="217" s="1"/>
  <c r="W75" i="216"/>
  <c r="BW24" i="217" s="1"/>
  <c r="E78" i="216"/>
  <c r="BZ6" i="217" s="1"/>
  <c r="C165" i="216"/>
  <c r="FI4" i="217" s="1"/>
  <c r="AY133" i="216"/>
  <c r="EC52" i="217" s="1"/>
  <c r="J122" i="216"/>
  <c r="DR11" i="217" s="1"/>
  <c r="Q82" i="216"/>
  <c r="CD18" i="217" s="1"/>
  <c r="AI10" i="216"/>
  <c r="J36" i="217" s="1"/>
  <c r="O116" i="216"/>
  <c r="DL16" i="217" s="1"/>
  <c r="AU67" i="216"/>
  <c r="BO48" i="217" s="1"/>
  <c r="G113" i="216"/>
  <c r="DI8" i="217" s="1"/>
  <c r="F150" i="216"/>
  <c r="ET7" i="217" s="1"/>
  <c r="H39" i="216"/>
  <c r="AM9" i="217" s="1"/>
  <c r="H9" i="216"/>
  <c r="I9" i="217" s="1"/>
  <c r="AB103" i="216"/>
  <c r="CY29" i="217" s="1"/>
  <c r="Q20" i="216"/>
  <c r="T18" i="217" s="1"/>
  <c r="G5" i="216"/>
  <c r="E8" i="217" s="1"/>
  <c r="AJ125" i="216"/>
  <c r="DU37" i="217" s="1"/>
  <c r="AU151" i="216"/>
  <c r="EU48" i="217" s="1"/>
  <c r="AU102" i="216"/>
  <c r="CX48" i="217" s="1"/>
  <c r="AA100" i="216"/>
  <c r="CV28" i="217" s="1"/>
  <c r="C99" i="216"/>
  <c r="CU4" i="217" s="1"/>
  <c r="W137" i="216"/>
  <c r="EG24" i="217" s="1"/>
  <c r="I88" i="216"/>
  <c r="CJ10" i="217" s="1"/>
  <c r="AU80" i="216"/>
  <c r="CB48" i="217" s="1"/>
  <c r="AZ18" i="216"/>
  <c r="R53" i="217" s="1"/>
  <c r="M121" i="216"/>
  <c r="DQ14" i="217" s="1"/>
  <c r="D120" i="216"/>
  <c r="DP5" i="217" s="1"/>
  <c r="Y165" i="216"/>
  <c r="FI26" i="217" s="1"/>
  <c r="AL34" i="216"/>
  <c r="AH39" i="217" s="1"/>
  <c r="R148" i="216"/>
  <c r="ER19" i="217" s="1"/>
  <c r="I102" i="216"/>
  <c r="CX10" i="217" s="1"/>
  <c r="AY109" i="216"/>
  <c r="DE52" i="217" s="1"/>
  <c r="AE97" i="216"/>
  <c r="CS32" i="217" s="1"/>
  <c r="AH100" i="216"/>
  <c r="CV35" i="217" s="1"/>
  <c r="D128" i="216"/>
  <c r="DX5" i="217" s="1"/>
  <c r="AW157" i="216"/>
  <c r="FA50" i="217" s="1"/>
  <c r="N87" i="216"/>
  <c r="CI15" i="217" s="1"/>
  <c r="Z112" i="216"/>
  <c r="DH27" i="217" s="1"/>
  <c r="G69" i="216"/>
  <c r="BQ8" i="217" s="1"/>
  <c r="AW59" i="216"/>
  <c r="BG50" i="217" s="1"/>
  <c r="AU19" i="216"/>
  <c r="S48" i="217" s="1"/>
  <c r="F160" i="216"/>
  <c r="FD7" i="217" s="1"/>
  <c r="X25" i="216"/>
  <c r="Y25" i="217" s="1"/>
  <c r="C163" i="216"/>
  <c r="FG4" i="217" s="1"/>
  <c r="AJ116" i="216"/>
  <c r="DL37" i="217" s="1"/>
  <c r="AQ64" i="216"/>
  <c r="BL44" i="217" s="1"/>
  <c r="X125" i="216"/>
  <c r="DU25" i="217" s="1"/>
  <c r="AF17" i="216"/>
  <c r="Q33" i="217" s="1"/>
  <c r="AV117" i="216"/>
  <c r="DM49" i="217" s="1"/>
  <c r="AI74" i="216"/>
  <c r="BV36" i="217" s="1"/>
  <c r="AQ136" i="216"/>
  <c r="EF44" i="217" s="1"/>
  <c r="E9" i="216"/>
  <c r="I6" i="217" s="1"/>
  <c r="L37" i="216"/>
  <c r="AK13" i="217" s="1"/>
  <c r="Y8" i="216"/>
  <c r="H26" i="217" s="1"/>
  <c r="N133" i="216"/>
  <c r="EC15" i="217" s="1"/>
  <c r="AA157" i="216"/>
  <c r="FA28" i="217" s="1"/>
  <c r="AA147" i="216"/>
  <c r="EQ28" i="217" s="1"/>
  <c r="F126" i="216"/>
  <c r="DV7" i="217" s="1"/>
  <c r="AH27" i="216"/>
  <c r="AA35" i="217" s="1"/>
  <c r="D153" i="216"/>
  <c r="EW5" i="217" s="1"/>
  <c r="L125" i="216"/>
  <c r="DU13" i="217" s="1"/>
  <c r="AD91" i="216"/>
  <c r="CM31" i="217" s="1"/>
  <c r="I106" i="216"/>
  <c r="DB10" i="217" s="1"/>
  <c r="G51" i="216"/>
  <c r="AY8" i="217" s="1"/>
  <c r="AA59" i="216"/>
  <c r="BG28" i="217" s="1"/>
  <c r="G132" i="216"/>
  <c r="EB8" i="217" s="1"/>
  <c r="AC168" i="214"/>
  <c r="AC169" i="214" s="1"/>
  <c r="R4" i="216"/>
  <c r="D19" i="217" s="1"/>
  <c r="I37" i="216"/>
  <c r="AK10" i="217" s="1"/>
  <c r="AG129" i="216"/>
  <c r="DY34" i="217" s="1"/>
  <c r="AM53" i="216"/>
  <c r="BA40" i="217" s="1"/>
  <c r="AI65" i="216"/>
  <c r="BM36" i="217" s="1"/>
  <c r="X95" i="216"/>
  <c r="CQ25" i="217" s="1"/>
  <c r="AB54" i="216"/>
  <c r="BB29" i="217" s="1"/>
  <c r="N113" i="216"/>
  <c r="DI15" i="217" s="1"/>
  <c r="J90" i="216"/>
  <c r="CL11" i="217" s="1"/>
  <c r="AY160" i="216"/>
  <c r="FD52" i="217" s="1"/>
  <c r="I40" i="216"/>
  <c r="AN10" i="217" s="1"/>
  <c r="AL132" i="216"/>
  <c r="EB39" i="217" s="1"/>
  <c r="T168" i="214"/>
  <c r="T169" i="214" s="1"/>
  <c r="T146" i="216"/>
  <c r="EP21" i="217" s="1"/>
  <c r="AF108" i="216"/>
  <c r="DD33" i="217" s="1"/>
  <c r="AR57" i="216"/>
  <c r="BE45" i="217" s="1"/>
  <c r="D64" i="216"/>
  <c r="BL5" i="217" s="1"/>
  <c r="S106" i="216"/>
  <c r="DB20" i="217" s="1"/>
  <c r="AK86" i="216"/>
  <c r="CH38" i="217" s="1"/>
  <c r="O120" i="216"/>
  <c r="DP16" i="217" s="1"/>
  <c r="AW71" i="216"/>
  <c r="BS50" i="217" s="1"/>
  <c r="AW104" i="216"/>
  <c r="CZ50" i="217" s="1"/>
  <c r="Q26" i="216"/>
  <c r="Z18" i="217" s="1"/>
  <c r="AY26" i="216"/>
  <c r="Z52" i="217" s="1"/>
  <c r="AD24" i="216"/>
  <c r="X31" i="217" s="1"/>
  <c r="C17" i="216"/>
  <c r="Q4" i="217" s="1"/>
  <c r="H13" i="216"/>
  <c r="M9" i="217" s="1"/>
  <c r="C100" i="216"/>
  <c r="CV4" i="217" s="1"/>
  <c r="AU60" i="216"/>
  <c r="BH48" i="217" s="1"/>
  <c r="Z95" i="216"/>
  <c r="CQ27" i="217" s="1"/>
  <c r="N40" i="216"/>
  <c r="AN15" i="217" s="1"/>
  <c r="AA127" i="216"/>
  <c r="DW28" i="217" s="1"/>
  <c r="AH168" i="214"/>
  <c r="AH169" i="214" s="1"/>
  <c r="V4" i="216"/>
  <c r="D23" i="217" s="1"/>
  <c r="AA61" i="216"/>
  <c r="BI28" i="217" s="1"/>
  <c r="N115" i="216"/>
  <c r="DK15" i="217" s="1"/>
  <c r="T10" i="216"/>
  <c r="J21" i="217" s="1"/>
  <c r="C152" i="216"/>
  <c r="EV4" i="217" s="1"/>
  <c r="AG70" i="216"/>
  <c r="BR34" i="217" s="1"/>
  <c r="V137" i="216"/>
  <c r="EG23" i="217" s="1"/>
  <c r="M63" i="216"/>
  <c r="BK14" i="217" s="1"/>
  <c r="M136" i="216"/>
  <c r="EF14" i="217" s="1"/>
  <c r="F111" i="216"/>
  <c r="DG7" i="217" s="1"/>
  <c r="AZ97" i="216"/>
  <c r="CS53" i="217" s="1"/>
  <c r="W64" i="216"/>
  <c r="BL24" i="217" s="1"/>
  <c r="AB49" i="216"/>
  <c r="AW29" i="217" s="1"/>
  <c r="D112" i="216"/>
  <c r="DH5" i="217" s="1"/>
  <c r="M95" i="216"/>
  <c r="CQ14" i="217" s="1"/>
  <c r="Z92" i="216"/>
  <c r="CN27" i="217" s="1"/>
  <c r="S9" i="216"/>
  <c r="I20" i="217" s="1"/>
  <c r="Y20" i="216"/>
  <c r="T26" i="217" s="1"/>
  <c r="E83" i="216"/>
  <c r="CE6" i="217" s="1"/>
  <c r="Y128" i="216"/>
  <c r="DX26" i="217" s="1"/>
  <c r="I158" i="216"/>
  <c r="FB10" i="217" s="1"/>
  <c r="X162" i="216"/>
  <c r="FF25" i="217" s="1"/>
  <c r="M45" i="216"/>
  <c r="AS14" i="217" s="1"/>
  <c r="AQ44" i="216"/>
  <c r="AR44" i="217" s="1"/>
  <c r="F116" i="216"/>
  <c r="DL7" i="217" s="1"/>
  <c r="M41" i="216"/>
  <c r="AO14" i="217" s="1"/>
  <c r="E16" i="216"/>
  <c r="P6" i="217" s="1"/>
  <c r="AZ154" i="216"/>
  <c r="EX53" i="217" s="1"/>
  <c r="AW100" i="216"/>
  <c r="CV50" i="217" s="1"/>
  <c r="F21" i="216"/>
  <c r="U7" i="217" s="1"/>
  <c r="N140" i="216"/>
  <c r="EJ15" i="217" s="1"/>
  <c r="AA134" i="216"/>
  <c r="ED28" i="217" s="1"/>
  <c r="AU140" i="216"/>
  <c r="EJ48" i="217" s="1"/>
  <c r="AP12" i="216"/>
  <c r="L43" i="217" s="1"/>
  <c r="N125" i="216"/>
  <c r="DU15" i="217" s="1"/>
  <c r="AY70" i="216"/>
  <c r="BR52" i="217" s="1"/>
  <c r="AR72" i="216"/>
  <c r="BT45" i="217" s="1"/>
  <c r="AX59" i="216"/>
  <c r="BG51" i="217" s="1"/>
  <c r="E130" i="216"/>
  <c r="DZ6" i="217" s="1"/>
  <c r="F37" i="216"/>
  <c r="AK7" i="217" s="1"/>
  <c r="AD103" i="216"/>
  <c r="CY31" i="217" s="1"/>
  <c r="AA150" i="216"/>
  <c r="ET28" i="217" s="1"/>
  <c r="M68" i="216"/>
  <c r="BP14" i="217" s="1"/>
  <c r="AW140" i="216"/>
  <c r="EJ50" i="217" s="1"/>
  <c r="Y60" i="216"/>
  <c r="BH26" i="217" s="1"/>
  <c r="G9" i="216"/>
  <c r="I8" i="217" s="1"/>
  <c r="AY38" i="216"/>
  <c r="AL52" i="217" s="1"/>
  <c r="O107" i="216"/>
  <c r="DC16" i="217" s="1"/>
  <c r="Z130" i="216"/>
  <c r="DZ27" i="217" s="1"/>
  <c r="W152" i="216"/>
  <c r="EV24" i="217" s="1"/>
  <c r="AK103" i="216"/>
  <c r="CY38" i="217" s="1"/>
  <c r="AI114" i="216"/>
  <c r="DJ36" i="217" s="1"/>
  <c r="AI133" i="216"/>
  <c r="EC36" i="217" s="1"/>
  <c r="H94" i="216"/>
  <c r="CP9" i="217" s="1"/>
  <c r="F110" i="216"/>
  <c r="DF7" i="217" s="1"/>
  <c r="Q36" i="216"/>
  <c r="AJ18" i="217" s="1"/>
  <c r="F69" i="216"/>
  <c r="BQ7" i="217" s="1"/>
  <c r="AI131" i="216"/>
  <c r="EA36" i="217" s="1"/>
  <c r="AM133" i="216"/>
  <c r="EC40" i="217" s="1"/>
  <c r="AP16" i="216"/>
  <c r="P43" i="217" s="1"/>
  <c r="K17" i="216"/>
  <c r="Q12" i="217" s="1"/>
  <c r="AK11" i="216"/>
  <c r="K38" i="217" s="1"/>
  <c r="AH75" i="216"/>
  <c r="BW35" i="217" s="1"/>
  <c r="S152" i="216"/>
  <c r="EV20" i="217" s="1"/>
  <c r="U91" i="216"/>
  <c r="CM22" i="217" s="1"/>
  <c r="J50" i="216"/>
  <c r="AX11" i="217" s="1"/>
  <c r="S83" i="216"/>
  <c r="CE20" i="217" s="1"/>
  <c r="AL40" i="216"/>
  <c r="AN39" i="217" s="1"/>
  <c r="AY152" i="216"/>
  <c r="EV52" i="217" s="1"/>
  <c r="AK154" i="216"/>
  <c r="EX38" i="217" s="1"/>
  <c r="V37" i="216"/>
  <c r="AK23" i="217" s="1"/>
  <c r="AR114" i="216"/>
  <c r="DJ45" i="217" s="1"/>
  <c r="V60" i="216"/>
  <c r="BH23" i="217" s="1"/>
  <c r="U6" i="216"/>
  <c r="F22" i="217" s="1"/>
  <c r="AL63" i="216"/>
  <c r="BK39" i="217" s="1"/>
  <c r="G112" i="216"/>
  <c r="DH8" i="217" s="1"/>
  <c r="R24" i="216"/>
  <c r="X19" i="217" s="1"/>
  <c r="G124" i="216"/>
  <c r="DT8" i="217" s="1"/>
  <c r="V107" i="216"/>
  <c r="DC23" i="217" s="1"/>
  <c r="I127" i="216"/>
  <c r="DW10" i="217" s="1"/>
  <c r="AP71" i="216"/>
  <c r="BS43" i="217" s="1"/>
  <c r="AW115" i="216"/>
  <c r="DK50" i="217" s="1"/>
  <c r="C149" i="216"/>
  <c r="ES4" i="217" s="1"/>
  <c r="R121" i="216"/>
  <c r="DQ19" i="217" s="1"/>
  <c r="AL37" i="216"/>
  <c r="AK39" i="217" s="1"/>
  <c r="G81" i="216"/>
  <c r="CC8" i="217" s="1"/>
  <c r="AV51" i="216"/>
  <c r="AY49" i="217" s="1"/>
  <c r="X151" i="216"/>
  <c r="EU25" i="217" s="1"/>
  <c r="AH131" i="216"/>
  <c r="EA35" i="217" s="1"/>
  <c r="E119" i="216"/>
  <c r="DO6" i="217" s="1"/>
  <c r="AU10" i="216"/>
  <c r="J48" i="217" s="1"/>
  <c r="X117" i="216"/>
  <c r="DM25" i="217" s="1"/>
  <c r="AD35" i="216"/>
  <c r="AI31" i="217" s="1"/>
  <c r="D163" i="216"/>
  <c r="FG5" i="217" s="1"/>
  <c r="AE20" i="216"/>
  <c r="T32" i="217" s="1"/>
  <c r="AB13" i="216"/>
  <c r="M29" i="217" s="1"/>
  <c r="Y71" i="216"/>
  <c r="BS26" i="217" s="1"/>
  <c r="AW152" i="216"/>
  <c r="EV50" i="217" s="1"/>
  <c r="Z149" i="216"/>
  <c r="ES27" i="217" s="1"/>
  <c r="C58" i="216"/>
  <c r="BF4" i="217" s="1"/>
  <c r="H5" i="216"/>
  <c r="E9" i="217" s="1"/>
  <c r="AY48" i="216"/>
  <c r="AV52" i="217" s="1"/>
  <c r="C143" i="216"/>
  <c r="EM4" i="217" s="1"/>
  <c r="AR8" i="216"/>
  <c r="H45" i="217" s="1"/>
  <c r="Z30" i="216"/>
  <c r="AD27" i="217" s="1"/>
  <c r="AK40" i="216"/>
  <c r="AN38" i="217" s="1"/>
  <c r="G94" i="216"/>
  <c r="CP8" i="217" s="1"/>
  <c r="AA141" i="216"/>
  <c r="EK28" i="217" s="1"/>
  <c r="AV156" i="216"/>
  <c r="EZ49" i="217" s="1"/>
  <c r="O39" i="216"/>
  <c r="AM16" i="217" s="1"/>
  <c r="T88" i="216"/>
  <c r="CJ21" i="217" s="1"/>
  <c r="T123" i="216"/>
  <c r="DS21" i="217" s="1"/>
  <c r="AV49" i="216"/>
  <c r="AW49" i="217" s="1"/>
  <c r="Q18" i="216"/>
  <c r="R18" i="217" s="1"/>
  <c r="P53" i="216"/>
  <c r="BA17" i="217" s="1"/>
  <c r="AY50" i="216"/>
  <c r="AX52" i="217" s="1"/>
  <c r="M130" i="216"/>
  <c r="DZ14" i="217" s="1"/>
  <c r="AB127" i="216"/>
  <c r="DW29" i="217" s="1"/>
  <c r="AC11" i="216"/>
  <c r="K30" i="217" s="1"/>
  <c r="AP109" i="216"/>
  <c r="DE43" i="217" s="1"/>
  <c r="F112" i="216"/>
  <c r="DH7" i="217" s="1"/>
  <c r="K86" i="216"/>
  <c r="CH12" i="217" s="1"/>
  <c r="X47" i="216"/>
  <c r="AU25" i="217" s="1"/>
  <c r="U64" i="216"/>
  <c r="BL22" i="217" s="1"/>
  <c r="AG78" i="216"/>
  <c r="BZ34" i="217" s="1"/>
  <c r="Q118" i="216"/>
  <c r="DN18" i="217" s="1"/>
  <c r="AY45" i="216"/>
  <c r="AS52" i="217" s="1"/>
  <c r="P105" i="216"/>
  <c r="DA17" i="217" s="1"/>
  <c r="AZ72" i="216"/>
  <c r="BT53" i="217" s="1"/>
  <c r="P22" i="216"/>
  <c r="V17" i="217" s="1"/>
  <c r="AJ103" i="216"/>
  <c r="CY37" i="217" s="1"/>
  <c r="O164" i="216"/>
  <c r="FH16" i="217" s="1"/>
  <c r="AR111" i="216"/>
  <c r="DG45" i="217" s="1"/>
  <c r="AW130" i="216"/>
  <c r="DZ50" i="217" s="1"/>
  <c r="T94" i="216"/>
  <c r="CP21" i="217" s="1"/>
  <c r="W58" i="216"/>
  <c r="BF24" i="217" s="1"/>
  <c r="U100" i="216"/>
  <c r="CV22" i="217" s="1"/>
  <c r="AY143" i="216"/>
  <c r="EM52" i="217" s="1"/>
  <c r="AX53" i="216"/>
  <c r="BA51" i="217" s="1"/>
  <c r="X63" i="216"/>
  <c r="BK25" i="217" s="1"/>
  <c r="R114" i="216"/>
  <c r="DJ19" i="217" s="1"/>
  <c r="H161" i="216"/>
  <c r="FE9" i="217" s="1"/>
  <c r="AJ62" i="216"/>
  <c r="BJ37" i="217" s="1"/>
  <c r="AI12" i="216"/>
  <c r="L36" i="217" s="1"/>
  <c r="AF112" i="216"/>
  <c r="DH33" i="217" s="1"/>
  <c r="AJ109" i="216"/>
  <c r="DE37" i="217" s="1"/>
  <c r="L18" i="216"/>
  <c r="R13" i="217" s="1"/>
  <c r="I132" i="216"/>
  <c r="EB10" i="217" s="1"/>
  <c r="W48" i="216"/>
  <c r="AV24" i="217" s="1"/>
  <c r="G68" i="216"/>
  <c r="BP8" i="217" s="1"/>
  <c r="AY44" i="216"/>
  <c r="AR52" i="217" s="1"/>
  <c r="AW65" i="216"/>
  <c r="BM50" i="217" s="1"/>
  <c r="M106" i="216"/>
  <c r="DB14" i="217" s="1"/>
  <c r="T135" i="216"/>
  <c r="EE21" i="217" s="1"/>
  <c r="K147" i="216"/>
  <c r="EQ12" i="217" s="1"/>
  <c r="O135" i="216"/>
  <c r="EE16" i="217" s="1"/>
  <c r="AW13" i="216"/>
  <c r="M50" i="217" s="1"/>
  <c r="AV139" i="216"/>
  <c r="EI49" i="217" s="1"/>
  <c r="AR76" i="216"/>
  <c r="BX45" i="217" s="1"/>
  <c r="AD150" i="216"/>
  <c r="ET31" i="217" s="1"/>
  <c r="AQ100" i="216"/>
  <c r="CV44" i="217" s="1"/>
  <c r="AL50" i="216"/>
  <c r="AX39" i="217" s="1"/>
  <c r="C71" i="216"/>
  <c r="BS4" i="217" s="1"/>
  <c r="F138" i="216"/>
  <c r="EH7" i="217" s="1"/>
  <c r="AG34" i="216"/>
  <c r="AH34" i="217" s="1"/>
  <c r="AI54" i="216"/>
  <c r="BB36" i="217" s="1"/>
  <c r="AA30" i="216"/>
  <c r="AD28" i="217" s="1"/>
  <c r="AG114" i="216"/>
  <c r="DJ34" i="217" s="1"/>
  <c r="N97" i="216"/>
  <c r="CS15" i="217" s="1"/>
  <c r="H103" i="216"/>
  <c r="CY9" i="217" s="1"/>
  <c r="U155" i="216"/>
  <c r="EY22" i="217" s="1"/>
  <c r="W110" i="216"/>
  <c r="DF24" i="217" s="1"/>
  <c r="N47" i="216"/>
  <c r="AU15" i="217" s="1"/>
  <c r="P86" i="216"/>
  <c r="CH17" i="217" s="1"/>
  <c r="F59" i="216"/>
  <c r="BG7" i="217" s="1"/>
  <c r="AK147" i="216"/>
  <c r="EQ38" i="217" s="1"/>
  <c r="H160" i="216"/>
  <c r="FD9" i="217" s="1"/>
  <c r="M90" i="216"/>
  <c r="CL14" i="217" s="1"/>
  <c r="W69" i="216"/>
  <c r="BQ24" i="217" s="1"/>
  <c r="AL148" i="216"/>
  <c r="ER39" i="217" s="1"/>
  <c r="R151" i="216"/>
  <c r="EU19" i="217" s="1"/>
  <c r="Z127" i="216"/>
  <c r="DW27" i="217" s="1"/>
  <c r="Q42" i="216"/>
  <c r="AP18" i="217" s="1"/>
  <c r="V106" i="216"/>
  <c r="DB23" i="217" s="1"/>
  <c r="AV126" i="216"/>
  <c r="DV49" i="217" s="1"/>
  <c r="AR85" i="216"/>
  <c r="CG45" i="217" s="1"/>
  <c r="AH114" i="216"/>
  <c r="DJ35" i="217" s="1"/>
  <c r="W47" i="216"/>
  <c r="AU24" i="217" s="1"/>
  <c r="G100" i="216"/>
  <c r="CV8" i="217" s="1"/>
  <c r="V132" i="216"/>
  <c r="EB23" i="217" s="1"/>
  <c r="G45" i="216"/>
  <c r="AS8" i="217" s="1"/>
  <c r="AY140" i="216"/>
  <c r="EJ52" i="217" s="1"/>
  <c r="Q115" i="216"/>
  <c r="DK18" i="217" s="1"/>
  <c r="M125" i="216"/>
  <c r="DU14" i="217" s="1"/>
  <c r="AQ34" i="216"/>
  <c r="AH44" i="217" s="1"/>
  <c r="AY32" i="216"/>
  <c r="AF52" i="217" s="1"/>
  <c r="AW88" i="216"/>
  <c r="CJ50" i="217" s="1"/>
  <c r="AC67" i="216"/>
  <c r="BO30" i="217" s="1"/>
  <c r="D57" i="216"/>
  <c r="BE5" i="217" s="1"/>
  <c r="M76" i="216"/>
  <c r="BX14" i="217" s="1"/>
  <c r="AC114" i="216"/>
  <c r="DJ30" i="217" s="1"/>
  <c r="G146" i="216"/>
  <c r="EP8" i="217" s="1"/>
  <c r="E13" i="216"/>
  <c r="M6" i="217" s="1"/>
  <c r="AA164" i="216"/>
  <c r="FH28" i="217" s="1"/>
  <c r="K81" i="216"/>
  <c r="CC12" i="217" s="1"/>
  <c r="AJ161" i="216"/>
  <c r="FE37" i="217" s="1"/>
  <c r="X142" i="216"/>
  <c r="EL25" i="217" s="1"/>
  <c r="O81" i="216"/>
  <c r="CC16" i="217" s="1"/>
  <c r="AB56" i="216"/>
  <c r="BD29" i="217" s="1"/>
  <c r="P149" i="216"/>
  <c r="ES17" i="217" s="1"/>
  <c r="AH20" i="216"/>
  <c r="T35" i="217" s="1"/>
  <c r="P87" i="216"/>
  <c r="CI17" i="217" s="1"/>
  <c r="D156" i="216"/>
  <c r="EZ5" i="217" s="1"/>
  <c r="AG139" i="216"/>
  <c r="EI34" i="217" s="1"/>
  <c r="AM66" i="216"/>
  <c r="BN40" i="217" s="1"/>
  <c r="X100" i="216"/>
  <c r="CV25" i="217" s="1"/>
  <c r="X97" i="216"/>
  <c r="CS25" i="217" s="1"/>
  <c r="AK67" i="216"/>
  <c r="BO38" i="217" s="1"/>
  <c r="AK93" i="216"/>
  <c r="CO38" i="217" s="1"/>
  <c r="AI137" i="216"/>
  <c r="EG36" i="217" s="1"/>
  <c r="M115" i="216"/>
  <c r="DK14" i="217" s="1"/>
  <c r="AP108" i="216"/>
  <c r="DD43" i="217" s="1"/>
  <c r="AY127" i="216"/>
  <c r="DW52" i="217" s="1"/>
  <c r="C128" i="216"/>
  <c r="DX4" i="217" s="1"/>
  <c r="AX11" i="216"/>
  <c r="K51" i="217" s="1"/>
  <c r="E125" i="216"/>
  <c r="DU6" i="217" s="1"/>
  <c r="AC29" i="216"/>
  <c r="AC30" i="217" s="1"/>
  <c r="H30" i="216"/>
  <c r="AD9" i="217" s="1"/>
  <c r="AY12" i="216"/>
  <c r="L52" i="217" s="1"/>
  <c r="C55" i="216"/>
  <c r="BC4" i="217" s="1"/>
  <c r="U68" i="216"/>
  <c r="BP22" i="217" s="1"/>
  <c r="U85" i="216"/>
  <c r="CG22" i="217" s="1"/>
  <c r="G136" i="216"/>
  <c r="EF8" i="217" s="1"/>
  <c r="AU85" i="216"/>
  <c r="CG48" i="217" s="1"/>
  <c r="H142" i="216"/>
  <c r="EL9" i="217" s="1"/>
  <c r="AW33" i="216"/>
  <c r="AG50" i="217" s="1"/>
  <c r="AJ102" i="216"/>
  <c r="CX37" i="217" s="1"/>
  <c r="Q162" i="216"/>
  <c r="FF18" i="217" s="1"/>
  <c r="R54" i="216"/>
  <c r="BB19" i="217" s="1"/>
  <c r="O33" i="216"/>
  <c r="AG16" i="217" s="1"/>
  <c r="E120" i="216"/>
  <c r="DP6" i="217" s="1"/>
  <c r="AA143" i="216"/>
  <c r="EM28" i="217" s="1"/>
  <c r="R81" i="216"/>
  <c r="CC19" i="217" s="1"/>
  <c r="Y49" i="216"/>
  <c r="AW26" i="217" s="1"/>
  <c r="AK83" i="216"/>
  <c r="CE38" i="217" s="1"/>
  <c r="AB137" i="216"/>
  <c r="EG29" i="217" s="1"/>
  <c r="AZ7" i="216"/>
  <c r="G53" i="217" s="1"/>
  <c r="E128" i="216"/>
  <c r="DX6" i="217" s="1"/>
  <c r="AV15" i="216"/>
  <c r="O49" i="217" s="1"/>
  <c r="AM60" i="216"/>
  <c r="BH40" i="217" s="1"/>
  <c r="AM152" i="216"/>
  <c r="EV40" i="217" s="1"/>
  <c r="F46" i="216"/>
  <c r="AT7" i="217" s="1"/>
  <c r="AB102" i="216"/>
  <c r="CX29" i="217" s="1"/>
  <c r="AW29" i="216"/>
  <c r="AC50" i="217" s="1"/>
  <c r="Z131" i="216"/>
  <c r="EA27" i="217" s="1"/>
  <c r="J80" i="216"/>
  <c r="CB11" i="217" s="1"/>
  <c r="AB154" i="216"/>
  <c r="EX29" i="217" s="1"/>
  <c r="M114" i="216"/>
  <c r="DJ14" i="217" s="1"/>
  <c r="AB52" i="216"/>
  <c r="AZ29" i="217" s="1"/>
  <c r="N38" i="216"/>
  <c r="AL15" i="217" s="1"/>
  <c r="AQ128" i="216"/>
  <c r="DX44" i="217" s="1"/>
  <c r="E73" i="216"/>
  <c r="BU6" i="217" s="1"/>
  <c r="E61" i="216"/>
  <c r="BI6" i="217" s="1"/>
  <c r="AP24" i="216"/>
  <c r="X43" i="217" s="1"/>
  <c r="R71" i="216"/>
  <c r="BS19" i="217" s="1"/>
  <c r="Y97" i="216"/>
  <c r="CS26" i="217" s="1"/>
  <c r="AY168" i="214"/>
  <c r="AY169" i="214" s="1"/>
  <c r="AM4" i="216"/>
  <c r="D40" i="217" s="1"/>
  <c r="I74" i="216"/>
  <c r="BV10" i="217" s="1"/>
  <c r="AZ120" i="216"/>
  <c r="DP53" i="217" s="1"/>
  <c r="P133" i="216"/>
  <c r="EC17" i="217" s="1"/>
  <c r="AG143" i="216"/>
  <c r="EM34" i="217" s="1"/>
  <c r="P52" i="216"/>
  <c r="AZ17" i="217" s="1"/>
  <c r="M9" i="216"/>
  <c r="I14" i="217" s="1"/>
  <c r="AF24" i="216"/>
  <c r="X33" i="217" s="1"/>
  <c r="T60" i="216"/>
  <c r="BH21" i="217" s="1"/>
  <c r="Y114" i="216"/>
  <c r="DJ26" i="217" s="1"/>
  <c r="I119" i="216"/>
  <c r="DO10" i="217" s="1"/>
  <c r="H42" i="216"/>
  <c r="AP9" i="217" s="1"/>
  <c r="I44" i="216"/>
  <c r="AR10" i="217" s="1"/>
  <c r="Z132" i="216"/>
  <c r="EB27" i="217" s="1"/>
  <c r="AD135" i="216"/>
  <c r="EE31" i="217" s="1"/>
  <c r="J159" i="216"/>
  <c r="FC11" i="217" s="1"/>
  <c r="AV24" i="216"/>
  <c r="X49" i="217" s="1"/>
  <c r="S98" i="216"/>
  <c r="CT20" i="217" s="1"/>
  <c r="F34" i="216"/>
  <c r="AH7" i="217" s="1"/>
  <c r="AR62" i="216"/>
  <c r="BJ45" i="217" s="1"/>
  <c r="Y162" i="216"/>
  <c r="FF26" i="217" s="1"/>
  <c r="O97" i="216"/>
  <c r="CS16" i="217" s="1"/>
  <c r="O13" i="216"/>
  <c r="M16" i="217" s="1"/>
  <c r="AI106" i="216"/>
  <c r="DB36" i="217" s="1"/>
  <c r="AY128" i="216"/>
  <c r="DX52" i="217" s="1"/>
  <c r="AB149" i="216"/>
  <c r="ES29" i="217" s="1"/>
  <c r="AK32" i="216"/>
  <c r="AF38" i="217" s="1"/>
  <c r="O52" i="216"/>
  <c r="AZ16" i="217" s="1"/>
  <c r="AP52" i="216"/>
  <c r="AZ43" i="217" s="1"/>
  <c r="AI119" i="216"/>
  <c r="DO36" i="217" s="1"/>
  <c r="H8" i="216"/>
  <c r="H9" i="217" s="1"/>
  <c r="R116" i="216"/>
  <c r="DL19" i="217" s="1"/>
  <c r="N86" i="216"/>
  <c r="CH15" i="217" s="1"/>
  <c r="AZ113" i="216"/>
  <c r="DI53" i="217" s="1"/>
  <c r="AH108" i="216"/>
  <c r="DD35" i="217" s="1"/>
  <c r="AK91" i="216"/>
  <c r="CM38" i="217" s="1"/>
  <c r="AV42" i="216"/>
  <c r="AP49" i="217" s="1"/>
  <c r="AJ47" i="216"/>
  <c r="AU37" i="217" s="1"/>
  <c r="AV62" i="216"/>
  <c r="BJ49" i="217" s="1"/>
  <c r="AC131" i="216"/>
  <c r="EA30" i="217" s="1"/>
  <c r="X9" i="216"/>
  <c r="I25" i="217" s="1"/>
  <c r="T104" i="216"/>
  <c r="CZ21" i="217" s="1"/>
  <c r="P145" i="216"/>
  <c r="EO17" i="217" s="1"/>
  <c r="D38" i="216"/>
  <c r="AL5" i="217" s="1"/>
  <c r="R136" i="216"/>
  <c r="EF19" i="217" s="1"/>
  <c r="E164" i="216"/>
  <c r="FH6" i="217" s="1"/>
  <c r="J12" i="216"/>
  <c r="L11" i="217" s="1"/>
  <c r="J152" i="216"/>
  <c r="EV11" i="217" s="1"/>
  <c r="AK89" i="216"/>
  <c r="CK38" i="217" s="1"/>
  <c r="AF155" i="216"/>
  <c r="EY33" i="217" s="1"/>
  <c r="X89" i="216"/>
  <c r="CK25" i="217" s="1"/>
  <c r="P9" i="216"/>
  <c r="I17" i="217" s="1"/>
  <c r="D109" i="216"/>
  <c r="DE5" i="217" s="1"/>
  <c r="DE54" i="217" s="1"/>
  <c r="AZ56" i="216"/>
  <c r="BD53" i="217" s="1"/>
  <c r="I38" i="216"/>
  <c r="AL10" i="217" s="1"/>
  <c r="W82" i="216"/>
  <c r="CD24" i="217" s="1"/>
  <c r="AJ141" i="216"/>
  <c r="EK37" i="217" s="1"/>
  <c r="X147" i="216"/>
  <c r="EQ25" i="217" s="1"/>
  <c r="V141" i="216"/>
  <c r="EK23" i="217" s="1"/>
  <c r="L60" i="216"/>
  <c r="BH13" i="217" s="1"/>
  <c r="AZ100" i="216"/>
  <c r="CV53" i="217" s="1"/>
  <c r="Q37" i="216"/>
  <c r="AK18" i="217" s="1"/>
  <c r="AA154" i="216"/>
  <c r="EX28" i="217" s="1"/>
  <c r="AZ10" i="216"/>
  <c r="J53" i="217" s="1"/>
  <c r="AG37" i="216"/>
  <c r="AK34" i="217" s="1"/>
  <c r="AZ83" i="216"/>
  <c r="CE53" i="217" s="1"/>
  <c r="AJ92" i="216"/>
  <c r="CN37" i="217" s="1"/>
  <c r="R84" i="216"/>
  <c r="CF19" i="217" s="1"/>
  <c r="AR123" i="216"/>
  <c r="DS45" i="217" s="1"/>
  <c r="AK140" i="216"/>
  <c r="EJ38" i="217" s="1"/>
  <c r="F76" i="216"/>
  <c r="BX7" i="217" s="1"/>
  <c r="AE82" i="216"/>
  <c r="CD32" i="217" s="1"/>
  <c r="AU123" i="216"/>
  <c r="DS48" i="217" s="1"/>
  <c r="AQ108" i="216"/>
  <c r="DD44" i="217" s="1"/>
  <c r="X75" i="216"/>
  <c r="BW25" i="217" s="1"/>
  <c r="Y58" i="216"/>
  <c r="BF26" i="217" s="1"/>
  <c r="Q34" i="216"/>
  <c r="AH18" i="217" s="1"/>
  <c r="T108" i="216"/>
  <c r="DD21" i="217" s="1"/>
  <c r="Y107" i="216"/>
  <c r="DC26" i="217" s="1"/>
  <c r="AF161" i="216"/>
  <c r="FE33" i="217" s="1"/>
  <c r="AI62" i="216"/>
  <c r="BJ36" i="217" s="1"/>
  <c r="D103" i="216"/>
  <c r="CY5" i="217" s="1"/>
  <c r="CY54" i="217" s="1"/>
  <c r="G131" i="216"/>
  <c r="EA8" i="217" s="1"/>
  <c r="AA64" i="216"/>
  <c r="BL28" i="217" s="1"/>
  <c r="AG164" i="216"/>
  <c r="FH34" i="217" s="1"/>
  <c r="Q131" i="216"/>
  <c r="EA18" i="217" s="1"/>
  <c r="AR154" i="216"/>
  <c r="EX45" i="217" s="1"/>
  <c r="C46" i="216"/>
  <c r="AT4" i="217" s="1"/>
  <c r="AF14" i="216"/>
  <c r="N33" i="217" s="1"/>
  <c r="Q141" i="216"/>
  <c r="EK18" i="217" s="1"/>
  <c r="AE25" i="216"/>
  <c r="Y32" i="217" s="1"/>
  <c r="K60" i="216"/>
  <c r="BH12" i="217" s="1"/>
  <c r="R33" i="216"/>
  <c r="AG19" i="217" s="1"/>
  <c r="Q148" i="216"/>
  <c r="ER18" i="217" s="1"/>
  <c r="O143" i="216"/>
  <c r="EM16" i="217" s="1"/>
  <c r="U61" i="216"/>
  <c r="BI22" i="217" s="1"/>
  <c r="AV13" i="216"/>
  <c r="M49" i="217" s="1"/>
  <c r="Y53" i="216"/>
  <c r="BA26" i="217" s="1"/>
  <c r="F131" i="216"/>
  <c r="EA7" i="217" s="1"/>
  <c r="M24" i="216"/>
  <c r="X14" i="217" s="1"/>
  <c r="E33" i="216"/>
  <c r="AG6" i="217" s="1"/>
  <c r="D94" i="216"/>
  <c r="CP5" i="217" s="1"/>
  <c r="CP54" i="217" s="1"/>
  <c r="F36" i="216"/>
  <c r="AJ7" i="217" s="1"/>
  <c r="AM111" i="216"/>
  <c r="DG40" i="217" s="1"/>
  <c r="Q83" i="216"/>
  <c r="CE18" i="217" s="1"/>
  <c r="K29" i="216"/>
  <c r="AC12" i="217" s="1"/>
  <c r="X10" i="216"/>
  <c r="J25" i="217" s="1"/>
  <c r="AR102" i="216"/>
  <c r="CX45" i="217" s="1"/>
  <c r="K25" i="216"/>
  <c r="Y12" i="217" s="1"/>
  <c r="AR50" i="216"/>
  <c r="AX45" i="217" s="1"/>
  <c r="AL41" i="216"/>
  <c r="AO39" i="217" s="1"/>
  <c r="G162" i="216"/>
  <c r="FF8" i="217" s="1"/>
  <c r="P5" i="216"/>
  <c r="E17" i="217" s="1"/>
  <c r="AE39" i="216"/>
  <c r="AM32" i="217" s="1"/>
  <c r="J44" i="216"/>
  <c r="AR11" i="217" s="1"/>
  <c r="AP20" i="216"/>
  <c r="T43" i="217" s="1"/>
  <c r="AV145" i="216"/>
  <c r="EO49" i="217" s="1"/>
  <c r="Y100" i="216"/>
  <c r="CV26" i="217" s="1"/>
  <c r="AP60" i="216"/>
  <c r="BH43" i="217" s="1"/>
  <c r="Z53" i="216"/>
  <c r="BA27" i="217" s="1"/>
  <c r="AJ40" i="216"/>
  <c r="AN37" i="217" s="1"/>
  <c r="H158" i="216"/>
  <c r="FB9" i="217" s="1"/>
  <c r="W135" i="216"/>
  <c r="EE24" i="217" s="1"/>
  <c r="P98" i="216"/>
  <c r="CT17" i="217" s="1"/>
  <c r="AJ17" i="216"/>
  <c r="Q37" i="217" s="1"/>
  <c r="O17" i="216"/>
  <c r="Q16" i="217" s="1"/>
  <c r="D83" i="216"/>
  <c r="CE5" i="217" s="1"/>
  <c r="L78" i="216"/>
  <c r="BZ13" i="217" s="1"/>
  <c r="AZ142" i="216"/>
  <c r="EL53" i="217" s="1"/>
  <c r="N88" i="216"/>
  <c r="CJ15" i="217" s="1"/>
  <c r="AE122" i="216"/>
  <c r="DR32" i="217" s="1"/>
  <c r="AF96" i="216"/>
  <c r="CR33" i="217" s="1"/>
  <c r="F151" i="216"/>
  <c r="EU7" i="217" s="1"/>
  <c r="AZ130" i="216"/>
  <c r="DZ53" i="217" s="1"/>
  <c r="H38" i="216"/>
  <c r="AL9" i="217" s="1"/>
  <c r="W115" i="216"/>
  <c r="DK24" i="217" s="1"/>
  <c r="J164" i="216"/>
  <c r="FH11" i="217" s="1"/>
  <c r="I112" i="216"/>
  <c r="DH10" i="217" s="1"/>
  <c r="AG20" i="216"/>
  <c r="T34" i="217" s="1"/>
  <c r="O56" i="216"/>
  <c r="BD16" i="217" s="1"/>
  <c r="N11" i="216"/>
  <c r="K15" i="217" s="1"/>
  <c r="T26" i="216"/>
  <c r="Z21" i="217" s="1"/>
  <c r="W59" i="216"/>
  <c r="BG24" i="217" s="1"/>
  <c r="AM61" i="216"/>
  <c r="BI40" i="217" s="1"/>
  <c r="T126" i="216"/>
  <c r="DV21" i="217" s="1"/>
  <c r="C113" i="216"/>
  <c r="DI4" i="217" s="1"/>
  <c r="AZ102" i="216"/>
  <c r="CX53" i="217" s="1"/>
  <c r="K48" i="216"/>
  <c r="AV12" i="217" s="1"/>
  <c r="X124" i="216"/>
  <c r="DT25" i="217" s="1"/>
  <c r="AR21" i="216"/>
  <c r="U45" i="217" s="1"/>
  <c r="AP88" i="216"/>
  <c r="CJ43" i="217" s="1"/>
  <c r="AM71" i="216"/>
  <c r="BS40" i="217" s="1"/>
  <c r="AC138" i="216"/>
  <c r="EH30" i="217" s="1"/>
  <c r="AE123" i="216"/>
  <c r="DS32" i="217" s="1"/>
  <c r="P24" i="216"/>
  <c r="X17" i="217" s="1"/>
  <c r="H71" i="216"/>
  <c r="BS9" i="217" s="1"/>
  <c r="G95" i="216"/>
  <c r="CQ8" i="217" s="1"/>
  <c r="U93" i="216"/>
  <c r="CO22" i="217" s="1"/>
  <c r="AI38" i="216"/>
  <c r="AL36" i="217" s="1"/>
  <c r="AZ60" i="216"/>
  <c r="BH53" i="217" s="1"/>
  <c r="AJ114" i="216"/>
  <c r="DJ37" i="217" s="1"/>
  <c r="AB77" i="216"/>
  <c r="BY29" i="217" s="1"/>
  <c r="N70" i="216"/>
  <c r="BR15" i="217" s="1"/>
  <c r="S4" i="216"/>
  <c r="D20" i="217" s="1"/>
  <c r="AD168" i="214"/>
  <c r="AD169" i="214" s="1"/>
  <c r="AH130" i="216"/>
  <c r="DZ35" i="217" s="1"/>
  <c r="AH85" i="216"/>
  <c r="CG35" i="217" s="1"/>
  <c r="D76" i="216"/>
  <c r="BX5" i="217" s="1"/>
  <c r="BX54" i="217" s="1"/>
  <c r="AF122" i="216"/>
  <c r="DR33" i="217" s="1"/>
  <c r="W164" i="216"/>
  <c r="FH24" i="217" s="1"/>
  <c r="M70" i="216"/>
  <c r="BR14" i="217" s="1"/>
  <c r="Z52" i="216"/>
  <c r="AZ27" i="217" s="1"/>
  <c r="AL138" i="216"/>
  <c r="EH39" i="217" s="1"/>
  <c r="G70" i="216"/>
  <c r="BR8" i="217" s="1"/>
  <c r="G17" i="216"/>
  <c r="Q8" i="217" s="1"/>
  <c r="Y115" i="216"/>
  <c r="DK26" i="217" s="1"/>
  <c r="AB153" i="216"/>
  <c r="EW29" i="217" s="1"/>
  <c r="L20" i="216"/>
  <c r="T13" i="217" s="1"/>
  <c r="N30" i="216"/>
  <c r="AD15" i="217" s="1"/>
  <c r="AJ83" i="216"/>
  <c r="CE37" i="217" s="1"/>
  <c r="L101" i="216"/>
  <c r="CW13" i="217" s="1"/>
  <c r="N134" i="216"/>
  <c r="ED15" i="217" s="1"/>
  <c r="AM116" i="216"/>
  <c r="DL40" i="217" s="1"/>
  <c r="AG62" i="216"/>
  <c r="BJ34" i="217" s="1"/>
  <c r="X86" i="216"/>
  <c r="CH25" i="217" s="1"/>
  <c r="D17" i="216"/>
  <c r="Q5" i="217" s="1"/>
  <c r="W128" i="216"/>
  <c r="DX24" i="217" s="1"/>
  <c r="L27" i="216"/>
  <c r="AA13" i="217" s="1"/>
  <c r="X34" i="216"/>
  <c r="AH25" i="217" s="1"/>
  <c r="G32" i="216"/>
  <c r="AF8" i="217" s="1"/>
  <c r="R156" i="216"/>
  <c r="EZ19" i="217" s="1"/>
  <c r="AP162" i="216"/>
  <c r="FF43" i="217" s="1"/>
  <c r="AI88" i="216"/>
  <c r="CJ36" i="217" s="1"/>
  <c r="AE114" i="216"/>
  <c r="DJ32" i="217" s="1"/>
  <c r="O5" i="216"/>
  <c r="E16" i="217" s="1"/>
  <c r="Q72" i="216"/>
  <c r="BT18" i="217" s="1"/>
  <c r="L51" i="216"/>
  <c r="AY13" i="217" s="1"/>
  <c r="AK92" i="216"/>
  <c r="CN38" i="217" s="1"/>
  <c r="Q152" i="216"/>
  <c r="EV18" i="217" s="1"/>
  <c r="E111" i="216"/>
  <c r="DG6" i="217" s="1"/>
  <c r="AR18" i="216"/>
  <c r="R45" i="217" s="1"/>
  <c r="I135" i="216"/>
  <c r="EE10" i="217" s="1"/>
  <c r="AR144" i="216"/>
  <c r="EN45" i="217" s="1"/>
  <c r="AY139" i="216"/>
  <c r="EI52" i="217" s="1"/>
  <c r="K8" i="216"/>
  <c r="H12" i="217" s="1"/>
  <c r="AE33" i="216"/>
  <c r="AG32" i="217" s="1"/>
  <c r="I82" i="216"/>
  <c r="CD10" i="217" s="1"/>
  <c r="AF26" i="216"/>
  <c r="Z33" i="217" s="1"/>
  <c r="AY94" i="216"/>
  <c r="CP52" i="217" s="1"/>
  <c r="AZ31" i="216"/>
  <c r="AE53" i="217" s="1"/>
  <c r="AM129" i="216"/>
  <c r="DY40" i="217" s="1"/>
  <c r="V6" i="216"/>
  <c r="F23" i="217" s="1"/>
  <c r="M97" i="216"/>
  <c r="CS14" i="217" s="1"/>
  <c r="R160" i="216"/>
  <c r="FD19" i="217" s="1"/>
  <c r="AI80" i="216"/>
  <c r="CB36" i="217" s="1"/>
  <c r="F38" i="216"/>
  <c r="AL7" i="217" s="1"/>
  <c r="Z147" i="216"/>
  <c r="EQ27" i="217" s="1"/>
  <c r="V126" i="216"/>
  <c r="DV23" i="217" s="1"/>
  <c r="I73" i="216"/>
  <c r="BU10" i="217" s="1"/>
  <c r="C155" i="216"/>
  <c r="EY4" i="217" s="1"/>
  <c r="R65" i="216"/>
  <c r="BM19" i="217" s="1"/>
  <c r="V18" i="216"/>
  <c r="R23" i="217" s="1"/>
  <c r="F82" i="216"/>
  <c r="CD7" i="217" s="1"/>
  <c r="AM96" i="216"/>
  <c r="CR40" i="217" s="1"/>
  <c r="AM41" i="216"/>
  <c r="AO40" i="217" s="1"/>
  <c r="AY96" i="216"/>
  <c r="CR52" i="217" s="1"/>
  <c r="Y36" i="216"/>
  <c r="AJ26" i="217" s="1"/>
  <c r="J163" i="216"/>
  <c r="FG11" i="217" s="1"/>
  <c r="R19" i="216"/>
  <c r="S19" i="217" s="1"/>
  <c r="M100" i="216"/>
  <c r="CV14" i="217" s="1"/>
  <c r="AD109" i="216"/>
  <c r="DE31" i="217" s="1"/>
  <c r="I18" i="216"/>
  <c r="R10" i="217" s="1"/>
  <c r="S155" i="216"/>
  <c r="EY20" i="217" s="1"/>
  <c r="I43" i="216"/>
  <c r="AQ10" i="217" s="1"/>
  <c r="E74" i="216"/>
  <c r="BV6" i="217" s="1"/>
  <c r="AA54" i="216"/>
  <c r="BB28" i="217" s="1"/>
  <c r="T58" i="216"/>
  <c r="BF21" i="217" s="1"/>
  <c r="AR121" i="216"/>
  <c r="DQ45" i="217" s="1"/>
  <c r="AI79" i="216"/>
  <c r="CA36" i="217" s="1"/>
  <c r="AL69" i="216"/>
  <c r="BQ39" i="217" s="1"/>
  <c r="AA48" i="216"/>
  <c r="AV28" i="217" s="1"/>
  <c r="AX103" i="216"/>
  <c r="CY51" i="217" s="1"/>
  <c r="O11" i="216"/>
  <c r="K16" i="217" s="1"/>
  <c r="W124" i="216"/>
  <c r="DT24" i="217" s="1"/>
  <c r="AH136" i="216"/>
  <c r="EF35" i="217" s="1"/>
  <c r="K143" i="216"/>
  <c r="EM12" i="217" s="1"/>
  <c r="W34" i="216"/>
  <c r="AH24" i="217" s="1"/>
  <c r="AQ92" i="216"/>
  <c r="CN44" i="217" s="1"/>
  <c r="O29" i="216"/>
  <c r="AC16" i="217" s="1"/>
  <c r="W13" i="216"/>
  <c r="M24" i="217" s="1"/>
  <c r="K100" i="216"/>
  <c r="CV12" i="217" s="1"/>
  <c r="V120" i="216"/>
  <c r="DP23" i="217" s="1"/>
  <c r="D42" i="216"/>
  <c r="AP5" i="217" s="1"/>
  <c r="O126" i="216"/>
  <c r="DV16" i="217" s="1"/>
  <c r="Q13" i="216"/>
  <c r="M18" i="217" s="1"/>
  <c r="K152" i="216"/>
  <c r="EV12" i="217" s="1"/>
  <c r="AH140" i="216"/>
  <c r="EJ35" i="217" s="1"/>
  <c r="N93" i="216"/>
  <c r="CO15" i="217" s="1"/>
  <c r="AK30" i="216"/>
  <c r="AD38" i="217" s="1"/>
  <c r="U11" i="216"/>
  <c r="K22" i="217" s="1"/>
  <c r="N80" i="216"/>
  <c r="CB15" i="217" s="1"/>
  <c r="AR49" i="216"/>
  <c r="AW45" i="217" s="1"/>
  <c r="AJ105" i="216"/>
  <c r="DA37" i="217" s="1"/>
  <c r="AD85" i="216"/>
  <c r="CG31" i="217" s="1"/>
  <c r="AE13" i="216"/>
  <c r="M32" i="217" s="1"/>
  <c r="AA4" i="216"/>
  <c r="D28" i="217" s="1"/>
  <c r="AM168" i="214"/>
  <c r="R39" i="216"/>
  <c r="AM19" i="217" s="1"/>
  <c r="E31" i="216"/>
  <c r="AE6" i="217" s="1"/>
  <c r="AU37" i="216"/>
  <c r="AK48" i="217" s="1"/>
  <c r="R38" i="216"/>
  <c r="AL19" i="217" s="1"/>
  <c r="AF88" i="216"/>
  <c r="CJ33" i="217" s="1"/>
  <c r="Q70" i="216"/>
  <c r="BR18" i="217" s="1"/>
  <c r="AW48" i="216"/>
  <c r="AV50" i="217" s="1"/>
  <c r="D99" i="216"/>
  <c r="CU5" i="217" s="1"/>
  <c r="AZ32" i="216"/>
  <c r="AF53" i="217" s="1"/>
  <c r="N165" i="216"/>
  <c r="FI15" i="217" s="1"/>
  <c r="AL120" i="216"/>
  <c r="DP39" i="217" s="1"/>
  <c r="G134" i="216"/>
  <c r="ED8" i="217" s="1"/>
  <c r="G87" i="216"/>
  <c r="CI8" i="217" s="1"/>
  <c r="AE35" i="216"/>
  <c r="AI32" i="217" s="1"/>
  <c r="C136" i="216"/>
  <c r="EF4" i="217" s="1"/>
  <c r="E138" i="216"/>
  <c r="EH6" i="217" s="1"/>
  <c r="Q5" i="216"/>
  <c r="E18" i="217" s="1"/>
  <c r="AP79" i="216"/>
  <c r="CA43" i="217" s="1"/>
  <c r="AJ85" i="216"/>
  <c r="CG37" i="217" s="1"/>
  <c r="N89" i="216"/>
  <c r="CK15" i="217" s="1"/>
  <c r="AG75" i="216"/>
  <c r="BW34" i="217" s="1"/>
  <c r="O53" i="216"/>
  <c r="BA16" i="217" s="1"/>
  <c r="X62" i="216"/>
  <c r="BJ25" i="217" s="1"/>
  <c r="AC76" i="216"/>
  <c r="BX30" i="217" s="1"/>
  <c r="F51" i="216"/>
  <c r="AY7" i="217" s="1"/>
  <c r="AD23" i="216"/>
  <c r="W31" i="217" s="1"/>
  <c r="Z21" i="216"/>
  <c r="U27" i="217" s="1"/>
  <c r="AE38" i="216"/>
  <c r="AL32" i="217" s="1"/>
  <c r="AQ122" i="216"/>
  <c r="DR44" i="217" s="1"/>
  <c r="G62" i="216"/>
  <c r="BJ8" i="217" s="1"/>
  <c r="X81" i="216"/>
  <c r="CC25" i="217" s="1"/>
  <c r="W85" i="216"/>
  <c r="CG24" i="217" s="1"/>
  <c r="AX41" i="216"/>
  <c r="AO51" i="217" s="1"/>
  <c r="Z51" i="216"/>
  <c r="AY27" i="217" s="1"/>
  <c r="AA130" i="216"/>
  <c r="DZ28" i="217" s="1"/>
  <c r="L98" i="216"/>
  <c r="CT13" i="217" s="1"/>
  <c r="F133" i="216"/>
  <c r="EC7" i="217" s="1"/>
  <c r="AG91" i="216"/>
  <c r="CM34" i="217" s="1"/>
  <c r="T158" i="216"/>
  <c r="FB21" i="217" s="1"/>
  <c r="AM90" i="216"/>
  <c r="CL40" i="217" s="1"/>
  <c r="AB6" i="216"/>
  <c r="F29" i="217" s="1"/>
  <c r="E71" i="216"/>
  <c r="BS6" i="217" s="1"/>
  <c r="AA98" i="216"/>
  <c r="CT28" i="217" s="1"/>
  <c r="J76" i="216"/>
  <c r="BX11" i="217" s="1"/>
  <c r="Z150" i="216"/>
  <c r="ET27" i="217" s="1"/>
  <c r="S84" i="216"/>
  <c r="CF20" i="217" s="1"/>
  <c r="I120" i="216"/>
  <c r="DP10" i="217" s="1"/>
  <c r="T38" i="216"/>
  <c r="AL21" i="217" s="1"/>
  <c r="AJ101" i="216"/>
  <c r="CW37" i="217" s="1"/>
  <c r="D41" i="216"/>
  <c r="AO5" i="217" s="1"/>
  <c r="P59" i="216"/>
  <c r="BG17" i="217" s="1"/>
  <c r="Z44" i="216"/>
  <c r="AR27" i="217" s="1"/>
  <c r="AW26" i="216"/>
  <c r="Z50" i="217" s="1"/>
  <c r="AJ9" i="216"/>
  <c r="I37" i="217" s="1"/>
  <c r="AG76" i="216"/>
  <c r="BX34" i="217" s="1"/>
  <c r="S35" i="216"/>
  <c r="AI20" i="217" s="1"/>
  <c r="AB64" i="216"/>
  <c r="BL29" i="217" s="1"/>
  <c r="AV95" i="216"/>
  <c r="CQ49" i="217" s="1"/>
  <c r="AC70" i="216"/>
  <c r="BR30" i="217" s="1"/>
  <c r="AW131" i="216"/>
  <c r="EA50" i="217" s="1"/>
  <c r="L141" i="216"/>
  <c r="EK13" i="217" s="1"/>
  <c r="AA153" i="216"/>
  <c r="EW28" i="217" s="1"/>
  <c r="AE104" i="216"/>
  <c r="CZ32" i="217" s="1"/>
  <c r="AE52" i="216"/>
  <c r="AZ32" i="217" s="1"/>
  <c r="L121" i="216"/>
  <c r="DQ13" i="217" s="1"/>
  <c r="E70" i="216"/>
  <c r="BR6" i="217" s="1"/>
  <c r="G89" i="216"/>
  <c r="CK8" i="217" s="1"/>
  <c r="AW82" i="216"/>
  <c r="CD50" i="217" s="1"/>
  <c r="AP163" i="216"/>
  <c r="FG43" i="217" s="1"/>
  <c r="U145" i="216"/>
  <c r="EO22" i="217" s="1"/>
  <c r="R6" i="216"/>
  <c r="F19" i="217" s="1"/>
  <c r="AK26" i="216"/>
  <c r="Z38" i="217" s="1"/>
  <c r="AA117" i="216"/>
  <c r="DM28" i="217" s="1"/>
  <c r="V117" i="216"/>
  <c r="DM23" i="217" s="1"/>
  <c r="Y39" i="216"/>
  <c r="AM26" i="217" s="1"/>
  <c r="AX81" i="216"/>
  <c r="CC51" i="217" s="1"/>
  <c r="R112" i="216"/>
  <c r="DH19" i="217" s="1"/>
  <c r="R46" i="216"/>
  <c r="AT19" i="217" s="1"/>
  <c r="M158" i="216"/>
  <c r="FB14" i="217" s="1"/>
  <c r="AK139" i="216"/>
  <c r="EI38" i="217" s="1"/>
  <c r="S68" i="216"/>
  <c r="BP20" i="217" s="1"/>
  <c r="AP5" i="216"/>
  <c r="E43" i="217" s="1"/>
  <c r="Y78" i="216"/>
  <c r="BZ26" i="217" s="1"/>
  <c r="AJ29" i="216"/>
  <c r="AC37" i="217" s="1"/>
  <c r="X65" i="216"/>
  <c r="BM25" i="217" s="1"/>
  <c r="AX79" i="216"/>
  <c r="CA51" i="217" s="1"/>
  <c r="AR145" i="216"/>
  <c r="EO45" i="217" s="1"/>
  <c r="AL144" i="216"/>
  <c r="EN39" i="217" s="1"/>
  <c r="W78" i="216"/>
  <c r="BZ24" i="217" s="1"/>
  <c r="AV133" i="216"/>
  <c r="EC49" i="217" s="1"/>
  <c r="N122" i="216"/>
  <c r="DR15" i="217" s="1"/>
  <c r="AZ116" i="216"/>
  <c r="DL53" i="217" s="1"/>
  <c r="L131" i="216"/>
  <c r="EA13" i="217" s="1"/>
  <c r="J145" i="216"/>
  <c r="EO11" i="217" s="1"/>
  <c r="G121" i="216"/>
  <c r="DQ8" i="217" s="1"/>
  <c r="AI121" i="216"/>
  <c r="DQ36" i="217" s="1"/>
  <c r="Y47" i="216"/>
  <c r="AU26" i="217" s="1"/>
  <c r="U142" i="216"/>
  <c r="EL22" i="217" s="1"/>
  <c r="AY106" i="216"/>
  <c r="DB52" i="217" s="1"/>
  <c r="W74" i="216"/>
  <c r="BV24" i="217" s="1"/>
  <c r="G19" i="216"/>
  <c r="S8" i="217" s="1"/>
  <c r="Y121" i="216"/>
  <c r="DQ26" i="217" s="1"/>
  <c r="AL116" i="216"/>
  <c r="DL39" i="217" s="1"/>
  <c r="AK69" i="216"/>
  <c r="BQ38" i="217" s="1"/>
  <c r="AC68" i="216"/>
  <c r="BP30" i="217" s="1"/>
  <c r="C10" i="216"/>
  <c r="J4" i="217" s="1"/>
  <c r="AE58" i="216"/>
  <c r="BF32" i="217" s="1"/>
  <c r="F97" i="216"/>
  <c r="CS7" i="217" s="1"/>
  <c r="AA36" i="216"/>
  <c r="AJ28" i="217" s="1"/>
  <c r="Y48" i="216"/>
  <c r="AV26" i="217" s="1"/>
  <c r="AX56" i="216"/>
  <c r="BD51" i="217" s="1"/>
  <c r="X109" i="216"/>
  <c r="DE25" i="217" s="1"/>
  <c r="R146" i="216"/>
  <c r="EP19" i="217" s="1"/>
  <c r="H10" i="216"/>
  <c r="J9" i="217" s="1"/>
  <c r="AP122" i="216"/>
  <c r="DR43" i="217" s="1"/>
  <c r="R144" i="216"/>
  <c r="EN19" i="217" s="1"/>
  <c r="AJ70" i="216"/>
  <c r="BR37" i="217" s="1"/>
  <c r="D31" i="216"/>
  <c r="AE5" i="217" s="1"/>
  <c r="AE54" i="217" s="1"/>
  <c r="AC49" i="216"/>
  <c r="AW30" i="217" s="1"/>
  <c r="Z23" i="216"/>
  <c r="W27" i="217" s="1"/>
  <c r="L74" i="216"/>
  <c r="BV13" i="217" s="1"/>
  <c r="G165" i="216"/>
  <c r="FI8" i="217" s="1"/>
  <c r="AX92" i="216"/>
  <c r="CN51" i="217" s="1"/>
  <c r="C95" i="216"/>
  <c r="CQ4" i="217" s="1"/>
  <c r="AI153" i="216"/>
  <c r="EW36" i="217" s="1"/>
  <c r="AI94" i="216"/>
  <c r="CP36" i="217" s="1"/>
  <c r="AU141" i="216"/>
  <c r="EK48" i="217" s="1"/>
  <c r="AX18" i="216"/>
  <c r="R51" i="217" s="1"/>
  <c r="AW99" i="216"/>
  <c r="CU50" i="217" s="1"/>
  <c r="T40" i="216"/>
  <c r="AN21" i="217" s="1"/>
  <c r="G27" i="216"/>
  <c r="AA8" i="217" s="1"/>
  <c r="O144" i="216"/>
  <c r="EN16" i="217" s="1"/>
  <c r="G137" i="216"/>
  <c r="EG8" i="217" s="1"/>
  <c r="AU46" i="216"/>
  <c r="AT48" i="217" s="1"/>
  <c r="AQ114" i="216"/>
  <c r="DJ44" i="217" s="1"/>
  <c r="AE139" i="216"/>
  <c r="EI32" i="217" s="1"/>
  <c r="AW23" i="216"/>
  <c r="W50" i="217" s="1"/>
  <c r="AA52" i="216"/>
  <c r="AZ28" i="217" s="1"/>
  <c r="O28" i="216"/>
  <c r="AB16" i="217" s="1"/>
  <c r="AM39" i="216"/>
  <c r="AM40" i="217" s="1"/>
  <c r="AW128" i="216"/>
  <c r="DX50" i="217" s="1"/>
  <c r="W6" i="216"/>
  <c r="F24" i="217" s="1"/>
  <c r="K23" i="216"/>
  <c r="W12" i="217" s="1"/>
  <c r="H124" i="216"/>
  <c r="DT9" i="217" s="1"/>
  <c r="K89" i="216"/>
  <c r="CK12" i="217" s="1"/>
  <c r="AG49" i="216"/>
  <c r="AW34" i="217" s="1"/>
  <c r="AC36" i="216"/>
  <c r="AJ30" i="217" s="1"/>
  <c r="AF74" i="216"/>
  <c r="BV33" i="217" s="1"/>
  <c r="AG106" i="216"/>
  <c r="DB34" i="217" s="1"/>
  <c r="O55" i="216"/>
  <c r="BC16" i="217" s="1"/>
  <c r="AY62" i="216"/>
  <c r="BJ52" i="217" s="1"/>
  <c r="N142" i="216"/>
  <c r="EL15" i="217" s="1"/>
  <c r="AG60" i="216"/>
  <c r="BH34" i="217" s="1"/>
  <c r="AK39" i="216"/>
  <c r="AM38" i="217" s="1"/>
  <c r="W119" i="216"/>
  <c r="DO24" i="217" s="1"/>
  <c r="AI85" i="216"/>
  <c r="CG36" i="217" s="1"/>
  <c r="I144" i="216"/>
  <c r="EN10" i="217" s="1"/>
  <c r="AL80" i="216"/>
  <c r="CB39" i="217" s="1"/>
  <c r="AA10" i="216"/>
  <c r="J28" i="217" s="1"/>
  <c r="AD140" i="216"/>
  <c r="EJ31" i="217" s="1"/>
  <c r="AD146" i="216"/>
  <c r="EP31" i="217" s="1"/>
  <c r="AB139" i="216"/>
  <c r="EI29" i="217" s="1"/>
  <c r="AE11" i="216"/>
  <c r="K32" i="217" s="1"/>
  <c r="F48" i="216"/>
  <c r="AV7" i="217" s="1"/>
  <c r="K72" i="216"/>
  <c r="BT12" i="217" s="1"/>
  <c r="AA60" i="216"/>
  <c r="BH28" i="217" s="1"/>
  <c r="U56" i="216"/>
  <c r="BD22" i="217" s="1"/>
  <c r="BL168" i="214"/>
  <c r="BL169" i="214" s="1"/>
  <c r="AZ4" i="216"/>
  <c r="D53" i="217" s="1"/>
  <c r="U118" i="216"/>
  <c r="DN22" i="217" s="1"/>
  <c r="S62" i="216"/>
  <c r="BJ20" i="217" s="1"/>
  <c r="AL85" i="216"/>
  <c r="CG39" i="217" s="1"/>
  <c r="S160" i="216"/>
  <c r="FD20" i="217" s="1"/>
  <c r="S150" i="216"/>
  <c r="ET20" i="217" s="1"/>
  <c r="Z80" i="216"/>
  <c r="CB27" i="217" s="1"/>
  <c r="Z5" i="216"/>
  <c r="E27" i="217" s="1"/>
  <c r="W130" i="216"/>
  <c r="DZ24" i="217" s="1"/>
  <c r="AI81" i="216"/>
  <c r="CC36" i="217" s="1"/>
  <c r="AP38" i="216"/>
  <c r="AL43" i="217" s="1"/>
  <c r="L99" i="216"/>
  <c r="CU13" i="217" s="1"/>
  <c r="T124" i="216"/>
  <c r="DT21" i="217" s="1"/>
  <c r="AX27" i="216"/>
  <c r="AA51" i="217" s="1"/>
  <c r="AL6" i="216"/>
  <c r="F39" i="217" s="1"/>
  <c r="R48" i="216"/>
  <c r="AV19" i="217" s="1"/>
  <c r="AX75" i="216"/>
  <c r="BW51" i="217" s="1"/>
  <c r="AM43" i="216"/>
  <c r="AQ40" i="217" s="1"/>
  <c r="P128" i="216"/>
  <c r="DX17" i="217" s="1"/>
  <c r="AE45" i="216"/>
  <c r="AS32" i="217" s="1"/>
  <c r="J25" i="216"/>
  <c r="Y11" i="217" s="1"/>
  <c r="F128" i="216"/>
  <c r="DX7" i="217" s="1"/>
  <c r="I147" i="216"/>
  <c r="EQ10" i="217" s="1"/>
  <c r="U26" i="216"/>
  <c r="Z22" i="217" s="1"/>
  <c r="F122" i="216"/>
  <c r="DR7" i="217" s="1"/>
  <c r="U144" i="216"/>
  <c r="EN22" i="217" s="1"/>
  <c r="AQ117" i="216"/>
  <c r="DM44" i="217" s="1"/>
  <c r="Q133" i="216"/>
  <c r="EC18" i="217" s="1"/>
  <c r="AW22" i="216"/>
  <c r="V50" i="217" s="1"/>
  <c r="AH144" i="216"/>
  <c r="EN35" i="217" s="1"/>
  <c r="O157" i="216"/>
  <c r="FA16" i="217" s="1"/>
  <c r="Y106" i="216"/>
  <c r="DB26" i="217" s="1"/>
  <c r="G168" i="214"/>
  <c r="G169" i="214" s="1"/>
  <c r="E4" i="216"/>
  <c r="D6" i="217" s="1"/>
  <c r="Z66" i="216"/>
  <c r="BN27" i="217" s="1"/>
  <c r="V158" i="216"/>
  <c r="FB23" i="217" s="1"/>
  <c r="AB62" i="216"/>
  <c r="BJ29" i="217" s="1"/>
  <c r="AL44" i="216"/>
  <c r="AR39" i="217" s="1"/>
  <c r="Y132" i="216"/>
  <c r="EB26" i="217" s="1"/>
  <c r="E137" i="216"/>
  <c r="EG6" i="217" s="1"/>
  <c r="AF153" i="216"/>
  <c r="EW33" i="217" s="1"/>
  <c r="K79" i="216"/>
  <c r="CA12" i="217" s="1"/>
  <c r="J64" i="216"/>
  <c r="BL11" i="217" s="1"/>
  <c r="S77" i="216"/>
  <c r="BY20" i="217" s="1"/>
  <c r="AY98" i="216"/>
  <c r="CT52" i="217" s="1"/>
  <c r="E52" i="216"/>
  <c r="AZ6" i="217" s="1"/>
  <c r="AQ12" i="216"/>
  <c r="L44" i="217" s="1"/>
  <c r="AL162" i="216"/>
  <c r="FF39" i="217" s="1"/>
  <c r="Y66" i="216"/>
  <c r="BN26" i="217" s="1"/>
  <c r="G141" i="216"/>
  <c r="EK8" i="217" s="1"/>
  <c r="U58" i="216"/>
  <c r="BF22" i="217" s="1"/>
  <c r="I104" i="216"/>
  <c r="CZ10" i="217" s="1"/>
  <c r="AM137" i="216"/>
  <c r="EG40" i="217" s="1"/>
  <c r="AF111" i="216"/>
  <c r="DG33" i="217" s="1"/>
  <c r="AB141" i="216"/>
  <c r="EK29" i="217" s="1"/>
  <c r="AC57" i="216"/>
  <c r="BE30" i="217" s="1"/>
  <c r="AQ93" i="216"/>
  <c r="CO44" i="217" s="1"/>
  <c r="AG154" i="216"/>
  <c r="EX34" i="217" s="1"/>
  <c r="S43" i="216"/>
  <c r="AQ20" i="217" s="1"/>
  <c r="AF86" i="216"/>
  <c r="CH33" i="217" s="1"/>
  <c r="AR7" i="216"/>
  <c r="G45" i="217" s="1"/>
  <c r="AC143" i="216"/>
  <c r="EM30" i="217" s="1"/>
  <c r="Q44" i="216"/>
  <c r="AR18" i="217" s="1"/>
  <c r="AW146" i="216"/>
  <c r="EP50" i="217" s="1"/>
  <c r="L147" i="216"/>
  <c r="EQ13" i="217" s="1"/>
  <c r="X134" i="216"/>
  <c r="ED25" i="217" s="1"/>
  <c r="J41" i="216"/>
  <c r="AO11" i="217" s="1"/>
  <c r="X88" i="216"/>
  <c r="CJ25" i="217" s="1"/>
  <c r="AH12" i="216"/>
  <c r="L35" i="217" s="1"/>
  <c r="AJ25" i="216"/>
  <c r="Y37" i="217" s="1"/>
  <c r="T56" i="216"/>
  <c r="BD21" i="217" s="1"/>
  <c r="U104" i="216"/>
  <c r="CZ22" i="217" s="1"/>
  <c r="AK46" i="216"/>
  <c r="AT38" i="217" s="1"/>
  <c r="AR138" i="216"/>
  <c r="EH45" i="217" s="1"/>
  <c r="K14" i="216"/>
  <c r="N12" i="217" s="1"/>
  <c r="AG41" i="216"/>
  <c r="AO34" i="217" s="1"/>
  <c r="AZ53" i="216"/>
  <c r="BA53" i="217" s="1"/>
  <c r="AV125" i="216"/>
  <c r="DU49" i="217" s="1"/>
  <c r="AC137" i="216"/>
  <c r="EG30" i="217" s="1"/>
  <c r="T162" i="216"/>
  <c r="FF21" i="217" s="1"/>
  <c r="V73" i="216"/>
  <c r="BU23" i="217" s="1"/>
  <c r="AH22" i="216"/>
  <c r="V35" i="217" s="1"/>
  <c r="G47" i="216"/>
  <c r="AU8" i="217" s="1"/>
  <c r="P114" i="216"/>
  <c r="DJ17" i="217" s="1"/>
  <c r="AC127" i="216"/>
  <c r="DW30" i="217" s="1"/>
  <c r="W83" i="216"/>
  <c r="CE24" i="217" s="1"/>
  <c r="M55" i="216"/>
  <c r="BC14" i="217" s="1"/>
  <c r="AU71" i="216"/>
  <c r="BS48" i="217" s="1"/>
  <c r="AR4" i="216"/>
  <c r="D45" i="217" s="1"/>
  <c r="BD168" i="214"/>
  <c r="AB88" i="216"/>
  <c r="CJ29" i="217" s="1"/>
  <c r="O100" i="216"/>
  <c r="CV16" i="217" s="1"/>
  <c r="AJ71" i="216"/>
  <c r="BS37" i="217" s="1"/>
  <c r="AH71" i="216"/>
  <c r="BS35" i="217" s="1"/>
  <c r="AE124" i="216"/>
  <c r="DT32" i="217" s="1"/>
  <c r="AL89" i="216"/>
  <c r="CK39" i="217" s="1"/>
  <c r="O48" i="216"/>
  <c r="AV16" i="217" s="1"/>
  <c r="AC13" i="216"/>
  <c r="M30" i="217" s="1"/>
  <c r="AP157" i="216"/>
  <c r="FA43" i="217" s="1"/>
  <c r="S28" i="216"/>
  <c r="AB20" i="217" s="1"/>
  <c r="AJ32" i="216"/>
  <c r="AF37" i="217" s="1"/>
  <c r="AK112" i="216"/>
  <c r="DH38" i="217" s="1"/>
  <c r="AC6" i="216"/>
  <c r="F30" i="217" s="1"/>
  <c r="E153" i="216"/>
  <c r="EW6" i="217" s="1"/>
  <c r="J144" i="216"/>
  <c r="EN11" i="217" s="1"/>
  <c r="AH112" i="216"/>
  <c r="DH35" i="217" s="1"/>
  <c r="AY100" i="216"/>
  <c r="CV52" i="217" s="1"/>
  <c r="AA95" i="216"/>
  <c r="CQ28" i="217" s="1"/>
  <c r="U31" i="216"/>
  <c r="AE22" i="217" s="1"/>
  <c r="AF101" i="216"/>
  <c r="CW33" i="217" s="1"/>
  <c r="AU137" i="216"/>
  <c r="EG48" i="217" s="1"/>
  <c r="L19" i="216"/>
  <c r="S13" i="217" s="1"/>
  <c r="E162" i="216"/>
  <c r="FF6" i="217" s="1"/>
  <c r="L143" i="216"/>
  <c r="EM13" i="217" s="1"/>
  <c r="O44" i="216"/>
  <c r="AR16" i="217" s="1"/>
  <c r="AL105" i="216"/>
  <c r="DA39" i="217" s="1"/>
  <c r="D102" i="216"/>
  <c r="CX5" i="217" s="1"/>
  <c r="N60" i="216"/>
  <c r="BH15" i="217" s="1"/>
  <c r="AU31" i="216"/>
  <c r="AE48" i="217" s="1"/>
  <c r="AL163" i="216"/>
  <c r="FG39" i="217" s="1"/>
  <c r="V33" i="216"/>
  <c r="AG23" i="217" s="1"/>
  <c r="N149" i="216"/>
  <c r="ES15" i="217" s="1"/>
  <c r="AK68" i="216"/>
  <c r="BP38" i="217" s="1"/>
  <c r="U89" i="216"/>
  <c r="CK22" i="217" s="1"/>
  <c r="AD38" i="216"/>
  <c r="AL31" i="217" s="1"/>
  <c r="H78" i="216"/>
  <c r="BZ9" i="217" s="1"/>
  <c r="R102" i="216"/>
  <c r="CX19" i="217" s="1"/>
  <c r="L52" i="216"/>
  <c r="AZ13" i="217" s="1"/>
  <c r="AP44" i="216"/>
  <c r="AR43" i="217" s="1"/>
  <c r="AV146" i="216"/>
  <c r="EP49" i="217" s="1"/>
  <c r="AW50" i="216"/>
  <c r="AX50" i="217" s="1"/>
  <c r="G142" i="216"/>
  <c r="EL8" i="217" s="1"/>
  <c r="F153" i="216"/>
  <c r="EW7" i="217" s="1"/>
  <c r="T115" i="216"/>
  <c r="DK21" i="217" s="1"/>
  <c r="I141" i="216"/>
  <c r="EK10" i="217" s="1"/>
  <c r="AF147" i="216"/>
  <c r="EQ33" i="217" s="1"/>
  <c r="C30" i="216"/>
  <c r="AD4" i="217" s="1"/>
  <c r="AU149" i="216"/>
  <c r="ES48" i="217" s="1"/>
  <c r="AY16" i="216"/>
  <c r="P52" i="217" s="1"/>
  <c r="AD68" i="216"/>
  <c r="BP31" i="217" s="1"/>
  <c r="AV136" i="216"/>
  <c r="EF49" i="217" s="1"/>
  <c r="AJ89" i="216"/>
  <c r="CK37" i="217" s="1"/>
  <c r="R133" i="216"/>
  <c r="EC19" i="217" s="1"/>
  <c r="AM30" i="216"/>
  <c r="AD40" i="217" s="1"/>
  <c r="S31" i="216"/>
  <c r="AE20" i="217" s="1"/>
  <c r="C84" i="216"/>
  <c r="CF4" i="217" s="1"/>
  <c r="AM150" i="216"/>
  <c r="ET40" i="217" s="1"/>
  <c r="K52" i="216"/>
  <c r="AZ12" i="217" s="1"/>
  <c r="AE79" i="216"/>
  <c r="CA32" i="217" s="1"/>
  <c r="AM106" i="216"/>
  <c r="DB40" i="217" s="1"/>
  <c r="AR66" i="216"/>
  <c r="BN45" i="217" s="1"/>
  <c r="M72" i="216"/>
  <c r="BT14" i="217" s="1"/>
  <c r="AJ72" i="216"/>
  <c r="BT37" i="217" s="1"/>
  <c r="AF56" i="216"/>
  <c r="BD33" i="217" s="1"/>
  <c r="AC33" i="216"/>
  <c r="AG30" i="217" s="1"/>
  <c r="AH155" i="216"/>
  <c r="EY35" i="217" s="1"/>
  <c r="W56" i="216"/>
  <c r="BD24" i="217" s="1"/>
  <c r="I41" i="216"/>
  <c r="AO10" i="217" s="1"/>
  <c r="O78" i="216"/>
  <c r="BZ16" i="217" s="1"/>
  <c r="AX106" i="216"/>
  <c r="DB51" i="217" s="1"/>
  <c r="AE88" i="216"/>
  <c r="CJ32" i="217" s="1"/>
  <c r="AB100" i="216"/>
  <c r="CV29" i="217" s="1"/>
  <c r="AY64" i="216"/>
  <c r="BL52" i="217" s="1"/>
  <c r="K149" i="216"/>
  <c r="ES12" i="217" s="1"/>
  <c r="E54" i="216"/>
  <c r="BB6" i="217" s="1"/>
  <c r="AI68" i="216"/>
  <c r="BP36" i="217" s="1"/>
  <c r="AF76" i="216"/>
  <c r="BX33" i="217" s="1"/>
  <c r="G88" i="216"/>
  <c r="CJ8" i="217" s="1"/>
  <c r="O151" i="216"/>
  <c r="EU16" i="217" s="1"/>
  <c r="X53" i="216"/>
  <c r="BA25" i="217" s="1"/>
  <c r="N33" i="216"/>
  <c r="AG15" i="217" s="1"/>
  <c r="E75" i="216"/>
  <c r="BW6" i="217" s="1"/>
  <c r="G77" i="216"/>
  <c r="BY8" i="217" s="1"/>
  <c r="P93" i="216"/>
  <c r="CO17" i="217" s="1"/>
  <c r="AP152" i="216"/>
  <c r="EV43" i="217" s="1"/>
  <c r="K113" i="216"/>
  <c r="DI12" i="217" s="1"/>
  <c r="AX70" i="216"/>
  <c r="BR51" i="217" s="1"/>
  <c r="R10" i="216"/>
  <c r="J19" i="217" s="1"/>
  <c r="AP116" i="216"/>
  <c r="DL43" i="217" s="1"/>
  <c r="K91" i="216"/>
  <c r="CM12" i="217" s="1"/>
  <c r="AE41" i="216"/>
  <c r="AO32" i="217" s="1"/>
  <c r="AM84" i="216"/>
  <c r="CF40" i="217" s="1"/>
  <c r="E21" i="216"/>
  <c r="U6" i="217" s="1"/>
  <c r="AA122" i="216"/>
  <c r="DR28" i="217" s="1"/>
  <c r="N67" i="216"/>
  <c r="BO15" i="217" s="1"/>
  <c r="AW62" i="216"/>
  <c r="BJ50" i="217" s="1"/>
  <c r="AZ123" i="216"/>
  <c r="DS53" i="217" s="1"/>
  <c r="W133" i="216"/>
  <c r="EC24" i="217" s="1"/>
  <c r="AA41" i="216"/>
  <c r="AO28" i="217" s="1"/>
  <c r="AW98" i="216"/>
  <c r="CT50" i="217" s="1"/>
  <c r="U23" i="216"/>
  <c r="W22" i="217" s="1"/>
  <c r="AY156" i="216"/>
  <c r="EZ52" i="217" s="1"/>
  <c r="C115" i="216"/>
  <c r="DK4" i="217" s="1"/>
  <c r="F103" i="216"/>
  <c r="CY7" i="217" s="1"/>
  <c r="V87" i="216"/>
  <c r="CI23" i="217" s="1"/>
  <c r="AB135" i="216"/>
  <c r="EE29" i="217" s="1"/>
  <c r="J134" i="216"/>
  <c r="ED11" i="217" s="1"/>
  <c r="F71" i="216"/>
  <c r="BS7" i="217" s="1"/>
  <c r="AW103" i="216"/>
  <c r="CY50" i="217" s="1"/>
  <c r="K162" i="216"/>
  <c r="FF12" i="217" s="1"/>
  <c r="H81" i="216"/>
  <c r="CC9" i="217" s="1"/>
  <c r="AW60" i="216"/>
  <c r="BH50" i="217" s="1"/>
  <c r="V7" i="216"/>
  <c r="G23" i="217" s="1"/>
  <c r="AU53" i="216"/>
  <c r="BA48" i="217" s="1"/>
  <c r="AP68" i="216"/>
  <c r="BP43" i="217" s="1"/>
  <c r="M149" i="216"/>
  <c r="ES14" i="217" s="1"/>
  <c r="AI9" i="216"/>
  <c r="I36" i="217" s="1"/>
  <c r="AE55" i="216"/>
  <c r="BC32" i="217" s="1"/>
  <c r="G79" i="216"/>
  <c r="CA8" i="217" s="1"/>
  <c r="AX34" i="216"/>
  <c r="AH51" i="217" s="1"/>
  <c r="Y156" i="216"/>
  <c r="EZ26" i="217" s="1"/>
  <c r="C34" i="216"/>
  <c r="AH4" i="217" s="1"/>
  <c r="AB142" i="216"/>
  <c r="EL29" i="217" s="1"/>
  <c r="C88" i="216"/>
  <c r="CJ4" i="217" s="1"/>
  <c r="AI57" i="216"/>
  <c r="BE36" i="217" s="1"/>
  <c r="I86" i="216"/>
  <c r="CH10" i="217" s="1"/>
  <c r="V58" i="216"/>
  <c r="BF23" i="217" s="1"/>
  <c r="AA19" i="216"/>
  <c r="S28" i="217" s="1"/>
  <c r="AA80" i="216"/>
  <c r="CB28" i="217" s="1"/>
  <c r="AI25" i="216"/>
  <c r="Y36" i="217" s="1"/>
  <c r="AA126" i="216"/>
  <c r="DV28" i="217" s="1"/>
  <c r="F93" i="216"/>
  <c r="CO7" i="217" s="1"/>
  <c r="H88" i="216"/>
  <c r="CJ9" i="217" s="1"/>
  <c r="Z6" i="216"/>
  <c r="F27" i="217" s="1"/>
  <c r="Y81" i="216"/>
  <c r="CC26" i="217" s="1"/>
  <c r="S25" i="216"/>
  <c r="Y20" i="217" s="1"/>
  <c r="R67" i="216"/>
  <c r="BO19" i="217" s="1"/>
  <c r="AI70" i="216"/>
  <c r="BR36" i="217" s="1"/>
  <c r="U117" i="216"/>
  <c r="DM22" i="217" s="1"/>
  <c r="U147" i="216"/>
  <c r="EQ22" i="217" s="1"/>
  <c r="AX28" i="216"/>
  <c r="AB51" i="217" s="1"/>
  <c r="L133" i="216"/>
  <c r="EC13" i="217" s="1"/>
  <c r="AA113" i="216"/>
  <c r="DI28" i="217" s="1"/>
  <c r="AX46" i="216"/>
  <c r="AT51" i="217" s="1"/>
  <c r="AA163" i="216"/>
  <c r="FG28" i="217" s="1"/>
  <c r="C8" i="216"/>
  <c r="H4" i="217" s="1"/>
  <c r="J119" i="216"/>
  <c r="DO11" i="217" s="1"/>
  <c r="H162" i="216"/>
  <c r="FF9" i="217" s="1"/>
  <c r="AY145" i="216"/>
  <c r="EO52" i="217" s="1"/>
  <c r="F26" i="216"/>
  <c r="Z7" i="217" s="1"/>
  <c r="AA120" i="216"/>
  <c r="DP28" i="217" s="1"/>
  <c r="AG63" i="216"/>
  <c r="BK34" i="217" s="1"/>
  <c r="AR71" i="216"/>
  <c r="BS45" i="217" s="1"/>
  <c r="AR15" i="216"/>
  <c r="O45" i="217" s="1"/>
  <c r="AV103" i="216"/>
  <c r="CY49" i="217" s="1"/>
  <c r="O40" i="216"/>
  <c r="AN16" i="217" s="1"/>
  <c r="J26" i="216"/>
  <c r="Z11" i="217" s="1"/>
  <c r="AJ158" i="216"/>
  <c r="FB37" i="217" s="1"/>
  <c r="AR44" i="216"/>
  <c r="AR45" i="217" s="1"/>
  <c r="G74" i="216"/>
  <c r="BV8" i="217" s="1"/>
  <c r="AH46" i="216"/>
  <c r="AT35" i="217" s="1"/>
  <c r="AM161" i="216"/>
  <c r="FE40" i="217" s="1"/>
  <c r="AF115" i="216"/>
  <c r="DK33" i="217" s="1"/>
  <c r="I45" i="216"/>
  <c r="AS10" i="217" s="1"/>
  <c r="Z125" i="216"/>
  <c r="DU27" i="217" s="1"/>
  <c r="AD133" i="216"/>
  <c r="EC31" i="217" s="1"/>
  <c r="O18" i="216"/>
  <c r="R16" i="217" s="1"/>
  <c r="S53" i="216"/>
  <c r="BA20" i="217" s="1"/>
  <c r="P31" i="216"/>
  <c r="AE17" i="217" s="1"/>
  <c r="AL131" i="216"/>
  <c r="EA39" i="217" s="1"/>
  <c r="AG103" i="216"/>
  <c r="CY34" i="217" s="1"/>
  <c r="R127" i="216"/>
  <c r="DW19" i="217" s="1"/>
  <c r="AJ131" i="216"/>
  <c r="EA37" i="217" s="1"/>
  <c r="AI108" i="216"/>
  <c r="DD36" i="217" s="1"/>
  <c r="Z37" i="216"/>
  <c r="AK27" i="217" s="1"/>
  <c r="I148" i="216"/>
  <c r="ER10" i="217" s="1"/>
  <c r="AP61" i="216"/>
  <c r="BI43" i="217" s="1"/>
  <c r="L144" i="216"/>
  <c r="EN13" i="217" s="1"/>
  <c r="AW57" i="216"/>
  <c r="BE50" i="217" s="1"/>
  <c r="AZ47" i="216"/>
  <c r="AU53" i="217" s="1"/>
  <c r="I84" i="216"/>
  <c r="CF10" i="217" s="1"/>
  <c r="BC168" i="214"/>
  <c r="BC169" i="214" s="1"/>
  <c r="AQ4" i="216"/>
  <c r="D44" i="217" s="1"/>
  <c r="D137" i="216"/>
  <c r="EG5" i="217" s="1"/>
  <c r="E18" i="216"/>
  <c r="R6" i="217" s="1"/>
  <c r="I161" i="216"/>
  <c r="FE10" i="217" s="1"/>
  <c r="J158" i="216"/>
  <c r="FB11" i="217" s="1"/>
  <c r="AJ82" i="216"/>
  <c r="CD37" i="217" s="1"/>
  <c r="P27" i="216"/>
  <c r="AA17" i="217" s="1"/>
  <c r="R93" i="216"/>
  <c r="CO19" i="217" s="1"/>
  <c r="AP142" i="216"/>
  <c r="EL43" i="217" s="1"/>
  <c r="P4" i="216"/>
  <c r="D17" i="217" s="1"/>
  <c r="AA168" i="214"/>
  <c r="AA169" i="214" s="1"/>
  <c r="X19" i="216"/>
  <c r="S25" i="217" s="1"/>
  <c r="AX47" i="216"/>
  <c r="AU51" i="217" s="1"/>
  <c r="M103" i="216"/>
  <c r="CY14" i="217" s="1"/>
  <c r="AG84" i="216"/>
  <c r="CF34" i="217" s="1"/>
  <c r="AC146" i="216"/>
  <c r="EP30" i="217" s="1"/>
  <c r="AZ129" i="216"/>
  <c r="DY53" i="217" s="1"/>
  <c r="K95" i="216"/>
  <c r="CQ12" i="217" s="1"/>
  <c r="AM13" i="216"/>
  <c r="M40" i="217" s="1"/>
  <c r="AH77" i="216"/>
  <c r="BY35" i="217" s="1"/>
  <c r="G92" i="216"/>
  <c r="CN8" i="217" s="1"/>
  <c r="P153" i="216"/>
  <c r="EW17" i="217" s="1"/>
  <c r="V74" i="216"/>
  <c r="BV23" i="217" s="1"/>
  <c r="U16" i="216"/>
  <c r="P22" i="217" s="1"/>
  <c r="D107" i="216"/>
  <c r="DC5" i="217" s="1"/>
  <c r="AV60" i="216"/>
  <c r="BH49" i="217" s="1"/>
  <c r="Z154" i="216"/>
  <c r="EX27" i="217" s="1"/>
  <c r="AH122" i="216"/>
  <c r="DR35" i="217" s="1"/>
  <c r="S85" i="216"/>
  <c r="CG20" i="217" s="1"/>
  <c r="AQ106" i="216"/>
  <c r="DB44" i="217" s="1"/>
  <c r="U146" i="216"/>
  <c r="EP22" i="217" s="1"/>
  <c r="V149" i="216"/>
  <c r="ES23" i="217" s="1"/>
  <c r="Y104" i="216"/>
  <c r="CZ26" i="217" s="1"/>
  <c r="R13" i="216"/>
  <c r="M19" i="217" s="1"/>
  <c r="AV151" i="216"/>
  <c r="EU49" i="217" s="1"/>
  <c r="K69" i="216"/>
  <c r="BQ12" i="217" s="1"/>
  <c r="G102" i="216"/>
  <c r="CX8" i="217" s="1"/>
  <c r="AH6" i="216"/>
  <c r="F35" i="217" s="1"/>
  <c r="AL73" i="216"/>
  <c r="BU39" i="217" s="1"/>
  <c r="E101" i="216"/>
  <c r="CW6" i="217" s="1"/>
  <c r="AZ117" i="216"/>
  <c r="DM53" i="217" s="1"/>
  <c r="AE48" i="216"/>
  <c r="AV32" i="217" s="1"/>
  <c r="AZ144" i="216"/>
  <c r="EN53" i="217" s="1"/>
  <c r="T55" i="216"/>
  <c r="BC21" i="217" s="1"/>
  <c r="G105" i="216"/>
  <c r="DA8" i="217" s="1"/>
  <c r="V123" i="216"/>
  <c r="DS23" i="217" s="1"/>
  <c r="AR101" i="216"/>
  <c r="CW45" i="217" s="1"/>
  <c r="Q161" i="216"/>
  <c r="FE18" i="217" s="1"/>
  <c r="D46" i="216"/>
  <c r="AT5" i="217" s="1"/>
  <c r="AT54" i="217" s="1"/>
  <c r="R79" i="216"/>
  <c r="CA19" i="217" s="1"/>
  <c r="W93" i="216"/>
  <c r="CO24" i="217" s="1"/>
  <c r="P16" i="216"/>
  <c r="P17" i="217" s="1"/>
  <c r="G158" i="216"/>
  <c r="FB8" i="217" s="1"/>
  <c r="Z98" i="216"/>
  <c r="CT27" i="217" s="1"/>
  <c r="L33" i="216"/>
  <c r="AG13" i="217" s="1"/>
  <c r="S141" i="216"/>
  <c r="EK20" i="217" s="1"/>
  <c r="AF124" i="216"/>
  <c r="DT33" i="217" s="1"/>
  <c r="AV106" i="216"/>
  <c r="DB49" i="217" s="1"/>
  <c r="L48" i="216"/>
  <c r="AV13" i="217" s="1"/>
  <c r="H125" i="216"/>
  <c r="DU9" i="217" s="1"/>
  <c r="J27" i="216"/>
  <c r="AA11" i="217" s="1"/>
  <c r="AK54" i="216"/>
  <c r="BB38" i="217" s="1"/>
  <c r="T148" i="216"/>
  <c r="ER21" i="217" s="1"/>
  <c r="AC47" i="216"/>
  <c r="AU30" i="217" s="1"/>
  <c r="W105" i="216"/>
  <c r="DA24" i="217" s="1"/>
  <c r="AE157" i="216"/>
  <c r="FA32" i="217" s="1"/>
  <c r="R154" i="216"/>
  <c r="EX19" i="217" s="1"/>
  <c r="O141" i="216"/>
  <c r="EK16" i="217" s="1"/>
  <c r="C161" i="216"/>
  <c r="FE4" i="217" s="1"/>
  <c r="AZ23" i="216"/>
  <c r="W53" i="217" s="1"/>
  <c r="X66" i="216"/>
  <c r="BN25" i="217" s="1"/>
  <c r="P6" i="216"/>
  <c r="F17" i="217" s="1"/>
  <c r="AF158" i="216"/>
  <c r="FB33" i="217" s="1"/>
  <c r="R12" i="216"/>
  <c r="L19" i="217" s="1"/>
  <c r="AP149" i="216"/>
  <c r="ES43" i="217" s="1"/>
  <c r="P75" i="216"/>
  <c r="BW17" i="217" s="1"/>
  <c r="AE125" i="216"/>
  <c r="DU32" i="217" s="1"/>
  <c r="P154" i="216"/>
  <c r="EX17" i="217" s="1"/>
  <c r="AZ151" i="216"/>
  <c r="EU53" i="217" s="1"/>
  <c r="AU158" i="216"/>
  <c r="FB48" i="217" s="1"/>
  <c r="AL146" i="216"/>
  <c r="EP39" i="217" s="1"/>
  <c r="W60" i="216"/>
  <c r="BH24" i="217" s="1"/>
  <c r="AQ156" i="216"/>
  <c r="EZ44" i="217" s="1"/>
  <c r="AW19" i="216"/>
  <c r="S50" i="217" s="1"/>
  <c r="I61" i="216"/>
  <c r="BI10" i="217" s="1"/>
  <c r="AW101" i="216"/>
  <c r="CW50" i="217" s="1"/>
  <c r="AQ88" i="216"/>
  <c r="CJ44" i="217" s="1"/>
  <c r="Z106" i="216"/>
  <c r="DB27" i="217" s="1"/>
  <c r="AC152" i="216"/>
  <c r="EV30" i="217" s="1"/>
  <c r="J130" i="216"/>
  <c r="DZ11" i="217" s="1"/>
  <c r="L43" i="216"/>
  <c r="AQ13" i="217" s="1"/>
  <c r="AP132" i="216"/>
  <c r="EB43" i="217" s="1"/>
  <c r="AF59" i="216"/>
  <c r="BG33" i="217" s="1"/>
  <c r="AQ46" i="216"/>
  <c r="AT44" i="217" s="1"/>
  <c r="R99" i="216"/>
  <c r="CU19" i="217" s="1"/>
  <c r="T95" i="216"/>
  <c r="CQ21" i="217" s="1"/>
  <c r="AR16" i="216"/>
  <c r="P45" i="217" s="1"/>
  <c r="X152" i="216"/>
  <c r="EV25" i="217" s="1"/>
  <c r="AZ84" i="216"/>
  <c r="CF53" i="217" s="1"/>
  <c r="AG46" i="216"/>
  <c r="AT34" i="217" s="1"/>
  <c r="AC55" i="216"/>
  <c r="BC30" i="217" s="1"/>
  <c r="P164" i="216"/>
  <c r="FH17" i="217" s="1"/>
  <c r="F18" i="216"/>
  <c r="R7" i="217" s="1"/>
  <c r="I118" i="216"/>
  <c r="DN10" i="217" s="1"/>
  <c r="N43" i="216"/>
  <c r="AQ15" i="217" s="1"/>
  <c r="R42" i="216"/>
  <c r="AP19" i="217" s="1"/>
  <c r="AL106" i="216"/>
  <c r="DB39" i="217" s="1"/>
  <c r="X155" i="216"/>
  <c r="EY25" i="217" s="1"/>
  <c r="D65" i="216"/>
  <c r="BM5" i="217" s="1"/>
  <c r="K77" i="216"/>
  <c r="BY12" i="217" s="1"/>
  <c r="AQ84" i="216"/>
  <c r="CF44" i="217" s="1"/>
  <c r="O12" i="216"/>
  <c r="L16" i="217" s="1"/>
  <c r="R118" i="216"/>
  <c r="DN19" i="217" s="1"/>
  <c r="T105" i="216"/>
  <c r="DA21" i="217" s="1"/>
  <c r="W96" i="216"/>
  <c r="CR24" i="217" s="1"/>
  <c r="AP7" i="216"/>
  <c r="G43" i="217" s="1"/>
  <c r="AY111" i="216"/>
  <c r="DG52" i="217" s="1"/>
  <c r="H150" i="216"/>
  <c r="ET9" i="217" s="1"/>
  <c r="AX87" i="216"/>
  <c r="CI51" i="217" s="1"/>
  <c r="G130" i="216"/>
  <c r="DZ8" i="217" s="1"/>
  <c r="AM75" i="216"/>
  <c r="BW40" i="217" s="1"/>
  <c r="AC18" i="216"/>
  <c r="R30" i="217" s="1"/>
  <c r="AX17" i="216"/>
  <c r="Q51" i="217" s="1"/>
  <c r="AH45" i="216"/>
  <c r="AS35" i="217" s="1"/>
  <c r="AJ133" i="216"/>
  <c r="EC37" i="217" s="1"/>
  <c r="AR73" i="216"/>
  <c r="BU45" i="217" s="1"/>
  <c r="AF114" i="216"/>
  <c r="DJ33" i="217" s="1"/>
  <c r="F162" i="216"/>
  <c r="FF7" i="217" s="1"/>
  <c r="O117" i="216"/>
  <c r="DM16" i="217" s="1"/>
  <c r="AL4" i="216"/>
  <c r="D39" i="217" s="1"/>
  <c r="AX168" i="214"/>
  <c r="AX169" i="214" s="1"/>
  <c r="O65" i="216"/>
  <c r="BM16" i="217" s="1"/>
  <c r="AK38" i="216"/>
  <c r="AL38" i="217" s="1"/>
  <c r="I20" i="216"/>
  <c r="T10" i="217" s="1"/>
  <c r="X26" i="216"/>
  <c r="Z25" i="217" s="1"/>
  <c r="R122" i="216"/>
  <c r="DR19" i="217" s="1"/>
  <c r="P111" i="216"/>
  <c r="DG17" i="217" s="1"/>
  <c r="AD8" i="216"/>
  <c r="H31" i="217" s="1"/>
  <c r="AX48" i="216"/>
  <c r="AV51" i="217" s="1"/>
  <c r="G115" i="216"/>
  <c r="DK8" i="217" s="1"/>
  <c r="AL36" i="216"/>
  <c r="AJ39" i="217" s="1"/>
  <c r="H90" i="216"/>
  <c r="CL9" i="217" s="1"/>
  <c r="AF81" i="216"/>
  <c r="CC33" i="217" s="1"/>
  <c r="AI76" i="216"/>
  <c r="BX36" i="217" s="1"/>
  <c r="AY124" i="216"/>
  <c r="DT52" i="217" s="1"/>
  <c r="AJ61" i="216"/>
  <c r="BI37" i="217" s="1"/>
  <c r="AC23" i="216"/>
  <c r="W30" i="217" s="1"/>
  <c r="AJ22" i="216"/>
  <c r="V37" i="217" s="1"/>
  <c r="AW114" i="216"/>
  <c r="DJ50" i="217" s="1"/>
  <c r="N132" i="216"/>
  <c r="EB15" i="217" s="1"/>
  <c r="AG151" i="216"/>
  <c r="EU34" i="217" s="1"/>
  <c r="AR75" i="216"/>
  <c r="BW45" i="217" s="1"/>
  <c r="Z156" i="216"/>
  <c r="EZ27" i="217" s="1"/>
  <c r="O140" i="216"/>
  <c r="EJ16" i="217" s="1"/>
  <c r="Y160" i="216"/>
  <c r="FD26" i="217" s="1"/>
  <c r="AF146" i="216"/>
  <c r="EP33" i="217" s="1"/>
  <c r="C39" i="216"/>
  <c r="AM4" i="217" s="1"/>
  <c r="AP17" i="216"/>
  <c r="Q43" i="217" s="1"/>
  <c r="AE86" i="216"/>
  <c r="CH32" i="217" s="1"/>
  <c r="AY15" i="216"/>
  <c r="O52" i="217" s="1"/>
  <c r="AJ104" i="216"/>
  <c r="CZ37" i="217" s="1"/>
  <c r="U33" i="216"/>
  <c r="AG22" i="217" s="1"/>
  <c r="AY22" i="216"/>
  <c r="V52" i="217" s="1"/>
  <c r="P70" i="216"/>
  <c r="BR17" i="217" s="1"/>
  <c r="AC95" i="216"/>
  <c r="CQ30" i="217" s="1"/>
  <c r="R70" i="216"/>
  <c r="BR19" i="217" s="1"/>
  <c r="W55" i="216"/>
  <c r="BC24" i="217" s="1"/>
  <c r="AW40" i="216"/>
  <c r="AN50" i="217" s="1"/>
  <c r="AM135" i="216"/>
  <c r="EE40" i="217" s="1"/>
  <c r="AA136" i="216"/>
  <c r="EF28" i="217" s="1"/>
  <c r="W118" i="216"/>
  <c r="DN24" i="217" s="1"/>
  <c r="AY138" i="216"/>
  <c r="EH52" i="217" s="1"/>
  <c r="AR84" i="216"/>
  <c r="CF45" i="217" s="1"/>
  <c r="K103" i="216"/>
  <c r="CY12" i="217" s="1"/>
  <c r="Z15" i="216"/>
  <c r="O27" i="217" s="1"/>
  <c r="AY63" i="216"/>
  <c r="BK52" i="217" s="1"/>
  <c r="X32" i="216"/>
  <c r="AF25" i="217" s="1"/>
  <c r="K83" i="216"/>
  <c r="CE12" i="217" s="1"/>
  <c r="AM55" i="216"/>
  <c r="BC40" i="217" s="1"/>
  <c r="AF42" i="216"/>
  <c r="AP33" i="217" s="1"/>
  <c r="AF40" i="216"/>
  <c r="AN33" i="217" s="1"/>
  <c r="AU79" i="216"/>
  <c r="CA48" i="217" s="1"/>
  <c r="G8" i="216"/>
  <c r="H8" i="217" s="1"/>
  <c r="AR17" i="216"/>
  <c r="Q45" i="217" s="1"/>
  <c r="C50" i="216"/>
  <c r="AX4" i="217" s="1"/>
  <c r="U107" i="216"/>
  <c r="DC22" i="217" s="1"/>
  <c r="F16" i="216"/>
  <c r="P7" i="217" s="1"/>
  <c r="AH42" i="216"/>
  <c r="AP35" i="217" s="1"/>
  <c r="AV30" i="216"/>
  <c r="AD49" i="217" s="1"/>
  <c r="AZ99" i="216"/>
  <c r="CU53" i="217" s="1"/>
  <c r="W68" i="216"/>
  <c r="BP24" i="217" s="1"/>
  <c r="AV34" i="216"/>
  <c r="AH49" i="217" s="1"/>
  <c r="AI112" i="216"/>
  <c r="DH36" i="217" s="1"/>
  <c r="C28" i="216"/>
  <c r="AB4" i="217" s="1"/>
  <c r="M91" i="216"/>
  <c r="CM14" i="217" s="1"/>
  <c r="J161" i="216"/>
  <c r="FE11" i="217" s="1"/>
  <c r="AR159" i="216"/>
  <c r="FC45" i="217" s="1"/>
  <c r="AI93" i="216"/>
  <c r="CO36" i="217" s="1"/>
  <c r="AK143" i="216"/>
  <c r="EM38" i="217" s="1"/>
  <c r="L42" i="216"/>
  <c r="AP13" i="217" s="1"/>
  <c r="AM151" i="216"/>
  <c r="EU40" i="217" s="1"/>
  <c r="U132" i="216"/>
  <c r="EB22" i="217" s="1"/>
  <c r="N137" i="216"/>
  <c r="EG15" i="217" s="1"/>
  <c r="J113" i="216"/>
  <c r="DI11" i="217" s="1"/>
  <c r="Q76" i="216"/>
  <c r="BX18" i="217" s="1"/>
  <c r="AP13" i="216"/>
  <c r="M43" i="217" s="1"/>
  <c r="AY121" i="216"/>
  <c r="DQ52" i="217" s="1"/>
  <c r="AF28" i="216"/>
  <c r="AB33" i="217" s="1"/>
  <c r="X118" i="216"/>
  <c r="DN25" i="217" s="1"/>
  <c r="AY59" i="216"/>
  <c r="BG52" i="217" s="1"/>
  <c r="J108" i="216"/>
  <c r="DD11" i="217" s="1"/>
  <c r="AB19" i="216"/>
  <c r="S29" i="217" s="1"/>
  <c r="AD145" i="216"/>
  <c r="EO31" i="217" s="1"/>
  <c r="W20" i="216"/>
  <c r="T24" i="217" s="1"/>
  <c r="AH152" i="216"/>
  <c r="EV35" i="217" s="1"/>
  <c r="V86" i="216"/>
  <c r="CH23" i="217" s="1"/>
  <c r="AM125" i="216"/>
  <c r="DU40" i="217" s="1"/>
  <c r="AA50" i="216"/>
  <c r="AX28" i="217" s="1"/>
  <c r="AP126" i="216"/>
  <c r="DV43" i="217" s="1"/>
  <c r="O8" i="216"/>
  <c r="H16" i="217" s="1"/>
  <c r="AH50" i="216"/>
  <c r="AX35" i="217" s="1"/>
  <c r="AD154" i="216"/>
  <c r="EX31" i="217" s="1"/>
  <c r="AM159" i="216"/>
  <c r="FC40" i="217" s="1"/>
  <c r="AY90" i="216"/>
  <c r="CL52" i="217" s="1"/>
  <c r="AJ13" i="216"/>
  <c r="M37" i="217" s="1"/>
  <c r="F129" i="216"/>
  <c r="DY7" i="217" s="1"/>
  <c r="J7" i="216"/>
  <c r="G11" i="217" s="1"/>
  <c r="Y50" i="216"/>
  <c r="AX26" i="217" s="1"/>
  <c r="AG11" i="216"/>
  <c r="K34" i="217" s="1"/>
  <c r="AM86" i="216"/>
  <c r="CH40" i="217" s="1"/>
  <c r="AJ150" i="216"/>
  <c r="ET37" i="217" s="1"/>
  <c r="AK62" i="216"/>
  <c r="BJ38" i="217" s="1"/>
  <c r="AH49" i="216"/>
  <c r="AW35" i="217" s="1"/>
  <c r="V70" i="216"/>
  <c r="BR23" i="217" s="1"/>
  <c r="AZ103" i="216"/>
  <c r="CY53" i="217" s="1"/>
  <c r="AD9" i="216"/>
  <c r="I31" i="217" s="1"/>
  <c r="AF136" i="216"/>
  <c r="EF33" i="217" s="1"/>
  <c r="P107" i="216"/>
  <c r="DC17" i="217" s="1"/>
  <c r="AY92" i="216"/>
  <c r="CN52" i="217" s="1"/>
  <c r="N65" i="216"/>
  <c r="BM15" i="217" s="1"/>
  <c r="AJ39" i="216"/>
  <c r="AM37" i="217" s="1"/>
  <c r="AI17" i="216"/>
  <c r="Q36" i="217" s="1"/>
  <c r="AZ78" i="216"/>
  <c r="BZ53" i="217" s="1"/>
  <c r="C160" i="216"/>
  <c r="FD4" i="217" s="1"/>
  <c r="AE22" i="216"/>
  <c r="V32" i="217" s="1"/>
  <c r="AB65" i="216"/>
  <c r="BM29" i="217" s="1"/>
  <c r="AE84" i="216"/>
  <c r="CF32" i="217" s="1"/>
  <c r="D91" i="216"/>
  <c r="CM5" i="217" s="1"/>
  <c r="G110" i="216"/>
  <c r="DF8" i="217" s="1"/>
  <c r="P34" i="216"/>
  <c r="AH17" i="217" s="1"/>
  <c r="J151" i="216"/>
  <c r="EU11" i="217" s="1"/>
  <c r="L114" i="216"/>
  <c r="DJ13" i="217" s="1"/>
  <c r="Q163" i="216"/>
  <c r="FG18" i="217" s="1"/>
  <c r="AZ111" i="216"/>
  <c r="DG53" i="217" s="1"/>
  <c r="L77" i="216"/>
  <c r="BY13" i="217" s="1"/>
  <c r="T73" i="216"/>
  <c r="BU21" i="217" s="1"/>
  <c r="U84" i="216"/>
  <c r="CF22" i="217" s="1"/>
  <c r="AL141" i="216"/>
  <c r="EK39" i="217" s="1"/>
  <c r="Y150" i="216"/>
  <c r="ET26" i="217" s="1"/>
  <c r="AM143" i="216"/>
  <c r="EM40" i="217" s="1"/>
  <c r="X114" i="216"/>
  <c r="DJ25" i="217" s="1"/>
  <c r="AV135" i="216"/>
  <c r="EE49" i="217" s="1"/>
  <c r="AU64" i="216"/>
  <c r="BL48" i="217" s="1"/>
  <c r="AI47" i="216"/>
  <c r="AU36" i="217" s="1"/>
  <c r="P101" i="216"/>
  <c r="CW17" i="217" s="1"/>
  <c r="W100" i="216"/>
  <c r="CV24" i="217" s="1"/>
  <c r="AI60" i="216"/>
  <c r="BH36" i="217" s="1"/>
  <c r="I19" i="216"/>
  <c r="S10" i="217" s="1"/>
  <c r="Q104" i="216"/>
  <c r="CZ18" i="217" s="1"/>
  <c r="AR162" i="216"/>
  <c r="FF45" i="217" s="1"/>
  <c r="AK95" i="216"/>
  <c r="CQ38" i="217" s="1"/>
  <c r="AD157" i="216"/>
  <c r="FA31" i="217" s="1"/>
  <c r="K12" i="216"/>
  <c r="L12" i="217" s="1"/>
  <c r="Z165" i="216"/>
  <c r="FI27" i="217" s="1"/>
  <c r="P92" i="216"/>
  <c r="CN17" i="217" s="1"/>
  <c r="AU101" i="216"/>
  <c r="CW48" i="217" s="1"/>
  <c r="AL19" i="216"/>
  <c r="S39" i="217" s="1"/>
  <c r="AZ106" i="216"/>
  <c r="DB53" i="217" s="1"/>
  <c r="AE158" i="216"/>
  <c r="FB32" i="217" s="1"/>
  <c r="AX37" i="216"/>
  <c r="AK51" i="217" s="1"/>
  <c r="AY148" i="216"/>
  <c r="ER52" i="217" s="1"/>
  <c r="M144" i="216"/>
  <c r="EN14" i="217" s="1"/>
  <c r="F28" i="216"/>
  <c r="AB7" i="217" s="1"/>
  <c r="AM126" i="216"/>
  <c r="DV40" i="217" s="1"/>
  <c r="AE76" i="216"/>
  <c r="BX32" i="217" s="1"/>
  <c r="C78" i="216"/>
  <c r="BZ4" i="217" s="1"/>
  <c r="N131" i="216"/>
  <c r="EA15" i="217" s="1"/>
  <c r="P137" i="216"/>
  <c r="EG17" i="217" s="1"/>
  <c r="Z69" i="216"/>
  <c r="BQ27" i="217" s="1"/>
  <c r="AB71" i="216"/>
  <c r="BS29" i="217" s="1"/>
  <c r="AX121" i="216"/>
  <c r="DQ51" i="217" s="1"/>
  <c r="N73" i="216"/>
  <c r="BU15" i="217" s="1"/>
  <c r="K111" i="216"/>
  <c r="DG12" i="217" s="1"/>
  <c r="E129" i="216"/>
  <c r="DY6" i="217" s="1"/>
  <c r="AE83" i="216"/>
  <c r="CE32" i="217" s="1"/>
  <c r="H140" i="216"/>
  <c r="EJ9" i="217" s="1"/>
  <c r="AK10" i="216"/>
  <c r="J38" i="217" s="1"/>
  <c r="J128" i="216"/>
  <c r="DX11" i="217" s="1"/>
  <c r="AH23" i="216"/>
  <c r="W35" i="217" s="1"/>
  <c r="AX82" i="216"/>
  <c r="CD51" i="217" s="1"/>
  <c r="R18" i="216"/>
  <c r="R19" i="217" s="1"/>
  <c r="AV99" i="216"/>
  <c r="CU49" i="217" s="1"/>
  <c r="AE152" i="216"/>
  <c r="EV32" i="217" s="1"/>
  <c r="T12" i="216"/>
  <c r="L21" i="217" s="1"/>
  <c r="AG130" i="216"/>
  <c r="DZ34" i="217" s="1"/>
  <c r="Q164" i="216"/>
  <c r="FH18" i="217" s="1"/>
  <c r="AV5" i="216"/>
  <c r="E49" i="217" s="1"/>
  <c r="AQ32" i="216"/>
  <c r="AF44" i="217" s="1"/>
  <c r="AU138" i="216"/>
  <c r="EH48" i="217" s="1"/>
  <c r="U24" i="216"/>
  <c r="X22" i="217" s="1"/>
  <c r="AJ127" i="216"/>
  <c r="DW37" i="217" s="1"/>
  <c r="AK113" i="216"/>
  <c r="DI38" i="217" s="1"/>
  <c r="N106" i="216"/>
  <c r="DB15" i="217" s="1"/>
  <c r="AZ155" i="216"/>
  <c r="EY53" i="217" s="1"/>
  <c r="AA53" i="216"/>
  <c r="BA28" i="217" s="1"/>
  <c r="T149" i="216"/>
  <c r="ES21" i="217" s="1"/>
  <c r="C35" i="216"/>
  <c r="AI4" i="217" s="1"/>
  <c r="AQ149" i="216"/>
  <c r="ES44" i="217" s="1"/>
  <c r="AR139" i="216"/>
  <c r="EI45" i="217" s="1"/>
  <c r="AB89" i="216"/>
  <c r="CK29" i="217" s="1"/>
  <c r="D11" i="216"/>
  <c r="K5" i="217" s="1"/>
  <c r="X127" i="216"/>
  <c r="DW25" i="217" s="1"/>
  <c r="AK9" i="216"/>
  <c r="I38" i="217" s="1"/>
  <c r="AI140" i="216"/>
  <c r="EJ36" i="217" s="1"/>
  <c r="AD102" i="216"/>
  <c r="CX31" i="217" s="1"/>
  <c r="J66" i="216"/>
  <c r="BN11" i="217" s="1"/>
  <c r="Y73" i="216"/>
  <c r="BU26" i="217" s="1"/>
  <c r="X33" i="216"/>
  <c r="AG25" i="217" s="1"/>
  <c r="T122" i="216"/>
  <c r="DR21" i="217" s="1"/>
  <c r="AL66" i="216"/>
  <c r="BN39" i="217" s="1"/>
  <c r="AU148" i="216"/>
  <c r="ER48" i="217" s="1"/>
  <c r="AZ36" i="216"/>
  <c r="AJ53" i="217" s="1"/>
  <c r="AY18" i="216"/>
  <c r="R52" i="217" s="1"/>
  <c r="Z20" i="216"/>
  <c r="T27" i="217" s="1"/>
  <c r="AZ45" i="216"/>
  <c r="AS53" i="217" s="1"/>
  <c r="U134" i="216"/>
  <c r="ED22" i="217" s="1"/>
  <c r="AX88" i="216"/>
  <c r="CJ51" i="217" s="1"/>
  <c r="O122" i="216"/>
  <c r="DR16" i="217" s="1"/>
  <c r="AU84" i="216"/>
  <c r="CF48" i="217" s="1"/>
  <c r="Z87" i="216"/>
  <c r="CI27" i="217" s="1"/>
  <c r="Z9" i="216"/>
  <c r="I27" i="217" s="1"/>
  <c r="AL13" i="216"/>
  <c r="M39" i="217" s="1"/>
  <c r="Y28" i="216"/>
  <c r="AB26" i="217" s="1"/>
  <c r="Y116" i="216"/>
  <c r="DL26" i="217" s="1"/>
  <c r="R110" i="216"/>
  <c r="DF19" i="217" s="1"/>
  <c r="AH59" i="216"/>
  <c r="BG35" i="217" s="1"/>
  <c r="AI100" i="216"/>
  <c r="CV36" i="217" s="1"/>
  <c r="AU165" i="216"/>
  <c r="FI48" i="217" s="1"/>
  <c r="AL16" i="216"/>
  <c r="P39" i="217" s="1"/>
  <c r="Z47" i="216"/>
  <c r="AU27" i="217" s="1"/>
  <c r="AE102" i="216"/>
  <c r="CX32" i="217" s="1"/>
  <c r="D106" i="216"/>
  <c r="DB5" i="217" s="1"/>
  <c r="AP6" i="216"/>
  <c r="F43" i="217" s="1"/>
  <c r="U50" i="216"/>
  <c r="AX22" i="217" s="1"/>
  <c r="H93" i="216"/>
  <c r="CO9" i="217" s="1"/>
  <c r="AZ98" i="216"/>
  <c r="CT53" i="217" s="1"/>
  <c r="AB68" i="216"/>
  <c r="BP29" i="217" s="1"/>
  <c r="AW15" i="216"/>
  <c r="O50" i="217" s="1"/>
  <c r="AM98" i="216"/>
  <c r="CT40" i="217" s="1"/>
  <c r="AG156" i="216"/>
  <c r="EZ34" i="217" s="1"/>
  <c r="U19" i="216"/>
  <c r="S22" i="217" s="1"/>
  <c r="D85" i="216"/>
  <c r="CG5" i="217" s="1"/>
  <c r="AI125" i="216"/>
  <c r="DU36" i="217" s="1"/>
  <c r="K47" i="216"/>
  <c r="AU12" i="217" s="1"/>
  <c r="G21" i="216"/>
  <c r="U8" i="217" s="1"/>
  <c r="AV39" i="216"/>
  <c r="AM49" i="217" s="1"/>
  <c r="AV25" i="216"/>
  <c r="Y49" i="217" s="1"/>
  <c r="M20" i="216"/>
  <c r="T14" i="217" s="1"/>
  <c r="AE17" i="216"/>
  <c r="Q32" i="217" s="1"/>
  <c r="R31" i="216"/>
  <c r="AE19" i="217" s="1"/>
  <c r="I14" i="216"/>
  <c r="N10" i="217" s="1"/>
  <c r="AE121" i="216"/>
  <c r="DQ32" i="217" s="1"/>
  <c r="M107" i="216"/>
  <c r="DC14" i="217" s="1"/>
  <c r="P60" i="216"/>
  <c r="BH17" i="217" s="1"/>
  <c r="G164" i="216"/>
  <c r="FH8" i="217" s="1"/>
  <c r="Z123" i="216"/>
  <c r="DS27" i="217" s="1"/>
  <c r="J36" i="216"/>
  <c r="AJ11" i="217" s="1"/>
  <c r="W19" i="216"/>
  <c r="S24" i="217" s="1"/>
  <c r="AR92" i="216"/>
  <c r="CN45" i="217" s="1"/>
  <c r="Z70" i="216"/>
  <c r="BR27" i="217" s="1"/>
  <c r="AB82" i="216"/>
  <c r="CD29" i="217" s="1"/>
  <c r="AY117" i="216"/>
  <c r="DM52" i="217" s="1"/>
  <c r="AF154" i="216"/>
  <c r="EX33" i="217" s="1"/>
  <c r="W72" i="216"/>
  <c r="BT24" i="217" s="1"/>
  <c r="N17" i="216"/>
  <c r="Q15" i="217" s="1"/>
  <c r="V114" i="216"/>
  <c r="DJ23" i="217" s="1"/>
  <c r="AQ162" i="216"/>
  <c r="FF44" i="217" s="1"/>
  <c r="J132" i="216"/>
  <c r="EB11" i="217" s="1"/>
  <c r="AF142" i="216"/>
  <c r="EL33" i="217" s="1"/>
  <c r="AE149" i="216"/>
  <c r="ES32" i="217" s="1"/>
  <c r="G49" i="216"/>
  <c r="AW8" i="217" s="1"/>
  <c r="S156" i="216"/>
  <c r="EZ20" i="217" s="1"/>
  <c r="S29" i="216"/>
  <c r="AC20" i="217" s="1"/>
  <c r="AY68" i="216"/>
  <c r="BP52" i="217" s="1"/>
  <c r="D73" i="216"/>
  <c r="BU5" i="217" s="1"/>
  <c r="Q137" i="216"/>
  <c r="EG18" i="217" s="1"/>
  <c r="S129" i="216"/>
  <c r="DY20" i="217" s="1"/>
  <c r="AD118" i="216"/>
  <c r="DN31" i="217" s="1"/>
  <c r="AJ130" i="216"/>
  <c r="DZ37" i="217" s="1"/>
  <c r="AA46" i="216"/>
  <c r="AT28" i="217" s="1"/>
  <c r="AK66" i="216"/>
  <c r="BN38" i="217" s="1"/>
  <c r="V144" i="216"/>
  <c r="EN23" i="217" s="1"/>
  <c r="AB146" i="216"/>
  <c r="EP29" i="217" s="1"/>
  <c r="AL134" i="216"/>
  <c r="ED39" i="217" s="1"/>
  <c r="AX125" i="216"/>
  <c r="DU51" i="217" s="1"/>
  <c r="I31" i="216"/>
  <c r="AE10" i="217" s="1"/>
  <c r="N116" i="216"/>
  <c r="DL15" i="217" s="1"/>
  <c r="D29" i="216"/>
  <c r="AC5" i="217" s="1"/>
  <c r="AM73" i="216"/>
  <c r="BU40" i="217" s="1"/>
  <c r="U44" i="216"/>
  <c r="AR22" i="217" s="1"/>
  <c r="E66" i="216"/>
  <c r="BN6" i="217" s="1"/>
  <c r="AH134" i="216"/>
  <c r="ED35" i="217" s="1"/>
  <c r="AH133" i="216"/>
  <c r="EC35" i="217" s="1"/>
  <c r="AC103" i="216"/>
  <c r="CY30" i="217" s="1"/>
  <c r="N139" i="216"/>
  <c r="EI15" i="217" s="1"/>
  <c r="K21" i="216"/>
  <c r="U12" i="217" s="1"/>
  <c r="AP76" i="216"/>
  <c r="BX43" i="217" s="1"/>
  <c r="AA165" i="216"/>
  <c r="FI28" i="217" s="1"/>
  <c r="G48" i="216"/>
  <c r="AV8" i="217" s="1"/>
  <c r="AD165" i="216"/>
  <c r="FI31" i="217" s="1"/>
  <c r="K150" i="216"/>
  <c r="ET12" i="217" s="1"/>
  <c r="AB123" i="216"/>
  <c r="DS29" i="217" s="1"/>
  <c r="AB42" i="216"/>
  <c r="AP29" i="217" s="1"/>
  <c r="L66" i="216"/>
  <c r="BN13" i="217" s="1"/>
  <c r="BE168" i="214"/>
  <c r="BE169" i="214" s="1"/>
  <c r="R77" i="216"/>
  <c r="BY19" i="217" s="1"/>
  <c r="AU99" i="216"/>
  <c r="CU48" i="217" s="1"/>
  <c r="AG36" i="216"/>
  <c r="AJ34" i="217" s="1"/>
  <c r="AJ126" i="216"/>
  <c r="DV37" i="217" s="1"/>
  <c r="J33" i="216"/>
  <c r="AG11" i="217" s="1"/>
  <c r="J82" i="216"/>
  <c r="CD11" i="217" s="1"/>
  <c r="AJ128" i="216"/>
  <c r="DX37" i="217" s="1"/>
  <c r="AF36" i="216"/>
  <c r="AJ33" i="217" s="1"/>
  <c r="AX42" i="216"/>
  <c r="AP51" i="217" s="1"/>
  <c r="Y30" i="216"/>
  <c r="AD26" i="217" s="1"/>
  <c r="W149" i="216"/>
  <c r="ES24" i="217" s="1"/>
  <c r="H120" i="216"/>
  <c r="DP9" i="217" s="1"/>
  <c r="AP98" i="216"/>
  <c r="CT43" i="217" s="1"/>
  <c r="R157" i="216"/>
  <c r="FA19" i="217" s="1"/>
  <c r="U120" i="216"/>
  <c r="DP22" i="217" s="1"/>
  <c r="R164" i="216"/>
  <c r="FH19" i="217" s="1"/>
  <c r="AE118" i="216"/>
  <c r="DN32" i="217" s="1"/>
  <c r="AA108" i="216"/>
  <c r="DD28" i="217" s="1"/>
  <c r="AA39" i="216"/>
  <c r="AM28" i="217" s="1"/>
  <c r="Q110" i="216"/>
  <c r="DF18" i="217" s="1"/>
  <c r="AK75" i="216"/>
  <c r="BW38" i="217" s="1"/>
  <c r="J11" i="216"/>
  <c r="K11" i="217" s="1"/>
  <c r="AX62" i="216"/>
  <c r="BJ51" i="217" s="1"/>
  <c r="AL77" i="216"/>
  <c r="BY39" i="217" s="1"/>
  <c r="AH142" i="216"/>
  <c r="EL35" i="217" s="1"/>
  <c r="F14" i="216"/>
  <c r="N7" i="217" s="1"/>
  <c r="R20" i="216"/>
  <c r="T19" i="217" s="1"/>
  <c r="S22" i="216"/>
  <c r="V20" i="217" s="1"/>
  <c r="Y118" i="216"/>
  <c r="DN26" i="217" s="1"/>
  <c r="AJ11" i="216"/>
  <c r="K37" i="217" s="1"/>
  <c r="AM10" i="216"/>
  <c r="J40" i="217" s="1"/>
  <c r="X54" i="216"/>
  <c r="BB25" i="217" s="1"/>
  <c r="AD26" i="216"/>
  <c r="Z31" i="217" s="1"/>
  <c r="AQ109" i="216"/>
  <c r="DE44" i="217" s="1"/>
  <c r="U15" i="216"/>
  <c r="O22" i="217" s="1"/>
  <c r="T6" i="216"/>
  <c r="F21" i="217" s="1"/>
  <c r="AJ80" i="216"/>
  <c r="CB37" i="217" s="1"/>
  <c r="F94" i="216"/>
  <c r="CP7" i="217" s="1"/>
  <c r="G119" i="216"/>
  <c r="DO8" i="217" s="1"/>
  <c r="AD149" i="216"/>
  <c r="ES31" i="217" s="1"/>
  <c r="H97" i="216"/>
  <c r="CS9" i="217" s="1"/>
  <c r="R132" i="216"/>
  <c r="EB19" i="217" s="1"/>
  <c r="E106" i="216"/>
  <c r="DB6" i="217" s="1"/>
  <c r="V138" i="216"/>
  <c r="EH23" i="217" s="1"/>
  <c r="K148" i="216"/>
  <c r="ER12" i="217" s="1"/>
  <c r="AJ164" i="216"/>
  <c r="FH37" i="217" s="1"/>
  <c r="AF21" i="216"/>
  <c r="U33" i="217" s="1"/>
  <c r="V42" i="216"/>
  <c r="AP23" i="217" s="1"/>
  <c r="L61" i="216"/>
  <c r="BI13" i="217" s="1"/>
  <c r="AF126" i="216"/>
  <c r="DV33" i="217" s="1"/>
  <c r="P30" i="216"/>
  <c r="AD17" i="217" s="1"/>
  <c r="Z100" i="216"/>
  <c r="CV27" i="217" s="1"/>
  <c r="I87" i="216"/>
  <c r="CI10" i="217" s="1"/>
  <c r="AD94" i="216"/>
  <c r="CP31" i="217" s="1"/>
  <c r="T143" i="216"/>
  <c r="EM21" i="217" s="1"/>
  <c r="Z25" i="216"/>
  <c r="Y27" i="217" s="1"/>
  <c r="AD36" i="216"/>
  <c r="AJ31" i="217" s="1"/>
  <c r="AB99" i="216"/>
  <c r="CU29" i="217" s="1"/>
  <c r="AW31" i="216"/>
  <c r="AE50" i="217" s="1"/>
  <c r="AB35" i="216"/>
  <c r="AI29" i="217" s="1"/>
  <c r="M132" i="216"/>
  <c r="EB14" i="217" s="1"/>
  <c r="U98" i="216"/>
  <c r="CT22" i="217" s="1"/>
  <c r="AB151" i="216"/>
  <c r="EU29" i="217" s="1"/>
  <c r="AZ20" i="216"/>
  <c r="T53" i="217" s="1"/>
  <c r="AP74" i="216"/>
  <c r="BV43" i="217" s="1"/>
  <c r="Q142" i="216"/>
  <c r="EL18" i="217" s="1"/>
  <c r="Q149" i="216"/>
  <c r="ES18" i="217" s="1"/>
  <c r="AQ57" i="216"/>
  <c r="BE44" i="217" s="1"/>
  <c r="AI63" i="216"/>
  <c r="BK36" i="217" s="1"/>
  <c r="AW83" i="216"/>
  <c r="CE50" i="217" s="1"/>
  <c r="Q73" i="216"/>
  <c r="BU18" i="217" s="1"/>
  <c r="AM109" i="216"/>
  <c r="DE40" i="217" s="1"/>
  <c r="AP39" i="216"/>
  <c r="AM43" i="217" s="1"/>
  <c r="AU153" i="216"/>
  <c r="EW48" i="217" s="1"/>
  <c r="AL164" i="216"/>
  <c r="FH39" i="217" s="1"/>
  <c r="T92" i="216"/>
  <c r="CN21" i="217" s="1"/>
  <c r="AL84" i="216"/>
  <c r="CF39" i="217" s="1"/>
  <c r="AK77" i="216"/>
  <c r="BY38" i="217" s="1"/>
  <c r="J92" i="216"/>
  <c r="CN11" i="217" s="1"/>
  <c r="N54" i="216"/>
  <c r="BB15" i="217" s="1"/>
  <c r="O76" i="216"/>
  <c r="BX16" i="217" s="1"/>
  <c r="K32" i="216"/>
  <c r="AF12" i="217" s="1"/>
  <c r="AR60" i="216"/>
  <c r="BH45" i="217" s="1"/>
  <c r="Q140" i="216"/>
  <c r="EJ18" i="217" s="1"/>
  <c r="BF168" i="214"/>
  <c r="BF169" i="214" s="1"/>
  <c r="AR82" i="216"/>
  <c r="CD45" i="217" s="1"/>
  <c r="V20" i="216"/>
  <c r="T23" i="217" s="1"/>
  <c r="AZ77" i="216"/>
  <c r="BY53" i="217" s="1"/>
  <c r="J101" i="216"/>
  <c r="CW11" i="217" s="1"/>
  <c r="AD32" i="216"/>
  <c r="AF31" i="217" s="1"/>
  <c r="AA37" i="216"/>
  <c r="AK28" i="217" s="1"/>
  <c r="AX160" i="216"/>
  <c r="FD51" i="217" s="1"/>
  <c r="AA105" i="216"/>
  <c r="DA28" i="217" s="1"/>
  <c r="E93" i="216"/>
  <c r="CO6" i="217" s="1"/>
  <c r="AZ42" i="216"/>
  <c r="AP53" i="217" s="1"/>
  <c r="T86" i="216"/>
  <c r="CH21" i="217" s="1"/>
  <c r="N48" i="216"/>
  <c r="AV15" i="217" s="1"/>
  <c r="D61" i="216"/>
  <c r="BI5" i="217" s="1"/>
  <c r="BI54" i="217" s="1"/>
  <c r="R106" i="216"/>
  <c r="DB19" i="217" s="1"/>
  <c r="AB101" i="216"/>
  <c r="CW29" i="217" s="1"/>
  <c r="AV112" i="216"/>
  <c r="DH49" i="217" s="1"/>
  <c r="AX26" i="216"/>
  <c r="Z51" i="217" s="1"/>
  <c r="AB58" i="216"/>
  <c r="BF29" i="217" s="1"/>
  <c r="Q69" i="216"/>
  <c r="BQ18" i="217" s="1"/>
  <c r="AK88" i="216"/>
  <c r="CJ38" i="217" s="1"/>
  <c r="I71" i="216"/>
  <c r="BS10" i="217" s="1"/>
  <c r="AA86" i="216"/>
  <c r="CH28" i="217" s="1"/>
  <c r="N19" i="216"/>
  <c r="S15" i="217" s="1"/>
  <c r="I79" i="216"/>
  <c r="CA10" i="217" s="1"/>
  <c r="Z39" i="216"/>
  <c r="AM27" i="217" s="1"/>
  <c r="W32" i="216"/>
  <c r="AF24" i="217" s="1"/>
  <c r="G99" i="216"/>
  <c r="CU8" i="217" s="1"/>
  <c r="V142" i="216"/>
  <c r="EL23" i="217" s="1"/>
  <c r="AG111" i="216"/>
  <c r="DG34" i="217" s="1"/>
  <c r="W163" i="216"/>
  <c r="FG24" i="217" s="1"/>
  <c r="AK152" i="216"/>
  <c r="EV38" i="217" s="1"/>
  <c r="AC130" i="216"/>
  <c r="DZ30" i="217" s="1"/>
  <c r="X14" i="216"/>
  <c r="N25" i="217" s="1"/>
  <c r="AZ114" i="216"/>
  <c r="DJ53" i="217" s="1"/>
  <c r="O110" i="216"/>
  <c r="DF16" i="217" s="1"/>
  <c r="AA66" i="216"/>
  <c r="BN28" i="217" s="1"/>
  <c r="AW64" i="216"/>
  <c r="BL50" i="217" s="1"/>
  <c r="AI87" i="216"/>
  <c r="CI36" i="217" s="1"/>
  <c r="Y54" i="216"/>
  <c r="BB26" i="217" s="1"/>
  <c r="R55" i="216"/>
  <c r="BC19" i="217" s="1"/>
  <c r="W49" i="216"/>
  <c r="AW24" i="217" s="1"/>
  <c r="AK126" i="216"/>
  <c r="DV38" i="217" s="1"/>
  <c r="S101" i="216"/>
  <c r="CW20" i="217" s="1"/>
  <c r="Z113" i="216"/>
  <c r="DI27" i="217" s="1"/>
  <c r="AX132" i="216"/>
  <c r="EB51" i="217" s="1"/>
  <c r="AP107" i="216"/>
  <c r="DC43" i="217" s="1"/>
  <c r="E126" i="216"/>
  <c r="DV6" i="217" s="1"/>
  <c r="AL81" i="216"/>
  <c r="CC39" i="217" s="1"/>
  <c r="L120" i="216"/>
  <c r="DP13" i="217" s="1"/>
  <c r="W148" i="216"/>
  <c r="ER24" i="217" s="1"/>
  <c r="E108" i="216"/>
  <c r="DD6" i="217" s="1"/>
  <c r="AP110" i="216"/>
  <c r="DF43" i="217" s="1"/>
  <c r="C27" i="216"/>
  <c r="AA4" i="217" s="1"/>
  <c r="AV71" i="216"/>
  <c r="BS49" i="217" s="1"/>
  <c r="AV107" i="216"/>
  <c r="DC49" i="217" s="1"/>
  <c r="AW93" i="216"/>
  <c r="CO50" i="217" s="1"/>
  <c r="U62" i="216"/>
  <c r="BJ22" i="217" s="1"/>
  <c r="AZ27" i="216"/>
  <c r="AA53" i="217" s="1"/>
  <c r="C45" i="216"/>
  <c r="AS4" i="217" s="1"/>
  <c r="V112" i="216"/>
  <c r="DH23" i="217" s="1"/>
  <c r="S168" i="214"/>
  <c r="S169" i="214" s="1"/>
  <c r="AG88" i="216"/>
  <c r="CJ34" i="217" s="1"/>
  <c r="S17" i="216"/>
  <c r="Q20" i="217" s="1"/>
  <c r="AC109" i="216"/>
  <c r="DE30" i="217" s="1"/>
  <c r="M74" i="216"/>
  <c r="BV14" i="217" s="1"/>
  <c r="Z101" i="216"/>
  <c r="CW27" i="217" s="1"/>
  <c r="AR119" i="216"/>
  <c r="DO45" i="217" s="1"/>
  <c r="O132" i="216"/>
  <c r="EB16" i="217" s="1"/>
  <c r="AK78" i="216"/>
  <c r="BZ38" i="217" s="1"/>
  <c r="K120" i="216"/>
  <c r="DP12" i="217" s="1"/>
  <c r="AD64" i="216"/>
  <c r="BL31" i="217" s="1"/>
  <c r="H55" i="216"/>
  <c r="BC9" i="217" s="1"/>
  <c r="N121" i="216"/>
  <c r="DQ15" i="217" s="1"/>
  <c r="AR100" i="216"/>
  <c r="CV45" i="217" s="1"/>
  <c r="O162" i="216"/>
  <c r="FF16" i="217" s="1"/>
  <c r="AG160" i="216"/>
  <c r="FD34" i="217" s="1"/>
  <c r="AP78" i="216"/>
  <c r="BZ43" i="217" s="1"/>
  <c r="Q126" i="216"/>
  <c r="DV18" i="217" s="1"/>
  <c r="AU47" i="216"/>
  <c r="AU48" i="217" s="1"/>
  <c r="AR47" i="216"/>
  <c r="AU45" i="217" s="1"/>
  <c r="AA42" i="216"/>
  <c r="AP28" i="217" s="1"/>
  <c r="R53" i="216"/>
  <c r="BA19" i="217" s="1"/>
  <c r="AV94" i="216"/>
  <c r="CP49" i="217" s="1"/>
  <c r="C41" i="216"/>
  <c r="AO4" i="217" s="1"/>
  <c r="S61" i="216"/>
  <c r="BI20" i="217" s="1"/>
  <c r="M102" i="216"/>
  <c r="CX14" i="217" s="1"/>
  <c r="AH35" i="216"/>
  <c r="AI35" i="217" s="1"/>
  <c r="AQ129" i="216"/>
  <c r="DY44" i="217" s="1"/>
  <c r="L152" i="216"/>
  <c r="EV13" i="217" s="1"/>
  <c r="V15" i="216"/>
  <c r="O23" i="217" s="1"/>
  <c r="AD63" i="216"/>
  <c r="BK31" i="217" s="1"/>
  <c r="AA31" i="216"/>
  <c r="AE28" i="217" s="1"/>
  <c r="K84" i="216"/>
  <c r="CF12" i="217" s="1"/>
  <c r="W70" i="216"/>
  <c r="BR24" i="217" s="1"/>
  <c r="AM146" i="216"/>
  <c r="EP40" i="217" s="1"/>
  <c r="AA93" i="216"/>
  <c r="CO28" i="217" s="1"/>
  <c r="AJ23" i="216"/>
  <c r="W37" i="217" s="1"/>
  <c r="AY165" i="216"/>
  <c r="FI52" i="217" s="1"/>
  <c r="AC99" i="216"/>
  <c r="CU30" i="217" s="1"/>
  <c r="W43" i="216"/>
  <c r="AQ24" i="217" s="1"/>
  <c r="AC154" i="216"/>
  <c r="EX30" i="217" s="1"/>
  <c r="AL155" i="216"/>
  <c r="EY39" i="217" s="1"/>
  <c r="V82" i="216"/>
  <c r="CD23" i="217" s="1"/>
  <c r="AZ12" i="216"/>
  <c r="L53" i="217" s="1"/>
  <c r="X158" i="216"/>
  <c r="FB25" i="217" s="1"/>
  <c r="AM72" i="216"/>
  <c r="BT40" i="217" s="1"/>
  <c r="AI111" i="216"/>
  <c r="DG36" i="217" s="1"/>
  <c r="X120" i="216"/>
  <c r="DP25" i="217" s="1"/>
  <c r="D159" i="216"/>
  <c r="FC5" i="217" s="1"/>
  <c r="AL121" i="216"/>
  <c r="DQ39" i="217" s="1"/>
  <c r="W120" i="216"/>
  <c r="DP24" i="217" s="1"/>
  <c r="I57" i="216"/>
  <c r="BE10" i="217" s="1"/>
  <c r="AC165" i="216"/>
  <c r="FI30" i="217" s="1"/>
  <c r="L13" i="216"/>
  <c r="M13" i="217" s="1"/>
  <c r="AZ96" i="216"/>
  <c r="CR53" i="217" s="1"/>
  <c r="AM119" i="216"/>
  <c r="DO40" i="217" s="1"/>
  <c r="AM154" i="216"/>
  <c r="EX40" i="217" s="1"/>
  <c r="AW61" i="216"/>
  <c r="BI50" i="217" s="1"/>
  <c r="AG138" i="216"/>
  <c r="EH34" i="217" s="1"/>
  <c r="X56" i="216"/>
  <c r="BD25" i="217" s="1"/>
  <c r="AJ86" i="216"/>
  <c r="CH37" i="217" s="1"/>
  <c r="P161" i="216"/>
  <c r="FE17" i="217" s="1"/>
  <c r="D131" i="216"/>
  <c r="EA5" i="217" s="1"/>
  <c r="AX90" i="216"/>
  <c r="CL51" i="217" s="1"/>
  <c r="I128" i="216"/>
  <c r="DX10" i="217" s="1"/>
  <c r="Z81" i="216"/>
  <c r="CC27" i="217" s="1"/>
  <c r="AD27" i="216"/>
  <c r="AA31" i="217" s="1"/>
  <c r="K157" i="216"/>
  <c r="FA12" i="217" s="1"/>
  <c r="AE141" i="216"/>
  <c r="EK32" i="217" s="1"/>
  <c r="AL165" i="216"/>
  <c r="FI39" i="217" s="1"/>
  <c r="V136" i="216"/>
  <c r="EF23" i="217" s="1"/>
  <c r="P91" i="216"/>
  <c r="CM17" i="217" s="1"/>
  <c r="O86" i="216"/>
  <c r="CH16" i="217" s="1"/>
  <c r="AI82" i="216"/>
  <c r="CD36" i="217" s="1"/>
  <c r="AG33" i="216"/>
  <c r="AG34" i="217" s="1"/>
  <c r="AU95" i="216"/>
  <c r="CQ48" i="217" s="1"/>
  <c r="AX54" i="216"/>
  <c r="BB51" i="217" s="1"/>
  <c r="AW73" i="216"/>
  <c r="BU50" i="217" s="1"/>
  <c r="AQ41" i="216"/>
  <c r="AO44" i="217" s="1"/>
  <c r="D28" i="216"/>
  <c r="AB5" i="217" s="1"/>
  <c r="AB54" i="217" s="1"/>
  <c r="AD10" i="216"/>
  <c r="J31" i="217" s="1"/>
  <c r="AD92" i="216"/>
  <c r="CN31" i="217" s="1"/>
  <c r="AB145" i="216"/>
  <c r="EO29" i="217" s="1"/>
  <c r="E112" i="216"/>
  <c r="DH6" i="217" s="1"/>
  <c r="W71" i="216"/>
  <c r="BS24" i="217" s="1"/>
  <c r="AC151" i="216"/>
  <c r="EU30" i="217" s="1"/>
  <c r="AE135" i="216"/>
  <c r="EE32" i="217" s="1"/>
  <c r="AQ87" i="216"/>
  <c r="CI44" i="217" s="1"/>
  <c r="H164" i="216"/>
  <c r="FH9" i="217" s="1"/>
  <c r="AP67" i="216"/>
  <c r="BO43" i="217" s="1"/>
  <c r="T160" i="216"/>
  <c r="FD21" i="217" s="1"/>
  <c r="O92" i="216"/>
  <c r="CN16" i="217" s="1"/>
  <c r="AB20" i="216"/>
  <c r="T29" i="217" s="1"/>
  <c r="AG21" i="216"/>
  <c r="U34" i="217" s="1"/>
  <c r="AG47" i="216"/>
  <c r="AU34" i="217" s="1"/>
  <c r="X55" i="216"/>
  <c r="BC25" i="217" s="1"/>
  <c r="S20" i="216"/>
  <c r="T20" i="217" s="1"/>
  <c r="AK82" i="216"/>
  <c r="CD38" i="217" s="1"/>
  <c r="AH7" i="216"/>
  <c r="G35" i="217" s="1"/>
  <c r="J75" i="216"/>
  <c r="BW11" i="217" s="1"/>
  <c r="C111" i="216"/>
  <c r="DG4" i="217" s="1"/>
  <c r="J13" i="216"/>
  <c r="M11" i="217" s="1"/>
  <c r="S91" i="216"/>
  <c r="CM20" i="217" s="1"/>
  <c r="N25" i="216"/>
  <c r="Y15" i="217" s="1"/>
  <c r="AK70" i="216"/>
  <c r="BR38" i="217" s="1"/>
  <c r="L92" i="216"/>
  <c r="CN13" i="217" s="1"/>
  <c r="X74" i="216"/>
  <c r="BV25" i="217" s="1"/>
  <c r="T91" i="216"/>
  <c r="CM21" i="217" s="1"/>
  <c r="F22" i="216"/>
  <c r="V7" i="217" s="1"/>
  <c r="Y109" i="216"/>
  <c r="DE26" i="217" s="1"/>
  <c r="AX89" i="216"/>
  <c r="CK51" i="217" s="1"/>
  <c r="N98" i="216"/>
  <c r="CT15" i="217" s="1"/>
  <c r="L156" i="216"/>
  <c r="EZ13" i="217" s="1"/>
  <c r="G104" i="216"/>
  <c r="CZ8" i="217" s="1"/>
  <c r="Y88" i="216"/>
  <c r="CJ26" i="217" s="1"/>
  <c r="E100" i="216"/>
  <c r="CV6" i="217" s="1"/>
  <c r="Y10" i="216"/>
  <c r="J26" i="217" s="1"/>
  <c r="AH129" i="216"/>
  <c r="DY35" i="217" s="1"/>
  <c r="AL67" i="216"/>
  <c r="BO39" i="217" s="1"/>
  <c r="AX123" i="216"/>
  <c r="DS51" i="217" s="1"/>
  <c r="U59" i="216"/>
  <c r="BG22" i="217" s="1"/>
  <c r="AR25" i="216"/>
  <c r="Y45" i="217" s="1"/>
  <c r="F78" i="216"/>
  <c r="BZ7" i="217" s="1"/>
  <c r="Z162" i="216"/>
  <c r="FF27" i="217" s="1"/>
  <c r="P117" i="216"/>
  <c r="DM17" i="217" s="1"/>
  <c r="M11" i="216"/>
  <c r="K14" i="217" s="1"/>
  <c r="F58" i="216"/>
  <c r="BF7" i="217" s="1"/>
  <c r="AF148" i="216"/>
  <c r="ER33" i="217" s="1"/>
  <c r="AZ139" i="216"/>
  <c r="EI53" i="217" s="1"/>
  <c r="AA149" i="216"/>
  <c r="ES28" i="217" s="1"/>
  <c r="AV38" i="216"/>
  <c r="AL49" i="217" s="1"/>
  <c r="AZ126" i="216"/>
  <c r="DV53" i="217" s="1"/>
  <c r="AY112" i="216"/>
  <c r="DH52" i="217" s="1"/>
  <c r="X168" i="214"/>
  <c r="N4" i="216"/>
  <c r="D15" i="217" s="1"/>
  <c r="F61" i="216"/>
  <c r="BI7" i="217" s="1"/>
  <c r="U105" i="216"/>
  <c r="DA22" i="217" s="1"/>
  <c r="AK151" i="216"/>
  <c r="EU38" i="217" s="1"/>
  <c r="N9" i="216"/>
  <c r="I15" i="217" s="1"/>
  <c r="V76" i="216"/>
  <c r="BX23" i="217" s="1"/>
  <c r="AW34" i="216"/>
  <c r="AH50" i="217" s="1"/>
  <c r="J100" i="216"/>
  <c r="CV11" i="217" s="1"/>
  <c r="AK129" i="216"/>
  <c r="DY38" i="217" s="1"/>
  <c r="J18" i="216"/>
  <c r="R11" i="217" s="1"/>
  <c r="AA68" i="216"/>
  <c r="BP28" i="217" s="1"/>
  <c r="M168" i="214"/>
  <c r="M169" i="214" s="1"/>
  <c r="AR42" i="216"/>
  <c r="AP45" i="217" s="1"/>
  <c r="AD137" i="216"/>
  <c r="EG31" i="217" s="1"/>
  <c r="Q54" i="216"/>
  <c r="BB18" i="217" s="1"/>
  <c r="AB32" i="216"/>
  <c r="AF29" i="217" s="1"/>
  <c r="AI148" i="216"/>
  <c r="ER36" i="217" s="1"/>
  <c r="AK18" i="216"/>
  <c r="R38" i="217" s="1"/>
  <c r="AZ59" i="216"/>
  <c r="BG53" i="217" s="1"/>
  <c r="U101" i="216"/>
  <c r="CW22" i="217" s="1"/>
  <c r="G145" i="216"/>
  <c r="EO8" i="217" s="1"/>
  <c r="U158" i="216"/>
  <c r="FB22" i="217" s="1"/>
  <c r="AF19" i="216"/>
  <c r="S33" i="217" s="1"/>
  <c r="S136" i="216"/>
  <c r="EF20" i="217" s="1"/>
  <c r="AM32" i="216"/>
  <c r="AF40" i="217" s="1"/>
  <c r="G39" i="216"/>
  <c r="AM8" i="217" s="1"/>
  <c r="C6" i="216"/>
  <c r="F4" i="217" s="1"/>
  <c r="AA22" i="216"/>
  <c r="V28" i="217" s="1"/>
  <c r="AL157" i="216"/>
  <c r="FA39" i="217" s="1"/>
  <c r="L49" i="216"/>
  <c r="AW13" i="217" s="1"/>
  <c r="F158" i="216"/>
  <c r="FB7" i="217" s="1"/>
  <c r="X72" i="216"/>
  <c r="BT25" i="217" s="1"/>
  <c r="I48" i="216"/>
  <c r="AV10" i="217" s="1"/>
  <c r="K16" i="216"/>
  <c r="P12" i="217" s="1"/>
  <c r="AP94" i="216"/>
  <c r="CP43" i="217" s="1"/>
  <c r="W9" i="216"/>
  <c r="I24" i="217" s="1"/>
  <c r="V80" i="216"/>
  <c r="CB23" i="217" s="1"/>
  <c r="G151" i="216"/>
  <c r="EU8" i="217" s="1"/>
  <c r="AF151" i="216"/>
  <c r="EU33" i="217" s="1"/>
  <c r="H159" i="216"/>
  <c r="FC9" i="217" s="1"/>
  <c r="AG73" i="216"/>
  <c r="BU34" i="217" s="1"/>
  <c r="S139" i="216"/>
  <c r="EI20" i="217" s="1"/>
  <c r="AZ109" i="216"/>
  <c r="DE53" i="217" s="1"/>
  <c r="AV82" i="216"/>
  <c r="CD49" i="217" s="1"/>
  <c r="AH120" i="216"/>
  <c r="DP35" i="217" s="1"/>
  <c r="C145" i="216"/>
  <c r="EO4" i="217" s="1"/>
  <c r="Z164" i="216"/>
  <c r="FH27" i="217" s="1"/>
  <c r="Q127" i="216"/>
  <c r="DW18" i="217" s="1"/>
  <c r="V51" i="216"/>
  <c r="AY23" i="217" s="1"/>
  <c r="Z78" i="216"/>
  <c r="BZ27" i="217" s="1"/>
  <c r="AD108" i="216"/>
  <c r="DD31" i="217" s="1"/>
  <c r="Z126" i="216"/>
  <c r="DV27" i="217" s="1"/>
  <c r="L50" i="216"/>
  <c r="AX13" i="217" s="1"/>
  <c r="Q86" i="216"/>
  <c r="CH18" i="217" s="1"/>
  <c r="U71" i="216"/>
  <c r="BS22" i="217" s="1"/>
  <c r="N114" i="216"/>
  <c r="DJ15" i="217" s="1"/>
  <c r="X129" i="216"/>
  <c r="DY25" i="217" s="1"/>
  <c r="K106" i="216"/>
  <c r="DB12" i="217" s="1"/>
  <c r="AP125" i="216"/>
  <c r="DU43" i="217" s="1"/>
  <c r="AD160" i="216"/>
  <c r="FD31" i="217" s="1"/>
  <c r="AE18" i="216"/>
  <c r="R32" i="217" s="1"/>
  <c r="L106" i="216"/>
  <c r="DB13" i="217" s="1"/>
  <c r="Z110" i="216"/>
  <c r="DF27" i="217" s="1"/>
  <c r="C91" i="216"/>
  <c r="CM4" i="217" s="1"/>
  <c r="AJ36" i="216"/>
  <c r="AJ37" i="217" s="1"/>
  <c r="AA137" i="216"/>
  <c r="EG28" i="217" s="1"/>
  <c r="Z151" i="216"/>
  <c r="EU27" i="217" s="1"/>
  <c r="AH21" i="216"/>
  <c r="U35" i="217" s="1"/>
  <c r="N20" i="216"/>
  <c r="T15" i="217" s="1"/>
  <c r="H134" i="216"/>
  <c r="ED9" i="217" s="1"/>
  <c r="AX162" i="216"/>
  <c r="FF51" i="217" s="1"/>
  <c r="N46" i="216"/>
  <c r="AT15" i="217" s="1"/>
  <c r="R66" i="216"/>
  <c r="BN19" i="217" s="1"/>
  <c r="AY37" i="216"/>
  <c r="AK52" i="217" s="1"/>
  <c r="AR55" i="216"/>
  <c r="BC45" i="217" s="1"/>
  <c r="AC148" i="216"/>
  <c r="ER30" i="217" s="1"/>
  <c r="U25" i="216"/>
  <c r="Y22" i="217" s="1"/>
  <c r="AB110" i="216"/>
  <c r="DF29" i="217" s="1"/>
  <c r="AG31" i="216"/>
  <c r="AE34" i="217" s="1"/>
  <c r="Q29" i="216"/>
  <c r="AC18" i="217" s="1"/>
  <c r="AH26" i="216"/>
  <c r="Z35" i="217" s="1"/>
  <c r="I136" i="216"/>
  <c r="EF10" i="217" s="1"/>
  <c r="AR64" i="216"/>
  <c r="BL45" i="217" s="1"/>
  <c r="AB129" i="216"/>
  <c r="DY29" i="217" s="1"/>
  <c r="S75" i="216"/>
  <c r="BW20" i="217" s="1"/>
  <c r="E89" i="216"/>
  <c r="CK6" i="217" s="1"/>
  <c r="AG17" i="216"/>
  <c r="Q34" i="217" s="1"/>
  <c r="AA89" i="216"/>
  <c r="CK28" i="217" s="1"/>
  <c r="AV150" i="216"/>
  <c r="ET49" i="217" s="1"/>
  <c r="O62" i="216"/>
  <c r="BJ16" i="217" s="1"/>
  <c r="I121" i="216"/>
  <c r="DQ10" i="217" s="1"/>
  <c r="AV144" i="216"/>
  <c r="EN49" i="217" s="1"/>
  <c r="AC85" i="216"/>
  <c r="CG30" i="217" s="1"/>
  <c r="AP118" i="216"/>
  <c r="DN43" i="217" s="1"/>
  <c r="AQ67" i="216"/>
  <c r="BO44" i="217" s="1"/>
  <c r="AQ59" i="216"/>
  <c r="BG44" i="217" s="1"/>
  <c r="J154" i="216"/>
  <c r="EX11" i="217" s="1"/>
  <c r="AW6" i="216"/>
  <c r="F50" i="217" s="1"/>
  <c r="U138" i="216"/>
  <c r="EH22" i="217" s="1"/>
  <c r="D71" i="216"/>
  <c r="BS5" i="217" s="1"/>
  <c r="AV64" i="216"/>
  <c r="BL49" i="217" s="1"/>
  <c r="F100" i="216"/>
  <c r="CV7" i="217" s="1"/>
  <c r="AA29" i="216"/>
  <c r="AC28" i="217" s="1"/>
  <c r="E146" i="216"/>
  <c r="EP6" i="217" s="1"/>
  <c r="AL154" i="216"/>
  <c r="EX39" i="217" s="1"/>
  <c r="I157" i="216"/>
  <c r="FA10" i="217" s="1"/>
  <c r="T152" i="216"/>
  <c r="EV21" i="217" s="1"/>
  <c r="AE75" i="216"/>
  <c r="BW32" i="217" s="1"/>
  <c r="AP147" i="216"/>
  <c r="EQ43" i="217" s="1"/>
  <c r="AP87" i="216"/>
  <c r="CI43" i="217" s="1"/>
  <c r="T109" i="216"/>
  <c r="DE21" i="217" s="1"/>
  <c r="AC56" i="216"/>
  <c r="BD30" i="217" s="1"/>
  <c r="R109" i="216"/>
  <c r="DE19" i="217" s="1"/>
  <c r="AE136" i="216"/>
  <c r="EF32" i="217" s="1"/>
  <c r="AP51" i="216"/>
  <c r="AY43" i="217" s="1"/>
  <c r="AD74" i="216"/>
  <c r="BV31" i="217" s="1"/>
  <c r="D152" i="216"/>
  <c r="EV5" i="217" s="1"/>
  <c r="X91" i="216"/>
  <c r="CM25" i="217" s="1"/>
  <c r="T84" i="216"/>
  <c r="CF21" i="217" s="1"/>
  <c r="AR11" i="216"/>
  <c r="K45" i="217" s="1"/>
  <c r="AF55" i="216"/>
  <c r="BC33" i="217" s="1"/>
  <c r="Z59" i="216"/>
  <c r="BG27" i="217" s="1"/>
  <c r="R51" i="216"/>
  <c r="AY19" i="217" s="1"/>
  <c r="X138" i="216"/>
  <c r="EH25" i="217" s="1"/>
  <c r="E12" i="216"/>
  <c r="L6" i="217" s="1"/>
  <c r="J129" i="216"/>
  <c r="DY11" i="217" s="1"/>
  <c r="AE6" i="216"/>
  <c r="F32" i="217" s="1"/>
  <c r="AW11" i="216"/>
  <c r="K50" i="217" s="1"/>
  <c r="AR80" i="216"/>
  <c r="CB45" i="217" s="1"/>
  <c r="AQ25" i="216"/>
  <c r="Y44" i="217" s="1"/>
  <c r="W147" i="216"/>
  <c r="EQ24" i="217" s="1"/>
  <c r="AP11" i="216"/>
  <c r="K43" i="217" s="1"/>
  <c r="V115" i="216"/>
  <c r="DK23" i="217" s="1"/>
  <c r="AB112" i="216"/>
  <c r="DH29" i="217" s="1"/>
  <c r="Y137" i="216"/>
  <c r="EG26" i="217" s="1"/>
  <c r="AC69" i="216"/>
  <c r="BQ30" i="217" s="1"/>
  <c r="AF53" i="216"/>
  <c r="BA33" i="217" s="1"/>
  <c r="F15" i="216"/>
  <c r="O7" i="217" s="1"/>
  <c r="AV164" i="216"/>
  <c r="FH49" i="217" s="1"/>
  <c r="AB156" i="216"/>
  <c r="EZ29" i="217" s="1"/>
  <c r="I23" i="216"/>
  <c r="W10" i="217" s="1"/>
  <c r="X15" i="216"/>
  <c r="O25" i="217" s="1"/>
  <c r="L117" i="216"/>
  <c r="DM13" i="217" s="1"/>
  <c r="W88" i="216"/>
  <c r="CJ24" i="217" s="1"/>
  <c r="AM148" i="216"/>
  <c r="ER40" i="217" s="1"/>
  <c r="AE26" i="216"/>
  <c r="Z32" i="217" s="1"/>
  <c r="AB114" i="216"/>
  <c r="DJ29" i="217" s="1"/>
  <c r="V121" i="216"/>
  <c r="DQ23" i="217" s="1"/>
  <c r="AV52" i="216"/>
  <c r="AZ49" i="217" s="1"/>
  <c r="E122" i="216"/>
  <c r="DR6" i="217" s="1"/>
  <c r="K24" i="216"/>
  <c r="X12" i="217" s="1"/>
  <c r="T125" i="216"/>
  <c r="DU21" i="217" s="1"/>
  <c r="AX51" i="216"/>
  <c r="AY51" i="217" s="1"/>
  <c r="AV29" i="216"/>
  <c r="AC49" i="217" s="1"/>
  <c r="AC8" i="216"/>
  <c r="H30" i="217" s="1"/>
  <c r="AW95" i="216"/>
  <c r="CQ50" i="217" s="1"/>
  <c r="AQ18" i="216"/>
  <c r="R44" i="217" s="1"/>
  <c r="AL76" i="216"/>
  <c r="BX39" i="217" s="1"/>
  <c r="AB124" i="216"/>
  <c r="DT29" i="217" s="1"/>
  <c r="R40" i="216"/>
  <c r="AN19" i="217" s="1"/>
  <c r="AJ163" i="216"/>
  <c r="FG37" i="217" s="1"/>
  <c r="AU32" i="216"/>
  <c r="AF48" i="217" s="1"/>
  <c r="AA118" i="216"/>
  <c r="DN28" i="217" s="1"/>
  <c r="AE116" i="216"/>
  <c r="DL32" i="217" s="1"/>
  <c r="L116" i="216"/>
  <c r="DL13" i="217" s="1"/>
  <c r="K141" i="216"/>
  <c r="EK12" i="217" s="1"/>
  <c r="X122" i="216"/>
  <c r="DR25" i="217" s="1"/>
  <c r="P113" i="216"/>
  <c r="DI17" i="217" s="1"/>
  <c r="AY80" i="216"/>
  <c r="CB52" i="217" s="1"/>
  <c r="AL103" i="216"/>
  <c r="CY39" i="217" s="1"/>
  <c r="AD69" i="216"/>
  <c r="BQ31" i="217" s="1"/>
  <c r="AF78" i="216"/>
  <c r="BZ33" i="217" s="1"/>
  <c r="E116" i="216"/>
  <c r="DL6" i="217" s="1"/>
  <c r="AH94" i="216"/>
  <c r="CP35" i="217" s="1"/>
  <c r="AE43" i="216"/>
  <c r="AQ32" i="217" s="1"/>
  <c r="R14" i="216"/>
  <c r="N19" i="217" s="1"/>
  <c r="Y105" i="216"/>
  <c r="DA26" i="217" s="1"/>
  <c r="R34" i="216"/>
  <c r="AH19" i="217" s="1"/>
  <c r="AR110" i="216"/>
  <c r="DF45" i="217" s="1"/>
  <c r="AC78" i="216"/>
  <c r="BZ30" i="217" s="1"/>
  <c r="C24" i="216"/>
  <c r="X4" i="217" s="1"/>
  <c r="W53" i="216"/>
  <c r="BA24" i="217" s="1"/>
  <c r="R50" i="216"/>
  <c r="AX19" i="217" s="1"/>
  <c r="AV90" i="216"/>
  <c r="CL49" i="217" s="1"/>
  <c r="X165" i="216"/>
  <c r="FI25" i="217" s="1"/>
  <c r="AB117" i="216"/>
  <c r="DM29" i="217" s="1"/>
  <c r="Q168" i="214"/>
  <c r="Q169" i="214" s="1"/>
  <c r="AA33" i="216"/>
  <c r="AG28" i="217" s="1"/>
  <c r="D55" i="216"/>
  <c r="BC5" i="217" s="1"/>
  <c r="BC54" i="217" s="1"/>
  <c r="AQ135" i="216"/>
  <c r="EE44" i="217" s="1"/>
  <c r="AP136" i="216"/>
  <c r="EF43" i="217" s="1"/>
  <c r="T53" i="216"/>
  <c r="BA21" i="217" s="1"/>
  <c r="D100" i="216"/>
  <c r="CV5" i="217" s="1"/>
  <c r="CV54" i="217" s="1"/>
  <c r="K74" i="216"/>
  <c r="BV12" i="217" s="1"/>
  <c r="Z34" i="216"/>
  <c r="AH27" i="217" s="1"/>
  <c r="AI27" i="216"/>
  <c r="AA36" i="217" s="1"/>
  <c r="E117" i="216"/>
  <c r="DM6" i="217" s="1"/>
  <c r="U86" i="216"/>
  <c r="CH22" i="217" s="1"/>
  <c r="AI30" i="216"/>
  <c r="AD36" i="217" s="1"/>
  <c r="AY131" i="216"/>
  <c r="EA52" i="217" s="1"/>
  <c r="AW148" i="216"/>
  <c r="ER50" i="217" s="1"/>
  <c r="AJ139" i="216"/>
  <c r="EI37" i="217" s="1"/>
  <c r="R32" i="216"/>
  <c r="AF19" i="217" s="1"/>
  <c r="K132" i="216"/>
  <c r="EB12" i="217" s="1"/>
  <c r="R163" i="216"/>
  <c r="FG19" i="217" s="1"/>
  <c r="P148" i="216"/>
  <c r="ER17" i="217" s="1"/>
  <c r="T44" i="216"/>
  <c r="AR21" i="217" s="1"/>
  <c r="AG116" i="216"/>
  <c r="DL34" i="217" s="1"/>
  <c r="L162" i="216"/>
  <c r="FF13" i="217" s="1"/>
  <c r="D47" i="216"/>
  <c r="AU5" i="217" s="1"/>
  <c r="AV68" i="216"/>
  <c r="BP49" i="217" s="1"/>
  <c r="P71" i="216"/>
  <c r="BS17" i="217" s="1"/>
  <c r="AB131" i="216"/>
  <c r="EA29" i="217" s="1"/>
  <c r="Z18" i="216"/>
  <c r="R27" i="217" s="1"/>
  <c r="AL115" i="216"/>
  <c r="DK39" i="217" s="1"/>
  <c r="L65" i="216"/>
  <c r="BM13" i="217" s="1"/>
  <c r="E44" i="216"/>
  <c r="AR6" i="217" s="1"/>
  <c r="I22" i="216"/>
  <c r="V10" i="217" s="1"/>
  <c r="AG74" i="216"/>
  <c r="BV34" i="217" s="1"/>
  <c r="AA32" i="216"/>
  <c r="AF28" i="217" s="1"/>
  <c r="C44" i="216"/>
  <c r="AR4" i="217" s="1"/>
  <c r="I62" i="216"/>
  <c r="BJ10" i="217" s="1"/>
  <c r="D50" i="216"/>
  <c r="AX5" i="217" s="1"/>
  <c r="H26" i="216"/>
  <c r="Z9" i="217" s="1"/>
  <c r="J51" i="216"/>
  <c r="AY11" i="217" s="1"/>
  <c r="Q92" i="216"/>
  <c r="CN18" i="217" s="1"/>
  <c r="AW91" i="216"/>
  <c r="CM50" i="217" s="1"/>
  <c r="AZ168" i="214"/>
  <c r="AZ169" i="214" s="1"/>
  <c r="J55" i="216"/>
  <c r="BC11" i="217" s="1"/>
  <c r="J162" i="216"/>
  <c r="FF11" i="217" s="1"/>
  <c r="AJ156" i="216"/>
  <c r="EZ37" i="217" s="1"/>
  <c r="AQ132" i="216"/>
  <c r="EB44" i="217" s="1"/>
  <c r="AF7" i="216"/>
  <c r="G33" i="217" s="1"/>
  <c r="AB159" i="216"/>
  <c r="FC29" i="217" s="1"/>
  <c r="AJ69" i="216"/>
  <c r="BQ37" i="217" s="1"/>
  <c r="D142" i="216"/>
  <c r="EL5" i="217" s="1"/>
  <c r="M151" i="216"/>
  <c r="EU14" i="217" s="1"/>
  <c r="F83" i="216"/>
  <c r="CE7" i="217" s="1"/>
  <c r="T63" i="216"/>
  <c r="BK21" i="217" s="1"/>
  <c r="AP45" i="216"/>
  <c r="AS43" i="217" s="1"/>
  <c r="AR146" i="216"/>
  <c r="EP45" i="217" s="1"/>
  <c r="AZ137" i="216"/>
  <c r="EG53" i="217" s="1"/>
  <c r="Q75" i="216"/>
  <c r="BW18" i="217" s="1"/>
  <c r="AF118" i="216"/>
  <c r="DN33" i="217" s="1"/>
  <c r="I97" i="216"/>
  <c r="CS10" i="217" s="1"/>
  <c r="O67" i="216"/>
  <c r="BO16" i="217" s="1"/>
  <c r="D66" i="216"/>
  <c r="BN5" i="217" s="1"/>
  <c r="AR156" i="216"/>
  <c r="EZ45" i="217" s="1"/>
  <c r="E39" i="216"/>
  <c r="AM6" i="217" s="1"/>
  <c r="K112" i="216"/>
  <c r="DH12" i="217" s="1"/>
  <c r="I9" i="216"/>
  <c r="I10" i="217" s="1"/>
  <c r="Z24" i="216"/>
  <c r="X27" i="217" s="1"/>
  <c r="AF103" i="216"/>
  <c r="CY33" i="217" s="1"/>
  <c r="M153" i="216"/>
  <c r="EW14" i="217" s="1"/>
  <c r="AQ42" i="216"/>
  <c r="AP44" i="217" s="1"/>
  <c r="AR96" i="216"/>
  <c r="CR45" i="217" s="1"/>
  <c r="Z118" i="216"/>
  <c r="DN27" i="217" s="1"/>
  <c r="AE87" i="216"/>
  <c r="CI32" i="217" s="1"/>
  <c r="Z88" i="216"/>
  <c r="CJ27" i="217" s="1"/>
  <c r="I4" i="216"/>
  <c r="D10" i="217" s="1"/>
  <c r="O168" i="214"/>
  <c r="O169" i="214" s="1"/>
  <c r="Z97" i="216"/>
  <c r="CS27" i="217" s="1"/>
  <c r="I15" i="216"/>
  <c r="O10" i="217" s="1"/>
  <c r="U37" i="216"/>
  <c r="AK22" i="217" s="1"/>
  <c r="AU103" i="216"/>
  <c r="CY48" i="217" s="1"/>
  <c r="Q125" i="216"/>
  <c r="DU18" i="217" s="1"/>
  <c r="M112" i="216"/>
  <c r="DH14" i="217" s="1"/>
  <c r="AF93" i="216"/>
  <c r="CO33" i="217" s="1"/>
  <c r="I149" i="216"/>
  <c r="ES10" i="217" s="1"/>
  <c r="AB168" i="214"/>
  <c r="Q4" i="216"/>
  <c r="D18" i="217" s="1"/>
  <c r="Y124" i="216"/>
  <c r="DT26" i="217" s="1"/>
  <c r="X68" i="216"/>
  <c r="BP25" i="217" s="1"/>
  <c r="N72" i="216"/>
  <c r="BT15" i="217" s="1"/>
  <c r="L123" i="216"/>
  <c r="DS13" i="217" s="1"/>
  <c r="V116" i="216"/>
  <c r="DL23" i="217" s="1"/>
  <c r="AC128" i="216"/>
  <c r="DX30" i="217" s="1"/>
  <c r="AP81" i="216"/>
  <c r="CC43" i="217" s="1"/>
  <c r="Z122" i="216"/>
  <c r="DR27" i="217" s="1"/>
  <c r="P97" i="216"/>
  <c r="CS17" i="217" s="1"/>
  <c r="T113" i="216"/>
  <c r="DI21" i="217" s="1"/>
  <c r="Q38" i="216"/>
  <c r="AL18" i="217" s="1"/>
  <c r="AI51" i="216"/>
  <c r="AY36" i="217" s="1"/>
  <c r="E6" i="216"/>
  <c r="F6" i="217" s="1"/>
  <c r="Q85" i="216"/>
  <c r="CG18" i="217" s="1"/>
  <c r="AG65" i="216"/>
  <c r="BM34" i="217" s="1"/>
  <c r="AJ119" i="216"/>
  <c r="DO37" i="217" s="1"/>
  <c r="AU34" i="216"/>
  <c r="AH48" i="217" s="1"/>
  <c r="AK124" i="216"/>
  <c r="DT38" i="217" s="1"/>
  <c r="AW143" i="216"/>
  <c r="EM50" i="217" s="1"/>
  <c r="M142" i="216"/>
  <c r="EL14" i="217" s="1"/>
  <c r="AZ43" i="216"/>
  <c r="AQ53" i="217" s="1"/>
  <c r="AW12" i="216"/>
  <c r="L50" i="217" s="1"/>
  <c r="AE31" i="216"/>
  <c r="AE32" i="217" s="1"/>
  <c r="U149" i="216"/>
  <c r="ES22" i="217" s="1"/>
  <c r="AK148" i="216"/>
  <c r="ER38" i="217" s="1"/>
  <c r="U162" i="216"/>
  <c r="FF22" i="217" s="1"/>
  <c r="E165" i="216"/>
  <c r="FI6" i="217" s="1"/>
  <c r="AV88" i="216"/>
  <c r="CJ49" i="217" s="1"/>
  <c r="AU88" i="216"/>
  <c r="CJ48" i="217" s="1"/>
  <c r="E64" i="216"/>
  <c r="BL6" i="217" s="1"/>
  <c r="D9" i="216"/>
  <c r="I5" i="217" s="1"/>
  <c r="H15" i="216"/>
  <c r="O9" i="217" s="1"/>
  <c r="R82" i="216"/>
  <c r="CD19" i="217" s="1"/>
  <c r="X83" i="216"/>
  <c r="CE25" i="217" s="1"/>
  <c r="AP168" i="214"/>
  <c r="AP169" i="214" s="1"/>
  <c r="AD4" i="216"/>
  <c r="D31" i="217" s="1"/>
  <c r="M27" i="216"/>
  <c r="AA14" i="217" s="1"/>
  <c r="AX98" i="216"/>
  <c r="CT51" i="217" s="1"/>
  <c r="AU45" i="216"/>
  <c r="AS48" i="217" s="1"/>
  <c r="AF98" i="216"/>
  <c r="CT33" i="217" s="1"/>
  <c r="AQ160" i="216"/>
  <c r="FD44" i="217" s="1"/>
  <c r="AX35" i="216"/>
  <c r="AI51" i="217" s="1"/>
  <c r="H29" i="216"/>
  <c r="AC9" i="217" s="1"/>
  <c r="X90" i="216"/>
  <c r="CL25" i="217" s="1"/>
  <c r="Y64" i="216"/>
  <c r="BL26" i="217" s="1"/>
  <c r="AR43" i="216"/>
  <c r="AQ45" i="217" s="1"/>
  <c r="AI136" i="216"/>
  <c r="EF36" i="217" s="1"/>
  <c r="AG148" i="216"/>
  <c r="ER34" i="217" s="1"/>
  <c r="AD139" i="216"/>
  <c r="EI31" i="217" s="1"/>
  <c r="AZ122" i="216"/>
  <c r="DR53" i="217" s="1"/>
  <c r="U10" i="216"/>
  <c r="J22" i="217" s="1"/>
  <c r="AW125" i="216"/>
  <c r="DU50" i="217" s="1"/>
  <c r="AX57" i="216"/>
  <c r="BE51" i="217" s="1"/>
  <c r="W155" i="216"/>
  <c r="EY24" i="217" s="1"/>
  <c r="AM51" i="216"/>
  <c r="AY40" i="217" s="1"/>
  <c r="S45" i="216"/>
  <c r="AS20" i="217" s="1"/>
  <c r="C112" i="216"/>
  <c r="DH4" i="217" s="1"/>
  <c r="T120" i="216"/>
  <c r="DP21" i="217" s="1"/>
  <c r="AC97" i="216"/>
  <c r="CS30" i="217" s="1"/>
  <c r="K13" i="216"/>
  <c r="M12" i="217" s="1"/>
  <c r="J48" i="216"/>
  <c r="AV11" i="217" s="1"/>
  <c r="AD41" i="216"/>
  <c r="AO31" i="217" s="1"/>
  <c r="H63" i="216"/>
  <c r="BK9" i="217" s="1"/>
  <c r="AH161" i="216"/>
  <c r="FE35" i="217" s="1"/>
  <c r="J84" i="216"/>
  <c r="CF11" i="217" s="1"/>
  <c r="AI28" i="216"/>
  <c r="AB36" i="217" s="1"/>
  <c r="Q144" i="216"/>
  <c r="EN18" i="217" s="1"/>
  <c r="AH150" i="216"/>
  <c r="ET35" i="217" s="1"/>
  <c r="D7" i="216"/>
  <c r="G5" i="217" s="1"/>
  <c r="G54" i="217" s="1"/>
  <c r="H45" i="216"/>
  <c r="AS9" i="217" s="1"/>
  <c r="O42" i="216"/>
  <c r="AP16" i="217" s="1"/>
  <c r="S145" i="216"/>
  <c r="EO20" i="217" s="1"/>
  <c r="L6" i="216"/>
  <c r="F13" i="217" s="1"/>
  <c r="R36" i="216"/>
  <c r="AJ19" i="217" s="1"/>
  <c r="AB43" i="216"/>
  <c r="AQ29" i="217" s="1"/>
  <c r="AK132" i="216"/>
  <c r="EB38" i="217" s="1"/>
  <c r="M61" i="216"/>
  <c r="BI14" i="217" s="1"/>
  <c r="C138" i="216"/>
  <c r="EH4" i="217" s="1"/>
  <c r="AY47" i="216"/>
  <c r="AU52" i="217" s="1"/>
  <c r="G163" i="216"/>
  <c r="FG8" i="217" s="1"/>
  <c r="AR61" i="216"/>
  <c r="BI45" i="217" s="1"/>
  <c r="AZ46" i="216"/>
  <c r="AT53" i="217" s="1"/>
  <c r="Z40" i="216"/>
  <c r="AN27" i="217" s="1"/>
  <c r="AE50" i="216"/>
  <c r="AX32" i="217" s="1"/>
  <c r="AV72" i="216"/>
  <c r="BT49" i="217" s="1"/>
  <c r="I152" i="216"/>
  <c r="EV10" i="217" s="1"/>
  <c r="AG137" i="216"/>
  <c r="EG34" i="217" s="1"/>
  <c r="R74" i="216"/>
  <c r="BV19" i="217" s="1"/>
  <c r="AK150" i="216"/>
  <c r="ET38" i="217" s="1"/>
  <c r="AR51" i="216"/>
  <c r="AY45" i="217" s="1"/>
  <c r="J117" i="216"/>
  <c r="DM11" i="217" s="1"/>
  <c r="J98" i="216"/>
  <c r="CT11" i="217" s="1"/>
  <c r="AK109" i="216"/>
  <c r="DE38" i="217" s="1"/>
  <c r="AE137" i="216"/>
  <c r="EG32" i="217" s="1"/>
  <c r="AK144" i="216"/>
  <c r="EN38" i="217" s="1"/>
  <c r="L111" i="216"/>
  <c r="DG13" i="217" s="1"/>
  <c r="AI55" i="216"/>
  <c r="BC36" i="217" s="1"/>
  <c r="H66" i="216"/>
  <c r="BN9" i="217" s="1"/>
  <c r="AK165" i="216"/>
  <c r="FI38" i="217" s="1"/>
  <c r="AG57" i="216"/>
  <c r="BE34" i="217" s="1"/>
  <c r="AR112" i="216"/>
  <c r="DH45" i="217" s="1"/>
  <c r="AF37" i="216"/>
  <c r="AK33" i="217" s="1"/>
  <c r="AK13" i="216"/>
  <c r="M38" i="217" s="1"/>
  <c r="C52" i="216"/>
  <c r="AZ4" i="217" s="1"/>
  <c r="T25" i="216"/>
  <c r="Y21" i="217" s="1"/>
  <c r="AU156" i="216"/>
  <c r="EZ48" i="217" s="1"/>
  <c r="T16" i="216"/>
  <c r="P21" i="217" s="1"/>
  <c r="AF131" i="216"/>
  <c r="EA33" i="217" s="1"/>
  <c r="O47" i="216"/>
  <c r="AU16" i="217" s="1"/>
  <c r="AH115" i="216"/>
  <c r="DK35" i="217" s="1"/>
  <c r="Z114" i="216"/>
  <c r="DJ27" i="217" s="1"/>
  <c r="Z129" i="216"/>
  <c r="DY27" i="217" s="1"/>
  <c r="AJ152" i="216"/>
  <c r="EV37" i="217" s="1"/>
  <c r="AX109" i="216"/>
  <c r="DE51" i="217" s="1"/>
  <c r="X28" i="216"/>
  <c r="AB25" i="217" s="1"/>
  <c r="AD33" i="216"/>
  <c r="AG31" i="217" s="1"/>
  <c r="U40" i="216"/>
  <c r="AN22" i="217" s="1"/>
  <c r="AI135" i="216"/>
  <c r="EE36" i="217" s="1"/>
  <c r="AI46" i="216"/>
  <c r="AT36" i="217" s="1"/>
  <c r="AR9" i="216"/>
  <c r="I45" i="217" s="1"/>
  <c r="E80" i="216"/>
  <c r="CB6" i="217" s="1"/>
  <c r="AX67" i="216"/>
  <c r="BO51" i="217" s="1"/>
  <c r="T119" i="216"/>
  <c r="DO21" i="217" s="1"/>
  <c r="AC150" i="216"/>
  <c r="ET30" i="217" s="1"/>
  <c r="BB168" i="214"/>
  <c r="AP4" i="216"/>
  <c r="D43" i="217" s="1"/>
  <c r="AX140" i="216"/>
  <c r="EJ51" i="217" s="1"/>
  <c r="D51" i="216"/>
  <c r="AY5" i="217" s="1"/>
  <c r="AF85" i="216"/>
  <c r="CG33" i="217" s="1"/>
  <c r="AV158" i="216"/>
  <c r="FB49" i="217" s="1"/>
  <c r="J5" i="216"/>
  <c r="E11" i="217" s="1"/>
  <c r="AC120" i="216"/>
  <c r="DP30" i="217" s="1"/>
  <c r="D67" i="216"/>
  <c r="BO5" i="217" s="1"/>
  <c r="AG117" i="216"/>
  <c r="DM34" i="217" s="1"/>
  <c r="AI104" i="216"/>
  <c r="CZ36" i="217" s="1"/>
  <c r="F32" i="216"/>
  <c r="AF7" i="217" s="1"/>
  <c r="AW63" i="216"/>
  <c r="BK50" i="217" s="1"/>
  <c r="AK141" i="216"/>
  <c r="EK38" i="217" s="1"/>
  <c r="AB26" i="216"/>
  <c r="Z29" i="217" s="1"/>
  <c r="X17" i="216"/>
  <c r="Q25" i="217" s="1"/>
  <c r="Q35" i="216"/>
  <c r="AI18" i="217" s="1"/>
  <c r="AB16" i="216"/>
  <c r="P29" i="217" s="1"/>
  <c r="R26" i="216"/>
  <c r="Z19" i="217" s="1"/>
  <c r="AU65" i="216"/>
  <c r="BM48" i="217" s="1"/>
  <c r="J112" i="216"/>
  <c r="DH11" i="217" s="1"/>
  <c r="K40" i="216"/>
  <c r="AN12" i="217" s="1"/>
  <c r="F143" i="216"/>
  <c r="EM7" i="217" s="1"/>
  <c r="AF20" i="216"/>
  <c r="T33" i="217" s="1"/>
  <c r="AU52" i="216"/>
  <c r="AZ48" i="217" s="1"/>
  <c r="AU110" i="216"/>
  <c r="DF48" i="217" s="1"/>
  <c r="AL43" i="216"/>
  <c r="AQ39" i="217" s="1"/>
  <c r="AH105" i="216"/>
  <c r="DA35" i="217" s="1"/>
  <c r="Q150" i="216"/>
  <c r="ET18" i="217" s="1"/>
  <c r="AD110" i="216"/>
  <c r="DF31" i="217" s="1"/>
  <c r="AQ76" i="216"/>
  <c r="BX44" i="217" s="1"/>
  <c r="AI113" i="216"/>
  <c r="DI36" i="217" s="1"/>
  <c r="AX100" i="216"/>
  <c r="CV51" i="217" s="1"/>
  <c r="E85" i="216"/>
  <c r="CG6" i="217" s="1"/>
  <c r="AP27" i="216"/>
  <c r="AA43" i="217" s="1"/>
  <c r="AW107" i="216"/>
  <c r="DC50" i="217" s="1"/>
  <c r="AJ123" i="216"/>
  <c r="DS37" i="217" s="1"/>
  <c r="Q80" i="216"/>
  <c r="CB18" i="217" s="1"/>
  <c r="AI129" i="216"/>
  <c r="DY36" i="217" s="1"/>
  <c r="F141" i="216"/>
  <c r="EK7" i="217" s="1"/>
  <c r="I33" i="216"/>
  <c r="AG10" i="217" s="1"/>
  <c r="AV142" i="216"/>
  <c r="EL49" i="217" s="1"/>
  <c r="AZ76" i="216"/>
  <c r="BX53" i="217" s="1"/>
  <c r="N159" i="216"/>
  <c r="FC15" i="217" s="1"/>
  <c r="AC50" i="216"/>
  <c r="AX30" i="217" s="1"/>
  <c r="AX13" i="216"/>
  <c r="M51" i="217" s="1"/>
  <c r="M160" i="216"/>
  <c r="FD14" i="217" s="1"/>
  <c r="AY125" i="216"/>
  <c r="DU52" i="217" s="1"/>
  <c r="AX135" i="216"/>
  <c r="EE51" i="217" s="1"/>
  <c r="AA128" i="216"/>
  <c r="DX28" i="217" s="1"/>
  <c r="AY71" i="216"/>
  <c r="BS52" i="217" s="1"/>
  <c r="AH88" i="216"/>
  <c r="CJ35" i="217" s="1"/>
  <c r="AL42" i="216"/>
  <c r="AP39" i="217" s="1"/>
  <c r="AL74" i="216"/>
  <c r="BV39" i="217" s="1"/>
  <c r="AU59" i="216"/>
  <c r="BG48" i="217" s="1"/>
  <c r="AL9" i="216"/>
  <c r="I39" i="217" s="1"/>
  <c r="O34" i="216"/>
  <c r="AH16" i="217" s="1"/>
  <c r="Q16" i="216"/>
  <c r="P18" i="217" s="1"/>
  <c r="F102" i="216"/>
  <c r="CX7" i="217" s="1"/>
  <c r="S36" i="216"/>
  <c r="AJ20" i="217" s="1"/>
  <c r="F163" i="216"/>
  <c r="FG7" i="217" s="1"/>
  <c r="AE127" i="216"/>
  <c r="DW32" i="217" s="1"/>
  <c r="AP29" i="216"/>
  <c r="AC43" i="217" s="1"/>
  <c r="AR135" i="216"/>
  <c r="EE45" i="217" s="1"/>
  <c r="AH19" i="216"/>
  <c r="S35" i="217" s="1"/>
  <c r="AV109" i="216"/>
  <c r="DE49" i="217" s="1"/>
  <c r="AK76" i="216"/>
  <c r="BX38" i="217" s="1"/>
  <c r="AH34" i="216"/>
  <c r="AH35" i="217" s="1"/>
  <c r="AW70" i="216"/>
  <c r="BR50" i="217" s="1"/>
  <c r="J91" i="216"/>
  <c r="CM11" i="217" s="1"/>
  <c r="O41" i="216"/>
  <c r="AO16" i="217" s="1"/>
  <c r="H75" i="216"/>
  <c r="BW9" i="217" s="1"/>
  <c r="R134" i="216"/>
  <c r="ED19" i="217" s="1"/>
  <c r="AG112" i="216"/>
  <c r="DH34" i="217" s="1"/>
  <c r="Y98" i="216"/>
  <c r="CT26" i="217" s="1"/>
  <c r="Y151" i="216"/>
  <c r="EU26" i="217" s="1"/>
  <c r="AC134" i="216"/>
  <c r="ED30" i="217" s="1"/>
  <c r="AA123" i="216"/>
  <c r="DS28" i="217" s="1"/>
  <c r="AV41" i="216"/>
  <c r="AO49" i="217" s="1"/>
  <c r="S81" i="216"/>
  <c r="CC20" i="217" s="1"/>
  <c r="AK130" i="216"/>
  <c r="DZ38" i="217" s="1"/>
  <c r="L139" i="216"/>
  <c r="EI13" i="217" s="1"/>
  <c r="Q49" i="216"/>
  <c r="AW18" i="217" s="1"/>
  <c r="L132" i="216"/>
  <c r="EB13" i="217" s="1"/>
  <c r="AM147" i="216"/>
  <c r="EQ40" i="217" s="1"/>
  <c r="E145" i="216"/>
  <c r="EO6" i="217" s="1"/>
  <c r="AH72" i="216"/>
  <c r="BT35" i="217" s="1"/>
  <c r="P12" i="216"/>
  <c r="L17" i="217" s="1"/>
  <c r="AF22" i="216"/>
  <c r="V33" i="217" s="1"/>
  <c r="M12" i="216"/>
  <c r="L14" i="217" s="1"/>
  <c r="Q65" i="216"/>
  <c r="BM18" i="217" s="1"/>
  <c r="AR141" i="216"/>
  <c r="EK45" i="217" s="1"/>
  <c r="M62" i="216"/>
  <c r="BJ14" i="217" s="1"/>
  <c r="S164" i="216"/>
  <c r="FH20" i="217" s="1"/>
  <c r="E163" i="216"/>
  <c r="FG6" i="217" s="1"/>
  <c r="K99" i="216"/>
  <c r="CU12" i="217" s="1"/>
  <c r="AB72" i="216"/>
  <c r="BT29" i="217" s="1"/>
  <c r="AI105" i="216"/>
  <c r="DA36" i="217" s="1"/>
  <c r="AR6" i="216"/>
  <c r="F45" i="217" s="1"/>
  <c r="S23" i="216"/>
  <c r="W20" i="217" s="1"/>
  <c r="AR88" i="216"/>
  <c r="CJ45" i="217" s="1"/>
  <c r="H48" i="216"/>
  <c r="AV9" i="217" s="1"/>
  <c r="AK105" i="216"/>
  <c r="DA38" i="217" s="1"/>
  <c r="AC149" i="216"/>
  <c r="ES30" i="217" s="1"/>
  <c r="AY81" i="216"/>
  <c r="CC52" i="217" s="1"/>
  <c r="P84" i="216"/>
  <c r="CF17" i="217" s="1"/>
  <c r="U154" i="216"/>
  <c r="EX22" i="217" s="1"/>
  <c r="AG54" i="216"/>
  <c r="BB34" i="217" s="1"/>
  <c r="AL117" i="216"/>
  <c r="DM39" i="217" s="1"/>
  <c r="S118" i="216"/>
  <c r="DN20" i="217" s="1"/>
  <c r="G26" i="216"/>
  <c r="Z8" i="217" s="1"/>
  <c r="K80" i="216"/>
  <c r="CB12" i="217" s="1"/>
  <c r="AE92" i="216"/>
  <c r="CN32" i="217" s="1"/>
  <c r="AJ28" i="216"/>
  <c r="AB37" i="217" s="1"/>
  <c r="W24" i="216"/>
  <c r="X24" i="217" s="1"/>
  <c r="AW147" i="216"/>
  <c r="EQ50" i="217" s="1"/>
  <c r="AY162" i="216"/>
  <c r="FF52" i="217" s="1"/>
  <c r="AA155" i="216"/>
  <c r="EY28" i="217" s="1"/>
  <c r="K126" i="216"/>
  <c r="DV12" i="217" s="1"/>
  <c r="F161" i="216"/>
  <c r="FE7" i="217" s="1"/>
  <c r="J57" i="216"/>
  <c r="BE11" i="217" s="1"/>
  <c r="AG149" i="216"/>
  <c r="ES34" i="217" s="1"/>
  <c r="AK127" i="216"/>
  <c r="DW38" i="217" s="1"/>
  <c r="AQ52" i="216"/>
  <c r="AZ44" i="217" s="1"/>
  <c r="E86" i="216"/>
  <c r="CH6" i="217" s="1"/>
  <c r="AI24" i="216"/>
  <c r="X36" i="217" s="1"/>
  <c r="Y99" i="216"/>
  <c r="CU26" i="217" s="1"/>
  <c r="V139" i="216"/>
  <c r="EI23" i="217" s="1"/>
  <c r="V95" i="216"/>
  <c r="CQ23" i="217" s="1"/>
  <c r="H58" i="216"/>
  <c r="BF9" i="217" s="1"/>
  <c r="AY95" i="216"/>
  <c r="CQ52" i="217" s="1"/>
  <c r="P54" i="216"/>
  <c r="BB17" i="217" s="1"/>
  <c r="I139" i="216"/>
  <c r="EI10" i="217" s="1"/>
  <c r="D34" i="216"/>
  <c r="AH5" i="217" s="1"/>
  <c r="AH54" i="217" s="1"/>
  <c r="J106" i="216"/>
  <c r="DB11" i="217" s="1"/>
  <c r="P7" i="216"/>
  <c r="G17" i="217" s="1"/>
  <c r="AW36" i="216"/>
  <c r="AJ50" i="217" s="1"/>
  <c r="C124" i="216"/>
  <c r="DT4" i="217" s="1"/>
  <c r="X82" i="216"/>
  <c r="CD25" i="217" s="1"/>
  <c r="M143" i="216"/>
  <c r="EM14" i="217" s="1"/>
  <c r="O106" i="216"/>
  <c r="DB16" i="217" s="1"/>
  <c r="G116" i="216"/>
  <c r="DL8" i="217" s="1"/>
  <c r="T129" i="216"/>
  <c r="DY21" i="217" s="1"/>
  <c r="M138" i="216"/>
  <c r="EH14" i="217" s="1"/>
  <c r="Z75" i="216"/>
  <c r="BW27" i="217" s="1"/>
  <c r="H83" i="216"/>
  <c r="CE9" i="217" s="1"/>
  <c r="I51" i="216"/>
  <c r="AY10" i="217" s="1"/>
  <c r="C140" i="216"/>
  <c r="EJ4" i="217" s="1"/>
  <c r="AD48" i="216"/>
  <c r="AV31" i="217" s="1"/>
  <c r="E109" i="216"/>
  <c r="DE6" i="217" s="1"/>
  <c r="AE146" i="216"/>
  <c r="EP32" i="217" s="1"/>
  <c r="AB93" i="216"/>
  <c r="CO29" i="217" s="1"/>
  <c r="C59" i="216"/>
  <c r="BG4" i="217" s="1"/>
  <c r="AZ141" i="216"/>
  <c r="EK53" i="217" s="1"/>
  <c r="Q111" i="216"/>
  <c r="DG18" i="217" s="1"/>
  <c r="J52" i="216"/>
  <c r="AZ11" i="217" s="1"/>
  <c r="AF30" i="216"/>
  <c r="AD33" i="217" s="1"/>
  <c r="C158" i="216"/>
  <c r="FB4" i="217" s="1"/>
  <c r="V156" i="216"/>
  <c r="EZ23" i="217" s="1"/>
  <c r="F142" i="216"/>
  <c r="EL7" i="217" s="1"/>
  <c r="K62" i="216"/>
  <c r="BJ12" i="217" s="1"/>
  <c r="N53" i="216"/>
  <c r="BA15" i="217" s="1"/>
  <c r="AV160" i="216"/>
  <c r="FD49" i="217" s="1"/>
  <c r="AU36" i="216"/>
  <c r="AJ48" i="217" s="1"/>
  <c r="E72" i="216"/>
  <c r="BT6" i="217" s="1"/>
  <c r="AJ134" i="216"/>
  <c r="ED37" i="217" s="1"/>
  <c r="AW47" i="216"/>
  <c r="AU50" i="217" s="1"/>
  <c r="T111" i="216"/>
  <c r="DG21" i="217" s="1"/>
  <c r="M88" i="216"/>
  <c r="CJ14" i="217" s="1"/>
  <c r="AW94" i="216"/>
  <c r="CP50" i="217" s="1"/>
  <c r="P96" i="216"/>
  <c r="CR17" i="217" s="1"/>
  <c r="AC100" i="216"/>
  <c r="CV30" i="217" s="1"/>
  <c r="AZ41" i="216"/>
  <c r="AO53" i="217" s="1"/>
  <c r="AM44" i="216"/>
  <c r="AR40" i="217" s="1"/>
  <c r="G123" i="216"/>
  <c r="DS8" i="217" s="1"/>
  <c r="U77" i="216"/>
  <c r="BY22" i="217" s="1"/>
  <c r="E49" i="216"/>
  <c r="AW6" i="217" s="1"/>
  <c r="J103" i="216"/>
  <c r="CY11" i="217" s="1"/>
  <c r="O138" i="216"/>
  <c r="EH16" i="217" s="1"/>
  <c r="S95" i="216"/>
  <c r="CQ20" i="217" s="1"/>
  <c r="AW10" i="216"/>
  <c r="J50" i="217" s="1"/>
  <c r="F105" i="216"/>
  <c r="DA7" i="217" s="1"/>
  <c r="V14" i="216"/>
  <c r="N23" i="217" s="1"/>
  <c r="S114" i="216"/>
  <c r="DJ20" i="217" s="1"/>
  <c r="V63" i="216"/>
  <c r="BK23" i="217" s="1"/>
  <c r="AR90" i="216"/>
  <c r="CL45" i="217" s="1"/>
  <c r="K71" i="216"/>
  <c r="BS12" i="217" s="1"/>
  <c r="E76" i="216"/>
  <c r="BX6" i="217" s="1"/>
  <c r="AG132" i="216"/>
  <c r="EB34" i="217" s="1"/>
  <c r="S143" i="216"/>
  <c r="EM20" i="217" s="1"/>
  <c r="AX78" i="216"/>
  <c r="BZ51" i="217" s="1"/>
  <c r="C19" i="216"/>
  <c r="S4" i="217" s="1"/>
  <c r="AY136" i="216"/>
  <c r="EF52" i="217" s="1"/>
  <c r="AI20" i="216"/>
  <c r="T36" i="217" s="1"/>
  <c r="L53" i="216"/>
  <c r="BA13" i="217" s="1"/>
  <c r="R47" i="216"/>
  <c r="AU19" i="217" s="1"/>
  <c r="AB115" i="216"/>
  <c r="DK29" i="217" s="1"/>
  <c r="AH65" i="216"/>
  <c r="BM35" i="217" s="1"/>
  <c r="AY108" i="216"/>
  <c r="DD52" i="217" s="1"/>
  <c r="AL143" i="216"/>
  <c r="EM39" i="217" s="1"/>
  <c r="AJ5" i="216"/>
  <c r="E37" i="217" s="1"/>
  <c r="F144" i="216"/>
  <c r="EN7" i="217" s="1"/>
  <c r="AD66" i="216"/>
  <c r="BN31" i="217" s="1"/>
  <c r="O82" i="216"/>
  <c r="CD16" i="217" s="1"/>
  <c r="W165" i="216"/>
  <c r="FI24" i="217" s="1"/>
  <c r="L56" i="216"/>
  <c r="BD13" i="217" s="1"/>
  <c r="H154" i="216"/>
  <c r="EX9" i="217" s="1"/>
  <c r="P143" i="216"/>
  <c r="EM17" i="217" s="1"/>
  <c r="K151" i="216"/>
  <c r="EU12" i="217" s="1"/>
  <c r="G108" i="216"/>
  <c r="DD8" i="217" s="1"/>
  <c r="AR5" i="216"/>
  <c r="E45" i="217" s="1"/>
  <c r="AD142" i="216"/>
  <c r="EL31" i="217" s="1"/>
  <c r="V160" i="216"/>
  <c r="FD23" i="217" s="1"/>
  <c r="AH16" i="216"/>
  <c r="P35" i="217" s="1"/>
  <c r="AZ75" i="216"/>
  <c r="BW53" i="217" s="1"/>
  <c r="P123" i="216"/>
  <c r="DS17" i="217" s="1"/>
  <c r="AP83" i="216"/>
  <c r="CE43" i="217" s="1"/>
  <c r="S100" i="216"/>
  <c r="CV20" i="217" s="1"/>
  <c r="AZ24" i="216"/>
  <c r="X53" i="217" s="1"/>
  <c r="AZ33" i="216"/>
  <c r="AG53" i="217" s="1"/>
  <c r="U139" i="216"/>
  <c r="EI22" i="217" s="1"/>
  <c r="W91" i="216"/>
  <c r="CM24" i="217" s="1"/>
  <c r="G103" i="216"/>
  <c r="CY8" i="217" s="1"/>
  <c r="AB12" i="216"/>
  <c r="L29" i="217" s="1"/>
  <c r="AP73" i="216"/>
  <c r="BU43" i="217" s="1"/>
  <c r="AU107" i="216"/>
  <c r="DC48" i="217" s="1"/>
  <c r="AW108" i="216"/>
  <c r="DD50" i="217" s="1"/>
  <c r="Y15" i="216"/>
  <c r="O26" i="217" s="1"/>
  <c r="K129" i="216"/>
  <c r="DY12" i="217" s="1"/>
  <c r="Y113" i="216"/>
  <c r="DI26" i="217" s="1"/>
  <c r="AP28" i="216"/>
  <c r="AB43" i="217" s="1"/>
  <c r="AV155" i="216"/>
  <c r="EY49" i="217" s="1"/>
  <c r="AF57" i="216"/>
  <c r="BE33" i="217" s="1"/>
  <c r="P90" i="216"/>
  <c r="CL17" i="217" s="1"/>
  <c r="P118" i="216"/>
  <c r="DN17" i="217" s="1"/>
  <c r="M123" i="216"/>
  <c r="DS14" i="217" s="1"/>
  <c r="O95" i="216"/>
  <c r="CQ16" i="217" s="1"/>
  <c r="AM78" i="216"/>
  <c r="BZ40" i="217" s="1"/>
  <c r="Q22" i="216"/>
  <c r="V18" i="217" s="1"/>
  <c r="AV8" i="216"/>
  <c r="H49" i="217" s="1"/>
  <c r="AW117" i="216"/>
  <c r="DM50" i="217" s="1"/>
  <c r="AK98" i="216"/>
  <c r="CT38" i="217" s="1"/>
  <c r="K125" i="216"/>
  <c r="DU12" i="217" s="1"/>
  <c r="O129" i="216"/>
  <c r="DY16" i="217" s="1"/>
  <c r="AU83" i="216"/>
  <c r="CE48" i="217" s="1"/>
  <c r="H101" i="216"/>
  <c r="CW9" i="217" s="1"/>
  <c r="L115" i="216"/>
  <c r="DK13" i="217" s="1"/>
  <c r="Q90" i="216"/>
  <c r="CL18" i="217" s="1"/>
  <c r="I30" i="216"/>
  <c r="AD10" i="217" s="1"/>
  <c r="P68" i="216"/>
  <c r="BP17" i="217" s="1"/>
  <c r="H126" i="216"/>
  <c r="DV9" i="217" s="1"/>
  <c r="AY123" i="216"/>
  <c r="DS52" i="217" s="1"/>
  <c r="T102" i="216"/>
  <c r="CX21" i="217" s="1"/>
  <c r="S147" i="216"/>
  <c r="EQ20" i="217" s="1"/>
  <c r="AQ7" i="216"/>
  <c r="G44" i="217" s="1"/>
  <c r="AH73" i="216"/>
  <c r="BU35" i="217" s="1"/>
  <c r="AX4" i="216"/>
  <c r="D51" i="217" s="1"/>
  <c r="BJ168" i="214"/>
  <c r="F114" i="216"/>
  <c r="DJ7" i="217" s="1"/>
  <c r="AQ145" i="216"/>
  <c r="EO44" i="217" s="1"/>
  <c r="AQ153" i="216"/>
  <c r="EW44" i="217" s="1"/>
  <c r="AQ47" i="216"/>
  <c r="AU44" i="217" s="1"/>
  <c r="AH64" i="216"/>
  <c r="BL35" i="217" s="1"/>
  <c r="AV143" i="216"/>
  <c r="EM49" i="217" s="1"/>
  <c r="AQ21" i="216"/>
  <c r="U44" i="217" s="1"/>
  <c r="V28" i="216"/>
  <c r="AB23" i="217" s="1"/>
  <c r="U76" i="216"/>
  <c r="BX22" i="217" s="1"/>
  <c r="AQ24" i="216"/>
  <c r="X44" i="217" s="1"/>
  <c r="I98" i="216"/>
  <c r="CT10" i="217" s="1"/>
  <c r="AV78" i="216"/>
  <c r="BZ49" i="217" s="1"/>
  <c r="V72" i="216"/>
  <c r="BT23" i="217" s="1"/>
  <c r="AA85" i="216"/>
  <c r="CG28" i="217" s="1"/>
  <c r="AJ56" i="216"/>
  <c r="BD37" i="217" s="1"/>
  <c r="D115" i="216"/>
  <c r="DK5" i="217" s="1"/>
  <c r="H132" i="216"/>
  <c r="EB9" i="217" s="1"/>
  <c r="AW84" i="216"/>
  <c r="CF50" i="217" s="1"/>
  <c r="AD122" i="216"/>
  <c r="DR31" i="217" s="1"/>
  <c r="AB85" i="216"/>
  <c r="CG29" i="217" s="1"/>
  <c r="AU132" i="216"/>
  <c r="EB48" i="217" s="1"/>
  <c r="E62" i="216"/>
  <c r="BJ6" i="217" s="1"/>
  <c r="U65" i="216"/>
  <c r="BM22" i="217" s="1"/>
  <c r="AU114" i="216"/>
  <c r="DJ48" i="217" s="1"/>
  <c r="AM114" i="216"/>
  <c r="DJ40" i="217" s="1"/>
  <c r="AK94" i="216"/>
  <c r="CP38" i="217" s="1"/>
  <c r="E155" i="216"/>
  <c r="EY6" i="217" s="1"/>
  <c r="AI43" i="216"/>
  <c r="AQ36" i="217" s="1"/>
  <c r="AR89" i="216"/>
  <c r="CK45" i="217" s="1"/>
  <c r="W54" i="216"/>
  <c r="BB24" i="217" s="1"/>
  <c r="AH159" i="216"/>
  <c r="FC35" i="217" s="1"/>
  <c r="F65" i="216"/>
  <c r="BM7" i="217" s="1"/>
  <c r="Y144" i="216"/>
  <c r="EN26" i="217" s="1"/>
  <c r="AE73" i="216"/>
  <c r="BU32" i="217" s="1"/>
  <c r="AB23" i="216"/>
  <c r="W29" i="217" s="1"/>
  <c r="J135" i="216"/>
  <c r="EE11" i="217" s="1"/>
  <c r="W31" i="216"/>
  <c r="AE24" i="217" s="1"/>
  <c r="AE37" i="216"/>
  <c r="AK32" i="217" s="1"/>
  <c r="AP100" i="216"/>
  <c r="CV43" i="217" s="1"/>
  <c r="AR126" i="216"/>
  <c r="DV45" i="217" s="1"/>
  <c r="AP35" i="216"/>
  <c r="AI43" i="217" s="1"/>
  <c r="AL29" i="216"/>
  <c r="AC39" i="217" s="1"/>
  <c r="AK56" i="216"/>
  <c r="BD38" i="217" s="1"/>
  <c r="S15" i="216"/>
  <c r="O20" i="217" s="1"/>
  <c r="C104" i="216"/>
  <c r="CZ4" i="217" s="1"/>
  <c r="AV32" i="216"/>
  <c r="AF49" i="217" s="1"/>
  <c r="Y91" i="216"/>
  <c r="CM26" i="217" s="1"/>
  <c r="O163" i="216"/>
  <c r="FG16" i="217" s="1"/>
  <c r="AH30" i="216"/>
  <c r="AD35" i="217" s="1"/>
  <c r="Z159" i="216"/>
  <c r="FC27" i="217" s="1"/>
  <c r="J142" i="216"/>
  <c r="EL11" i="217" s="1"/>
  <c r="AA121" i="216"/>
  <c r="DQ28" i="217" s="1"/>
  <c r="N35" i="216"/>
  <c r="AI15" i="217" s="1"/>
  <c r="O90" i="216"/>
  <c r="CL16" i="217" s="1"/>
  <c r="AJ43" i="216"/>
  <c r="AQ37" i="217" s="1"/>
  <c r="AL78" i="216"/>
  <c r="BZ39" i="217" s="1"/>
  <c r="AM136" i="216"/>
  <c r="EF40" i="217" s="1"/>
  <c r="AP158" i="216"/>
  <c r="FB43" i="217" s="1"/>
  <c r="X163" i="216"/>
  <c r="FG25" i="217" s="1"/>
  <c r="Z27" i="216"/>
  <c r="AA27" i="217" s="1"/>
  <c r="Y27" i="216"/>
  <c r="AA26" i="217" s="1"/>
  <c r="W17" i="216"/>
  <c r="Q24" i="217" s="1"/>
  <c r="AP59" i="216"/>
  <c r="BG43" i="217" s="1"/>
  <c r="W159" i="216"/>
  <c r="FC24" i="217" s="1"/>
  <c r="AD152" i="216"/>
  <c r="EV31" i="217" s="1"/>
  <c r="W10" i="216"/>
  <c r="J24" i="217" s="1"/>
  <c r="K121" i="216"/>
  <c r="DQ12" i="217" s="1"/>
  <c r="T145" i="216"/>
  <c r="EO21" i="217" s="1"/>
  <c r="J54" i="216"/>
  <c r="BB11" i="217" s="1"/>
  <c r="G54" i="216"/>
  <c r="BB8" i="217" s="1"/>
  <c r="Z153" i="216"/>
  <c r="EW27" i="217" s="1"/>
  <c r="Z105" i="216"/>
  <c r="DA27" i="217" s="1"/>
  <c r="AB120" i="216"/>
  <c r="DP29" i="217" s="1"/>
  <c r="AZ82" i="216"/>
  <c r="CD53" i="217" s="1"/>
  <c r="AD158" i="216"/>
  <c r="FB31" i="217" s="1"/>
  <c r="C57" i="216"/>
  <c r="BE4" i="217" s="1"/>
  <c r="AC32" i="216"/>
  <c r="AF30" i="217" s="1"/>
  <c r="D18" i="216"/>
  <c r="R5" i="217" s="1"/>
  <c r="AX165" i="216"/>
  <c r="FI51" i="217" s="1"/>
  <c r="O142" i="216"/>
  <c r="EL16" i="217" s="1"/>
  <c r="N83" i="216"/>
  <c r="CE15" i="217" s="1"/>
  <c r="J157" i="216"/>
  <c r="FA11" i="217" s="1"/>
  <c r="S117" i="216"/>
  <c r="DM20" i="217" s="1"/>
  <c r="Q58" i="216"/>
  <c r="BF18" i="217" s="1"/>
  <c r="AZ140" i="216"/>
  <c r="EJ53" i="217" s="1"/>
  <c r="O20" i="216"/>
  <c r="T16" i="217" s="1"/>
  <c r="AP48" i="216"/>
  <c r="AV43" i="217" s="1"/>
  <c r="V165" i="216"/>
  <c r="FI23" i="217" s="1"/>
  <c r="Z29" i="216"/>
  <c r="AC27" i="217" s="1"/>
  <c r="AU150" i="216"/>
  <c r="ET48" i="217" s="1"/>
  <c r="AP75" i="216"/>
  <c r="BW43" i="217" s="1"/>
  <c r="T33" i="216"/>
  <c r="AG21" i="217" s="1"/>
  <c r="M17" i="216"/>
  <c r="Q14" i="217" s="1"/>
  <c r="H89" i="216"/>
  <c r="CK9" i="217" s="1"/>
  <c r="D25" i="216"/>
  <c r="Y5" i="217" s="1"/>
  <c r="AP154" i="216"/>
  <c r="EX43" i="217" s="1"/>
  <c r="P76" i="216"/>
  <c r="BX17" i="217" s="1"/>
  <c r="AY135" i="216"/>
  <c r="EE52" i="217" s="1"/>
  <c r="V135" i="216"/>
  <c r="EE23" i="217" s="1"/>
  <c r="AY137" i="216"/>
  <c r="EG52" i="217" s="1"/>
  <c r="J74" i="216"/>
  <c r="BV11" i="217" s="1"/>
  <c r="C33" i="216"/>
  <c r="AG4" i="217" s="1"/>
  <c r="Z93" i="216"/>
  <c r="CO27" i="217" s="1"/>
  <c r="AL137" i="216"/>
  <c r="EG39" i="217" s="1"/>
  <c r="P156" i="216"/>
  <c r="EZ17" i="217" s="1"/>
  <c r="AV97" i="216"/>
  <c r="CS49" i="217" s="1"/>
  <c r="D116" i="216"/>
  <c r="DL5" i="217" s="1"/>
  <c r="N56" i="216"/>
  <c r="BD15" i="217" s="1"/>
  <c r="W41" i="216"/>
  <c r="AO24" i="217" s="1"/>
  <c r="AQ157" i="216"/>
  <c r="FA44" i="217" s="1"/>
  <c r="U55" i="216"/>
  <c r="BC22" i="217" s="1"/>
  <c r="AY7" i="216"/>
  <c r="G52" i="217" s="1"/>
  <c r="Y111" i="216"/>
  <c r="DG26" i="217" s="1"/>
  <c r="T71" i="216"/>
  <c r="BS21" i="217" s="1"/>
  <c r="AX60" i="216"/>
  <c r="BH51" i="217" s="1"/>
  <c r="U130" i="216"/>
  <c r="DZ22" i="217" s="1"/>
  <c r="M79" i="216"/>
  <c r="CA14" i="217" s="1"/>
  <c r="AU42" i="216"/>
  <c r="AP48" i="217" s="1"/>
  <c r="G107" i="216"/>
  <c r="DC8" i="217" s="1"/>
  <c r="AQ97" i="216"/>
  <c r="CS44" i="217" s="1"/>
  <c r="AL123" i="216"/>
  <c r="DS39" i="217" s="1"/>
  <c r="P40" i="216"/>
  <c r="AN17" i="217" s="1"/>
  <c r="N146" i="216"/>
  <c r="EP15" i="217" s="1"/>
  <c r="L86" i="216"/>
  <c r="CH13" i="217" s="1"/>
  <c r="O59" i="216"/>
  <c r="BG16" i="217" s="1"/>
  <c r="AI14" i="216"/>
  <c r="N36" i="217" s="1"/>
  <c r="AX94" i="216"/>
  <c r="CP51" i="217" s="1"/>
  <c r="F52" i="216"/>
  <c r="AZ7" i="217" s="1"/>
  <c r="AI83" i="216"/>
  <c r="CE36" i="217" s="1"/>
  <c r="I17" i="216"/>
  <c r="Q10" i="217" s="1"/>
  <c r="Q156" i="216"/>
  <c r="EZ18" i="217" s="1"/>
  <c r="AH31" i="216"/>
  <c r="AE35" i="217" s="1"/>
  <c r="I143" i="216"/>
  <c r="EM10" i="217" s="1"/>
  <c r="F137" i="216"/>
  <c r="EG7" i="217" s="1"/>
  <c r="P80" i="216"/>
  <c r="CB17" i="217" s="1"/>
  <c r="Y17" i="216"/>
  <c r="Q26" i="217" s="1"/>
  <c r="W111" i="216"/>
  <c r="DG24" i="217" s="1"/>
  <c r="AI50" i="216"/>
  <c r="AX36" i="217" s="1"/>
  <c r="R68" i="216"/>
  <c r="BP19" i="217" s="1"/>
  <c r="X80" i="216"/>
  <c r="CB25" i="217" s="1"/>
  <c r="K19" i="216"/>
  <c r="S12" i="217" s="1"/>
  <c r="AE51" i="216"/>
  <c r="AY32" i="217" s="1"/>
  <c r="J139" i="216"/>
  <c r="EI11" i="217" s="1"/>
  <c r="AL57" i="216"/>
  <c r="BE39" i="217" s="1"/>
  <c r="AU49" i="216"/>
  <c r="AW48" i="217" s="1"/>
  <c r="AQ94" i="216"/>
  <c r="CP44" i="217" s="1"/>
  <c r="AM165" i="216"/>
  <c r="FI40" i="217" s="1"/>
  <c r="AQ124" i="216"/>
  <c r="DT44" i="217" s="1"/>
  <c r="O103" i="216"/>
  <c r="CY16" i="217" s="1"/>
  <c r="Q91" i="216"/>
  <c r="CM18" i="217" s="1"/>
  <c r="F55" i="216"/>
  <c r="BC7" i="217" s="1"/>
  <c r="V113" i="216"/>
  <c r="DI23" i="217" s="1"/>
  <c r="AU118" i="216"/>
  <c r="DN48" i="217" s="1"/>
  <c r="AZ69" i="216"/>
  <c r="BQ53" i="217" s="1"/>
  <c r="AH74" i="216"/>
  <c r="BV35" i="217" s="1"/>
  <c r="AY65" i="216"/>
  <c r="BM52" i="217" s="1"/>
  <c r="AA74" i="216"/>
  <c r="BV28" i="217" s="1"/>
  <c r="AG19" i="216"/>
  <c r="S34" i="217" s="1"/>
  <c r="AA9" i="216"/>
  <c r="I28" i="217" s="1"/>
  <c r="X107" i="216"/>
  <c r="DC25" i="217" s="1"/>
  <c r="W16" i="216"/>
  <c r="P24" i="217" s="1"/>
  <c r="AM110" i="216"/>
  <c r="DF40" i="217" s="1"/>
  <c r="D105" i="216"/>
  <c r="DA5" i="217" s="1"/>
  <c r="E48" i="216"/>
  <c r="AV6" i="217" s="1"/>
  <c r="C142" i="216"/>
  <c r="EL4" i="217" s="1"/>
  <c r="AY36" i="216"/>
  <c r="AJ52" i="217" s="1"/>
  <c r="AK157" i="216"/>
  <c r="FA38" i="217" s="1"/>
  <c r="Q139" i="216"/>
  <c r="EI18" i="217" s="1"/>
  <c r="O133" i="216"/>
  <c r="EC16" i="217" s="1"/>
  <c r="T101" i="216"/>
  <c r="CW21" i="217" s="1"/>
  <c r="AJ63" i="216"/>
  <c r="BK37" i="217" s="1"/>
  <c r="AA77" i="216"/>
  <c r="BY28" i="217" s="1"/>
  <c r="AE4" i="216"/>
  <c r="D32" i="217" s="1"/>
  <c r="AQ168" i="214"/>
  <c r="AQ169" i="214" s="1"/>
  <c r="AH118" i="216"/>
  <c r="DN35" i="217" s="1"/>
  <c r="J123" i="216"/>
  <c r="DS11" i="217" s="1"/>
  <c r="AF49" i="216"/>
  <c r="AW33" i="217" s="1"/>
  <c r="E19" i="216"/>
  <c r="S6" i="217" s="1"/>
  <c r="AW158" i="216"/>
  <c r="FB50" i="217" s="1"/>
  <c r="C117" i="216"/>
  <c r="DM4" i="217" s="1"/>
  <c r="X30" i="216"/>
  <c r="AD25" i="217" s="1"/>
  <c r="AK145" i="216"/>
  <c r="EO38" i="217" s="1"/>
  <c r="S126" i="216"/>
  <c r="DV20" i="217" s="1"/>
  <c r="C133" i="216"/>
  <c r="EC4" i="217" s="1"/>
  <c r="M51" i="216"/>
  <c r="AY14" i="217" s="1"/>
  <c r="Z41" i="216"/>
  <c r="AO27" i="217" s="1"/>
  <c r="AC59" i="216"/>
  <c r="BG30" i="217" s="1"/>
  <c r="M73" i="216"/>
  <c r="BU14" i="217" s="1"/>
  <c r="G111" i="216"/>
  <c r="DG8" i="217" s="1"/>
  <c r="F121" i="216"/>
  <c r="DQ7" i="217" s="1"/>
  <c r="H50" i="216"/>
  <c r="AX9" i="217" s="1"/>
  <c r="S33" i="216"/>
  <c r="AG20" i="217" s="1"/>
  <c r="AD53" i="216"/>
  <c r="BA31" i="217" s="1"/>
  <c r="AL110" i="216"/>
  <c r="DF39" i="217" s="1"/>
  <c r="AA144" i="216"/>
  <c r="EN28" i="217" s="1"/>
  <c r="AV63" i="216"/>
  <c r="BK49" i="217" s="1"/>
  <c r="AU41" i="216"/>
  <c r="AO48" i="217" s="1"/>
  <c r="AC74" i="216"/>
  <c r="BV30" i="217" s="1"/>
  <c r="AC4" i="216"/>
  <c r="D30" i="217" s="1"/>
  <c r="AO168" i="214"/>
  <c r="H91" i="216"/>
  <c r="CM9" i="217" s="1"/>
  <c r="Y120" i="216"/>
  <c r="DP26" i="217" s="1"/>
  <c r="H22" i="216"/>
  <c r="V9" i="217" s="1"/>
  <c r="AR67" i="216"/>
  <c r="BO45" i="217" s="1"/>
  <c r="AM92" i="216"/>
  <c r="CN40" i="217" s="1"/>
  <c r="AG13" i="216"/>
  <c r="M34" i="217" s="1"/>
  <c r="AR10" i="216"/>
  <c r="J45" i="217" s="1"/>
  <c r="AJ107" i="216"/>
  <c r="DC37" i="217" s="1"/>
  <c r="AF46" i="216"/>
  <c r="AT33" i="217" s="1"/>
  <c r="M6" i="216"/>
  <c r="F14" i="217" s="1"/>
  <c r="W37" i="216"/>
  <c r="AK24" i="217" s="1"/>
  <c r="N101" i="216"/>
  <c r="CW15" i="217" s="1"/>
  <c r="AU111" i="216"/>
  <c r="DG48" i="217" s="1"/>
  <c r="AK31" i="216"/>
  <c r="AE38" i="217" s="1"/>
  <c r="AV40" i="216"/>
  <c r="AN49" i="217" s="1"/>
  <c r="AL96" i="216"/>
  <c r="CR39" i="217" s="1"/>
  <c r="AW162" i="216"/>
  <c r="FF50" i="217" s="1"/>
  <c r="AI42" i="216"/>
  <c r="AP36" i="217" s="1"/>
  <c r="E131" i="216"/>
  <c r="EA6" i="217" s="1"/>
  <c r="Y93" i="216"/>
  <c r="CO26" i="217" s="1"/>
  <c r="AW151" i="216"/>
  <c r="EU50" i="217" s="1"/>
  <c r="AA84" i="216"/>
  <c r="CF28" i="217" s="1"/>
  <c r="AK120" i="216"/>
  <c r="DP38" i="217" s="1"/>
  <c r="AG147" i="216"/>
  <c r="EQ34" i="217" s="1"/>
  <c r="E22" i="216"/>
  <c r="V6" i="217" s="1"/>
  <c r="AU22" i="216"/>
  <c r="V48" i="217" s="1"/>
  <c r="AG67" i="216"/>
  <c r="BO34" i="217" s="1"/>
  <c r="AG71" i="216"/>
  <c r="BS34" i="217" s="1"/>
  <c r="AH95" i="216"/>
  <c r="CQ35" i="217" s="1"/>
  <c r="S122" i="216"/>
  <c r="DR20" i="217" s="1"/>
  <c r="AV132" i="216"/>
  <c r="EB49" i="217" s="1"/>
  <c r="U78" i="216"/>
  <c r="BZ22" i="217" s="1"/>
  <c r="S124" i="216"/>
  <c r="DT20" i="217" s="1"/>
  <c r="AV84" i="216"/>
  <c r="CF49" i="217" s="1"/>
  <c r="AH17" i="216"/>
  <c r="Q35" i="217" s="1"/>
  <c r="V61" i="216"/>
  <c r="BI23" i="217" s="1"/>
  <c r="AQ164" i="216"/>
  <c r="FH44" i="217" s="1"/>
  <c r="R21" i="216"/>
  <c r="U19" i="217" s="1"/>
  <c r="AA13" i="216"/>
  <c r="M28" i="217" s="1"/>
  <c r="H95" i="216"/>
  <c r="CQ9" i="217" s="1"/>
  <c r="AH53" i="216"/>
  <c r="BA35" i="217" s="1"/>
  <c r="AK45" i="216"/>
  <c r="AS38" i="217" s="1"/>
  <c r="AC123" i="216"/>
  <c r="DS30" i="217" s="1"/>
  <c r="AI58" i="216"/>
  <c r="BF36" i="217" s="1"/>
  <c r="AX38" i="216"/>
  <c r="AL51" i="217" s="1"/>
  <c r="R98" i="216"/>
  <c r="CT19" i="217" s="1"/>
  <c r="H72" i="216"/>
  <c r="BT9" i="217" s="1"/>
  <c r="W143" i="216"/>
  <c r="EM24" i="217" s="1"/>
  <c r="S69" i="216"/>
  <c r="BQ20" i="217" s="1"/>
  <c r="AG108" i="216"/>
  <c r="DD34" i="217" s="1"/>
  <c r="AD39" i="216"/>
  <c r="AM31" i="217" s="1"/>
  <c r="AD148" i="216"/>
  <c r="ER31" i="217" s="1"/>
  <c r="AM108" i="216"/>
  <c r="DD40" i="217" s="1"/>
  <c r="AP37" i="216"/>
  <c r="AK43" i="217" s="1"/>
  <c r="R161" i="216"/>
  <c r="FE19" i="217" s="1"/>
  <c r="F155" i="216"/>
  <c r="EY7" i="217" s="1"/>
  <c r="C75" i="216"/>
  <c r="BW4" i="217" s="1"/>
  <c r="J58" i="216"/>
  <c r="BF11" i="217" s="1"/>
  <c r="AP8" i="216"/>
  <c r="H43" i="217" s="1"/>
  <c r="C18" i="216"/>
  <c r="R4" i="217" s="1"/>
  <c r="Z32" i="216"/>
  <c r="AF27" i="217" s="1"/>
  <c r="AV12" i="216"/>
  <c r="L49" i="217" s="1"/>
  <c r="AW43" i="216"/>
  <c r="AQ50" i="217" s="1"/>
  <c r="I7" i="216"/>
  <c r="G10" i="217" s="1"/>
  <c r="AJ138" i="216"/>
  <c r="EH37" i="217" s="1"/>
  <c r="AW35" i="216"/>
  <c r="AI50" i="217" s="1"/>
  <c r="Z57" i="216"/>
  <c r="BE27" i="217" s="1"/>
  <c r="Z152" i="216"/>
  <c r="EV27" i="217" s="1"/>
  <c r="K66" i="216"/>
  <c r="BN12" i="217" s="1"/>
  <c r="D87" i="216"/>
  <c r="CI5" i="217" s="1"/>
  <c r="Z155" i="216"/>
  <c r="EY27" i="217" s="1"/>
  <c r="AG96" i="216"/>
  <c r="CR34" i="217" s="1"/>
  <c r="AJ97" i="216"/>
  <c r="CS37" i="217" s="1"/>
  <c r="AK110" i="216"/>
  <c r="DF38" i="217" s="1"/>
  <c r="AL49" i="216"/>
  <c r="AW39" i="217" s="1"/>
  <c r="I153" i="216"/>
  <c r="EW10" i="217" s="1"/>
  <c r="AJ16" i="216"/>
  <c r="P37" i="217" s="1"/>
  <c r="AD93" i="216"/>
  <c r="CO31" i="217" s="1"/>
  <c r="AW25" i="216"/>
  <c r="Y50" i="217" s="1"/>
  <c r="Z135" i="216"/>
  <c r="EE27" i="217" s="1"/>
  <c r="AJ65" i="216"/>
  <c r="BM37" i="217" s="1"/>
  <c r="H56" i="216"/>
  <c r="BD9" i="217" s="1"/>
  <c r="AI91" i="216"/>
  <c r="CM36" i="217" s="1"/>
  <c r="U48" i="216"/>
  <c r="AV22" i="217" s="1"/>
  <c r="AJ44" i="216"/>
  <c r="AR37" i="217" s="1"/>
  <c r="AD162" i="216"/>
  <c r="FF31" i="217" s="1"/>
  <c r="Z142" i="216"/>
  <c r="EL27" i="217" s="1"/>
  <c r="AU155" i="216"/>
  <c r="EY48" i="217" s="1"/>
  <c r="W112" i="216"/>
  <c r="DH24" i="217" s="1"/>
  <c r="L41" i="216"/>
  <c r="AO13" i="217" s="1"/>
  <c r="D134" i="216"/>
  <c r="ED5" i="217" s="1"/>
  <c r="AQ163" i="216"/>
  <c r="FG44" i="217" s="1"/>
  <c r="Z108" i="216"/>
  <c r="DD27" i="217" s="1"/>
  <c r="W62" i="216"/>
  <c r="BJ24" i="217" s="1"/>
  <c r="I59" i="216"/>
  <c r="BG10" i="217" s="1"/>
  <c r="P46" i="216"/>
  <c r="AT17" i="217" s="1"/>
  <c r="T13" i="216"/>
  <c r="M21" i="217" s="1"/>
  <c r="AB164" i="216"/>
  <c r="FH29" i="217" s="1"/>
  <c r="U148" i="216"/>
  <c r="ER22" i="217" s="1"/>
  <c r="AW46" i="216"/>
  <c r="AT50" i="217" s="1"/>
  <c r="H156" i="216"/>
  <c r="EZ9" i="217" s="1"/>
  <c r="I13" i="216"/>
  <c r="M10" i="217" s="1"/>
  <c r="AH62" i="216"/>
  <c r="BJ35" i="217" s="1"/>
  <c r="S162" i="216"/>
  <c r="FF20" i="217" s="1"/>
  <c r="AA152" i="216"/>
  <c r="EV28" i="217" s="1"/>
  <c r="O10" i="216"/>
  <c r="J16" i="217" s="1"/>
  <c r="AB70" i="216"/>
  <c r="BR29" i="217" s="1"/>
  <c r="M145" i="216"/>
  <c r="EO14" i="217" s="1"/>
  <c r="AU6" i="216"/>
  <c r="F48" i="217" s="1"/>
  <c r="I26" i="216"/>
  <c r="Z10" i="217" s="1"/>
  <c r="X24" i="216"/>
  <c r="X25" i="217" s="1"/>
  <c r="AL156" i="216"/>
  <c r="EZ39" i="217" s="1"/>
  <c r="N92" i="216"/>
  <c r="CN15" i="217" s="1"/>
  <c r="N153" i="216"/>
  <c r="EW15" i="217" s="1"/>
  <c r="AD126" i="216"/>
  <c r="DV31" i="217" s="1"/>
  <c r="E144" i="216"/>
  <c r="EN6" i="217" s="1"/>
  <c r="U47" i="216"/>
  <c r="AU22" i="217" s="1"/>
  <c r="H109" i="216"/>
  <c r="DE9" i="217" s="1"/>
  <c r="H31" i="216"/>
  <c r="AE9" i="217" s="1"/>
  <c r="AY126" i="216"/>
  <c r="DV52" i="217" s="1"/>
  <c r="AR83" i="216"/>
  <c r="CE45" i="217" s="1"/>
  <c r="AQ31" i="216"/>
  <c r="AE44" i="217" s="1"/>
  <c r="AJ112" i="216"/>
  <c r="DH37" i="217" s="1"/>
  <c r="AR12" i="216"/>
  <c r="L45" i="217" s="1"/>
  <c r="Z138" i="216"/>
  <c r="EH27" i="217" s="1"/>
  <c r="C69" i="216"/>
  <c r="BQ4" i="217" s="1"/>
  <c r="R56" i="216"/>
  <c r="BD19" i="217" s="1"/>
  <c r="AR31" i="216"/>
  <c r="AE45" i="217" s="1"/>
  <c r="AB73" i="216"/>
  <c r="BU29" i="217" s="1"/>
  <c r="S142" i="216"/>
  <c r="EL20" i="217" s="1"/>
  <c r="J85" i="216"/>
  <c r="CG11" i="217" s="1"/>
  <c r="T48" i="216"/>
  <c r="AV21" i="217" s="1"/>
  <c r="Q112" i="216"/>
  <c r="DH18" i="217" s="1"/>
  <c r="AC135" i="216"/>
  <c r="EE30" i="217" s="1"/>
  <c r="H106" i="216"/>
  <c r="DB9" i="217" s="1"/>
  <c r="F140" i="216"/>
  <c r="EJ7" i="217" s="1"/>
  <c r="Q39" i="216"/>
  <c r="AM18" i="217" s="1"/>
  <c r="AA107" i="216"/>
  <c r="DC28" i="217" s="1"/>
  <c r="AQ139" i="216"/>
  <c r="EI44" i="217" s="1"/>
  <c r="AA79" i="216"/>
  <c r="CA28" i="217" s="1"/>
  <c r="AL135" i="216"/>
  <c r="EE39" i="217" s="1"/>
  <c r="X149" i="216"/>
  <c r="ES25" i="217" s="1"/>
  <c r="C68" i="216"/>
  <c r="BP4" i="217" s="1"/>
  <c r="AC144" i="216"/>
  <c r="EN30" i="217" s="1"/>
  <c r="C151" i="216"/>
  <c r="EU4" i="217" s="1"/>
  <c r="G106" i="216"/>
  <c r="DB8" i="217" s="1"/>
  <c r="AU142" i="216"/>
  <c r="EL48" i="217" s="1"/>
  <c r="AZ164" i="216"/>
  <c r="FH53" i="217" s="1"/>
  <c r="I105" i="216"/>
  <c r="DA10" i="217" s="1"/>
  <c r="P11" i="216"/>
  <c r="K17" i="217" s="1"/>
  <c r="AD119" i="216"/>
  <c r="DO31" i="217" s="1"/>
  <c r="J95" i="216"/>
  <c r="CQ11" i="217" s="1"/>
  <c r="M69" i="216"/>
  <c r="BQ14" i="217" s="1"/>
  <c r="V103" i="216"/>
  <c r="CY23" i="217" s="1"/>
  <c r="L71" i="216"/>
  <c r="BS13" i="217" s="1"/>
  <c r="AX95" i="216"/>
  <c r="CQ51" i="217" s="1"/>
  <c r="Z104" i="216"/>
  <c r="CZ27" i="217" s="1"/>
  <c r="Y94" i="216"/>
  <c r="CP26" i="217" s="1"/>
  <c r="Z67" i="216"/>
  <c r="BO27" i="217" s="1"/>
  <c r="AF72" i="216"/>
  <c r="BT33" i="217" s="1"/>
  <c r="G138" i="216"/>
  <c r="EH8" i="217" s="1"/>
  <c r="E5" i="216"/>
  <c r="E6" i="217" s="1"/>
  <c r="F95" i="216"/>
  <c r="CQ7" i="217" s="1"/>
  <c r="T159" i="216"/>
  <c r="FC21" i="217" s="1"/>
  <c r="AQ63" i="216"/>
  <c r="BK44" i="217" s="1"/>
  <c r="I113" i="216"/>
  <c r="DI10" i="217" s="1"/>
  <c r="AQ126" i="216"/>
  <c r="DV44" i="217" s="1"/>
  <c r="O148" i="216"/>
  <c r="ER16" i="217" s="1"/>
  <c r="AH11" i="216"/>
  <c r="K35" i="217" s="1"/>
  <c r="AW161" i="216"/>
  <c r="FE50" i="217" s="1"/>
  <c r="AW44" i="216"/>
  <c r="AR50" i="217" s="1"/>
  <c r="AV137" i="216"/>
  <c r="EG49" i="217" s="1"/>
  <c r="U135" i="216"/>
  <c r="EE22" i="217" s="1"/>
  <c r="W5" i="216"/>
  <c r="E24" i="217" s="1"/>
  <c r="C130" i="216"/>
  <c r="DZ4" i="217" s="1"/>
  <c r="T130" i="216"/>
  <c r="DZ21" i="217" s="1"/>
  <c r="AC26" i="216"/>
  <c r="Z30" i="217" s="1"/>
  <c r="AB148" i="216"/>
  <c r="ER29" i="217" s="1"/>
  <c r="E23" i="216"/>
  <c r="W6" i="217" s="1"/>
  <c r="AR69" i="216"/>
  <c r="BQ45" i="217" s="1"/>
  <c r="Z76" i="216"/>
  <c r="BX27" i="217" s="1"/>
  <c r="G133" i="216"/>
  <c r="EC8" i="217" s="1"/>
  <c r="AL104" i="216"/>
  <c r="CZ39" i="217" s="1"/>
  <c r="R41" i="216"/>
  <c r="AO19" i="217" s="1"/>
  <c r="M39" i="216"/>
  <c r="AM14" i="217" s="1"/>
  <c r="C66" i="216"/>
  <c r="BN4" i="217" s="1"/>
  <c r="X51" i="216"/>
  <c r="AY25" i="217" s="1"/>
  <c r="AQ17" i="216"/>
  <c r="Q44" i="217" s="1"/>
  <c r="V38" i="216"/>
  <c r="AL23" i="217" s="1"/>
  <c r="AP156" i="216"/>
  <c r="EZ43" i="217" s="1"/>
  <c r="Y31" i="216"/>
  <c r="AE26" i="217" s="1"/>
  <c r="E87" i="216"/>
  <c r="CI6" i="217" s="1"/>
  <c r="P160" i="216"/>
  <c r="FD17" i="217" s="1"/>
  <c r="J88" i="216"/>
  <c r="CJ11" i="217" s="1"/>
  <c r="U125" i="216"/>
  <c r="DU22" i="217" s="1"/>
  <c r="AH97" i="216"/>
  <c r="CS35" i="217" s="1"/>
  <c r="AP22" i="216"/>
  <c r="V43" i="217" s="1"/>
  <c r="AQ16" i="216"/>
  <c r="P44" i="217" s="1"/>
  <c r="AI118" i="216"/>
  <c r="DN36" i="217" s="1"/>
  <c r="G80" i="216"/>
  <c r="CB8" i="217" s="1"/>
  <c r="C43" i="216"/>
  <c r="AQ4" i="217" s="1"/>
  <c r="H123" i="216"/>
  <c r="DS9" i="217" s="1"/>
  <c r="H148" i="216"/>
  <c r="ER9" i="217" s="1"/>
  <c r="P142" i="216"/>
  <c r="EL17" i="217" s="1"/>
  <c r="AI146" i="216"/>
  <c r="EP36" i="217" s="1"/>
  <c r="M163" i="216"/>
  <c r="FG14" i="217" s="1"/>
  <c r="AH66" i="216"/>
  <c r="BN35" i="217" s="1"/>
  <c r="AC31" i="216"/>
  <c r="AE30" i="217" s="1"/>
  <c r="AA114" i="216"/>
  <c r="DJ28" i="217" s="1"/>
  <c r="AQ86" i="216"/>
  <c r="CH44" i="217" s="1"/>
  <c r="AC44" i="216"/>
  <c r="AR30" i="217" s="1"/>
  <c r="U73" i="216"/>
  <c r="BU22" i="217" s="1"/>
  <c r="AX146" i="216"/>
  <c r="EP51" i="217" s="1"/>
  <c r="W158" i="216"/>
  <c r="FB24" i="217" s="1"/>
  <c r="AW42" i="216"/>
  <c r="AP50" i="217" s="1"/>
  <c r="AY57" i="216"/>
  <c r="BE52" i="217" s="1"/>
  <c r="AB138" i="216"/>
  <c r="EH29" i="217" s="1"/>
  <c r="J22" i="216"/>
  <c r="V11" i="217" s="1"/>
  <c r="AG109" i="216"/>
  <c r="DE34" i="217" s="1"/>
  <c r="AD106" i="216"/>
  <c r="DB31" i="217" s="1"/>
  <c r="X71" i="216"/>
  <c r="BS25" i="217" s="1"/>
  <c r="Z68" i="216"/>
  <c r="BP27" i="217" s="1"/>
  <c r="O58" i="216"/>
  <c r="BF16" i="217" s="1"/>
  <c r="S151" i="216"/>
  <c r="EU20" i="217" s="1"/>
  <c r="V134" i="216"/>
  <c r="ED23" i="217" s="1"/>
  <c r="AI120" i="216"/>
  <c r="DP36" i="217" s="1"/>
  <c r="AA38" i="216"/>
  <c r="AL28" i="217" s="1"/>
  <c r="AG8" i="216"/>
  <c r="H34" i="217" s="1"/>
  <c r="AP96" i="216"/>
  <c r="CR43" i="217" s="1"/>
  <c r="I58" i="216"/>
  <c r="BF10" i="217" s="1"/>
  <c r="T36" i="216"/>
  <c r="AJ21" i="217" s="1"/>
  <c r="V64" i="216"/>
  <c r="BL23" i="217" s="1"/>
  <c r="AU26" i="216"/>
  <c r="Z48" i="217" s="1"/>
  <c r="S47" i="216"/>
  <c r="AU20" i="217" s="1"/>
  <c r="AR52" i="216"/>
  <c r="AZ45" i="217" s="1"/>
  <c r="AF65" i="216"/>
  <c r="BM33" i="217" s="1"/>
  <c r="AW142" i="216"/>
  <c r="EL50" i="217" s="1"/>
  <c r="O19" i="216"/>
  <c r="S16" i="217" s="1"/>
  <c r="AD163" i="216"/>
  <c r="FG31" i="217" s="1"/>
  <c r="AK146" i="216"/>
  <c r="EP38" i="217" s="1"/>
  <c r="C22" i="216"/>
  <c r="V4" i="217" s="1"/>
  <c r="I129" i="216"/>
  <c r="DY10" i="217" s="1"/>
  <c r="AQ28" i="216"/>
  <c r="AB44" i="217" s="1"/>
  <c r="AU161" i="216"/>
  <c r="FE48" i="217" s="1"/>
  <c r="P125" i="216"/>
  <c r="DU17" i="217" s="1"/>
  <c r="R111" i="216"/>
  <c r="DG19" i="217" s="1"/>
  <c r="C118" i="216"/>
  <c r="DN4" i="217" s="1"/>
  <c r="Y70" i="216"/>
  <c r="BR26" i="217" s="1"/>
  <c r="AY6" i="216"/>
  <c r="F52" i="217" s="1"/>
  <c r="K68" i="216"/>
  <c r="BP12" i="217" s="1"/>
  <c r="AL35" i="216"/>
  <c r="AI39" i="217" s="1"/>
  <c r="V105" i="216"/>
  <c r="DA23" i="217" s="1"/>
  <c r="M101" i="216"/>
  <c r="CW14" i="217" s="1"/>
  <c r="AK90" i="216"/>
  <c r="CL38" i="217" s="1"/>
  <c r="AM25" i="216"/>
  <c r="Y40" i="217" s="1"/>
  <c r="P146" i="216"/>
  <c r="EP17" i="217" s="1"/>
  <c r="AG29" i="216"/>
  <c r="AC34" i="217" s="1"/>
  <c r="P37" i="216"/>
  <c r="AK17" i="217" s="1"/>
  <c r="AQ27" i="216"/>
  <c r="AA44" i="217" s="1"/>
  <c r="AZ9" i="216"/>
  <c r="I53" i="217" s="1"/>
  <c r="F53" i="216"/>
  <c r="BA7" i="217" s="1"/>
  <c r="D132" i="216"/>
  <c r="EB5" i="217" s="1"/>
  <c r="AX130" i="216"/>
  <c r="DZ51" i="217" s="1"/>
  <c r="AH80" i="216"/>
  <c r="CB35" i="217" s="1"/>
  <c r="O118" i="216"/>
  <c r="DN16" i="217" s="1"/>
  <c r="AI97" i="216"/>
  <c r="CS36" i="217" s="1"/>
  <c r="AI157" i="216"/>
  <c r="FA36" i="217" s="1"/>
  <c r="AI11" i="216"/>
  <c r="K36" i="217" s="1"/>
  <c r="S52" i="216"/>
  <c r="AZ20" i="217" s="1"/>
  <c r="C157" i="216"/>
  <c r="FA4" i="217" s="1"/>
  <c r="J23" i="216"/>
  <c r="W11" i="217" s="1"/>
  <c r="AK153" i="216"/>
  <c r="EW38" i="217" s="1"/>
  <c r="AR136" i="216"/>
  <c r="EF45" i="217" s="1"/>
  <c r="AH44" i="216"/>
  <c r="AR35" i="217" s="1"/>
  <c r="AB122" i="216"/>
  <c r="DR29" i="217" s="1"/>
  <c r="AA138" i="216"/>
  <c r="EH28" i="217" s="1"/>
  <c r="Y75" i="216"/>
  <c r="BW26" i="217" s="1"/>
  <c r="H131" i="216"/>
  <c r="EA9" i="217" s="1"/>
  <c r="AL68" i="216"/>
  <c r="BP39" i="217" s="1"/>
  <c r="AJ19" i="216"/>
  <c r="S37" i="217" s="1"/>
  <c r="T49" i="216"/>
  <c r="AW21" i="217" s="1"/>
  <c r="M122" i="216"/>
  <c r="DR14" i="217" s="1"/>
  <c r="AD29" i="216"/>
  <c r="AC31" i="217" s="1"/>
  <c r="AV50" i="216"/>
  <c r="AX49" i="217" s="1"/>
  <c r="AF10" i="216"/>
  <c r="J33" i="217" s="1"/>
  <c r="X153" i="216"/>
  <c r="EW25" i="217" s="1"/>
  <c r="E43" i="216"/>
  <c r="AQ6" i="217" s="1"/>
  <c r="AK107" i="216"/>
  <c r="DC38" i="217" s="1"/>
  <c r="AJ15" i="216"/>
  <c r="O37" i="217" s="1"/>
  <c r="X144" i="216"/>
  <c r="EN25" i="217" s="1"/>
  <c r="AA135" i="216"/>
  <c r="EE28" i="217" s="1"/>
  <c r="I78" i="216"/>
  <c r="BZ10" i="217" s="1"/>
  <c r="AE27" i="216"/>
  <c r="AA32" i="217" s="1"/>
  <c r="K42" i="216"/>
  <c r="AP12" i="217" s="1"/>
  <c r="AW54" i="216"/>
  <c r="BB50" i="217" s="1"/>
  <c r="AJ46" i="216"/>
  <c r="AT37" i="217" s="1"/>
  <c r="U57" i="216"/>
  <c r="BE22" i="217" s="1"/>
  <c r="N141" i="216"/>
  <c r="EK15" i="217" s="1"/>
  <c r="AX30" i="216"/>
  <c r="AD51" i="217" s="1"/>
  <c r="AC108" i="216"/>
  <c r="DD30" i="217" s="1"/>
  <c r="O7" i="216"/>
  <c r="G16" i="217" s="1"/>
  <c r="O16" i="216"/>
  <c r="P16" i="217" s="1"/>
  <c r="AX152" i="216"/>
  <c r="EV51" i="217" s="1"/>
  <c r="D130" i="216"/>
  <c r="DZ5" i="217" s="1"/>
  <c r="AZ85" i="216"/>
  <c r="CG53" i="217" s="1"/>
  <c r="Z14" i="216"/>
  <c r="N27" i="217" s="1"/>
  <c r="AZ127" i="216"/>
  <c r="DW53" i="217" s="1"/>
  <c r="I83" i="216"/>
  <c r="CE10" i="217" s="1"/>
  <c r="AG142" i="216"/>
  <c r="EL34" i="217" s="1"/>
  <c r="AD22" i="216"/>
  <c r="V31" i="217" s="1"/>
  <c r="AG146" i="216"/>
  <c r="EP34" i="217" s="1"/>
  <c r="V40" i="216"/>
  <c r="AN23" i="217" s="1"/>
  <c r="U124" i="216"/>
  <c r="DT22" i="217" s="1"/>
  <c r="AB95" i="216"/>
  <c r="CQ29" i="217" s="1"/>
  <c r="AX150" i="216"/>
  <c r="ET51" i="217" s="1"/>
  <c r="F104" i="216"/>
  <c r="CZ7" i="217" s="1"/>
  <c r="N117" i="216"/>
  <c r="DM15" i="217" s="1"/>
  <c r="AV115" i="216"/>
  <c r="DK49" i="217" s="1"/>
  <c r="M48" i="216"/>
  <c r="AV14" i="217" s="1"/>
  <c r="E156" i="216"/>
  <c r="EZ6" i="217" s="1"/>
  <c r="Z139" i="216"/>
  <c r="EI27" i="217" s="1"/>
  <c r="D6" i="216"/>
  <c r="F5" i="217" s="1"/>
  <c r="W125" i="216"/>
  <c r="DU24" i="217" s="1"/>
  <c r="AP82" i="216"/>
  <c r="CD43" i="217" s="1"/>
  <c r="AB109" i="216"/>
  <c r="DE29" i="217" s="1"/>
  <c r="AU56" i="216"/>
  <c r="BD48" i="217" s="1"/>
  <c r="AP56" i="216"/>
  <c r="BD43" i="217" s="1"/>
  <c r="O146" i="216"/>
  <c r="EP16" i="217" s="1"/>
  <c r="E40" i="216"/>
  <c r="AN6" i="217" s="1"/>
  <c r="AE19" i="216"/>
  <c r="S32" i="217" s="1"/>
  <c r="AD67" i="216"/>
  <c r="BO31" i="217" s="1"/>
  <c r="AY11" i="216"/>
  <c r="K52" i="217" s="1"/>
  <c r="AM81" i="216"/>
  <c r="CC40" i="217" s="1"/>
  <c r="AK106" i="216"/>
  <c r="DB38" i="217" s="1"/>
  <c r="AU100" i="216"/>
  <c r="CV48" i="217" s="1"/>
  <c r="I90" i="216"/>
  <c r="CL10" i="217" s="1"/>
  <c r="Y133" i="216"/>
  <c r="EC26" i="217" s="1"/>
  <c r="R97" i="216"/>
  <c r="CS19" i="217" s="1"/>
  <c r="M93" i="216"/>
  <c r="CO14" i="217" s="1"/>
  <c r="N102" i="216"/>
  <c r="CX15" i="217" s="1"/>
  <c r="AZ73" i="216"/>
  <c r="BU53" i="217" s="1"/>
  <c r="AC163" i="216"/>
  <c r="FG30" i="217" s="1"/>
  <c r="Z117" i="216"/>
  <c r="DM27" i="217" s="1"/>
  <c r="F92" i="216"/>
  <c r="CN7" i="217" s="1"/>
  <c r="J165" i="216"/>
  <c r="FI11" i="217" s="1"/>
  <c r="W160" i="216"/>
  <c r="FD24" i="217" s="1"/>
  <c r="AB90" i="216"/>
  <c r="CL29" i="217" s="1"/>
  <c r="AE77" i="216"/>
  <c r="BY32" i="217" s="1"/>
  <c r="E91" i="216"/>
  <c r="CM6" i="217" s="1"/>
  <c r="AK108" i="216"/>
  <c r="DD38" i="217" s="1"/>
  <c r="AZ6" i="216"/>
  <c r="F53" i="217" s="1"/>
  <c r="Z56" i="216"/>
  <c r="BD27" i="217" s="1"/>
  <c r="F9" i="216"/>
  <c r="I7" i="217" s="1"/>
  <c r="AA76" i="216"/>
  <c r="BX28" i="217" s="1"/>
  <c r="F27" i="216"/>
  <c r="AA7" i="217" s="1"/>
  <c r="M67" i="216"/>
  <c r="BO14" i="217" s="1"/>
  <c r="AZ30" i="216"/>
  <c r="AD53" i="217" s="1"/>
  <c r="W65" i="216"/>
  <c r="BM24" i="217" s="1"/>
  <c r="AF71" i="216"/>
  <c r="BS33" i="217" s="1"/>
  <c r="H127" i="216"/>
  <c r="DW9" i="217" s="1"/>
  <c r="F119" i="216"/>
  <c r="DO7" i="217" s="1"/>
  <c r="T99" i="216"/>
  <c r="CU21" i="217" s="1"/>
  <c r="AL114" i="216"/>
  <c r="DJ39" i="217" s="1"/>
  <c r="AF94" i="216"/>
  <c r="CP33" i="217" s="1"/>
  <c r="AD107" i="216"/>
  <c r="DC31" i="217" s="1"/>
  <c r="O50" i="216"/>
  <c r="AX16" i="217" s="1"/>
  <c r="T117" i="216"/>
  <c r="DM21" i="217" s="1"/>
  <c r="AV73" i="216"/>
  <c r="BU49" i="217" s="1"/>
  <c r="L142" i="216"/>
  <c r="EL13" i="217" s="1"/>
  <c r="T138" i="216"/>
  <c r="EH21" i="217" s="1"/>
  <c r="S19" i="216"/>
  <c r="S20" i="217" s="1"/>
  <c r="AQ43" i="216"/>
  <c r="AQ44" i="217" s="1"/>
  <c r="N157" i="216"/>
  <c r="FA15" i="217" s="1"/>
  <c r="F64" i="216"/>
  <c r="BL7" i="217" s="1"/>
  <c r="AQ39" i="216"/>
  <c r="AM44" i="217" s="1"/>
  <c r="D133" i="216"/>
  <c r="EC5" i="217" s="1"/>
  <c r="EC54" i="217" s="1"/>
  <c r="AM103" i="216"/>
  <c r="CY40" i="217" s="1"/>
  <c r="AF45" i="216"/>
  <c r="AS33" i="217" s="1"/>
  <c r="AV131" i="216"/>
  <c r="EA49" i="217" s="1"/>
  <c r="E37" i="216"/>
  <c r="AK6" i="217" s="1"/>
  <c r="AX112" i="216"/>
  <c r="DH51" i="217" s="1"/>
  <c r="AI164" i="216"/>
  <c r="FH36" i="217" s="1"/>
  <c r="S88" i="216"/>
  <c r="CJ20" i="217" s="1"/>
  <c r="AK37" i="216"/>
  <c r="AK38" i="217" s="1"/>
  <c r="T81" i="216"/>
  <c r="CC21" i="217" s="1"/>
  <c r="Z148" i="216"/>
  <c r="ER27" i="217" s="1"/>
  <c r="K76" i="216"/>
  <c r="BX12" i="217" s="1"/>
  <c r="F10" i="216"/>
  <c r="J7" i="217" s="1"/>
  <c r="AH63" i="216"/>
  <c r="BK35" i="217" s="1"/>
  <c r="I142" i="216"/>
  <c r="EL10" i="217" s="1"/>
  <c r="AF6" i="216"/>
  <c r="F33" i="217" s="1"/>
  <c r="AZ125" i="216"/>
  <c r="DU53" i="217" s="1"/>
  <c r="Y5" i="216"/>
  <c r="E26" i="217" s="1"/>
  <c r="M38" i="216"/>
  <c r="AL14" i="217" s="1"/>
  <c r="AH4" i="216"/>
  <c r="D35" i="217" s="1"/>
  <c r="AT168" i="214"/>
  <c r="AT169" i="214" s="1"/>
  <c r="V88" i="216"/>
  <c r="CJ23" i="217" s="1"/>
  <c r="AH128" i="216"/>
  <c r="DX35" i="217" s="1"/>
  <c r="C83" i="216"/>
  <c r="CE4" i="217" s="1"/>
  <c r="M109" i="216"/>
  <c r="DE14" i="217" s="1"/>
  <c r="C97" i="216"/>
  <c r="CS4" i="217" s="1"/>
  <c r="I27" i="216"/>
  <c r="AA10" i="217" s="1"/>
  <c r="AC51" i="216"/>
  <c r="AY30" i="217" s="1"/>
  <c r="AU54" i="216"/>
  <c r="BB48" i="217" s="1"/>
  <c r="AJ110" i="216"/>
  <c r="DF37" i="217" s="1"/>
  <c r="AY9" i="216"/>
  <c r="I52" i="217" s="1"/>
  <c r="Y158" i="216"/>
  <c r="FB26" i="217" s="1"/>
  <c r="AV45" i="216"/>
  <c r="AS49" i="217" s="1"/>
  <c r="C154" i="216"/>
  <c r="EX4" i="217" s="1"/>
  <c r="AY89" i="216"/>
  <c r="CK52" i="217" s="1"/>
  <c r="P74" i="216"/>
  <c r="BV17" i="217" s="1"/>
  <c r="AV74" i="216"/>
  <c r="BV49" i="217" s="1"/>
  <c r="C156" i="216"/>
  <c r="EZ4" i="217" s="1"/>
  <c r="Z144" i="216"/>
  <c r="EN27" i="217" s="1"/>
  <c r="AE144" i="216"/>
  <c r="EN32" i="217" s="1"/>
  <c r="Y44" i="216"/>
  <c r="AR26" i="217" s="1"/>
  <c r="AH106" i="216"/>
  <c r="DB35" i="217" s="1"/>
  <c r="AR41" i="216"/>
  <c r="AO45" i="217" s="1"/>
  <c r="AK5" i="216"/>
  <c r="E38" i="217" s="1"/>
  <c r="C92" i="216"/>
  <c r="CN4" i="217" s="1"/>
  <c r="AZ136" i="216"/>
  <c r="EF53" i="217" s="1"/>
  <c r="K128" i="216"/>
  <c r="DX12" i="217" s="1"/>
  <c r="C132" i="216"/>
  <c r="EB4" i="217" s="1"/>
  <c r="C82" i="216"/>
  <c r="CD4" i="217" s="1"/>
  <c r="W36" i="216"/>
  <c r="AJ24" i="217" s="1"/>
  <c r="S134" i="216"/>
  <c r="ED20" i="217" s="1"/>
  <c r="AC162" i="216"/>
  <c r="FF30" i="217" s="1"/>
  <c r="AB155" i="216"/>
  <c r="EY29" i="217" s="1"/>
  <c r="Z133" i="216"/>
  <c r="EC27" i="217" s="1"/>
  <c r="O93" i="216"/>
  <c r="CO16" i="217" s="1"/>
  <c r="Q74" i="216"/>
  <c r="BV18" i="217" s="1"/>
  <c r="H65" i="216"/>
  <c r="BM9" i="217" s="1"/>
  <c r="AB140" i="216"/>
  <c r="EJ29" i="217" s="1"/>
  <c r="AM140" i="216"/>
  <c r="EJ40" i="217" s="1"/>
  <c r="AZ63" i="216"/>
  <c r="BK53" i="217" s="1"/>
  <c r="AQ53" i="216"/>
  <c r="BA44" i="217" s="1"/>
  <c r="Q132" i="216"/>
  <c r="EB18" i="217" s="1"/>
  <c r="O61" i="216"/>
  <c r="BI16" i="217" s="1"/>
  <c r="AP91" i="216"/>
  <c r="CM43" i="217" s="1"/>
  <c r="AU7" i="216"/>
  <c r="G48" i="217" s="1"/>
  <c r="L150" i="216"/>
  <c r="ET13" i="217" s="1"/>
  <c r="P18" i="216"/>
  <c r="R17" i="217" s="1"/>
  <c r="W153" i="216"/>
  <c r="EW24" i="217" s="1"/>
  <c r="AQ146" i="216"/>
  <c r="EP44" i="217" s="1"/>
  <c r="H137" i="216"/>
  <c r="EG9" i="217" s="1"/>
  <c r="M13" i="216"/>
  <c r="M14" i="217" s="1"/>
  <c r="AQ141" i="216"/>
  <c r="EK44" i="217" s="1"/>
  <c r="AG98" i="216"/>
  <c r="CT34" i="217" s="1"/>
  <c r="AR32" i="216"/>
  <c r="AF45" i="217" s="1"/>
  <c r="I138" i="216"/>
  <c r="EH10" i="217" s="1"/>
  <c r="AB125" i="216"/>
  <c r="DU29" i="217" s="1"/>
  <c r="AJ21" i="216"/>
  <c r="U37" i="217" s="1"/>
  <c r="AU50" i="216"/>
  <c r="AX48" i="217" s="1"/>
  <c r="AA49" i="216"/>
  <c r="AW28" i="217" s="1"/>
  <c r="C80" i="216"/>
  <c r="CB4" i="217" s="1"/>
  <c r="AE131" i="216"/>
  <c r="EA32" i="217" s="1"/>
  <c r="AB40" i="216"/>
  <c r="AN29" i="217" s="1"/>
  <c r="Z36" i="216"/>
  <c r="AJ27" i="217" s="1"/>
  <c r="AM38" i="216"/>
  <c r="AL40" i="217" s="1"/>
  <c r="R60" i="216"/>
  <c r="BH19" i="217" s="1"/>
  <c r="F85" i="216"/>
  <c r="CG7" i="217" s="1"/>
  <c r="J99" i="216"/>
  <c r="CU11" i="217" s="1"/>
  <c r="AH113" i="216"/>
  <c r="DI35" i="217" s="1"/>
  <c r="AP131" i="216"/>
  <c r="EA43" i="217" s="1"/>
  <c r="AP33" i="216"/>
  <c r="AG43" i="217" s="1"/>
  <c r="AZ149" i="216"/>
  <c r="ES53" i="217" s="1"/>
  <c r="S74" i="216"/>
  <c r="BV20" i="217" s="1"/>
  <c r="Z8" i="216"/>
  <c r="H27" i="217" s="1"/>
  <c r="AJ149" i="216"/>
  <c r="ES37" i="217" s="1"/>
  <c r="AJ35" i="216"/>
  <c r="AI37" i="217" s="1"/>
  <c r="Q94" i="216"/>
  <c r="CP18" i="217" s="1"/>
  <c r="AH110" i="216"/>
  <c r="DF35" i="217" s="1"/>
  <c r="AK85" i="216"/>
  <c r="CG38" i="217" s="1"/>
  <c r="AJ33" i="216"/>
  <c r="AG37" i="217" s="1"/>
  <c r="R108" i="216"/>
  <c r="DD19" i="217" s="1"/>
  <c r="AX119" i="216"/>
  <c r="DO51" i="217" s="1"/>
  <c r="AX8" i="216"/>
  <c r="H51" i="217" s="1"/>
  <c r="I16" i="216"/>
  <c r="P10" i="217" s="1"/>
  <c r="AQ81" i="216"/>
  <c r="CC44" i="217" s="1"/>
  <c r="U82" i="216"/>
  <c r="CD22" i="217" s="1"/>
  <c r="R91" i="216"/>
  <c r="CM19" i="217" s="1"/>
  <c r="W29" i="216"/>
  <c r="AC24" i="217" s="1"/>
  <c r="F62" i="216"/>
  <c r="BJ7" i="217" s="1"/>
  <c r="I8" i="216"/>
  <c r="H10" i="217" s="1"/>
  <c r="AG127" i="216"/>
  <c r="DW34" i="217" s="1"/>
  <c r="Y62" i="216"/>
  <c r="BJ26" i="217" s="1"/>
  <c r="AP144" i="216"/>
  <c r="EN43" i="217" s="1"/>
  <c r="S57" i="216"/>
  <c r="BE20" i="217" s="1"/>
  <c r="AW132" i="216"/>
  <c r="EB50" i="217" s="1"/>
  <c r="M135" i="216"/>
  <c r="EE14" i="217" s="1"/>
  <c r="AD81" i="216"/>
  <c r="CC31" i="217" s="1"/>
  <c r="R73" i="216"/>
  <c r="BU19" i="217" s="1"/>
  <c r="AM50" i="216"/>
  <c r="AX40" i="217" s="1"/>
  <c r="AV55" i="216"/>
  <c r="BC49" i="217" s="1"/>
  <c r="AI154" i="216"/>
  <c r="EX36" i="217" s="1"/>
  <c r="Q87" i="216"/>
  <c r="CI18" i="217" s="1"/>
  <c r="AY76" i="216"/>
  <c r="BX52" i="217" s="1"/>
  <c r="J146" i="216"/>
  <c r="EP11" i="217" s="1"/>
  <c r="AB78" i="216"/>
  <c r="BZ29" i="217" s="1"/>
  <c r="AX111" i="216"/>
  <c r="DG51" i="217" s="1"/>
  <c r="S49" i="216"/>
  <c r="AW20" i="217" s="1"/>
  <c r="AU164" i="216"/>
  <c r="FH48" i="217" s="1"/>
  <c r="AK36" i="216"/>
  <c r="AJ38" i="217" s="1"/>
  <c r="O156" i="216"/>
  <c r="EZ16" i="217" s="1"/>
  <c r="AC71" i="216"/>
  <c r="BS30" i="217" s="1"/>
  <c r="AM70" i="216"/>
  <c r="BR40" i="217" s="1"/>
  <c r="AY91" i="216"/>
  <c r="CM52" i="217" s="1"/>
  <c r="AC90" i="216"/>
  <c r="CL30" i="217" s="1"/>
  <c r="AZ124" i="216"/>
  <c r="DT53" i="217" s="1"/>
  <c r="C23" i="216"/>
  <c r="W4" i="217" s="1"/>
  <c r="AP123" i="216"/>
  <c r="DS43" i="217" s="1"/>
  <c r="N85" i="216"/>
  <c r="CG15" i="217" s="1"/>
  <c r="N168" i="214"/>
  <c r="N169" i="214" s="1"/>
  <c r="V96" i="216"/>
  <c r="CR23" i="217" s="1"/>
  <c r="P26" i="216"/>
  <c r="Z17" i="217" s="1"/>
  <c r="AA71" i="216"/>
  <c r="BS28" i="217" s="1"/>
  <c r="Y77" i="216"/>
  <c r="BY26" i="217" s="1"/>
  <c r="Q43" i="216"/>
  <c r="AQ18" i="217" s="1"/>
  <c r="U39" i="216"/>
  <c r="AM22" i="217" s="1"/>
  <c r="AQ19" i="216"/>
  <c r="S44" i="217" s="1"/>
  <c r="G23" i="216"/>
  <c r="W8" i="217" s="1"/>
  <c r="AZ66" i="216"/>
  <c r="BN53" i="217" s="1"/>
  <c r="AH37" i="216"/>
  <c r="AK35" i="217" s="1"/>
  <c r="AD7" i="216"/>
  <c r="G31" i="217" s="1"/>
  <c r="AK22" i="216"/>
  <c r="V38" i="217" s="1"/>
  <c r="Y134" i="216"/>
  <c r="ED26" i="217" s="1"/>
  <c r="AR132" i="216"/>
  <c r="EB45" i="217" s="1"/>
  <c r="R96" i="216"/>
  <c r="CR19" i="217" s="1"/>
  <c r="Z141" i="216"/>
  <c r="EK27" i="217" s="1"/>
  <c r="AY154" i="216"/>
  <c r="EX52" i="217" s="1"/>
  <c r="AU38" i="216"/>
  <c r="AL48" i="217" s="1"/>
  <c r="AF128" i="216"/>
  <c r="DX33" i="217" s="1"/>
  <c r="R25" i="216"/>
  <c r="Y19" i="217" s="1"/>
  <c r="AE165" i="216"/>
  <c r="FI32" i="217" s="1"/>
  <c r="X42" i="216"/>
  <c r="AP25" i="217" s="1"/>
  <c r="M92" i="216"/>
  <c r="CN14" i="217" s="1"/>
  <c r="Q25" i="216"/>
  <c r="Y18" i="217" s="1"/>
  <c r="Y76" i="216"/>
  <c r="BX26" i="217" s="1"/>
  <c r="AM69" i="216"/>
  <c r="BQ40" i="217" s="1"/>
  <c r="Q77" i="216"/>
  <c r="BY18" i="217" s="1"/>
  <c r="AV44" i="216"/>
  <c r="AR49" i="217" s="1"/>
  <c r="T141" i="216"/>
  <c r="EK21" i="217" s="1"/>
  <c r="K133" i="216"/>
  <c r="EC12" i="217" s="1"/>
  <c r="N104" i="216"/>
  <c r="CZ15" i="217" s="1"/>
  <c r="P49" i="216"/>
  <c r="AW17" i="217" s="1"/>
  <c r="AH156" i="216"/>
  <c r="EZ35" i="217" s="1"/>
  <c r="AL10" i="216"/>
  <c r="J39" i="217" s="1"/>
  <c r="AL12" i="216"/>
  <c r="L39" i="217" s="1"/>
  <c r="V79" i="216"/>
  <c r="CA23" i="217" s="1"/>
  <c r="AI15" i="216"/>
  <c r="O36" i="217" s="1"/>
  <c r="H40" i="216"/>
  <c r="AN9" i="217" s="1"/>
  <c r="C70" i="216"/>
  <c r="BR4" i="217" s="1"/>
  <c r="AZ157" i="216"/>
  <c r="FA53" i="217" s="1"/>
  <c r="AG52" i="216"/>
  <c r="AZ34" i="217" s="1"/>
  <c r="S39" i="216"/>
  <c r="AM20" i="217" s="1"/>
  <c r="K138" i="216"/>
  <c r="EH12" i="217" s="1"/>
  <c r="T110" i="216"/>
  <c r="DF21" i="217" s="1"/>
  <c r="K87" i="216"/>
  <c r="CI12" i="217" s="1"/>
  <c r="AU29" i="216"/>
  <c r="AC48" i="217" s="1"/>
  <c r="N64" i="216"/>
  <c r="BL15" i="217" s="1"/>
  <c r="AC61" i="216"/>
  <c r="BI30" i="217" s="1"/>
  <c r="M127" i="216"/>
  <c r="DW14" i="217" s="1"/>
  <c r="AF120" i="216"/>
  <c r="DP33" i="217" s="1"/>
  <c r="T67" i="216"/>
  <c r="BO21" i="217" s="1"/>
  <c r="V145" i="216"/>
  <c r="EO23" i="217" s="1"/>
  <c r="G96" i="216"/>
  <c r="CR8" i="217" s="1"/>
  <c r="AM156" i="216"/>
  <c r="EZ40" i="217" s="1"/>
  <c r="AH28" i="216"/>
  <c r="AB35" i="217" s="1"/>
  <c r="AV20" i="216"/>
  <c r="T49" i="217" s="1"/>
  <c r="U96" i="216"/>
  <c r="CR22" i="217" s="1"/>
  <c r="Q105" i="216"/>
  <c r="DA18" i="217" s="1"/>
  <c r="D20" i="216"/>
  <c r="T5" i="217" s="1"/>
  <c r="G20" i="216"/>
  <c r="T8" i="217" s="1"/>
  <c r="AI45" i="216"/>
  <c r="AS36" i="217" s="1"/>
  <c r="T39" i="216"/>
  <c r="AM21" i="217" s="1"/>
  <c r="AA90" i="216"/>
  <c r="CL28" i="217" s="1"/>
  <c r="Q48" i="216"/>
  <c r="AV18" i="217" s="1"/>
  <c r="AD112" i="216"/>
  <c r="DH31" i="217" s="1"/>
  <c r="Y24" i="216"/>
  <c r="X26" i="217" s="1"/>
  <c r="AK123" i="216"/>
  <c r="DS38" i="217" s="1"/>
  <c r="AM80" i="216"/>
  <c r="CB40" i="217" s="1"/>
  <c r="AM48" i="216"/>
  <c r="AV40" i="217" s="1"/>
  <c r="AE12" i="216"/>
  <c r="L32" i="217" s="1"/>
  <c r="AM18" i="216"/>
  <c r="R40" i="217" s="1"/>
  <c r="J107" i="216"/>
  <c r="DC11" i="217" s="1"/>
  <c r="AJ38" i="216"/>
  <c r="AL37" i="217" s="1"/>
  <c r="M87" i="216"/>
  <c r="CI14" i="217" s="1"/>
  <c r="J150" i="216"/>
  <c r="ET11" i="217" s="1"/>
  <c r="AM122" i="216"/>
  <c r="DR40" i="217" s="1"/>
  <c r="V27" i="216"/>
  <c r="AA23" i="217" s="1"/>
  <c r="R159" i="216"/>
  <c r="FC19" i="217" s="1"/>
  <c r="AJ162" i="216"/>
  <c r="FF37" i="217" s="1"/>
  <c r="AH29" i="216"/>
  <c r="AC35" i="217" s="1"/>
  <c r="E68" i="216"/>
  <c r="BP6" i="217" s="1"/>
  <c r="N108" i="216"/>
  <c r="DD15" i="217" s="1"/>
  <c r="J156" i="216"/>
  <c r="EZ11" i="217" s="1"/>
  <c r="P150" i="216"/>
  <c r="ET17" i="217" s="1"/>
  <c r="AE54" i="216"/>
  <c r="BB32" i="217" s="1"/>
  <c r="M46" i="216"/>
  <c r="AT14" i="217" s="1"/>
  <c r="M35" i="216"/>
  <c r="AI14" i="217" s="1"/>
  <c r="AI116" i="216"/>
  <c r="DL36" i="217" s="1"/>
  <c r="S140" i="216"/>
  <c r="EJ20" i="217" s="1"/>
  <c r="AZ159" i="216"/>
  <c r="FC53" i="217" s="1"/>
  <c r="Y154" i="216"/>
  <c r="EX26" i="217" s="1"/>
  <c r="AD79" i="216"/>
  <c r="CA31" i="217" s="1"/>
  <c r="D86" i="216"/>
  <c r="CH5" i="217" s="1"/>
  <c r="AH147" i="216"/>
  <c r="EQ35" i="217" s="1"/>
  <c r="R16" i="216"/>
  <c r="P19" i="217" s="1"/>
  <c r="AI150" i="216"/>
  <c r="ET36" i="217" s="1"/>
  <c r="AW16" i="216"/>
  <c r="P50" i="217" s="1"/>
  <c r="Q106" i="216"/>
  <c r="DB18" i="217" s="1"/>
  <c r="E24" i="216"/>
  <c r="X6" i="217" s="1"/>
  <c r="AL23" i="216"/>
  <c r="W39" i="217" s="1"/>
  <c r="AE72" i="216"/>
  <c r="BT32" i="217" s="1"/>
  <c r="AG44" i="216"/>
  <c r="AR34" i="217" s="1"/>
  <c r="AL39" i="216"/>
  <c r="AM39" i="217" s="1"/>
  <c r="AR158" i="216"/>
  <c r="FB45" i="217" s="1"/>
  <c r="J78" i="216"/>
  <c r="BZ11" i="217" s="1"/>
  <c r="O71" i="216"/>
  <c r="BS16" i="217" s="1"/>
  <c r="E160" i="216"/>
  <c r="FD6" i="217" s="1"/>
  <c r="U75" i="216"/>
  <c r="BW22" i="217" s="1"/>
  <c r="AE160" i="216"/>
  <c r="FD32" i="217" s="1"/>
  <c r="AJ98" i="216"/>
  <c r="CT37" i="217" s="1"/>
  <c r="AQ48" i="216"/>
  <c r="AV44" i="217" s="1"/>
  <c r="S48" i="216"/>
  <c r="AV20" i="217" s="1"/>
  <c r="S144" i="216"/>
  <c r="EN20" i="217" s="1"/>
  <c r="AK29" i="216"/>
  <c r="AC38" i="217" s="1"/>
  <c r="AA116" i="216"/>
  <c r="DL28" i="217" s="1"/>
  <c r="AW153" i="216"/>
  <c r="EW50" i="217" s="1"/>
  <c r="AC145" i="216"/>
  <c r="EO30" i="217" s="1"/>
  <c r="U54" i="216"/>
  <c r="BB22" i="217" s="1"/>
  <c r="AW52" i="216"/>
  <c r="AZ50" i="217" s="1"/>
  <c r="T89" i="216"/>
  <c r="CK21" i="217" s="1"/>
  <c r="AH40" i="216"/>
  <c r="AN35" i="217" s="1"/>
  <c r="AL140" i="216"/>
  <c r="EJ39" i="217" s="1"/>
  <c r="AC112" i="216"/>
  <c r="DH30" i="217" s="1"/>
  <c r="K127" i="216"/>
  <c r="DW12" i="217" s="1"/>
  <c r="E53" i="216"/>
  <c r="BA6" i="217" s="1"/>
  <c r="F4" i="216"/>
  <c r="D7" i="217" s="1"/>
  <c r="H168" i="214"/>
  <c r="H169" i="214" s="1"/>
  <c r="AB67" i="216"/>
  <c r="BO29" i="217" s="1"/>
  <c r="W35" i="216"/>
  <c r="AI24" i="217" s="1"/>
  <c r="AC102" i="216"/>
  <c r="CX30" i="217" s="1"/>
  <c r="M96" i="216"/>
  <c r="CR14" i="217" s="1"/>
  <c r="G127" i="216"/>
  <c r="DW8" i="217" s="1"/>
  <c r="O111" i="216"/>
  <c r="DG16" i="217" s="1"/>
  <c r="H79" i="216"/>
  <c r="CA9" i="217" s="1"/>
  <c r="AC15" i="216"/>
  <c r="O30" i="217" s="1"/>
  <c r="AE142" i="216"/>
  <c r="EL32" i="217" s="1"/>
  <c r="D30" i="216"/>
  <c r="AD5" i="217" s="1"/>
  <c r="AV101" i="216"/>
  <c r="CW49" i="217" s="1"/>
  <c r="AE119" i="216"/>
  <c r="DO32" i="217" s="1"/>
  <c r="Q21" i="216"/>
  <c r="U18" i="217" s="1"/>
  <c r="D22" i="216"/>
  <c r="V5" i="217" s="1"/>
  <c r="AD34" i="216"/>
  <c r="AH31" i="217" s="1"/>
  <c r="X145" i="216"/>
  <c r="EO25" i="217" s="1"/>
  <c r="K160" i="216"/>
  <c r="FD12" i="217" s="1"/>
  <c r="AX124" i="216"/>
  <c r="DT51" i="217" s="1"/>
  <c r="Y85" i="216"/>
  <c r="CG26" i="217" s="1"/>
  <c r="AQ6" i="216"/>
  <c r="F44" i="217" s="1"/>
  <c r="W99" i="216"/>
  <c r="CU24" i="217" s="1"/>
  <c r="AJ124" i="216"/>
  <c r="DT37" i="217" s="1"/>
  <c r="L136" i="216"/>
  <c r="EF13" i="217" s="1"/>
  <c r="AV54" i="216"/>
  <c r="BB49" i="217" s="1"/>
  <c r="AL11" i="216"/>
  <c r="K39" i="217" s="1"/>
  <c r="S121" i="216"/>
  <c r="DQ20" i="217" s="1"/>
  <c r="W61" i="216"/>
  <c r="BI24" i="217" s="1"/>
  <c r="AI152" i="216"/>
  <c r="EV36" i="217" s="1"/>
  <c r="L165" i="216"/>
  <c r="FI13" i="217" s="1"/>
  <c r="F6" i="216"/>
  <c r="F7" i="217" s="1"/>
  <c r="Y79" i="216"/>
  <c r="CA26" i="217" s="1"/>
  <c r="T78" i="216"/>
  <c r="BZ21" i="217" s="1"/>
  <c r="X130" i="216"/>
  <c r="DZ25" i="217" s="1"/>
  <c r="L10" i="216"/>
  <c r="J13" i="217" s="1"/>
  <c r="AI123" i="216"/>
  <c r="DS36" i="217" s="1"/>
  <c r="AV10" i="216"/>
  <c r="J49" i="217" s="1"/>
  <c r="Y136" i="216"/>
  <c r="EF26" i="217" s="1"/>
  <c r="AA119" i="216"/>
  <c r="DO28" i="217" s="1"/>
  <c r="AU144" i="216"/>
  <c r="EN48" i="217" s="1"/>
  <c r="S93" i="216"/>
  <c r="CO20" i="217" s="1"/>
  <c r="V90" i="216"/>
  <c r="CL23" i="217" s="1"/>
  <c r="AE128" i="216"/>
  <c r="DX32" i="217" s="1"/>
  <c r="N15" i="216"/>
  <c r="O15" i="217" s="1"/>
  <c r="E27" i="216"/>
  <c r="AA6" i="217" s="1"/>
  <c r="V16" i="216"/>
  <c r="P23" i="217" s="1"/>
  <c r="E99" i="216"/>
  <c r="CU6" i="217" s="1"/>
  <c r="AC119" i="216"/>
  <c r="DO30" i="217" s="1"/>
  <c r="Z22" i="216"/>
  <c r="V27" i="217" s="1"/>
  <c r="AJ87" i="216"/>
  <c r="CI37" i="217" s="1"/>
  <c r="J109" i="216"/>
  <c r="DE11" i="217" s="1"/>
  <c r="J59" i="216"/>
  <c r="BG11" i="217" s="1"/>
  <c r="H70" i="216"/>
  <c r="BR9" i="217" s="1"/>
  <c r="AC91" i="216"/>
  <c r="CM30" i="217" s="1"/>
  <c r="K58" i="216"/>
  <c r="BF12" i="217" s="1"/>
  <c r="AP103" i="216"/>
  <c r="CY43" i="217" s="1"/>
  <c r="AZ40" i="216"/>
  <c r="AN53" i="217" s="1"/>
  <c r="V56" i="216"/>
  <c r="BD23" i="217" s="1"/>
  <c r="D150" i="216"/>
  <c r="ET5" i="217" s="1"/>
  <c r="O24" i="216"/>
  <c r="X16" i="217" s="1"/>
  <c r="AE67" i="216"/>
  <c r="BO32" i="217" s="1"/>
  <c r="X27" i="216"/>
  <c r="AA25" i="217" s="1"/>
  <c r="E65" i="216"/>
  <c r="BM6" i="217" s="1"/>
  <c r="M150" i="216"/>
  <c r="ET14" i="217" s="1"/>
  <c r="Z119" i="216"/>
  <c r="DO27" i="217" s="1"/>
  <c r="Z46" i="216"/>
  <c r="AT27" i="217" s="1"/>
  <c r="J65" i="216"/>
  <c r="BM11" i="217" s="1"/>
  <c r="X133" i="216"/>
  <c r="EC25" i="217" s="1"/>
  <c r="L15" i="216"/>
  <c r="O13" i="217" s="1"/>
  <c r="AJ34" i="216"/>
  <c r="AH37" i="217" s="1"/>
  <c r="D101" i="216"/>
  <c r="CW5" i="217" s="1"/>
  <c r="AH54" i="216"/>
  <c r="BB35" i="217" s="1"/>
  <c r="AB105" i="216"/>
  <c r="DA29" i="217" s="1"/>
  <c r="K107" i="216"/>
  <c r="DC12" i="217" s="1"/>
  <c r="AM132" i="216"/>
  <c r="EB40" i="217" s="1"/>
  <c r="AM104" i="216"/>
  <c r="CZ40" i="217" s="1"/>
  <c r="R76" i="216"/>
  <c r="BX19" i="217" s="1"/>
  <c r="W101" i="216"/>
  <c r="CW24" i="217" s="1"/>
  <c r="T14" i="216"/>
  <c r="N21" i="217" s="1"/>
  <c r="M83" i="216"/>
  <c r="CE14" i="217" s="1"/>
  <c r="T8" i="216"/>
  <c r="H21" i="217" s="1"/>
  <c r="L72" i="216"/>
  <c r="BT13" i="217" s="1"/>
  <c r="AC87" i="216"/>
  <c r="CI30" i="217" s="1"/>
  <c r="H47" i="216"/>
  <c r="AU9" i="217" s="1"/>
  <c r="F25" i="216"/>
  <c r="Y7" i="217" s="1"/>
  <c r="AM49" i="216"/>
  <c r="AW40" i="217" s="1"/>
  <c r="E135" i="216"/>
  <c r="EE6" i="217" s="1"/>
  <c r="AK7" i="216"/>
  <c r="G38" i="217" s="1"/>
  <c r="AF64" i="216"/>
  <c r="BL33" i="217" s="1"/>
  <c r="I52" i="216"/>
  <c r="AZ10" i="217" s="1"/>
  <c r="H69" i="216"/>
  <c r="BQ9" i="217" s="1"/>
  <c r="AL107" i="216"/>
  <c r="DC39" i="217" s="1"/>
  <c r="AL26" i="216"/>
  <c r="Z39" i="217" s="1"/>
  <c r="P13" i="216"/>
  <c r="M17" i="217" s="1"/>
  <c r="Q9" i="216"/>
  <c r="I18" i="217" s="1"/>
  <c r="AB38" i="216"/>
  <c r="AL29" i="217" s="1"/>
  <c r="AQ56" i="216"/>
  <c r="BD44" i="217" s="1"/>
  <c r="S34" i="216"/>
  <c r="AH20" i="217" s="1"/>
  <c r="AW45" i="216"/>
  <c r="AS50" i="217" s="1"/>
  <c r="AM14" i="216"/>
  <c r="N40" i="217" s="1"/>
  <c r="V66" i="216"/>
  <c r="BN23" i="217" s="1"/>
  <c r="E105" i="216"/>
  <c r="DA6" i="217" s="1"/>
  <c r="X20" i="216"/>
  <c r="T25" i="217" s="1"/>
  <c r="Q101" i="216"/>
  <c r="CW18" i="217" s="1"/>
  <c r="AR165" i="216"/>
  <c r="FI45" i="217" s="1"/>
  <c r="O57" i="216"/>
  <c r="BE16" i="217" s="1"/>
  <c r="H24" i="216"/>
  <c r="X9" i="217" s="1"/>
  <c r="Y163" i="216"/>
  <c r="FG26" i="217" s="1"/>
  <c r="U79" i="216"/>
  <c r="CA22" i="217" s="1"/>
  <c r="Q153" i="216"/>
  <c r="EW18" i="217" s="1"/>
  <c r="V53" i="216"/>
  <c r="BA23" i="217" s="1"/>
  <c r="AL47" i="216"/>
  <c r="AU39" i="217" s="1"/>
  <c r="AU127" i="216"/>
  <c r="DW48" i="217" s="1"/>
  <c r="AV16" i="216"/>
  <c r="P49" i="217" s="1"/>
  <c r="V67" i="216"/>
  <c r="BO23" i="217" s="1"/>
  <c r="AZ51" i="216"/>
  <c r="AY53" i="217" s="1"/>
  <c r="H155" i="216"/>
  <c r="EY9" i="217" s="1"/>
  <c r="W27" i="216"/>
  <c r="AA24" i="217" s="1"/>
  <c r="L29" i="216"/>
  <c r="AC13" i="217" s="1"/>
  <c r="X159" i="216"/>
  <c r="FC25" i="217" s="1"/>
  <c r="Y152" i="216"/>
  <c r="EV26" i="217" s="1"/>
  <c r="AZ50" i="216"/>
  <c r="AX53" i="217" s="1"/>
  <c r="AY39" i="216"/>
  <c r="AM52" i="217" s="1"/>
  <c r="AH18" i="216"/>
  <c r="R35" i="217" s="1"/>
  <c r="AY151" i="216"/>
  <c r="EU52" i="217" s="1"/>
  <c r="M147" i="216"/>
  <c r="EQ14" i="217" s="1"/>
  <c r="R128" i="216"/>
  <c r="DX19" i="217" s="1"/>
  <c r="K96" i="216"/>
  <c r="CR12" i="217" s="1"/>
  <c r="AJ64" i="216"/>
  <c r="BL37" i="217" s="1"/>
  <c r="O84" i="216"/>
  <c r="CF16" i="217" s="1"/>
  <c r="AZ128" i="216"/>
  <c r="DX53" i="217" s="1"/>
  <c r="AD153" i="216"/>
  <c r="EW31" i="217" s="1"/>
  <c r="AG120" i="216"/>
  <c r="DP34" i="217" s="1"/>
  <c r="AI71" i="216"/>
  <c r="BS36" i="217" s="1"/>
  <c r="C110" i="216"/>
  <c r="DF4" i="217" s="1"/>
  <c r="C42" i="216"/>
  <c r="AP4" i="217" s="1"/>
  <c r="E10" i="216"/>
  <c r="J6" i="217" s="1"/>
  <c r="S78" i="216"/>
  <c r="BZ20" i="217" s="1"/>
  <c r="R87" i="216"/>
  <c r="CI19" i="217" s="1"/>
  <c r="L110" i="216"/>
  <c r="DF13" i="217" s="1"/>
  <c r="AC43" i="216"/>
  <c r="AQ30" i="217" s="1"/>
  <c r="AE99" i="216"/>
  <c r="CU32" i="217" s="1"/>
  <c r="AC92" i="216"/>
  <c r="CN30" i="217" s="1"/>
  <c r="I64" i="216"/>
  <c r="BL10" i="217" s="1"/>
  <c r="AB28" i="216"/>
  <c r="AB29" i="217" s="1"/>
  <c r="AV28" i="216"/>
  <c r="AB49" i="217" s="1"/>
  <c r="AQ10" i="216"/>
  <c r="J44" i="217" s="1"/>
  <c r="E132" i="216"/>
  <c r="EB6" i="217" s="1"/>
  <c r="AE143" i="216"/>
  <c r="EM32" i="217" s="1"/>
  <c r="AK164" i="216"/>
  <c r="FH38" i="217" s="1"/>
  <c r="K44" i="216"/>
  <c r="AR12" i="217" s="1"/>
  <c r="AH52" i="216"/>
  <c r="AZ35" i="217" s="1"/>
  <c r="AE94" i="216"/>
  <c r="CP32" i="217" s="1"/>
  <c r="AD31" i="216"/>
  <c r="AE31" i="217" s="1"/>
  <c r="AV47" i="216"/>
  <c r="AU49" i="217" s="1"/>
  <c r="L7" i="216"/>
  <c r="G13" i="217" s="1"/>
  <c r="AA99" i="216"/>
  <c r="CU28" i="217" s="1"/>
  <c r="T114" i="216"/>
  <c r="DJ21" i="217" s="1"/>
  <c r="AG162" i="216"/>
  <c r="FF34" i="217" s="1"/>
  <c r="H73" i="216"/>
  <c r="BU9" i="217" s="1"/>
  <c r="J83" i="216"/>
  <c r="CE11" i="217" s="1"/>
  <c r="J19" i="216"/>
  <c r="S11" i="217" s="1"/>
  <c r="AF43" i="216"/>
  <c r="AQ33" i="217" s="1"/>
  <c r="AD54" i="216"/>
  <c r="BB31" i="217" s="1"/>
  <c r="Q134" i="216"/>
  <c r="ED18" i="217" s="1"/>
  <c r="AE24" i="216"/>
  <c r="X32" i="217" s="1"/>
  <c r="AD11" i="216"/>
  <c r="K31" i="217" s="1"/>
  <c r="U43" i="216"/>
  <c r="AQ22" i="217" s="1"/>
  <c r="N74" i="216"/>
  <c r="BV15" i="217" s="1"/>
  <c r="K146" i="216"/>
  <c r="EP12" i="217" s="1"/>
  <c r="L96" i="216"/>
  <c r="CR13" i="217" s="1"/>
  <c r="F109" i="216"/>
  <c r="DE7" i="217" s="1"/>
  <c r="L21" i="216"/>
  <c r="U13" i="217" s="1"/>
  <c r="AU131" i="216"/>
  <c r="EA48" i="217" s="1"/>
  <c r="AH57" i="216"/>
  <c r="BE35" i="217" s="1"/>
  <c r="F45" i="216"/>
  <c r="AS7" i="217" s="1"/>
  <c r="AG45" i="216"/>
  <c r="AS34" i="217" s="1"/>
  <c r="AM63" i="216"/>
  <c r="BK40" i="217" s="1"/>
  <c r="AM37" i="216"/>
  <c r="AK40" i="217" s="1"/>
  <c r="Y51" i="216"/>
  <c r="AY26" i="217" s="1"/>
  <c r="AZ135" i="216"/>
  <c r="EE53" i="217" s="1"/>
  <c r="X116" i="216"/>
  <c r="DL25" i="217" s="1"/>
  <c r="AH43" i="216"/>
  <c r="AQ35" i="217" s="1"/>
  <c r="Y155" i="216"/>
  <c r="EY26" i="217" s="1"/>
  <c r="O6" i="216"/>
  <c r="F16" i="217" s="1"/>
  <c r="AG22" i="216"/>
  <c r="V34" i="217" s="1"/>
  <c r="G65" i="216"/>
  <c r="BM8" i="217" s="1"/>
  <c r="AB126" i="216"/>
  <c r="DV29" i="217" s="1"/>
  <c r="C81" i="216"/>
  <c r="CC4" i="217" s="1"/>
  <c r="AK81" i="216"/>
  <c r="CC38" i="217" s="1"/>
  <c r="N109" i="216"/>
  <c r="DE15" i="217" s="1"/>
  <c r="I131" i="216"/>
  <c r="EA10" i="217" s="1"/>
  <c r="AP113" i="216"/>
  <c r="DI43" i="217" s="1"/>
  <c r="T161" i="216"/>
  <c r="FE21" i="217" s="1"/>
  <c r="M78" i="216"/>
  <c r="BZ14" i="217" s="1"/>
  <c r="G98" i="216"/>
  <c r="CT8" i="217" s="1"/>
  <c r="U69" i="216"/>
  <c r="BQ22" i="217" s="1"/>
  <c r="AQ40" i="216"/>
  <c r="AN44" i="217" s="1"/>
  <c r="AH86" i="216"/>
  <c r="CH35" i="217" s="1"/>
  <c r="H46" i="216"/>
  <c r="AT9" i="217" s="1"/>
  <c r="H23" i="216"/>
  <c r="W9" i="217" s="1"/>
  <c r="E30" i="216"/>
  <c r="AD6" i="217" s="1"/>
  <c r="AK28" i="216"/>
  <c r="AB38" i="217" s="1"/>
  <c r="Z28" i="216"/>
  <c r="AB27" i="217" s="1"/>
  <c r="AI67" i="216"/>
  <c r="BO36" i="217" s="1"/>
  <c r="AB133" i="216"/>
  <c r="EC29" i="217" s="1"/>
  <c r="S157" i="216"/>
  <c r="FA20" i="217" s="1"/>
  <c r="AK133" i="216"/>
  <c r="EC38" i="217" s="1"/>
  <c r="P158" i="216"/>
  <c r="FB17" i="217" s="1"/>
  <c r="S73" i="216"/>
  <c r="BU20" i="217" s="1"/>
  <c r="AH154" i="216"/>
  <c r="EX35" i="217" s="1"/>
  <c r="M128" i="216"/>
  <c r="DX14" i="217" s="1"/>
  <c r="AJ165" i="216"/>
  <c r="FI37" i="217" s="1"/>
  <c r="AL108" i="216"/>
  <c r="DD39" i="217" s="1"/>
  <c r="O88" i="216"/>
  <c r="CJ16" i="217" s="1"/>
  <c r="N111" i="216"/>
  <c r="DG15" i="217" s="1"/>
  <c r="AP32" i="216"/>
  <c r="AF43" i="217" s="1"/>
  <c r="AH139" i="216"/>
  <c r="EI35" i="217" s="1"/>
  <c r="AC81" i="216"/>
  <c r="CC30" i="217" s="1"/>
  <c r="G152" i="216"/>
  <c r="EV8" i="217" s="1"/>
  <c r="AW69" i="216"/>
  <c r="BQ50" i="217" s="1"/>
  <c r="AF35" i="216"/>
  <c r="AI33" i="217" s="1"/>
  <c r="N145" i="216"/>
  <c r="EO15" i="217" s="1"/>
  <c r="AL5" i="216"/>
  <c r="E39" i="217" s="1"/>
  <c r="AJ153" i="216"/>
  <c r="EW37" i="217" s="1"/>
  <c r="G30" i="216"/>
  <c r="AD8" i="217" s="1"/>
  <c r="M33" i="216"/>
  <c r="AG14" i="217" s="1"/>
  <c r="AA67" i="216"/>
  <c r="BO28" i="217" s="1"/>
  <c r="S137" i="216"/>
  <c r="EG20" i="217" s="1"/>
  <c r="AH103" i="216"/>
  <c r="CY35" i="217" s="1"/>
  <c r="AM149" i="216"/>
  <c r="ES40" i="217" s="1"/>
  <c r="C116" i="216"/>
  <c r="DL4" i="217" s="1"/>
  <c r="T34" i="216"/>
  <c r="AH21" i="217" s="1"/>
  <c r="AQ133" i="216"/>
  <c r="EC44" i="217" s="1"/>
  <c r="Q100" i="216"/>
  <c r="CV18" i="217" s="1"/>
  <c r="AJ93" i="216"/>
  <c r="CO37" i="217" s="1"/>
  <c r="L40" i="216"/>
  <c r="AN13" i="217" s="1"/>
  <c r="Q32" i="216"/>
  <c r="AF18" i="217" s="1"/>
  <c r="AZ94" i="216"/>
  <c r="CP53" i="217" s="1"/>
  <c r="AF143" i="216"/>
  <c r="EM33" i="217" s="1"/>
  <c r="Y129" i="216"/>
  <c r="DY26" i="217" s="1"/>
  <c r="R28" i="216"/>
  <c r="AB19" i="217" s="1"/>
  <c r="AC72" i="216"/>
  <c r="BT30" i="217" s="1"/>
  <c r="AB84" i="216"/>
  <c r="CF29" i="217" s="1"/>
  <c r="U14" i="216"/>
  <c r="N22" i="217" s="1"/>
  <c r="AC125" i="216"/>
  <c r="DU30" i="217" s="1"/>
  <c r="T90" i="216"/>
  <c r="CL21" i="217" s="1"/>
  <c r="Z42" i="216"/>
  <c r="AP27" i="217" s="1"/>
  <c r="H153" i="216"/>
  <c r="EW9" i="217" s="1"/>
  <c r="AR29" i="216"/>
  <c r="AC45" i="217" s="1"/>
  <c r="Z16" i="216"/>
  <c r="P27" i="217" s="1"/>
  <c r="D143" i="216"/>
  <c r="EM5" i="217" s="1"/>
  <c r="F84" i="216"/>
  <c r="CF7" i="217" s="1"/>
  <c r="M129" i="216"/>
  <c r="DY14" i="217" s="1"/>
  <c r="P138" i="216"/>
  <c r="EH17" i="217" s="1"/>
  <c r="AF82" i="216"/>
  <c r="CD33" i="217" s="1"/>
  <c r="S111" i="216"/>
  <c r="DG20" i="217" s="1"/>
  <c r="Y18" i="216"/>
  <c r="R26" i="217" s="1"/>
  <c r="AB118" i="216"/>
  <c r="DN29" i="217" s="1"/>
  <c r="N118" i="216"/>
  <c r="DN15" i="217" s="1"/>
  <c r="S40" i="216"/>
  <c r="AN20" i="217" s="1"/>
  <c r="Q147" i="216"/>
  <c r="EQ18" i="217" s="1"/>
  <c r="D139" i="216"/>
  <c r="EI5" i="217" s="1"/>
  <c r="Q95" i="216"/>
  <c r="CQ18" i="217" s="1"/>
  <c r="AF8" i="216"/>
  <c r="H33" i="217" s="1"/>
  <c r="AQ137" i="216"/>
  <c r="EG44" i="217" s="1"/>
  <c r="V75" i="216"/>
  <c r="BW23" i="217" s="1"/>
  <c r="AJ37" i="216"/>
  <c r="AK37" i="217" s="1"/>
  <c r="P162" i="216"/>
  <c r="FF17" i="217" s="1"/>
  <c r="AY8" i="216"/>
  <c r="H52" i="217" s="1"/>
  <c r="AA26" i="216"/>
  <c r="Z28" i="217" s="1"/>
  <c r="M43" i="216"/>
  <c r="AQ14" i="217" s="1"/>
  <c r="P95" i="216"/>
  <c r="CQ17" i="217" s="1"/>
  <c r="AR137" i="216"/>
  <c r="EG45" i="217" s="1"/>
  <c r="AL18" i="216"/>
  <c r="R39" i="217" s="1"/>
  <c r="AB37" i="216"/>
  <c r="AK29" i="217" s="1"/>
  <c r="P140" i="216"/>
  <c r="EJ17" i="217" s="1"/>
  <c r="U28" i="216"/>
  <c r="AB22" i="217" s="1"/>
  <c r="AW149" i="216"/>
  <c r="ES50" i="217" s="1"/>
  <c r="AR94" i="216"/>
  <c r="CP45" i="217" s="1"/>
  <c r="AE65" i="216"/>
  <c r="BM32" i="217" s="1"/>
  <c r="V35" i="216"/>
  <c r="AI23" i="217" s="1"/>
  <c r="E157" i="216"/>
  <c r="FA6" i="217" s="1"/>
  <c r="I108" i="216"/>
  <c r="DD10" i="217" s="1"/>
  <c r="Q84" i="216"/>
  <c r="CF18" i="217" s="1"/>
  <c r="L57" i="216"/>
  <c r="BE13" i="217" s="1"/>
  <c r="AQ51" i="216"/>
  <c r="AY44" i="217" s="1"/>
  <c r="K165" i="216"/>
  <c r="FI12" i="217" s="1"/>
  <c r="N55" i="216"/>
  <c r="BC15" i="217" s="1"/>
  <c r="Z10" i="216"/>
  <c r="J27" i="217" s="1"/>
  <c r="H6" i="216"/>
  <c r="F9" i="217" s="1"/>
  <c r="X40" i="216"/>
  <c r="AN25" i="217" s="1"/>
  <c r="U30" i="216"/>
  <c r="AD22" i="217" s="1"/>
  <c r="Y84" i="216"/>
  <c r="CF26" i="217" s="1"/>
  <c r="Q81" i="216"/>
  <c r="CC18" i="217" s="1"/>
  <c r="AF27" i="216"/>
  <c r="AA33" i="217" s="1"/>
  <c r="H80" i="216"/>
  <c r="CB9" i="217" s="1"/>
  <c r="AA148" i="216"/>
  <c r="ER28" i="217" s="1"/>
  <c r="AI75" i="216"/>
  <c r="BW36" i="217" s="1"/>
  <c r="AZ35" i="216"/>
  <c r="AI53" i="217" s="1"/>
  <c r="T157" i="216"/>
  <c r="FA21" i="217" s="1"/>
  <c r="AU5" i="216"/>
  <c r="E48" i="217" s="1"/>
  <c r="G40" i="216"/>
  <c r="AN8" i="217" s="1"/>
  <c r="AD60" i="216"/>
  <c r="BH31" i="217" s="1"/>
  <c r="T31" i="216"/>
  <c r="AE21" i="217" s="1"/>
  <c r="AX147" i="216"/>
  <c r="EQ51" i="217" s="1"/>
  <c r="AU17" i="216"/>
  <c r="Q48" i="217" s="1"/>
  <c r="AC107" i="216"/>
  <c r="DC30" i="217" s="1"/>
  <c r="AG95" i="216"/>
  <c r="CQ34" i="217" s="1"/>
  <c r="AQ45" i="216"/>
  <c r="AS44" i="217" s="1"/>
  <c r="K27" i="216"/>
  <c r="AA12" i="217" s="1"/>
  <c r="AZ14" i="216"/>
  <c r="N53" i="217" s="1"/>
  <c r="N105" i="216"/>
  <c r="DA15" i="217" s="1"/>
  <c r="AB144" i="216"/>
  <c r="EN29" i="217" s="1"/>
  <c r="AC19" i="216"/>
  <c r="S30" i="217" s="1"/>
  <c r="AU73" i="216"/>
  <c r="BU48" i="217" s="1"/>
  <c r="K63" i="216"/>
  <c r="BK12" i="217" s="1"/>
  <c r="AR36" i="216"/>
  <c r="AJ45" i="217" s="1"/>
  <c r="AH67" i="216"/>
  <c r="BO35" i="217" s="1"/>
  <c r="AJ84" i="216"/>
  <c r="CF37" i="217" s="1"/>
  <c r="T154" i="216"/>
  <c r="EX21" i="217" s="1"/>
  <c r="AR124" i="216"/>
  <c r="DT45" i="217" s="1"/>
  <c r="U153" i="216"/>
  <c r="EW22" i="217" s="1"/>
  <c r="AG14" i="216"/>
  <c r="N34" i="217" s="1"/>
  <c r="I81" i="216"/>
  <c r="CC10" i="217" s="1"/>
  <c r="J56" i="216"/>
  <c r="BD11" i="217" s="1"/>
  <c r="AG102" i="216"/>
  <c r="CX34" i="217" s="1"/>
  <c r="K97" i="216"/>
  <c r="CS12" i="217" s="1"/>
  <c r="AK101" i="216"/>
  <c r="CW38" i="217" s="1"/>
  <c r="AU163" i="216"/>
  <c r="FG48" i="217" s="1"/>
  <c r="AU98" i="216"/>
  <c r="CT48" i="217" s="1"/>
  <c r="G25" i="216"/>
  <c r="Y8" i="217" s="1"/>
  <c r="AB5" i="216"/>
  <c r="E29" i="217" s="1"/>
  <c r="AH61" i="216"/>
  <c r="BI35" i="217" s="1"/>
  <c r="N49" i="216"/>
  <c r="AW15" i="217" s="1"/>
  <c r="U113" i="216"/>
  <c r="DI22" i="217" s="1"/>
  <c r="R142" i="216"/>
  <c r="EL19" i="217" s="1"/>
  <c r="AX144" i="216"/>
  <c r="EN51" i="217" s="1"/>
  <c r="M5" i="216"/>
  <c r="E14" i="217" s="1"/>
  <c r="AR149" i="216"/>
  <c r="ES45" i="217" s="1"/>
  <c r="AC80" i="216"/>
  <c r="CB30" i="217" s="1"/>
  <c r="AG50" i="216"/>
  <c r="AX34" i="217" s="1"/>
  <c r="AY161" i="216"/>
  <c r="FE52" i="217" s="1"/>
  <c r="E42" i="216"/>
  <c r="AP6" i="217" s="1"/>
  <c r="AY82" i="216"/>
  <c r="CD52" i="217" s="1"/>
  <c r="Q158" i="216"/>
  <c r="FB18" i="217" s="1"/>
  <c r="J73" i="216"/>
  <c r="BU11" i="217" s="1"/>
  <c r="AE10" i="216"/>
  <c r="J32" i="217" s="1"/>
  <c r="O38" i="216"/>
  <c r="AL16" i="217" s="1"/>
  <c r="AL160" i="216"/>
  <c r="FD39" i="217" s="1"/>
  <c r="V155" i="216"/>
  <c r="EY23" i="217" s="1"/>
  <c r="M141" i="216"/>
  <c r="EK14" i="217" s="1"/>
  <c r="V9" i="216"/>
  <c r="I23" i="217" s="1"/>
  <c r="D162" i="216"/>
  <c r="FF5" i="217" s="1"/>
  <c r="AC28" i="216"/>
  <c r="AB30" i="217" s="1"/>
  <c r="H84" i="216"/>
  <c r="CF9" i="217" s="1"/>
  <c r="K35" i="216"/>
  <c r="AI12" i="217" s="1"/>
  <c r="AP155" i="216"/>
  <c r="EY43" i="217" s="1"/>
  <c r="AJ42" i="216"/>
  <c r="AP37" i="217" s="1"/>
  <c r="AW136" i="216"/>
  <c r="EF50" i="217" s="1"/>
  <c r="AG27" i="216"/>
  <c r="AA34" i="217" s="1"/>
  <c r="AG86" i="216"/>
  <c r="CH34" i="217" s="1"/>
  <c r="AW106" i="216"/>
  <c r="DB50" i="217" s="1"/>
  <c r="H54" i="216"/>
  <c r="BB9" i="217" s="1"/>
  <c r="D82" i="216"/>
  <c r="CD5" i="217" s="1"/>
  <c r="CD54" i="217" s="1"/>
  <c r="AG10" i="216"/>
  <c r="J34" i="217" s="1"/>
  <c r="U20" i="216"/>
  <c r="T22" i="217" s="1"/>
  <c r="X157" i="216"/>
  <c r="FA25" i="217" s="1"/>
  <c r="J10" i="216"/>
  <c r="J11" i="217" s="1"/>
  <c r="U111" i="216"/>
  <c r="DG22" i="217" s="1"/>
  <c r="AR53" i="216"/>
  <c r="BA45" i="217" s="1"/>
  <c r="AB79" i="216"/>
  <c r="CA29" i="217" s="1"/>
  <c r="AB108" i="216"/>
  <c r="DD29" i="217" s="1"/>
  <c r="AQ165" i="216"/>
  <c r="FI44" i="217" s="1"/>
  <c r="N71" i="216"/>
  <c r="BS15" i="217" s="1"/>
  <c r="X23" i="216"/>
  <c r="W25" i="217" s="1"/>
  <c r="AX73" i="216"/>
  <c r="BU51" i="217" s="1"/>
  <c r="AU63" i="216"/>
  <c r="BK48" i="217" s="1"/>
  <c r="D84" i="216"/>
  <c r="CF5" i="217" s="1"/>
  <c r="AH104" i="216"/>
  <c r="CZ35" i="217" s="1"/>
  <c r="D5" i="216"/>
  <c r="E5" i="217" s="1"/>
  <c r="Q28" i="216"/>
  <c r="AB18" i="217" s="1"/>
  <c r="J140" i="216"/>
  <c r="EJ11" i="217" s="1"/>
  <c r="AX110" i="216"/>
  <c r="DF51" i="217" s="1"/>
  <c r="M75" i="216"/>
  <c r="BW14" i="217" s="1"/>
  <c r="V47" i="216"/>
  <c r="AU23" i="217" s="1"/>
  <c r="D39" i="216"/>
  <c r="AM5" i="217" s="1"/>
  <c r="AE90" i="216"/>
  <c r="CL32" i="217" s="1"/>
  <c r="G34" i="216"/>
  <c r="AH8" i="217" s="1"/>
  <c r="E118" i="216"/>
  <c r="DN6" i="217" s="1"/>
  <c r="AK20" i="216"/>
  <c r="T38" i="217" s="1"/>
  <c r="G52" i="216"/>
  <c r="AZ8" i="217" s="1"/>
  <c r="G126" i="216"/>
  <c r="DV8" i="217" s="1"/>
  <c r="F123" i="216"/>
  <c r="DS7" i="217" s="1"/>
  <c r="AV149" i="216"/>
  <c r="ES49" i="217" s="1"/>
  <c r="K5" i="216"/>
  <c r="E12" i="217" s="1"/>
  <c r="M37" i="216"/>
  <c r="AK14" i="217" s="1"/>
  <c r="AP133" i="216"/>
  <c r="EC43" i="217" s="1"/>
  <c r="C121" i="216"/>
  <c r="DQ4" i="217" s="1"/>
  <c r="M8" i="216"/>
  <c r="H14" i="217" s="1"/>
  <c r="W67" i="216"/>
  <c r="BO24" i="217" s="1"/>
  <c r="AH96" i="216"/>
  <c r="CR35" i="217" s="1"/>
  <c r="AX63" i="216"/>
  <c r="BK51" i="217" s="1"/>
  <c r="AY163" i="216"/>
  <c r="FG52" i="217" s="1"/>
  <c r="P48" i="216"/>
  <c r="AV17" i="217" s="1"/>
  <c r="O49" i="216"/>
  <c r="AW16" i="217" s="1"/>
  <c r="F54" i="216"/>
  <c r="BB7" i="217" s="1"/>
  <c r="T15" i="216"/>
  <c r="O21" i="217" s="1"/>
  <c r="AL152" i="216"/>
  <c r="EV39" i="217" s="1"/>
  <c r="AF100" i="216"/>
  <c r="CV33" i="217" s="1"/>
  <c r="P45" i="216"/>
  <c r="AS17" i="217" s="1"/>
  <c r="AL92" i="216"/>
  <c r="CN39" i="217" s="1"/>
  <c r="AM97" i="216"/>
  <c r="CS40" i="217" s="1"/>
  <c r="V13" i="216"/>
  <c r="M23" i="217" s="1"/>
  <c r="W150" i="216"/>
  <c r="ET24" i="217" s="1"/>
  <c r="AJ129" i="216"/>
  <c r="DY37" i="217" s="1"/>
  <c r="D77" i="216"/>
  <c r="BY5" i="217" s="1"/>
  <c r="AH60" i="216"/>
  <c r="BH35" i="217" s="1"/>
  <c r="AG107" i="216"/>
  <c r="DC34" i="217" s="1"/>
  <c r="AR153" i="216"/>
  <c r="EW45" i="217" s="1"/>
  <c r="AV58" i="216"/>
  <c r="BF49" i="217" s="1"/>
  <c r="G122" i="216"/>
  <c r="DR8" i="217" s="1"/>
  <c r="AF69" i="216"/>
  <c r="BQ33" i="217" s="1"/>
  <c r="AR120" i="216"/>
  <c r="DP45" i="217" s="1"/>
  <c r="AX116" i="216"/>
  <c r="DL51" i="217" s="1"/>
  <c r="J79" i="216"/>
  <c r="CA11" i="217" s="1"/>
  <c r="AC88" i="216"/>
  <c r="CJ30" i="217" s="1"/>
  <c r="AH164" i="216"/>
  <c r="FH35" i="217" s="1"/>
  <c r="AW56" i="216"/>
  <c r="BD50" i="217" s="1"/>
  <c r="Y102" i="216"/>
  <c r="CX26" i="217" s="1"/>
  <c r="X143" i="216"/>
  <c r="EM25" i="217" s="1"/>
  <c r="AZ160" i="216"/>
  <c r="FD53" i="217" s="1"/>
  <c r="AX157" i="216"/>
  <c r="FA51" i="217" s="1"/>
  <c r="M157" i="216"/>
  <c r="FA14" i="217" s="1"/>
  <c r="U161" i="216"/>
  <c r="FE22" i="217" s="1"/>
  <c r="AM82" i="216"/>
  <c r="CD40" i="217" s="1"/>
  <c r="AB55" i="216"/>
  <c r="BC29" i="217" s="1"/>
  <c r="I100" i="216"/>
  <c r="CV10" i="217" s="1"/>
  <c r="X123" i="216"/>
  <c r="DS25" i="217" s="1"/>
  <c r="AW28" i="216"/>
  <c r="AB50" i="217" s="1"/>
  <c r="G37" i="216"/>
  <c r="AK8" i="217" s="1"/>
  <c r="J24" i="216"/>
  <c r="X11" i="217" s="1"/>
  <c r="L163" i="216"/>
  <c r="FG13" i="217" s="1"/>
  <c r="Q14" i="216"/>
  <c r="N18" i="217" s="1"/>
  <c r="AJ73" i="216"/>
  <c r="BU37" i="217" s="1"/>
  <c r="AF102" i="216"/>
  <c r="CX33" i="217" s="1"/>
  <c r="AD143" i="216"/>
  <c r="EM31" i="217" s="1"/>
  <c r="U72" i="216"/>
  <c r="BT22" i="217" s="1"/>
  <c r="AF61" i="216"/>
  <c r="BI33" i="217" s="1"/>
  <c r="D97" i="216"/>
  <c r="CS5" i="217" s="1"/>
  <c r="AE66" i="216"/>
  <c r="BN32" i="217" s="1"/>
  <c r="AV153" i="216"/>
  <c r="EW49" i="217" s="1"/>
  <c r="AG40" i="216"/>
  <c r="AN34" i="217" s="1"/>
  <c r="N126" i="216"/>
  <c r="DV15" i="217" s="1"/>
  <c r="Y92" i="216"/>
  <c r="CN26" i="217" s="1"/>
  <c r="M131" i="216"/>
  <c r="EA14" i="217" s="1"/>
  <c r="P50" i="216"/>
  <c r="AX17" i="217" s="1"/>
  <c r="G117" i="216"/>
  <c r="DM8" i="217" s="1"/>
  <c r="AJ78" i="216"/>
  <c r="BZ37" i="217" s="1"/>
  <c r="AM118" i="216"/>
  <c r="DN40" i="217" s="1"/>
  <c r="AC111" i="216"/>
  <c r="DG30" i="217" s="1"/>
  <c r="M146" i="216"/>
  <c r="EP14" i="217" s="1"/>
  <c r="N138" i="216"/>
  <c r="EH15" i="217" s="1"/>
  <c r="R150" i="216"/>
  <c r="ET19" i="217" s="1"/>
  <c r="AI49" i="216"/>
  <c r="AW36" i="217" s="1"/>
  <c r="AE61" i="216"/>
  <c r="BI32" i="217" s="1"/>
  <c r="O80" i="216"/>
  <c r="CB16" i="217" s="1"/>
  <c r="O112" i="216"/>
  <c r="DH16" i="217" s="1"/>
  <c r="N129" i="216"/>
  <c r="DY15" i="217" s="1"/>
  <c r="R62" i="216"/>
  <c r="BJ19" i="217" s="1"/>
  <c r="AK12" i="216"/>
  <c r="L38" i="217" s="1"/>
  <c r="AU130" i="216"/>
  <c r="DZ48" i="217" s="1"/>
  <c r="F149" i="216"/>
  <c r="ES7" i="217" s="1"/>
  <c r="AM94" i="216"/>
  <c r="CP40" i="217" s="1"/>
  <c r="AI72" i="216"/>
  <c r="BT36" i="217" s="1"/>
  <c r="AF4" i="216"/>
  <c r="D33" i="217" s="1"/>
  <c r="AR168" i="214"/>
  <c r="J131" i="216"/>
  <c r="EA11" i="217" s="1"/>
  <c r="AU20" i="216"/>
  <c r="T48" i="217" s="1"/>
  <c r="D48" i="216"/>
  <c r="AV5" i="217" s="1"/>
  <c r="P85" i="216"/>
  <c r="CG17" i="217" s="1"/>
  <c r="AJ160" i="216"/>
  <c r="FD37" i="217" s="1"/>
  <c r="AA7" i="216"/>
  <c r="G28" i="217" s="1"/>
  <c r="O25" i="216"/>
  <c r="Y16" i="217" s="1"/>
  <c r="AI98" i="216"/>
  <c r="CT36" i="217" s="1"/>
  <c r="AP93" i="216"/>
  <c r="CO43" i="217" s="1"/>
  <c r="AM102" i="216"/>
  <c r="CX40" i="217" s="1"/>
  <c r="P73" i="216"/>
  <c r="BU17" i="217" s="1"/>
  <c r="AW126" i="216"/>
  <c r="DV50" i="217" s="1"/>
  <c r="K137" i="216"/>
  <c r="EG12" i="217" s="1"/>
  <c r="D52" i="216"/>
  <c r="AZ5" i="217" s="1"/>
  <c r="AZ54" i="217" s="1"/>
  <c r="U137" i="216"/>
  <c r="EG22" i="217" s="1"/>
  <c r="I5" i="216"/>
  <c r="E10" i="217" s="1"/>
  <c r="D14" i="216"/>
  <c r="N5" i="217" s="1"/>
  <c r="Y145" i="216"/>
  <c r="EO26" i="217" s="1"/>
  <c r="H52" i="216"/>
  <c r="AZ9" i="217" s="1"/>
  <c r="AL24" i="216"/>
  <c r="X39" i="217" s="1"/>
  <c r="AZ65" i="216"/>
  <c r="BM53" i="217" s="1"/>
  <c r="Y149" i="216"/>
  <c r="ES26" i="217" s="1"/>
  <c r="AA161" i="216"/>
  <c r="FE28" i="217" s="1"/>
  <c r="AZ54" i="216"/>
  <c r="BB53" i="217" s="1"/>
  <c r="V55" i="216"/>
  <c r="BC23" i="217" s="1"/>
  <c r="P32" i="216"/>
  <c r="AF17" i="217" s="1"/>
  <c r="C139" i="216"/>
  <c r="EI4" i="217" s="1"/>
  <c r="J97" i="216"/>
  <c r="CS11" i="217" s="1"/>
  <c r="I35" i="216"/>
  <c r="AI10" i="217" s="1"/>
  <c r="AQ11" i="216"/>
  <c r="K44" i="217" s="1"/>
  <c r="T127" i="216"/>
  <c r="DW21" i="217" s="1"/>
  <c r="D125" i="216"/>
  <c r="DU5" i="217" s="1"/>
  <c r="AQ79" i="216"/>
  <c r="CA44" i="217" s="1"/>
  <c r="AM95" i="216"/>
  <c r="CQ40" i="217" s="1"/>
  <c r="AL139" i="216"/>
  <c r="EI39" i="217" s="1"/>
  <c r="AG99" i="216"/>
  <c r="CU34" i="217" s="1"/>
  <c r="AU129" i="216"/>
  <c r="DY48" i="217" s="1"/>
  <c r="O130" i="216"/>
  <c r="DZ16" i="217" s="1"/>
  <c r="S59" i="216"/>
  <c r="BG20" i="217" s="1"/>
  <c r="AU133" i="216"/>
  <c r="EC48" i="217" s="1"/>
  <c r="AP15" i="216"/>
  <c r="O43" i="217" s="1"/>
  <c r="O150" i="216"/>
  <c r="ET16" i="217" s="1"/>
  <c r="E142" i="216"/>
  <c r="EL6" i="217" s="1"/>
  <c r="Z99" i="216"/>
  <c r="CU27" i="217" s="1"/>
  <c r="R147" i="216"/>
  <c r="EQ19" i="217" s="1"/>
  <c r="G13" i="216"/>
  <c r="M8" i="217" s="1"/>
  <c r="Q71" i="216"/>
  <c r="BS18" i="217" s="1"/>
  <c r="AR150" i="216"/>
  <c r="ET45" i="217" s="1"/>
  <c r="M52" i="216"/>
  <c r="AZ14" i="217" s="1"/>
  <c r="I66" i="216"/>
  <c r="BN10" i="217" s="1"/>
  <c r="AZ57" i="216"/>
  <c r="BE53" i="217" s="1"/>
  <c r="AU61" i="216"/>
  <c r="BI48" i="217" s="1"/>
  <c r="Q165" i="216"/>
  <c r="FI18" i="217" s="1"/>
  <c r="M110" i="216"/>
  <c r="DF14" i="217" s="1"/>
  <c r="AZ48" i="216"/>
  <c r="AV53" i="217" s="1"/>
  <c r="H113" i="216"/>
  <c r="DI9" i="217" s="1"/>
  <c r="V10" i="216"/>
  <c r="J23" i="217" s="1"/>
  <c r="R22" i="216"/>
  <c r="V19" i="217" s="1"/>
  <c r="H122" i="216"/>
  <c r="DR9" i="217" s="1"/>
  <c r="F5" i="216"/>
  <c r="E7" i="217" s="1"/>
  <c r="S13" i="216"/>
  <c r="M20" i="217" s="1"/>
  <c r="I10" i="216"/>
  <c r="J10" i="217" s="1"/>
  <c r="AM68" i="216"/>
  <c r="BP40" i="217" s="1"/>
  <c r="AQ29" i="216"/>
  <c r="AC44" i="217" s="1"/>
  <c r="AG39" i="216"/>
  <c r="AM34" i="217" s="1"/>
  <c r="AW20" i="216"/>
  <c r="T50" i="217" s="1"/>
  <c r="Z33" i="216"/>
  <c r="AG27" i="217" s="1"/>
  <c r="AK16" i="216"/>
  <c r="P38" i="217" s="1"/>
  <c r="X79" i="216"/>
  <c r="CA25" i="217" s="1"/>
  <c r="C60" i="216"/>
  <c r="BH4" i="217" s="1"/>
  <c r="V147" i="216"/>
  <c r="EQ23" i="217" s="1"/>
  <c r="AV163" i="216"/>
  <c r="FG49" i="217" s="1"/>
  <c r="Z4" i="216"/>
  <c r="D27" i="217" s="1"/>
  <c r="AL168" i="214"/>
  <c r="AL169" i="214" s="1"/>
  <c r="AK114" i="216"/>
  <c r="DJ38" i="217" s="1"/>
  <c r="W40" i="216"/>
  <c r="AN24" i="217" s="1"/>
  <c r="M56" i="216"/>
  <c r="BD14" i="217" s="1"/>
  <c r="P10" i="216"/>
  <c r="J17" i="217" s="1"/>
  <c r="AU70" i="216"/>
  <c r="BR48" i="217" s="1"/>
  <c r="T163" i="216"/>
  <c r="FG21" i="217" s="1"/>
  <c r="W66" i="216"/>
  <c r="BN24" i="217" s="1"/>
  <c r="L83" i="216"/>
  <c r="CE13" i="217" s="1"/>
  <c r="T74" i="216"/>
  <c r="BV21" i="217" s="1"/>
  <c r="K39" i="216"/>
  <c r="AM12" i="217" s="1"/>
  <c r="AV33" i="216"/>
  <c r="AG49" i="217" s="1"/>
  <c r="AG119" i="216"/>
  <c r="DO34" i="217" s="1"/>
  <c r="AA81" i="216"/>
  <c r="CC28" i="217" s="1"/>
  <c r="AG93" i="216"/>
  <c r="CO34" i="217" s="1"/>
  <c r="O159" i="216"/>
  <c r="FC16" i="217" s="1"/>
  <c r="U114" i="216"/>
  <c r="DJ22" i="217" s="1"/>
  <c r="O154" i="216"/>
  <c r="EX16" i="217" s="1"/>
  <c r="AK80" i="216"/>
  <c r="CB38" i="217" s="1"/>
  <c r="Y82" i="216"/>
  <c r="CD26" i="217" s="1"/>
  <c r="AE110" i="216"/>
  <c r="DF32" i="217" s="1"/>
  <c r="R43" i="216"/>
  <c r="AQ19" i="217" s="1"/>
  <c r="AF140" i="216"/>
  <c r="EJ33" i="217" s="1"/>
  <c r="F73" i="216"/>
  <c r="BU7" i="217" s="1"/>
  <c r="AZ146" i="216"/>
  <c r="EP53" i="217" s="1"/>
  <c r="H77" i="216"/>
  <c r="BY9" i="217" s="1"/>
  <c r="J63" i="216"/>
  <c r="BK11" i="217" s="1"/>
  <c r="AV116" i="216"/>
  <c r="DL49" i="217" s="1"/>
  <c r="AY5" i="216"/>
  <c r="E52" i="217" s="1"/>
  <c r="C12" i="216"/>
  <c r="L4" i="217" s="1"/>
  <c r="AX141" i="216"/>
  <c r="EK51" i="217" s="1"/>
  <c r="AH101" i="216"/>
  <c r="CW35" i="217" s="1"/>
  <c r="AH24" i="216"/>
  <c r="X35" i="217" s="1"/>
  <c r="G125" i="216"/>
  <c r="DU8" i="217" s="1"/>
  <c r="Z163" i="216"/>
  <c r="FG27" i="217" s="1"/>
  <c r="AI117" i="216"/>
  <c r="DM36" i="217" s="1"/>
  <c r="F134" i="216"/>
  <c r="ED7" i="217" s="1"/>
  <c r="AI165" i="216"/>
  <c r="FI36" i="217" s="1"/>
  <c r="AV59" i="216"/>
  <c r="BG49" i="217" s="1"/>
  <c r="AW92" i="216"/>
  <c r="CN50" i="217" s="1"/>
  <c r="M34" i="216"/>
  <c r="AH14" i="217" s="1"/>
  <c r="V128" i="216"/>
  <c r="DX23" i="217" s="1"/>
  <c r="P42" i="216"/>
  <c r="AP17" i="217" s="1"/>
  <c r="F50" i="216"/>
  <c r="AX7" i="217" s="1"/>
  <c r="Y110" i="216"/>
  <c r="DF26" i="217" s="1"/>
  <c r="D12" i="216"/>
  <c r="L5" i="217" s="1"/>
  <c r="AK24" i="216"/>
  <c r="X38" i="217" s="1"/>
  <c r="L112" i="216"/>
  <c r="DH13" i="217" s="1"/>
  <c r="R103" i="216"/>
  <c r="CY19" i="217" s="1"/>
  <c r="R104" i="216"/>
  <c r="CZ19" i="217" s="1"/>
  <c r="AP111" i="216"/>
  <c r="DG43" i="217" s="1"/>
  <c r="AU75" i="216"/>
  <c r="BW48" i="217" s="1"/>
  <c r="F147" i="216"/>
  <c r="EQ7" i="217" s="1"/>
  <c r="AE47" i="216"/>
  <c r="AU32" i="217" s="1"/>
  <c r="AD57" i="216"/>
  <c r="BE31" i="217" s="1"/>
  <c r="AA56" i="216"/>
  <c r="BD28" i="217" s="1"/>
  <c r="T85" i="216"/>
  <c r="CG21" i="217" s="1"/>
  <c r="AQ35" i="216"/>
  <c r="AI44" i="217" s="1"/>
  <c r="AC22" i="216"/>
  <c r="V30" i="217" s="1"/>
  <c r="L68" i="216"/>
  <c r="BP13" i="217" s="1"/>
  <c r="K70" i="216"/>
  <c r="BR12" i="217" s="1"/>
  <c r="AH81" i="216"/>
  <c r="CC35" i="217" s="1"/>
  <c r="U126" i="216"/>
  <c r="DV22" i="217" s="1"/>
  <c r="U27" i="216"/>
  <c r="AA22" i="217" s="1"/>
  <c r="K53" i="216"/>
  <c r="BA12" i="217" s="1"/>
  <c r="C56" i="216"/>
  <c r="BD4" i="217" s="1"/>
  <c r="T22" i="216"/>
  <c r="V21" i="217" s="1"/>
  <c r="AM5" i="216"/>
  <c r="E40" i="217" s="1"/>
  <c r="L129" i="216"/>
  <c r="DY13" i="217" s="1"/>
  <c r="AP34" i="216"/>
  <c r="AH43" i="217" s="1"/>
  <c r="AF134" i="216"/>
  <c r="ED33" i="217" s="1"/>
  <c r="K117" i="216"/>
  <c r="DM12" i="217" s="1"/>
  <c r="V101" i="216"/>
  <c r="CW23" i="217" s="1"/>
  <c r="AW121" i="216"/>
  <c r="DQ50" i="217" s="1"/>
  <c r="AW165" i="216"/>
  <c r="FI50" i="217" s="1"/>
  <c r="C20" i="216"/>
  <c r="T4" i="217" s="1"/>
  <c r="AD5" i="216"/>
  <c r="E31" i="217" s="1"/>
  <c r="O96" i="216"/>
  <c r="CR16" i="217" s="1"/>
  <c r="C62" i="216"/>
  <c r="BJ4" i="217" s="1"/>
  <c r="AV80" i="216"/>
  <c r="CB49" i="217" s="1"/>
  <c r="AY115" i="216"/>
  <c r="DK52" i="217" s="1"/>
  <c r="AK116" i="216"/>
  <c r="DL38" i="217" s="1"/>
  <c r="AJ146" i="216"/>
  <c r="EP37" i="217" s="1"/>
  <c r="D141" i="216"/>
  <c r="EK5" i="217" s="1"/>
  <c r="Z136" i="216"/>
  <c r="EF27" i="217" s="1"/>
  <c r="AA109" i="216"/>
  <c r="DE28" i="217" s="1"/>
  <c r="M86" i="216"/>
  <c r="CH14" i="217" s="1"/>
  <c r="AF165" i="216"/>
  <c r="FI33" i="217" s="1"/>
  <c r="AR22" i="216"/>
  <c r="V45" i="217" s="1"/>
  <c r="AU121" i="216"/>
  <c r="DQ48" i="217" s="1"/>
  <c r="H146" i="216"/>
  <c r="EP9" i="217" s="1"/>
  <c r="AA102" i="216"/>
  <c r="CX28" i="217" s="1"/>
  <c r="M137" i="216"/>
  <c r="EG14" i="217" s="1"/>
  <c r="L118" i="216"/>
  <c r="DN13" i="217" s="1"/>
  <c r="S58" i="216"/>
  <c r="BF20" i="217" s="1"/>
  <c r="AD19" i="216"/>
  <c r="S31" i="217" s="1"/>
  <c r="AF95" i="216"/>
  <c r="CQ33" i="217" s="1"/>
  <c r="AP102" i="216"/>
  <c r="CX43" i="217" s="1"/>
  <c r="AK35" i="216"/>
  <c r="AI38" i="217" s="1"/>
  <c r="AG163" i="216"/>
  <c r="FG34" i="217" s="1"/>
  <c r="X85" i="216"/>
  <c r="CG25" i="217" s="1"/>
  <c r="N144" i="216"/>
  <c r="EN15" i="217" s="1"/>
  <c r="H12" i="216"/>
  <c r="L9" i="217" s="1"/>
  <c r="L47" i="216"/>
  <c r="AU13" i="217" s="1"/>
  <c r="J104" i="216"/>
  <c r="CZ11" i="217" s="1"/>
  <c r="C37" i="216"/>
  <c r="AK4" i="217" s="1"/>
  <c r="AL128" i="216"/>
  <c r="DX39" i="217" s="1"/>
  <c r="AU43" i="216"/>
  <c r="AQ48" i="217" s="1"/>
  <c r="P139" i="216"/>
  <c r="EI17" i="217" s="1"/>
  <c r="AD13" i="216"/>
  <c r="M31" i="217" s="1"/>
  <c r="W39" i="216"/>
  <c r="AM24" i="217" s="1"/>
  <c r="Y123" i="216"/>
  <c r="DS26" i="217" s="1"/>
  <c r="AE140" i="216"/>
  <c r="EJ32" i="217" s="1"/>
  <c r="J29" i="216"/>
  <c r="AC11" i="217" s="1"/>
  <c r="K104" i="216"/>
  <c r="CZ12" i="217" s="1"/>
  <c r="F90" i="216"/>
  <c r="CL7" i="217" s="1"/>
  <c r="U45" i="216"/>
  <c r="AS22" i="217" s="1"/>
  <c r="J43" i="216"/>
  <c r="AQ11" i="217" s="1"/>
  <c r="C127" i="216"/>
  <c r="DW4" i="217" s="1"/>
  <c r="K43" i="216"/>
  <c r="AQ12" i="217" s="1"/>
  <c r="AQ80" i="216"/>
  <c r="CB44" i="217" s="1"/>
  <c r="AP141" i="216"/>
  <c r="EK43" i="217" s="1"/>
  <c r="H157" i="216"/>
  <c r="FA9" i="217" s="1"/>
  <c r="H36" i="216"/>
  <c r="AJ9" i="217" s="1"/>
  <c r="E34" i="216"/>
  <c r="AH6" i="217" s="1"/>
  <c r="AR157" i="216"/>
  <c r="FA45" i="217" s="1"/>
  <c r="AB66" i="216"/>
  <c r="BN29" i="217" s="1"/>
  <c r="O137" i="216"/>
  <c r="EG16" i="217" s="1"/>
  <c r="D157" i="216"/>
  <c r="FA5" i="217" s="1"/>
  <c r="FA54" i="217" s="1"/>
  <c r="AH165" i="216"/>
  <c r="FI35" i="217" s="1"/>
  <c r="AI78" i="216"/>
  <c r="BZ36" i="217" s="1"/>
  <c r="E60" i="216"/>
  <c r="BH6" i="217" s="1"/>
  <c r="AH90" i="216"/>
  <c r="CL35" i="217" s="1"/>
  <c r="AQ61" i="216"/>
  <c r="BI44" i="217" s="1"/>
  <c r="L63" i="216"/>
  <c r="BK13" i="217" s="1"/>
  <c r="X146" i="216"/>
  <c r="EP25" i="217" s="1"/>
  <c r="Z128" i="216"/>
  <c r="DX27" i="217" s="1"/>
  <c r="AA131" i="216"/>
  <c r="EA28" i="217" s="1"/>
  <c r="K131" i="216"/>
  <c r="EA12" i="217" s="1"/>
  <c r="AH163" i="216"/>
  <c r="FG35" i="217" s="1"/>
  <c r="N8" i="216"/>
  <c r="H15" i="217" s="1"/>
  <c r="AK53" i="216"/>
  <c r="BA38" i="217" s="1"/>
  <c r="AX84" i="216"/>
  <c r="CF51" i="217" s="1"/>
  <c r="Y42" i="216"/>
  <c r="AP26" i="217" s="1"/>
  <c r="AG136" i="216"/>
  <c r="EF34" i="217" s="1"/>
  <c r="G64" i="216"/>
  <c r="BL8" i="217" s="1"/>
  <c r="AK58" i="216"/>
  <c r="BF38" i="217" s="1"/>
  <c r="H129" i="216"/>
  <c r="DY9" i="217" s="1"/>
  <c r="V43" i="216"/>
  <c r="AQ23" i="217" s="1"/>
  <c r="P165" i="216"/>
  <c r="FI17" i="217" s="1"/>
  <c r="AB14" i="216"/>
  <c r="N29" i="217" s="1"/>
  <c r="AA55" i="216"/>
  <c r="BC28" i="217" s="1"/>
  <c r="M126" i="216"/>
  <c r="DV14" i="217" s="1"/>
  <c r="K140" i="216"/>
  <c r="EJ12" i="217" s="1"/>
  <c r="E134" i="216"/>
  <c r="ED6" i="217" s="1"/>
  <c r="AW89" i="216"/>
  <c r="CK50" i="217" s="1"/>
  <c r="AB59" i="216"/>
  <c r="BG29" i="217" s="1"/>
  <c r="Z143" i="216"/>
  <c r="EM27" i="217" s="1"/>
  <c r="T32" i="216"/>
  <c r="AF21" i="217" s="1"/>
  <c r="AQ70" i="216"/>
  <c r="BR44" i="217" s="1"/>
  <c r="AB9" i="216"/>
  <c r="I29" i="217" s="1"/>
  <c r="R72" i="216"/>
  <c r="BT19" i="217" s="1"/>
  <c r="AD30" i="216"/>
  <c r="AD31" i="217" s="1"/>
  <c r="Q41" i="216"/>
  <c r="AO18" i="217" s="1"/>
  <c r="AL83" i="216"/>
  <c r="CE39" i="217" s="1"/>
  <c r="K26" i="216"/>
  <c r="Z12" i="217" s="1"/>
  <c r="AJ67" i="216"/>
  <c r="BO37" i="217" s="1"/>
  <c r="C7" i="216"/>
  <c r="G4" i="217" s="1"/>
  <c r="E41" i="216"/>
  <c r="AO6" i="217" s="1"/>
  <c r="Y90" i="216"/>
  <c r="CL26" i="217" s="1"/>
  <c r="H27" i="216"/>
  <c r="AA9" i="217" s="1"/>
  <c r="AQ103" i="216"/>
  <c r="CY44" i="217" s="1"/>
  <c r="H135" i="216"/>
  <c r="EE9" i="217" s="1"/>
  <c r="AM34" i="216"/>
  <c r="AH40" i="217" s="1"/>
  <c r="S66" i="216"/>
  <c r="BN20" i="217" s="1"/>
  <c r="I156" i="216"/>
  <c r="EZ10" i="217" s="1"/>
  <c r="AZ28" i="216"/>
  <c r="AB53" i="217" s="1"/>
  <c r="AE168" i="214"/>
  <c r="AE169" i="214" s="1"/>
  <c r="T4" i="216"/>
  <c r="D21" i="217" s="1"/>
  <c r="R89" i="216"/>
  <c r="CK19" i="217" s="1"/>
  <c r="AM155" i="216"/>
  <c r="EY40" i="217" s="1"/>
  <c r="K161" i="216"/>
  <c r="FE12" i="217" s="1"/>
  <c r="E81" i="216"/>
  <c r="CC6" i="217" s="1"/>
  <c r="AC136" i="216"/>
  <c r="EF30" i="217" s="1"/>
  <c r="X13" i="216"/>
  <c r="M25" i="217" s="1"/>
  <c r="Z63" i="216"/>
  <c r="BK27" i="217" s="1"/>
  <c r="U63" i="216"/>
  <c r="BK22" i="217" s="1"/>
  <c r="AG122" i="216"/>
  <c r="DR34" i="217" s="1"/>
  <c r="D8" i="216"/>
  <c r="H5" i="217" s="1"/>
  <c r="Y131" i="216"/>
  <c r="EA26" i="217" s="1"/>
  <c r="P21" i="216"/>
  <c r="U17" i="217" s="1"/>
  <c r="AL88" i="216"/>
  <c r="CJ39" i="217" s="1"/>
  <c r="S131" i="216"/>
  <c r="EA20" i="217" s="1"/>
  <c r="N39" i="216"/>
  <c r="AM15" i="217" s="1"/>
  <c r="AA8" i="216"/>
  <c r="H28" i="217" s="1"/>
  <c r="N100" i="216"/>
  <c r="CV15" i="217" s="1"/>
  <c r="AU106" i="216"/>
  <c r="DB48" i="217" s="1"/>
  <c r="K33" i="216"/>
  <c r="AG12" i="217" s="1"/>
  <c r="AA88" i="216"/>
  <c r="CJ28" i="217" s="1"/>
  <c r="AP153" i="216"/>
  <c r="EW43" i="217" s="1"/>
  <c r="J81" i="216"/>
  <c r="CC11" i="217" s="1"/>
  <c r="H136" i="216"/>
  <c r="EF9" i="217" s="1"/>
  <c r="AQ125" i="216"/>
  <c r="DU44" i="217" s="1"/>
  <c r="S103" i="216"/>
  <c r="CY20" i="217" s="1"/>
  <c r="V83" i="216"/>
  <c r="CE23" i="217" s="1"/>
  <c r="C63" i="216"/>
  <c r="BK4" i="217" s="1"/>
  <c r="S108" i="216"/>
  <c r="DD20" i="217" s="1"/>
  <c r="AH13" i="216"/>
  <c r="M35" i="217" s="1"/>
  <c r="AR117" i="216"/>
  <c r="DM45" i="217" s="1"/>
  <c r="AB113" i="216"/>
  <c r="DI29" i="217" s="1"/>
  <c r="AQ49" i="216"/>
  <c r="AW44" i="217" s="1"/>
  <c r="AU124" i="216"/>
  <c r="DT48" i="217" s="1"/>
  <c r="AK48" i="216"/>
  <c r="AV38" i="217" s="1"/>
  <c r="AR93" i="216"/>
  <c r="CO45" i="217" s="1"/>
  <c r="AF60" i="216"/>
  <c r="BH33" i="217" s="1"/>
  <c r="E110" i="216"/>
  <c r="DF6" i="217" s="1"/>
  <c r="AU91" i="216"/>
  <c r="CM48" i="217" s="1"/>
  <c r="D53" i="216"/>
  <c r="BA5" i="217" s="1"/>
  <c r="C131" i="216"/>
  <c r="EA4" i="217" s="1"/>
  <c r="C96" i="216"/>
  <c r="CR4" i="217" s="1"/>
  <c r="AZ156" i="216"/>
  <c r="EZ53" i="217" s="1"/>
  <c r="Y11" i="216"/>
  <c r="K26" i="217" s="1"/>
  <c r="Y130" i="216"/>
  <c r="DZ26" i="217" s="1"/>
  <c r="AQ26" i="216"/>
  <c r="Z44" i="217" s="1"/>
  <c r="E77" i="216"/>
  <c r="BY6" i="217" s="1"/>
  <c r="O72" i="216"/>
  <c r="BT16" i="217" s="1"/>
  <c r="F145" i="216"/>
  <c r="EO7" i="217" s="1"/>
  <c r="U156" i="216"/>
  <c r="EZ22" i="217" s="1"/>
  <c r="X52" i="216"/>
  <c r="AZ25" i="217" s="1"/>
  <c r="AP64" i="216"/>
  <c r="BL43" i="217" s="1"/>
  <c r="G109" i="216"/>
  <c r="DE8" i="217" s="1"/>
  <c r="AF160" i="216"/>
  <c r="FD33" i="217" s="1"/>
  <c r="S76" i="216"/>
  <c r="BX20" i="217" s="1"/>
  <c r="AC93" i="216"/>
  <c r="CO30" i="217" s="1"/>
  <c r="AH126" i="216"/>
  <c r="DV35" i="217" s="1"/>
  <c r="AF139" i="216"/>
  <c r="EI33" i="217" s="1"/>
  <c r="AM93" i="216"/>
  <c r="CO40" i="217" s="1"/>
  <c r="Z72" i="216"/>
  <c r="BT27" i="217" s="1"/>
  <c r="O165" i="216"/>
  <c r="FI16" i="217" s="1"/>
  <c r="X48" i="216"/>
  <c r="AV25" i="217" s="1"/>
  <c r="T144" i="216"/>
  <c r="EN21" i="217" s="1"/>
  <c r="G154" i="216"/>
  <c r="EX8" i="217" s="1"/>
  <c r="AE28" i="216"/>
  <c r="AB32" i="217" s="1"/>
  <c r="AA21" i="216"/>
  <c r="U28" i="217" s="1"/>
  <c r="AP63" i="216"/>
  <c r="BK43" i="217" s="1"/>
  <c r="AU152" i="216"/>
  <c r="EV48" i="217" s="1"/>
  <c r="AJ94" i="216"/>
  <c r="CP37" i="217" s="1"/>
  <c r="D140" i="216"/>
  <c r="EJ5" i="217" s="1"/>
  <c r="M16" i="216"/>
  <c r="P14" i="217" s="1"/>
  <c r="U92" i="216"/>
  <c r="CN22" i="217" s="1"/>
  <c r="X46" i="216"/>
  <c r="AT25" i="217" s="1"/>
  <c r="C135" i="216"/>
  <c r="EE4" i="217" s="1"/>
  <c r="I162" i="216"/>
  <c r="FF10" i="217" s="1"/>
  <c r="AR38" i="216"/>
  <c r="AL45" i="217" s="1"/>
  <c r="AG81" i="216"/>
  <c r="CC34" i="217" s="1"/>
  <c r="D164" i="216"/>
  <c r="FH5" i="217" s="1"/>
  <c r="AD124" i="216"/>
  <c r="DT31" i="217" s="1"/>
  <c r="P120" i="216"/>
  <c r="DP17" i="217" s="1"/>
  <c r="AW39" i="216"/>
  <c r="AM50" i="217" s="1"/>
  <c r="AY134" i="216"/>
  <c r="ED52" i="217" s="1"/>
  <c r="Z94" i="216"/>
  <c r="CP27" i="217" s="1"/>
  <c r="AX134" i="216"/>
  <c r="ED51" i="217" s="1"/>
  <c r="E79" i="216"/>
  <c r="CA6" i="217" s="1"/>
  <c r="AV57" i="216"/>
  <c r="BE49" i="217" s="1"/>
  <c r="R78" i="216"/>
  <c r="BZ19" i="217" s="1"/>
  <c r="Y41" i="216"/>
  <c r="AO26" i="217" s="1"/>
  <c r="AL101" i="216"/>
  <c r="CW39" i="217" s="1"/>
  <c r="AI159" i="216"/>
  <c r="FC36" i="217" s="1"/>
  <c r="C147" i="216"/>
  <c r="EQ4" i="217" s="1"/>
  <c r="AC53" i="216"/>
  <c r="BA30" i="217" s="1"/>
  <c r="AV120" i="216"/>
  <c r="DP49" i="217" s="1"/>
  <c r="AL61" i="216"/>
  <c r="BI39" i="217" s="1"/>
  <c r="AK14" i="216"/>
  <c r="N38" i="217" s="1"/>
  <c r="AG18" i="216"/>
  <c r="R34" i="217" s="1"/>
  <c r="R123" i="216"/>
  <c r="DS19" i="217" s="1"/>
  <c r="Y74" i="216"/>
  <c r="BV26" i="217" s="1"/>
  <c r="F66" i="216"/>
  <c r="BN7" i="217" s="1"/>
  <c r="C148" i="216"/>
  <c r="ER4" i="217" s="1"/>
  <c r="AY146" i="216"/>
  <c r="EP52" i="217" s="1"/>
  <c r="AL64" i="216"/>
  <c r="BL39" i="217" s="1"/>
  <c r="AH68" i="216"/>
  <c r="BP35" i="217" s="1"/>
  <c r="AA94" i="216"/>
  <c r="CP28" i="217" s="1"/>
  <c r="J133" i="216"/>
  <c r="EC11" i="217" s="1"/>
  <c r="AW77" i="216"/>
  <c r="BY50" i="217" s="1"/>
  <c r="T153" i="216"/>
  <c r="EW21" i="217" s="1"/>
  <c r="F148" i="216"/>
  <c r="ER7" i="217" s="1"/>
  <c r="U121" i="216"/>
  <c r="DQ22" i="217" s="1"/>
  <c r="AX113" i="216"/>
  <c r="DI51" i="217" s="1"/>
  <c r="J126" i="216"/>
  <c r="DV11" i="217" s="1"/>
  <c r="AW129" i="216"/>
  <c r="DY50" i="217" s="1"/>
  <c r="L14" i="216"/>
  <c r="N13" i="217" s="1"/>
  <c r="X12" i="216"/>
  <c r="L25" i="217" s="1"/>
  <c r="E124" i="216"/>
  <c r="DT6" i="217" s="1"/>
  <c r="AK6" i="216"/>
  <c r="F38" i="217" s="1"/>
  <c r="W122" i="216"/>
  <c r="DR24" i="217" s="1"/>
  <c r="AE80" i="216"/>
  <c r="CB32" i="217" s="1"/>
  <c r="R138" i="216"/>
  <c r="EH19" i="217" s="1"/>
  <c r="AC89" i="216"/>
  <c r="CK30" i="217" s="1"/>
  <c r="AM134" i="216"/>
  <c r="ED40" i="217" s="1"/>
  <c r="N94" i="216"/>
  <c r="CP15" i="217" s="1"/>
  <c r="W161" i="216"/>
  <c r="FE24" i="217" s="1"/>
  <c r="AQ23" i="216"/>
  <c r="W44" i="217" s="1"/>
  <c r="AL62" i="216"/>
  <c r="BJ39" i="217" s="1"/>
  <c r="D23" i="216"/>
  <c r="W5" i="217" s="1"/>
  <c r="N50" i="216"/>
  <c r="AX15" i="217" s="1"/>
  <c r="C54" i="216"/>
  <c r="BB4" i="217" s="1"/>
  <c r="AQ118" i="216"/>
  <c r="DN44" i="217" s="1"/>
  <c r="E152" i="216"/>
  <c r="EV6" i="217" s="1"/>
  <c r="AQ78" i="216"/>
  <c r="BZ44" i="217" s="1"/>
  <c r="U102" i="216"/>
  <c r="CX22" i="217" s="1"/>
  <c r="AK51" i="216"/>
  <c r="AY38" i="217" s="1"/>
  <c r="S54" i="216"/>
  <c r="BB20" i="217" s="1"/>
  <c r="O77" i="216"/>
  <c r="BY16" i="217" s="1"/>
  <c r="L89" i="216"/>
  <c r="CK13" i="217" s="1"/>
  <c r="AV6" i="216"/>
  <c r="F49" i="217" s="1"/>
  <c r="L25" i="216"/>
  <c r="Y13" i="217" s="1"/>
  <c r="AQ66" i="216"/>
  <c r="BN44" i="217" s="1"/>
  <c r="AQ142" i="216"/>
  <c r="EL44" i="217" s="1"/>
  <c r="U74" i="216"/>
  <c r="BV22" i="217" s="1"/>
  <c r="AU147" i="216"/>
  <c r="EQ48" i="217" s="1"/>
  <c r="AC113" i="216"/>
  <c r="DI30" i="217" s="1"/>
  <c r="Y6" i="216"/>
  <c r="F26" i="217" s="1"/>
  <c r="AV21" i="216"/>
  <c r="U49" i="217" s="1"/>
  <c r="Q52" i="216"/>
  <c r="AZ18" i="217" s="1"/>
  <c r="X93" i="216"/>
  <c r="CO25" i="217" s="1"/>
  <c r="W81" i="216"/>
  <c r="CC24" i="217" s="1"/>
  <c r="W116" i="216"/>
  <c r="DL24" i="217" s="1"/>
  <c r="L108" i="216"/>
  <c r="DD13" i="217" s="1"/>
  <c r="AM115" i="216"/>
  <c r="DK40" i="217" s="1"/>
  <c r="AA18" i="216"/>
  <c r="R28" i="217" s="1"/>
  <c r="AM7" i="216"/>
  <c r="G40" i="217" s="1"/>
  <c r="G97" i="216"/>
  <c r="CS8" i="217" s="1"/>
  <c r="L39" i="216"/>
  <c r="AM13" i="217" s="1"/>
  <c r="W127" i="216"/>
  <c r="DW24" i="217" s="1"/>
  <c r="X99" i="216"/>
  <c r="CU25" i="217" s="1"/>
  <c r="AA51" i="216"/>
  <c r="AY28" i="217" s="1"/>
  <c r="Q93" i="216"/>
  <c r="CO18" i="217" s="1"/>
  <c r="AD114" i="216"/>
  <c r="DJ31" i="217" s="1"/>
  <c r="AU74" i="216"/>
  <c r="BV48" i="217" s="1"/>
  <c r="AI139" i="216"/>
  <c r="EI36" i="217" s="1"/>
  <c r="K56" i="216"/>
  <c r="BD12" i="217" s="1"/>
  <c r="AB21" i="216"/>
  <c r="U29" i="217" s="1"/>
  <c r="D4" i="216"/>
  <c r="D5" i="217" s="1"/>
  <c r="F168" i="214"/>
  <c r="F169" i="214" s="1"/>
  <c r="G33" i="216"/>
  <c r="AG8" i="217" s="1"/>
  <c r="AJ10" i="216"/>
  <c r="J37" i="217" s="1"/>
  <c r="AJ81" i="216"/>
  <c r="CC37" i="217" s="1"/>
  <c r="AV43" i="216"/>
  <c r="AQ49" i="217" s="1"/>
  <c r="AW30" i="216"/>
  <c r="AD50" i="217" s="1"/>
  <c r="N119" i="216"/>
  <c r="DO15" i="217" s="1"/>
  <c r="AF141" i="216"/>
  <c r="EK33" i="217" s="1"/>
  <c r="AA160" i="216"/>
  <c r="FD28" i="217" s="1"/>
  <c r="S163" i="216"/>
  <c r="FG20" i="217" s="1"/>
  <c r="AL149" i="216"/>
  <c r="ES39" i="217" s="1"/>
  <c r="AQ121" i="216"/>
  <c r="DQ44" i="217" s="1"/>
  <c r="M165" i="216"/>
  <c r="FI14" i="217" s="1"/>
  <c r="C126" i="216"/>
  <c r="DV4" i="217" s="1"/>
  <c r="P132" i="216"/>
  <c r="EB17" i="217" s="1"/>
  <c r="T80" i="216"/>
  <c r="CB21" i="217" s="1"/>
  <c r="AR163" i="216"/>
  <c r="FG45" i="217" s="1"/>
  <c r="AD159" i="216"/>
  <c r="FC31" i="217" s="1"/>
  <c r="Q63" i="216"/>
  <c r="BK18" i="217" s="1"/>
  <c r="W102" i="216"/>
  <c r="CX24" i="217" s="1"/>
  <c r="R23" i="216"/>
  <c r="W19" i="217" s="1"/>
  <c r="G90" i="216"/>
  <c r="CL8" i="217" s="1"/>
  <c r="L30" i="216"/>
  <c r="AD13" i="217" s="1"/>
  <c r="AE111" i="216"/>
  <c r="DG32" i="217" s="1"/>
  <c r="X128" i="216"/>
  <c r="DX25" i="217" s="1"/>
  <c r="AP140" i="216"/>
  <c r="EJ43" i="217" s="1"/>
  <c r="U81" i="216"/>
  <c r="CC22" i="217" s="1"/>
  <c r="AR107" i="216"/>
  <c r="DC45" i="217" s="1"/>
  <c r="S55" i="216"/>
  <c r="BC20" i="217" s="1"/>
  <c r="N61" i="216"/>
  <c r="BI15" i="217" s="1"/>
  <c r="C101" i="216"/>
  <c r="CW4" i="217" s="1"/>
  <c r="AI39" i="216"/>
  <c r="AM36" i="217" s="1"/>
  <c r="N110" i="216"/>
  <c r="DF15" i="217" s="1"/>
  <c r="AZ145" i="216"/>
  <c r="EO53" i="217" s="1"/>
  <c r="AQ68" i="216"/>
  <c r="BP44" i="217" s="1"/>
  <c r="G41" i="216"/>
  <c r="AO8" i="217" s="1"/>
  <c r="H116" i="216"/>
  <c r="DL9" i="217" s="1"/>
  <c r="E92" i="216"/>
  <c r="CN6" i="217" s="1"/>
  <c r="AC133" i="216"/>
  <c r="EC30" i="217" s="1"/>
  <c r="AJ148" i="216"/>
  <c r="ER37" i="217" s="1"/>
  <c r="AX86" i="216"/>
  <c r="CH51" i="217" s="1"/>
  <c r="I76" i="216"/>
  <c r="BX10" i="217" s="1"/>
  <c r="M82" i="216"/>
  <c r="CD14" i="217" s="1"/>
  <c r="AC116" i="216"/>
  <c r="DL30" i="217" s="1"/>
  <c r="R115" i="216"/>
  <c r="DK19" i="217" s="1"/>
  <c r="AR118" i="216"/>
  <c r="DN45" i="217" s="1"/>
  <c r="L164" i="216"/>
  <c r="FH13" i="217" s="1"/>
  <c r="AE91" i="216"/>
  <c r="CM32" i="217" s="1"/>
  <c r="H32" i="216"/>
  <c r="AF9" i="217" s="1"/>
  <c r="AB136" i="216"/>
  <c r="EF29" i="217" s="1"/>
  <c r="O85" i="216"/>
  <c r="CG16" i="217" s="1"/>
  <c r="AX40" i="216"/>
  <c r="AN51" i="217" s="1"/>
  <c r="AE117" i="216"/>
  <c r="DM32" i="217" s="1"/>
  <c r="AC66" i="216"/>
  <c r="BN30" i="217" s="1"/>
  <c r="P104" i="216"/>
  <c r="CZ17" i="217" s="1"/>
  <c r="AZ107" i="216"/>
  <c r="DC53" i="217" s="1"/>
  <c r="AF31" i="216"/>
  <c r="AE33" i="217" s="1"/>
  <c r="H143" i="216"/>
  <c r="EM9" i="217" s="1"/>
  <c r="AX16" i="216"/>
  <c r="P51" i="217" s="1"/>
  <c r="AD147" i="216"/>
  <c r="EQ31" i="217" s="1"/>
  <c r="AV138" i="216"/>
  <c r="EH49" i="217" s="1"/>
  <c r="AA73" i="216"/>
  <c r="BU28" i="217" s="1"/>
  <c r="Z146" i="216"/>
  <c r="EP27" i="217" s="1"/>
  <c r="G50" i="216"/>
  <c r="AX8" i="217" s="1"/>
  <c r="AX43" i="216"/>
  <c r="AQ51" i="217" s="1"/>
  <c r="R131" i="216"/>
  <c r="EA19" i="217" s="1"/>
  <c r="AD20" i="216"/>
  <c r="T31" i="217" s="1"/>
  <c r="AK49" i="216"/>
  <c r="AW38" i="217" s="1"/>
  <c r="O161" i="216"/>
  <c r="FE16" i="217" s="1"/>
  <c r="R92" i="216"/>
  <c r="CN19" i="217" s="1"/>
  <c r="AX25" i="216"/>
  <c r="Y51" i="217" s="1"/>
  <c r="AR13" i="216"/>
  <c r="M45" i="217" s="1"/>
  <c r="E46" i="216"/>
  <c r="AT6" i="217" s="1"/>
  <c r="C105" i="216"/>
  <c r="DA4" i="217" s="1"/>
  <c r="D49" i="216"/>
  <c r="AW5" i="217" s="1"/>
  <c r="AW54" i="217" s="1"/>
  <c r="G63" i="216"/>
  <c r="BK8" i="217" s="1"/>
  <c r="W84" i="216"/>
  <c r="CF24" i="217" s="1"/>
  <c r="AU122" i="216"/>
  <c r="DR48" i="217" s="1"/>
  <c r="AF44" i="216"/>
  <c r="AR33" i="217" s="1"/>
  <c r="AB119" i="216"/>
  <c r="DO29" i="217" s="1"/>
  <c r="AA129" i="216"/>
  <c r="DY28" i="217" s="1"/>
  <c r="F88" i="216"/>
  <c r="CJ7" i="217" s="1"/>
  <c r="C164" i="216"/>
  <c r="FH4" i="217" s="1"/>
  <c r="G149" i="216"/>
  <c r="ES8" i="217" s="1"/>
  <c r="U109" i="216"/>
  <c r="DE22" i="217" s="1"/>
  <c r="AQ62" i="216"/>
  <c r="BJ44" i="217" s="1"/>
  <c r="S146" i="216"/>
  <c r="EP20" i="217" s="1"/>
  <c r="AJ157" i="216"/>
  <c r="FA37" i="217" s="1"/>
  <c r="AY118" i="216"/>
  <c r="DN52" i="217" s="1"/>
  <c r="G18" i="216"/>
  <c r="R8" i="217" s="1"/>
  <c r="AC94" i="216"/>
  <c r="CP30" i="217" s="1"/>
  <c r="H37" i="216"/>
  <c r="AK9" i="217" s="1"/>
  <c r="L146" i="216"/>
  <c r="EP13" i="217" s="1"/>
  <c r="AB165" i="216"/>
  <c r="FI29" i="217" s="1"/>
  <c r="T68" i="216"/>
  <c r="BP21" i="217" s="1"/>
  <c r="AJ88" i="216"/>
  <c r="CJ37" i="217" s="1"/>
  <c r="G16" i="216"/>
  <c r="P8" i="217" s="1"/>
  <c r="C93" i="216"/>
  <c r="CO4" i="217" s="1"/>
  <c r="AI18" i="216"/>
  <c r="R36" i="217" s="1"/>
  <c r="R135" i="216"/>
  <c r="EE19" i="217" s="1"/>
  <c r="E90" i="216"/>
  <c r="CL6" i="217" s="1"/>
  <c r="R61" i="216"/>
  <c r="BI19" i="217" s="1"/>
  <c r="J32" i="216"/>
  <c r="AF11" i="217" s="1"/>
  <c r="P72" i="216"/>
  <c r="BT17" i="217" s="1"/>
  <c r="Y95" i="216"/>
  <c r="CQ26" i="217" s="1"/>
  <c r="V69" i="216"/>
  <c r="BQ23" i="217" s="1"/>
  <c r="AM142" i="216"/>
  <c r="EL40" i="217" s="1"/>
  <c r="AX148" i="216"/>
  <c r="ER51" i="217" s="1"/>
  <c r="K36" i="216"/>
  <c r="AJ12" i="217" s="1"/>
  <c r="AV22" i="216"/>
  <c r="V49" i="217" s="1"/>
  <c r="AL38" i="216"/>
  <c r="AL39" i="217" s="1"/>
  <c r="E123" i="216"/>
  <c r="DS6" i="217" s="1"/>
  <c r="AU13" i="216"/>
  <c r="M48" i="217" s="1"/>
  <c r="AI168" i="214"/>
  <c r="AI169" i="214" s="1"/>
  <c r="W4" i="216"/>
  <c r="D24" i="217" s="1"/>
  <c r="J62" i="216"/>
  <c r="BJ11" i="217" s="1"/>
  <c r="I29" i="216"/>
  <c r="AC10" i="217" s="1"/>
  <c r="X29" i="216"/>
  <c r="AC25" i="217" s="1"/>
  <c r="R120" i="216"/>
  <c r="DP19" i="217" s="1"/>
  <c r="P33" i="216"/>
  <c r="AG17" i="217" s="1"/>
  <c r="AM105" i="216"/>
  <c r="DA40" i="217" s="1"/>
  <c r="AA125" i="216"/>
  <c r="DU28" i="217" s="1"/>
  <c r="L79" i="216"/>
  <c r="CA13" i="217" s="1"/>
  <c r="S153" i="216"/>
  <c r="EW20" i="217" s="1"/>
  <c r="AG133" i="216"/>
  <c r="EC34" i="217" s="1"/>
  <c r="P23" i="216"/>
  <c r="W17" i="217" s="1"/>
  <c r="I65" i="216"/>
  <c r="BM10" i="217" s="1"/>
  <c r="AZ119" i="216"/>
  <c r="DO53" i="217" s="1"/>
  <c r="J94" i="216"/>
  <c r="CP11" i="217" s="1"/>
  <c r="L100" i="216"/>
  <c r="CV13" i="217" s="1"/>
  <c r="D98" i="216"/>
  <c r="CT5" i="217" s="1"/>
  <c r="AK160" i="216"/>
  <c r="FD38" i="217" s="1"/>
  <c r="D155" i="216"/>
  <c r="EY5" i="217" s="1"/>
  <c r="G60" i="216"/>
  <c r="BH8" i="217" s="1"/>
  <c r="Z121" i="216"/>
  <c r="DQ27" i="217" s="1"/>
  <c r="AG158" i="216"/>
  <c r="FB34" i="217" s="1"/>
  <c r="K59" i="216"/>
  <c r="BG12" i="217" s="1"/>
  <c r="F125" i="216"/>
  <c r="DU7" i="217" s="1"/>
  <c r="Z107" i="216"/>
  <c r="DC27" i="217" s="1"/>
  <c r="AI37" i="216"/>
  <c r="AK36" i="217" s="1"/>
  <c r="V19" i="216"/>
  <c r="S23" i="217" s="1"/>
  <c r="Q146" i="216"/>
  <c r="EP18" i="217" s="1"/>
  <c r="Y142" i="216"/>
  <c r="EL26" i="217" s="1"/>
  <c r="E96" i="216"/>
  <c r="CR6" i="217" s="1"/>
  <c r="AW144" i="216"/>
  <c r="EN50" i="217" s="1"/>
  <c r="AB96" i="216"/>
  <c r="CR29" i="217" s="1"/>
  <c r="AK104" i="216"/>
  <c r="CZ38" i="217" s="1"/>
  <c r="AF125" i="216"/>
  <c r="DU33" i="217" s="1"/>
  <c r="M108" i="216"/>
  <c r="DD14" i="217" s="1"/>
  <c r="AQ112" i="216"/>
  <c r="DH44" i="217" s="1"/>
  <c r="AW122" i="216"/>
  <c r="DR50" i="217" s="1"/>
  <c r="AB17" i="216"/>
  <c r="Q29" i="217" s="1"/>
  <c r="AC79" i="216"/>
  <c r="CA30" i="217" s="1"/>
  <c r="AJ48" i="216"/>
  <c r="AV37" i="217" s="1"/>
  <c r="AW66" i="216"/>
  <c r="BN50" i="217" s="1"/>
  <c r="AD70" i="216"/>
  <c r="BR31" i="217" s="1"/>
  <c r="K130" i="216"/>
  <c r="DZ12" i="217" s="1"/>
  <c r="T72" i="216"/>
  <c r="BT21" i="217" s="1"/>
  <c r="AF87" i="216"/>
  <c r="CI33" i="217" s="1"/>
  <c r="AD156" i="216"/>
  <c r="EZ31" i="217" s="1"/>
  <c r="AG51" i="216"/>
  <c r="AY34" i="217" s="1"/>
  <c r="AI128" i="216"/>
  <c r="DX36" i="217" s="1"/>
  <c r="AW85" i="216"/>
  <c r="CG50" i="217" s="1"/>
  <c r="AB152" i="216"/>
  <c r="EV29" i="217" s="1"/>
  <c r="AR40" i="216"/>
  <c r="AN45" i="217" s="1"/>
  <c r="AK96" i="216"/>
  <c r="CR38" i="217" s="1"/>
  <c r="AQ60" i="216"/>
  <c r="BH44" i="217" s="1"/>
  <c r="AP151" i="216"/>
  <c r="EU43" i="217" s="1"/>
  <c r="D113" i="216"/>
  <c r="DI5" i="217" s="1"/>
  <c r="Q135" i="216"/>
  <c r="EE18" i="217" s="1"/>
  <c r="I133" i="216"/>
  <c r="EC10" i="217" s="1"/>
  <c r="K110" i="216"/>
  <c r="DF12" i="217" s="1"/>
  <c r="AW102" i="216"/>
  <c r="CX50" i="217" s="1"/>
  <c r="AD100" i="216"/>
  <c r="CV31" i="217" s="1"/>
  <c r="F96" i="216"/>
  <c r="CR7" i="217" s="1"/>
  <c r="AE71" i="216"/>
  <c r="BS32" i="217" s="1"/>
  <c r="C134" i="216"/>
  <c r="ED4" i="217" s="1"/>
  <c r="W108" i="216"/>
  <c r="DD24" i="217" s="1"/>
  <c r="AG92" i="216"/>
  <c r="CN34" i="217" s="1"/>
  <c r="L80" i="216"/>
  <c r="CB13" i="217" s="1"/>
  <c r="Q56" i="216"/>
  <c r="BD18" i="217" s="1"/>
  <c r="I28" i="216"/>
  <c r="AB10" i="217" s="1"/>
  <c r="X154" i="216"/>
  <c r="EX25" i="217" s="1"/>
  <c r="AP164" i="216"/>
  <c r="FH43" i="217" s="1"/>
  <c r="W73" i="216"/>
  <c r="BU24" i="217" s="1"/>
  <c r="AZ108" i="216"/>
  <c r="DD53" i="217" s="1"/>
  <c r="Z31" i="216"/>
  <c r="AE27" i="217" s="1"/>
  <c r="AE109" i="216"/>
  <c r="DE32" i="217" s="1"/>
  <c r="AF90" i="216"/>
  <c r="CL33" i="217" s="1"/>
  <c r="AH48" i="216"/>
  <c r="AV35" i="217" s="1"/>
  <c r="L128" i="216"/>
  <c r="DX13" i="217" s="1"/>
  <c r="Q130" i="216"/>
  <c r="DZ18" i="217" s="1"/>
  <c r="AL161" i="216"/>
  <c r="FE39" i="217" s="1"/>
  <c r="U87" i="216"/>
  <c r="CI22" i="217" s="1"/>
  <c r="Y22" i="216"/>
  <c r="V26" i="217" s="1"/>
  <c r="E154" i="216"/>
  <c r="EX6" i="217" s="1"/>
  <c r="E63" i="216"/>
  <c r="BK6" i="217" s="1"/>
  <c r="AY74" i="216"/>
  <c r="BV52" i="217" s="1"/>
  <c r="AA156" i="216"/>
  <c r="EZ28" i="217" s="1"/>
  <c r="AI158" i="216"/>
  <c r="FB36" i="217" s="1"/>
  <c r="AP26" i="216"/>
  <c r="Z43" i="217" s="1"/>
  <c r="V130" i="216"/>
  <c r="DZ23" i="217" s="1"/>
  <c r="F30" i="216"/>
  <c r="AD7" i="217" s="1"/>
  <c r="AY155" i="216"/>
  <c r="EY52" i="217" s="1"/>
  <c r="AH10" i="216"/>
  <c r="J35" i="217" s="1"/>
  <c r="J70" i="216"/>
  <c r="BR11" i="217" s="1"/>
  <c r="T128" i="216"/>
  <c r="DX21" i="217" s="1"/>
  <c r="Y96" i="216"/>
  <c r="CR26" i="217" s="1"/>
  <c r="AM88" i="216"/>
  <c r="CJ40" i="217" s="1"/>
  <c r="T98" i="216"/>
  <c r="CT21" i="217" s="1"/>
  <c r="R137" i="216"/>
  <c r="EG19" i="217" s="1"/>
  <c r="X104" i="216"/>
  <c r="CZ25" i="217" s="1"/>
  <c r="X112" i="216"/>
  <c r="DH25" i="217" s="1"/>
  <c r="AY157" i="216"/>
  <c r="FA52" i="217" s="1"/>
  <c r="AM113" i="216"/>
  <c r="DI40" i="217" s="1"/>
  <c r="AD82" i="216"/>
  <c r="CD31" i="217" s="1"/>
  <c r="I160" i="216"/>
  <c r="FD10" i="217" s="1"/>
  <c r="E95" i="216"/>
  <c r="CQ6" i="217" s="1"/>
  <c r="T142" i="216"/>
  <c r="EL21" i="217" s="1"/>
  <c r="N112" i="216"/>
  <c r="DH15" i="217" s="1"/>
  <c r="AP130" i="216"/>
  <c r="DZ43" i="217" s="1"/>
  <c r="AB86" i="216"/>
  <c r="CH29" i="217" s="1"/>
  <c r="P88" i="216"/>
  <c r="CJ17" i="217" s="1"/>
  <c r="N150" i="216"/>
  <c r="ET15" i="217" s="1"/>
  <c r="AH92" i="216"/>
  <c r="CN35" i="217" s="1"/>
  <c r="C85" i="216"/>
  <c r="CG4" i="217" s="1"/>
  <c r="M120" i="216"/>
  <c r="DP14" i="217" s="1"/>
  <c r="AQ9" i="216"/>
  <c r="I44" i="217" s="1"/>
  <c r="AX155" i="216"/>
  <c r="EY51" i="217" s="1"/>
  <c r="AM24" i="216"/>
  <c r="X40" i="217" s="1"/>
  <c r="E58" i="216"/>
  <c r="BF6" i="217" s="1"/>
  <c r="Y25" i="216"/>
  <c r="Y26" i="217" s="1"/>
  <c r="O145" i="216"/>
  <c r="EO16" i="217" s="1"/>
  <c r="L67" i="216"/>
  <c r="BO13" i="217" s="1"/>
  <c r="F86" i="216"/>
  <c r="CH7" i="217" s="1"/>
  <c r="AZ92" i="216"/>
  <c r="CN53" i="217" s="1"/>
  <c r="AF144" i="216"/>
  <c r="EN33" i="217" s="1"/>
  <c r="AR39" i="216"/>
  <c r="AM45" i="217" s="1"/>
  <c r="AY88" i="216"/>
  <c r="CJ52" i="217" s="1"/>
  <c r="J168" i="214"/>
  <c r="J169" i="214" s="1"/>
  <c r="H4" i="216"/>
  <c r="D9" i="217" s="1"/>
  <c r="AR99" i="216"/>
  <c r="CU45" i="217" s="1"/>
  <c r="O114" i="216"/>
  <c r="DJ16" i="217" s="1"/>
  <c r="S138" i="216"/>
  <c r="EH20" i="217" s="1"/>
  <c r="AJ132" i="216"/>
  <c r="EB37" i="217" s="1"/>
  <c r="T61" i="216"/>
  <c r="BI21" i="217" s="1"/>
  <c r="AQ111" i="216"/>
  <c r="DG44" i="217" s="1"/>
  <c r="AD18" i="216"/>
  <c r="R31" i="217" s="1"/>
  <c r="AY20" i="216"/>
  <c r="T52" i="217" s="1"/>
  <c r="D165" i="216"/>
  <c r="FI5" i="217" s="1"/>
  <c r="N163" i="216"/>
  <c r="FG15" i="217" s="1"/>
  <c r="H14" i="216"/>
  <c r="N9" i="217" s="1"/>
  <c r="L102" i="216"/>
  <c r="CX13" i="217" s="1"/>
  <c r="AQ58" i="216"/>
  <c r="BF44" i="217" s="1"/>
  <c r="V118" i="216"/>
  <c r="DN23" i="217" s="1"/>
  <c r="Q50" i="216"/>
  <c r="AX18" i="217" s="1"/>
  <c r="AU30" i="216"/>
  <c r="AD48" i="217" s="1"/>
  <c r="AH33" i="216"/>
  <c r="AG35" i="217" s="1"/>
  <c r="C125" i="216"/>
  <c r="DU4" i="217" s="1"/>
  <c r="AR122" i="216"/>
  <c r="DR45" i="217" s="1"/>
  <c r="C89" i="216"/>
  <c r="CK4" i="217" s="1"/>
  <c r="R141" i="216"/>
  <c r="EK19" i="217" s="1"/>
  <c r="I117" i="216"/>
  <c r="DM10" i="217" s="1"/>
  <c r="M85" i="216"/>
  <c r="CG14" i="217" s="1"/>
  <c r="C102" i="216"/>
  <c r="CX4" i="217" s="1"/>
  <c r="AJ57" i="216"/>
  <c r="BE37" i="217" s="1"/>
  <c r="AA69" i="216"/>
  <c r="BQ28" i="217" s="1"/>
  <c r="Q15" i="216"/>
  <c r="O18" i="217" s="1"/>
  <c r="H100" i="216"/>
  <c r="CV9" i="217" s="1"/>
  <c r="T28" i="216"/>
  <c r="AB21" i="217" s="1"/>
  <c r="AV81" i="216"/>
  <c r="CC49" i="217" s="1"/>
  <c r="AE21" i="216"/>
  <c r="U32" i="217" s="1"/>
  <c r="N81" i="216"/>
  <c r="CC15" i="217" s="1"/>
  <c r="AG105" i="216"/>
  <c r="DA34" i="217" s="1"/>
  <c r="AC106" i="216"/>
  <c r="DB30" i="217" s="1"/>
  <c r="H76" i="216"/>
  <c r="BX9" i="217" s="1"/>
  <c r="M104" i="216"/>
  <c r="CZ14" i="217" s="1"/>
  <c r="AG16" i="216"/>
  <c r="P34" i="217" s="1"/>
  <c r="I34" i="216"/>
  <c r="AH10" i="217" s="1"/>
  <c r="I124" i="216"/>
  <c r="DT10" i="217" s="1"/>
  <c r="AU92" i="216"/>
  <c r="CN48" i="217" s="1"/>
  <c r="F8" i="216"/>
  <c r="H7" i="217" s="1"/>
  <c r="N77" i="216"/>
  <c r="BY15" i="217" s="1"/>
  <c r="T97" i="216"/>
  <c r="CS21" i="217" s="1"/>
  <c r="AI160" i="216"/>
  <c r="FD36" i="217" s="1"/>
  <c r="AC54" i="216"/>
  <c r="BB30" i="217" s="1"/>
  <c r="AI96" i="216"/>
  <c r="CR36" i="217" s="1"/>
  <c r="AI95" i="216"/>
  <c r="CQ36" i="217" s="1"/>
  <c r="AD130" i="216"/>
  <c r="DZ31" i="217" s="1"/>
  <c r="AX118" i="216"/>
  <c r="DN51" i="217" s="1"/>
  <c r="AV98" i="216"/>
  <c r="CT49" i="217" s="1"/>
  <c r="AX136" i="216"/>
  <c r="EF51" i="217" s="1"/>
  <c r="AD136" i="216"/>
  <c r="EF31" i="217" s="1"/>
  <c r="E29" i="216"/>
  <c r="AC6" i="217" s="1"/>
  <c r="S18" i="216"/>
  <c r="R20" i="217" s="1"/>
  <c r="T87" i="216"/>
  <c r="CI21" i="217" s="1"/>
  <c r="D126" i="216"/>
  <c r="DV5" i="217" s="1"/>
  <c r="I85" i="216"/>
  <c r="CG10" i="217" s="1"/>
  <c r="AF137" i="216"/>
  <c r="EG33" i="217" s="1"/>
  <c r="AG118" i="216"/>
  <c r="DN34" i="217" s="1"/>
  <c r="AD144" i="216"/>
  <c r="EN31" i="217" s="1"/>
  <c r="AR140" i="216"/>
  <c r="EJ45" i="217" s="1"/>
  <c r="AW124" i="216"/>
  <c r="DT50" i="217" s="1"/>
  <c r="AC96" i="216"/>
  <c r="CR30" i="217" s="1"/>
  <c r="T116" i="216"/>
  <c r="DL21" i="217" s="1"/>
  <c r="T76" i="216"/>
  <c r="BX21" i="217" s="1"/>
  <c r="S6" i="216"/>
  <c r="F20" i="217" s="1"/>
  <c r="AM58" i="216"/>
  <c r="BF40" i="217" s="1"/>
  <c r="AA65" i="216"/>
  <c r="BM28" i="217" s="1"/>
  <c r="AQ147" i="216"/>
  <c r="EQ44" i="217" s="1"/>
  <c r="AY33" i="216"/>
  <c r="AG52" i="217" s="1"/>
  <c r="P108" i="216"/>
  <c r="DD17" i="217" s="1"/>
  <c r="J149" i="216"/>
  <c r="ES11" i="217" s="1"/>
  <c r="AE148" i="216"/>
  <c r="ER32" i="217" s="1"/>
  <c r="N78" i="216"/>
  <c r="BZ15" i="217" s="1"/>
  <c r="W57" i="216"/>
  <c r="BE24" i="217" s="1"/>
  <c r="H74" i="216"/>
  <c r="BV9" i="217" s="1"/>
  <c r="AG77" i="216"/>
  <c r="BY34" i="217" s="1"/>
  <c r="AP85" i="216"/>
  <c r="CG43" i="217" s="1"/>
  <c r="AP43" i="216"/>
  <c r="AQ43" i="217" s="1"/>
  <c r="O45" i="216"/>
  <c r="AS16" i="217" s="1"/>
  <c r="AW75" i="216"/>
  <c r="BW50" i="217" s="1"/>
  <c r="AB158" i="216"/>
  <c r="FB29" i="217" s="1"/>
  <c r="C79" i="216"/>
  <c r="CA4" i="217" s="1"/>
  <c r="E25" i="216"/>
  <c r="Y6" i="217" s="1"/>
  <c r="F164" i="216"/>
  <c r="FH7" i="217" s="1"/>
  <c r="O74" i="216"/>
  <c r="BV16" i="217" s="1"/>
  <c r="AR33" i="216"/>
  <c r="AG45" i="217" s="1"/>
  <c r="AQ150" i="216"/>
  <c r="ET44" i="217" s="1"/>
  <c r="S94" i="216"/>
  <c r="CP20" i="217" s="1"/>
  <c r="AB76" i="216"/>
  <c r="BX29" i="217" s="1"/>
  <c r="V152" i="216"/>
  <c r="EV23" i="217" s="1"/>
  <c r="AM101" i="216"/>
  <c r="CW40" i="217" s="1"/>
  <c r="E98" i="216"/>
  <c r="CT6" i="217" s="1"/>
  <c r="AF149" i="216"/>
  <c r="ES33" i="217" s="1"/>
  <c r="AY58" i="216"/>
  <c r="BF52" i="217" s="1"/>
  <c r="AX105" i="216"/>
  <c r="DA51" i="217" s="1"/>
  <c r="AM59" i="216"/>
  <c r="BG40" i="217" s="1"/>
  <c r="AF121" i="216"/>
  <c r="DQ33" i="217" s="1"/>
  <c r="N128" i="216"/>
  <c r="DX15" i="217" s="1"/>
  <c r="Q40" i="216"/>
  <c r="AN18" i="217" s="1"/>
  <c r="S89" i="216"/>
  <c r="CK20" i="217" s="1"/>
  <c r="AE120" i="216"/>
  <c r="DP32" i="217" s="1"/>
  <c r="AD78" i="216"/>
  <c r="BZ31" i="217" s="1"/>
  <c r="AJ117" i="216"/>
  <c r="DM37" i="217" s="1"/>
  <c r="AV69" i="216"/>
  <c r="BQ49" i="217" s="1"/>
  <c r="F47" i="216"/>
  <c r="AU7" i="217" s="1"/>
  <c r="AQ138" i="216"/>
  <c r="EH44" i="217" s="1"/>
  <c r="AZ71" i="216"/>
  <c r="BS53" i="217" s="1"/>
  <c r="U36" i="216"/>
  <c r="AJ22" i="217" s="1"/>
  <c r="AY164" i="216"/>
  <c r="FH52" i="217" s="1"/>
  <c r="R27" i="216"/>
  <c r="AA19" i="217" s="1"/>
  <c r="AQ96" i="216"/>
  <c r="CR44" i="217" s="1"/>
  <c r="AJ142" i="216"/>
  <c r="EL37" i="217" s="1"/>
  <c r="AX156" i="216"/>
  <c r="EZ51" i="217" s="1"/>
  <c r="AJ53" i="216"/>
  <c r="BA37" i="217" s="1"/>
  <c r="P61" i="216"/>
  <c r="BI17" i="217" s="1"/>
  <c r="AL118" i="216"/>
  <c r="DN39" i="217" s="1"/>
  <c r="AI144" i="216"/>
  <c r="EN36" i="217" s="1"/>
  <c r="Y40" i="216"/>
  <c r="AN26" i="217" s="1"/>
  <c r="Z90" i="216"/>
  <c r="CL27" i="217" s="1"/>
  <c r="H60" i="216"/>
  <c r="BH9" i="217" s="1"/>
  <c r="AC38" i="216"/>
  <c r="AL30" i="217" s="1"/>
  <c r="O69" i="216"/>
  <c r="BQ16" i="217" s="1"/>
  <c r="AI122" i="216"/>
  <c r="DR36" i="217" s="1"/>
  <c r="O105" i="216"/>
  <c r="DA16" i="217" s="1"/>
  <c r="AZ162" i="216"/>
  <c r="FF53" i="217" s="1"/>
  <c r="D138" i="216"/>
  <c r="EH5" i="217" s="1"/>
  <c r="AD28" i="216"/>
  <c r="AB31" i="217" s="1"/>
  <c r="C73" i="216"/>
  <c r="BU4" i="217" s="1"/>
  <c r="AC82" i="216"/>
  <c r="CD30" i="217" s="1"/>
  <c r="AU68" i="216"/>
  <c r="BP48" i="217" s="1"/>
  <c r="D81" i="216"/>
  <c r="CC5" i="217" s="1"/>
  <c r="DZ54" i="217"/>
  <c r="DQ54" i="217"/>
  <c r="CM54" i="217"/>
  <c r="EX54" i="217"/>
  <c r="FD54" i="217"/>
  <c r="DT54" i="217"/>
  <c r="J54" i="217"/>
  <c r="CJ54" i="217"/>
  <c r="DH54" i="217"/>
  <c r="BO54" i="217"/>
  <c r="EI54" i="217"/>
  <c r="CS54" i="217"/>
  <c r="DB54" i="217"/>
  <c r="V54" i="217"/>
  <c r="BL54" i="217"/>
  <c r="CG54" i="217"/>
  <c r="DK54" i="217"/>
  <c r="ER54" i="217"/>
  <c r="M54" i="217"/>
  <c r="D54" i="217"/>
  <c r="BU54" i="217"/>
  <c r="Y54" i="217"/>
  <c r="FG54" i="217"/>
  <c r="AB169" i="214" l="1"/>
  <c r="C68" i="217" s="1"/>
  <c r="D68" i="217"/>
  <c r="F68" i="217" s="1"/>
  <c r="D76" i="217"/>
  <c r="F76" i="217" s="1"/>
  <c r="BD169" i="214"/>
  <c r="C76" i="217" s="1"/>
  <c r="AS169" i="214"/>
  <c r="C73" i="217" s="1"/>
  <c r="D73" i="217"/>
  <c r="F73" i="217" s="1"/>
  <c r="AR169" i="214"/>
  <c r="C72" i="217" s="1"/>
  <c r="D72" i="217"/>
  <c r="F72" i="217" s="1"/>
  <c r="AO169" i="214"/>
  <c r="C71" i="217" s="1"/>
  <c r="D71" i="217"/>
  <c r="F71" i="217" s="1"/>
  <c r="BJ169" i="214"/>
  <c r="C79" i="217" s="1"/>
  <c r="D79" i="217"/>
  <c r="F79" i="217" s="1"/>
  <c r="EU54" i="217"/>
  <c r="W169" i="214"/>
  <c r="C66" i="217" s="1"/>
  <c r="D66" i="217"/>
  <c r="F66" i="217" s="1"/>
  <c r="AN169" i="214"/>
  <c r="C70" i="217" s="1"/>
  <c r="D70" i="217"/>
  <c r="F70" i="217" s="1"/>
  <c r="AW169" i="214"/>
  <c r="C74" i="217" s="1"/>
  <c r="D74" i="217"/>
  <c r="F74" i="217" s="1"/>
  <c r="D75" i="217"/>
  <c r="F75" i="217" s="1"/>
  <c r="BB169" i="214"/>
  <c r="C75" i="217" s="1"/>
  <c r="EL54" i="217"/>
  <c r="X169" i="214"/>
  <c r="C67" i="217" s="1"/>
  <c r="D67" i="217"/>
  <c r="F67" i="217" s="1"/>
  <c r="AM169" i="214"/>
  <c r="C69" i="217" s="1"/>
  <c r="D69" i="217"/>
  <c r="F69" i="217" s="1"/>
  <c r="EO54" i="217"/>
  <c r="D65" i="217"/>
  <c r="E65" i="217" s="1"/>
  <c r="D169" i="214"/>
  <c r="C65" i="217" s="1"/>
  <c r="D78" i="217"/>
  <c r="F78" i="217" s="1"/>
  <c r="BI169" i="214"/>
  <c r="C78" i="217" s="1"/>
  <c r="BG169" i="214"/>
  <c r="C77" i="217" s="1"/>
  <c r="D77" i="217"/>
  <c r="F77" i="217" s="1"/>
</calcChain>
</file>

<file path=xl/sharedStrings.xml><?xml version="1.0" encoding="utf-8"?>
<sst xmlns="http://schemas.openxmlformats.org/spreadsheetml/2006/main" count="39879" uniqueCount="768">
  <si>
    <t>id</t>
  </si>
  <si>
    <t>振興局</t>
  </si>
  <si>
    <t>市町村名</t>
    <rPh sb="0" eb="4">
      <t>シチョウソンメイ</t>
    </rPh>
    <phoneticPr fontId="6"/>
  </si>
  <si>
    <t>宗谷総合振興局</t>
  </si>
  <si>
    <t>幌延町</t>
  </si>
  <si>
    <t>稚内市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</si>
  <si>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</si>
  <si>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</si>
  <si>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</si>
  <si>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</si>
  <si>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</si>
  <si>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</si>
  <si>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</si>
  <si>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</si>
  <si>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オホーツク総合振興局</t>
  </si>
  <si>
    <t>北見市</t>
  </si>
  <si>
    <t>網走市</t>
  </si>
  <si>
    <t>紋別市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</si>
  <si>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</si>
  <si>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</si>
  <si>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</si>
  <si>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</si>
  <si>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</si>
  <si>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</si>
  <si>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</si>
  <si>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</si>
  <si>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</si>
  <si>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</si>
  <si>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</si>
  <si>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</si>
  <si>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</si>
  <si>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</si>
  <si>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計</t>
    <rPh sb="0" eb="1">
      <t>ケイ</t>
    </rPh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</si>
  <si>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</si>
  <si>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</si>
  <si>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</si>
  <si>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(7)ライフラインの被害</t>
    <rPh sb="10" eb="12">
      <t>ヒガイ</t>
    </rPh>
    <phoneticPr fontId="6"/>
  </si>
  <si>
    <t>(8)交通施設被害の想定</t>
    <rPh sb="3" eb="5">
      <t>コウツウ</t>
    </rPh>
    <rPh sb="5" eb="7">
      <t>シセツ</t>
    </rPh>
    <rPh sb="7" eb="9">
      <t>ヒガイ</t>
    </rPh>
    <rPh sb="10" eb="12">
      <t>ソウテイ</t>
    </rPh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</si>
  <si>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</si>
  <si>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</si>
  <si>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</si>
  <si>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</si>
  <si>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</si>
  <si>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</si>
  <si>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避難者数</t>
    <rPh sb="0" eb="2">
      <t>ヒナン</t>
    </rPh>
    <rPh sb="2" eb="3">
      <t>シャ</t>
    </rPh>
    <rPh sb="3" eb="4">
      <t>スウ</t>
    </rPh>
    <phoneticPr fontId="6"/>
  </si>
  <si>
    <t>上水道の被害</t>
    <rPh sb="0" eb="3">
      <t>ジョウスイドウ</t>
    </rPh>
    <rPh sb="4" eb="6">
      <t>ヒガイ</t>
    </rPh>
    <phoneticPr fontId="6"/>
  </si>
  <si>
    <t>下水道の被害</t>
    <rPh sb="0" eb="3">
      <t>ゲスイドウ</t>
    </rPh>
    <rPh sb="4" eb="6">
      <t>ヒガイ</t>
    </rPh>
    <phoneticPr fontId="6"/>
  </si>
  <si>
    <t>主要な道路の被害</t>
    <rPh sb="0" eb="2">
      <t>シュヨウ</t>
    </rPh>
    <rPh sb="3" eb="5">
      <t>ドウロ</t>
    </rPh>
    <rPh sb="6" eb="8">
      <t>ヒガイ</t>
    </rPh>
    <phoneticPr fontId="6"/>
  </si>
  <si>
    <t>その他の道路の被害</t>
    <rPh sb="2" eb="3">
      <t>タ</t>
    </rPh>
    <rPh sb="4" eb="6">
      <t>ドウロ</t>
    </rPh>
    <rPh sb="7" eb="9">
      <t>ヒガイ</t>
    </rPh>
    <phoneticPr fontId="6"/>
  </si>
  <si>
    <t>橋梁(15m以上)の被害</t>
    <rPh sb="0" eb="2">
      <t>キョウリョウ</t>
    </rPh>
    <rPh sb="6" eb="8">
      <t>イジョウ</t>
    </rPh>
    <rPh sb="10" eb="12">
      <t>ヒガイ</t>
    </rPh>
    <phoneticPr fontId="6"/>
  </si>
  <si>
    <t>橋梁(15m未満)の被害</t>
    <rPh sb="0" eb="2">
      <t>キョウリョウ</t>
    </rPh>
    <rPh sb="6" eb="8">
      <t>ミマン</t>
    </rPh>
    <rPh sb="10" eb="12">
      <t>ヒガイ</t>
    </rPh>
    <phoneticPr fontId="6"/>
  </si>
  <si>
    <t>地表における震度(評価単位最大)</t>
    <phoneticPr fontId="6"/>
  </si>
  <si>
    <t>木造建物_揺れによる全壊棟数</t>
    <rPh sb="2" eb="4">
      <t>タテモノ</t>
    </rPh>
    <phoneticPr fontId="2"/>
  </si>
  <si>
    <t>非木造建物_揺れによる全壊棟数</t>
  </si>
  <si>
    <t>木造建物_揺れによる全半壊棟数</t>
  </si>
  <si>
    <t>非木造建物_揺れによる全半壊棟数</t>
  </si>
  <si>
    <t>Ⅰ、Ⅱの合計</t>
    <rPh sb="4" eb="6">
      <t>ゴウケイ</t>
    </rPh>
    <phoneticPr fontId="6"/>
  </si>
  <si>
    <t>崩壊危険度Ａ</t>
    <rPh sb="0" eb="2">
      <t>ホウカイ</t>
    </rPh>
    <rPh sb="2" eb="5">
      <t>キケンド</t>
    </rPh>
    <phoneticPr fontId="6"/>
  </si>
  <si>
    <t>崩壊危険度Ｂ</t>
    <rPh sb="0" eb="2">
      <t>ホウカイ</t>
    </rPh>
    <rPh sb="2" eb="5">
      <t>キケンド</t>
    </rPh>
    <phoneticPr fontId="6"/>
  </si>
  <si>
    <t>崩壊危険度Ｃ</t>
    <rPh sb="0" eb="2">
      <t>ホウカイ</t>
    </rPh>
    <rPh sb="2" eb="5">
      <t>キケンド</t>
    </rPh>
    <phoneticPr fontId="6"/>
  </si>
  <si>
    <t>揺れによる全壊棟数</t>
  </si>
  <si>
    <t>揺れによる半壊棟数</t>
    <rPh sb="0" eb="1">
      <t>ユ</t>
    </rPh>
    <rPh sb="5" eb="7">
      <t>ハンカイ</t>
    </rPh>
    <rPh sb="7" eb="8">
      <t>ムネ</t>
    </rPh>
    <rPh sb="8" eb="9">
      <t>スウ</t>
    </rPh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</si>
  <si>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</si>
  <si>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</si>
  <si>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</si>
  <si>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</si>
  <si>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液状化による全壊棟数</t>
  </si>
  <si>
    <t>液状化による半壊棟数</t>
    <phoneticPr fontId="6"/>
  </si>
  <si>
    <t>急傾斜地崩壊による全壊棟数</t>
    <rPh sb="0" eb="1">
      <t>キュウ</t>
    </rPh>
    <rPh sb="1" eb="4">
      <t>ケイシャチ</t>
    </rPh>
    <rPh sb="4" eb="6">
      <t>ホウカイ</t>
    </rPh>
    <rPh sb="9" eb="11">
      <t>ゼンカイ</t>
    </rPh>
    <rPh sb="11" eb="13">
      <t>ムネスウ</t>
    </rPh>
    <phoneticPr fontId="6"/>
  </si>
  <si>
    <t>急傾斜地崩壊による半壊棟数</t>
    <rPh sb="0" eb="1">
      <t>キュウ</t>
    </rPh>
    <rPh sb="1" eb="4">
      <t>ケイシャチ</t>
    </rPh>
    <rPh sb="4" eb="6">
      <t>ホウカイ</t>
    </rPh>
    <rPh sb="9" eb="11">
      <t>ハンカイ</t>
    </rPh>
    <rPh sb="11" eb="13">
      <t>ムネスウ</t>
    </rPh>
    <phoneticPr fontId="6"/>
  </si>
  <si>
    <t>全壊棟数</t>
  </si>
  <si>
    <t>全半壊棟数</t>
    <phoneticPr fontId="6"/>
  </si>
  <si>
    <t>半壊棟数</t>
    <rPh sb="0" eb="2">
      <t>ハンカイ</t>
    </rPh>
    <rPh sb="2" eb="3">
      <t>ムネ</t>
    </rPh>
    <rPh sb="3" eb="4">
      <t>スウ</t>
    </rPh>
    <phoneticPr fontId="6"/>
  </si>
  <si>
    <t>全出火件数</t>
    <rPh sb="0" eb="1">
      <t>ゼン</t>
    </rPh>
    <rPh sb="1" eb="3">
      <t>シュッカ</t>
    </rPh>
    <rPh sb="3" eb="5">
      <t>ケンスウ</t>
    </rPh>
    <phoneticPr fontId="2"/>
  </si>
  <si>
    <t>炎上出火件数</t>
    <rPh sb="0" eb="2">
      <t>エンジョウ</t>
    </rPh>
    <rPh sb="2" eb="4">
      <t>シュッカ</t>
    </rPh>
    <rPh sb="4" eb="6">
      <t>ケンスウ</t>
    </rPh>
    <phoneticPr fontId="2"/>
  </si>
  <si>
    <t>焼失棟数</t>
  </si>
  <si>
    <t>揺れによる死者数</t>
  </si>
  <si>
    <t>揺れによる負傷者数</t>
  </si>
  <si>
    <t>揺れによる重傷者数</t>
  </si>
  <si>
    <t>揺れによる軽傷者数</t>
  </si>
  <si>
    <t>急傾斜地崩壊による死者数</t>
    <rPh sb="0" eb="1">
      <t>キュウ</t>
    </rPh>
    <rPh sb="1" eb="4">
      <t>ケイシャチ</t>
    </rPh>
    <rPh sb="4" eb="6">
      <t>ホウカイ</t>
    </rPh>
    <rPh sb="9" eb="12">
      <t>シシャスウ</t>
    </rPh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</si>
  <si>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</si>
  <si>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</si>
  <si>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</si>
  <si>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</si>
  <si>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</si>
  <si>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</si>
  <si>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</si>
  <si>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</si>
  <si>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避難所生活者数</t>
    <rPh sb="0" eb="3">
      <t>ヒナンジョ</t>
    </rPh>
    <rPh sb="3" eb="5">
      <t>セイカツ</t>
    </rPh>
    <rPh sb="5" eb="6">
      <t>シャ</t>
    </rPh>
    <rPh sb="6" eb="7">
      <t>スウ</t>
    </rPh>
    <phoneticPr fontId="6"/>
  </si>
  <si>
    <t>避難所外避難者数</t>
    <rPh sb="0" eb="3">
      <t>ヒナンジョ</t>
    </rPh>
    <rPh sb="3" eb="4">
      <t>ガイ</t>
    </rPh>
    <rPh sb="4" eb="6">
      <t>ヒナン</t>
    </rPh>
    <rPh sb="6" eb="7">
      <t>シャ</t>
    </rPh>
    <rPh sb="7" eb="8">
      <t>スウ</t>
    </rPh>
    <phoneticPr fontId="6"/>
  </si>
  <si>
    <t>被害箇所数</t>
    <rPh sb="0" eb="2">
      <t>ヒガイ</t>
    </rPh>
    <rPh sb="2" eb="4">
      <t>カショ</t>
    </rPh>
    <rPh sb="4" eb="5">
      <t>スウ</t>
    </rPh>
    <phoneticPr fontId="6"/>
  </si>
  <si>
    <t>断水世帯数(直後)</t>
    <rPh sb="0" eb="2">
      <t>ダンスイ</t>
    </rPh>
    <rPh sb="2" eb="4">
      <t>セタイ</t>
    </rPh>
    <rPh sb="4" eb="5">
      <t>スウ</t>
    </rPh>
    <rPh sb="6" eb="8">
      <t>チョクゴ</t>
    </rPh>
    <phoneticPr fontId="6"/>
  </si>
  <si>
    <t>※断水人口（直後）</t>
    <rPh sb="1" eb="3">
      <t>ダンスイ</t>
    </rPh>
    <rPh sb="3" eb="5">
      <t>ジンコウ</t>
    </rPh>
    <rPh sb="6" eb="8">
      <t>チョクゴ</t>
    </rPh>
    <phoneticPr fontId="6"/>
  </si>
  <si>
    <t>断水世帯数(1日後)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</si>
  <si>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※断水人口（1日後）</t>
    <rPh sb="1" eb="3">
      <t>ダンスイ</t>
    </rPh>
    <rPh sb="3" eb="5">
      <t>ジンコウ</t>
    </rPh>
    <rPh sb="7" eb="9">
      <t>ニチゴ</t>
    </rPh>
    <phoneticPr fontId="6"/>
  </si>
  <si>
    <t>断水世帯数(2日後)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</si>
  <si>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※断水人口（2日後）</t>
    <rPh sb="1" eb="3">
      <t>ダンスイ</t>
    </rPh>
    <rPh sb="3" eb="5">
      <t>ジンコウ</t>
    </rPh>
    <rPh sb="7" eb="9">
      <t>ニチゴ</t>
    </rPh>
    <phoneticPr fontId="6"/>
  </si>
  <si>
    <t>復旧日数(人員1/2)</t>
    <rPh sb="0" eb="2">
      <t>フッキュウ</t>
    </rPh>
    <rPh sb="2" eb="4">
      <t>ニッスウ</t>
    </rPh>
    <rPh sb="5" eb="7">
      <t>ジンイン</t>
    </rPh>
    <phoneticPr fontId="6"/>
  </si>
  <si>
    <t>復旧日数(人員1/4)</t>
    <rPh sb="0" eb="2">
      <t>フッキュウ</t>
    </rPh>
    <rPh sb="2" eb="4">
      <t>ニッスウ</t>
    </rPh>
    <rPh sb="5" eb="7">
      <t>ジンイン</t>
    </rPh>
    <phoneticPr fontId="6"/>
  </si>
  <si>
    <t>被害延長</t>
    <rPh sb="0" eb="2">
      <t>ヒガイ</t>
    </rPh>
    <rPh sb="2" eb="4">
      <t>エンチョウ</t>
    </rPh>
    <phoneticPr fontId="6"/>
  </si>
  <si>
    <t>機能支障世帯数</t>
    <rPh sb="4" eb="7">
      <t>セタイスウ</t>
    </rPh>
    <phoneticPr fontId="6"/>
  </si>
  <si>
    <t>※機能支障人口</t>
    <rPh sb="1" eb="3">
      <t>キノウ</t>
    </rPh>
    <rPh sb="3" eb="5">
      <t>シショウ</t>
    </rPh>
    <rPh sb="5" eb="7">
      <t>ジンコウ</t>
    </rPh>
    <phoneticPr fontId="6"/>
  </si>
  <si>
    <t>不通箇所</t>
    <rPh sb="0" eb="2">
      <t>フツウ</t>
    </rPh>
    <rPh sb="2" eb="4">
      <t>カショ</t>
    </rPh>
    <phoneticPr fontId="6"/>
  </si>
  <si>
    <t>通行支障箇所</t>
    <rPh sb="0" eb="2">
      <t>ツウコウ</t>
    </rPh>
    <rPh sb="2" eb="4">
      <t>シショウ</t>
    </rPh>
    <rPh sb="4" eb="6">
      <t>カショ</t>
    </rPh>
    <phoneticPr fontId="6"/>
  </si>
  <si>
    <t>夕張市</t>
  </si>
  <si>
    <t>空知総合振興局</t>
  </si>
  <si>
    <t>岩見沢市</t>
  </si>
  <si>
    <t>美唄市</t>
  </si>
  <si>
    <t>芦別市</t>
  </si>
  <si>
    <t>赤平市</t>
  </si>
  <si>
    <t>三笠市</t>
  </si>
  <si>
    <t>滝川市</t>
  </si>
  <si>
    <t>砂川市</t>
  </si>
  <si>
    <t>歌志内市</t>
  </si>
  <si>
    <t>深川市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</si>
  <si>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</si>
  <si>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</si>
  <si>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</si>
  <si>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</si>
  <si>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</si>
  <si>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</si>
  <si>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</si>
  <si>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</si>
  <si>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</si>
  <si>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</si>
  <si>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</si>
  <si>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</si>
  <si>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</si>
  <si>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</si>
  <si>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札幌市</t>
  </si>
  <si>
    <t>石狩振興局</t>
  </si>
  <si>
    <t>江別市</t>
  </si>
  <si>
    <t>千歳市</t>
  </si>
  <si>
    <t>恵庭市</t>
  </si>
  <si>
    <t>北広島市</t>
  </si>
  <si>
    <t>石狩市</t>
  </si>
  <si>
    <t>当別町</t>
  </si>
  <si>
    <t>新篠津村</t>
  </si>
  <si>
    <t>小樽市</t>
  </si>
  <si>
    <t>後志総合振興局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</si>
  <si>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</si>
  <si>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</si>
  <si>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</si>
  <si>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</si>
  <si>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</si>
  <si>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</si>
  <si>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</si>
  <si>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</si>
  <si>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</si>
  <si>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</si>
  <si>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</si>
  <si>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</si>
  <si>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</si>
  <si>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</si>
  <si>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</si>
  <si>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</si>
  <si>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</si>
  <si>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</si>
  <si>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</si>
  <si>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室蘭市</t>
  </si>
  <si>
    <t>胆振総合振興局</t>
  </si>
  <si>
    <t>苫小牧市</t>
  </si>
  <si>
    <t>登別市</t>
  </si>
  <si>
    <t>伊達市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</si>
  <si>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</si>
  <si>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</si>
  <si>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</si>
  <si>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</si>
  <si>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</si>
  <si>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</si>
  <si>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</si>
  <si>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</si>
  <si>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日高振興局</t>
  </si>
  <si>
    <t>平取町</t>
  </si>
  <si>
    <t>新冠町</t>
  </si>
  <si>
    <t>浦河町</t>
  </si>
  <si>
    <t>様似町</t>
  </si>
  <si>
    <t>えりも町</t>
  </si>
  <si>
    <t>新ひだか町</t>
  </si>
  <si>
    <t>函館市</t>
  </si>
  <si>
    <t>渡島総合振興局</t>
  </si>
  <si>
    <t>北斗市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</si>
  <si>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</si>
  <si>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</si>
  <si>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</si>
  <si>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</si>
  <si>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</si>
  <si>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</si>
  <si>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</si>
  <si>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</si>
  <si>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</si>
  <si>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</si>
  <si>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檜山振興局</t>
  </si>
  <si>
    <t>上ノ国町</t>
  </si>
  <si>
    <t>厚沢部町</t>
  </si>
  <si>
    <t>乙部町</t>
  </si>
  <si>
    <t>奥尻町</t>
  </si>
  <si>
    <t>今金町</t>
  </si>
  <si>
    <t>せたな町</t>
  </si>
  <si>
    <t>旭川市</t>
  </si>
  <si>
    <t>上川総合振興局</t>
  </si>
  <si>
    <t>士別市</t>
  </si>
  <si>
    <t>名寄市</t>
  </si>
  <si>
    <t>富良野市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</si>
  <si>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</si>
  <si>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</si>
  <si>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</si>
  <si>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</si>
  <si>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</si>
  <si>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</si>
  <si>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</si>
  <si>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</si>
  <si>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</si>
  <si>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</si>
  <si>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</si>
  <si>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</si>
  <si>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</si>
  <si>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</si>
  <si>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</si>
  <si>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</si>
  <si>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</si>
  <si>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</si>
  <si>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</si>
  <si>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留萌市</t>
  </si>
  <si>
    <t>留萌振興局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</si>
  <si>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</si>
  <si>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</si>
  <si>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</si>
  <si>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</si>
  <si>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</si>
  <si>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</si>
  <si>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</si>
  <si>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大空町</t>
  </si>
  <si>
    <t>帯広市</t>
  </si>
  <si>
    <t>十勝総合振興局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</si>
  <si>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</si>
  <si>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</si>
  <si>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</si>
  <si>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</si>
  <si>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</si>
  <si>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</si>
  <si>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</si>
  <si>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</si>
  <si>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</si>
  <si>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</si>
  <si>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</si>
  <si>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</si>
  <si>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</si>
  <si>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</si>
  <si>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</si>
  <si>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</si>
  <si>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</si>
  <si>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</si>
  <si>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釧路市</t>
  </si>
  <si>
    <t>釧路総合振興局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</si>
  <si>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</si>
  <si>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</si>
  <si>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</si>
  <si>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</si>
  <si>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</si>
  <si>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</si>
  <si>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</si>
  <si>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根室市</t>
  </si>
  <si>
    <t>根室振興局</t>
  </si>
  <si>
    <t>別海町</t>
  </si>
  <si>
    <t>中標津町</t>
  </si>
  <si>
    <t>標津町</t>
  </si>
  <si>
    <t>羅臼町</t>
  </si>
  <si>
    <t>id</t>
    <phoneticPr fontId="4"/>
  </si>
  <si>
    <t>地震名</t>
    <rPh sb="0" eb="2">
      <t>ジシン</t>
    </rPh>
    <rPh sb="2" eb="3">
      <t>メイ</t>
    </rPh>
    <phoneticPr fontId="2"/>
  </si>
  <si>
    <t>標津30_1</t>
  </si>
  <si>
    <t>標津45_5</t>
  </si>
  <si>
    <t>十勝平野主部30_3</t>
  </si>
  <si>
    <t>十勝平野主部45_2</t>
  </si>
  <si>
    <t>十勝平野主部45_5</t>
  </si>
  <si>
    <t>富良野西部30_2</t>
  </si>
  <si>
    <t>富良野西部30_5</t>
  </si>
  <si>
    <t>富良野西部45_3</t>
  </si>
  <si>
    <t>増毛30_2</t>
  </si>
  <si>
    <t>増毛45_1</t>
  </si>
  <si>
    <t>増毛45_2</t>
  </si>
  <si>
    <t>増毛45_3</t>
  </si>
  <si>
    <t>増毛45_4</t>
  </si>
  <si>
    <t>増毛45_5</t>
  </si>
  <si>
    <t>沼田砂川30_3</t>
  </si>
  <si>
    <t>沼田砂川30_4</t>
  </si>
  <si>
    <t>沼田砂川45_1</t>
  </si>
  <si>
    <t>沼田砂川45_2</t>
  </si>
  <si>
    <t>沼田砂川45_3</t>
  </si>
  <si>
    <t>沼田砂川45_4</t>
  </si>
  <si>
    <t>当別30_2</t>
  </si>
  <si>
    <t>当別30_5</t>
  </si>
  <si>
    <t>石狩低地主部（北）深さ7km30_1</t>
  </si>
  <si>
    <t>石狩低地主部（北）深さ7km30_5</t>
  </si>
  <si>
    <t>石狩低地主部（北）深さ7km45_1</t>
  </si>
  <si>
    <t>石狩低地主部（北）深さ3km30_2</t>
  </si>
  <si>
    <t>石狩低地主部（北）深さ3km45_2</t>
  </si>
  <si>
    <t>石狩低地主部（北）深さ3km45_3</t>
  </si>
  <si>
    <t>石狩低地主部（北）深さ3km45_5</t>
  </si>
  <si>
    <t>石狩低地主部（南）深さ3km45_2</t>
  </si>
  <si>
    <t>石狩低地主部（南）深さ3km45_5</t>
  </si>
  <si>
    <t>石狩低地南部深さ7km30_5</t>
  </si>
  <si>
    <t>石狩低地南部深さ3km30_2</t>
  </si>
  <si>
    <t>石狩低地南部深さ3km30_3</t>
  </si>
  <si>
    <t>石狩低地南部深さ3km30_5</t>
  </si>
  <si>
    <t>黒松内30_5</t>
  </si>
  <si>
    <t>黒松内45_3</t>
  </si>
  <si>
    <t>黒松内45_4</t>
  </si>
  <si>
    <t>函館平野45_2</t>
  </si>
  <si>
    <t>函館平野45_3</t>
  </si>
  <si>
    <t>サロベツ延長30_2</t>
  </si>
  <si>
    <t>サロベツ延長30_3</t>
  </si>
  <si>
    <t>サロベツ延長30_5</t>
  </si>
  <si>
    <t>西札幌背斜</t>
  </si>
  <si>
    <t>月寒背斜</t>
  </si>
  <si>
    <t>野幌丘陵45_1</t>
  </si>
  <si>
    <t>根室沖</t>
  </si>
  <si>
    <t>十勝沖</t>
  </si>
  <si>
    <t>三陸沖北部</t>
  </si>
  <si>
    <t>北西沖No_2</t>
  </si>
  <si>
    <t>北西沖No_5</t>
  </si>
  <si>
    <t>南西沖No_2</t>
  </si>
  <si>
    <t>留萌沖N193No_1</t>
  </si>
  <si>
    <t>留萌沖N225No_2</t>
  </si>
  <si>
    <t>現在の地震名</t>
    <rPh sb="0" eb="2">
      <t>ゲンザイ</t>
    </rPh>
    <rPh sb="3" eb="5">
      <t>ジシン</t>
    </rPh>
    <rPh sb="5" eb="6">
      <t>メイ</t>
    </rPh>
    <phoneticPr fontId="4"/>
  </si>
  <si>
    <t>(1)地震動</t>
    <phoneticPr fontId="6"/>
  </si>
  <si>
    <t>(3)急傾斜地崩壊危険度</t>
    <rPh sb="7" eb="9">
      <t>ホウカイ</t>
    </rPh>
    <rPh sb="9" eb="12">
      <t>キケンド</t>
    </rPh>
    <phoneticPr fontId="6"/>
  </si>
  <si>
    <t>急傾斜地崩壊危険度</t>
    <phoneticPr fontId="6"/>
  </si>
  <si>
    <t>現在のシート名</t>
    <rPh sb="0" eb="2">
      <t>ゲンザイ</t>
    </rPh>
    <rPh sb="6" eb="7">
      <t>メイ</t>
    </rPh>
    <phoneticPr fontId="4"/>
  </si>
  <si>
    <t>地震num</t>
    <rPh sb="0" eb="2">
      <t>ジシン</t>
    </rPh>
    <phoneticPr fontId="4"/>
  </si>
  <si>
    <t>上水道管路延長</t>
  </si>
  <si>
    <t>下水道管路延長</t>
  </si>
  <si>
    <t>国道・主要道道・高速道路_延長</t>
  </si>
  <si>
    <t>一般道道・その他_延長</t>
  </si>
  <si>
    <t>num1</t>
  </si>
  <si>
    <t>計</t>
    <rPh sb="0" eb="1">
      <t>ケイ</t>
    </rPh>
    <phoneticPr fontId="4"/>
  </si>
  <si>
    <t>－</t>
  </si>
  <si>
    <t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</si>
  <si>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</si>
  <si>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</si>
  <si>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</si>
  <si>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地表における震度(評価単位最大)</t>
    <phoneticPr fontId="6"/>
  </si>
  <si>
    <t>液状化による半壊棟数</t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</si>
  <si>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</si>
  <si>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</si>
  <si>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</si>
  <si>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</si>
  <si>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全半壊棟数</t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</si>
  <si>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</si>
  <si>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</si>
  <si>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</si>
  <si>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</si>
  <si>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</si>
  <si>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</si>
  <si>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</si>
  <si>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</si>
  <si>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現在のパターン</t>
    <phoneticPr fontId="4"/>
  </si>
  <si>
    <t>value</t>
    <phoneticPr fontId="4"/>
  </si>
  <si>
    <t>(4)建物被害の想定</t>
    <phoneticPr fontId="6"/>
  </si>
  <si>
    <t xml:space="preserve">(6)人的被害の想定 </t>
    <phoneticPr fontId="6"/>
  </si>
  <si>
    <t>id</t>
    <phoneticPr fontId="4"/>
  </si>
  <si>
    <t>(1)地震動</t>
    <phoneticPr fontId="6"/>
  </si>
  <si>
    <t>(5)火災被害の想定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</si>
  <si>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</si>
  <si>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</si>
  <si>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</si>
  <si>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</si>
  <si>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</si>
  <si>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</si>
  <si>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</si>
  <si>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</si>
  <si>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</si>
  <si>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</si>
  <si>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</si>
  <si>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</si>
  <si>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</si>
  <si>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</si>
  <si>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</si>
  <si>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</si>
  <si>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</si>
  <si>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</si>
  <si>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</si>
  <si>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</si>
  <si>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</si>
  <si>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</si>
  <si>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</si>
  <si>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</si>
  <si>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</si>
  <si>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</si>
  <si>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</si>
  <si>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</si>
  <si>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</si>
  <si>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</si>
  <si>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</si>
  <si>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</si>
  <si>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value</t>
    <phoneticPr fontId="4"/>
  </si>
  <si>
    <t>value</t>
    <phoneticPr fontId="4"/>
  </si>
  <si>
    <t>避難者数計</t>
    <rPh sb="0" eb="2">
      <t>ヒナン</t>
    </rPh>
    <rPh sb="2" eb="3">
      <t>シャ</t>
    </rPh>
    <rPh sb="3" eb="4">
      <t>スウ</t>
    </rPh>
    <rPh sb="4" eb="5">
      <t>ケイ</t>
    </rPh>
    <phoneticPr fontId="6"/>
  </si>
  <si>
    <t>(1)地震動</t>
  </si>
  <si>
    <t>地表における震度(評価単位最大)</t>
  </si>
  <si>
    <t>揺れによる建物被害</t>
  </si>
  <si>
    <t>液状化による建物被害</t>
  </si>
  <si>
    <t>液状化による半壊棟数</t>
  </si>
  <si>
    <t xml:space="preserve">(6)人的被害の想定 </t>
  </si>
  <si>
    <t>揺れによる人的被害</t>
  </si>
  <si>
    <t>急傾斜地崩壊による人的被害</t>
  </si>
  <si>
    <t>急傾斜地崩壊による重傷者数</t>
  </si>
  <si>
    <t>急傾斜地崩壊による軽傷者数</t>
  </si>
  <si>
    <t>火災被害による人的被害</t>
  </si>
  <si>
    <t>火災による死者数</t>
  </si>
  <si>
    <t>火災による重傷者数</t>
  </si>
  <si>
    <t>火災による軽傷者数</t>
  </si>
  <si>
    <t>死者数</t>
  </si>
  <si>
    <t>重傷者数</t>
  </si>
  <si>
    <t>軽傷者数</t>
  </si>
  <si>
    <t>標津30_1（PT1）</t>
  </si>
  <si>
    <t>（PT1）</t>
  </si>
  <si>
    <t>（PT1）</t>
    <phoneticPr fontId="4"/>
  </si>
  <si>
    <t>（PT2）</t>
    <phoneticPr fontId="4"/>
  </si>
  <si>
    <t>（PT3）</t>
    <phoneticPr fontId="4"/>
  </si>
  <si>
    <t>地震被害想定項目</t>
    <rPh sb="0" eb="2">
      <t>ジシン</t>
    </rPh>
    <rPh sb="2" eb="4">
      <t>ヒガイ</t>
    </rPh>
    <rPh sb="4" eb="6">
      <t>ソウテイ</t>
    </rPh>
    <rPh sb="6" eb="8">
      <t>コウモク</t>
    </rPh>
    <phoneticPr fontId="4"/>
  </si>
  <si>
    <t>市町村名</t>
    <rPh sb="0" eb="3">
      <t>シチョウソン</t>
    </rPh>
    <rPh sb="3" eb="4">
      <t>メイ</t>
    </rPh>
    <phoneticPr fontId="3"/>
  </si>
  <si>
    <t>人口</t>
  </si>
  <si>
    <t>建物棟数</t>
    <rPh sb="0" eb="2">
      <t>タテモノ</t>
    </rPh>
    <rPh sb="2" eb="3">
      <t>ムネ</t>
    </rPh>
    <rPh sb="3" eb="4">
      <t>カズ</t>
    </rPh>
    <phoneticPr fontId="19"/>
  </si>
  <si>
    <t>num2</t>
  </si>
  <si>
    <t>振興局</t>
    <rPh sb="0" eb="3">
      <t>シンコウキョク</t>
    </rPh>
    <phoneticPr fontId="20"/>
  </si>
  <si>
    <t>橋梁(15m未満)</t>
    <rPh sb="0" eb="2">
      <t>キョウリョウ</t>
    </rPh>
    <rPh sb="6" eb="8">
      <t>ミマン</t>
    </rPh>
    <phoneticPr fontId="6"/>
  </si>
  <si>
    <t>橋梁(15m以上)</t>
    <rPh sb="0" eb="2">
      <t>キョウリョウ</t>
    </rPh>
    <rPh sb="6" eb="8">
      <t>イジョウ</t>
    </rPh>
    <phoneticPr fontId="6"/>
  </si>
  <si>
    <t>沼田－砂川付近の断層帯（モデル30_4）の地震</t>
    <phoneticPr fontId="4"/>
  </si>
  <si>
    <t>沼田－砂川付近の断層帯（モデル30_3）の地震</t>
    <phoneticPr fontId="4"/>
  </si>
  <si>
    <t>沼田－砂川付近の断層帯（モデル45_1）の地震</t>
    <phoneticPr fontId="4"/>
  </si>
  <si>
    <t>沼田－砂川付近の断層帯（モデル45_2）の地震</t>
    <phoneticPr fontId="4"/>
  </si>
  <si>
    <t>沼田－砂川付近の断層帯（モデル45_3）の地震</t>
    <phoneticPr fontId="4"/>
  </si>
  <si>
    <t>沼田－砂川付近の断層帯（モデル45_4）の地震</t>
    <phoneticPr fontId="4"/>
  </si>
  <si>
    <t>十勝沖の地震</t>
  </si>
  <si>
    <t>三陸沖北部の地震</t>
  </si>
  <si>
    <t>北海道留萌沖（走向N225°E、モデルNo.2）の地震</t>
    <phoneticPr fontId="4"/>
  </si>
  <si>
    <t>北海道留萌沖（走向N193°E、モデルNo.1）の地震</t>
    <phoneticPr fontId="4"/>
  </si>
  <si>
    <t>函館平野西縁断層帯（モデル45_3）の地震</t>
    <phoneticPr fontId="4"/>
  </si>
  <si>
    <t>函館平野西縁断層帯（モデル45_2）の地震</t>
    <phoneticPr fontId="4"/>
  </si>
  <si>
    <t>北海道南西沖（モデルNo.2）の地震</t>
    <phoneticPr fontId="4"/>
  </si>
  <si>
    <t>北海道北西沖（モデルNo.2）の地震</t>
    <rPh sb="3" eb="4">
      <t>キタ</t>
    </rPh>
    <phoneticPr fontId="4"/>
  </si>
  <si>
    <t>北海道北西沖（モデルNo.5）の地震</t>
    <rPh sb="3" eb="4">
      <t>キタ</t>
    </rPh>
    <phoneticPr fontId="4"/>
  </si>
  <si>
    <t>富良野平野断層帯西部（モデル45_3）の地震</t>
    <phoneticPr fontId="4"/>
  </si>
  <si>
    <t>富良野平野断層帯西部（モデル30_5）の地震</t>
    <phoneticPr fontId="4"/>
  </si>
  <si>
    <t>富良野平野断層帯西部（モデル30_2）の地震</t>
    <phoneticPr fontId="4"/>
  </si>
  <si>
    <t>増毛山地東縁断層帯（モデル30_2）の地震</t>
    <phoneticPr fontId="4"/>
  </si>
  <si>
    <t>増毛山地東縁断層帯（モデル45_1）の地震</t>
    <phoneticPr fontId="4"/>
  </si>
  <si>
    <t>増毛山地東縁断層帯（モデル45_2）の地震</t>
    <phoneticPr fontId="4"/>
  </si>
  <si>
    <t>増毛山地東縁断層帯（モデル45_3）の地震</t>
    <phoneticPr fontId="4"/>
  </si>
  <si>
    <t>増毛山地東縁断層帯（モデル45_4）の地震</t>
    <phoneticPr fontId="4"/>
  </si>
  <si>
    <t>増毛山地東縁断層帯（モデル45_5）の地震</t>
    <phoneticPr fontId="4"/>
  </si>
  <si>
    <t>標津断層帯（モデル30_1）の地震</t>
    <phoneticPr fontId="4"/>
  </si>
  <si>
    <t>標津断層帯（モデル45_5）の地震</t>
    <phoneticPr fontId="4"/>
  </si>
  <si>
    <t>十勝平野断層帯主部（モデル45_2）の地震</t>
    <phoneticPr fontId="4"/>
  </si>
  <si>
    <t>十勝平野断層帯主部（モデル45_5）の地震</t>
    <phoneticPr fontId="4"/>
  </si>
  <si>
    <t>十勝平野断層帯主部（モデル30_3）の地震</t>
    <phoneticPr fontId="4"/>
  </si>
  <si>
    <t>当別断層帯（モデル30_2）の地震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</si>
  <si>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当別断層帯（モデル30_5）の地震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</si>
  <si>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黒松内低地断層帯（モデル30_5）の地震</t>
    <phoneticPr fontId="4"/>
  </si>
  <si>
    <t>黒松内低地断層帯（モデル45_3）の地震</t>
    <phoneticPr fontId="4"/>
  </si>
  <si>
    <t>黒松内低地断層帯（モデル45_4）の地震</t>
    <phoneticPr fontId="4"/>
  </si>
  <si>
    <t>サロベツ断層帯（北延長、モデル30_2）の地震</t>
    <phoneticPr fontId="4"/>
  </si>
  <si>
    <t>サロベツ断層帯（北延長、モデル30_3）の地震</t>
    <phoneticPr fontId="4"/>
  </si>
  <si>
    <t>サロベツ断層帯（北延長、モデル30_5）の地震</t>
    <phoneticPr fontId="4"/>
  </si>
  <si>
    <t>(4)建物被害</t>
  </si>
  <si>
    <t>(5)火災被害</t>
  </si>
  <si>
    <t>(6)人的被害</t>
  </si>
  <si>
    <t>根室沖・釧路沖の地震</t>
    <rPh sb="4" eb="6">
      <t>クシロ</t>
    </rPh>
    <rPh sb="6" eb="7">
      <t>オキ</t>
    </rPh>
    <phoneticPr fontId="4"/>
  </si>
  <si>
    <t>石狩低地東縁断層帯主部（北）（断層上端深さ7km、モデル30_1）の地震</t>
    <rPh sb="9" eb="11">
      <t>シュブ</t>
    </rPh>
    <rPh sb="15" eb="17">
      <t>ダンソウ</t>
    </rPh>
    <rPh sb="17" eb="19">
      <t>ジョウタン</t>
    </rPh>
    <phoneticPr fontId="4"/>
  </si>
  <si>
    <t>石狩低地東縁断層帯主部（北）（断層上端深さ7km、モデル30_5）の地震</t>
    <rPh sb="9" eb="11">
      <t>シュブ</t>
    </rPh>
    <phoneticPr fontId="4"/>
  </si>
  <si>
    <t>石狩低地東縁断層帯主部（北）（断層上端深さ3km、モデル30_2）の地震</t>
    <rPh sb="9" eb="11">
      <t>シュブ</t>
    </rPh>
    <phoneticPr fontId="4"/>
  </si>
  <si>
    <t>石狩低地東縁断層帯主部（北）（断層上端深さ3km、モデル45_2）の地震</t>
    <rPh sb="9" eb="11">
      <t>シュブ</t>
    </rPh>
    <phoneticPr fontId="4"/>
  </si>
  <si>
    <t>石狩低地東縁断層帯主部（北）（断層上端深さ3km、モデル45_3）の地震</t>
    <rPh sb="9" eb="11">
      <t>シュブ</t>
    </rPh>
    <phoneticPr fontId="4"/>
  </si>
  <si>
    <t>石狩低地東縁断層帯主部（北）（断層上端深さ3km、モデル45_5）の地震</t>
    <rPh sb="9" eb="11">
      <t>シュブ</t>
    </rPh>
    <phoneticPr fontId="4"/>
  </si>
  <si>
    <t>石狩低地東縁断層帯主部（北）（断層上端深さ7km、モデル45_1）の地震</t>
    <rPh sb="9" eb="11">
      <t>シュブ</t>
    </rPh>
    <phoneticPr fontId="4"/>
  </si>
  <si>
    <t>石狩低地東縁断層帯主部（南）（断層上端深さ3km、モデル45_2）の地震</t>
    <rPh sb="9" eb="11">
      <t>シュブ</t>
    </rPh>
    <rPh sb="12" eb="13">
      <t>ミナミ</t>
    </rPh>
    <phoneticPr fontId="4"/>
  </si>
  <si>
    <t>石狩低地東縁断層帯主部（南）（断層上端深さ3km、モデル45_5）の地震</t>
    <rPh sb="9" eb="11">
      <t>シュブ</t>
    </rPh>
    <rPh sb="12" eb="13">
      <t>ミナミ</t>
    </rPh>
    <phoneticPr fontId="4"/>
  </si>
  <si>
    <t>石狩低地東縁断層帯南部（断層上端深さ7km、モデル30_5）の地震</t>
    <phoneticPr fontId="4"/>
  </si>
  <si>
    <t>石狩低地東縁断層帯南部（断層上端深さ3km、モデル30_2）の地震</t>
    <phoneticPr fontId="4"/>
  </si>
  <si>
    <t>石狩低地東縁断層帯南部（断層上端深さ3km、モデル30_3）の地震</t>
    <phoneticPr fontId="4"/>
  </si>
  <si>
    <t>石狩低地東縁断層帯南部（断層上端深さ3km、モデル30_5）の地震</t>
    <phoneticPr fontId="4"/>
  </si>
  <si>
    <t>月寒背斜に関連する断層の地震</t>
    <rPh sb="5" eb="7">
      <t>カンレン</t>
    </rPh>
    <phoneticPr fontId="4"/>
  </si>
  <si>
    <t>西札幌背斜に関連する断層の地震</t>
    <phoneticPr fontId="4"/>
  </si>
  <si>
    <t>野幌丘陵断層帯（モデル45_1)の地震</t>
    <rPh sb="4" eb="6">
      <t>ダンソウ</t>
    </rPh>
    <rPh sb="6" eb="7">
      <t>タイ</t>
    </rPh>
    <phoneticPr fontId="4"/>
  </si>
  <si>
    <t>（Mj7.5）</t>
  </si>
  <si>
    <t>（Mj7.5）</t>
    <phoneticPr fontId="4"/>
  </si>
  <si>
    <t>（Mj7.7）</t>
  </si>
  <si>
    <t>（Mj8.0）</t>
  </si>
  <si>
    <t>（Mj7.2）</t>
  </si>
  <si>
    <t>（Mj7.8）</t>
  </si>
  <si>
    <t>（Mj7.0）</t>
  </si>
  <si>
    <t>（Mj7.3）</t>
  </si>
  <si>
    <t>（Mj7.6）</t>
  </si>
  <si>
    <t>（Mj6.7）</t>
  </si>
  <si>
    <t>（Mw8.3）</t>
  </si>
  <si>
    <t>（Mw8.2）</t>
  </si>
  <si>
    <t>（PT2）</t>
    <phoneticPr fontId="4"/>
  </si>
  <si>
    <t>（PT3）</t>
    <phoneticPr fontId="4"/>
  </si>
  <si>
    <t>地震名</t>
    <rPh sb="0" eb="2">
      <t>ジシン</t>
    </rPh>
    <rPh sb="2" eb="3">
      <t>メイ</t>
    </rPh>
    <phoneticPr fontId="4"/>
  </si>
  <si>
    <t>パターン</t>
    <phoneticPr fontId="4"/>
  </si>
  <si>
    <t>標津30_1（PT2）</t>
  </si>
  <si>
    <t>標津30_1（PT3）</t>
  </si>
  <si>
    <t>標津45_5（PT1）</t>
  </si>
  <si>
    <t>標津45_5（PT2）</t>
  </si>
  <si>
    <t>標津45_5（PT3）</t>
  </si>
  <si>
    <t>十勝平野主部30_3（PT1）</t>
  </si>
  <si>
    <t>十勝平野主部30_3（PT2）</t>
  </si>
  <si>
    <t>十勝平野主部30_3（PT3）</t>
  </si>
  <si>
    <t>十勝平野主部45_2（PT1）</t>
  </si>
  <si>
    <t>十勝平野主部45_2（PT2）</t>
  </si>
  <si>
    <t>十勝平野主部45_2（PT3）</t>
  </si>
  <si>
    <t>十勝平野主部45_5（PT1）</t>
  </si>
  <si>
    <t>十勝平野主部45_5（PT2）</t>
  </si>
  <si>
    <t>十勝平野主部45_5（PT3）</t>
  </si>
  <si>
    <t>富良野西部30_2（PT1）</t>
  </si>
  <si>
    <t>富良野西部30_2（PT2）</t>
  </si>
  <si>
    <t>富良野西部30_2（PT3）</t>
  </si>
  <si>
    <t>富良野西部30_5（PT1）</t>
  </si>
  <si>
    <t>富良野西部30_5（PT2）</t>
  </si>
  <si>
    <t>富良野西部30_5（PT3）</t>
  </si>
  <si>
    <t>富良野西部45_3（PT1）</t>
  </si>
  <si>
    <t>富良野西部45_3（PT2）</t>
  </si>
  <si>
    <t>富良野西部45_3（PT3）</t>
  </si>
  <si>
    <t>増毛30_2（PT1）</t>
  </si>
  <si>
    <t>増毛30_2（PT2）</t>
  </si>
  <si>
    <t>増毛30_2（PT3）</t>
  </si>
  <si>
    <t>増毛45_1（PT1）</t>
  </si>
  <si>
    <t>増毛45_1（PT2）</t>
  </si>
  <si>
    <t>増毛45_1（PT3）</t>
  </si>
  <si>
    <t>増毛45_2（PT1）</t>
  </si>
  <si>
    <t>増毛45_2（PT2）</t>
  </si>
  <si>
    <t>増毛45_2（PT3）</t>
  </si>
  <si>
    <t>増毛45_3（PT1）</t>
  </si>
  <si>
    <t>増毛45_3（PT2）</t>
  </si>
  <si>
    <t>増毛45_3（PT3）</t>
  </si>
  <si>
    <t>増毛45_4（PT1）</t>
  </si>
  <si>
    <t>増毛45_4（PT2）</t>
  </si>
  <si>
    <t>増毛45_4（PT3）</t>
  </si>
  <si>
    <t>増毛45_5（PT1）</t>
  </si>
  <si>
    <t>増毛45_5（PT2）</t>
  </si>
  <si>
    <t>増毛45_5（PT3）</t>
  </si>
  <si>
    <t>沼田砂川30_3（PT1）</t>
  </si>
  <si>
    <t>沼田砂川30_3（PT2）</t>
  </si>
  <si>
    <t>沼田砂川30_3（PT3）</t>
  </si>
  <si>
    <t>沼田砂川30_4（PT1）</t>
  </si>
  <si>
    <t>沼田砂川30_4（PT2）</t>
  </si>
  <si>
    <t>沼田砂川30_4（PT3）</t>
  </si>
  <si>
    <t>沼田砂川45_1（PT1）</t>
  </si>
  <si>
    <t>沼田砂川45_1（PT2）</t>
  </si>
  <si>
    <t>沼田砂川45_1（PT3）</t>
  </si>
  <si>
    <t>沼田砂川45_2（PT1）</t>
  </si>
  <si>
    <t>沼田砂川45_2（PT2）</t>
  </si>
  <si>
    <t>沼田砂川45_2（PT3）</t>
  </si>
  <si>
    <t>沼田砂川45_3（PT1）</t>
  </si>
  <si>
    <t>沼田砂川45_3（PT2）</t>
  </si>
  <si>
    <t>沼田砂川45_3（PT3）</t>
  </si>
  <si>
    <t>沼田砂川45_4（PT1）</t>
  </si>
  <si>
    <t>沼田砂川45_4（PT2）</t>
  </si>
  <si>
    <t>沼田砂川45_4（PT3）</t>
  </si>
  <si>
    <t>当別30_2（PT1）</t>
  </si>
  <si>
    <t>当別30_2（PT2）</t>
  </si>
  <si>
    <t>当別30_2（PT3）</t>
  </si>
  <si>
    <t>当別30_5（PT1）</t>
  </si>
  <si>
    <t>当別30_5（PT2）</t>
  </si>
  <si>
    <t>当別30_5（PT3）</t>
  </si>
  <si>
    <t>石狩低地主部（北）深さ7km30_1（PT1）</t>
  </si>
  <si>
    <t>石狩低地主部（北）深さ7km30_1（PT2）</t>
  </si>
  <si>
    <t>石狩低地主部（北）深さ7km30_1（PT3）</t>
  </si>
  <si>
    <t>石狩低地主部（北）深さ7km30_5（PT1）</t>
  </si>
  <si>
    <t>石狩低地主部（北）深さ7km30_5（PT2）</t>
  </si>
  <si>
    <t>石狩低地主部（北）深さ7km30_5（PT3）</t>
  </si>
  <si>
    <t>石狩低地主部（北）深さ7km45_1（PT1）</t>
  </si>
  <si>
    <t>石狩低地主部（北）深さ7km45_1（PT2）</t>
  </si>
  <si>
    <t>石狩低地主部（北）深さ7km45_1（PT3）</t>
  </si>
  <si>
    <t>石狩低地主部（北）深さ3km30_2（PT1）</t>
  </si>
  <si>
    <t>石狩低地主部（北）深さ3km30_2（PT2）</t>
  </si>
  <si>
    <t>石狩低地主部（北）深さ3km30_2（PT3）</t>
  </si>
  <si>
    <t>石狩低地主部（北）深さ3km45_2（PT1）</t>
  </si>
  <si>
    <t>石狩低地主部（北）深さ3km45_2（PT2）</t>
  </si>
  <si>
    <t>石狩低地主部（北）深さ3km45_2（PT3）</t>
  </si>
  <si>
    <t>石狩低地主部（北）深さ3km45_3（PT1）</t>
  </si>
  <si>
    <t>石狩低地主部（北）深さ3km45_3（PT2）</t>
  </si>
  <si>
    <t>石狩低地主部（北）深さ3km45_3（PT3）</t>
  </si>
  <si>
    <t>石狩低地主部（北）深さ3km45_5（PT1）</t>
  </si>
  <si>
    <t>石狩低地主部（北）深さ3km45_5（PT2）</t>
  </si>
  <si>
    <t>石狩低地主部（北）深さ3km45_5（PT3）</t>
  </si>
  <si>
    <t>石狩低地主部（南）深さ3km45_2（PT1）</t>
  </si>
  <si>
    <t>石狩低地主部（南）深さ3km45_2（PT2）</t>
  </si>
  <si>
    <t>石狩低地主部（南）深さ3km45_2（PT3）</t>
  </si>
  <si>
    <t>石狩低地主部（南）深さ3km45_5（PT1）</t>
  </si>
  <si>
    <t>石狩低地主部（南）深さ3km45_5（PT2）</t>
  </si>
  <si>
    <t>石狩低地主部（南）深さ3km45_5（PT3）</t>
  </si>
  <si>
    <t>石狩低地南部深さ7km30_5（PT1）</t>
  </si>
  <si>
    <t>石狩低地南部深さ7km30_5（PT2）</t>
  </si>
  <si>
    <t>石狩低地南部深さ7km30_5（PT3）</t>
  </si>
  <si>
    <t>石狩低地南部深さ3km30_2（PT1）</t>
  </si>
  <si>
    <t>石狩低地南部深さ3km30_2（PT2）</t>
  </si>
  <si>
    <t>石狩低地南部深さ3km30_2（PT3）</t>
  </si>
  <si>
    <t>石狩低地南部深さ3km30_3（PT1）</t>
  </si>
  <si>
    <t>石狩低地南部深さ3km30_3（PT2）</t>
  </si>
  <si>
    <t>石狩低地南部深さ3km30_3（PT3）</t>
  </si>
  <si>
    <t>石狩低地南部深さ3km30_5（PT1）</t>
  </si>
  <si>
    <t>石狩低地南部深さ3km30_5（PT2）</t>
  </si>
  <si>
    <t>石狩低地南部深さ3km30_5（PT3）</t>
  </si>
  <si>
    <t>黒松内30_5（PT1）</t>
  </si>
  <si>
    <t>黒松内30_5（PT2）</t>
  </si>
  <si>
    <t>黒松内30_5（PT3）</t>
  </si>
  <si>
    <t>黒松内45_3（PT1）</t>
  </si>
  <si>
    <t>黒松内45_3（PT2）</t>
  </si>
  <si>
    <t>黒松内45_3（PT3）</t>
  </si>
  <si>
    <t>黒松内45_4（PT1）</t>
  </si>
  <si>
    <t>黒松内45_4（PT2）</t>
  </si>
  <si>
    <t>黒松内45_4（PT3）</t>
  </si>
  <si>
    <t>函館平野45_2（PT1）</t>
  </si>
  <si>
    <t>函館平野45_2（PT2）</t>
  </si>
  <si>
    <t>函館平野45_2（PT3）</t>
  </si>
  <si>
    <t>函館平野45_3（PT1）</t>
  </si>
  <si>
    <t>函館平野45_3（PT2）</t>
  </si>
  <si>
    <t>函館平野45_3（PT3）</t>
  </si>
  <si>
    <t>サロベツ延長30_2（PT1）</t>
  </si>
  <si>
    <t>サロベツ延長30_2（PT2）</t>
  </si>
  <si>
    <t>サロベツ延長30_2（PT3）</t>
  </si>
  <si>
    <t>サロベツ延長30_3（PT1）</t>
  </si>
  <si>
    <t>サロベツ延長30_3（PT2）</t>
  </si>
  <si>
    <t>サロベツ延長30_3（PT3）</t>
  </si>
  <si>
    <t>サロベツ延長30_5（PT1）</t>
  </si>
  <si>
    <t>サロベツ延長30_5（PT2）</t>
  </si>
  <si>
    <t>サロベツ延長30_5（PT3）</t>
  </si>
  <si>
    <t>西札幌背斜（PT1）</t>
  </si>
  <si>
    <t>西札幌背斜（PT2）</t>
  </si>
  <si>
    <t>西札幌背斜（PT3）</t>
  </si>
  <si>
    <t>月寒背斜（PT1）</t>
  </si>
  <si>
    <t>月寒背斜（PT2）</t>
  </si>
  <si>
    <t>月寒背斜（PT3）</t>
  </si>
  <si>
    <t>野幌丘陵45_1（PT1）</t>
  </si>
  <si>
    <t>野幌丘陵45_1（PT2）</t>
  </si>
  <si>
    <t>野幌丘陵45_1（PT3）</t>
  </si>
  <si>
    <t>根室沖（PT1）</t>
  </si>
  <si>
    <t>根室沖（PT2）</t>
  </si>
  <si>
    <t>根室沖（PT3）</t>
  </si>
  <si>
    <t>十勝沖（PT1）</t>
  </si>
  <si>
    <t>十勝沖（PT2）</t>
  </si>
  <si>
    <t>十勝沖（PT3）</t>
  </si>
  <si>
    <t>三陸沖北部（PT1）</t>
  </si>
  <si>
    <t>三陸沖北部（PT2）</t>
  </si>
  <si>
    <t>三陸沖北部（PT3）</t>
  </si>
  <si>
    <t>北西沖No_2（PT1）</t>
  </si>
  <si>
    <t>北西沖No_2（PT2）</t>
  </si>
  <si>
    <t>北西沖No_2（PT3）</t>
  </si>
  <si>
    <t>北西沖No_5（PT1）</t>
  </si>
  <si>
    <t>北西沖No_5（PT2）</t>
  </si>
  <si>
    <t>北西沖No_5（PT3）</t>
  </si>
  <si>
    <t>南西沖No_2（PT1）</t>
  </si>
  <si>
    <t>南西沖No_2（PT2）</t>
  </si>
  <si>
    <t>南西沖No_2（PT3）</t>
  </si>
  <si>
    <t>留萌沖N193No_1（PT1）</t>
  </si>
  <si>
    <t>留萌沖N193No_1（PT2）</t>
  </si>
  <si>
    <t>留萌沖N193No_1（PT3）</t>
  </si>
  <si>
    <t>留萌沖N225No_2（PT1）</t>
  </si>
  <si>
    <t>留萌沖N225No_2（PT2）</t>
  </si>
  <si>
    <t>留萌沖N225No_2（PT3）</t>
  </si>
  <si>
    <t>最大値</t>
    <rPh sb="0" eb="2">
      <t>サイダイ</t>
    </rPh>
    <rPh sb="2" eb="3">
      <t>アタイ</t>
    </rPh>
    <phoneticPr fontId="4"/>
  </si>
  <si>
    <t>最大地震</t>
    <rPh sb="0" eb="2">
      <t>サイダイ</t>
    </rPh>
    <rPh sb="2" eb="4">
      <t>ジシン</t>
    </rPh>
    <phoneticPr fontId="4"/>
  </si>
  <si>
    <t>-</t>
    <phoneticPr fontId="4"/>
  </si>
  <si>
    <t>標津30_1</t>
    <phoneticPr fontId="4"/>
  </si>
  <si>
    <t>－</t>
    <phoneticPr fontId="4"/>
  </si>
  <si>
    <t>－</t>
    <phoneticPr fontId="4"/>
  </si>
  <si>
    <t>(4)建物被害の想定</t>
  </si>
  <si>
    <t>(5)火災被害の想定</t>
  </si>
  <si>
    <t>(3)急傾斜地崩壊危険度</t>
  </si>
  <si>
    <t>崩壊危険度Ａ（箇所）</t>
    <rPh sb="0" eb="2">
      <t>ホウカイ</t>
    </rPh>
    <rPh sb="2" eb="5">
      <t>キケンド</t>
    </rPh>
    <rPh sb="7" eb="9">
      <t>カショ</t>
    </rPh>
    <phoneticPr fontId="6"/>
  </si>
  <si>
    <t>崩壊危険度Ｂ（箇所）</t>
    <rPh sb="0" eb="2">
      <t>ホウカイ</t>
    </rPh>
    <rPh sb="2" eb="5">
      <t>キケンド</t>
    </rPh>
    <phoneticPr fontId="6"/>
  </si>
  <si>
    <t>崩壊危険度Ｃ（箇所）</t>
    <rPh sb="0" eb="2">
      <t>ホウカイ</t>
    </rPh>
    <rPh sb="2" eb="5">
      <t>キケンド</t>
    </rPh>
    <phoneticPr fontId="6"/>
  </si>
  <si>
    <t>急傾斜地崩壊による建物被害</t>
  </si>
  <si>
    <t>全出火件数</t>
    <rPh sb="0" eb="1">
      <t>ゼン</t>
    </rPh>
    <rPh sb="1" eb="3">
      <t>シュッカ</t>
    </rPh>
    <rPh sb="3" eb="5">
      <t>ケンスウ</t>
    </rPh>
    <phoneticPr fontId="6"/>
  </si>
  <si>
    <t>炎上出火件数</t>
    <rPh sb="0" eb="2">
      <t>エンジョウ</t>
    </rPh>
    <rPh sb="2" eb="4">
      <t>シュッカ</t>
    </rPh>
    <rPh sb="4" eb="6">
      <t>ケンスウ</t>
    </rPh>
    <phoneticPr fontId="6"/>
  </si>
  <si>
    <t>揺れによる死者数</t>
    <rPh sb="0" eb="1">
      <t>ユ</t>
    </rPh>
    <phoneticPr fontId="6"/>
  </si>
  <si>
    <t>(7)ライフライン被害</t>
    <rPh sb="9" eb="11">
      <t>ヒガイ</t>
    </rPh>
    <phoneticPr fontId="6"/>
  </si>
  <si>
    <t>被害延長(km)</t>
    <rPh sb="0" eb="2">
      <t>ヒガイ</t>
    </rPh>
    <rPh sb="2" eb="4">
      <t>エンチョウ</t>
    </rPh>
    <phoneticPr fontId="6"/>
  </si>
  <si>
    <t>(8)交通施設被害</t>
    <rPh sb="3" eb="5">
      <t>コウツウ</t>
    </rPh>
    <rPh sb="5" eb="7">
      <t>シセツ</t>
    </rPh>
    <rPh sb="7" eb="9">
      <t>ヒガイ</t>
    </rPh>
    <phoneticPr fontId="6"/>
  </si>
  <si>
    <t>不通箇所数</t>
    <rPh sb="0" eb="2">
      <t>フツウ</t>
    </rPh>
    <rPh sb="2" eb="4">
      <t>カショ</t>
    </rPh>
    <phoneticPr fontId="6"/>
  </si>
  <si>
    <t>通行支障箇所数</t>
    <rPh sb="0" eb="2">
      <t>ツウコウ</t>
    </rPh>
    <rPh sb="2" eb="4">
      <t>シショウ</t>
    </rPh>
    <rPh sb="4" eb="6">
      <t>カショ</t>
    </rPh>
    <phoneticPr fontId="6"/>
  </si>
  <si>
    <t>小項目</t>
    <rPh sb="0" eb="3">
      <t>ショウコウモク</t>
    </rPh>
    <phoneticPr fontId="6"/>
  </si>
  <si>
    <t>被害想定項目</t>
    <phoneticPr fontId="6"/>
  </si>
  <si>
    <t>※端数処理の関係で、表中の数値と合計値は合わない場合がある
※上下水道の復旧日数は、振興局単位の計算のため、市町村単位の数値はない</t>
    <phoneticPr fontId="6"/>
  </si>
  <si>
    <t>(冬の早朝)</t>
  </si>
  <si>
    <t>(冬の早朝)</t>
    <phoneticPr fontId="6"/>
  </si>
  <si>
    <t>(夏の昼間)</t>
  </si>
  <si>
    <t>(冬の夕方)</t>
  </si>
  <si>
    <t>市町村名を選択してください　→</t>
    <rPh sb="0" eb="3">
      <t>シチョウソン</t>
    </rPh>
    <rPh sb="3" eb="4">
      <t>メイ</t>
    </rPh>
    <rPh sb="5" eb="7">
      <t>センタク</t>
    </rPh>
    <phoneticPr fontId="4"/>
  </si>
  <si>
    <t>※ Ｃ１セルのリストから市町村名を選択することで、</t>
    <rPh sb="15" eb="16">
      <t>メイ</t>
    </rPh>
    <rPh sb="17" eb="19">
      <t>センタク</t>
    </rPh>
    <phoneticPr fontId="6"/>
  </si>
  <si>
    <t>1.標津断層帯（モデル30_1）の地震</t>
    <phoneticPr fontId="4"/>
  </si>
  <si>
    <t>2.標津断層帯（モデル45_5）の地震</t>
    <phoneticPr fontId="4"/>
  </si>
  <si>
    <t>3.十勝平野断層帯主部（モデル30_3）の地震</t>
    <phoneticPr fontId="4"/>
  </si>
  <si>
    <t>4.十勝平野断層帯主部（モデル45_2）の地震</t>
    <phoneticPr fontId="4"/>
  </si>
  <si>
    <t>5.十勝平野断層帯主部（モデル45_5）の地震</t>
    <phoneticPr fontId="4"/>
  </si>
  <si>
    <t>9.増毛山地東縁断層帯（モデル30_2）の地震</t>
    <phoneticPr fontId="4"/>
  </si>
  <si>
    <t>10.増毛山地東縁断層帯（モデル45_1）の地震</t>
    <phoneticPr fontId="4"/>
  </si>
  <si>
    <t>11.増毛山地東縁断層帯（モデル45_2）の地震</t>
    <phoneticPr fontId="4"/>
  </si>
  <si>
    <t>12.増毛山地東縁断層帯（モデル45_3）の地震</t>
    <phoneticPr fontId="4"/>
  </si>
  <si>
    <t>13.増毛山地東縁断層帯（モデル45_4）の地震</t>
    <phoneticPr fontId="4"/>
  </si>
  <si>
    <t>14.増毛山地東縁断層帯（モデル45_5）の地震</t>
    <phoneticPr fontId="4"/>
  </si>
  <si>
    <t>15.沼田－砂川付近の断層帯（モデル30_3）の地震</t>
    <phoneticPr fontId="4"/>
  </si>
  <si>
    <t>16.沼田－砂川付近の断層帯（モデル30_4）の地震</t>
    <phoneticPr fontId="4"/>
  </si>
  <si>
    <t>17.沼田－砂川付近の断層帯（モデル45_1）の地震</t>
    <phoneticPr fontId="4"/>
  </si>
  <si>
    <t>18.沼田－砂川付近の断層帯（モデル45_2）の地震</t>
    <phoneticPr fontId="4"/>
  </si>
  <si>
    <t>19.沼田－砂川付近の断層帯（モデル45_3）の地震</t>
    <phoneticPr fontId="4"/>
  </si>
  <si>
    <t>20.沼田－砂川付近の断層帯（モデル45_4）の地震</t>
    <phoneticPr fontId="4"/>
  </si>
  <si>
    <t>21.当別断層帯（モデル30_2）の地震</t>
    <phoneticPr fontId="4"/>
  </si>
  <si>
    <t>22.当別断層帯（モデル30_5）の地震</t>
    <phoneticPr fontId="4"/>
  </si>
  <si>
    <t>23.石狩低地東縁断層帯主部（北）（断層上端深さ7km、モデル30_1）の地震</t>
    <phoneticPr fontId="4"/>
  </si>
  <si>
    <t>24.石狩低地東縁断層帯主部（北）（断層上端深さ7km、モデル30_5）の地震</t>
    <phoneticPr fontId="4"/>
  </si>
  <si>
    <t>25.石狩低地東縁断層帯主部（北）（断層上端深さ7km、モデル45_1）の地震</t>
    <phoneticPr fontId="4"/>
  </si>
  <si>
    <t>26.石狩低地東縁断層帯主部（北）（断層上端深さ3km、モデル30_2）の地震</t>
    <phoneticPr fontId="4"/>
  </si>
  <si>
    <t>27.石狩低地東縁断層帯主部（北）（断層上端深さ3km、モデル45_2）の地震</t>
    <phoneticPr fontId="4"/>
  </si>
  <si>
    <t>28.石狩低地東縁断層帯主部（北）（断層上端深さ3km、モデル45_3）の地震</t>
    <phoneticPr fontId="4"/>
  </si>
  <si>
    <t>29.石狩低地東縁断層帯主部（北）（断層上端深さ3km、モデル45_5）の地震</t>
    <phoneticPr fontId="4"/>
  </si>
  <si>
    <t>30.石狩低地東縁断層帯主部（南）（断層上端深さ3km、モデル45_2）の地震</t>
    <phoneticPr fontId="4"/>
  </si>
  <si>
    <t>31.石狩低地東縁断層帯主部（南）（断層上端深さ3km、モデル45_5）の地震</t>
    <phoneticPr fontId="4"/>
  </si>
  <si>
    <t>32.石狩低地東縁断層帯南部（断層上端深さ7km、モデル30_5）の地震</t>
    <phoneticPr fontId="4"/>
  </si>
  <si>
    <t>33.石狩低地東縁断層帯南部（断層上端深さ3km、モデル30_2）の地震</t>
    <phoneticPr fontId="4"/>
  </si>
  <si>
    <t>34.石狩低地東縁断層帯南部（断層上端深さ3km、モデル30_3）の地震</t>
    <phoneticPr fontId="4"/>
  </si>
  <si>
    <t>35.石狩低地東縁断層帯南部（断層上端深さ3km、モデル30_5）の地震</t>
    <phoneticPr fontId="4"/>
  </si>
  <si>
    <t>36.黒松内低地断層帯（モデル30_5）の地震</t>
    <phoneticPr fontId="4"/>
  </si>
  <si>
    <t>37.黒松内低地断層帯（モデル45_3）の地震</t>
    <phoneticPr fontId="4"/>
  </si>
  <si>
    <t>38.黒松内低地断層帯（モデル45_4）の地震</t>
    <phoneticPr fontId="4"/>
  </si>
  <si>
    <t>39.函館平野西縁断層帯（モデル45_2）の地震</t>
    <phoneticPr fontId="4"/>
  </si>
  <si>
    <t>40.函館平野西縁断層帯（モデル45_3）の地震</t>
    <phoneticPr fontId="4"/>
  </si>
  <si>
    <t>41.サロベツ断層帯（北延長、モデル30_2）の地震</t>
    <phoneticPr fontId="4"/>
  </si>
  <si>
    <t>42.サロベツ断層帯（北延長、モデル30_3）の地震</t>
    <phoneticPr fontId="4"/>
  </si>
  <si>
    <t>43.サロベツ断層帯（北延長、モデル30_5）の地震</t>
    <phoneticPr fontId="4"/>
  </si>
  <si>
    <t>44.西札幌背斜に関連する断層の地震</t>
    <phoneticPr fontId="4"/>
  </si>
  <si>
    <t>45.月寒背斜に関連する断層の地震</t>
    <phoneticPr fontId="4"/>
  </si>
  <si>
    <t>46.野幌丘陵断層帯（モデル45_1)の地震</t>
    <phoneticPr fontId="4"/>
  </si>
  <si>
    <t>47.根室沖・釧路沖の地震</t>
    <phoneticPr fontId="4"/>
  </si>
  <si>
    <t>48.十勝沖の地震</t>
    <phoneticPr fontId="4"/>
  </si>
  <si>
    <t>49.三陸沖北部の地震</t>
    <phoneticPr fontId="4"/>
  </si>
  <si>
    <t>50.北海道北西沖（モデルNo.2）の地震</t>
    <phoneticPr fontId="4"/>
  </si>
  <si>
    <t>52.北海道南西沖（モデルNo.2）の地震</t>
    <phoneticPr fontId="4"/>
  </si>
  <si>
    <t>53.北海道留萌沖（走向N193°E、モデルNo.1）の地震</t>
    <phoneticPr fontId="4"/>
  </si>
  <si>
    <t xml:space="preserve">54.北海道留萌沖（走向N225°E、モデルNo.2）の地震
</t>
    <phoneticPr fontId="4"/>
  </si>
  <si>
    <t>51.北海道北西沖（モデルNo.5）の地震</t>
    <phoneticPr fontId="4"/>
  </si>
  <si>
    <t>地表における震度</t>
    <phoneticPr fontId="4"/>
  </si>
  <si>
    <t>上水道の被害箇所数</t>
    <rPh sb="4" eb="6">
      <t>ヒガイ</t>
    </rPh>
    <rPh sb="6" eb="8">
      <t>カショ</t>
    </rPh>
    <rPh sb="8" eb="9">
      <t>スウ</t>
    </rPh>
    <phoneticPr fontId="6"/>
  </si>
  <si>
    <t>上水道の断水人口（1日後）</t>
    <rPh sb="4" eb="6">
      <t>ダンスイ</t>
    </rPh>
    <rPh sb="6" eb="8">
      <t>ジンコウ</t>
    </rPh>
    <rPh sb="10" eb="12">
      <t>ニチゴ</t>
    </rPh>
    <phoneticPr fontId="6"/>
  </si>
  <si>
    <t>下水道の被害延長</t>
    <rPh sb="4" eb="6">
      <t>ヒガイ</t>
    </rPh>
    <rPh sb="6" eb="8">
      <t>エンチョウ</t>
    </rPh>
    <phoneticPr fontId="6"/>
  </si>
  <si>
    <t>下水道の機能支障人口</t>
    <rPh sb="4" eb="6">
      <t>キノウ</t>
    </rPh>
    <rPh sb="6" eb="8">
      <t>シショウ</t>
    </rPh>
    <rPh sb="8" eb="10">
      <t>ジンコウ</t>
    </rPh>
    <phoneticPr fontId="6"/>
  </si>
  <si>
    <t>主要な道路の被害箇所数</t>
    <rPh sb="0" eb="2">
      <t>シュヨウ</t>
    </rPh>
    <rPh sb="3" eb="5">
      <t>ドウロ</t>
    </rPh>
    <rPh sb="6" eb="8">
      <t>ヒガイ</t>
    </rPh>
    <phoneticPr fontId="6"/>
  </si>
  <si>
    <t>橋梁(15m以上)の不通箇所</t>
    <rPh sb="0" eb="2">
      <t>キョウリョウ</t>
    </rPh>
    <rPh sb="6" eb="8">
      <t>イジョウ</t>
    </rPh>
    <phoneticPr fontId="6"/>
  </si>
  <si>
    <t>橋梁(15m以上)の通行支障箇所</t>
    <rPh sb="0" eb="2">
      <t>キョウリョウ</t>
    </rPh>
    <rPh sb="6" eb="8">
      <t>イジョウ</t>
    </rPh>
    <phoneticPr fontId="6"/>
  </si>
  <si>
    <t>最大被害の想定地震</t>
    <rPh sb="0" eb="2">
      <t>サイダイ</t>
    </rPh>
    <rPh sb="2" eb="4">
      <t>ヒガイ</t>
    </rPh>
    <rPh sb="5" eb="7">
      <t>ソウテイ</t>
    </rPh>
    <rPh sb="7" eb="9">
      <t>ジシン</t>
    </rPh>
    <phoneticPr fontId="4"/>
  </si>
  <si>
    <t>被害の最大値</t>
    <rPh sb="0" eb="2">
      <t>ヒガイ</t>
    </rPh>
    <rPh sb="3" eb="6">
      <t>サイダイチ</t>
    </rPh>
    <phoneticPr fontId="4"/>
  </si>
  <si>
    <t>棟</t>
    <rPh sb="0" eb="1">
      <t>ムネ</t>
    </rPh>
    <phoneticPr fontId="4"/>
  </si>
  <si>
    <t>人</t>
    <rPh sb="0" eb="1">
      <t>ニン</t>
    </rPh>
    <phoneticPr fontId="4"/>
  </si>
  <si>
    <t>km</t>
    <phoneticPr fontId="4"/>
  </si>
  <si>
    <t>箇所</t>
    <rPh sb="0" eb="2">
      <t>カショ</t>
    </rPh>
    <phoneticPr fontId="4"/>
  </si>
  <si>
    <t>備考</t>
    <rPh sb="0" eb="2">
      <t>ビコウ</t>
    </rPh>
    <phoneticPr fontId="4"/>
  </si>
  <si>
    <t>※1　最大被害の想定地震が複数ある場合は、順番の早い地震が表示されます。</t>
    <rPh sb="3" eb="5">
      <t>サイダイ</t>
    </rPh>
    <rPh sb="5" eb="7">
      <t>ヒガイ</t>
    </rPh>
    <rPh sb="8" eb="10">
      <t>ソウテイ</t>
    </rPh>
    <rPh sb="10" eb="12">
      <t>ジシン</t>
    </rPh>
    <rPh sb="13" eb="15">
      <t>フクスウ</t>
    </rPh>
    <rPh sb="17" eb="19">
      <t>バアイ</t>
    </rPh>
    <rPh sb="21" eb="23">
      <t>ジュンバン</t>
    </rPh>
    <rPh sb="24" eb="25">
      <t>ハヤ</t>
    </rPh>
    <rPh sb="26" eb="28">
      <t>ジシン</t>
    </rPh>
    <rPh sb="29" eb="31">
      <t>ヒョウジ</t>
    </rPh>
    <phoneticPr fontId="4"/>
  </si>
  <si>
    <t>※2　被害の最大値は、小数第１位を四捨五入で表示。震度･下水道被害を除く。</t>
    <rPh sb="3" eb="5">
      <t>ヒガイ</t>
    </rPh>
    <rPh sb="6" eb="8">
      <t>サイダイ</t>
    </rPh>
    <rPh sb="8" eb="9">
      <t>アタイ</t>
    </rPh>
    <rPh sb="11" eb="13">
      <t>ショウスウ</t>
    </rPh>
    <rPh sb="13" eb="14">
      <t>ダイ</t>
    </rPh>
    <rPh sb="15" eb="16">
      <t>イ</t>
    </rPh>
    <rPh sb="17" eb="21">
      <t>シシャゴニュウ</t>
    </rPh>
    <rPh sb="22" eb="24">
      <t>ヒョウジ</t>
    </rPh>
    <rPh sb="25" eb="27">
      <t>シンド</t>
    </rPh>
    <rPh sb="28" eb="31">
      <t>ゲスイドウ</t>
    </rPh>
    <rPh sb="31" eb="33">
      <t>ヒガイ</t>
    </rPh>
    <rPh sb="34" eb="35">
      <t>ノゾ</t>
    </rPh>
    <phoneticPr fontId="4"/>
  </si>
  <si>
    <t>※3　被害の最大値の"－"は、"０"を示します。</t>
    <rPh sb="19" eb="20">
      <t>シメ</t>
    </rPh>
    <phoneticPr fontId="4"/>
  </si>
  <si>
    <t>※ 表中の数字が変わらない場合は、”再計算実行”を行ってください。</t>
  </si>
  <si>
    <t xml:space="preserve"> 　市町村の被害想定結果が表示されます。</t>
    <rPh sb="2" eb="5">
      <t>シチョウソン</t>
    </rPh>
    <rPh sb="6" eb="8">
      <t>ヒガイ</t>
    </rPh>
    <rPh sb="8" eb="10">
      <t>ソウテイ</t>
    </rPh>
    <rPh sb="10" eb="12">
      <t>ケッカ</t>
    </rPh>
    <rPh sb="13" eb="15">
      <t>ヒョウジ</t>
    </rPh>
    <phoneticPr fontId="6"/>
  </si>
  <si>
    <t>※ Ａ４縦版の様式（54枚）です。</t>
    <rPh sb="4" eb="5">
      <t>タテ</t>
    </rPh>
    <phoneticPr fontId="4"/>
  </si>
  <si>
    <t>6.富良野断層帯西部（モデル30_2）の地震</t>
    <phoneticPr fontId="4"/>
  </si>
  <si>
    <t>7.富良野断層帯西部（モデル30_5）の地震</t>
    <phoneticPr fontId="4"/>
  </si>
  <si>
    <t>8.富良野断層帯西部（モデル45_3）の地震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</si>
</sst>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_ "/>
    <numFmt numFmtId="177" formatCode="0.0_);[Red]\(0.0\)"/>
    <numFmt numFmtId="178" formatCode="#,##0_ "/>
    <numFmt numFmtId="179" formatCode="#,##0_);[Red]\(#,##0\)"/>
    <numFmt numFmtId="180" formatCode="#,##0.0_);[Red]\(#,##0.0\)"/>
    <numFmt numFmtId="181" formatCode="0_);[Red]\(0\)"/>
    <numFmt numFmtId="182" formatCode="#,##0.0_ "/>
  </numFmts>
  <fonts count="7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2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2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2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2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2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2"/>
      <charset val="128"/>
      <scheme val="minor"/>
    </font>
    <font>
      <sz val="10"/>
      <color theme="1"/>
      <name val="ＭＳ Ｐゴシック"/>
      <family val="2"/>
      <scheme val="minor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452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</cellStyleXfs>
  <cellXfs count="189">
    <xf numFmtId="0" fontId="0" fillId="0" borderId="0" xfId="0"/>
    <xf numFmtId="0" fontId="3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0" xfId="3" applyFont="1" applyFill="1">
      <alignment vertical="center"/>
    </xf>
    <xf numFmtId="0" fontId="3" fillId="0" borderId="2" xfId="3" applyFont="1" applyFill="1" applyBorder="1">
      <alignment vertical="center"/>
    </xf>
    <xf numFmtId="0" fontId="3" fillId="0" borderId="0" xfId="3" applyFont="1" applyFill="1" applyBorder="1">
      <alignment vertical="center"/>
    </xf>
    <xf numFmtId="0" fontId="3" fillId="0" borderId="5" xfId="3" applyFont="1" applyFill="1" applyBorder="1">
      <alignment vertical="center"/>
    </xf>
    <xf numFmtId="0" fontId="3" fillId="0" borderId="0" xfId="3" applyFont="1">
      <alignment vertical="center"/>
    </xf>
    <xf numFmtId="0" fontId="3" fillId="0" borderId="5" xfId="3" applyNumberFormat="1" applyFont="1" applyBorder="1">
      <alignment vertical="center"/>
    </xf>
    <xf numFmtId="0" fontId="3" fillId="0" borderId="7" xfId="3" applyFont="1" applyFill="1" applyBorder="1">
      <alignment vertical="center"/>
    </xf>
    <xf numFmtId="0" fontId="3" fillId="0" borderId="8" xfId="3" applyFont="1" applyFill="1" applyBorder="1">
      <alignment vertical="center"/>
    </xf>
    <xf numFmtId="0" fontId="3" fillId="0" borderId="9" xfId="3" applyFont="1" applyFill="1" applyBorder="1">
      <alignment vertical="center"/>
    </xf>
    <xf numFmtId="0" fontId="3" fillId="0" borderId="6" xfId="3" applyFont="1" applyFill="1" applyBorder="1">
      <alignment vertical="center"/>
    </xf>
    <xf numFmtId="0" fontId="3" fillId="0" borderId="10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11" xfId="3" applyFont="1" applyFill="1" applyBorder="1">
      <alignment vertical="center"/>
    </xf>
    <xf numFmtId="0" fontId="3" fillId="0" borderId="12" xfId="3" applyFont="1" applyFill="1" applyBorder="1">
      <alignment vertical="center"/>
    </xf>
    <xf numFmtId="0" fontId="3" fillId="0" borderId="13" xfId="3" applyFont="1" applyFill="1" applyBorder="1">
      <alignment vertical="center"/>
    </xf>
    <xf numFmtId="176" fontId="3" fillId="3" borderId="5" xfId="4" applyNumberFormat="1" applyFont="1" applyFill="1" applyBorder="1" applyAlignment="1">
      <alignment vertical="center" wrapText="1"/>
    </xf>
    <xf numFmtId="177" fontId="3" fillId="5" borderId="5" xfId="4" applyNumberFormat="1" applyFont="1" applyFill="1" applyBorder="1" applyAlignment="1">
      <alignment vertical="center" wrapText="1"/>
    </xf>
    <xf numFmtId="177" fontId="3" fillId="6" borderId="5" xfId="4" applyNumberFormat="1" applyFont="1" applyFill="1" applyBorder="1" applyAlignment="1">
      <alignment vertical="center" wrapText="1"/>
    </xf>
    <xf numFmtId="177" fontId="3" fillId="0" borderId="5" xfId="4" applyNumberFormat="1" applyFont="1" applyFill="1" applyBorder="1" applyAlignment="1">
      <alignment vertical="center" wrapText="1"/>
    </xf>
    <xf numFmtId="0" fontId="3" fillId="2" borderId="5" xfId="7" applyFont="1" applyFill="1" applyBorder="1" applyAlignment="1">
      <alignment vertical="center" wrapText="1"/>
    </xf>
    <xf numFmtId="0" fontId="3" fillId="7" borderId="5" xfId="7" applyFont="1" applyFill="1" applyBorder="1" applyAlignment="1">
      <alignment vertical="center" wrapText="1"/>
    </xf>
    <xf numFmtId="177" fontId="3" fillId="8" borderId="5" xfId="2" applyNumberFormat="1" applyFont="1" applyFill="1" applyBorder="1" applyAlignment="1">
      <alignment vertical="center" wrapText="1"/>
    </xf>
    <xf numFmtId="177" fontId="3" fillId="2" borderId="5" xfId="2" applyNumberFormat="1" applyFont="1" applyFill="1" applyBorder="1" applyAlignment="1">
      <alignment vertical="center" wrapText="1"/>
    </xf>
    <xf numFmtId="177" fontId="3" fillId="9" borderId="5" xfId="2" applyNumberFormat="1" applyFont="1" applyFill="1" applyBorder="1" applyAlignment="1">
      <alignment vertical="center" wrapText="1"/>
    </xf>
    <xf numFmtId="177" fontId="3" fillId="7" borderId="5" xfId="2" applyNumberFormat="1" applyFont="1" applyFill="1" applyBorder="1" applyAlignment="1">
      <alignment vertical="center" wrapText="1"/>
    </xf>
    <xf numFmtId="177" fontId="3" fillId="0" borderId="5" xfId="2" applyNumberFormat="1" applyFont="1" applyFill="1" applyBorder="1" applyAlignment="1">
      <alignment vertical="center" wrapText="1"/>
    </xf>
    <xf numFmtId="177" fontId="3" fillId="6" borderId="5" xfId="2" applyNumberFormat="1" applyFont="1" applyFill="1" applyBorder="1" applyAlignment="1">
      <alignment vertical="center" wrapText="1"/>
    </xf>
    <xf numFmtId="177" fontId="3" fillId="10" borderId="5" xfId="2" applyNumberFormat="1" applyFont="1" applyFill="1" applyBorder="1" applyAlignment="1">
      <alignment vertical="center" wrapText="1"/>
    </xf>
    <xf numFmtId="177" fontId="3" fillId="5" borderId="5" xfId="2" applyNumberFormat="1" applyFont="1" applyFill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3" fillId="0" borderId="2" xfId="2" applyFont="1" applyBorder="1" applyAlignment="1">
      <alignment vertical="center" wrapText="1"/>
    </xf>
    <xf numFmtId="0" fontId="3" fillId="0" borderId="5" xfId="3" applyFont="1" applyBorder="1">
      <alignment vertical="center"/>
    </xf>
    <xf numFmtId="0" fontId="3" fillId="0" borderId="5" xfId="1" applyFont="1" applyBorder="1" applyAlignment="1">
      <alignment vertical="center" wrapText="1"/>
    </xf>
    <xf numFmtId="0" fontId="3" fillId="0" borderId="5" xfId="0" applyFont="1" applyBorder="1"/>
    <xf numFmtId="0" fontId="3" fillId="0" borderId="0" xfId="0" applyFont="1"/>
    <xf numFmtId="0" fontId="3" fillId="0" borderId="0" xfId="0" quotePrefix="1" applyFont="1"/>
    <xf numFmtId="176" fontId="3" fillId="4" borderId="4" xfId="4" applyNumberFormat="1" applyFont="1" applyFill="1" applyBorder="1" applyAlignment="1">
      <alignment vertical="center" wrapText="1"/>
    </xf>
    <xf numFmtId="177" fontId="3" fillId="0" borderId="5" xfId="4" applyNumberFormat="1" applyFont="1" applyBorder="1" applyAlignment="1">
      <alignment vertical="center" wrapText="1"/>
    </xf>
    <xf numFmtId="177" fontId="3" fillId="0" borderId="5" xfId="0" applyNumberFormat="1" applyFont="1" applyBorder="1"/>
    <xf numFmtId="177" fontId="3" fillId="0" borderId="0" xfId="0" applyNumberFormat="1" applyFont="1"/>
    <xf numFmtId="176" fontId="3" fillId="4" borderId="6" xfId="4" applyNumberFormat="1" applyFont="1" applyFill="1" applyBorder="1" applyAlignment="1">
      <alignment vertical="center" wrapText="1"/>
    </xf>
    <xf numFmtId="176" fontId="3" fillId="11" borderId="5" xfId="4" applyNumberFormat="1" applyFont="1" applyFill="1" applyBorder="1" applyAlignment="1">
      <alignment vertical="center" wrapText="1"/>
    </xf>
    <xf numFmtId="177" fontId="8" fillId="11" borderId="5" xfId="5" applyNumberFormat="1" applyFont="1" applyFill="1" applyBorder="1" applyAlignment="1">
      <alignment vertical="center" wrapText="1"/>
    </xf>
    <xf numFmtId="177" fontId="3" fillId="11" borderId="5" xfId="6" applyNumberFormat="1" applyFont="1" applyFill="1" applyBorder="1" applyAlignment="1">
      <alignment vertical="center" wrapText="1"/>
    </xf>
    <xf numFmtId="177" fontId="3" fillId="11" borderId="5" xfId="4" applyNumberFormat="1" applyFont="1" applyFill="1" applyBorder="1" applyAlignment="1">
      <alignment vertical="center" wrapText="1"/>
    </xf>
    <xf numFmtId="0" fontId="3" fillId="0" borderId="0" xfId="0" applyFont="1" applyFill="1" applyBorder="1"/>
    <xf numFmtId="177" fontId="3" fillId="9" borderId="4" xfId="2" applyNumberFormat="1" applyFont="1" applyFill="1" applyBorder="1" applyAlignment="1">
      <alignment vertical="center" wrapText="1"/>
    </xf>
    <xf numFmtId="177" fontId="3" fillId="0" borderId="4" xfId="2" applyNumberFormat="1" applyFont="1" applyFill="1" applyBorder="1" applyAlignment="1">
      <alignment vertical="center" wrapText="1"/>
    </xf>
    <xf numFmtId="177" fontId="3" fillId="10" borderId="4" xfId="2" applyNumberFormat="1" applyFont="1" applyFill="1" applyBorder="1" applyAlignment="1">
      <alignment vertical="center" wrapText="1"/>
    </xf>
    <xf numFmtId="177" fontId="9" fillId="0" borderId="0" xfId="0" applyNumberFormat="1" applyFont="1"/>
    <xf numFmtId="0" fontId="3" fillId="0" borderId="5" xfId="0" applyFont="1" applyBorder="1" applyAlignment="1">
      <alignment vertical="center"/>
    </xf>
    <xf numFmtId="0" fontId="65" fillId="0" borderId="0" xfId="3" applyFont="1">
      <alignment vertical="center"/>
    </xf>
    <xf numFmtId="177" fontId="65" fillId="0" borderId="0" xfId="0" applyNumberFormat="1" applyFont="1"/>
    <xf numFmtId="0" fontId="65" fillId="0" borderId="0" xfId="0" applyFont="1"/>
    <xf numFmtId="178" fontId="65" fillId="0" borderId="0" xfId="0" applyNumberFormat="1" applyFont="1"/>
    <xf numFmtId="180" fontId="65" fillId="0" borderId="0" xfId="0" applyNumberFormat="1" applyFont="1"/>
    <xf numFmtId="178" fontId="65" fillId="0" borderId="5" xfId="0" applyNumberFormat="1" applyFont="1" applyBorder="1"/>
    <xf numFmtId="180" fontId="65" fillId="0" borderId="5" xfId="3" applyNumberFormat="1" applyFont="1" applyBorder="1">
      <alignment vertical="center"/>
    </xf>
    <xf numFmtId="180" fontId="65" fillId="0" borderId="5" xfId="0" applyNumberFormat="1" applyFont="1" applyBorder="1"/>
    <xf numFmtId="0" fontId="65" fillId="0" borderId="5" xfId="0" applyFont="1" applyBorder="1"/>
    <xf numFmtId="0" fontId="65" fillId="0" borderId="5" xfId="3" applyFont="1" applyBorder="1">
      <alignment vertical="center"/>
    </xf>
    <xf numFmtId="179" fontId="65" fillId="0" borderId="5" xfId="0" applyNumberFormat="1" applyFont="1" applyBorder="1"/>
    <xf numFmtId="0" fontId="65" fillId="0" borderId="5" xfId="0" applyNumberFormat="1" applyFont="1" applyBorder="1" applyAlignment="1">
      <alignment vertical="center"/>
    </xf>
    <xf numFmtId="0" fontId="65" fillId="0" borderId="5" xfId="0" applyFont="1" applyBorder="1" applyAlignment="1">
      <alignment vertical="top" wrapText="1"/>
    </xf>
    <xf numFmtId="178" fontId="65" fillId="0" borderId="5" xfId="0" applyNumberFormat="1" applyFont="1" applyBorder="1" applyAlignment="1">
      <alignment vertical="top" wrapText="1"/>
    </xf>
    <xf numFmtId="180" fontId="65" fillId="0" borderId="5" xfId="3" applyNumberFormat="1" applyFont="1" applyBorder="1" applyAlignment="1">
      <alignment vertical="top" wrapText="1"/>
    </xf>
    <xf numFmtId="180" fontId="65" fillId="0" borderId="5" xfId="0" applyNumberFormat="1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3" fillId="0" borderId="0" xfId="0" applyFont="1" applyFill="1"/>
    <xf numFmtId="0" fontId="3" fillId="0" borderId="5" xfId="0" applyFont="1" applyBorder="1" applyAlignment="1">
      <alignment vertical="top" wrapText="1"/>
    </xf>
    <xf numFmtId="0" fontId="3" fillId="2" borderId="5" xfId="0" applyFont="1" applyFill="1" applyBorder="1"/>
    <xf numFmtId="0" fontId="3" fillId="0" borderId="5" xfId="0" applyFont="1" applyFill="1" applyBorder="1" applyAlignment="1">
      <alignment vertical="center"/>
    </xf>
    <xf numFmtId="0" fontId="65" fillId="0" borderId="0" xfId="0" applyFont="1" applyBorder="1"/>
    <xf numFmtId="0" fontId="65" fillId="0" borderId="0" xfId="0" applyFont="1" applyBorder="1" applyAlignment="1">
      <alignment vertical="top" wrapText="1"/>
    </xf>
    <xf numFmtId="0" fontId="65" fillId="0" borderId="0" xfId="3" applyFont="1" applyBorder="1">
      <alignment vertical="center"/>
    </xf>
    <xf numFmtId="179" fontId="65" fillId="0" borderId="0" xfId="0" applyNumberFormat="1" applyFont="1" applyBorder="1"/>
    <xf numFmtId="0" fontId="3" fillId="0" borderId="5" xfId="1" applyFont="1" applyFill="1" applyBorder="1" applyAlignment="1">
      <alignment vertical="center" wrapText="1"/>
    </xf>
    <xf numFmtId="0" fontId="3" fillId="5" borderId="5" xfId="0" applyFont="1" applyFill="1" applyBorder="1"/>
    <xf numFmtId="0" fontId="3" fillId="5" borderId="5" xfId="0" applyFont="1" applyFill="1" applyBorder="1" applyAlignment="1">
      <alignment vertical="center"/>
    </xf>
    <xf numFmtId="0" fontId="3" fillId="0" borderId="5" xfId="0" applyFont="1" applyFill="1" applyBorder="1"/>
    <xf numFmtId="0" fontId="3" fillId="5" borderId="0" xfId="0" applyFont="1" applyFill="1"/>
    <xf numFmtId="0" fontId="3" fillId="0" borderId="23" xfId="3" applyFont="1" applyFill="1" applyBorder="1">
      <alignment vertical="center"/>
    </xf>
    <xf numFmtId="0" fontId="3" fillId="0" borderId="24" xfId="3" applyFont="1" applyFill="1" applyBorder="1">
      <alignment vertical="center"/>
    </xf>
    <xf numFmtId="176" fontId="3" fillId="4" borderId="5" xfId="4" applyNumberFormat="1" applyFont="1" applyFill="1" applyBorder="1" applyAlignment="1">
      <alignment vertical="center" wrapText="1"/>
    </xf>
    <xf numFmtId="0" fontId="3" fillId="0" borderId="0" xfId="0" applyFont="1" applyAlignment="1">
      <alignment vertical="top" wrapText="1"/>
    </xf>
    <xf numFmtId="176" fontId="3" fillId="0" borderId="5" xfId="4" applyNumberFormat="1" applyFont="1" applyFill="1" applyBorder="1" applyAlignment="1">
      <alignment vertical="center" wrapText="1"/>
    </xf>
    <xf numFmtId="0" fontId="3" fillId="0" borderId="5" xfId="7" applyFont="1" applyFill="1" applyBorder="1" applyAlignment="1">
      <alignment vertical="center" wrapText="1"/>
    </xf>
    <xf numFmtId="0" fontId="3" fillId="0" borderId="0" xfId="0" applyFont="1" applyFill="1" applyAlignment="1">
      <alignment vertical="top" wrapText="1"/>
    </xf>
    <xf numFmtId="0" fontId="3" fillId="0" borderId="7" xfId="3" applyFont="1" applyFill="1" applyBorder="1" applyAlignment="1">
      <alignment horizontal="right" vertical="center"/>
    </xf>
    <xf numFmtId="176" fontId="3" fillId="0" borderId="5" xfId="4" applyNumberFormat="1" applyFont="1" applyFill="1" applyBorder="1" applyAlignment="1">
      <alignment horizontal="right" vertical="center" wrapText="1"/>
    </xf>
    <xf numFmtId="176" fontId="3" fillId="0" borderId="5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7" xfId="3" applyFont="1" applyBorder="1" applyAlignment="1">
      <alignment vertical="top" wrapText="1"/>
    </xf>
    <xf numFmtId="0" fontId="3" fillId="0" borderId="9" xfId="3" applyFont="1" applyBorder="1" applyAlignment="1">
      <alignment vertical="top" wrapText="1" shrinkToFit="1"/>
    </xf>
    <xf numFmtId="181" fontId="3" fillId="0" borderId="5" xfId="3" applyNumberFormat="1" applyFont="1" applyBorder="1">
      <alignment vertical="center"/>
    </xf>
    <xf numFmtId="177" fontId="3" fillId="0" borderId="5" xfId="3" applyNumberFormat="1" applyFont="1" applyBorder="1">
      <alignment vertical="center"/>
    </xf>
    <xf numFmtId="0" fontId="3" fillId="0" borderId="5" xfId="3" applyFont="1" applyBorder="1" applyAlignment="1">
      <alignment vertical="top" wrapText="1" shrinkToFit="1"/>
    </xf>
    <xf numFmtId="0" fontId="3" fillId="0" borderId="5" xfId="3" applyFont="1" applyBorder="1" applyAlignment="1">
      <alignment vertical="top" shrinkToFit="1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vertical="center" wrapText="1" shrinkToFit="1"/>
    </xf>
    <xf numFmtId="0" fontId="72" fillId="0" borderId="0" xfId="0" applyFont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 wrapText="1" shrinkToFit="1"/>
    </xf>
    <xf numFmtId="0" fontId="3" fillId="0" borderId="0" xfId="0" applyFont="1" applyAlignment="1">
      <alignment vertical="center"/>
    </xf>
    <xf numFmtId="182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Fill="1" applyBorder="1" applyAlignment="1">
      <alignment horizontal="right" vertical="center"/>
    </xf>
    <xf numFmtId="179" fontId="8" fillId="0" borderId="5" xfId="3" applyNumberFormat="1" applyFont="1" applyFill="1" applyBorder="1" applyAlignment="1">
      <alignment horizontal="right" vertical="center"/>
    </xf>
    <xf numFmtId="180" fontId="3" fillId="0" borderId="5" xfId="3" applyNumberFormat="1" applyFont="1" applyFill="1" applyBorder="1" applyAlignment="1">
      <alignment horizontal="right" vertical="center"/>
    </xf>
    <xf numFmtId="177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Border="1" applyAlignment="1">
      <alignment horizontal="right" vertical="center"/>
    </xf>
    <xf numFmtId="0" fontId="72" fillId="0" borderId="5" xfId="2" applyFont="1" applyBorder="1" applyAlignment="1">
      <alignment vertical="center" wrapText="1"/>
    </xf>
    <xf numFmtId="0" fontId="3" fillId="0" borderId="5" xfId="3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73" fillId="0" borderId="7" xfId="3" applyFont="1" applyFill="1" applyBorder="1" applyAlignment="1" applyProtection="1">
      <alignment vertical="center" wrapText="1"/>
      <protection locked="0"/>
    </xf>
    <xf numFmtId="0" fontId="3" fillId="43" borderId="6" xfId="3" applyFont="1" applyFill="1" applyBorder="1" applyAlignment="1">
      <alignment vertical="center" wrapText="1"/>
    </xf>
    <xf numFmtId="0" fontId="3" fillId="43" borderId="4" xfId="3" applyFont="1" applyFill="1" applyBorder="1" applyAlignment="1">
      <alignment vertical="center" wrapText="1" shrinkToFit="1"/>
    </xf>
    <xf numFmtId="0" fontId="65" fillId="0" borderId="6" xfId="3" applyFont="1" applyBorder="1" applyAlignment="1">
      <alignment vertical="center"/>
    </xf>
    <xf numFmtId="0" fontId="65" fillId="0" borderId="10" xfId="3" applyFont="1" applyFill="1" applyBorder="1" applyAlignment="1">
      <alignment vertical="center" wrapText="1" shrinkToFit="1"/>
    </xf>
    <xf numFmtId="0" fontId="65" fillId="0" borderId="4" xfId="3" applyFont="1" applyFill="1" applyBorder="1" applyAlignment="1">
      <alignment vertical="center" wrapText="1"/>
    </xf>
    <xf numFmtId="0" fontId="71" fillId="0" borderId="0" xfId="0" applyFont="1"/>
    <xf numFmtId="0" fontId="3" fillId="0" borderId="5" xfId="3" applyFont="1" applyBorder="1" applyAlignment="1">
      <alignment vertical="center" wrapText="1"/>
    </xf>
    <xf numFmtId="0" fontId="3" fillId="0" borderId="5" xfId="3" applyFont="1" applyBorder="1" applyAlignment="1">
      <alignment vertical="center" wrapText="1" shrinkToFit="1"/>
    </xf>
    <xf numFmtId="0" fontId="3" fillId="0" borderId="6" xfId="3" applyFont="1" applyBorder="1" applyAlignment="1">
      <alignment vertical="center" wrapText="1"/>
    </xf>
    <xf numFmtId="0" fontId="3" fillId="0" borderId="4" xfId="3" applyFont="1" applyBorder="1" applyAlignment="1">
      <alignment vertical="center" wrapText="1" shrinkToFit="1"/>
    </xf>
    <xf numFmtId="0" fontId="3" fillId="0" borderId="6" xfId="3" applyFont="1" applyBorder="1">
      <alignment vertical="center"/>
    </xf>
    <xf numFmtId="0" fontId="3" fillId="0" borderId="4" xfId="3" applyFont="1" applyBorder="1">
      <alignment vertical="center"/>
    </xf>
    <xf numFmtId="0" fontId="3" fillId="0" borderId="1" xfId="3" applyFont="1" applyBorder="1" applyAlignment="1">
      <alignment vertical="center" wrapText="1"/>
    </xf>
    <xf numFmtId="0" fontId="3" fillId="0" borderId="2" xfId="3" applyFont="1" applyBorder="1" applyAlignment="1">
      <alignment vertical="center" wrapText="1"/>
    </xf>
    <xf numFmtId="0" fontId="3" fillId="0" borderId="3" xfId="3" applyFont="1" applyBorder="1" applyAlignment="1">
      <alignment vertical="center" wrapText="1"/>
    </xf>
    <xf numFmtId="0" fontId="3" fillId="0" borderId="1" xfId="3" applyFont="1" applyBorder="1" applyAlignment="1">
      <alignment vertical="center" wrapText="1" shrinkToFit="1"/>
    </xf>
    <xf numFmtId="0" fontId="3" fillId="0" borderId="2" xfId="3" applyFont="1" applyBorder="1" applyAlignment="1">
      <alignment vertical="center" wrapText="1" shrinkToFit="1"/>
    </xf>
    <xf numFmtId="0" fontId="3" fillId="0" borderId="3" xfId="3" applyFont="1" applyBorder="1" applyAlignment="1">
      <alignment vertical="center" wrapText="1" shrinkToFit="1"/>
    </xf>
    <xf numFmtId="176" fontId="3" fillId="0" borderId="0" xfId="3" applyNumberFormat="1" applyFont="1">
      <alignment vertical="center"/>
    </xf>
    <xf numFmtId="0" fontId="3" fillId="0" borderId="0" xfId="3" quotePrefix="1" applyFont="1">
      <alignment vertical="center"/>
    </xf>
    <xf numFmtId="0" fontId="3" fillId="0" borderId="0" xfId="3" applyFont="1" applyBorder="1">
      <alignment vertical="center"/>
    </xf>
    <xf numFmtId="176" fontId="3" fillId="0" borderId="6" xfId="3" applyNumberFormat="1" applyFont="1" applyBorder="1" applyAlignment="1">
      <alignment horizontal="right" vertical="center"/>
    </xf>
    <xf numFmtId="178" fontId="3" fillId="0" borderId="6" xfId="3" applyNumberFormat="1" applyFont="1" applyBorder="1" applyAlignment="1">
      <alignment horizontal="right" vertical="center"/>
    </xf>
    <xf numFmtId="177" fontId="3" fillId="0" borderId="0" xfId="4" applyNumberFormat="1" applyFont="1" applyFill="1" applyBorder="1" applyAlignment="1">
      <alignment vertical="center" wrapText="1"/>
    </xf>
    <xf numFmtId="177" fontId="3" fillId="45" borderId="5" xfId="4" applyNumberFormat="1" applyFont="1" applyFill="1" applyBorder="1" applyAlignment="1">
      <alignment vertical="center" wrapText="1"/>
    </xf>
    <xf numFmtId="177" fontId="3" fillId="7" borderId="5" xfId="4" applyNumberFormat="1" applyFont="1" applyFill="1" applyBorder="1" applyAlignment="1">
      <alignment vertical="center" wrapText="1"/>
    </xf>
    <xf numFmtId="177" fontId="3" fillId="4" borderId="5" xfId="2" applyNumberFormat="1" applyFont="1" applyFill="1" applyBorder="1" applyAlignment="1">
      <alignment vertical="center" wrapText="1"/>
    </xf>
    <xf numFmtId="0" fontId="3" fillId="45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177" fontId="3" fillId="0" borderId="0" xfId="2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176" fontId="3" fillId="44" borderId="5" xfId="4" applyNumberFormat="1" applyFont="1" applyFill="1" applyBorder="1" applyAlignment="1">
      <alignment vertical="center" wrapText="1"/>
    </xf>
    <xf numFmtId="176" fontId="3" fillId="6" borderId="5" xfId="4" applyNumberFormat="1" applyFont="1" applyFill="1" applyBorder="1" applyAlignment="1">
      <alignment vertical="center" wrapText="1"/>
    </xf>
    <xf numFmtId="176" fontId="3" fillId="46" borderId="5" xfId="4" applyNumberFormat="1" applyFont="1" applyFill="1" applyBorder="1" applyAlignment="1">
      <alignment vertical="center" wrapText="1"/>
    </xf>
    <xf numFmtId="0" fontId="3" fillId="44" borderId="5" xfId="0" applyFont="1" applyFill="1" applyBorder="1"/>
    <xf numFmtId="0" fontId="3" fillId="6" borderId="5" xfId="0" applyFont="1" applyFill="1" applyBorder="1"/>
    <xf numFmtId="0" fontId="3" fillId="46" borderId="5" xfId="0" applyFont="1" applyFill="1" applyBorder="1"/>
    <xf numFmtId="176" fontId="3" fillId="0" borderId="0" xfId="4" applyNumberFormat="1" applyFont="1" applyFill="1" applyBorder="1" applyAlignment="1">
      <alignment vertical="center" wrapText="1"/>
    </xf>
    <xf numFmtId="176" fontId="8" fillId="47" borderId="5" xfId="0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vertical="center" wrapText="1"/>
    </xf>
    <xf numFmtId="177" fontId="3" fillId="0" borderId="2" xfId="3" applyNumberFormat="1" applyFont="1" applyFill="1" applyBorder="1" applyAlignment="1">
      <alignment vertical="center" wrapText="1"/>
    </xf>
    <xf numFmtId="0" fontId="65" fillId="0" borderId="6" xfId="3" applyFont="1" applyFill="1" applyBorder="1" applyAlignment="1">
      <alignment vertical="top" wrapText="1"/>
    </xf>
    <xf numFmtId="0" fontId="2" fillId="0" borderId="10" xfId="3" applyFont="1" applyBorder="1" applyAlignment="1">
      <alignment vertical="top" wrapText="1"/>
    </xf>
    <xf numFmtId="0" fontId="2" fillId="0" borderId="4" xfId="3" applyFont="1" applyBorder="1" applyAlignment="1">
      <alignment vertical="top" wrapText="1"/>
    </xf>
    <xf numFmtId="0" fontId="3" fillId="0" borderId="1" xfId="3" applyFont="1" applyBorder="1" applyAlignment="1">
      <alignment vertical="top" wrapText="1" shrinkToFit="1"/>
    </xf>
    <xf numFmtId="0" fontId="2" fillId="0" borderId="2" xfId="3" applyBorder="1" applyAlignment="1">
      <alignment vertical="top" wrapText="1" shrinkToFit="1"/>
    </xf>
    <xf numFmtId="0" fontId="2" fillId="0" borderId="3" xfId="3" applyBorder="1" applyAlignment="1">
      <alignment vertical="top" wrapText="1" shrinkToFit="1"/>
    </xf>
    <xf numFmtId="0" fontId="3" fillId="0" borderId="6" xfId="3" applyFont="1" applyFill="1" applyBorder="1" applyAlignment="1">
      <alignment vertical="top" wrapText="1"/>
    </xf>
    <xf numFmtId="0" fontId="2" fillId="0" borderId="10" xfId="3" applyBorder="1" applyAlignment="1">
      <alignment vertical="top" wrapText="1"/>
    </xf>
    <xf numFmtId="0" fontId="2" fillId="0" borderId="4" xfId="3" applyBorder="1" applyAlignment="1">
      <alignment vertical="top" wrapText="1"/>
    </xf>
    <xf numFmtId="0" fontId="65" fillId="0" borderId="10" xfId="3" applyFont="1" applyFill="1" applyBorder="1" applyAlignment="1">
      <alignment vertical="top" wrapText="1"/>
    </xf>
    <xf numFmtId="0" fontId="65" fillId="0" borderId="4" xfId="3" applyFont="1" applyFill="1" applyBorder="1" applyAlignment="1">
      <alignment vertical="top" wrapText="1"/>
    </xf>
    <xf numFmtId="0" fontId="3" fillId="0" borderId="7" xfId="3" applyFont="1" applyBorder="1" applyAlignment="1">
      <alignment vertical="top" wrapText="1"/>
    </xf>
    <xf numFmtId="0" fontId="2" fillId="0" borderId="9" xfId="3" applyBorder="1" applyAlignment="1">
      <alignment vertical="top" wrapText="1"/>
    </xf>
    <xf numFmtId="0" fontId="2" fillId="0" borderId="23" xfId="3" applyBorder="1" applyAlignment="1">
      <alignment vertical="top" wrapText="1"/>
    </xf>
    <xf numFmtId="0" fontId="2" fillId="0" borderId="24" xfId="3" applyBorder="1" applyAlignment="1">
      <alignment vertical="top" wrapText="1"/>
    </xf>
    <xf numFmtId="0" fontId="2" fillId="0" borderId="12" xfId="3" applyBorder="1" applyAlignment="1">
      <alignment vertical="top" wrapText="1"/>
    </xf>
    <xf numFmtId="0" fontId="2" fillId="0" borderId="13" xfId="3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0" fontId="2" fillId="0" borderId="2" xfId="3" applyBorder="1" applyAlignment="1">
      <alignment vertical="top" wrapText="1"/>
    </xf>
    <xf numFmtId="0" fontId="2" fillId="0" borderId="3" xfId="3" applyBorder="1" applyAlignment="1">
      <alignment vertical="top" wrapText="1"/>
    </xf>
    <xf numFmtId="0" fontId="3" fillId="0" borderId="6" xfId="3" applyFont="1" applyBorder="1" applyAlignment="1">
      <alignment vertical="top" wrapText="1"/>
    </xf>
    <xf numFmtId="0" fontId="2" fillId="0" borderId="10" xfId="3" applyBorder="1" applyAlignment="1">
      <alignment vertical="top"/>
    </xf>
    <xf numFmtId="0" fontId="2" fillId="0" borderId="4" xfId="3" applyBorder="1" applyAlignment="1">
      <alignment vertical="top"/>
    </xf>
    <xf numFmtId="177" fontId="3" fillId="0" borderId="3" xfId="3" applyNumberFormat="1" applyFont="1" applyFill="1" applyBorder="1" applyAlignment="1">
      <alignment vertical="center" wrapText="1"/>
    </xf>
  </cellXfs>
  <cellStyles count="9452">
    <cellStyle name="20% - アクセント 1 10" xfId="8"/>
    <cellStyle name="20% - アクセント 1 10 10" xfId="9"/>
    <cellStyle name="20% - アクセント 1 10 11" xfId="10"/>
    <cellStyle name="20% - アクセント 1 10 12" xfId="11"/>
    <cellStyle name="20% - アクセント 1 10 13" xfId="12"/>
    <cellStyle name="20% - アクセント 1 10 14" xfId="13"/>
    <cellStyle name="20% - アクセント 1 10 15" xfId="14"/>
    <cellStyle name="20% - アクセント 1 10 16" xfId="15"/>
    <cellStyle name="20% - アクセント 1 10 17" xfId="16"/>
    <cellStyle name="20% - アクセント 1 10 18" xfId="17"/>
    <cellStyle name="20% - アクセント 1 10 19" xfId="18"/>
    <cellStyle name="20% - アクセント 1 10 2" xfId="19"/>
    <cellStyle name="20% - アクセント 1 10 20" xfId="20"/>
    <cellStyle name="20% - アクセント 1 10 21" xfId="21"/>
    <cellStyle name="20% - アクセント 1 10 22" xfId="22"/>
    <cellStyle name="20% - アクセント 1 10 23" xfId="23"/>
    <cellStyle name="20% - アクセント 1 10 24" xfId="24"/>
    <cellStyle name="20% - アクセント 1 10 25" xfId="25"/>
    <cellStyle name="20% - アクセント 1 10 26" xfId="26"/>
    <cellStyle name="20% - アクセント 1 10 27" xfId="27"/>
    <cellStyle name="20% - アクセント 1 10 28" xfId="28"/>
    <cellStyle name="20% - アクセント 1 10 29" xfId="29"/>
    <cellStyle name="20% - アクセント 1 10 3" xfId="30"/>
    <cellStyle name="20% - アクセント 1 10 30" xfId="31"/>
    <cellStyle name="20% - アクセント 1 10 31" xfId="32"/>
    <cellStyle name="20% - アクセント 1 10 32" xfId="33"/>
    <cellStyle name="20% - アクセント 1 10 33" xfId="34"/>
    <cellStyle name="20% - アクセント 1 10 34" xfId="35"/>
    <cellStyle name="20% - アクセント 1 10 35" xfId="36"/>
    <cellStyle name="20% - アクセント 1 10 36" xfId="37"/>
    <cellStyle name="20% - アクセント 1 10 37" xfId="38"/>
    <cellStyle name="20% - アクセント 1 10 38" xfId="39"/>
    <cellStyle name="20% - アクセント 1 10 39" xfId="40"/>
    <cellStyle name="20% - アクセント 1 10 4" xfId="41"/>
    <cellStyle name="20% - アクセント 1 10 40" xfId="42"/>
    <cellStyle name="20% - アクセント 1 10 41" xfId="43"/>
    <cellStyle name="20% - アクセント 1 10 42" xfId="44"/>
    <cellStyle name="20% - アクセント 1 10 43" xfId="45"/>
    <cellStyle name="20% - アクセント 1 10 44" xfId="46"/>
    <cellStyle name="20% - アクセント 1 10 45" xfId="47"/>
    <cellStyle name="20% - アクセント 1 10 46" xfId="48"/>
    <cellStyle name="20% - アクセント 1 10 47" xfId="49"/>
    <cellStyle name="20% - アクセント 1 10 48" xfId="50"/>
    <cellStyle name="20% - アクセント 1 10 49" xfId="51"/>
    <cellStyle name="20% - アクセント 1 10 5" xfId="52"/>
    <cellStyle name="20% - アクセント 1 10 50" xfId="53"/>
    <cellStyle name="20% - アクセント 1 10 51" xfId="54"/>
    <cellStyle name="20% - アクセント 1 10 52" xfId="55"/>
    <cellStyle name="20% - アクセント 1 10 53" xfId="56"/>
    <cellStyle name="20% - アクセント 1 10 54" xfId="57"/>
    <cellStyle name="20% - アクセント 1 10 55" xfId="58"/>
    <cellStyle name="20% - アクセント 1 10 56" xfId="59"/>
    <cellStyle name="20% - アクセント 1 10 57" xfId="60"/>
    <cellStyle name="20% - アクセント 1 10 58" xfId="61"/>
    <cellStyle name="20% - アクセント 1 10 59" xfId="62"/>
    <cellStyle name="20% - アクセント 1 10 6" xfId="63"/>
    <cellStyle name="20% - アクセント 1 10 60" xfId="64"/>
    <cellStyle name="20% - アクセント 1 10 61" xfId="65"/>
    <cellStyle name="20% - アクセント 1 10 62" xfId="66"/>
    <cellStyle name="20% - アクセント 1 10 63" xfId="67"/>
    <cellStyle name="20% - アクセント 1 10 7" xfId="68"/>
    <cellStyle name="20% - アクセント 1 10 8" xfId="69"/>
    <cellStyle name="20% - アクセント 1 10 9" xfId="70"/>
    <cellStyle name="20% - アクセント 1 11" xfId="71"/>
    <cellStyle name="20% - アクセント 1 2" xfId="72"/>
    <cellStyle name="20% - アクセント 1 2 10" xfId="73"/>
    <cellStyle name="20% - アクセント 1 2 11" xfId="74"/>
    <cellStyle name="20% - アクセント 1 2 12" xfId="75"/>
    <cellStyle name="20% - アクセント 1 2 13" xfId="76"/>
    <cellStyle name="20% - アクセント 1 2 14" xfId="77"/>
    <cellStyle name="20% - アクセント 1 2 15" xfId="78"/>
    <cellStyle name="20% - アクセント 1 2 16" xfId="79"/>
    <cellStyle name="20% - アクセント 1 2 17" xfId="80"/>
    <cellStyle name="20% - アクセント 1 2 18" xfId="81"/>
    <cellStyle name="20% - アクセント 1 2 19" xfId="82"/>
    <cellStyle name="20% - アクセント 1 2 2" xfId="83"/>
    <cellStyle name="20% - アクセント 1 2 2 2" xfId="84"/>
    <cellStyle name="20% - アクセント 1 2 20" xfId="85"/>
    <cellStyle name="20% - アクセント 1 2 21" xfId="86"/>
    <cellStyle name="20% - アクセント 1 2 22" xfId="87"/>
    <cellStyle name="20% - アクセント 1 2 23" xfId="88"/>
    <cellStyle name="20% - アクセント 1 2 24" xfId="89"/>
    <cellStyle name="20% - アクセント 1 2 25" xfId="90"/>
    <cellStyle name="20% - アクセント 1 2 26" xfId="91"/>
    <cellStyle name="20% - アクセント 1 2 27" xfId="92"/>
    <cellStyle name="20% - アクセント 1 2 28" xfId="93"/>
    <cellStyle name="20% - アクセント 1 2 29" xfId="94"/>
    <cellStyle name="20% - アクセント 1 2 3" xfId="95"/>
    <cellStyle name="20% - アクセント 1 2 30" xfId="96"/>
    <cellStyle name="20% - アクセント 1 2 31" xfId="97"/>
    <cellStyle name="20% - アクセント 1 2 32" xfId="98"/>
    <cellStyle name="20% - アクセント 1 2 33" xfId="99"/>
    <cellStyle name="20% - アクセント 1 2 34" xfId="100"/>
    <cellStyle name="20% - アクセント 1 2 35" xfId="101"/>
    <cellStyle name="20% - アクセント 1 2 36" xfId="102"/>
    <cellStyle name="20% - アクセント 1 2 37" xfId="103"/>
    <cellStyle name="20% - アクセント 1 2 38" xfId="104"/>
    <cellStyle name="20% - アクセント 1 2 39" xfId="105"/>
    <cellStyle name="20% - アクセント 1 2 4" xfId="106"/>
    <cellStyle name="20% - アクセント 1 2 40" xfId="107"/>
    <cellStyle name="20% - アクセント 1 2 41" xfId="108"/>
    <cellStyle name="20% - アクセント 1 2 42" xfId="109"/>
    <cellStyle name="20% - アクセント 1 2 43" xfId="110"/>
    <cellStyle name="20% - アクセント 1 2 44" xfId="111"/>
    <cellStyle name="20% - アクセント 1 2 45" xfId="112"/>
    <cellStyle name="20% - アクセント 1 2 46" xfId="113"/>
    <cellStyle name="20% - アクセント 1 2 47" xfId="114"/>
    <cellStyle name="20% - アクセント 1 2 48" xfId="115"/>
    <cellStyle name="20% - アクセント 1 2 49" xfId="116"/>
    <cellStyle name="20% - アクセント 1 2 5" xfId="117"/>
    <cellStyle name="20% - アクセント 1 2 50" xfId="118"/>
    <cellStyle name="20% - アクセント 1 2 51" xfId="119"/>
    <cellStyle name="20% - アクセント 1 2 52" xfId="120"/>
    <cellStyle name="20% - アクセント 1 2 53" xfId="121"/>
    <cellStyle name="20% - アクセント 1 2 54" xfId="122"/>
    <cellStyle name="20% - アクセント 1 2 55" xfId="123"/>
    <cellStyle name="20% - アクセント 1 2 56" xfId="124"/>
    <cellStyle name="20% - アクセント 1 2 57" xfId="125"/>
    <cellStyle name="20% - アクセント 1 2 58" xfId="126"/>
    <cellStyle name="20% - アクセント 1 2 59" xfId="127"/>
    <cellStyle name="20% - アクセント 1 2 6" xfId="128"/>
    <cellStyle name="20% - アクセント 1 2 60" xfId="129"/>
    <cellStyle name="20% - アクセント 1 2 61" xfId="130"/>
    <cellStyle name="20% - アクセント 1 2 62" xfId="131"/>
    <cellStyle name="20% - アクセント 1 2 63" xfId="132"/>
    <cellStyle name="20% - アクセント 1 2 64" xfId="133"/>
    <cellStyle name="20% - アクセント 1 2 65" xfId="134"/>
    <cellStyle name="20% - アクセント 1 2 66" xfId="135"/>
    <cellStyle name="20% - アクセント 1 2 67" xfId="136"/>
    <cellStyle name="20% - アクセント 1 2 68" xfId="137"/>
    <cellStyle name="20% - アクセント 1 2 69" xfId="138"/>
    <cellStyle name="20% - アクセント 1 2 7" xfId="139"/>
    <cellStyle name="20% - アクセント 1 2 8" xfId="140"/>
    <cellStyle name="20% - アクセント 1 2 9" xfId="141"/>
    <cellStyle name="20% - アクセント 1 3" xfId="142"/>
    <cellStyle name="20% - アクセント 1 3 10" xfId="143"/>
    <cellStyle name="20% - アクセント 1 3 11" xfId="144"/>
    <cellStyle name="20% - アクセント 1 3 12" xfId="145"/>
    <cellStyle name="20% - アクセント 1 3 13" xfId="146"/>
    <cellStyle name="20% - アクセント 1 3 14" xfId="147"/>
    <cellStyle name="20% - アクセント 1 3 15" xfId="148"/>
    <cellStyle name="20% - アクセント 1 3 16" xfId="149"/>
    <cellStyle name="20% - アクセント 1 3 17" xfId="150"/>
    <cellStyle name="20% - アクセント 1 3 18" xfId="151"/>
    <cellStyle name="20% - アクセント 1 3 19" xfId="152"/>
    <cellStyle name="20% - アクセント 1 3 2" xfId="153"/>
    <cellStyle name="20% - アクセント 1 3 20" xfId="154"/>
    <cellStyle name="20% - アクセント 1 3 21" xfId="155"/>
    <cellStyle name="20% - アクセント 1 3 22" xfId="156"/>
    <cellStyle name="20% - アクセント 1 3 23" xfId="157"/>
    <cellStyle name="20% - アクセント 1 3 24" xfId="158"/>
    <cellStyle name="20% - アクセント 1 3 25" xfId="159"/>
    <cellStyle name="20% - アクセント 1 3 26" xfId="160"/>
    <cellStyle name="20% - アクセント 1 3 27" xfId="161"/>
    <cellStyle name="20% - アクセント 1 3 28" xfId="162"/>
    <cellStyle name="20% - アクセント 1 3 29" xfId="163"/>
    <cellStyle name="20% - アクセント 1 3 3" xfId="164"/>
    <cellStyle name="20% - アクセント 1 3 30" xfId="165"/>
    <cellStyle name="20% - アクセント 1 3 31" xfId="166"/>
    <cellStyle name="20% - アクセント 1 3 32" xfId="167"/>
    <cellStyle name="20% - アクセント 1 3 33" xfId="168"/>
    <cellStyle name="20% - アクセント 1 3 34" xfId="169"/>
    <cellStyle name="20% - アクセント 1 3 35" xfId="170"/>
    <cellStyle name="20% - アクセント 1 3 36" xfId="171"/>
    <cellStyle name="20% - アクセント 1 3 37" xfId="172"/>
    <cellStyle name="20% - アクセント 1 3 38" xfId="173"/>
    <cellStyle name="20% - アクセント 1 3 39" xfId="174"/>
    <cellStyle name="20% - アクセント 1 3 4" xfId="175"/>
    <cellStyle name="20% - アクセント 1 3 40" xfId="176"/>
    <cellStyle name="20% - アクセント 1 3 41" xfId="177"/>
    <cellStyle name="20% - アクセント 1 3 42" xfId="178"/>
    <cellStyle name="20% - アクセント 1 3 43" xfId="179"/>
    <cellStyle name="20% - アクセント 1 3 44" xfId="180"/>
    <cellStyle name="20% - アクセント 1 3 45" xfId="181"/>
    <cellStyle name="20% - アクセント 1 3 46" xfId="182"/>
    <cellStyle name="20% - アクセント 1 3 47" xfId="183"/>
    <cellStyle name="20% - アクセント 1 3 48" xfId="184"/>
    <cellStyle name="20% - アクセント 1 3 49" xfId="185"/>
    <cellStyle name="20% - アクセント 1 3 5" xfId="186"/>
    <cellStyle name="20% - アクセント 1 3 50" xfId="187"/>
    <cellStyle name="20% - アクセント 1 3 51" xfId="188"/>
    <cellStyle name="20% - アクセント 1 3 52" xfId="189"/>
    <cellStyle name="20% - アクセント 1 3 53" xfId="190"/>
    <cellStyle name="20% - アクセント 1 3 54" xfId="191"/>
    <cellStyle name="20% - アクセント 1 3 55" xfId="192"/>
    <cellStyle name="20% - アクセント 1 3 56" xfId="193"/>
    <cellStyle name="20% - アクセント 1 3 57" xfId="194"/>
    <cellStyle name="20% - アクセント 1 3 58" xfId="195"/>
    <cellStyle name="20% - アクセント 1 3 59" xfId="196"/>
    <cellStyle name="20% - アクセント 1 3 6" xfId="197"/>
    <cellStyle name="20% - アクセント 1 3 60" xfId="198"/>
    <cellStyle name="20% - アクセント 1 3 61" xfId="199"/>
    <cellStyle name="20% - アクセント 1 3 62" xfId="200"/>
    <cellStyle name="20% - アクセント 1 3 63" xfId="201"/>
    <cellStyle name="20% - アクセント 1 3 64" xfId="202"/>
    <cellStyle name="20% - アクセント 1 3 65" xfId="203"/>
    <cellStyle name="20% - アクセント 1 3 66" xfId="204"/>
    <cellStyle name="20% - アクセント 1 3 7" xfId="205"/>
    <cellStyle name="20% - アクセント 1 3 8" xfId="206"/>
    <cellStyle name="20% - アクセント 1 3 9" xfId="207"/>
    <cellStyle name="20% - アクセント 1 4" xfId="208"/>
    <cellStyle name="20% - アクセント 1 5" xfId="209"/>
    <cellStyle name="20% - アクセント 1 5 10" xfId="210"/>
    <cellStyle name="20% - アクセント 1 5 11" xfId="211"/>
    <cellStyle name="20% - アクセント 1 5 12" xfId="212"/>
    <cellStyle name="20% - アクセント 1 5 13" xfId="213"/>
    <cellStyle name="20% - アクセント 1 5 14" xfId="214"/>
    <cellStyle name="20% - アクセント 1 5 15" xfId="215"/>
    <cellStyle name="20% - アクセント 1 5 16" xfId="216"/>
    <cellStyle name="20% - アクセント 1 5 17" xfId="217"/>
    <cellStyle name="20% - アクセント 1 5 18" xfId="218"/>
    <cellStyle name="20% - アクセント 1 5 19" xfId="219"/>
    <cellStyle name="20% - アクセント 1 5 2" xfId="220"/>
    <cellStyle name="20% - アクセント 1 5 20" xfId="221"/>
    <cellStyle name="20% - アクセント 1 5 21" xfId="222"/>
    <cellStyle name="20% - アクセント 1 5 22" xfId="223"/>
    <cellStyle name="20% - アクセント 1 5 23" xfId="224"/>
    <cellStyle name="20% - アクセント 1 5 24" xfId="225"/>
    <cellStyle name="20% - アクセント 1 5 25" xfId="226"/>
    <cellStyle name="20% - アクセント 1 5 26" xfId="227"/>
    <cellStyle name="20% - アクセント 1 5 27" xfId="228"/>
    <cellStyle name="20% - アクセント 1 5 28" xfId="229"/>
    <cellStyle name="20% - アクセント 1 5 29" xfId="230"/>
    <cellStyle name="20% - アクセント 1 5 3" xfId="231"/>
    <cellStyle name="20% - アクセント 1 5 30" xfId="232"/>
    <cellStyle name="20% - アクセント 1 5 31" xfId="233"/>
    <cellStyle name="20% - アクセント 1 5 32" xfId="234"/>
    <cellStyle name="20% - アクセント 1 5 33" xfId="235"/>
    <cellStyle name="20% - アクセント 1 5 34" xfId="236"/>
    <cellStyle name="20% - アクセント 1 5 35" xfId="237"/>
    <cellStyle name="20% - アクセント 1 5 36" xfId="238"/>
    <cellStyle name="20% - アクセント 1 5 37" xfId="239"/>
    <cellStyle name="20% - アクセント 1 5 38" xfId="240"/>
    <cellStyle name="20% - アクセント 1 5 39" xfId="241"/>
    <cellStyle name="20% - アクセント 1 5 4" xfId="242"/>
    <cellStyle name="20% - アクセント 1 5 40" xfId="243"/>
    <cellStyle name="20% - アクセント 1 5 41" xfId="244"/>
    <cellStyle name="20% - アクセント 1 5 42" xfId="245"/>
    <cellStyle name="20% - アクセント 1 5 43" xfId="246"/>
    <cellStyle name="20% - アクセント 1 5 44" xfId="247"/>
    <cellStyle name="20% - アクセント 1 5 45" xfId="248"/>
    <cellStyle name="20% - アクセント 1 5 46" xfId="249"/>
    <cellStyle name="20% - アクセント 1 5 47" xfId="250"/>
    <cellStyle name="20% - アクセント 1 5 48" xfId="251"/>
    <cellStyle name="20% - アクセント 1 5 49" xfId="252"/>
    <cellStyle name="20% - アクセント 1 5 5" xfId="253"/>
    <cellStyle name="20% - アクセント 1 5 50" xfId="254"/>
    <cellStyle name="20% - アクセント 1 5 51" xfId="255"/>
    <cellStyle name="20% - アクセント 1 5 52" xfId="256"/>
    <cellStyle name="20% - アクセント 1 5 53" xfId="257"/>
    <cellStyle name="20% - アクセント 1 5 54" xfId="258"/>
    <cellStyle name="20% - アクセント 1 5 55" xfId="259"/>
    <cellStyle name="20% - アクセント 1 5 56" xfId="260"/>
    <cellStyle name="20% - アクセント 1 5 57" xfId="261"/>
    <cellStyle name="20% - アクセント 1 5 58" xfId="262"/>
    <cellStyle name="20% - アクセント 1 5 59" xfId="263"/>
    <cellStyle name="20% - アクセント 1 5 6" xfId="264"/>
    <cellStyle name="20% - アクセント 1 5 60" xfId="265"/>
    <cellStyle name="20% - アクセント 1 5 61" xfId="266"/>
    <cellStyle name="20% - アクセント 1 5 62" xfId="267"/>
    <cellStyle name="20% - アクセント 1 5 63" xfId="268"/>
    <cellStyle name="20% - アクセント 1 5 64" xfId="269"/>
    <cellStyle name="20% - アクセント 1 5 7" xfId="270"/>
    <cellStyle name="20% - アクセント 1 5 8" xfId="271"/>
    <cellStyle name="20% - アクセント 1 5 9" xfId="272"/>
    <cellStyle name="20% - アクセント 1 6" xfId="273"/>
    <cellStyle name="20% - アクセント 1 7" xfId="274"/>
    <cellStyle name="20% - アクセント 1 8" xfId="275"/>
    <cellStyle name="20% - アクセント 1 9" xfId="276"/>
    <cellStyle name="20% - アクセント 2 10" xfId="277"/>
    <cellStyle name="20% - アクセント 2 10 10" xfId="278"/>
    <cellStyle name="20% - アクセント 2 10 11" xfId="279"/>
    <cellStyle name="20% - アクセント 2 10 12" xfId="280"/>
    <cellStyle name="20% - アクセント 2 10 13" xfId="281"/>
    <cellStyle name="20% - アクセント 2 10 14" xfId="282"/>
    <cellStyle name="20% - アクセント 2 10 15" xfId="283"/>
    <cellStyle name="20% - アクセント 2 10 16" xfId="284"/>
    <cellStyle name="20% - アクセント 2 10 17" xfId="285"/>
    <cellStyle name="20% - アクセント 2 10 18" xfId="286"/>
    <cellStyle name="20% - アクセント 2 10 19" xfId="287"/>
    <cellStyle name="20% - アクセント 2 10 2" xfId="288"/>
    <cellStyle name="20% - アクセント 2 10 20" xfId="289"/>
    <cellStyle name="20% - アクセント 2 10 21" xfId="290"/>
    <cellStyle name="20% - アクセント 2 10 22" xfId="291"/>
    <cellStyle name="20% - アクセント 2 10 23" xfId="292"/>
    <cellStyle name="20% - アクセント 2 10 24" xfId="293"/>
    <cellStyle name="20% - アクセント 2 10 25" xfId="294"/>
    <cellStyle name="20% - アクセント 2 10 26" xfId="295"/>
    <cellStyle name="20% - アクセント 2 10 27" xfId="296"/>
    <cellStyle name="20% - アクセント 2 10 28" xfId="297"/>
    <cellStyle name="20% - アクセント 2 10 29" xfId="298"/>
    <cellStyle name="20% - アクセント 2 10 3" xfId="299"/>
    <cellStyle name="20% - アクセント 2 10 30" xfId="300"/>
    <cellStyle name="20% - アクセント 2 10 31" xfId="301"/>
    <cellStyle name="20% - アクセント 2 10 32" xfId="302"/>
    <cellStyle name="20% - アクセント 2 10 33" xfId="303"/>
    <cellStyle name="20% - アクセント 2 10 34" xfId="304"/>
    <cellStyle name="20% - アクセント 2 10 35" xfId="305"/>
    <cellStyle name="20% - アクセント 2 10 36" xfId="306"/>
    <cellStyle name="20% - アクセント 2 10 37" xfId="307"/>
    <cellStyle name="20% - アクセント 2 10 38" xfId="308"/>
    <cellStyle name="20% - アクセント 2 10 39" xfId="309"/>
    <cellStyle name="20% - アクセント 2 10 4" xfId="310"/>
    <cellStyle name="20% - アクセント 2 10 40" xfId="311"/>
    <cellStyle name="20% - アクセント 2 10 41" xfId="312"/>
    <cellStyle name="20% - アクセント 2 10 42" xfId="313"/>
    <cellStyle name="20% - アクセント 2 10 43" xfId="314"/>
    <cellStyle name="20% - アクセント 2 10 44" xfId="315"/>
    <cellStyle name="20% - アクセント 2 10 45" xfId="316"/>
    <cellStyle name="20% - アクセント 2 10 46" xfId="317"/>
    <cellStyle name="20% - アクセント 2 10 47" xfId="318"/>
    <cellStyle name="20% - アクセント 2 10 48" xfId="319"/>
    <cellStyle name="20% - アクセント 2 10 49" xfId="320"/>
    <cellStyle name="20% - アクセント 2 10 5" xfId="321"/>
    <cellStyle name="20% - アクセント 2 10 50" xfId="322"/>
    <cellStyle name="20% - アクセント 2 10 51" xfId="323"/>
    <cellStyle name="20% - アクセント 2 10 52" xfId="324"/>
    <cellStyle name="20% - アクセント 2 10 53" xfId="325"/>
    <cellStyle name="20% - アクセント 2 10 54" xfId="326"/>
    <cellStyle name="20% - アクセント 2 10 55" xfId="327"/>
    <cellStyle name="20% - アクセント 2 10 56" xfId="328"/>
    <cellStyle name="20% - アクセント 2 10 57" xfId="329"/>
    <cellStyle name="20% - アクセント 2 10 58" xfId="330"/>
    <cellStyle name="20% - アクセント 2 10 59" xfId="331"/>
    <cellStyle name="20% - アクセント 2 10 6" xfId="332"/>
    <cellStyle name="20% - アクセント 2 10 60" xfId="333"/>
    <cellStyle name="20% - アクセント 2 10 61" xfId="334"/>
    <cellStyle name="20% - アクセント 2 10 62" xfId="335"/>
    <cellStyle name="20% - アクセント 2 10 63" xfId="336"/>
    <cellStyle name="20% - アクセント 2 10 7" xfId="337"/>
    <cellStyle name="20% - アクセント 2 10 8" xfId="338"/>
    <cellStyle name="20% - アクセント 2 10 9" xfId="339"/>
    <cellStyle name="20% - アクセント 2 11" xfId="340"/>
    <cellStyle name="20% - アクセント 2 2" xfId="341"/>
    <cellStyle name="20% - アクセント 2 2 10" xfId="342"/>
    <cellStyle name="20% - アクセント 2 2 11" xfId="343"/>
    <cellStyle name="20% - アクセント 2 2 12" xfId="344"/>
    <cellStyle name="20% - アクセント 2 2 13" xfId="345"/>
    <cellStyle name="20% - アクセント 2 2 14" xfId="346"/>
    <cellStyle name="20% - アクセント 2 2 15" xfId="347"/>
    <cellStyle name="20% - アクセント 2 2 16" xfId="348"/>
    <cellStyle name="20% - アクセント 2 2 17" xfId="349"/>
    <cellStyle name="20% - アクセント 2 2 18" xfId="350"/>
    <cellStyle name="20% - アクセント 2 2 19" xfId="351"/>
    <cellStyle name="20% - アクセント 2 2 2" xfId="352"/>
    <cellStyle name="20% - アクセント 2 2 2 2" xfId="353"/>
    <cellStyle name="20% - アクセント 2 2 20" xfId="354"/>
    <cellStyle name="20% - アクセント 2 2 21" xfId="355"/>
    <cellStyle name="20% - アクセント 2 2 22" xfId="356"/>
    <cellStyle name="20% - アクセント 2 2 23" xfId="357"/>
    <cellStyle name="20% - アクセント 2 2 24" xfId="358"/>
    <cellStyle name="20% - アクセント 2 2 25" xfId="359"/>
    <cellStyle name="20% - アクセント 2 2 26" xfId="360"/>
    <cellStyle name="20% - アクセント 2 2 27" xfId="361"/>
    <cellStyle name="20% - アクセント 2 2 28" xfId="362"/>
    <cellStyle name="20% - アクセント 2 2 29" xfId="363"/>
    <cellStyle name="20% - アクセント 2 2 3" xfId="364"/>
    <cellStyle name="20% - アクセント 2 2 30" xfId="365"/>
    <cellStyle name="20% - アクセント 2 2 31" xfId="366"/>
    <cellStyle name="20% - アクセント 2 2 32" xfId="367"/>
    <cellStyle name="20% - アクセント 2 2 33" xfId="368"/>
    <cellStyle name="20% - アクセント 2 2 34" xfId="369"/>
    <cellStyle name="20% - アクセント 2 2 35" xfId="370"/>
    <cellStyle name="20% - アクセント 2 2 36" xfId="371"/>
    <cellStyle name="20% - アクセント 2 2 37" xfId="372"/>
    <cellStyle name="20% - アクセント 2 2 38" xfId="373"/>
    <cellStyle name="20% - アクセント 2 2 39" xfId="374"/>
    <cellStyle name="20% - アクセント 2 2 4" xfId="375"/>
    <cellStyle name="20% - アクセント 2 2 40" xfId="376"/>
    <cellStyle name="20% - アクセント 2 2 41" xfId="377"/>
    <cellStyle name="20% - アクセント 2 2 42" xfId="378"/>
    <cellStyle name="20% - アクセント 2 2 43" xfId="379"/>
    <cellStyle name="20% - アクセント 2 2 44" xfId="380"/>
    <cellStyle name="20% - アクセント 2 2 45" xfId="381"/>
    <cellStyle name="20% - アクセント 2 2 46" xfId="382"/>
    <cellStyle name="20% - アクセント 2 2 47" xfId="383"/>
    <cellStyle name="20% - アクセント 2 2 48" xfId="384"/>
    <cellStyle name="20% - アクセント 2 2 49" xfId="385"/>
    <cellStyle name="20% - アクセント 2 2 5" xfId="386"/>
    <cellStyle name="20% - アクセント 2 2 50" xfId="387"/>
    <cellStyle name="20% - アクセント 2 2 51" xfId="388"/>
    <cellStyle name="20% - アクセント 2 2 52" xfId="389"/>
    <cellStyle name="20% - アクセント 2 2 53" xfId="390"/>
    <cellStyle name="20% - アクセント 2 2 54" xfId="391"/>
    <cellStyle name="20% - アクセント 2 2 55" xfId="392"/>
    <cellStyle name="20% - アクセント 2 2 56" xfId="393"/>
    <cellStyle name="20% - アクセント 2 2 57" xfId="394"/>
    <cellStyle name="20% - アクセント 2 2 58" xfId="395"/>
    <cellStyle name="20% - アクセント 2 2 59" xfId="396"/>
    <cellStyle name="20% - アクセント 2 2 6" xfId="397"/>
    <cellStyle name="20% - アクセント 2 2 60" xfId="398"/>
    <cellStyle name="20% - アクセント 2 2 61" xfId="399"/>
    <cellStyle name="20% - アクセント 2 2 62" xfId="400"/>
    <cellStyle name="20% - アクセント 2 2 63" xfId="401"/>
    <cellStyle name="20% - アクセント 2 2 64" xfId="402"/>
    <cellStyle name="20% - アクセント 2 2 65" xfId="403"/>
    <cellStyle name="20% - アクセント 2 2 66" xfId="404"/>
    <cellStyle name="20% - アクセント 2 2 67" xfId="405"/>
    <cellStyle name="20% - アクセント 2 2 68" xfId="406"/>
    <cellStyle name="20% - アクセント 2 2 69" xfId="407"/>
    <cellStyle name="20% - アクセント 2 2 7" xfId="408"/>
    <cellStyle name="20% - アクセント 2 2 8" xfId="409"/>
    <cellStyle name="20% - アクセント 2 2 9" xfId="410"/>
    <cellStyle name="20% - アクセント 2 3" xfId="411"/>
    <cellStyle name="20% - アクセント 2 3 10" xfId="412"/>
    <cellStyle name="20% - アクセント 2 3 11" xfId="413"/>
    <cellStyle name="20% - アクセント 2 3 12" xfId="414"/>
    <cellStyle name="20% - アクセント 2 3 13" xfId="415"/>
    <cellStyle name="20% - アクセント 2 3 14" xfId="416"/>
    <cellStyle name="20% - アクセント 2 3 15" xfId="417"/>
    <cellStyle name="20% - アクセント 2 3 16" xfId="418"/>
    <cellStyle name="20% - アクセント 2 3 17" xfId="419"/>
    <cellStyle name="20% - アクセント 2 3 18" xfId="420"/>
    <cellStyle name="20% - アクセント 2 3 19" xfId="421"/>
    <cellStyle name="20% - アクセント 2 3 2" xfId="422"/>
    <cellStyle name="20% - アクセント 2 3 20" xfId="423"/>
    <cellStyle name="20% - アクセント 2 3 21" xfId="424"/>
    <cellStyle name="20% - アクセント 2 3 22" xfId="425"/>
    <cellStyle name="20% - アクセント 2 3 23" xfId="426"/>
    <cellStyle name="20% - アクセント 2 3 24" xfId="427"/>
    <cellStyle name="20% - アクセント 2 3 25" xfId="428"/>
    <cellStyle name="20% - アクセント 2 3 26" xfId="429"/>
    <cellStyle name="20% - アクセント 2 3 27" xfId="430"/>
    <cellStyle name="20% - アクセント 2 3 28" xfId="431"/>
    <cellStyle name="20% - アクセント 2 3 29" xfId="432"/>
    <cellStyle name="20% - アクセント 2 3 3" xfId="433"/>
    <cellStyle name="20% - アクセント 2 3 30" xfId="434"/>
    <cellStyle name="20% - アクセント 2 3 31" xfId="435"/>
    <cellStyle name="20% - アクセント 2 3 32" xfId="436"/>
    <cellStyle name="20% - アクセント 2 3 33" xfId="437"/>
    <cellStyle name="20% - アクセント 2 3 34" xfId="438"/>
    <cellStyle name="20% - アクセント 2 3 35" xfId="439"/>
    <cellStyle name="20% - アクセント 2 3 36" xfId="440"/>
    <cellStyle name="20% - アクセント 2 3 37" xfId="441"/>
    <cellStyle name="20% - アクセント 2 3 38" xfId="442"/>
    <cellStyle name="20% - アクセント 2 3 39" xfId="443"/>
    <cellStyle name="20% - アクセント 2 3 4" xfId="444"/>
    <cellStyle name="20% - アクセント 2 3 40" xfId="445"/>
    <cellStyle name="20% - アクセント 2 3 41" xfId="446"/>
    <cellStyle name="20% - アクセント 2 3 42" xfId="447"/>
    <cellStyle name="20% - アクセント 2 3 43" xfId="448"/>
    <cellStyle name="20% - アクセント 2 3 44" xfId="449"/>
    <cellStyle name="20% - アクセント 2 3 45" xfId="450"/>
    <cellStyle name="20% - アクセント 2 3 46" xfId="451"/>
    <cellStyle name="20% - アクセント 2 3 47" xfId="452"/>
    <cellStyle name="20% - アクセント 2 3 48" xfId="453"/>
    <cellStyle name="20% - アクセント 2 3 49" xfId="454"/>
    <cellStyle name="20% - アクセント 2 3 5" xfId="455"/>
    <cellStyle name="20% - アクセント 2 3 50" xfId="456"/>
    <cellStyle name="20% - アクセント 2 3 51" xfId="457"/>
    <cellStyle name="20% - アクセント 2 3 52" xfId="458"/>
    <cellStyle name="20% - アクセント 2 3 53" xfId="459"/>
    <cellStyle name="20% - アクセント 2 3 54" xfId="460"/>
    <cellStyle name="20% - アクセント 2 3 55" xfId="461"/>
    <cellStyle name="20% - アクセント 2 3 56" xfId="462"/>
    <cellStyle name="20% - アクセント 2 3 57" xfId="463"/>
    <cellStyle name="20% - アクセント 2 3 58" xfId="464"/>
    <cellStyle name="20% - アクセント 2 3 59" xfId="465"/>
    <cellStyle name="20% - アクセント 2 3 6" xfId="466"/>
    <cellStyle name="20% - アクセント 2 3 60" xfId="467"/>
    <cellStyle name="20% - アクセント 2 3 61" xfId="468"/>
    <cellStyle name="20% - アクセント 2 3 62" xfId="469"/>
    <cellStyle name="20% - アクセント 2 3 63" xfId="470"/>
    <cellStyle name="20% - アクセント 2 3 64" xfId="471"/>
    <cellStyle name="20% - アクセント 2 3 65" xfId="472"/>
    <cellStyle name="20% - アクセント 2 3 66" xfId="473"/>
    <cellStyle name="20% - アクセント 2 3 7" xfId="474"/>
    <cellStyle name="20% - アクセント 2 3 8" xfId="475"/>
    <cellStyle name="20% - アクセント 2 3 9" xfId="476"/>
    <cellStyle name="20% - アクセント 2 4" xfId="477"/>
    <cellStyle name="20% - アクセント 2 5" xfId="478"/>
    <cellStyle name="20% - アクセント 2 5 10" xfId="479"/>
    <cellStyle name="20% - アクセント 2 5 11" xfId="480"/>
    <cellStyle name="20% - アクセント 2 5 12" xfId="481"/>
    <cellStyle name="20% - アクセント 2 5 13" xfId="482"/>
    <cellStyle name="20% - アクセント 2 5 14" xfId="483"/>
    <cellStyle name="20% - アクセント 2 5 15" xfId="484"/>
    <cellStyle name="20% - アクセント 2 5 16" xfId="485"/>
    <cellStyle name="20% - アクセント 2 5 17" xfId="486"/>
    <cellStyle name="20% - アクセント 2 5 18" xfId="487"/>
    <cellStyle name="20% - アクセント 2 5 19" xfId="488"/>
    <cellStyle name="20% - アクセント 2 5 2" xfId="489"/>
    <cellStyle name="20% - アクセント 2 5 20" xfId="490"/>
    <cellStyle name="20% - アクセント 2 5 21" xfId="491"/>
    <cellStyle name="20% - アクセント 2 5 22" xfId="492"/>
    <cellStyle name="20% - アクセント 2 5 23" xfId="493"/>
    <cellStyle name="20% - アクセント 2 5 24" xfId="494"/>
    <cellStyle name="20% - アクセント 2 5 25" xfId="495"/>
    <cellStyle name="20% - アクセント 2 5 26" xfId="496"/>
    <cellStyle name="20% - アクセント 2 5 27" xfId="497"/>
    <cellStyle name="20% - アクセント 2 5 28" xfId="498"/>
    <cellStyle name="20% - アクセント 2 5 29" xfId="499"/>
    <cellStyle name="20% - アクセント 2 5 3" xfId="500"/>
    <cellStyle name="20% - アクセント 2 5 30" xfId="501"/>
    <cellStyle name="20% - アクセント 2 5 31" xfId="502"/>
    <cellStyle name="20% - アクセント 2 5 32" xfId="503"/>
    <cellStyle name="20% - アクセント 2 5 33" xfId="504"/>
    <cellStyle name="20% - アクセント 2 5 34" xfId="505"/>
    <cellStyle name="20% - アクセント 2 5 35" xfId="506"/>
    <cellStyle name="20% - アクセント 2 5 36" xfId="507"/>
    <cellStyle name="20% - アクセント 2 5 37" xfId="508"/>
    <cellStyle name="20% - アクセント 2 5 38" xfId="509"/>
    <cellStyle name="20% - アクセント 2 5 39" xfId="510"/>
    <cellStyle name="20% - アクセント 2 5 4" xfId="511"/>
    <cellStyle name="20% - アクセント 2 5 40" xfId="512"/>
    <cellStyle name="20% - アクセント 2 5 41" xfId="513"/>
    <cellStyle name="20% - アクセント 2 5 42" xfId="514"/>
    <cellStyle name="20% - アクセント 2 5 43" xfId="515"/>
    <cellStyle name="20% - アクセント 2 5 44" xfId="516"/>
    <cellStyle name="20% - アクセント 2 5 45" xfId="517"/>
    <cellStyle name="20% - アクセント 2 5 46" xfId="518"/>
    <cellStyle name="20% - アクセント 2 5 47" xfId="519"/>
    <cellStyle name="20% - アクセント 2 5 48" xfId="520"/>
    <cellStyle name="20% - アクセント 2 5 49" xfId="521"/>
    <cellStyle name="20% - アクセント 2 5 5" xfId="522"/>
    <cellStyle name="20% - アクセント 2 5 50" xfId="523"/>
    <cellStyle name="20% - アクセント 2 5 51" xfId="524"/>
    <cellStyle name="20% - アクセント 2 5 52" xfId="525"/>
    <cellStyle name="20% - アクセント 2 5 53" xfId="526"/>
    <cellStyle name="20% - アクセント 2 5 54" xfId="527"/>
    <cellStyle name="20% - アクセント 2 5 55" xfId="528"/>
    <cellStyle name="20% - アクセント 2 5 56" xfId="529"/>
    <cellStyle name="20% - アクセント 2 5 57" xfId="530"/>
    <cellStyle name="20% - アクセント 2 5 58" xfId="531"/>
    <cellStyle name="20% - アクセント 2 5 59" xfId="532"/>
    <cellStyle name="20% - アクセント 2 5 6" xfId="533"/>
    <cellStyle name="20% - アクセント 2 5 60" xfId="534"/>
    <cellStyle name="20% - アクセント 2 5 61" xfId="535"/>
    <cellStyle name="20% - アクセント 2 5 62" xfId="536"/>
    <cellStyle name="20% - アクセント 2 5 63" xfId="537"/>
    <cellStyle name="20% - アクセント 2 5 64" xfId="538"/>
    <cellStyle name="20% - アクセント 2 5 7" xfId="539"/>
    <cellStyle name="20% - アクセント 2 5 8" xfId="540"/>
    <cellStyle name="20% - アクセント 2 5 9" xfId="541"/>
    <cellStyle name="20% - アクセント 2 6" xfId="542"/>
    <cellStyle name="20% - アクセント 2 7" xfId="543"/>
    <cellStyle name="20% - アクセント 2 8" xfId="544"/>
    <cellStyle name="20% - アクセント 2 9" xfId="545"/>
    <cellStyle name="20% - アクセント 3 10" xfId="546"/>
    <cellStyle name="20% - アクセント 3 10 10" xfId="547"/>
    <cellStyle name="20% - アクセント 3 10 11" xfId="548"/>
    <cellStyle name="20% - アクセント 3 10 12" xfId="549"/>
    <cellStyle name="20% - アクセント 3 10 13" xfId="550"/>
    <cellStyle name="20% - アクセント 3 10 14" xfId="551"/>
    <cellStyle name="20% - アクセント 3 10 15" xfId="552"/>
    <cellStyle name="20% - アクセント 3 10 16" xfId="553"/>
    <cellStyle name="20% - アクセント 3 10 17" xfId="554"/>
    <cellStyle name="20% - アクセント 3 10 18" xfId="555"/>
    <cellStyle name="20% - アクセント 3 10 19" xfId="556"/>
    <cellStyle name="20% - アクセント 3 10 2" xfId="557"/>
    <cellStyle name="20% - アクセント 3 10 20" xfId="558"/>
    <cellStyle name="20% - アクセント 3 10 21" xfId="559"/>
    <cellStyle name="20% - アクセント 3 10 22" xfId="560"/>
    <cellStyle name="20% - アクセント 3 10 23" xfId="561"/>
    <cellStyle name="20% - アクセント 3 10 24" xfId="562"/>
    <cellStyle name="20% - アクセント 3 10 25" xfId="563"/>
    <cellStyle name="20% - アクセント 3 10 26" xfId="564"/>
    <cellStyle name="20% - アクセント 3 10 27" xfId="565"/>
    <cellStyle name="20% - アクセント 3 10 28" xfId="566"/>
    <cellStyle name="20% - アクセント 3 10 29" xfId="567"/>
    <cellStyle name="20% - アクセント 3 10 3" xfId="568"/>
    <cellStyle name="20% - アクセント 3 10 30" xfId="569"/>
    <cellStyle name="20% - アクセント 3 10 31" xfId="570"/>
    <cellStyle name="20% - アクセント 3 10 32" xfId="571"/>
    <cellStyle name="20% - アクセント 3 10 33" xfId="572"/>
    <cellStyle name="20% - アクセント 3 10 34" xfId="573"/>
    <cellStyle name="20% - アクセント 3 10 35" xfId="574"/>
    <cellStyle name="20% - アクセント 3 10 36" xfId="575"/>
    <cellStyle name="20% - アクセント 3 10 37" xfId="576"/>
    <cellStyle name="20% - アクセント 3 10 38" xfId="577"/>
    <cellStyle name="20% - アクセント 3 10 39" xfId="578"/>
    <cellStyle name="20% - アクセント 3 10 4" xfId="579"/>
    <cellStyle name="20% - アクセント 3 10 40" xfId="580"/>
    <cellStyle name="20% - アクセント 3 10 41" xfId="581"/>
    <cellStyle name="20% - アクセント 3 10 42" xfId="582"/>
    <cellStyle name="20% - アクセント 3 10 43" xfId="583"/>
    <cellStyle name="20% - アクセント 3 10 44" xfId="584"/>
    <cellStyle name="20% - アクセント 3 10 45" xfId="585"/>
    <cellStyle name="20% - アクセント 3 10 46" xfId="586"/>
    <cellStyle name="20% - アクセント 3 10 47" xfId="587"/>
    <cellStyle name="20% - アクセント 3 10 48" xfId="588"/>
    <cellStyle name="20% - アクセント 3 10 49" xfId="589"/>
    <cellStyle name="20% - アクセント 3 10 5" xfId="590"/>
    <cellStyle name="20% - アクセント 3 10 50" xfId="591"/>
    <cellStyle name="20% - アクセント 3 10 51" xfId="592"/>
    <cellStyle name="20% - アクセント 3 10 52" xfId="593"/>
    <cellStyle name="20% - アクセント 3 10 53" xfId="594"/>
    <cellStyle name="20% - アクセント 3 10 54" xfId="595"/>
    <cellStyle name="20% - アクセント 3 10 55" xfId="596"/>
    <cellStyle name="20% - アクセント 3 10 56" xfId="597"/>
    <cellStyle name="20% - アクセント 3 10 57" xfId="598"/>
    <cellStyle name="20% - アクセント 3 10 58" xfId="599"/>
    <cellStyle name="20% - アクセント 3 10 59" xfId="600"/>
    <cellStyle name="20% - アクセント 3 10 6" xfId="601"/>
    <cellStyle name="20% - アクセント 3 10 60" xfId="602"/>
    <cellStyle name="20% - アクセント 3 10 61" xfId="603"/>
    <cellStyle name="20% - アクセント 3 10 62" xfId="604"/>
    <cellStyle name="20% - アクセント 3 10 63" xfId="605"/>
    <cellStyle name="20% - アクセント 3 10 7" xfId="606"/>
    <cellStyle name="20% - アクセント 3 10 8" xfId="607"/>
    <cellStyle name="20% - アクセント 3 10 9" xfId="608"/>
    <cellStyle name="20% - アクセント 3 11" xfId="609"/>
    <cellStyle name="20% - アクセント 3 2" xfId="610"/>
    <cellStyle name="20% - アクセント 3 2 10" xfId="611"/>
    <cellStyle name="20% - アクセント 3 2 11" xfId="612"/>
    <cellStyle name="20% - アクセント 3 2 12" xfId="613"/>
    <cellStyle name="20% - アクセント 3 2 13" xfId="614"/>
    <cellStyle name="20% - アクセント 3 2 14" xfId="615"/>
    <cellStyle name="20% - アクセント 3 2 15" xfId="616"/>
    <cellStyle name="20% - アクセント 3 2 16" xfId="617"/>
    <cellStyle name="20% - アクセント 3 2 17" xfId="618"/>
    <cellStyle name="20% - アクセント 3 2 18" xfId="619"/>
    <cellStyle name="20% - アクセント 3 2 19" xfId="620"/>
    <cellStyle name="20% - アクセント 3 2 2" xfId="621"/>
    <cellStyle name="20% - アクセント 3 2 2 2" xfId="622"/>
    <cellStyle name="20% - アクセント 3 2 20" xfId="623"/>
    <cellStyle name="20% - アクセント 3 2 21" xfId="624"/>
    <cellStyle name="20% - アクセント 3 2 22" xfId="625"/>
    <cellStyle name="20% - アクセント 3 2 23" xfId="626"/>
    <cellStyle name="20% - アクセント 3 2 24" xfId="627"/>
    <cellStyle name="20% - アクセント 3 2 25" xfId="628"/>
    <cellStyle name="20% - アクセント 3 2 26" xfId="629"/>
    <cellStyle name="20% - アクセント 3 2 27" xfId="630"/>
    <cellStyle name="20% - アクセント 3 2 28" xfId="631"/>
    <cellStyle name="20% - アクセント 3 2 29" xfId="632"/>
    <cellStyle name="20% - アクセント 3 2 3" xfId="633"/>
    <cellStyle name="20% - アクセント 3 2 30" xfId="634"/>
    <cellStyle name="20% - アクセント 3 2 31" xfId="635"/>
    <cellStyle name="20% - アクセント 3 2 32" xfId="636"/>
    <cellStyle name="20% - アクセント 3 2 33" xfId="637"/>
    <cellStyle name="20% - アクセント 3 2 34" xfId="638"/>
    <cellStyle name="20% - アクセント 3 2 35" xfId="639"/>
    <cellStyle name="20% - アクセント 3 2 36" xfId="640"/>
    <cellStyle name="20% - アクセント 3 2 37" xfId="641"/>
    <cellStyle name="20% - アクセント 3 2 38" xfId="642"/>
    <cellStyle name="20% - アクセント 3 2 39" xfId="643"/>
    <cellStyle name="20% - アクセント 3 2 4" xfId="644"/>
    <cellStyle name="20% - アクセント 3 2 40" xfId="645"/>
    <cellStyle name="20% - アクセント 3 2 41" xfId="646"/>
    <cellStyle name="20% - アクセント 3 2 42" xfId="647"/>
    <cellStyle name="20% - アクセント 3 2 43" xfId="648"/>
    <cellStyle name="20% - アクセント 3 2 44" xfId="649"/>
    <cellStyle name="20% - アクセント 3 2 45" xfId="650"/>
    <cellStyle name="20% - アクセント 3 2 46" xfId="651"/>
    <cellStyle name="20% - アクセント 3 2 47" xfId="652"/>
    <cellStyle name="20% - アクセント 3 2 48" xfId="653"/>
    <cellStyle name="20% - アクセント 3 2 49" xfId="654"/>
    <cellStyle name="20% - アクセント 3 2 5" xfId="655"/>
    <cellStyle name="20% - アクセント 3 2 50" xfId="656"/>
    <cellStyle name="20% - アクセント 3 2 51" xfId="657"/>
    <cellStyle name="20% - アクセント 3 2 52" xfId="658"/>
    <cellStyle name="20% - アクセント 3 2 53" xfId="659"/>
    <cellStyle name="20% - アクセント 3 2 54" xfId="660"/>
    <cellStyle name="20% - アクセント 3 2 55" xfId="661"/>
    <cellStyle name="20% - アクセント 3 2 56" xfId="662"/>
    <cellStyle name="20% - アクセント 3 2 57" xfId="663"/>
    <cellStyle name="20% - アクセント 3 2 58" xfId="664"/>
    <cellStyle name="20% - アクセント 3 2 59" xfId="665"/>
    <cellStyle name="20% - アクセント 3 2 6" xfId="666"/>
    <cellStyle name="20% - アクセント 3 2 60" xfId="667"/>
    <cellStyle name="20% - アクセント 3 2 61" xfId="668"/>
    <cellStyle name="20% - アクセント 3 2 62" xfId="669"/>
    <cellStyle name="20% - アクセント 3 2 63" xfId="670"/>
    <cellStyle name="20% - アクセント 3 2 64" xfId="671"/>
    <cellStyle name="20% - アクセント 3 2 65" xfId="672"/>
    <cellStyle name="20% - アクセント 3 2 66" xfId="673"/>
    <cellStyle name="20% - アクセント 3 2 67" xfId="674"/>
    <cellStyle name="20% - アクセント 3 2 68" xfId="675"/>
    <cellStyle name="20% - アクセント 3 2 69" xfId="676"/>
    <cellStyle name="20% - アクセント 3 2 7" xfId="677"/>
    <cellStyle name="20% - アクセント 3 2 8" xfId="678"/>
    <cellStyle name="20% - アクセント 3 2 9" xfId="679"/>
    <cellStyle name="20% - アクセント 3 3" xfId="680"/>
    <cellStyle name="20% - アクセント 3 3 10" xfId="681"/>
    <cellStyle name="20% - アクセント 3 3 11" xfId="682"/>
    <cellStyle name="20% - アクセント 3 3 12" xfId="683"/>
    <cellStyle name="20% - アクセント 3 3 13" xfId="684"/>
    <cellStyle name="20% - アクセント 3 3 14" xfId="685"/>
    <cellStyle name="20% - アクセント 3 3 15" xfId="686"/>
    <cellStyle name="20% - アクセント 3 3 16" xfId="687"/>
    <cellStyle name="20% - アクセント 3 3 17" xfId="688"/>
    <cellStyle name="20% - アクセント 3 3 18" xfId="689"/>
    <cellStyle name="20% - アクセント 3 3 19" xfId="690"/>
    <cellStyle name="20% - アクセント 3 3 2" xfId="691"/>
    <cellStyle name="20% - アクセント 3 3 20" xfId="692"/>
    <cellStyle name="20% - アクセント 3 3 21" xfId="693"/>
    <cellStyle name="20% - アクセント 3 3 22" xfId="694"/>
    <cellStyle name="20% - アクセント 3 3 23" xfId="695"/>
    <cellStyle name="20% - アクセント 3 3 24" xfId="696"/>
    <cellStyle name="20% - アクセント 3 3 25" xfId="697"/>
    <cellStyle name="20% - アクセント 3 3 26" xfId="698"/>
    <cellStyle name="20% - アクセント 3 3 27" xfId="699"/>
    <cellStyle name="20% - アクセント 3 3 28" xfId="700"/>
    <cellStyle name="20% - アクセント 3 3 29" xfId="701"/>
    <cellStyle name="20% - アクセント 3 3 3" xfId="702"/>
    <cellStyle name="20% - アクセント 3 3 30" xfId="703"/>
    <cellStyle name="20% - アクセント 3 3 31" xfId="704"/>
    <cellStyle name="20% - アクセント 3 3 32" xfId="705"/>
    <cellStyle name="20% - アクセント 3 3 33" xfId="706"/>
    <cellStyle name="20% - アクセント 3 3 34" xfId="707"/>
    <cellStyle name="20% - アクセント 3 3 35" xfId="708"/>
    <cellStyle name="20% - アクセント 3 3 36" xfId="709"/>
    <cellStyle name="20% - アクセント 3 3 37" xfId="710"/>
    <cellStyle name="20% - アクセント 3 3 38" xfId="711"/>
    <cellStyle name="20% - アクセント 3 3 39" xfId="712"/>
    <cellStyle name="20% - アクセント 3 3 4" xfId="713"/>
    <cellStyle name="20% - アクセント 3 3 40" xfId="714"/>
    <cellStyle name="20% - アクセント 3 3 41" xfId="715"/>
    <cellStyle name="20% - アクセント 3 3 42" xfId="716"/>
    <cellStyle name="20% - アクセント 3 3 43" xfId="717"/>
    <cellStyle name="20% - アクセント 3 3 44" xfId="718"/>
    <cellStyle name="20% - アクセント 3 3 45" xfId="719"/>
    <cellStyle name="20% - アクセント 3 3 46" xfId="720"/>
    <cellStyle name="20% - アクセント 3 3 47" xfId="721"/>
    <cellStyle name="20% - アクセント 3 3 48" xfId="722"/>
    <cellStyle name="20% - アクセント 3 3 49" xfId="723"/>
    <cellStyle name="20% - アクセント 3 3 5" xfId="724"/>
    <cellStyle name="20% - アクセント 3 3 50" xfId="725"/>
    <cellStyle name="20% - アクセント 3 3 51" xfId="726"/>
    <cellStyle name="20% - アクセント 3 3 52" xfId="727"/>
    <cellStyle name="20% - アクセント 3 3 53" xfId="728"/>
    <cellStyle name="20% - アクセント 3 3 54" xfId="729"/>
    <cellStyle name="20% - アクセント 3 3 55" xfId="730"/>
    <cellStyle name="20% - アクセント 3 3 56" xfId="731"/>
    <cellStyle name="20% - アクセント 3 3 57" xfId="732"/>
    <cellStyle name="20% - アクセント 3 3 58" xfId="733"/>
    <cellStyle name="20% - アクセント 3 3 59" xfId="734"/>
    <cellStyle name="20% - アクセント 3 3 6" xfId="735"/>
    <cellStyle name="20% - アクセント 3 3 60" xfId="736"/>
    <cellStyle name="20% - アクセント 3 3 61" xfId="737"/>
    <cellStyle name="20% - アクセント 3 3 62" xfId="738"/>
    <cellStyle name="20% - アクセント 3 3 63" xfId="739"/>
    <cellStyle name="20% - アクセント 3 3 64" xfId="740"/>
    <cellStyle name="20% - アクセント 3 3 65" xfId="741"/>
    <cellStyle name="20% - アクセント 3 3 66" xfId="742"/>
    <cellStyle name="20% - アクセント 3 3 7" xfId="743"/>
    <cellStyle name="20% - アクセント 3 3 8" xfId="744"/>
    <cellStyle name="20% - アクセント 3 3 9" xfId="745"/>
    <cellStyle name="20% - アクセント 3 4" xfId="746"/>
    <cellStyle name="20% - アクセント 3 5" xfId="747"/>
    <cellStyle name="20% - アクセント 3 5 10" xfId="748"/>
    <cellStyle name="20% - アクセント 3 5 11" xfId="749"/>
    <cellStyle name="20% - アクセント 3 5 12" xfId="750"/>
    <cellStyle name="20% - アクセント 3 5 13" xfId="751"/>
    <cellStyle name="20% - アクセント 3 5 14" xfId="752"/>
    <cellStyle name="20% - アクセント 3 5 15" xfId="753"/>
    <cellStyle name="20% - アクセント 3 5 16" xfId="754"/>
    <cellStyle name="20% - アクセント 3 5 17" xfId="755"/>
    <cellStyle name="20% - アクセント 3 5 18" xfId="756"/>
    <cellStyle name="20% - アクセント 3 5 19" xfId="757"/>
    <cellStyle name="20% - アクセント 3 5 2" xfId="758"/>
    <cellStyle name="20% - アクセント 3 5 20" xfId="759"/>
    <cellStyle name="20% - アクセント 3 5 21" xfId="760"/>
    <cellStyle name="20% - アクセント 3 5 22" xfId="761"/>
    <cellStyle name="20% - アクセント 3 5 23" xfId="762"/>
    <cellStyle name="20% - アクセント 3 5 24" xfId="763"/>
    <cellStyle name="20% - アクセント 3 5 25" xfId="764"/>
    <cellStyle name="20% - アクセント 3 5 26" xfId="765"/>
    <cellStyle name="20% - アクセント 3 5 27" xfId="766"/>
    <cellStyle name="20% - アクセント 3 5 28" xfId="767"/>
    <cellStyle name="20% - アクセント 3 5 29" xfId="768"/>
    <cellStyle name="20% - アクセント 3 5 3" xfId="769"/>
    <cellStyle name="20% - アクセント 3 5 30" xfId="770"/>
    <cellStyle name="20% - アクセント 3 5 31" xfId="771"/>
    <cellStyle name="20% - アクセント 3 5 32" xfId="772"/>
    <cellStyle name="20% - アクセント 3 5 33" xfId="773"/>
    <cellStyle name="20% - アクセント 3 5 34" xfId="774"/>
    <cellStyle name="20% - アクセント 3 5 35" xfId="775"/>
    <cellStyle name="20% - アクセント 3 5 36" xfId="776"/>
    <cellStyle name="20% - アクセント 3 5 37" xfId="777"/>
    <cellStyle name="20% - アクセント 3 5 38" xfId="778"/>
    <cellStyle name="20% - アクセント 3 5 39" xfId="779"/>
    <cellStyle name="20% - アクセント 3 5 4" xfId="780"/>
    <cellStyle name="20% - アクセント 3 5 40" xfId="781"/>
    <cellStyle name="20% - アクセント 3 5 41" xfId="782"/>
    <cellStyle name="20% - アクセント 3 5 42" xfId="783"/>
    <cellStyle name="20% - アクセント 3 5 43" xfId="784"/>
    <cellStyle name="20% - アクセント 3 5 44" xfId="785"/>
    <cellStyle name="20% - アクセント 3 5 45" xfId="786"/>
    <cellStyle name="20% - アクセント 3 5 46" xfId="787"/>
    <cellStyle name="20% - アクセント 3 5 47" xfId="788"/>
    <cellStyle name="20% - アクセント 3 5 48" xfId="789"/>
    <cellStyle name="20% - アクセント 3 5 49" xfId="790"/>
    <cellStyle name="20% - アクセント 3 5 5" xfId="791"/>
    <cellStyle name="20% - アクセント 3 5 50" xfId="792"/>
    <cellStyle name="20% - アクセント 3 5 51" xfId="793"/>
    <cellStyle name="20% - アクセント 3 5 52" xfId="794"/>
    <cellStyle name="20% - アクセント 3 5 53" xfId="795"/>
    <cellStyle name="20% - アクセント 3 5 54" xfId="796"/>
    <cellStyle name="20% - アクセント 3 5 55" xfId="797"/>
    <cellStyle name="20% - アクセント 3 5 56" xfId="798"/>
    <cellStyle name="20% - アクセント 3 5 57" xfId="799"/>
    <cellStyle name="20% - アクセント 3 5 58" xfId="800"/>
    <cellStyle name="20% - アクセント 3 5 59" xfId="801"/>
    <cellStyle name="20% - アクセント 3 5 6" xfId="802"/>
    <cellStyle name="20% - アクセント 3 5 60" xfId="803"/>
    <cellStyle name="20% - アクセント 3 5 61" xfId="804"/>
    <cellStyle name="20% - アクセント 3 5 62" xfId="805"/>
    <cellStyle name="20% - アクセント 3 5 63" xfId="806"/>
    <cellStyle name="20% - アクセント 3 5 64" xfId="807"/>
    <cellStyle name="20% - アクセント 3 5 7" xfId="808"/>
    <cellStyle name="20% - アクセント 3 5 8" xfId="809"/>
    <cellStyle name="20% - アクセント 3 5 9" xfId="810"/>
    <cellStyle name="20% - アクセント 3 6" xfId="811"/>
    <cellStyle name="20% - アクセント 3 7" xfId="812"/>
    <cellStyle name="20% - アクセント 3 8" xfId="813"/>
    <cellStyle name="20% - アクセント 3 9" xfId="814"/>
    <cellStyle name="20% - アクセント 4 10" xfId="815"/>
    <cellStyle name="20% - アクセント 4 10 10" xfId="816"/>
    <cellStyle name="20% - アクセント 4 10 11" xfId="817"/>
    <cellStyle name="20% - アクセント 4 10 12" xfId="818"/>
    <cellStyle name="20% - アクセント 4 10 13" xfId="819"/>
    <cellStyle name="20% - アクセント 4 10 14" xfId="820"/>
    <cellStyle name="20% - アクセント 4 10 15" xfId="821"/>
    <cellStyle name="20% - アクセント 4 10 16" xfId="822"/>
    <cellStyle name="20% - アクセント 4 10 17" xfId="823"/>
    <cellStyle name="20% - アクセント 4 10 18" xfId="824"/>
    <cellStyle name="20% - アクセント 4 10 19" xfId="825"/>
    <cellStyle name="20% - アクセント 4 10 2" xfId="826"/>
    <cellStyle name="20% - アクセント 4 10 20" xfId="827"/>
    <cellStyle name="20% - アクセント 4 10 21" xfId="828"/>
    <cellStyle name="20% - アクセント 4 10 22" xfId="829"/>
    <cellStyle name="20% - アクセント 4 10 23" xfId="830"/>
    <cellStyle name="20% - アクセント 4 10 24" xfId="831"/>
    <cellStyle name="20% - アクセント 4 10 25" xfId="832"/>
    <cellStyle name="20% - アクセント 4 10 26" xfId="833"/>
    <cellStyle name="20% - アクセント 4 10 27" xfId="834"/>
    <cellStyle name="20% - アクセント 4 10 28" xfId="835"/>
    <cellStyle name="20% - アクセント 4 10 29" xfId="836"/>
    <cellStyle name="20% - アクセント 4 10 3" xfId="837"/>
    <cellStyle name="20% - アクセント 4 10 30" xfId="838"/>
    <cellStyle name="20% - アクセント 4 10 31" xfId="839"/>
    <cellStyle name="20% - アクセント 4 10 32" xfId="840"/>
    <cellStyle name="20% - アクセント 4 10 33" xfId="841"/>
    <cellStyle name="20% - アクセント 4 10 34" xfId="842"/>
    <cellStyle name="20% - アクセント 4 10 35" xfId="843"/>
    <cellStyle name="20% - アクセント 4 10 36" xfId="844"/>
    <cellStyle name="20% - アクセント 4 10 37" xfId="845"/>
    <cellStyle name="20% - アクセント 4 10 38" xfId="846"/>
    <cellStyle name="20% - アクセント 4 10 39" xfId="847"/>
    <cellStyle name="20% - アクセント 4 10 4" xfId="848"/>
    <cellStyle name="20% - アクセント 4 10 40" xfId="849"/>
    <cellStyle name="20% - アクセント 4 10 41" xfId="850"/>
    <cellStyle name="20% - アクセント 4 10 42" xfId="851"/>
    <cellStyle name="20% - アクセント 4 10 43" xfId="852"/>
    <cellStyle name="20% - アクセント 4 10 44" xfId="853"/>
    <cellStyle name="20% - アクセント 4 10 45" xfId="854"/>
    <cellStyle name="20% - アクセント 4 10 46" xfId="855"/>
    <cellStyle name="20% - アクセント 4 10 47" xfId="856"/>
    <cellStyle name="20% - アクセント 4 10 48" xfId="857"/>
    <cellStyle name="20% - アクセント 4 10 49" xfId="858"/>
    <cellStyle name="20% - アクセント 4 10 5" xfId="859"/>
    <cellStyle name="20% - アクセント 4 10 50" xfId="860"/>
    <cellStyle name="20% - アクセント 4 10 51" xfId="861"/>
    <cellStyle name="20% - アクセント 4 10 52" xfId="862"/>
    <cellStyle name="20% - アクセント 4 10 53" xfId="863"/>
    <cellStyle name="20% - アクセント 4 10 54" xfId="864"/>
    <cellStyle name="20% - アクセント 4 10 55" xfId="865"/>
    <cellStyle name="20% - アクセント 4 10 56" xfId="866"/>
    <cellStyle name="20% - アクセント 4 10 57" xfId="867"/>
    <cellStyle name="20% - アクセント 4 10 58" xfId="868"/>
    <cellStyle name="20% - アクセント 4 10 59" xfId="869"/>
    <cellStyle name="20% - アクセント 4 10 6" xfId="870"/>
    <cellStyle name="20% - アクセント 4 10 60" xfId="871"/>
    <cellStyle name="20% - アクセント 4 10 61" xfId="872"/>
    <cellStyle name="20% - アクセント 4 10 62" xfId="873"/>
    <cellStyle name="20% - アクセント 4 10 63" xfId="874"/>
    <cellStyle name="20% - アクセント 4 10 7" xfId="875"/>
    <cellStyle name="20% - アクセント 4 10 8" xfId="876"/>
    <cellStyle name="20% - アクセント 4 10 9" xfId="877"/>
    <cellStyle name="20% - アクセント 4 11" xfId="878"/>
    <cellStyle name="20% - アクセント 4 2" xfId="879"/>
    <cellStyle name="20% - アクセント 4 2 10" xfId="880"/>
    <cellStyle name="20% - アクセント 4 2 11" xfId="881"/>
    <cellStyle name="20% - アクセント 4 2 12" xfId="882"/>
    <cellStyle name="20% - アクセント 4 2 13" xfId="883"/>
    <cellStyle name="20% - アクセント 4 2 14" xfId="884"/>
    <cellStyle name="20% - アクセント 4 2 15" xfId="885"/>
    <cellStyle name="20% - アクセント 4 2 16" xfId="886"/>
    <cellStyle name="20% - アクセント 4 2 17" xfId="887"/>
    <cellStyle name="20% - アクセント 4 2 18" xfId="888"/>
    <cellStyle name="20% - アクセント 4 2 19" xfId="889"/>
    <cellStyle name="20% - アクセント 4 2 2" xfId="890"/>
    <cellStyle name="20% - アクセント 4 2 2 2" xfId="891"/>
    <cellStyle name="20% - アクセント 4 2 20" xfId="892"/>
    <cellStyle name="20% - アクセント 4 2 21" xfId="893"/>
    <cellStyle name="20% - アクセント 4 2 22" xfId="894"/>
    <cellStyle name="20% - アクセント 4 2 23" xfId="895"/>
    <cellStyle name="20% - アクセント 4 2 24" xfId="896"/>
    <cellStyle name="20% - アクセント 4 2 25" xfId="897"/>
    <cellStyle name="20% - アクセント 4 2 26" xfId="898"/>
    <cellStyle name="20% - アクセント 4 2 27" xfId="899"/>
    <cellStyle name="20% - アクセント 4 2 28" xfId="900"/>
    <cellStyle name="20% - アクセント 4 2 29" xfId="901"/>
    <cellStyle name="20% - アクセント 4 2 3" xfId="902"/>
    <cellStyle name="20% - アクセント 4 2 30" xfId="903"/>
    <cellStyle name="20% - アクセント 4 2 31" xfId="904"/>
    <cellStyle name="20% - アクセント 4 2 32" xfId="905"/>
    <cellStyle name="20% - アクセント 4 2 33" xfId="906"/>
    <cellStyle name="20% - アクセント 4 2 34" xfId="907"/>
    <cellStyle name="20% - アクセント 4 2 35" xfId="908"/>
    <cellStyle name="20% - アクセント 4 2 36" xfId="909"/>
    <cellStyle name="20% - アクセント 4 2 37" xfId="910"/>
    <cellStyle name="20% - アクセント 4 2 38" xfId="911"/>
    <cellStyle name="20% - アクセント 4 2 39" xfId="912"/>
    <cellStyle name="20% - アクセント 4 2 4" xfId="913"/>
    <cellStyle name="20% - アクセント 4 2 40" xfId="914"/>
    <cellStyle name="20% - アクセント 4 2 41" xfId="915"/>
    <cellStyle name="20% - アクセント 4 2 42" xfId="916"/>
    <cellStyle name="20% - アクセント 4 2 43" xfId="917"/>
    <cellStyle name="20% - アクセント 4 2 44" xfId="918"/>
    <cellStyle name="20% - アクセント 4 2 45" xfId="919"/>
    <cellStyle name="20% - アクセント 4 2 46" xfId="920"/>
    <cellStyle name="20% - アクセント 4 2 47" xfId="921"/>
    <cellStyle name="20% - アクセント 4 2 48" xfId="922"/>
    <cellStyle name="20% - アクセント 4 2 49" xfId="923"/>
    <cellStyle name="20% - アクセント 4 2 5" xfId="924"/>
    <cellStyle name="20% - アクセント 4 2 50" xfId="925"/>
    <cellStyle name="20% - アクセント 4 2 51" xfId="926"/>
    <cellStyle name="20% - アクセント 4 2 52" xfId="927"/>
    <cellStyle name="20% - アクセント 4 2 53" xfId="928"/>
    <cellStyle name="20% - アクセント 4 2 54" xfId="929"/>
    <cellStyle name="20% - アクセント 4 2 55" xfId="930"/>
    <cellStyle name="20% - アクセント 4 2 56" xfId="931"/>
    <cellStyle name="20% - アクセント 4 2 57" xfId="932"/>
    <cellStyle name="20% - アクセント 4 2 58" xfId="933"/>
    <cellStyle name="20% - アクセント 4 2 59" xfId="934"/>
    <cellStyle name="20% - アクセント 4 2 6" xfId="935"/>
    <cellStyle name="20% - アクセント 4 2 60" xfId="936"/>
    <cellStyle name="20% - アクセント 4 2 61" xfId="937"/>
    <cellStyle name="20% - アクセント 4 2 62" xfId="938"/>
    <cellStyle name="20% - アクセント 4 2 63" xfId="939"/>
    <cellStyle name="20% - アクセント 4 2 64" xfId="940"/>
    <cellStyle name="20% - アクセント 4 2 65" xfId="941"/>
    <cellStyle name="20% - アクセント 4 2 66" xfId="942"/>
    <cellStyle name="20% - アクセント 4 2 67" xfId="943"/>
    <cellStyle name="20% - アクセント 4 2 68" xfId="944"/>
    <cellStyle name="20% - アクセント 4 2 69" xfId="945"/>
    <cellStyle name="20% - アクセント 4 2 7" xfId="946"/>
    <cellStyle name="20% - アクセント 4 2 8" xfId="947"/>
    <cellStyle name="20% - アクセント 4 2 9" xfId="948"/>
    <cellStyle name="20% - アクセント 4 3" xfId="949"/>
    <cellStyle name="20% - アクセント 4 3 10" xfId="950"/>
    <cellStyle name="20% - アクセント 4 3 11" xfId="951"/>
    <cellStyle name="20% - アクセント 4 3 12" xfId="952"/>
    <cellStyle name="20% - アクセント 4 3 13" xfId="953"/>
    <cellStyle name="20% - アクセント 4 3 14" xfId="954"/>
    <cellStyle name="20% - アクセント 4 3 15" xfId="955"/>
    <cellStyle name="20% - アクセント 4 3 16" xfId="956"/>
    <cellStyle name="20% - アクセント 4 3 17" xfId="957"/>
    <cellStyle name="20% - アクセント 4 3 18" xfId="958"/>
    <cellStyle name="20% - アクセント 4 3 19" xfId="959"/>
    <cellStyle name="20% - アクセント 4 3 2" xfId="960"/>
    <cellStyle name="20% - アクセント 4 3 20" xfId="961"/>
    <cellStyle name="20% - アクセント 4 3 21" xfId="962"/>
    <cellStyle name="20% - アクセント 4 3 22" xfId="963"/>
    <cellStyle name="20% - アクセント 4 3 23" xfId="964"/>
    <cellStyle name="20% - アクセント 4 3 24" xfId="965"/>
    <cellStyle name="20% - アクセント 4 3 25" xfId="966"/>
    <cellStyle name="20% - アクセント 4 3 26" xfId="967"/>
    <cellStyle name="20% - アクセント 4 3 27" xfId="968"/>
    <cellStyle name="20% - アクセント 4 3 28" xfId="969"/>
    <cellStyle name="20% - アクセント 4 3 29" xfId="970"/>
    <cellStyle name="20% - アクセント 4 3 3" xfId="971"/>
    <cellStyle name="20% - アクセント 4 3 30" xfId="972"/>
    <cellStyle name="20% - アクセント 4 3 31" xfId="973"/>
    <cellStyle name="20% - アクセント 4 3 32" xfId="974"/>
    <cellStyle name="20% - アクセント 4 3 33" xfId="975"/>
    <cellStyle name="20% - アクセント 4 3 34" xfId="976"/>
    <cellStyle name="20% - アクセント 4 3 35" xfId="977"/>
    <cellStyle name="20% - アクセント 4 3 36" xfId="978"/>
    <cellStyle name="20% - アクセント 4 3 37" xfId="979"/>
    <cellStyle name="20% - アクセント 4 3 38" xfId="980"/>
    <cellStyle name="20% - アクセント 4 3 39" xfId="981"/>
    <cellStyle name="20% - アクセント 4 3 4" xfId="982"/>
    <cellStyle name="20% - アクセント 4 3 40" xfId="983"/>
    <cellStyle name="20% - アクセント 4 3 41" xfId="984"/>
    <cellStyle name="20% - アクセント 4 3 42" xfId="985"/>
    <cellStyle name="20% - アクセント 4 3 43" xfId="986"/>
    <cellStyle name="20% - アクセント 4 3 44" xfId="987"/>
    <cellStyle name="20% - アクセント 4 3 45" xfId="988"/>
    <cellStyle name="20% - アクセント 4 3 46" xfId="989"/>
    <cellStyle name="20% - アクセント 4 3 47" xfId="990"/>
    <cellStyle name="20% - アクセント 4 3 48" xfId="991"/>
    <cellStyle name="20% - アクセント 4 3 49" xfId="992"/>
    <cellStyle name="20% - アクセント 4 3 5" xfId="993"/>
    <cellStyle name="20% - アクセント 4 3 50" xfId="994"/>
    <cellStyle name="20% - アクセント 4 3 51" xfId="995"/>
    <cellStyle name="20% - アクセント 4 3 52" xfId="996"/>
    <cellStyle name="20% - アクセント 4 3 53" xfId="997"/>
    <cellStyle name="20% - アクセント 4 3 54" xfId="998"/>
    <cellStyle name="20% - アクセント 4 3 55" xfId="999"/>
    <cellStyle name="20% - アクセント 4 3 56" xfId="1000"/>
    <cellStyle name="20% - アクセント 4 3 57" xfId="1001"/>
    <cellStyle name="20% - アクセント 4 3 58" xfId="1002"/>
    <cellStyle name="20% - アクセント 4 3 59" xfId="1003"/>
    <cellStyle name="20% - アクセント 4 3 6" xfId="1004"/>
    <cellStyle name="20% - アクセント 4 3 60" xfId="1005"/>
    <cellStyle name="20% - アクセント 4 3 61" xfId="1006"/>
    <cellStyle name="20% - アクセント 4 3 62" xfId="1007"/>
    <cellStyle name="20% - アクセント 4 3 63" xfId="1008"/>
    <cellStyle name="20% - アクセント 4 3 64" xfId="1009"/>
    <cellStyle name="20% - アクセント 4 3 65" xfId="1010"/>
    <cellStyle name="20% - アクセント 4 3 66" xfId="1011"/>
    <cellStyle name="20% - アクセント 4 3 7" xfId="1012"/>
    <cellStyle name="20% - アクセント 4 3 8" xfId="1013"/>
    <cellStyle name="20% - アクセント 4 3 9" xfId="1014"/>
    <cellStyle name="20% - アクセント 4 4" xfId="1015"/>
    <cellStyle name="20% - アクセント 4 5" xfId="1016"/>
    <cellStyle name="20% - アクセント 4 5 10" xfId="1017"/>
    <cellStyle name="20% - アクセント 4 5 11" xfId="1018"/>
    <cellStyle name="20% - アクセント 4 5 12" xfId="1019"/>
    <cellStyle name="20% - アクセント 4 5 13" xfId="1020"/>
    <cellStyle name="20% - アクセント 4 5 14" xfId="1021"/>
    <cellStyle name="20% - アクセント 4 5 15" xfId="1022"/>
    <cellStyle name="20% - アクセント 4 5 16" xfId="1023"/>
    <cellStyle name="20% - アクセント 4 5 17" xfId="1024"/>
    <cellStyle name="20% - アクセント 4 5 18" xfId="1025"/>
    <cellStyle name="20% - アクセント 4 5 19" xfId="1026"/>
    <cellStyle name="20% - アクセント 4 5 2" xfId="1027"/>
    <cellStyle name="20% - アクセント 4 5 20" xfId="1028"/>
    <cellStyle name="20% - アクセント 4 5 21" xfId="1029"/>
    <cellStyle name="20% - アクセント 4 5 22" xfId="1030"/>
    <cellStyle name="20% - アクセント 4 5 23" xfId="1031"/>
    <cellStyle name="20% - アクセント 4 5 24" xfId="1032"/>
    <cellStyle name="20% - アクセント 4 5 25" xfId="1033"/>
    <cellStyle name="20% - アクセント 4 5 26" xfId="1034"/>
    <cellStyle name="20% - アクセント 4 5 27" xfId="1035"/>
    <cellStyle name="20% - アクセント 4 5 28" xfId="1036"/>
    <cellStyle name="20% - アクセント 4 5 29" xfId="1037"/>
    <cellStyle name="20% - アクセント 4 5 3" xfId="1038"/>
    <cellStyle name="20% - アクセント 4 5 30" xfId="1039"/>
    <cellStyle name="20% - アクセント 4 5 31" xfId="1040"/>
    <cellStyle name="20% - アクセント 4 5 32" xfId="1041"/>
    <cellStyle name="20% - アクセント 4 5 33" xfId="1042"/>
    <cellStyle name="20% - アクセント 4 5 34" xfId="1043"/>
    <cellStyle name="20% - アクセント 4 5 35" xfId="1044"/>
    <cellStyle name="20% - アクセント 4 5 36" xfId="1045"/>
    <cellStyle name="20% - アクセント 4 5 37" xfId="1046"/>
    <cellStyle name="20% - アクセント 4 5 38" xfId="1047"/>
    <cellStyle name="20% - アクセント 4 5 39" xfId="1048"/>
    <cellStyle name="20% - アクセント 4 5 4" xfId="1049"/>
    <cellStyle name="20% - アクセント 4 5 40" xfId="1050"/>
    <cellStyle name="20% - アクセント 4 5 41" xfId="1051"/>
    <cellStyle name="20% - アクセント 4 5 42" xfId="1052"/>
    <cellStyle name="20% - アクセント 4 5 43" xfId="1053"/>
    <cellStyle name="20% - アクセント 4 5 44" xfId="1054"/>
    <cellStyle name="20% - アクセント 4 5 45" xfId="1055"/>
    <cellStyle name="20% - アクセント 4 5 46" xfId="1056"/>
    <cellStyle name="20% - アクセント 4 5 47" xfId="1057"/>
    <cellStyle name="20% - アクセント 4 5 48" xfId="1058"/>
    <cellStyle name="20% - アクセント 4 5 49" xfId="1059"/>
    <cellStyle name="20% - アクセント 4 5 5" xfId="1060"/>
    <cellStyle name="20% - アクセント 4 5 50" xfId="1061"/>
    <cellStyle name="20% - アクセント 4 5 51" xfId="1062"/>
    <cellStyle name="20% - アクセント 4 5 52" xfId="1063"/>
    <cellStyle name="20% - アクセント 4 5 53" xfId="1064"/>
    <cellStyle name="20% - アクセント 4 5 54" xfId="1065"/>
    <cellStyle name="20% - アクセント 4 5 55" xfId="1066"/>
    <cellStyle name="20% - アクセント 4 5 56" xfId="1067"/>
    <cellStyle name="20% - アクセント 4 5 57" xfId="1068"/>
    <cellStyle name="20% - アクセント 4 5 58" xfId="1069"/>
    <cellStyle name="20% - アクセント 4 5 59" xfId="1070"/>
    <cellStyle name="20% - アクセント 4 5 6" xfId="1071"/>
    <cellStyle name="20% - アクセント 4 5 60" xfId="1072"/>
    <cellStyle name="20% - アクセント 4 5 61" xfId="1073"/>
    <cellStyle name="20% - アクセント 4 5 62" xfId="1074"/>
    <cellStyle name="20% - アクセント 4 5 63" xfId="1075"/>
    <cellStyle name="20% - アクセント 4 5 64" xfId="1076"/>
    <cellStyle name="20% - アクセント 4 5 7" xfId="1077"/>
    <cellStyle name="20% - アクセント 4 5 8" xfId="1078"/>
    <cellStyle name="20% - アクセント 4 5 9" xfId="1079"/>
    <cellStyle name="20% - アクセント 4 6" xfId="1080"/>
    <cellStyle name="20% - アクセント 4 7" xfId="1081"/>
    <cellStyle name="20% - アクセント 4 8" xfId="1082"/>
    <cellStyle name="20% - アクセント 4 9" xfId="1083"/>
    <cellStyle name="20% - アクセント 5 10" xfId="1084"/>
    <cellStyle name="20% - アクセント 5 10 10" xfId="1085"/>
    <cellStyle name="20% - アクセント 5 10 11" xfId="1086"/>
    <cellStyle name="20% - アクセント 5 10 12" xfId="1087"/>
    <cellStyle name="20% - アクセント 5 10 13" xfId="1088"/>
    <cellStyle name="20% - アクセント 5 10 14" xfId="1089"/>
    <cellStyle name="20% - アクセント 5 10 15" xfId="1090"/>
    <cellStyle name="20% - アクセント 5 10 16" xfId="1091"/>
    <cellStyle name="20% - アクセント 5 10 17" xfId="1092"/>
    <cellStyle name="20% - アクセント 5 10 18" xfId="1093"/>
    <cellStyle name="20% - アクセント 5 10 19" xfId="1094"/>
    <cellStyle name="20% - アクセント 5 10 2" xfId="1095"/>
    <cellStyle name="20% - アクセント 5 10 20" xfId="1096"/>
    <cellStyle name="20% - アクセント 5 10 21" xfId="1097"/>
    <cellStyle name="20% - アクセント 5 10 22" xfId="1098"/>
    <cellStyle name="20% - アクセント 5 10 23" xfId="1099"/>
    <cellStyle name="20% - アクセント 5 10 24" xfId="1100"/>
    <cellStyle name="20% - アクセント 5 10 25" xfId="1101"/>
    <cellStyle name="20% - アクセント 5 10 26" xfId="1102"/>
    <cellStyle name="20% - アクセント 5 10 27" xfId="1103"/>
    <cellStyle name="20% - アクセント 5 10 28" xfId="1104"/>
    <cellStyle name="20% - アクセント 5 10 29" xfId="1105"/>
    <cellStyle name="20% - アクセント 5 10 3" xfId="1106"/>
    <cellStyle name="20% - アクセント 5 10 30" xfId="1107"/>
    <cellStyle name="20% - アクセント 5 10 31" xfId="1108"/>
    <cellStyle name="20% - アクセント 5 10 32" xfId="1109"/>
    <cellStyle name="20% - アクセント 5 10 33" xfId="1110"/>
    <cellStyle name="20% - アクセント 5 10 34" xfId="1111"/>
    <cellStyle name="20% - アクセント 5 10 35" xfId="1112"/>
    <cellStyle name="20% - アクセント 5 10 36" xfId="1113"/>
    <cellStyle name="20% - アクセント 5 10 37" xfId="1114"/>
    <cellStyle name="20% - アクセント 5 10 38" xfId="1115"/>
    <cellStyle name="20% - アクセント 5 10 39" xfId="1116"/>
    <cellStyle name="20% - アクセント 5 10 4" xfId="1117"/>
    <cellStyle name="20% - アクセント 5 10 40" xfId="1118"/>
    <cellStyle name="20% - アクセント 5 10 41" xfId="1119"/>
    <cellStyle name="20% - アクセント 5 10 42" xfId="1120"/>
    <cellStyle name="20% - アクセント 5 10 43" xfId="1121"/>
    <cellStyle name="20% - アクセント 5 10 44" xfId="1122"/>
    <cellStyle name="20% - アクセント 5 10 45" xfId="1123"/>
    <cellStyle name="20% - アクセント 5 10 46" xfId="1124"/>
    <cellStyle name="20% - アクセント 5 10 47" xfId="1125"/>
    <cellStyle name="20% - アクセント 5 10 48" xfId="1126"/>
    <cellStyle name="20% - アクセント 5 10 49" xfId="1127"/>
    <cellStyle name="20% - アクセント 5 10 5" xfId="1128"/>
    <cellStyle name="20% - アクセント 5 10 50" xfId="1129"/>
    <cellStyle name="20% - アクセント 5 10 51" xfId="1130"/>
    <cellStyle name="20% - アクセント 5 10 52" xfId="1131"/>
    <cellStyle name="20% - アクセント 5 10 53" xfId="1132"/>
    <cellStyle name="20% - アクセント 5 10 54" xfId="1133"/>
    <cellStyle name="20% - アクセント 5 10 55" xfId="1134"/>
    <cellStyle name="20% - アクセント 5 10 56" xfId="1135"/>
    <cellStyle name="20% - アクセント 5 10 57" xfId="1136"/>
    <cellStyle name="20% - アクセント 5 10 58" xfId="1137"/>
    <cellStyle name="20% - アクセント 5 10 59" xfId="1138"/>
    <cellStyle name="20% - アクセント 5 10 6" xfId="1139"/>
    <cellStyle name="20% - アクセント 5 10 60" xfId="1140"/>
    <cellStyle name="20% - アクセント 5 10 61" xfId="1141"/>
    <cellStyle name="20% - アクセント 5 10 62" xfId="1142"/>
    <cellStyle name="20% - アクセント 5 10 63" xfId="1143"/>
    <cellStyle name="20% - アクセント 5 10 7" xfId="1144"/>
    <cellStyle name="20% - アクセント 5 10 8" xfId="1145"/>
    <cellStyle name="20% - アクセント 5 10 9" xfId="1146"/>
    <cellStyle name="20% - アクセント 5 11" xfId="1147"/>
    <cellStyle name="20% - アクセント 5 2" xfId="1148"/>
    <cellStyle name="20% - アクセント 5 2 10" xfId="1149"/>
    <cellStyle name="20% - アクセント 5 2 11" xfId="1150"/>
    <cellStyle name="20% - アクセント 5 2 12" xfId="1151"/>
    <cellStyle name="20% - アクセント 5 2 13" xfId="1152"/>
    <cellStyle name="20% - アクセント 5 2 14" xfId="1153"/>
    <cellStyle name="20% - アクセント 5 2 15" xfId="1154"/>
    <cellStyle name="20% - アクセント 5 2 16" xfId="1155"/>
    <cellStyle name="20% - アクセント 5 2 17" xfId="1156"/>
    <cellStyle name="20% - アクセント 5 2 18" xfId="1157"/>
    <cellStyle name="20% - アクセント 5 2 19" xfId="1158"/>
    <cellStyle name="20% - アクセント 5 2 2" xfId="1159"/>
    <cellStyle name="20% - アクセント 5 2 2 2" xfId="1160"/>
    <cellStyle name="20% - アクセント 5 2 20" xfId="1161"/>
    <cellStyle name="20% - アクセント 5 2 21" xfId="1162"/>
    <cellStyle name="20% - アクセント 5 2 22" xfId="1163"/>
    <cellStyle name="20% - アクセント 5 2 23" xfId="1164"/>
    <cellStyle name="20% - アクセント 5 2 24" xfId="1165"/>
    <cellStyle name="20% - アクセント 5 2 25" xfId="1166"/>
    <cellStyle name="20% - アクセント 5 2 26" xfId="1167"/>
    <cellStyle name="20% - アクセント 5 2 27" xfId="1168"/>
    <cellStyle name="20% - アクセント 5 2 28" xfId="1169"/>
    <cellStyle name="20% - アクセント 5 2 29" xfId="1170"/>
    <cellStyle name="20% - アクセント 5 2 3" xfId="1171"/>
    <cellStyle name="20% - アクセント 5 2 30" xfId="1172"/>
    <cellStyle name="20% - アクセント 5 2 31" xfId="1173"/>
    <cellStyle name="20% - アクセント 5 2 32" xfId="1174"/>
    <cellStyle name="20% - アクセント 5 2 33" xfId="1175"/>
    <cellStyle name="20% - アクセント 5 2 34" xfId="1176"/>
    <cellStyle name="20% - アクセント 5 2 35" xfId="1177"/>
    <cellStyle name="20% - アクセント 5 2 36" xfId="1178"/>
    <cellStyle name="20% - アクセント 5 2 37" xfId="1179"/>
    <cellStyle name="20% - アクセント 5 2 38" xfId="1180"/>
    <cellStyle name="20% - アクセント 5 2 39" xfId="1181"/>
    <cellStyle name="20% - アクセント 5 2 4" xfId="1182"/>
    <cellStyle name="20% - アクセント 5 2 40" xfId="1183"/>
    <cellStyle name="20% - アクセント 5 2 41" xfId="1184"/>
    <cellStyle name="20% - アクセント 5 2 42" xfId="1185"/>
    <cellStyle name="20% - アクセント 5 2 43" xfId="1186"/>
    <cellStyle name="20% - アクセント 5 2 44" xfId="1187"/>
    <cellStyle name="20% - アクセント 5 2 45" xfId="1188"/>
    <cellStyle name="20% - アクセント 5 2 46" xfId="1189"/>
    <cellStyle name="20% - アクセント 5 2 47" xfId="1190"/>
    <cellStyle name="20% - アクセント 5 2 48" xfId="1191"/>
    <cellStyle name="20% - アクセント 5 2 49" xfId="1192"/>
    <cellStyle name="20% - アクセント 5 2 5" xfId="1193"/>
    <cellStyle name="20% - アクセント 5 2 50" xfId="1194"/>
    <cellStyle name="20% - アクセント 5 2 51" xfId="1195"/>
    <cellStyle name="20% - アクセント 5 2 52" xfId="1196"/>
    <cellStyle name="20% - アクセント 5 2 53" xfId="1197"/>
    <cellStyle name="20% - アクセント 5 2 54" xfId="1198"/>
    <cellStyle name="20% - アクセント 5 2 55" xfId="1199"/>
    <cellStyle name="20% - アクセント 5 2 56" xfId="1200"/>
    <cellStyle name="20% - アクセント 5 2 57" xfId="1201"/>
    <cellStyle name="20% - アクセント 5 2 58" xfId="1202"/>
    <cellStyle name="20% - アクセント 5 2 59" xfId="1203"/>
    <cellStyle name="20% - アクセント 5 2 6" xfId="1204"/>
    <cellStyle name="20% - アクセント 5 2 60" xfId="1205"/>
    <cellStyle name="20% - アクセント 5 2 61" xfId="1206"/>
    <cellStyle name="20% - アクセント 5 2 62" xfId="1207"/>
    <cellStyle name="20% - アクセント 5 2 63" xfId="1208"/>
    <cellStyle name="20% - アクセント 5 2 64" xfId="1209"/>
    <cellStyle name="20% - アクセント 5 2 65" xfId="1210"/>
    <cellStyle name="20% - アクセント 5 2 66" xfId="1211"/>
    <cellStyle name="20% - アクセント 5 2 67" xfId="1212"/>
    <cellStyle name="20% - アクセント 5 2 68" xfId="1213"/>
    <cellStyle name="20% - アクセント 5 2 69" xfId="1214"/>
    <cellStyle name="20% - アクセント 5 2 7" xfId="1215"/>
    <cellStyle name="20% - アクセント 5 2 8" xfId="1216"/>
    <cellStyle name="20% - アクセント 5 2 9" xfId="1217"/>
    <cellStyle name="20% - アクセント 5 3" xfId="1218"/>
    <cellStyle name="20% - アクセント 5 3 10" xfId="1219"/>
    <cellStyle name="20% - アクセント 5 3 11" xfId="1220"/>
    <cellStyle name="20% - アクセント 5 3 12" xfId="1221"/>
    <cellStyle name="20% - アクセント 5 3 13" xfId="1222"/>
    <cellStyle name="20% - アクセント 5 3 14" xfId="1223"/>
    <cellStyle name="20% - アクセント 5 3 15" xfId="1224"/>
    <cellStyle name="20% - アクセント 5 3 16" xfId="1225"/>
    <cellStyle name="20% - アクセント 5 3 17" xfId="1226"/>
    <cellStyle name="20% - アクセント 5 3 18" xfId="1227"/>
    <cellStyle name="20% - アクセント 5 3 19" xfId="1228"/>
    <cellStyle name="20% - アクセント 5 3 2" xfId="1229"/>
    <cellStyle name="20% - アクセント 5 3 20" xfId="1230"/>
    <cellStyle name="20% - アクセント 5 3 21" xfId="1231"/>
    <cellStyle name="20% - アクセント 5 3 22" xfId="1232"/>
    <cellStyle name="20% - アクセント 5 3 23" xfId="1233"/>
    <cellStyle name="20% - アクセント 5 3 24" xfId="1234"/>
    <cellStyle name="20% - アクセント 5 3 25" xfId="1235"/>
    <cellStyle name="20% - アクセント 5 3 26" xfId="1236"/>
    <cellStyle name="20% - アクセント 5 3 27" xfId="1237"/>
    <cellStyle name="20% - アクセント 5 3 28" xfId="1238"/>
    <cellStyle name="20% - アクセント 5 3 29" xfId="1239"/>
    <cellStyle name="20% - アクセント 5 3 3" xfId="1240"/>
    <cellStyle name="20% - アクセント 5 3 30" xfId="1241"/>
    <cellStyle name="20% - アクセント 5 3 31" xfId="1242"/>
    <cellStyle name="20% - アクセント 5 3 32" xfId="1243"/>
    <cellStyle name="20% - アクセント 5 3 33" xfId="1244"/>
    <cellStyle name="20% - アクセント 5 3 34" xfId="1245"/>
    <cellStyle name="20% - アクセント 5 3 35" xfId="1246"/>
    <cellStyle name="20% - アクセント 5 3 36" xfId="1247"/>
    <cellStyle name="20% - アクセント 5 3 37" xfId="1248"/>
    <cellStyle name="20% - アクセント 5 3 38" xfId="1249"/>
    <cellStyle name="20% - アクセント 5 3 39" xfId="1250"/>
    <cellStyle name="20% - アクセント 5 3 4" xfId="1251"/>
    <cellStyle name="20% - アクセント 5 3 40" xfId="1252"/>
    <cellStyle name="20% - アクセント 5 3 41" xfId="1253"/>
    <cellStyle name="20% - アクセント 5 3 42" xfId="1254"/>
    <cellStyle name="20% - アクセント 5 3 43" xfId="1255"/>
    <cellStyle name="20% - アクセント 5 3 44" xfId="1256"/>
    <cellStyle name="20% - アクセント 5 3 45" xfId="1257"/>
    <cellStyle name="20% - アクセント 5 3 46" xfId="1258"/>
    <cellStyle name="20% - アクセント 5 3 47" xfId="1259"/>
    <cellStyle name="20% - アクセント 5 3 48" xfId="1260"/>
    <cellStyle name="20% - アクセント 5 3 49" xfId="1261"/>
    <cellStyle name="20% - アクセント 5 3 5" xfId="1262"/>
    <cellStyle name="20% - アクセント 5 3 50" xfId="1263"/>
    <cellStyle name="20% - アクセント 5 3 51" xfId="1264"/>
    <cellStyle name="20% - アクセント 5 3 52" xfId="1265"/>
    <cellStyle name="20% - アクセント 5 3 53" xfId="1266"/>
    <cellStyle name="20% - アクセント 5 3 54" xfId="1267"/>
    <cellStyle name="20% - アクセント 5 3 55" xfId="1268"/>
    <cellStyle name="20% - アクセント 5 3 56" xfId="1269"/>
    <cellStyle name="20% - アクセント 5 3 57" xfId="1270"/>
    <cellStyle name="20% - アクセント 5 3 58" xfId="1271"/>
    <cellStyle name="20% - アクセント 5 3 59" xfId="1272"/>
    <cellStyle name="20% - アクセント 5 3 6" xfId="1273"/>
    <cellStyle name="20% - アクセント 5 3 60" xfId="1274"/>
    <cellStyle name="20% - アクセント 5 3 61" xfId="1275"/>
    <cellStyle name="20% - アクセント 5 3 62" xfId="1276"/>
    <cellStyle name="20% - アクセント 5 3 63" xfId="1277"/>
    <cellStyle name="20% - アクセント 5 3 64" xfId="1278"/>
    <cellStyle name="20% - アクセント 5 3 65" xfId="1279"/>
    <cellStyle name="20% - アクセント 5 3 66" xfId="1280"/>
    <cellStyle name="20% - アクセント 5 3 7" xfId="1281"/>
    <cellStyle name="20% - アクセント 5 3 8" xfId="1282"/>
    <cellStyle name="20% - アクセント 5 3 9" xfId="1283"/>
    <cellStyle name="20% - アクセント 5 4" xfId="1284"/>
    <cellStyle name="20% - アクセント 5 5" xfId="1285"/>
    <cellStyle name="20% - アクセント 5 5 10" xfId="1286"/>
    <cellStyle name="20% - アクセント 5 5 11" xfId="1287"/>
    <cellStyle name="20% - アクセント 5 5 12" xfId="1288"/>
    <cellStyle name="20% - アクセント 5 5 13" xfId="1289"/>
    <cellStyle name="20% - アクセント 5 5 14" xfId="1290"/>
    <cellStyle name="20% - アクセント 5 5 15" xfId="1291"/>
    <cellStyle name="20% - アクセント 5 5 16" xfId="1292"/>
    <cellStyle name="20% - アクセント 5 5 17" xfId="1293"/>
    <cellStyle name="20% - アクセント 5 5 18" xfId="1294"/>
    <cellStyle name="20% - アクセント 5 5 19" xfId="1295"/>
    <cellStyle name="20% - アクセント 5 5 2" xfId="1296"/>
    <cellStyle name="20% - アクセント 5 5 20" xfId="1297"/>
    <cellStyle name="20% - アクセント 5 5 21" xfId="1298"/>
    <cellStyle name="20% - アクセント 5 5 22" xfId="1299"/>
    <cellStyle name="20% - アクセント 5 5 23" xfId="1300"/>
    <cellStyle name="20% - アクセント 5 5 24" xfId="1301"/>
    <cellStyle name="20% - アクセント 5 5 25" xfId="1302"/>
    <cellStyle name="20% - アクセント 5 5 26" xfId="1303"/>
    <cellStyle name="20% - アクセント 5 5 27" xfId="1304"/>
    <cellStyle name="20% - アクセント 5 5 28" xfId="1305"/>
    <cellStyle name="20% - アクセント 5 5 29" xfId="1306"/>
    <cellStyle name="20% - アクセント 5 5 3" xfId="1307"/>
    <cellStyle name="20% - アクセント 5 5 30" xfId="1308"/>
    <cellStyle name="20% - アクセント 5 5 31" xfId="1309"/>
    <cellStyle name="20% - アクセント 5 5 32" xfId="1310"/>
    <cellStyle name="20% - アクセント 5 5 33" xfId="1311"/>
    <cellStyle name="20% - アクセント 5 5 34" xfId="1312"/>
    <cellStyle name="20% - アクセント 5 5 35" xfId="1313"/>
    <cellStyle name="20% - アクセント 5 5 36" xfId="1314"/>
    <cellStyle name="20% - アクセント 5 5 37" xfId="1315"/>
    <cellStyle name="20% - アクセント 5 5 38" xfId="1316"/>
    <cellStyle name="20% - アクセント 5 5 39" xfId="1317"/>
    <cellStyle name="20% - アクセント 5 5 4" xfId="1318"/>
    <cellStyle name="20% - アクセント 5 5 40" xfId="1319"/>
    <cellStyle name="20% - アクセント 5 5 41" xfId="1320"/>
    <cellStyle name="20% - アクセント 5 5 42" xfId="1321"/>
    <cellStyle name="20% - アクセント 5 5 43" xfId="1322"/>
    <cellStyle name="20% - アクセント 5 5 44" xfId="1323"/>
    <cellStyle name="20% - アクセント 5 5 45" xfId="1324"/>
    <cellStyle name="20% - アクセント 5 5 46" xfId="1325"/>
    <cellStyle name="20% - アクセント 5 5 47" xfId="1326"/>
    <cellStyle name="20% - アクセント 5 5 48" xfId="1327"/>
    <cellStyle name="20% - アクセント 5 5 49" xfId="1328"/>
    <cellStyle name="20% - アクセント 5 5 5" xfId="1329"/>
    <cellStyle name="20% - アクセント 5 5 50" xfId="1330"/>
    <cellStyle name="20% - アクセント 5 5 51" xfId="1331"/>
    <cellStyle name="20% - アクセント 5 5 52" xfId="1332"/>
    <cellStyle name="20% - アクセント 5 5 53" xfId="1333"/>
    <cellStyle name="20% - アクセント 5 5 54" xfId="1334"/>
    <cellStyle name="20% - アクセント 5 5 55" xfId="1335"/>
    <cellStyle name="20% - アクセント 5 5 56" xfId="1336"/>
    <cellStyle name="20% - アクセント 5 5 57" xfId="1337"/>
    <cellStyle name="20% - アクセント 5 5 58" xfId="1338"/>
    <cellStyle name="20% - アクセント 5 5 59" xfId="1339"/>
    <cellStyle name="20% - アクセント 5 5 6" xfId="1340"/>
    <cellStyle name="20% - アクセント 5 5 60" xfId="1341"/>
    <cellStyle name="20% - アクセント 5 5 61" xfId="1342"/>
    <cellStyle name="20% - アクセント 5 5 62" xfId="1343"/>
    <cellStyle name="20% - アクセント 5 5 63" xfId="1344"/>
    <cellStyle name="20% - アクセント 5 5 64" xfId="1345"/>
    <cellStyle name="20% - アクセント 5 5 7" xfId="1346"/>
    <cellStyle name="20% - アクセント 5 5 8" xfId="1347"/>
    <cellStyle name="20% - アクセント 5 5 9" xfId="1348"/>
    <cellStyle name="20% - アクセント 5 6" xfId="1349"/>
    <cellStyle name="20% - アクセント 5 7" xfId="1350"/>
    <cellStyle name="20% - アクセント 5 8" xfId="1351"/>
    <cellStyle name="20% - アクセント 5 9" xfId="1352"/>
    <cellStyle name="20% - アクセント 6 10" xfId="1353"/>
    <cellStyle name="20% - アクセント 6 10 10" xfId="1354"/>
    <cellStyle name="20% - アクセント 6 10 11" xfId="1355"/>
    <cellStyle name="20% - アクセント 6 10 12" xfId="1356"/>
    <cellStyle name="20% - アクセント 6 10 13" xfId="1357"/>
    <cellStyle name="20% - アクセント 6 10 14" xfId="1358"/>
    <cellStyle name="20% - アクセント 6 10 15" xfId="1359"/>
    <cellStyle name="20% - アクセント 6 10 16" xfId="1360"/>
    <cellStyle name="20% - アクセント 6 10 17" xfId="1361"/>
    <cellStyle name="20% - アクセント 6 10 18" xfId="1362"/>
    <cellStyle name="20% - アクセント 6 10 19" xfId="1363"/>
    <cellStyle name="20% - アクセント 6 10 2" xfId="1364"/>
    <cellStyle name="20% - アクセント 6 10 20" xfId="1365"/>
    <cellStyle name="20% - アクセント 6 10 21" xfId="1366"/>
    <cellStyle name="20% - アクセント 6 10 22" xfId="1367"/>
    <cellStyle name="20% - アクセント 6 10 23" xfId="1368"/>
    <cellStyle name="20% - アクセント 6 10 24" xfId="1369"/>
    <cellStyle name="20% - アクセント 6 10 25" xfId="1370"/>
    <cellStyle name="20% - アクセント 6 10 26" xfId="1371"/>
    <cellStyle name="20% - アクセント 6 10 27" xfId="1372"/>
    <cellStyle name="20% - アクセント 6 10 28" xfId="1373"/>
    <cellStyle name="20% - アクセント 6 10 29" xfId="1374"/>
    <cellStyle name="20% - アクセント 6 10 3" xfId="1375"/>
    <cellStyle name="20% - アクセント 6 10 30" xfId="1376"/>
    <cellStyle name="20% - アクセント 6 10 31" xfId="1377"/>
    <cellStyle name="20% - アクセント 6 10 32" xfId="1378"/>
    <cellStyle name="20% - アクセント 6 10 33" xfId="1379"/>
    <cellStyle name="20% - アクセント 6 10 34" xfId="1380"/>
    <cellStyle name="20% - アクセント 6 10 35" xfId="1381"/>
    <cellStyle name="20% - アクセント 6 10 36" xfId="1382"/>
    <cellStyle name="20% - アクセント 6 10 37" xfId="1383"/>
    <cellStyle name="20% - アクセント 6 10 38" xfId="1384"/>
    <cellStyle name="20% - アクセント 6 10 39" xfId="1385"/>
    <cellStyle name="20% - アクセント 6 10 4" xfId="1386"/>
    <cellStyle name="20% - アクセント 6 10 40" xfId="1387"/>
    <cellStyle name="20% - アクセント 6 10 41" xfId="1388"/>
    <cellStyle name="20% - アクセント 6 10 42" xfId="1389"/>
    <cellStyle name="20% - アクセント 6 10 43" xfId="1390"/>
    <cellStyle name="20% - アクセント 6 10 44" xfId="1391"/>
    <cellStyle name="20% - アクセント 6 10 45" xfId="1392"/>
    <cellStyle name="20% - アクセント 6 10 46" xfId="1393"/>
    <cellStyle name="20% - アクセント 6 10 47" xfId="1394"/>
    <cellStyle name="20% - アクセント 6 10 48" xfId="1395"/>
    <cellStyle name="20% - アクセント 6 10 49" xfId="1396"/>
    <cellStyle name="20% - アクセント 6 10 5" xfId="1397"/>
    <cellStyle name="20% - アクセント 6 10 50" xfId="1398"/>
    <cellStyle name="20% - アクセント 6 10 51" xfId="1399"/>
    <cellStyle name="20% - アクセント 6 10 52" xfId="1400"/>
    <cellStyle name="20% - アクセント 6 10 53" xfId="1401"/>
    <cellStyle name="20% - アクセント 6 10 54" xfId="1402"/>
    <cellStyle name="20% - アクセント 6 10 55" xfId="1403"/>
    <cellStyle name="20% - アクセント 6 10 56" xfId="1404"/>
    <cellStyle name="20% - アクセント 6 10 57" xfId="1405"/>
    <cellStyle name="20% - アクセント 6 10 58" xfId="1406"/>
    <cellStyle name="20% - アクセント 6 10 59" xfId="1407"/>
    <cellStyle name="20% - アクセント 6 10 6" xfId="1408"/>
    <cellStyle name="20% - アクセント 6 10 60" xfId="1409"/>
    <cellStyle name="20% - アクセント 6 10 61" xfId="1410"/>
    <cellStyle name="20% - アクセント 6 10 62" xfId="1411"/>
    <cellStyle name="20% - アクセント 6 10 63" xfId="1412"/>
    <cellStyle name="20% - アクセント 6 10 7" xfId="1413"/>
    <cellStyle name="20% - アクセント 6 10 8" xfId="1414"/>
    <cellStyle name="20% - アクセント 6 10 9" xfId="1415"/>
    <cellStyle name="20% - アクセント 6 11" xfId="1416"/>
    <cellStyle name="20% - アクセント 6 2" xfId="1417"/>
    <cellStyle name="20% - アクセント 6 2 10" xfId="1418"/>
    <cellStyle name="20% - アクセント 6 2 11" xfId="1419"/>
    <cellStyle name="20% - アクセント 6 2 12" xfId="1420"/>
    <cellStyle name="20% - アクセント 6 2 13" xfId="1421"/>
    <cellStyle name="20% - アクセント 6 2 14" xfId="1422"/>
    <cellStyle name="20% - アクセント 6 2 15" xfId="1423"/>
    <cellStyle name="20% - アクセント 6 2 16" xfId="1424"/>
    <cellStyle name="20% - アクセント 6 2 17" xfId="1425"/>
    <cellStyle name="20% - アクセント 6 2 18" xfId="1426"/>
    <cellStyle name="20% - アクセント 6 2 19" xfId="1427"/>
    <cellStyle name="20% - アクセント 6 2 2" xfId="1428"/>
    <cellStyle name="20% - アクセント 6 2 2 2" xfId="1429"/>
    <cellStyle name="20% - アクセント 6 2 20" xfId="1430"/>
    <cellStyle name="20% - アクセント 6 2 21" xfId="1431"/>
    <cellStyle name="20% - アクセント 6 2 22" xfId="1432"/>
    <cellStyle name="20% - アクセント 6 2 23" xfId="1433"/>
    <cellStyle name="20% - アクセント 6 2 24" xfId="1434"/>
    <cellStyle name="20% - アクセント 6 2 25" xfId="1435"/>
    <cellStyle name="20% - アクセント 6 2 26" xfId="1436"/>
    <cellStyle name="20% - アクセント 6 2 27" xfId="1437"/>
    <cellStyle name="20% - アクセント 6 2 28" xfId="1438"/>
    <cellStyle name="20% - アクセント 6 2 29" xfId="1439"/>
    <cellStyle name="20% - アクセント 6 2 3" xfId="1440"/>
    <cellStyle name="20% - アクセント 6 2 30" xfId="1441"/>
    <cellStyle name="20% - アクセント 6 2 31" xfId="1442"/>
    <cellStyle name="20% - アクセント 6 2 32" xfId="1443"/>
    <cellStyle name="20% - アクセント 6 2 33" xfId="1444"/>
    <cellStyle name="20% - アクセント 6 2 34" xfId="1445"/>
    <cellStyle name="20% - アクセント 6 2 35" xfId="1446"/>
    <cellStyle name="20% - アクセント 6 2 36" xfId="1447"/>
    <cellStyle name="20% - アクセント 6 2 37" xfId="1448"/>
    <cellStyle name="20% - アクセント 6 2 38" xfId="1449"/>
    <cellStyle name="20% - アクセント 6 2 39" xfId="1450"/>
    <cellStyle name="20% - アクセント 6 2 4" xfId="1451"/>
    <cellStyle name="20% - アクセント 6 2 40" xfId="1452"/>
    <cellStyle name="20% - アクセント 6 2 41" xfId="1453"/>
    <cellStyle name="20% - アクセント 6 2 42" xfId="1454"/>
    <cellStyle name="20% - アクセント 6 2 43" xfId="1455"/>
    <cellStyle name="20% - アクセント 6 2 44" xfId="1456"/>
    <cellStyle name="20% - アクセント 6 2 45" xfId="1457"/>
    <cellStyle name="20% - アクセント 6 2 46" xfId="1458"/>
    <cellStyle name="20% - アクセント 6 2 47" xfId="1459"/>
    <cellStyle name="20% - アクセント 6 2 48" xfId="1460"/>
    <cellStyle name="20% - アクセント 6 2 49" xfId="1461"/>
    <cellStyle name="20% - アクセント 6 2 5" xfId="1462"/>
    <cellStyle name="20% - アクセント 6 2 50" xfId="1463"/>
    <cellStyle name="20% - アクセント 6 2 51" xfId="1464"/>
    <cellStyle name="20% - アクセント 6 2 52" xfId="1465"/>
    <cellStyle name="20% - アクセント 6 2 53" xfId="1466"/>
    <cellStyle name="20% - アクセント 6 2 54" xfId="1467"/>
    <cellStyle name="20% - アクセント 6 2 55" xfId="1468"/>
    <cellStyle name="20% - アクセント 6 2 56" xfId="1469"/>
    <cellStyle name="20% - アクセント 6 2 57" xfId="1470"/>
    <cellStyle name="20% - アクセント 6 2 58" xfId="1471"/>
    <cellStyle name="20% - アクセント 6 2 59" xfId="1472"/>
    <cellStyle name="20% - アクセント 6 2 6" xfId="1473"/>
    <cellStyle name="20% - アクセント 6 2 60" xfId="1474"/>
    <cellStyle name="20% - アクセント 6 2 61" xfId="1475"/>
    <cellStyle name="20% - アクセント 6 2 62" xfId="1476"/>
    <cellStyle name="20% - アクセント 6 2 63" xfId="1477"/>
    <cellStyle name="20% - アクセント 6 2 64" xfId="1478"/>
    <cellStyle name="20% - アクセント 6 2 65" xfId="1479"/>
    <cellStyle name="20% - アクセント 6 2 66" xfId="1480"/>
    <cellStyle name="20% - アクセント 6 2 67" xfId="1481"/>
    <cellStyle name="20% - アクセント 6 2 68" xfId="1482"/>
    <cellStyle name="20% - アクセント 6 2 69" xfId="1483"/>
    <cellStyle name="20% - アクセント 6 2 7" xfId="1484"/>
    <cellStyle name="20% - アクセント 6 2 8" xfId="1485"/>
    <cellStyle name="20% - アクセント 6 2 9" xfId="1486"/>
    <cellStyle name="20% - アクセント 6 3" xfId="1487"/>
    <cellStyle name="20% - アクセント 6 3 10" xfId="1488"/>
    <cellStyle name="20% - アクセント 6 3 11" xfId="1489"/>
    <cellStyle name="20% - アクセント 6 3 12" xfId="1490"/>
    <cellStyle name="20% - アクセント 6 3 13" xfId="1491"/>
    <cellStyle name="20% - アクセント 6 3 14" xfId="1492"/>
    <cellStyle name="20% - アクセント 6 3 15" xfId="1493"/>
    <cellStyle name="20% - アクセント 6 3 16" xfId="1494"/>
    <cellStyle name="20% - アクセント 6 3 17" xfId="1495"/>
    <cellStyle name="20% - アクセント 6 3 18" xfId="1496"/>
    <cellStyle name="20% - アクセント 6 3 19" xfId="1497"/>
    <cellStyle name="20% - アクセント 6 3 2" xfId="1498"/>
    <cellStyle name="20% - アクセント 6 3 20" xfId="1499"/>
    <cellStyle name="20% - アクセント 6 3 21" xfId="1500"/>
    <cellStyle name="20% - アクセント 6 3 22" xfId="1501"/>
    <cellStyle name="20% - アクセント 6 3 23" xfId="1502"/>
    <cellStyle name="20% - アクセント 6 3 24" xfId="1503"/>
    <cellStyle name="20% - アクセント 6 3 25" xfId="1504"/>
    <cellStyle name="20% - アクセント 6 3 26" xfId="1505"/>
    <cellStyle name="20% - アクセント 6 3 27" xfId="1506"/>
    <cellStyle name="20% - アクセント 6 3 28" xfId="1507"/>
    <cellStyle name="20% - アクセント 6 3 29" xfId="1508"/>
    <cellStyle name="20% - アクセント 6 3 3" xfId="1509"/>
    <cellStyle name="20% - アクセント 6 3 30" xfId="1510"/>
    <cellStyle name="20% - アクセント 6 3 31" xfId="1511"/>
    <cellStyle name="20% - アクセント 6 3 32" xfId="1512"/>
    <cellStyle name="20% - アクセント 6 3 33" xfId="1513"/>
    <cellStyle name="20% - アクセント 6 3 34" xfId="1514"/>
    <cellStyle name="20% - アクセント 6 3 35" xfId="1515"/>
    <cellStyle name="20% - アクセント 6 3 36" xfId="1516"/>
    <cellStyle name="20% - アクセント 6 3 37" xfId="1517"/>
    <cellStyle name="20% - アクセント 6 3 38" xfId="1518"/>
    <cellStyle name="20% - アクセント 6 3 39" xfId="1519"/>
    <cellStyle name="20% - アクセント 6 3 4" xfId="1520"/>
    <cellStyle name="20% - アクセント 6 3 40" xfId="1521"/>
    <cellStyle name="20% - アクセント 6 3 41" xfId="1522"/>
    <cellStyle name="20% - アクセント 6 3 42" xfId="1523"/>
    <cellStyle name="20% - アクセント 6 3 43" xfId="1524"/>
    <cellStyle name="20% - アクセント 6 3 44" xfId="1525"/>
    <cellStyle name="20% - アクセント 6 3 45" xfId="1526"/>
    <cellStyle name="20% - アクセント 6 3 46" xfId="1527"/>
    <cellStyle name="20% - アクセント 6 3 47" xfId="1528"/>
    <cellStyle name="20% - アクセント 6 3 48" xfId="1529"/>
    <cellStyle name="20% - アクセント 6 3 49" xfId="1530"/>
    <cellStyle name="20% - アクセント 6 3 5" xfId="1531"/>
    <cellStyle name="20% - アクセント 6 3 50" xfId="1532"/>
    <cellStyle name="20% - アクセント 6 3 51" xfId="1533"/>
    <cellStyle name="20% - アクセント 6 3 52" xfId="1534"/>
    <cellStyle name="20% - アクセント 6 3 53" xfId="1535"/>
    <cellStyle name="20% - アクセント 6 3 54" xfId="1536"/>
    <cellStyle name="20% - アクセント 6 3 55" xfId="1537"/>
    <cellStyle name="20% - アクセント 6 3 56" xfId="1538"/>
    <cellStyle name="20% - アクセント 6 3 57" xfId="1539"/>
    <cellStyle name="20% - アクセント 6 3 58" xfId="1540"/>
    <cellStyle name="20% - アクセント 6 3 59" xfId="1541"/>
    <cellStyle name="20% - アクセント 6 3 6" xfId="1542"/>
    <cellStyle name="20% - アクセント 6 3 60" xfId="1543"/>
    <cellStyle name="20% - アクセント 6 3 61" xfId="1544"/>
    <cellStyle name="20% - アクセント 6 3 62" xfId="1545"/>
    <cellStyle name="20% - アクセント 6 3 63" xfId="1546"/>
    <cellStyle name="20% - アクセント 6 3 64" xfId="1547"/>
    <cellStyle name="20% - アクセント 6 3 65" xfId="1548"/>
    <cellStyle name="20% - アクセント 6 3 66" xfId="1549"/>
    <cellStyle name="20% - アクセント 6 3 7" xfId="1550"/>
    <cellStyle name="20% - アクセント 6 3 8" xfId="1551"/>
    <cellStyle name="20% - アクセント 6 3 9" xfId="1552"/>
    <cellStyle name="20% - アクセント 6 4" xfId="1553"/>
    <cellStyle name="20% - アクセント 6 5" xfId="1554"/>
    <cellStyle name="20% - アクセント 6 5 10" xfId="1555"/>
    <cellStyle name="20% - アクセント 6 5 11" xfId="1556"/>
    <cellStyle name="20% - アクセント 6 5 12" xfId="1557"/>
    <cellStyle name="20% - アクセント 6 5 13" xfId="1558"/>
    <cellStyle name="20% - アクセント 6 5 14" xfId="1559"/>
    <cellStyle name="20% - アクセント 6 5 15" xfId="1560"/>
    <cellStyle name="20% - アクセント 6 5 16" xfId="1561"/>
    <cellStyle name="20% - アクセント 6 5 17" xfId="1562"/>
    <cellStyle name="20% - アクセント 6 5 18" xfId="1563"/>
    <cellStyle name="20% - アクセント 6 5 19" xfId="1564"/>
    <cellStyle name="20% - アクセント 6 5 2" xfId="1565"/>
    <cellStyle name="20% - アクセント 6 5 20" xfId="1566"/>
    <cellStyle name="20% - アクセント 6 5 21" xfId="1567"/>
    <cellStyle name="20% - アクセント 6 5 22" xfId="1568"/>
    <cellStyle name="20% - アクセント 6 5 23" xfId="1569"/>
    <cellStyle name="20% - アクセント 6 5 24" xfId="1570"/>
    <cellStyle name="20% - アクセント 6 5 25" xfId="1571"/>
    <cellStyle name="20% - アクセント 6 5 26" xfId="1572"/>
    <cellStyle name="20% - アクセント 6 5 27" xfId="1573"/>
    <cellStyle name="20% - アクセント 6 5 28" xfId="1574"/>
    <cellStyle name="20% - アクセント 6 5 29" xfId="1575"/>
    <cellStyle name="20% - アクセント 6 5 3" xfId="1576"/>
    <cellStyle name="20% - アクセント 6 5 30" xfId="1577"/>
    <cellStyle name="20% - アクセント 6 5 31" xfId="1578"/>
    <cellStyle name="20% - アクセント 6 5 32" xfId="1579"/>
    <cellStyle name="20% - アクセント 6 5 33" xfId="1580"/>
    <cellStyle name="20% - アクセント 6 5 34" xfId="1581"/>
    <cellStyle name="20% - アクセント 6 5 35" xfId="1582"/>
    <cellStyle name="20% - アクセント 6 5 36" xfId="1583"/>
    <cellStyle name="20% - アクセント 6 5 37" xfId="1584"/>
    <cellStyle name="20% - アクセント 6 5 38" xfId="1585"/>
    <cellStyle name="20% - アクセント 6 5 39" xfId="1586"/>
    <cellStyle name="20% - アクセント 6 5 4" xfId="1587"/>
    <cellStyle name="20% - アクセント 6 5 40" xfId="1588"/>
    <cellStyle name="20% - アクセント 6 5 41" xfId="1589"/>
    <cellStyle name="20% - アクセント 6 5 42" xfId="1590"/>
    <cellStyle name="20% - アクセント 6 5 43" xfId="1591"/>
    <cellStyle name="20% - アクセント 6 5 44" xfId="1592"/>
    <cellStyle name="20% - アクセント 6 5 45" xfId="1593"/>
    <cellStyle name="20% - アクセント 6 5 46" xfId="1594"/>
    <cellStyle name="20% - アクセント 6 5 47" xfId="1595"/>
    <cellStyle name="20% - アクセント 6 5 48" xfId="1596"/>
    <cellStyle name="20% - アクセント 6 5 49" xfId="1597"/>
    <cellStyle name="20% - アクセント 6 5 5" xfId="1598"/>
    <cellStyle name="20% - アクセント 6 5 50" xfId="1599"/>
    <cellStyle name="20% - アクセント 6 5 51" xfId="1600"/>
    <cellStyle name="20% - アクセント 6 5 52" xfId="1601"/>
    <cellStyle name="20% - アクセント 6 5 53" xfId="1602"/>
    <cellStyle name="20% - アクセント 6 5 54" xfId="1603"/>
    <cellStyle name="20% - アクセント 6 5 55" xfId="1604"/>
    <cellStyle name="20% - アクセント 6 5 56" xfId="1605"/>
    <cellStyle name="20% - アクセント 6 5 57" xfId="1606"/>
    <cellStyle name="20% - アクセント 6 5 58" xfId="1607"/>
    <cellStyle name="20% - アクセント 6 5 59" xfId="1608"/>
    <cellStyle name="20% - アクセント 6 5 6" xfId="1609"/>
    <cellStyle name="20% - アクセント 6 5 60" xfId="1610"/>
    <cellStyle name="20% - アクセント 6 5 61" xfId="1611"/>
    <cellStyle name="20% - アクセント 6 5 62" xfId="1612"/>
    <cellStyle name="20% - アクセント 6 5 63" xfId="1613"/>
    <cellStyle name="20% - アクセント 6 5 64" xfId="1614"/>
    <cellStyle name="20% - アクセント 6 5 7" xfId="1615"/>
    <cellStyle name="20% - アクセント 6 5 8" xfId="1616"/>
    <cellStyle name="20% - アクセント 6 5 9" xfId="1617"/>
    <cellStyle name="20% - アクセント 6 6" xfId="1618"/>
    <cellStyle name="20% - アクセント 6 7" xfId="1619"/>
    <cellStyle name="20% - アクセント 6 8" xfId="1620"/>
    <cellStyle name="20% - アクセント 6 9" xfId="1621"/>
    <cellStyle name="40% - アクセント 1 10" xfId="1622"/>
    <cellStyle name="40% - アクセント 1 10 10" xfId="1623"/>
    <cellStyle name="40% - アクセント 1 10 11" xfId="1624"/>
    <cellStyle name="40% - アクセント 1 10 12" xfId="1625"/>
    <cellStyle name="40% - アクセント 1 10 13" xfId="1626"/>
    <cellStyle name="40% - アクセント 1 10 14" xfId="1627"/>
    <cellStyle name="40% - アクセント 1 10 15" xfId="1628"/>
    <cellStyle name="40% - アクセント 1 10 16" xfId="1629"/>
    <cellStyle name="40% - アクセント 1 10 17" xfId="1630"/>
    <cellStyle name="40% - アクセント 1 10 18" xfId="1631"/>
    <cellStyle name="40% - アクセント 1 10 19" xfId="1632"/>
    <cellStyle name="40% - アクセント 1 10 2" xfId="1633"/>
    <cellStyle name="40% - アクセント 1 10 20" xfId="1634"/>
    <cellStyle name="40% - アクセント 1 10 21" xfId="1635"/>
    <cellStyle name="40% - アクセント 1 10 22" xfId="1636"/>
    <cellStyle name="40% - アクセント 1 10 23" xfId="1637"/>
    <cellStyle name="40% - アクセント 1 10 24" xfId="1638"/>
    <cellStyle name="40% - アクセント 1 10 25" xfId="1639"/>
    <cellStyle name="40% - アクセント 1 10 26" xfId="1640"/>
    <cellStyle name="40% - アクセント 1 10 27" xfId="1641"/>
    <cellStyle name="40% - アクセント 1 10 28" xfId="1642"/>
    <cellStyle name="40% - アクセント 1 10 29" xfId="1643"/>
    <cellStyle name="40% - アクセント 1 10 3" xfId="1644"/>
    <cellStyle name="40% - アクセント 1 10 30" xfId="1645"/>
    <cellStyle name="40% - アクセント 1 10 31" xfId="1646"/>
    <cellStyle name="40% - アクセント 1 10 32" xfId="1647"/>
    <cellStyle name="40% - アクセント 1 10 33" xfId="1648"/>
    <cellStyle name="40% - アクセント 1 10 34" xfId="1649"/>
    <cellStyle name="40% - アクセント 1 10 35" xfId="1650"/>
    <cellStyle name="40% - アクセント 1 10 36" xfId="1651"/>
    <cellStyle name="40% - アクセント 1 10 37" xfId="1652"/>
    <cellStyle name="40% - アクセント 1 10 38" xfId="1653"/>
    <cellStyle name="40% - アクセント 1 10 39" xfId="1654"/>
    <cellStyle name="40% - アクセント 1 10 4" xfId="1655"/>
    <cellStyle name="40% - アクセント 1 10 40" xfId="1656"/>
    <cellStyle name="40% - アクセント 1 10 41" xfId="1657"/>
    <cellStyle name="40% - アクセント 1 10 42" xfId="1658"/>
    <cellStyle name="40% - アクセント 1 10 43" xfId="1659"/>
    <cellStyle name="40% - アクセント 1 10 44" xfId="1660"/>
    <cellStyle name="40% - アクセント 1 10 45" xfId="1661"/>
    <cellStyle name="40% - アクセント 1 10 46" xfId="1662"/>
    <cellStyle name="40% - アクセント 1 10 47" xfId="1663"/>
    <cellStyle name="40% - アクセント 1 10 48" xfId="1664"/>
    <cellStyle name="40% - アクセント 1 10 49" xfId="1665"/>
    <cellStyle name="40% - アクセント 1 10 5" xfId="1666"/>
    <cellStyle name="40% - アクセント 1 10 50" xfId="1667"/>
    <cellStyle name="40% - アクセント 1 10 51" xfId="1668"/>
    <cellStyle name="40% - アクセント 1 10 52" xfId="1669"/>
    <cellStyle name="40% - アクセント 1 10 53" xfId="1670"/>
    <cellStyle name="40% - アクセント 1 10 54" xfId="1671"/>
    <cellStyle name="40% - アクセント 1 10 55" xfId="1672"/>
    <cellStyle name="40% - アクセント 1 10 56" xfId="1673"/>
    <cellStyle name="40% - アクセント 1 10 57" xfId="1674"/>
    <cellStyle name="40% - アクセント 1 10 58" xfId="1675"/>
    <cellStyle name="40% - アクセント 1 10 59" xfId="1676"/>
    <cellStyle name="40% - アクセント 1 10 6" xfId="1677"/>
    <cellStyle name="40% - アクセント 1 10 60" xfId="1678"/>
    <cellStyle name="40% - アクセント 1 10 61" xfId="1679"/>
    <cellStyle name="40% - アクセント 1 10 62" xfId="1680"/>
    <cellStyle name="40% - アクセント 1 10 63" xfId="1681"/>
    <cellStyle name="40% - アクセント 1 10 7" xfId="1682"/>
    <cellStyle name="40% - アクセント 1 10 8" xfId="1683"/>
    <cellStyle name="40% - アクセント 1 10 9" xfId="1684"/>
    <cellStyle name="40% - アクセント 1 11" xfId="1685"/>
    <cellStyle name="40% - アクセント 1 2" xfId="1686"/>
    <cellStyle name="40% - アクセント 1 2 10" xfId="1687"/>
    <cellStyle name="40% - アクセント 1 2 11" xfId="1688"/>
    <cellStyle name="40% - アクセント 1 2 12" xfId="1689"/>
    <cellStyle name="40% - アクセント 1 2 13" xfId="1690"/>
    <cellStyle name="40% - アクセント 1 2 14" xfId="1691"/>
    <cellStyle name="40% - アクセント 1 2 15" xfId="1692"/>
    <cellStyle name="40% - アクセント 1 2 16" xfId="1693"/>
    <cellStyle name="40% - アクセント 1 2 17" xfId="1694"/>
    <cellStyle name="40% - アクセント 1 2 18" xfId="1695"/>
    <cellStyle name="40% - アクセント 1 2 19" xfId="1696"/>
    <cellStyle name="40% - アクセント 1 2 2" xfId="1697"/>
    <cellStyle name="40% - アクセント 1 2 2 2" xfId="1698"/>
    <cellStyle name="40% - アクセント 1 2 20" xfId="1699"/>
    <cellStyle name="40% - アクセント 1 2 21" xfId="1700"/>
    <cellStyle name="40% - アクセント 1 2 22" xfId="1701"/>
    <cellStyle name="40% - アクセント 1 2 23" xfId="1702"/>
    <cellStyle name="40% - アクセント 1 2 24" xfId="1703"/>
    <cellStyle name="40% - アクセント 1 2 25" xfId="1704"/>
    <cellStyle name="40% - アクセント 1 2 26" xfId="1705"/>
    <cellStyle name="40% - アクセント 1 2 27" xfId="1706"/>
    <cellStyle name="40% - アクセント 1 2 28" xfId="1707"/>
    <cellStyle name="40% - アクセント 1 2 29" xfId="1708"/>
    <cellStyle name="40% - アクセント 1 2 3" xfId="1709"/>
    <cellStyle name="40% - アクセント 1 2 30" xfId="1710"/>
    <cellStyle name="40% - アクセント 1 2 31" xfId="1711"/>
    <cellStyle name="40% - アクセント 1 2 32" xfId="1712"/>
    <cellStyle name="40% - アクセント 1 2 33" xfId="1713"/>
    <cellStyle name="40% - アクセント 1 2 34" xfId="1714"/>
    <cellStyle name="40% - アクセント 1 2 35" xfId="1715"/>
    <cellStyle name="40% - アクセント 1 2 36" xfId="1716"/>
    <cellStyle name="40% - アクセント 1 2 37" xfId="1717"/>
    <cellStyle name="40% - アクセント 1 2 38" xfId="1718"/>
    <cellStyle name="40% - アクセント 1 2 39" xfId="1719"/>
    <cellStyle name="40% - アクセント 1 2 4" xfId="1720"/>
    <cellStyle name="40% - アクセント 1 2 40" xfId="1721"/>
    <cellStyle name="40% - アクセント 1 2 41" xfId="1722"/>
    <cellStyle name="40% - アクセント 1 2 42" xfId="1723"/>
    <cellStyle name="40% - アクセント 1 2 43" xfId="1724"/>
    <cellStyle name="40% - アクセント 1 2 44" xfId="1725"/>
    <cellStyle name="40% - アクセント 1 2 45" xfId="1726"/>
    <cellStyle name="40% - アクセント 1 2 46" xfId="1727"/>
    <cellStyle name="40% - アクセント 1 2 47" xfId="1728"/>
    <cellStyle name="40% - アクセント 1 2 48" xfId="1729"/>
    <cellStyle name="40% - アクセント 1 2 49" xfId="1730"/>
    <cellStyle name="40% - アクセント 1 2 5" xfId="1731"/>
    <cellStyle name="40% - アクセント 1 2 50" xfId="1732"/>
    <cellStyle name="40% - アクセント 1 2 51" xfId="1733"/>
    <cellStyle name="40% - アクセント 1 2 52" xfId="1734"/>
    <cellStyle name="40% - アクセント 1 2 53" xfId="1735"/>
    <cellStyle name="40% - アクセント 1 2 54" xfId="1736"/>
    <cellStyle name="40% - アクセント 1 2 55" xfId="1737"/>
    <cellStyle name="40% - アクセント 1 2 56" xfId="1738"/>
    <cellStyle name="40% - アクセント 1 2 57" xfId="1739"/>
    <cellStyle name="40% - アクセント 1 2 58" xfId="1740"/>
    <cellStyle name="40% - アクセント 1 2 59" xfId="1741"/>
    <cellStyle name="40% - アクセント 1 2 6" xfId="1742"/>
    <cellStyle name="40% - アクセント 1 2 60" xfId="1743"/>
    <cellStyle name="40% - アクセント 1 2 61" xfId="1744"/>
    <cellStyle name="40% - アクセント 1 2 62" xfId="1745"/>
    <cellStyle name="40% - アクセント 1 2 63" xfId="1746"/>
    <cellStyle name="40% - アクセント 1 2 64" xfId="1747"/>
    <cellStyle name="40% - アクセント 1 2 65" xfId="1748"/>
    <cellStyle name="40% - アクセント 1 2 66" xfId="1749"/>
    <cellStyle name="40% - アクセント 1 2 67" xfId="1750"/>
    <cellStyle name="40% - アクセント 1 2 68" xfId="1751"/>
    <cellStyle name="40% - アクセント 1 2 69" xfId="1752"/>
    <cellStyle name="40% - アクセント 1 2 7" xfId="1753"/>
    <cellStyle name="40% - アクセント 1 2 8" xfId="1754"/>
    <cellStyle name="40% - アクセント 1 2 9" xfId="1755"/>
    <cellStyle name="40% - アクセント 1 3" xfId="1756"/>
    <cellStyle name="40% - アクセント 1 3 10" xfId="1757"/>
    <cellStyle name="40% - アクセント 1 3 11" xfId="1758"/>
    <cellStyle name="40% - アクセント 1 3 12" xfId="1759"/>
    <cellStyle name="40% - アクセント 1 3 13" xfId="1760"/>
    <cellStyle name="40% - アクセント 1 3 14" xfId="1761"/>
    <cellStyle name="40% - アクセント 1 3 15" xfId="1762"/>
    <cellStyle name="40% - アクセント 1 3 16" xfId="1763"/>
    <cellStyle name="40% - アクセント 1 3 17" xfId="1764"/>
    <cellStyle name="40% - アクセント 1 3 18" xfId="1765"/>
    <cellStyle name="40% - アクセント 1 3 19" xfId="1766"/>
    <cellStyle name="40% - アクセント 1 3 2" xfId="1767"/>
    <cellStyle name="40% - アクセント 1 3 20" xfId="1768"/>
    <cellStyle name="40% - アクセント 1 3 21" xfId="1769"/>
    <cellStyle name="40% - アクセント 1 3 22" xfId="1770"/>
    <cellStyle name="40% - アクセント 1 3 23" xfId="1771"/>
    <cellStyle name="40% - アクセント 1 3 24" xfId="1772"/>
    <cellStyle name="40% - アクセント 1 3 25" xfId="1773"/>
    <cellStyle name="40% - アクセント 1 3 26" xfId="1774"/>
    <cellStyle name="40% - アクセント 1 3 27" xfId="1775"/>
    <cellStyle name="40% - アクセント 1 3 28" xfId="1776"/>
    <cellStyle name="40% - アクセント 1 3 29" xfId="1777"/>
    <cellStyle name="40% - アクセント 1 3 3" xfId="1778"/>
    <cellStyle name="40% - アクセント 1 3 30" xfId="1779"/>
    <cellStyle name="40% - アクセント 1 3 31" xfId="1780"/>
    <cellStyle name="40% - アクセント 1 3 32" xfId="1781"/>
    <cellStyle name="40% - アクセント 1 3 33" xfId="1782"/>
    <cellStyle name="40% - アクセント 1 3 34" xfId="1783"/>
    <cellStyle name="40% - アクセント 1 3 35" xfId="1784"/>
    <cellStyle name="40% - アクセント 1 3 36" xfId="1785"/>
    <cellStyle name="40% - アクセント 1 3 37" xfId="1786"/>
    <cellStyle name="40% - アクセント 1 3 38" xfId="1787"/>
    <cellStyle name="40% - アクセント 1 3 39" xfId="1788"/>
    <cellStyle name="40% - アクセント 1 3 4" xfId="1789"/>
    <cellStyle name="40% - アクセント 1 3 40" xfId="1790"/>
    <cellStyle name="40% - アクセント 1 3 41" xfId="1791"/>
    <cellStyle name="40% - アクセント 1 3 42" xfId="1792"/>
    <cellStyle name="40% - アクセント 1 3 43" xfId="1793"/>
    <cellStyle name="40% - アクセント 1 3 44" xfId="1794"/>
    <cellStyle name="40% - アクセント 1 3 45" xfId="1795"/>
    <cellStyle name="40% - アクセント 1 3 46" xfId="1796"/>
    <cellStyle name="40% - アクセント 1 3 47" xfId="1797"/>
    <cellStyle name="40% - アクセント 1 3 48" xfId="1798"/>
    <cellStyle name="40% - アクセント 1 3 49" xfId="1799"/>
    <cellStyle name="40% - アクセント 1 3 5" xfId="1800"/>
    <cellStyle name="40% - アクセント 1 3 50" xfId="1801"/>
    <cellStyle name="40% - アクセント 1 3 51" xfId="1802"/>
    <cellStyle name="40% - アクセント 1 3 52" xfId="1803"/>
    <cellStyle name="40% - アクセント 1 3 53" xfId="1804"/>
    <cellStyle name="40% - アクセント 1 3 54" xfId="1805"/>
    <cellStyle name="40% - アクセント 1 3 55" xfId="1806"/>
    <cellStyle name="40% - アクセント 1 3 56" xfId="1807"/>
    <cellStyle name="40% - アクセント 1 3 57" xfId="1808"/>
    <cellStyle name="40% - アクセント 1 3 58" xfId="1809"/>
    <cellStyle name="40% - アクセント 1 3 59" xfId="1810"/>
    <cellStyle name="40% - アクセント 1 3 6" xfId="1811"/>
    <cellStyle name="40% - アクセント 1 3 60" xfId="1812"/>
    <cellStyle name="40% - アクセント 1 3 61" xfId="1813"/>
    <cellStyle name="40% - アクセント 1 3 62" xfId="1814"/>
    <cellStyle name="40% - アクセント 1 3 63" xfId="1815"/>
    <cellStyle name="40% - アクセント 1 3 64" xfId="1816"/>
    <cellStyle name="40% - アクセント 1 3 65" xfId="1817"/>
    <cellStyle name="40% - アクセント 1 3 66" xfId="1818"/>
    <cellStyle name="40% - アクセント 1 3 7" xfId="1819"/>
    <cellStyle name="40% - アクセント 1 3 8" xfId="1820"/>
    <cellStyle name="40% - アクセント 1 3 9" xfId="1821"/>
    <cellStyle name="40% - アクセント 1 4" xfId="1822"/>
    <cellStyle name="40% - アクセント 1 5" xfId="1823"/>
    <cellStyle name="40% - アクセント 1 5 10" xfId="1824"/>
    <cellStyle name="40% - アクセント 1 5 11" xfId="1825"/>
    <cellStyle name="40% - アクセント 1 5 12" xfId="1826"/>
    <cellStyle name="40% - アクセント 1 5 13" xfId="1827"/>
    <cellStyle name="40% - アクセント 1 5 14" xfId="1828"/>
    <cellStyle name="40% - アクセント 1 5 15" xfId="1829"/>
    <cellStyle name="40% - アクセント 1 5 16" xfId="1830"/>
    <cellStyle name="40% - アクセント 1 5 17" xfId="1831"/>
    <cellStyle name="40% - アクセント 1 5 18" xfId="1832"/>
    <cellStyle name="40% - アクセント 1 5 19" xfId="1833"/>
    <cellStyle name="40% - アクセント 1 5 2" xfId="1834"/>
    <cellStyle name="40% - アクセント 1 5 20" xfId="1835"/>
    <cellStyle name="40% - アクセント 1 5 21" xfId="1836"/>
    <cellStyle name="40% - アクセント 1 5 22" xfId="1837"/>
    <cellStyle name="40% - アクセント 1 5 23" xfId="1838"/>
    <cellStyle name="40% - アクセント 1 5 24" xfId="1839"/>
    <cellStyle name="40% - アクセント 1 5 25" xfId="1840"/>
    <cellStyle name="40% - アクセント 1 5 26" xfId="1841"/>
    <cellStyle name="40% - アクセント 1 5 27" xfId="1842"/>
    <cellStyle name="40% - アクセント 1 5 28" xfId="1843"/>
    <cellStyle name="40% - アクセント 1 5 29" xfId="1844"/>
    <cellStyle name="40% - アクセント 1 5 3" xfId="1845"/>
    <cellStyle name="40% - アクセント 1 5 30" xfId="1846"/>
    <cellStyle name="40% - アクセント 1 5 31" xfId="1847"/>
    <cellStyle name="40% - アクセント 1 5 32" xfId="1848"/>
    <cellStyle name="40% - アクセント 1 5 33" xfId="1849"/>
    <cellStyle name="40% - アクセント 1 5 34" xfId="1850"/>
    <cellStyle name="40% - アクセント 1 5 35" xfId="1851"/>
    <cellStyle name="40% - アクセント 1 5 36" xfId="1852"/>
    <cellStyle name="40% - アクセント 1 5 37" xfId="1853"/>
    <cellStyle name="40% - アクセント 1 5 38" xfId="1854"/>
    <cellStyle name="40% - アクセント 1 5 39" xfId="1855"/>
    <cellStyle name="40% - アクセント 1 5 4" xfId="1856"/>
    <cellStyle name="40% - アクセント 1 5 40" xfId="1857"/>
    <cellStyle name="40% - アクセント 1 5 41" xfId="1858"/>
    <cellStyle name="40% - アクセント 1 5 42" xfId="1859"/>
    <cellStyle name="40% - アクセント 1 5 43" xfId="1860"/>
    <cellStyle name="40% - アクセント 1 5 44" xfId="1861"/>
    <cellStyle name="40% - アクセント 1 5 45" xfId="1862"/>
    <cellStyle name="40% - アクセント 1 5 46" xfId="1863"/>
    <cellStyle name="40% - アクセント 1 5 47" xfId="1864"/>
    <cellStyle name="40% - アクセント 1 5 48" xfId="1865"/>
    <cellStyle name="40% - アクセント 1 5 49" xfId="1866"/>
    <cellStyle name="40% - アクセント 1 5 5" xfId="1867"/>
    <cellStyle name="40% - アクセント 1 5 50" xfId="1868"/>
    <cellStyle name="40% - アクセント 1 5 51" xfId="1869"/>
    <cellStyle name="40% - アクセント 1 5 52" xfId="1870"/>
    <cellStyle name="40% - アクセント 1 5 53" xfId="1871"/>
    <cellStyle name="40% - アクセント 1 5 54" xfId="1872"/>
    <cellStyle name="40% - アクセント 1 5 55" xfId="1873"/>
    <cellStyle name="40% - アクセント 1 5 56" xfId="1874"/>
    <cellStyle name="40% - アクセント 1 5 57" xfId="1875"/>
    <cellStyle name="40% - アクセント 1 5 58" xfId="1876"/>
    <cellStyle name="40% - アクセント 1 5 59" xfId="1877"/>
    <cellStyle name="40% - アクセント 1 5 6" xfId="1878"/>
    <cellStyle name="40% - アクセント 1 5 60" xfId="1879"/>
    <cellStyle name="40% - アクセント 1 5 61" xfId="1880"/>
    <cellStyle name="40% - アクセント 1 5 62" xfId="1881"/>
    <cellStyle name="40% - アクセント 1 5 63" xfId="1882"/>
    <cellStyle name="40% - アクセント 1 5 64" xfId="1883"/>
    <cellStyle name="40% - アクセント 1 5 7" xfId="1884"/>
    <cellStyle name="40% - アクセント 1 5 8" xfId="1885"/>
    <cellStyle name="40% - アクセント 1 5 9" xfId="1886"/>
    <cellStyle name="40% - アクセント 1 6" xfId="1887"/>
    <cellStyle name="40% - アクセント 1 7" xfId="1888"/>
    <cellStyle name="40% - アクセント 1 8" xfId="1889"/>
    <cellStyle name="40% - アクセント 1 9" xfId="1890"/>
    <cellStyle name="40% - アクセント 2 10" xfId="1891"/>
    <cellStyle name="40% - アクセント 2 10 10" xfId="1892"/>
    <cellStyle name="40% - アクセント 2 10 11" xfId="1893"/>
    <cellStyle name="40% - アクセント 2 10 12" xfId="1894"/>
    <cellStyle name="40% - アクセント 2 10 13" xfId="1895"/>
    <cellStyle name="40% - アクセント 2 10 14" xfId="1896"/>
    <cellStyle name="40% - アクセント 2 10 15" xfId="1897"/>
    <cellStyle name="40% - アクセント 2 10 16" xfId="1898"/>
    <cellStyle name="40% - アクセント 2 10 17" xfId="1899"/>
    <cellStyle name="40% - アクセント 2 10 18" xfId="1900"/>
    <cellStyle name="40% - アクセント 2 10 19" xfId="1901"/>
    <cellStyle name="40% - アクセント 2 10 2" xfId="1902"/>
    <cellStyle name="40% - アクセント 2 10 20" xfId="1903"/>
    <cellStyle name="40% - アクセント 2 10 21" xfId="1904"/>
    <cellStyle name="40% - アクセント 2 10 22" xfId="1905"/>
    <cellStyle name="40% - アクセント 2 10 23" xfId="1906"/>
    <cellStyle name="40% - アクセント 2 10 24" xfId="1907"/>
    <cellStyle name="40% - アクセント 2 10 25" xfId="1908"/>
    <cellStyle name="40% - アクセント 2 10 26" xfId="1909"/>
    <cellStyle name="40% - アクセント 2 10 27" xfId="1910"/>
    <cellStyle name="40% - アクセント 2 10 28" xfId="1911"/>
    <cellStyle name="40% - アクセント 2 10 29" xfId="1912"/>
    <cellStyle name="40% - アクセント 2 10 3" xfId="1913"/>
    <cellStyle name="40% - アクセント 2 10 30" xfId="1914"/>
    <cellStyle name="40% - アクセント 2 10 31" xfId="1915"/>
    <cellStyle name="40% - アクセント 2 10 32" xfId="1916"/>
    <cellStyle name="40% - アクセント 2 10 33" xfId="1917"/>
    <cellStyle name="40% - アクセント 2 10 34" xfId="1918"/>
    <cellStyle name="40% - アクセント 2 10 35" xfId="1919"/>
    <cellStyle name="40% - アクセント 2 10 36" xfId="1920"/>
    <cellStyle name="40% - アクセント 2 10 37" xfId="1921"/>
    <cellStyle name="40% - アクセント 2 10 38" xfId="1922"/>
    <cellStyle name="40% - アクセント 2 10 39" xfId="1923"/>
    <cellStyle name="40% - アクセント 2 10 4" xfId="1924"/>
    <cellStyle name="40% - アクセント 2 10 40" xfId="1925"/>
    <cellStyle name="40% - アクセント 2 10 41" xfId="1926"/>
    <cellStyle name="40% - アクセント 2 10 42" xfId="1927"/>
    <cellStyle name="40% - アクセント 2 10 43" xfId="1928"/>
    <cellStyle name="40% - アクセント 2 10 44" xfId="1929"/>
    <cellStyle name="40% - アクセント 2 10 45" xfId="1930"/>
    <cellStyle name="40% - アクセント 2 10 46" xfId="1931"/>
    <cellStyle name="40% - アクセント 2 10 47" xfId="1932"/>
    <cellStyle name="40% - アクセント 2 10 48" xfId="1933"/>
    <cellStyle name="40% - アクセント 2 10 49" xfId="1934"/>
    <cellStyle name="40% - アクセント 2 10 5" xfId="1935"/>
    <cellStyle name="40% - アクセント 2 10 50" xfId="1936"/>
    <cellStyle name="40% - アクセント 2 10 51" xfId="1937"/>
    <cellStyle name="40% - アクセント 2 10 52" xfId="1938"/>
    <cellStyle name="40% - アクセント 2 10 53" xfId="1939"/>
    <cellStyle name="40% - アクセント 2 10 54" xfId="1940"/>
    <cellStyle name="40% - アクセント 2 10 55" xfId="1941"/>
    <cellStyle name="40% - アクセント 2 10 56" xfId="1942"/>
    <cellStyle name="40% - アクセント 2 10 57" xfId="1943"/>
    <cellStyle name="40% - アクセント 2 10 58" xfId="1944"/>
    <cellStyle name="40% - アクセント 2 10 59" xfId="1945"/>
    <cellStyle name="40% - アクセント 2 10 6" xfId="1946"/>
    <cellStyle name="40% - アクセント 2 10 60" xfId="1947"/>
    <cellStyle name="40% - アクセント 2 10 61" xfId="1948"/>
    <cellStyle name="40% - アクセント 2 10 62" xfId="1949"/>
    <cellStyle name="40% - アクセント 2 10 63" xfId="1950"/>
    <cellStyle name="40% - アクセント 2 10 7" xfId="1951"/>
    <cellStyle name="40% - アクセント 2 10 8" xfId="1952"/>
    <cellStyle name="40% - アクセント 2 10 9" xfId="1953"/>
    <cellStyle name="40% - アクセント 2 11" xfId="1954"/>
    <cellStyle name="40% - アクセント 2 2" xfId="1955"/>
    <cellStyle name="40% - アクセント 2 2 10" xfId="1956"/>
    <cellStyle name="40% - アクセント 2 2 11" xfId="1957"/>
    <cellStyle name="40% - アクセント 2 2 12" xfId="1958"/>
    <cellStyle name="40% - アクセント 2 2 13" xfId="1959"/>
    <cellStyle name="40% - アクセント 2 2 14" xfId="1960"/>
    <cellStyle name="40% - アクセント 2 2 15" xfId="1961"/>
    <cellStyle name="40% - アクセント 2 2 16" xfId="1962"/>
    <cellStyle name="40% - アクセント 2 2 17" xfId="1963"/>
    <cellStyle name="40% - アクセント 2 2 18" xfId="1964"/>
    <cellStyle name="40% - アクセント 2 2 19" xfId="1965"/>
    <cellStyle name="40% - アクセント 2 2 2" xfId="1966"/>
    <cellStyle name="40% - アクセント 2 2 2 2" xfId="1967"/>
    <cellStyle name="40% - アクセント 2 2 20" xfId="1968"/>
    <cellStyle name="40% - アクセント 2 2 21" xfId="1969"/>
    <cellStyle name="40% - アクセント 2 2 22" xfId="1970"/>
    <cellStyle name="40% - アクセント 2 2 23" xfId="1971"/>
    <cellStyle name="40% - アクセント 2 2 24" xfId="1972"/>
    <cellStyle name="40% - アクセント 2 2 25" xfId="1973"/>
    <cellStyle name="40% - アクセント 2 2 26" xfId="1974"/>
    <cellStyle name="40% - アクセント 2 2 27" xfId="1975"/>
    <cellStyle name="40% - アクセント 2 2 28" xfId="1976"/>
    <cellStyle name="40% - アクセント 2 2 29" xfId="1977"/>
    <cellStyle name="40% - アクセント 2 2 3" xfId="1978"/>
    <cellStyle name="40% - アクセント 2 2 30" xfId="1979"/>
    <cellStyle name="40% - アクセント 2 2 31" xfId="1980"/>
    <cellStyle name="40% - アクセント 2 2 32" xfId="1981"/>
    <cellStyle name="40% - アクセント 2 2 33" xfId="1982"/>
    <cellStyle name="40% - アクセント 2 2 34" xfId="1983"/>
    <cellStyle name="40% - アクセント 2 2 35" xfId="1984"/>
    <cellStyle name="40% - アクセント 2 2 36" xfId="1985"/>
    <cellStyle name="40% - アクセント 2 2 37" xfId="1986"/>
    <cellStyle name="40% - アクセント 2 2 38" xfId="1987"/>
    <cellStyle name="40% - アクセント 2 2 39" xfId="1988"/>
    <cellStyle name="40% - アクセント 2 2 4" xfId="1989"/>
    <cellStyle name="40% - アクセント 2 2 40" xfId="1990"/>
    <cellStyle name="40% - アクセント 2 2 41" xfId="1991"/>
    <cellStyle name="40% - アクセント 2 2 42" xfId="1992"/>
    <cellStyle name="40% - アクセント 2 2 43" xfId="1993"/>
    <cellStyle name="40% - アクセント 2 2 44" xfId="1994"/>
    <cellStyle name="40% - アクセント 2 2 45" xfId="1995"/>
    <cellStyle name="40% - アクセント 2 2 46" xfId="1996"/>
    <cellStyle name="40% - アクセント 2 2 47" xfId="1997"/>
    <cellStyle name="40% - アクセント 2 2 48" xfId="1998"/>
    <cellStyle name="40% - アクセント 2 2 49" xfId="1999"/>
    <cellStyle name="40% - アクセント 2 2 5" xfId="2000"/>
    <cellStyle name="40% - アクセント 2 2 50" xfId="2001"/>
    <cellStyle name="40% - アクセント 2 2 51" xfId="2002"/>
    <cellStyle name="40% - アクセント 2 2 52" xfId="2003"/>
    <cellStyle name="40% - アクセント 2 2 53" xfId="2004"/>
    <cellStyle name="40% - アクセント 2 2 54" xfId="2005"/>
    <cellStyle name="40% - アクセント 2 2 55" xfId="2006"/>
    <cellStyle name="40% - アクセント 2 2 56" xfId="2007"/>
    <cellStyle name="40% - アクセント 2 2 57" xfId="2008"/>
    <cellStyle name="40% - アクセント 2 2 58" xfId="2009"/>
    <cellStyle name="40% - アクセント 2 2 59" xfId="2010"/>
    <cellStyle name="40% - アクセント 2 2 6" xfId="2011"/>
    <cellStyle name="40% - アクセント 2 2 60" xfId="2012"/>
    <cellStyle name="40% - アクセント 2 2 61" xfId="2013"/>
    <cellStyle name="40% - アクセント 2 2 62" xfId="2014"/>
    <cellStyle name="40% - アクセント 2 2 63" xfId="2015"/>
    <cellStyle name="40% - アクセント 2 2 64" xfId="2016"/>
    <cellStyle name="40% - アクセント 2 2 65" xfId="2017"/>
    <cellStyle name="40% - アクセント 2 2 66" xfId="2018"/>
    <cellStyle name="40% - アクセント 2 2 67" xfId="2019"/>
    <cellStyle name="40% - アクセント 2 2 68" xfId="2020"/>
    <cellStyle name="40% - アクセント 2 2 69" xfId="2021"/>
    <cellStyle name="40% - アクセント 2 2 7" xfId="2022"/>
    <cellStyle name="40% - アクセント 2 2 8" xfId="2023"/>
    <cellStyle name="40% - アクセント 2 2 9" xfId="2024"/>
    <cellStyle name="40% - アクセント 2 3" xfId="2025"/>
    <cellStyle name="40% - アクセント 2 3 10" xfId="2026"/>
    <cellStyle name="40% - アクセント 2 3 11" xfId="2027"/>
    <cellStyle name="40% - アクセント 2 3 12" xfId="2028"/>
    <cellStyle name="40% - アクセント 2 3 13" xfId="2029"/>
    <cellStyle name="40% - アクセント 2 3 14" xfId="2030"/>
    <cellStyle name="40% - アクセント 2 3 15" xfId="2031"/>
    <cellStyle name="40% - アクセント 2 3 16" xfId="2032"/>
    <cellStyle name="40% - アクセント 2 3 17" xfId="2033"/>
    <cellStyle name="40% - アクセント 2 3 18" xfId="2034"/>
    <cellStyle name="40% - アクセント 2 3 19" xfId="2035"/>
    <cellStyle name="40% - アクセント 2 3 2" xfId="2036"/>
    <cellStyle name="40% - アクセント 2 3 20" xfId="2037"/>
    <cellStyle name="40% - アクセント 2 3 21" xfId="2038"/>
    <cellStyle name="40% - アクセント 2 3 22" xfId="2039"/>
    <cellStyle name="40% - アクセント 2 3 23" xfId="2040"/>
    <cellStyle name="40% - アクセント 2 3 24" xfId="2041"/>
    <cellStyle name="40% - アクセント 2 3 25" xfId="2042"/>
    <cellStyle name="40% - アクセント 2 3 26" xfId="2043"/>
    <cellStyle name="40% - アクセント 2 3 27" xfId="2044"/>
    <cellStyle name="40% - アクセント 2 3 28" xfId="2045"/>
    <cellStyle name="40% - アクセント 2 3 29" xfId="2046"/>
    <cellStyle name="40% - アクセント 2 3 3" xfId="2047"/>
    <cellStyle name="40% - アクセント 2 3 30" xfId="2048"/>
    <cellStyle name="40% - アクセント 2 3 31" xfId="2049"/>
    <cellStyle name="40% - アクセント 2 3 32" xfId="2050"/>
    <cellStyle name="40% - アクセント 2 3 33" xfId="2051"/>
    <cellStyle name="40% - アクセント 2 3 34" xfId="2052"/>
    <cellStyle name="40% - アクセント 2 3 35" xfId="2053"/>
    <cellStyle name="40% - アクセント 2 3 36" xfId="2054"/>
    <cellStyle name="40% - アクセント 2 3 37" xfId="2055"/>
    <cellStyle name="40% - アクセント 2 3 38" xfId="2056"/>
    <cellStyle name="40% - アクセント 2 3 39" xfId="2057"/>
    <cellStyle name="40% - アクセント 2 3 4" xfId="2058"/>
    <cellStyle name="40% - アクセント 2 3 40" xfId="2059"/>
    <cellStyle name="40% - アクセント 2 3 41" xfId="2060"/>
    <cellStyle name="40% - アクセント 2 3 42" xfId="2061"/>
    <cellStyle name="40% - アクセント 2 3 43" xfId="2062"/>
    <cellStyle name="40% - アクセント 2 3 44" xfId="2063"/>
    <cellStyle name="40% - アクセント 2 3 45" xfId="2064"/>
    <cellStyle name="40% - アクセント 2 3 46" xfId="2065"/>
    <cellStyle name="40% - アクセント 2 3 47" xfId="2066"/>
    <cellStyle name="40% - アクセント 2 3 48" xfId="2067"/>
    <cellStyle name="40% - アクセント 2 3 49" xfId="2068"/>
    <cellStyle name="40% - アクセント 2 3 5" xfId="2069"/>
    <cellStyle name="40% - アクセント 2 3 50" xfId="2070"/>
    <cellStyle name="40% - アクセント 2 3 51" xfId="2071"/>
    <cellStyle name="40% - アクセント 2 3 52" xfId="2072"/>
    <cellStyle name="40% - アクセント 2 3 53" xfId="2073"/>
    <cellStyle name="40% - アクセント 2 3 54" xfId="2074"/>
    <cellStyle name="40% - アクセント 2 3 55" xfId="2075"/>
    <cellStyle name="40% - アクセント 2 3 56" xfId="2076"/>
    <cellStyle name="40% - アクセント 2 3 57" xfId="2077"/>
    <cellStyle name="40% - アクセント 2 3 58" xfId="2078"/>
    <cellStyle name="40% - アクセント 2 3 59" xfId="2079"/>
    <cellStyle name="40% - アクセント 2 3 6" xfId="2080"/>
    <cellStyle name="40% - アクセント 2 3 60" xfId="2081"/>
    <cellStyle name="40% - アクセント 2 3 61" xfId="2082"/>
    <cellStyle name="40% - アクセント 2 3 62" xfId="2083"/>
    <cellStyle name="40% - アクセント 2 3 63" xfId="2084"/>
    <cellStyle name="40% - アクセント 2 3 64" xfId="2085"/>
    <cellStyle name="40% - アクセント 2 3 65" xfId="2086"/>
    <cellStyle name="40% - アクセント 2 3 66" xfId="2087"/>
    <cellStyle name="40% - アクセント 2 3 7" xfId="2088"/>
    <cellStyle name="40% - アクセント 2 3 8" xfId="2089"/>
    <cellStyle name="40% - アクセント 2 3 9" xfId="2090"/>
    <cellStyle name="40% - アクセント 2 4" xfId="2091"/>
    <cellStyle name="40% - アクセント 2 5" xfId="2092"/>
    <cellStyle name="40% - アクセント 2 5 10" xfId="2093"/>
    <cellStyle name="40% - アクセント 2 5 11" xfId="2094"/>
    <cellStyle name="40% - アクセント 2 5 12" xfId="2095"/>
    <cellStyle name="40% - アクセント 2 5 13" xfId="2096"/>
    <cellStyle name="40% - アクセント 2 5 14" xfId="2097"/>
    <cellStyle name="40% - アクセント 2 5 15" xfId="2098"/>
    <cellStyle name="40% - アクセント 2 5 16" xfId="2099"/>
    <cellStyle name="40% - アクセント 2 5 17" xfId="2100"/>
    <cellStyle name="40% - アクセント 2 5 18" xfId="2101"/>
    <cellStyle name="40% - アクセント 2 5 19" xfId="2102"/>
    <cellStyle name="40% - アクセント 2 5 2" xfId="2103"/>
    <cellStyle name="40% - アクセント 2 5 20" xfId="2104"/>
    <cellStyle name="40% - アクセント 2 5 21" xfId="2105"/>
    <cellStyle name="40% - アクセント 2 5 22" xfId="2106"/>
    <cellStyle name="40% - アクセント 2 5 23" xfId="2107"/>
    <cellStyle name="40% - アクセント 2 5 24" xfId="2108"/>
    <cellStyle name="40% - アクセント 2 5 25" xfId="2109"/>
    <cellStyle name="40% - アクセント 2 5 26" xfId="2110"/>
    <cellStyle name="40% - アクセント 2 5 27" xfId="2111"/>
    <cellStyle name="40% - アクセント 2 5 28" xfId="2112"/>
    <cellStyle name="40% - アクセント 2 5 29" xfId="2113"/>
    <cellStyle name="40% - アクセント 2 5 3" xfId="2114"/>
    <cellStyle name="40% - アクセント 2 5 30" xfId="2115"/>
    <cellStyle name="40% - アクセント 2 5 31" xfId="2116"/>
    <cellStyle name="40% - アクセント 2 5 32" xfId="2117"/>
    <cellStyle name="40% - アクセント 2 5 33" xfId="2118"/>
    <cellStyle name="40% - アクセント 2 5 34" xfId="2119"/>
    <cellStyle name="40% - アクセント 2 5 35" xfId="2120"/>
    <cellStyle name="40% - アクセント 2 5 36" xfId="2121"/>
    <cellStyle name="40% - アクセント 2 5 37" xfId="2122"/>
    <cellStyle name="40% - アクセント 2 5 38" xfId="2123"/>
    <cellStyle name="40% - アクセント 2 5 39" xfId="2124"/>
    <cellStyle name="40% - アクセント 2 5 4" xfId="2125"/>
    <cellStyle name="40% - アクセント 2 5 40" xfId="2126"/>
    <cellStyle name="40% - アクセント 2 5 41" xfId="2127"/>
    <cellStyle name="40% - アクセント 2 5 42" xfId="2128"/>
    <cellStyle name="40% - アクセント 2 5 43" xfId="2129"/>
    <cellStyle name="40% - アクセント 2 5 44" xfId="2130"/>
    <cellStyle name="40% - アクセント 2 5 45" xfId="2131"/>
    <cellStyle name="40% - アクセント 2 5 46" xfId="2132"/>
    <cellStyle name="40% - アクセント 2 5 47" xfId="2133"/>
    <cellStyle name="40% - アクセント 2 5 48" xfId="2134"/>
    <cellStyle name="40% - アクセント 2 5 49" xfId="2135"/>
    <cellStyle name="40% - アクセント 2 5 5" xfId="2136"/>
    <cellStyle name="40% - アクセント 2 5 50" xfId="2137"/>
    <cellStyle name="40% - アクセント 2 5 51" xfId="2138"/>
    <cellStyle name="40% - アクセント 2 5 52" xfId="2139"/>
    <cellStyle name="40% - アクセント 2 5 53" xfId="2140"/>
    <cellStyle name="40% - アクセント 2 5 54" xfId="2141"/>
    <cellStyle name="40% - アクセント 2 5 55" xfId="2142"/>
    <cellStyle name="40% - アクセント 2 5 56" xfId="2143"/>
    <cellStyle name="40% - アクセント 2 5 57" xfId="2144"/>
    <cellStyle name="40% - アクセント 2 5 58" xfId="2145"/>
    <cellStyle name="40% - アクセント 2 5 59" xfId="2146"/>
    <cellStyle name="40% - アクセント 2 5 6" xfId="2147"/>
    <cellStyle name="40% - アクセント 2 5 60" xfId="2148"/>
    <cellStyle name="40% - アクセント 2 5 61" xfId="2149"/>
    <cellStyle name="40% - アクセント 2 5 62" xfId="2150"/>
    <cellStyle name="40% - アクセント 2 5 63" xfId="2151"/>
    <cellStyle name="40% - アクセント 2 5 64" xfId="2152"/>
    <cellStyle name="40% - アクセント 2 5 7" xfId="2153"/>
    <cellStyle name="40% - アクセント 2 5 8" xfId="2154"/>
    <cellStyle name="40% - アクセント 2 5 9" xfId="2155"/>
    <cellStyle name="40% - アクセント 2 6" xfId="2156"/>
    <cellStyle name="40% - アクセント 2 7" xfId="2157"/>
    <cellStyle name="40% - アクセント 2 8" xfId="2158"/>
    <cellStyle name="40% - アクセント 2 9" xfId="2159"/>
    <cellStyle name="40% - アクセント 3 10" xfId="2160"/>
    <cellStyle name="40% - アクセント 3 10 10" xfId="2161"/>
    <cellStyle name="40% - アクセント 3 10 11" xfId="2162"/>
    <cellStyle name="40% - アクセント 3 10 12" xfId="2163"/>
    <cellStyle name="40% - アクセント 3 10 13" xfId="2164"/>
    <cellStyle name="40% - アクセント 3 10 14" xfId="2165"/>
    <cellStyle name="40% - アクセント 3 10 15" xfId="2166"/>
    <cellStyle name="40% - アクセント 3 10 16" xfId="2167"/>
    <cellStyle name="40% - アクセント 3 10 17" xfId="2168"/>
    <cellStyle name="40% - アクセント 3 10 18" xfId="2169"/>
    <cellStyle name="40% - アクセント 3 10 19" xfId="2170"/>
    <cellStyle name="40% - アクセント 3 10 2" xfId="2171"/>
    <cellStyle name="40% - アクセント 3 10 20" xfId="2172"/>
    <cellStyle name="40% - アクセント 3 10 21" xfId="2173"/>
    <cellStyle name="40% - アクセント 3 10 22" xfId="2174"/>
    <cellStyle name="40% - アクセント 3 10 23" xfId="2175"/>
    <cellStyle name="40% - アクセント 3 10 24" xfId="2176"/>
    <cellStyle name="40% - アクセント 3 10 25" xfId="2177"/>
    <cellStyle name="40% - アクセント 3 10 26" xfId="2178"/>
    <cellStyle name="40% - アクセント 3 10 27" xfId="2179"/>
    <cellStyle name="40% - アクセント 3 10 28" xfId="2180"/>
    <cellStyle name="40% - アクセント 3 10 29" xfId="2181"/>
    <cellStyle name="40% - アクセント 3 10 3" xfId="2182"/>
    <cellStyle name="40% - アクセント 3 10 30" xfId="2183"/>
    <cellStyle name="40% - アクセント 3 10 31" xfId="2184"/>
    <cellStyle name="40% - アクセント 3 10 32" xfId="2185"/>
    <cellStyle name="40% - アクセント 3 10 33" xfId="2186"/>
    <cellStyle name="40% - アクセント 3 10 34" xfId="2187"/>
    <cellStyle name="40% - アクセント 3 10 35" xfId="2188"/>
    <cellStyle name="40% - アクセント 3 10 36" xfId="2189"/>
    <cellStyle name="40% - アクセント 3 10 37" xfId="2190"/>
    <cellStyle name="40% - アクセント 3 10 38" xfId="2191"/>
    <cellStyle name="40% - アクセント 3 10 39" xfId="2192"/>
    <cellStyle name="40% - アクセント 3 10 4" xfId="2193"/>
    <cellStyle name="40% - アクセント 3 10 40" xfId="2194"/>
    <cellStyle name="40% - アクセント 3 10 41" xfId="2195"/>
    <cellStyle name="40% - アクセント 3 10 42" xfId="2196"/>
    <cellStyle name="40% - アクセント 3 10 43" xfId="2197"/>
    <cellStyle name="40% - アクセント 3 10 44" xfId="2198"/>
    <cellStyle name="40% - アクセント 3 10 45" xfId="2199"/>
    <cellStyle name="40% - アクセント 3 10 46" xfId="2200"/>
    <cellStyle name="40% - アクセント 3 10 47" xfId="2201"/>
    <cellStyle name="40% - アクセント 3 10 48" xfId="2202"/>
    <cellStyle name="40% - アクセント 3 10 49" xfId="2203"/>
    <cellStyle name="40% - アクセント 3 10 5" xfId="2204"/>
    <cellStyle name="40% - アクセント 3 10 50" xfId="2205"/>
    <cellStyle name="40% - アクセント 3 10 51" xfId="2206"/>
    <cellStyle name="40% - アクセント 3 10 52" xfId="2207"/>
    <cellStyle name="40% - アクセント 3 10 53" xfId="2208"/>
    <cellStyle name="40% - アクセント 3 10 54" xfId="2209"/>
    <cellStyle name="40% - アクセント 3 10 55" xfId="2210"/>
    <cellStyle name="40% - アクセント 3 10 56" xfId="2211"/>
    <cellStyle name="40% - アクセント 3 10 57" xfId="2212"/>
    <cellStyle name="40% - アクセント 3 10 58" xfId="2213"/>
    <cellStyle name="40% - アクセント 3 10 59" xfId="2214"/>
    <cellStyle name="40% - アクセント 3 10 6" xfId="2215"/>
    <cellStyle name="40% - アクセント 3 10 60" xfId="2216"/>
    <cellStyle name="40% - アクセント 3 10 61" xfId="2217"/>
    <cellStyle name="40% - アクセント 3 10 62" xfId="2218"/>
    <cellStyle name="40% - アクセント 3 10 63" xfId="2219"/>
    <cellStyle name="40% - アクセント 3 10 7" xfId="2220"/>
    <cellStyle name="40% - アクセント 3 10 8" xfId="2221"/>
    <cellStyle name="40% - アクセント 3 10 9" xfId="2222"/>
    <cellStyle name="40% - アクセント 3 11" xfId="2223"/>
    <cellStyle name="40% - アクセント 3 2" xfId="2224"/>
    <cellStyle name="40% - アクセント 3 2 10" xfId="2225"/>
    <cellStyle name="40% - アクセント 3 2 11" xfId="2226"/>
    <cellStyle name="40% - アクセント 3 2 12" xfId="2227"/>
    <cellStyle name="40% - アクセント 3 2 13" xfId="2228"/>
    <cellStyle name="40% - アクセント 3 2 14" xfId="2229"/>
    <cellStyle name="40% - アクセント 3 2 15" xfId="2230"/>
    <cellStyle name="40% - アクセント 3 2 16" xfId="2231"/>
    <cellStyle name="40% - アクセント 3 2 17" xfId="2232"/>
    <cellStyle name="40% - アクセント 3 2 18" xfId="2233"/>
    <cellStyle name="40% - アクセント 3 2 19" xfId="2234"/>
    <cellStyle name="40% - アクセント 3 2 2" xfId="2235"/>
    <cellStyle name="40% - アクセント 3 2 2 2" xfId="2236"/>
    <cellStyle name="40% - アクセント 3 2 20" xfId="2237"/>
    <cellStyle name="40% - アクセント 3 2 21" xfId="2238"/>
    <cellStyle name="40% - アクセント 3 2 22" xfId="2239"/>
    <cellStyle name="40% - アクセント 3 2 23" xfId="2240"/>
    <cellStyle name="40% - アクセント 3 2 24" xfId="2241"/>
    <cellStyle name="40% - アクセント 3 2 25" xfId="2242"/>
    <cellStyle name="40% - アクセント 3 2 26" xfId="2243"/>
    <cellStyle name="40% - アクセント 3 2 27" xfId="2244"/>
    <cellStyle name="40% - アクセント 3 2 28" xfId="2245"/>
    <cellStyle name="40% - アクセント 3 2 29" xfId="2246"/>
    <cellStyle name="40% - アクセント 3 2 3" xfId="2247"/>
    <cellStyle name="40% - アクセント 3 2 30" xfId="2248"/>
    <cellStyle name="40% - アクセント 3 2 31" xfId="2249"/>
    <cellStyle name="40% - アクセント 3 2 32" xfId="2250"/>
    <cellStyle name="40% - アクセント 3 2 33" xfId="2251"/>
    <cellStyle name="40% - アクセント 3 2 34" xfId="2252"/>
    <cellStyle name="40% - アクセント 3 2 35" xfId="2253"/>
    <cellStyle name="40% - アクセント 3 2 36" xfId="2254"/>
    <cellStyle name="40% - アクセント 3 2 37" xfId="2255"/>
    <cellStyle name="40% - アクセント 3 2 38" xfId="2256"/>
    <cellStyle name="40% - アクセント 3 2 39" xfId="2257"/>
    <cellStyle name="40% - アクセント 3 2 4" xfId="2258"/>
    <cellStyle name="40% - アクセント 3 2 40" xfId="2259"/>
    <cellStyle name="40% - アクセント 3 2 41" xfId="2260"/>
    <cellStyle name="40% - アクセント 3 2 42" xfId="2261"/>
    <cellStyle name="40% - アクセント 3 2 43" xfId="2262"/>
    <cellStyle name="40% - アクセント 3 2 44" xfId="2263"/>
    <cellStyle name="40% - アクセント 3 2 45" xfId="2264"/>
    <cellStyle name="40% - アクセント 3 2 46" xfId="2265"/>
    <cellStyle name="40% - アクセント 3 2 47" xfId="2266"/>
    <cellStyle name="40% - アクセント 3 2 48" xfId="2267"/>
    <cellStyle name="40% - アクセント 3 2 49" xfId="2268"/>
    <cellStyle name="40% - アクセント 3 2 5" xfId="2269"/>
    <cellStyle name="40% - アクセント 3 2 50" xfId="2270"/>
    <cellStyle name="40% - アクセント 3 2 51" xfId="2271"/>
    <cellStyle name="40% - アクセント 3 2 52" xfId="2272"/>
    <cellStyle name="40% - アクセント 3 2 53" xfId="2273"/>
    <cellStyle name="40% - アクセント 3 2 54" xfId="2274"/>
    <cellStyle name="40% - アクセント 3 2 55" xfId="2275"/>
    <cellStyle name="40% - アクセント 3 2 56" xfId="2276"/>
    <cellStyle name="40% - アクセント 3 2 57" xfId="2277"/>
    <cellStyle name="40% - アクセント 3 2 58" xfId="2278"/>
    <cellStyle name="40% - アクセント 3 2 59" xfId="2279"/>
    <cellStyle name="40% - アクセント 3 2 6" xfId="2280"/>
    <cellStyle name="40% - アクセント 3 2 60" xfId="2281"/>
    <cellStyle name="40% - アクセント 3 2 61" xfId="2282"/>
    <cellStyle name="40% - アクセント 3 2 62" xfId="2283"/>
    <cellStyle name="40% - アクセント 3 2 63" xfId="2284"/>
    <cellStyle name="40% - アクセント 3 2 64" xfId="2285"/>
    <cellStyle name="40% - アクセント 3 2 65" xfId="2286"/>
    <cellStyle name="40% - アクセント 3 2 66" xfId="2287"/>
    <cellStyle name="40% - アクセント 3 2 67" xfId="2288"/>
    <cellStyle name="40% - アクセント 3 2 68" xfId="2289"/>
    <cellStyle name="40% - アクセント 3 2 69" xfId="2290"/>
    <cellStyle name="40% - アクセント 3 2 7" xfId="2291"/>
    <cellStyle name="40% - アクセント 3 2 8" xfId="2292"/>
    <cellStyle name="40% - アクセント 3 2 9" xfId="2293"/>
    <cellStyle name="40% - アクセント 3 3" xfId="2294"/>
    <cellStyle name="40% - アクセント 3 3 10" xfId="2295"/>
    <cellStyle name="40% - アクセント 3 3 11" xfId="2296"/>
    <cellStyle name="40% - アクセント 3 3 12" xfId="2297"/>
    <cellStyle name="40% - アクセント 3 3 13" xfId="2298"/>
    <cellStyle name="40% - アクセント 3 3 14" xfId="2299"/>
    <cellStyle name="40% - アクセント 3 3 15" xfId="2300"/>
    <cellStyle name="40% - アクセント 3 3 16" xfId="2301"/>
    <cellStyle name="40% - アクセント 3 3 17" xfId="2302"/>
    <cellStyle name="40% - アクセント 3 3 18" xfId="2303"/>
    <cellStyle name="40% - アクセント 3 3 19" xfId="2304"/>
    <cellStyle name="40% - アクセント 3 3 2" xfId="2305"/>
    <cellStyle name="40% - アクセント 3 3 20" xfId="2306"/>
    <cellStyle name="40% - アクセント 3 3 21" xfId="2307"/>
    <cellStyle name="40% - アクセント 3 3 22" xfId="2308"/>
    <cellStyle name="40% - アクセント 3 3 23" xfId="2309"/>
    <cellStyle name="40% - アクセント 3 3 24" xfId="2310"/>
    <cellStyle name="40% - アクセント 3 3 25" xfId="2311"/>
    <cellStyle name="40% - アクセント 3 3 26" xfId="2312"/>
    <cellStyle name="40% - アクセント 3 3 27" xfId="2313"/>
    <cellStyle name="40% - アクセント 3 3 28" xfId="2314"/>
    <cellStyle name="40% - アクセント 3 3 29" xfId="2315"/>
    <cellStyle name="40% - アクセント 3 3 3" xfId="2316"/>
    <cellStyle name="40% - アクセント 3 3 30" xfId="2317"/>
    <cellStyle name="40% - アクセント 3 3 31" xfId="2318"/>
    <cellStyle name="40% - アクセント 3 3 32" xfId="2319"/>
    <cellStyle name="40% - アクセント 3 3 33" xfId="2320"/>
    <cellStyle name="40% - アクセント 3 3 34" xfId="2321"/>
    <cellStyle name="40% - アクセント 3 3 35" xfId="2322"/>
    <cellStyle name="40% - アクセント 3 3 36" xfId="2323"/>
    <cellStyle name="40% - アクセント 3 3 37" xfId="2324"/>
    <cellStyle name="40% - アクセント 3 3 38" xfId="2325"/>
    <cellStyle name="40% - アクセント 3 3 39" xfId="2326"/>
    <cellStyle name="40% - アクセント 3 3 4" xfId="2327"/>
    <cellStyle name="40% - アクセント 3 3 40" xfId="2328"/>
    <cellStyle name="40% - アクセント 3 3 41" xfId="2329"/>
    <cellStyle name="40% - アクセント 3 3 42" xfId="2330"/>
    <cellStyle name="40% - アクセント 3 3 43" xfId="2331"/>
    <cellStyle name="40% - アクセント 3 3 44" xfId="2332"/>
    <cellStyle name="40% - アクセント 3 3 45" xfId="2333"/>
    <cellStyle name="40% - アクセント 3 3 46" xfId="2334"/>
    <cellStyle name="40% - アクセント 3 3 47" xfId="2335"/>
    <cellStyle name="40% - アクセント 3 3 48" xfId="2336"/>
    <cellStyle name="40% - アクセント 3 3 49" xfId="2337"/>
    <cellStyle name="40% - アクセント 3 3 5" xfId="2338"/>
    <cellStyle name="40% - アクセント 3 3 50" xfId="2339"/>
    <cellStyle name="40% - アクセント 3 3 51" xfId="2340"/>
    <cellStyle name="40% - アクセント 3 3 52" xfId="2341"/>
    <cellStyle name="40% - アクセント 3 3 53" xfId="2342"/>
    <cellStyle name="40% - アクセント 3 3 54" xfId="2343"/>
    <cellStyle name="40% - アクセント 3 3 55" xfId="2344"/>
    <cellStyle name="40% - アクセント 3 3 56" xfId="2345"/>
    <cellStyle name="40% - アクセント 3 3 57" xfId="2346"/>
    <cellStyle name="40% - アクセント 3 3 58" xfId="2347"/>
    <cellStyle name="40% - アクセント 3 3 59" xfId="2348"/>
    <cellStyle name="40% - アクセント 3 3 6" xfId="2349"/>
    <cellStyle name="40% - アクセント 3 3 60" xfId="2350"/>
    <cellStyle name="40% - アクセント 3 3 61" xfId="2351"/>
    <cellStyle name="40% - アクセント 3 3 62" xfId="2352"/>
    <cellStyle name="40% - アクセント 3 3 63" xfId="2353"/>
    <cellStyle name="40% - アクセント 3 3 64" xfId="2354"/>
    <cellStyle name="40% - アクセント 3 3 65" xfId="2355"/>
    <cellStyle name="40% - アクセント 3 3 66" xfId="2356"/>
    <cellStyle name="40% - アクセント 3 3 7" xfId="2357"/>
    <cellStyle name="40% - アクセント 3 3 8" xfId="2358"/>
    <cellStyle name="40% - アクセント 3 3 9" xfId="2359"/>
    <cellStyle name="40% - アクセント 3 4" xfId="2360"/>
    <cellStyle name="40% - アクセント 3 5" xfId="2361"/>
    <cellStyle name="40% - アクセント 3 5 10" xfId="2362"/>
    <cellStyle name="40% - アクセント 3 5 11" xfId="2363"/>
    <cellStyle name="40% - アクセント 3 5 12" xfId="2364"/>
    <cellStyle name="40% - アクセント 3 5 13" xfId="2365"/>
    <cellStyle name="40% - アクセント 3 5 14" xfId="2366"/>
    <cellStyle name="40% - アクセント 3 5 15" xfId="2367"/>
    <cellStyle name="40% - アクセント 3 5 16" xfId="2368"/>
    <cellStyle name="40% - アクセント 3 5 17" xfId="2369"/>
    <cellStyle name="40% - アクセント 3 5 18" xfId="2370"/>
    <cellStyle name="40% - アクセント 3 5 19" xfId="2371"/>
    <cellStyle name="40% - アクセント 3 5 2" xfId="2372"/>
    <cellStyle name="40% - アクセント 3 5 20" xfId="2373"/>
    <cellStyle name="40% - アクセント 3 5 21" xfId="2374"/>
    <cellStyle name="40% - アクセント 3 5 22" xfId="2375"/>
    <cellStyle name="40% - アクセント 3 5 23" xfId="2376"/>
    <cellStyle name="40% - アクセント 3 5 24" xfId="2377"/>
    <cellStyle name="40% - アクセント 3 5 25" xfId="2378"/>
    <cellStyle name="40% - アクセント 3 5 26" xfId="2379"/>
    <cellStyle name="40% - アクセント 3 5 27" xfId="2380"/>
    <cellStyle name="40% - アクセント 3 5 28" xfId="2381"/>
    <cellStyle name="40% - アクセント 3 5 29" xfId="2382"/>
    <cellStyle name="40% - アクセント 3 5 3" xfId="2383"/>
    <cellStyle name="40% - アクセント 3 5 30" xfId="2384"/>
    <cellStyle name="40% - アクセント 3 5 31" xfId="2385"/>
    <cellStyle name="40% - アクセント 3 5 32" xfId="2386"/>
    <cellStyle name="40% - アクセント 3 5 33" xfId="2387"/>
    <cellStyle name="40% - アクセント 3 5 34" xfId="2388"/>
    <cellStyle name="40% - アクセント 3 5 35" xfId="2389"/>
    <cellStyle name="40% - アクセント 3 5 36" xfId="2390"/>
    <cellStyle name="40% - アクセント 3 5 37" xfId="2391"/>
    <cellStyle name="40% - アクセント 3 5 38" xfId="2392"/>
    <cellStyle name="40% - アクセント 3 5 39" xfId="2393"/>
    <cellStyle name="40% - アクセント 3 5 4" xfId="2394"/>
    <cellStyle name="40% - アクセント 3 5 40" xfId="2395"/>
    <cellStyle name="40% - アクセント 3 5 41" xfId="2396"/>
    <cellStyle name="40% - アクセント 3 5 42" xfId="2397"/>
    <cellStyle name="40% - アクセント 3 5 43" xfId="2398"/>
    <cellStyle name="40% - アクセント 3 5 44" xfId="2399"/>
    <cellStyle name="40% - アクセント 3 5 45" xfId="2400"/>
    <cellStyle name="40% - アクセント 3 5 46" xfId="2401"/>
    <cellStyle name="40% - アクセント 3 5 47" xfId="2402"/>
    <cellStyle name="40% - アクセント 3 5 48" xfId="2403"/>
    <cellStyle name="40% - アクセント 3 5 49" xfId="2404"/>
    <cellStyle name="40% - アクセント 3 5 5" xfId="2405"/>
    <cellStyle name="40% - アクセント 3 5 50" xfId="2406"/>
    <cellStyle name="40% - アクセント 3 5 51" xfId="2407"/>
    <cellStyle name="40% - アクセント 3 5 52" xfId="2408"/>
    <cellStyle name="40% - アクセント 3 5 53" xfId="2409"/>
    <cellStyle name="40% - アクセント 3 5 54" xfId="2410"/>
    <cellStyle name="40% - アクセント 3 5 55" xfId="2411"/>
    <cellStyle name="40% - アクセント 3 5 56" xfId="2412"/>
    <cellStyle name="40% - アクセント 3 5 57" xfId="2413"/>
    <cellStyle name="40% - アクセント 3 5 58" xfId="2414"/>
    <cellStyle name="40% - アクセント 3 5 59" xfId="2415"/>
    <cellStyle name="40% - アクセント 3 5 6" xfId="2416"/>
    <cellStyle name="40% - アクセント 3 5 60" xfId="2417"/>
    <cellStyle name="40% - アクセント 3 5 61" xfId="2418"/>
    <cellStyle name="40% - アクセント 3 5 62" xfId="2419"/>
    <cellStyle name="40% - アクセント 3 5 63" xfId="2420"/>
    <cellStyle name="40% - アクセント 3 5 64" xfId="2421"/>
    <cellStyle name="40% - アクセント 3 5 7" xfId="2422"/>
    <cellStyle name="40% - アクセント 3 5 8" xfId="2423"/>
    <cellStyle name="40% - アクセント 3 5 9" xfId="2424"/>
    <cellStyle name="40% - アクセント 3 6" xfId="2425"/>
    <cellStyle name="40% - アクセント 3 7" xfId="2426"/>
    <cellStyle name="40% - アクセント 3 8" xfId="2427"/>
    <cellStyle name="40% - アクセント 3 9" xfId="2428"/>
    <cellStyle name="40% - アクセント 4 10" xfId="2429"/>
    <cellStyle name="40% - アクセント 4 10 10" xfId="2430"/>
    <cellStyle name="40% - アクセント 4 10 11" xfId="2431"/>
    <cellStyle name="40% - アクセント 4 10 12" xfId="2432"/>
    <cellStyle name="40% - アクセント 4 10 13" xfId="2433"/>
    <cellStyle name="40% - アクセント 4 10 14" xfId="2434"/>
    <cellStyle name="40% - アクセント 4 10 15" xfId="2435"/>
    <cellStyle name="40% - アクセント 4 10 16" xfId="2436"/>
    <cellStyle name="40% - アクセント 4 10 17" xfId="2437"/>
    <cellStyle name="40% - アクセント 4 10 18" xfId="2438"/>
    <cellStyle name="40% - アクセント 4 10 19" xfId="2439"/>
    <cellStyle name="40% - アクセント 4 10 2" xfId="2440"/>
    <cellStyle name="40% - アクセント 4 10 20" xfId="2441"/>
    <cellStyle name="40% - アクセント 4 10 21" xfId="2442"/>
    <cellStyle name="40% - アクセント 4 10 22" xfId="2443"/>
    <cellStyle name="40% - アクセント 4 10 23" xfId="2444"/>
    <cellStyle name="40% - アクセント 4 10 24" xfId="2445"/>
    <cellStyle name="40% - アクセント 4 10 25" xfId="2446"/>
    <cellStyle name="40% - アクセント 4 10 26" xfId="2447"/>
    <cellStyle name="40% - アクセント 4 10 27" xfId="2448"/>
    <cellStyle name="40% - アクセント 4 10 28" xfId="2449"/>
    <cellStyle name="40% - アクセント 4 10 29" xfId="2450"/>
    <cellStyle name="40% - アクセント 4 10 3" xfId="2451"/>
    <cellStyle name="40% - アクセント 4 10 30" xfId="2452"/>
    <cellStyle name="40% - アクセント 4 10 31" xfId="2453"/>
    <cellStyle name="40% - アクセント 4 10 32" xfId="2454"/>
    <cellStyle name="40% - アクセント 4 10 33" xfId="2455"/>
    <cellStyle name="40% - アクセント 4 10 34" xfId="2456"/>
    <cellStyle name="40% - アクセント 4 10 35" xfId="2457"/>
    <cellStyle name="40% - アクセント 4 10 36" xfId="2458"/>
    <cellStyle name="40% - アクセント 4 10 37" xfId="2459"/>
    <cellStyle name="40% - アクセント 4 10 38" xfId="2460"/>
    <cellStyle name="40% - アクセント 4 10 39" xfId="2461"/>
    <cellStyle name="40% - アクセント 4 10 4" xfId="2462"/>
    <cellStyle name="40% - アクセント 4 10 40" xfId="2463"/>
    <cellStyle name="40% - アクセント 4 10 41" xfId="2464"/>
    <cellStyle name="40% - アクセント 4 10 42" xfId="2465"/>
    <cellStyle name="40% - アクセント 4 10 43" xfId="2466"/>
    <cellStyle name="40% - アクセント 4 10 44" xfId="2467"/>
    <cellStyle name="40% - アクセント 4 10 45" xfId="2468"/>
    <cellStyle name="40% - アクセント 4 10 46" xfId="2469"/>
    <cellStyle name="40% - アクセント 4 10 47" xfId="2470"/>
    <cellStyle name="40% - アクセント 4 10 48" xfId="2471"/>
    <cellStyle name="40% - アクセント 4 10 49" xfId="2472"/>
    <cellStyle name="40% - アクセント 4 10 5" xfId="2473"/>
    <cellStyle name="40% - アクセント 4 10 50" xfId="2474"/>
    <cellStyle name="40% - アクセント 4 10 51" xfId="2475"/>
    <cellStyle name="40% - アクセント 4 10 52" xfId="2476"/>
    <cellStyle name="40% - アクセント 4 10 53" xfId="2477"/>
    <cellStyle name="40% - アクセント 4 10 54" xfId="2478"/>
    <cellStyle name="40% - アクセント 4 10 55" xfId="2479"/>
    <cellStyle name="40% - アクセント 4 10 56" xfId="2480"/>
    <cellStyle name="40% - アクセント 4 10 57" xfId="2481"/>
    <cellStyle name="40% - アクセント 4 10 58" xfId="2482"/>
    <cellStyle name="40% - アクセント 4 10 59" xfId="2483"/>
    <cellStyle name="40% - アクセント 4 10 6" xfId="2484"/>
    <cellStyle name="40% - アクセント 4 10 60" xfId="2485"/>
    <cellStyle name="40% - アクセント 4 10 61" xfId="2486"/>
    <cellStyle name="40% - アクセント 4 10 62" xfId="2487"/>
    <cellStyle name="40% - アクセント 4 10 63" xfId="2488"/>
    <cellStyle name="40% - アクセント 4 10 7" xfId="2489"/>
    <cellStyle name="40% - アクセント 4 10 8" xfId="2490"/>
    <cellStyle name="40% - アクセント 4 10 9" xfId="2491"/>
    <cellStyle name="40% - アクセント 4 11" xfId="2492"/>
    <cellStyle name="40% - アクセント 4 2" xfId="2493"/>
    <cellStyle name="40% - アクセント 4 2 10" xfId="2494"/>
    <cellStyle name="40% - アクセント 4 2 11" xfId="2495"/>
    <cellStyle name="40% - アクセント 4 2 12" xfId="2496"/>
    <cellStyle name="40% - アクセント 4 2 13" xfId="2497"/>
    <cellStyle name="40% - アクセント 4 2 14" xfId="2498"/>
    <cellStyle name="40% - アクセント 4 2 15" xfId="2499"/>
    <cellStyle name="40% - アクセント 4 2 16" xfId="2500"/>
    <cellStyle name="40% - アクセント 4 2 17" xfId="2501"/>
    <cellStyle name="40% - アクセント 4 2 18" xfId="2502"/>
    <cellStyle name="40% - アクセント 4 2 19" xfId="2503"/>
    <cellStyle name="40% - アクセント 4 2 2" xfId="2504"/>
    <cellStyle name="40% - アクセント 4 2 2 2" xfId="2505"/>
    <cellStyle name="40% - アクセント 4 2 20" xfId="2506"/>
    <cellStyle name="40% - アクセント 4 2 21" xfId="2507"/>
    <cellStyle name="40% - アクセント 4 2 22" xfId="2508"/>
    <cellStyle name="40% - アクセント 4 2 23" xfId="2509"/>
    <cellStyle name="40% - アクセント 4 2 24" xfId="2510"/>
    <cellStyle name="40% - アクセント 4 2 25" xfId="2511"/>
    <cellStyle name="40% - アクセント 4 2 26" xfId="2512"/>
    <cellStyle name="40% - アクセント 4 2 27" xfId="2513"/>
    <cellStyle name="40% - アクセント 4 2 28" xfId="2514"/>
    <cellStyle name="40% - アクセント 4 2 29" xfId="2515"/>
    <cellStyle name="40% - アクセント 4 2 3" xfId="2516"/>
    <cellStyle name="40% - アクセント 4 2 30" xfId="2517"/>
    <cellStyle name="40% - アクセント 4 2 31" xfId="2518"/>
    <cellStyle name="40% - アクセント 4 2 32" xfId="2519"/>
    <cellStyle name="40% - アクセント 4 2 33" xfId="2520"/>
    <cellStyle name="40% - アクセント 4 2 34" xfId="2521"/>
    <cellStyle name="40% - アクセント 4 2 35" xfId="2522"/>
    <cellStyle name="40% - アクセント 4 2 36" xfId="2523"/>
    <cellStyle name="40% - アクセント 4 2 37" xfId="2524"/>
    <cellStyle name="40% - アクセント 4 2 38" xfId="2525"/>
    <cellStyle name="40% - アクセント 4 2 39" xfId="2526"/>
    <cellStyle name="40% - アクセント 4 2 4" xfId="2527"/>
    <cellStyle name="40% - アクセント 4 2 40" xfId="2528"/>
    <cellStyle name="40% - アクセント 4 2 41" xfId="2529"/>
    <cellStyle name="40% - アクセント 4 2 42" xfId="2530"/>
    <cellStyle name="40% - アクセント 4 2 43" xfId="2531"/>
    <cellStyle name="40% - アクセント 4 2 44" xfId="2532"/>
    <cellStyle name="40% - アクセント 4 2 45" xfId="2533"/>
    <cellStyle name="40% - アクセント 4 2 46" xfId="2534"/>
    <cellStyle name="40% - アクセント 4 2 47" xfId="2535"/>
    <cellStyle name="40% - アクセント 4 2 48" xfId="2536"/>
    <cellStyle name="40% - アクセント 4 2 49" xfId="2537"/>
    <cellStyle name="40% - アクセント 4 2 5" xfId="2538"/>
    <cellStyle name="40% - アクセント 4 2 50" xfId="2539"/>
    <cellStyle name="40% - アクセント 4 2 51" xfId="2540"/>
    <cellStyle name="40% - アクセント 4 2 52" xfId="2541"/>
    <cellStyle name="40% - アクセント 4 2 53" xfId="2542"/>
    <cellStyle name="40% - アクセント 4 2 54" xfId="2543"/>
    <cellStyle name="40% - アクセント 4 2 55" xfId="2544"/>
    <cellStyle name="40% - アクセント 4 2 56" xfId="2545"/>
    <cellStyle name="40% - アクセント 4 2 57" xfId="2546"/>
    <cellStyle name="40% - アクセント 4 2 58" xfId="2547"/>
    <cellStyle name="40% - アクセント 4 2 59" xfId="2548"/>
    <cellStyle name="40% - アクセント 4 2 6" xfId="2549"/>
    <cellStyle name="40% - アクセント 4 2 60" xfId="2550"/>
    <cellStyle name="40% - アクセント 4 2 61" xfId="2551"/>
    <cellStyle name="40% - アクセント 4 2 62" xfId="2552"/>
    <cellStyle name="40% - アクセント 4 2 63" xfId="2553"/>
    <cellStyle name="40% - アクセント 4 2 64" xfId="2554"/>
    <cellStyle name="40% - アクセント 4 2 65" xfId="2555"/>
    <cellStyle name="40% - アクセント 4 2 66" xfId="2556"/>
    <cellStyle name="40% - アクセント 4 2 67" xfId="2557"/>
    <cellStyle name="40% - アクセント 4 2 68" xfId="2558"/>
    <cellStyle name="40% - アクセント 4 2 69" xfId="2559"/>
    <cellStyle name="40% - アクセント 4 2 7" xfId="2560"/>
    <cellStyle name="40% - アクセント 4 2 8" xfId="2561"/>
    <cellStyle name="40% - アクセント 4 2 9" xfId="2562"/>
    <cellStyle name="40% - アクセント 4 3" xfId="2563"/>
    <cellStyle name="40% - アクセント 4 3 10" xfId="2564"/>
    <cellStyle name="40% - アクセント 4 3 11" xfId="2565"/>
    <cellStyle name="40% - アクセント 4 3 12" xfId="2566"/>
    <cellStyle name="40% - アクセント 4 3 13" xfId="2567"/>
    <cellStyle name="40% - アクセント 4 3 14" xfId="2568"/>
    <cellStyle name="40% - アクセント 4 3 15" xfId="2569"/>
    <cellStyle name="40% - アクセント 4 3 16" xfId="2570"/>
    <cellStyle name="40% - アクセント 4 3 17" xfId="2571"/>
    <cellStyle name="40% - アクセント 4 3 18" xfId="2572"/>
    <cellStyle name="40% - アクセント 4 3 19" xfId="2573"/>
    <cellStyle name="40% - アクセント 4 3 2" xfId="2574"/>
    <cellStyle name="40% - アクセント 4 3 20" xfId="2575"/>
    <cellStyle name="40% - アクセント 4 3 21" xfId="2576"/>
    <cellStyle name="40% - アクセント 4 3 22" xfId="2577"/>
    <cellStyle name="40% - アクセント 4 3 23" xfId="2578"/>
    <cellStyle name="40% - アクセント 4 3 24" xfId="2579"/>
    <cellStyle name="40% - アクセント 4 3 25" xfId="2580"/>
    <cellStyle name="40% - アクセント 4 3 26" xfId="2581"/>
    <cellStyle name="40% - アクセント 4 3 27" xfId="2582"/>
    <cellStyle name="40% - アクセント 4 3 28" xfId="2583"/>
    <cellStyle name="40% - アクセント 4 3 29" xfId="2584"/>
    <cellStyle name="40% - アクセント 4 3 3" xfId="2585"/>
    <cellStyle name="40% - アクセント 4 3 30" xfId="2586"/>
    <cellStyle name="40% - アクセント 4 3 31" xfId="2587"/>
    <cellStyle name="40% - アクセント 4 3 32" xfId="2588"/>
    <cellStyle name="40% - アクセント 4 3 33" xfId="2589"/>
    <cellStyle name="40% - アクセント 4 3 34" xfId="2590"/>
    <cellStyle name="40% - アクセント 4 3 35" xfId="2591"/>
    <cellStyle name="40% - アクセント 4 3 36" xfId="2592"/>
    <cellStyle name="40% - アクセント 4 3 37" xfId="2593"/>
    <cellStyle name="40% - アクセント 4 3 38" xfId="2594"/>
    <cellStyle name="40% - アクセント 4 3 39" xfId="2595"/>
    <cellStyle name="40% - アクセント 4 3 4" xfId="2596"/>
    <cellStyle name="40% - アクセント 4 3 40" xfId="2597"/>
    <cellStyle name="40% - アクセント 4 3 41" xfId="2598"/>
    <cellStyle name="40% - アクセント 4 3 42" xfId="2599"/>
    <cellStyle name="40% - アクセント 4 3 43" xfId="2600"/>
    <cellStyle name="40% - アクセント 4 3 44" xfId="2601"/>
    <cellStyle name="40% - アクセント 4 3 45" xfId="2602"/>
    <cellStyle name="40% - アクセント 4 3 46" xfId="2603"/>
    <cellStyle name="40% - アクセント 4 3 47" xfId="2604"/>
    <cellStyle name="40% - アクセント 4 3 48" xfId="2605"/>
    <cellStyle name="40% - アクセント 4 3 49" xfId="2606"/>
    <cellStyle name="40% - アクセント 4 3 5" xfId="2607"/>
    <cellStyle name="40% - アクセント 4 3 50" xfId="2608"/>
    <cellStyle name="40% - アクセント 4 3 51" xfId="2609"/>
    <cellStyle name="40% - アクセント 4 3 52" xfId="2610"/>
    <cellStyle name="40% - アクセント 4 3 53" xfId="2611"/>
    <cellStyle name="40% - アクセント 4 3 54" xfId="2612"/>
    <cellStyle name="40% - アクセント 4 3 55" xfId="2613"/>
    <cellStyle name="40% - アクセント 4 3 56" xfId="2614"/>
    <cellStyle name="40% - アクセント 4 3 57" xfId="2615"/>
    <cellStyle name="40% - アクセント 4 3 58" xfId="2616"/>
    <cellStyle name="40% - アクセント 4 3 59" xfId="2617"/>
    <cellStyle name="40% - アクセント 4 3 6" xfId="2618"/>
    <cellStyle name="40% - アクセント 4 3 60" xfId="2619"/>
    <cellStyle name="40% - アクセント 4 3 61" xfId="2620"/>
    <cellStyle name="40% - アクセント 4 3 62" xfId="2621"/>
    <cellStyle name="40% - アクセント 4 3 63" xfId="2622"/>
    <cellStyle name="40% - アクセント 4 3 64" xfId="2623"/>
    <cellStyle name="40% - アクセント 4 3 65" xfId="2624"/>
    <cellStyle name="40% - アクセント 4 3 66" xfId="2625"/>
    <cellStyle name="40% - アクセント 4 3 7" xfId="2626"/>
    <cellStyle name="40% - アクセント 4 3 8" xfId="2627"/>
    <cellStyle name="40% - アクセント 4 3 9" xfId="2628"/>
    <cellStyle name="40% - アクセント 4 4" xfId="2629"/>
    <cellStyle name="40% - アクセント 4 5" xfId="2630"/>
    <cellStyle name="40% - アクセント 4 5 10" xfId="2631"/>
    <cellStyle name="40% - アクセント 4 5 11" xfId="2632"/>
    <cellStyle name="40% - アクセント 4 5 12" xfId="2633"/>
    <cellStyle name="40% - アクセント 4 5 13" xfId="2634"/>
    <cellStyle name="40% - アクセント 4 5 14" xfId="2635"/>
    <cellStyle name="40% - アクセント 4 5 15" xfId="2636"/>
    <cellStyle name="40% - アクセント 4 5 16" xfId="2637"/>
    <cellStyle name="40% - アクセント 4 5 17" xfId="2638"/>
    <cellStyle name="40% - アクセント 4 5 18" xfId="2639"/>
    <cellStyle name="40% - アクセント 4 5 19" xfId="2640"/>
    <cellStyle name="40% - アクセント 4 5 2" xfId="2641"/>
    <cellStyle name="40% - アクセント 4 5 20" xfId="2642"/>
    <cellStyle name="40% - アクセント 4 5 21" xfId="2643"/>
    <cellStyle name="40% - アクセント 4 5 22" xfId="2644"/>
    <cellStyle name="40% - アクセント 4 5 23" xfId="2645"/>
    <cellStyle name="40% - アクセント 4 5 24" xfId="2646"/>
    <cellStyle name="40% - アクセント 4 5 25" xfId="2647"/>
    <cellStyle name="40% - アクセント 4 5 26" xfId="2648"/>
    <cellStyle name="40% - アクセント 4 5 27" xfId="2649"/>
    <cellStyle name="40% - アクセント 4 5 28" xfId="2650"/>
    <cellStyle name="40% - アクセント 4 5 29" xfId="2651"/>
    <cellStyle name="40% - アクセント 4 5 3" xfId="2652"/>
    <cellStyle name="40% - アクセント 4 5 30" xfId="2653"/>
    <cellStyle name="40% - アクセント 4 5 31" xfId="2654"/>
    <cellStyle name="40% - アクセント 4 5 32" xfId="2655"/>
    <cellStyle name="40% - アクセント 4 5 33" xfId="2656"/>
    <cellStyle name="40% - アクセント 4 5 34" xfId="2657"/>
    <cellStyle name="40% - アクセント 4 5 35" xfId="2658"/>
    <cellStyle name="40% - アクセント 4 5 36" xfId="2659"/>
    <cellStyle name="40% - アクセント 4 5 37" xfId="2660"/>
    <cellStyle name="40% - アクセント 4 5 38" xfId="2661"/>
    <cellStyle name="40% - アクセント 4 5 39" xfId="2662"/>
    <cellStyle name="40% - アクセント 4 5 4" xfId="2663"/>
    <cellStyle name="40% - アクセント 4 5 40" xfId="2664"/>
    <cellStyle name="40% - アクセント 4 5 41" xfId="2665"/>
    <cellStyle name="40% - アクセント 4 5 42" xfId="2666"/>
    <cellStyle name="40% - アクセント 4 5 43" xfId="2667"/>
    <cellStyle name="40% - アクセント 4 5 44" xfId="2668"/>
    <cellStyle name="40% - アクセント 4 5 45" xfId="2669"/>
    <cellStyle name="40% - アクセント 4 5 46" xfId="2670"/>
    <cellStyle name="40% - アクセント 4 5 47" xfId="2671"/>
    <cellStyle name="40% - アクセント 4 5 48" xfId="2672"/>
    <cellStyle name="40% - アクセント 4 5 49" xfId="2673"/>
    <cellStyle name="40% - アクセント 4 5 5" xfId="2674"/>
    <cellStyle name="40% - アクセント 4 5 50" xfId="2675"/>
    <cellStyle name="40% - アクセント 4 5 51" xfId="2676"/>
    <cellStyle name="40% - アクセント 4 5 52" xfId="2677"/>
    <cellStyle name="40% - アクセント 4 5 53" xfId="2678"/>
    <cellStyle name="40% - アクセント 4 5 54" xfId="2679"/>
    <cellStyle name="40% - アクセント 4 5 55" xfId="2680"/>
    <cellStyle name="40% - アクセント 4 5 56" xfId="2681"/>
    <cellStyle name="40% - アクセント 4 5 57" xfId="2682"/>
    <cellStyle name="40% - アクセント 4 5 58" xfId="2683"/>
    <cellStyle name="40% - アクセント 4 5 59" xfId="2684"/>
    <cellStyle name="40% - アクセント 4 5 6" xfId="2685"/>
    <cellStyle name="40% - アクセント 4 5 60" xfId="2686"/>
    <cellStyle name="40% - アクセント 4 5 61" xfId="2687"/>
    <cellStyle name="40% - アクセント 4 5 62" xfId="2688"/>
    <cellStyle name="40% - アクセント 4 5 63" xfId="2689"/>
    <cellStyle name="40% - アクセント 4 5 64" xfId="2690"/>
    <cellStyle name="40% - アクセント 4 5 7" xfId="2691"/>
    <cellStyle name="40% - アクセント 4 5 8" xfId="2692"/>
    <cellStyle name="40% - アクセント 4 5 9" xfId="2693"/>
    <cellStyle name="40% - アクセント 4 6" xfId="2694"/>
    <cellStyle name="40% - アクセント 4 7" xfId="2695"/>
    <cellStyle name="40% - アクセント 4 8" xfId="2696"/>
    <cellStyle name="40% - アクセント 4 9" xfId="2697"/>
    <cellStyle name="40% - アクセント 5 10" xfId="2698"/>
    <cellStyle name="40% - アクセント 5 10 10" xfId="2699"/>
    <cellStyle name="40% - アクセント 5 10 11" xfId="2700"/>
    <cellStyle name="40% - アクセント 5 10 12" xfId="2701"/>
    <cellStyle name="40% - アクセント 5 10 13" xfId="2702"/>
    <cellStyle name="40% - アクセント 5 10 14" xfId="2703"/>
    <cellStyle name="40% - アクセント 5 10 15" xfId="2704"/>
    <cellStyle name="40% - アクセント 5 10 16" xfId="2705"/>
    <cellStyle name="40% - アクセント 5 10 17" xfId="2706"/>
    <cellStyle name="40% - アクセント 5 10 18" xfId="2707"/>
    <cellStyle name="40% - アクセント 5 10 19" xfId="2708"/>
    <cellStyle name="40% - アクセント 5 10 2" xfId="2709"/>
    <cellStyle name="40% - アクセント 5 10 20" xfId="2710"/>
    <cellStyle name="40% - アクセント 5 10 21" xfId="2711"/>
    <cellStyle name="40% - アクセント 5 10 22" xfId="2712"/>
    <cellStyle name="40% - アクセント 5 10 23" xfId="2713"/>
    <cellStyle name="40% - アクセント 5 10 24" xfId="2714"/>
    <cellStyle name="40% - アクセント 5 10 25" xfId="2715"/>
    <cellStyle name="40% - アクセント 5 10 26" xfId="2716"/>
    <cellStyle name="40% - アクセント 5 10 27" xfId="2717"/>
    <cellStyle name="40% - アクセント 5 10 28" xfId="2718"/>
    <cellStyle name="40% - アクセント 5 10 29" xfId="2719"/>
    <cellStyle name="40% - アクセント 5 10 3" xfId="2720"/>
    <cellStyle name="40% - アクセント 5 10 30" xfId="2721"/>
    <cellStyle name="40% - アクセント 5 10 31" xfId="2722"/>
    <cellStyle name="40% - アクセント 5 10 32" xfId="2723"/>
    <cellStyle name="40% - アクセント 5 10 33" xfId="2724"/>
    <cellStyle name="40% - アクセント 5 10 34" xfId="2725"/>
    <cellStyle name="40% - アクセント 5 10 35" xfId="2726"/>
    <cellStyle name="40% - アクセント 5 10 36" xfId="2727"/>
    <cellStyle name="40% - アクセント 5 10 37" xfId="2728"/>
    <cellStyle name="40% - アクセント 5 10 38" xfId="2729"/>
    <cellStyle name="40% - アクセント 5 10 39" xfId="2730"/>
    <cellStyle name="40% - アクセント 5 10 4" xfId="2731"/>
    <cellStyle name="40% - アクセント 5 10 40" xfId="2732"/>
    <cellStyle name="40% - アクセント 5 10 41" xfId="2733"/>
    <cellStyle name="40% - アクセント 5 10 42" xfId="2734"/>
    <cellStyle name="40% - アクセント 5 10 43" xfId="2735"/>
    <cellStyle name="40% - アクセント 5 10 44" xfId="2736"/>
    <cellStyle name="40% - アクセント 5 10 45" xfId="2737"/>
    <cellStyle name="40% - アクセント 5 10 46" xfId="2738"/>
    <cellStyle name="40% - アクセント 5 10 47" xfId="2739"/>
    <cellStyle name="40% - アクセント 5 10 48" xfId="2740"/>
    <cellStyle name="40% - アクセント 5 10 49" xfId="2741"/>
    <cellStyle name="40% - アクセント 5 10 5" xfId="2742"/>
    <cellStyle name="40% - アクセント 5 10 50" xfId="2743"/>
    <cellStyle name="40% - アクセント 5 10 51" xfId="2744"/>
    <cellStyle name="40% - アクセント 5 10 52" xfId="2745"/>
    <cellStyle name="40% - アクセント 5 10 53" xfId="2746"/>
    <cellStyle name="40% - アクセント 5 10 54" xfId="2747"/>
    <cellStyle name="40% - アクセント 5 10 55" xfId="2748"/>
    <cellStyle name="40% - アクセント 5 10 56" xfId="2749"/>
    <cellStyle name="40% - アクセント 5 10 57" xfId="2750"/>
    <cellStyle name="40% - アクセント 5 10 58" xfId="2751"/>
    <cellStyle name="40% - アクセント 5 10 59" xfId="2752"/>
    <cellStyle name="40% - アクセント 5 10 6" xfId="2753"/>
    <cellStyle name="40% - アクセント 5 10 60" xfId="2754"/>
    <cellStyle name="40% - アクセント 5 10 61" xfId="2755"/>
    <cellStyle name="40% - アクセント 5 10 62" xfId="2756"/>
    <cellStyle name="40% - アクセント 5 10 63" xfId="2757"/>
    <cellStyle name="40% - アクセント 5 10 7" xfId="2758"/>
    <cellStyle name="40% - アクセント 5 10 8" xfId="2759"/>
    <cellStyle name="40% - アクセント 5 10 9" xfId="2760"/>
    <cellStyle name="40% - アクセント 5 11" xfId="2761"/>
    <cellStyle name="40% - アクセント 5 2" xfId="2762"/>
    <cellStyle name="40% - アクセント 5 2 10" xfId="2763"/>
    <cellStyle name="40% - アクセント 5 2 11" xfId="2764"/>
    <cellStyle name="40% - アクセント 5 2 12" xfId="2765"/>
    <cellStyle name="40% - アクセント 5 2 13" xfId="2766"/>
    <cellStyle name="40% - アクセント 5 2 14" xfId="2767"/>
    <cellStyle name="40% - アクセント 5 2 15" xfId="2768"/>
    <cellStyle name="40% - アクセント 5 2 16" xfId="2769"/>
    <cellStyle name="40% - アクセント 5 2 17" xfId="2770"/>
    <cellStyle name="40% - アクセント 5 2 18" xfId="2771"/>
    <cellStyle name="40% - アクセント 5 2 19" xfId="2772"/>
    <cellStyle name="40% - アクセント 5 2 2" xfId="2773"/>
    <cellStyle name="40% - アクセント 5 2 2 2" xfId="2774"/>
    <cellStyle name="40% - アクセント 5 2 20" xfId="2775"/>
    <cellStyle name="40% - アクセント 5 2 21" xfId="2776"/>
    <cellStyle name="40% - アクセント 5 2 22" xfId="2777"/>
    <cellStyle name="40% - アクセント 5 2 23" xfId="2778"/>
    <cellStyle name="40% - アクセント 5 2 24" xfId="2779"/>
    <cellStyle name="40% - アクセント 5 2 25" xfId="2780"/>
    <cellStyle name="40% - アクセント 5 2 26" xfId="2781"/>
    <cellStyle name="40% - アクセント 5 2 27" xfId="2782"/>
    <cellStyle name="40% - アクセント 5 2 28" xfId="2783"/>
    <cellStyle name="40% - アクセント 5 2 29" xfId="2784"/>
    <cellStyle name="40% - アクセント 5 2 3" xfId="2785"/>
    <cellStyle name="40% - アクセント 5 2 30" xfId="2786"/>
    <cellStyle name="40% - アクセント 5 2 31" xfId="2787"/>
    <cellStyle name="40% - アクセント 5 2 32" xfId="2788"/>
    <cellStyle name="40% - アクセント 5 2 33" xfId="2789"/>
    <cellStyle name="40% - アクセント 5 2 34" xfId="2790"/>
    <cellStyle name="40% - アクセント 5 2 35" xfId="2791"/>
    <cellStyle name="40% - アクセント 5 2 36" xfId="2792"/>
    <cellStyle name="40% - アクセント 5 2 37" xfId="2793"/>
    <cellStyle name="40% - アクセント 5 2 38" xfId="2794"/>
    <cellStyle name="40% - アクセント 5 2 39" xfId="2795"/>
    <cellStyle name="40% - アクセント 5 2 4" xfId="2796"/>
    <cellStyle name="40% - アクセント 5 2 40" xfId="2797"/>
    <cellStyle name="40% - アクセント 5 2 41" xfId="2798"/>
    <cellStyle name="40% - アクセント 5 2 42" xfId="2799"/>
    <cellStyle name="40% - アクセント 5 2 43" xfId="2800"/>
    <cellStyle name="40% - アクセント 5 2 44" xfId="2801"/>
    <cellStyle name="40% - アクセント 5 2 45" xfId="2802"/>
    <cellStyle name="40% - アクセント 5 2 46" xfId="2803"/>
    <cellStyle name="40% - アクセント 5 2 47" xfId="2804"/>
    <cellStyle name="40% - アクセント 5 2 48" xfId="2805"/>
    <cellStyle name="40% - アクセント 5 2 49" xfId="2806"/>
    <cellStyle name="40% - アクセント 5 2 5" xfId="2807"/>
    <cellStyle name="40% - アクセント 5 2 50" xfId="2808"/>
    <cellStyle name="40% - アクセント 5 2 51" xfId="2809"/>
    <cellStyle name="40% - アクセント 5 2 52" xfId="2810"/>
    <cellStyle name="40% - アクセント 5 2 53" xfId="2811"/>
    <cellStyle name="40% - アクセント 5 2 54" xfId="2812"/>
    <cellStyle name="40% - アクセント 5 2 55" xfId="2813"/>
    <cellStyle name="40% - アクセント 5 2 56" xfId="2814"/>
    <cellStyle name="40% - アクセント 5 2 57" xfId="2815"/>
    <cellStyle name="40% - アクセント 5 2 58" xfId="2816"/>
    <cellStyle name="40% - アクセント 5 2 59" xfId="2817"/>
    <cellStyle name="40% - アクセント 5 2 6" xfId="2818"/>
    <cellStyle name="40% - アクセント 5 2 60" xfId="2819"/>
    <cellStyle name="40% - アクセント 5 2 61" xfId="2820"/>
    <cellStyle name="40% - アクセント 5 2 62" xfId="2821"/>
    <cellStyle name="40% - アクセント 5 2 63" xfId="2822"/>
    <cellStyle name="40% - アクセント 5 2 64" xfId="2823"/>
    <cellStyle name="40% - アクセント 5 2 65" xfId="2824"/>
    <cellStyle name="40% - アクセント 5 2 66" xfId="2825"/>
    <cellStyle name="40% - アクセント 5 2 67" xfId="2826"/>
    <cellStyle name="40% - アクセント 5 2 68" xfId="2827"/>
    <cellStyle name="40% - アクセント 5 2 69" xfId="2828"/>
    <cellStyle name="40% - アクセント 5 2 7" xfId="2829"/>
    <cellStyle name="40% - アクセント 5 2 8" xfId="2830"/>
    <cellStyle name="40% - アクセント 5 2 9" xfId="2831"/>
    <cellStyle name="40% - アクセント 5 3" xfId="2832"/>
    <cellStyle name="40% - アクセント 5 3 10" xfId="2833"/>
    <cellStyle name="40% - アクセント 5 3 11" xfId="2834"/>
    <cellStyle name="40% - アクセント 5 3 12" xfId="2835"/>
    <cellStyle name="40% - アクセント 5 3 13" xfId="2836"/>
    <cellStyle name="40% - アクセント 5 3 14" xfId="2837"/>
    <cellStyle name="40% - アクセント 5 3 15" xfId="2838"/>
    <cellStyle name="40% - アクセント 5 3 16" xfId="2839"/>
    <cellStyle name="40% - アクセント 5 3 17" xfId="2840"/>
    <cellStyle name="40% - アクセント 5 3 18" xfId="2841"/>
    <cellStyle name="40% - アクセント 5 3 19" xfId="2842"/>
    <cellStyle name="40% - アクセント 5 3 2" xfId="2843"/>
    <cellStyle name="40% - アクセント 5 3 20" xfId="2844"/>
    <cellStyle name="40% - アクセント 5 3 21" xfId="2845"/>
    <cellStyle name="40% - アクセント 5 3 22" xfId="2846"/>
    <cellStyle name="40% - アクセント 5 3 23" xfId="2847"/>
    <cellStyle name="40% - アクセント 5 3 24" xfId="2848"/>
    <cellStyle name="40% - アクセント 5 3 25" xfId="2849"/>
    <cellStyle name="40% - アクセント 5 3 26" xfId="2850"/>
    <cellStyle name="40% - アクセント 5 3 27" xfId="2851"/>
    <cellStyle name="40% - アクセント 5 3 28" xfId="2852"/>
    <cellStyle name="40% - アクセント 5 3 29" xfId="2853"/>
    <cellStyle name="40% - アクセント 5 3 3" xfId="2854"/>
    <cellStyle name="40% - アクセント 5 3 30" xfId="2855"/>
    <cellStyle name="40% - アクセント 5 3 31" xfId="2856"/>
    <cellStyle name="40% - アクセント 5 3 32" xfId="2857"/>
    <cellStyle name="40% - アクセント 5 3 33" xfId="2858"/>
    <cellStyle name="40% - アクセント 5 3 34" xfId="2859"/>
    <cellStyle name="40% - アクセント 5 3 35" xfId="2860"/>
    <cellStyle name="40% - アクセント 5 3 36" xfId="2861"/>
    <cellStyle name="40% - アクセント 5 3 37" xfId="2862"/>
    <cellStyle name="40% - アクセント 5 3 38" xfId="2863"/>
    <cellStyle name="40% - アクセント 5 3 39" xfId="2864"/>
    <cellStyle name="40% - アクセント 5 3 4" xfId="2865"/>
    <cellStyle name="40% - アクセント 5 3 40" xfId="2866"/>
    <cellStyle name="40% - アクセント 5 3 41" xfId="2867"/>
    <cellStyle name="40% - アクセント 5 3 42" xfId="2868"/>
    <cellStyle name="40% - アクセント 5 3 43" xfId="2869"/>
    <cellStyle name="40% - アクセント 5 3 44" xfId="2870"/>
    <cellStyle name="40% - アクセント 5 3 45" xfId="2871"/>
    <cellStyle name="40% - アクセント 5 3 46" xfId="2872"/>
    <cellStyle name="40% - アクセント 5 3 47" xfId="2873"/>
    <cellStyle name="40% - アクセント 5 3 48" xfId="2874"/>
    <cellStyle name="40% - アクセント 5 3 49" xfId="2875"/>
    <cellStyle name="40% - アクセント 5 3 5" xfId="2876"/>
    <cellStyle name="40% - アクセント 5 3 50" xfId="2877"/>
    <cellStyle name="40% - アクセント 5 3 51" xfId="2878"/>
    <cellStyle name="40% - アクセント 5 3 52" xfId="2879"/>
    <cellStyle name="40% - アクセント 5 3 53" xfId="2880"/>
    <cellStyle name="40% - アクセント 5 3 54" xfId="2881"/>
    <cellStyle name="40% - アクセント 5 3 55" xfId="2882"/>
    <cellStyle name="40% - アクセント 5 3 56" xfId="2883"/>
    <cellStyle name="40% - アクセント 5 3 57" xfId="2884"/>
    <cellStyle name="40% - アクセント 5 3 58" xfId="2885"/>
    <cellStyle name="40% - アクセント 5 3 59" xfId="2886"/>
    <cellStyle name="40% - アクセント 5 3 6" xfId="2887"/>
    <cellStyle name="40% - アクセント 5 3 60" xfId="2888"/>
    <cellStyle name="40% - アクセント 5 3 61" xfId="2889"/>
    <cellStyle name="40% - アクセント 5 3 62" xfId="2890"/>
    <cellStyle name="40% - アクセント 5 3 63" xfId="2891"/>
    <cellStyle name="40% - アクセント 5 3 64" xfId="2892"/>
    <cellStyle name="40% - アクセント 5 3 65" xfId="2893"/>
    <cellStyle name="40% - アクセント 5 3 66" xfId="2894"/>
    <cellStyle name="40% - アクセント 5 3 7" xfId="2895"/>
    <cellStyle name="40% - アクセント 5 3 8" xfId="2896"/>
    <cellStyle name="40% - アクセント 5 3 9" xfId="2897"/>
    <cellStyle name="40% - アクセント 5 4" xfId="2898"/>
    <cellStyle name="40% - アクセント 5 5" xfId="2899"/>
    <cellStyle name="40% - アクセント 5 5 10" xfId="2900"/>
    <cellStyle name="40% - アクセント 5 5 11" xfId="2901"/>
    <cellStyle name="40% - アクセント 5 5 12" xfId="2902"/>
    <cellStyle name="40% - アクセント 5 5 13" xfId="2903"/>
    <cellStyle name="40% - アクセント 5 5 14" xfId="2904"/>
    <cellStyle name="40% - アクセント 5 5 15" xfId="2905"/>
    <cellStyle name="40% - アクセント 5 5 16" xfId="2906"/>
    <cellStyle name="40% - アクセント 5 5 17" xfId="2907"/>
    <cellStyle name="40% - アクセント 5 5 18" xfId="2908"/>
    <cellStyle name="40% - アクセント 5 5 19" xfId="2909"/>
    <cellStyle name="40% - アクセント 5 5 2" xfId="2910"/>
    <cellStyle name="40% - アクセント 5 5 20" xfId="2911"/>
    <cellStyle name="40% - アクセント 5 5 21" xfId="2912"/>
    <cellStyle name="40% - アクセント 5 5 22" xfId="2913"/>
    <cellStyle name="40% - アクセント 5 5 23" xfId="2914"/>
    <cellStyle name="40% - アクセント 5 5 24" xfId="2915"/>
    <cellStyle name="40% - アクセント 5 5 25" xfId="2916"/>
    <cellStyle name="40% - アクセント 5 5 26" xfId="2917"/>
    <cellStyle name="40% - アクセント 5 5 27" xfId="2918"/>
    <cellStyle name="40% - アクセント 5 5 28" xfId="2919"/>
    <cellStyle name="40% - アクセント 5 5 29" xfId="2920"/>
    <cellStyle name="40% - アクセント 5 5 3" xfId="2921"/>
    <cellStyle name="40% - アクセント 5 5 30" xfId="2922"/>
    <cellStyle name="40% - アクセント 5 5 31" xfId="2923"/>
    <cellStyle name="40% - アクセント 5 5 32" xfId="2924"/>
    <cellStyle name="40% - アクセント 5 5 33" xfId="2925"/>
    <cellStyle name="40% - アクセント 5 5 34" xfId="2926"/>
    <cellStyle name="40% - アクセント 5 5 35" xfId="2927"/>
    <cellStyle name="40% - アクセント 5 5 36" xfId="2928"/>
    <cellStyle name="40% - アクセント 5 5 37" xfId="2929"/>
    <cellStyle name="40% - アクセント 5 5 38" xfId="2930"/>
    <cellStyle name="40% - アクセント 5 5 39" xfId="2931"/>
    <cellStyle name="40% - アクセント 5 5 4" xfId="2932"/>
    <cellStyle name="40% - アクセント 5 5 40" xfId="2933"/>
    <cellStyle name="40% - アクセント 5 5 41" xfId="2934"/>
    <cellStyle name="40% - アクセント 5 5 42" xfId="2935"/>
    <cellStyle name="40% - アクセント 5 5 43" xfId="2936"/>
    <cellStyle name="40% - アクセント 5 5 44" xfId="2937"/>
    <cellStyle name="40% - アクセント 5 5 45" xfId="2938"/>
    <cellStyle name="40% - アクセント 5 5 46" xfId="2939"/>
    <cellStyle name="40% - アクセント 5 5 47" xfId="2940"/>
    <cellStyle name="40% - アクセント 5 5 48" xfId="2941"/>
    <cellStyle name="40% - アクセント 5 5 49" xfId="2942"/>
    <cellStyle name="40% - アクセント 5 5 5" xfId="2943"/>
    <cellStyle name="40% - アクセント 5 5 50" xfId="2944"/>
    <cellStyle name="40% - アクセント 5 5 51" xfId="2945"/>
    <cellStyle name="40% - アクセント 5 5 52" xfId="2946"/>
    <cellStyle name="40% - アクセント 5 5 53" xfId="2947"/>
    <cellStyle name="40% - アクセント 5 5 54" xfId="2948"/>
    <cellStyle name="40% - アクセント 5 5 55" xfId="2949"/>
    <cellStyle name="40% - アクセント 5 5 56" xfId="2950"/>
    <cellStyle name="40% - アクセント 5 5 57" xfId="2951"/>
    <cellStyle name="40% - アクセント 5 5 58" xfId="2952"/>
    <cellStyle name="40% - アクセント 5 5 59" xfId="2953"/>
    <cellStyle name="40% - アクセント 5 5 6" xfId="2954"/>
    <cellStyle name="40% - アクセント 5 5 60" xfId="2955"/>
    <cellStyle name="40% - アクセント 5 5 61" xfId="2956"/>
    <cellStyle name="40% - アクセント 5 5 62" xfId="2957"/>
    <cellStyle name="40% - アクセント 5 5 63" xfId="2958"/>
    <cellStyle name="40% - アクセント 5 5 64" xfId="2959"/>
    <cellStyle name="40% - アクセント 5 5 7" xfId="2960"/>
    <cellStyle name="40% - アクセント 5 5 8" xfId="2961"/>
    <cellStyle name="40% - アクセント 5 5 9" xfId="2962"/>
    <cellStyle name="40% - アクセント 5 6" xfId="2963"/>
    <cellStyle name="40% - アクセント 5 7" xfId="2964"/>
    <cellStyle name="40% - アクセント 5 8" xfId="2965"/>
    <cellStyle name="40% - アクセント 5 9" xfId="2966"/>
    <cellStyle name="40% - アクセント 6 10" xfId="2967"/>
    <cellStyle name="40% - アクセント 6 10 10" xfId="2968"/>
    <cellStyle name="40% - アクセント 6 10 11" xfId="2969"/>
    <cellStyle name="40% - アクセント 6 10 12" xfId="2970"/>
    <cellStyle name="40% - アクセント 6 10 13" xfId="2971"/>
    <cellStyle name="40% - アクセント 6 10 14" xfId="2972"/>
    <cellStyle name="40% - アクセント 6 10 15" xfId="2973"/>
    <cellStyle name="40% - アクセント 6 10 16" xfId="2974"/>
    <cellStyle name="40% - アクセント 6 10 17" xfId="2975"/>
    <cellStyle name="40% - アクセント 6 10 18" xfId="2976"/>
    <cellStyle name="40% - アクセント 6 10 19" xfId="2977"/>
    <cellStyle name="40% - アクセント 6 10 2" xfId="2978"/>
    <cellStyle name="40% - アクセント 6 10 20" xfId="2979"/>
    <cellStyle name="40% - アクセント 6 10 21" xfId="2980"/>
    <cellStyle name="40% - アクセント 6 10 22" xfId="2981"/>
    <cellStyle name="40% - アクセント 6 10 23" xfId="2982"/>
    <cellStyle name="40% - アクセント 6 10 24" xfId="2983"/>
    <cellStyle name="40% - アクセント 6 10 25" xfId="2984"/>
    <cellStyle name="40% - アクセント 6 10 26" xfId="2985"/>
    <cellStyle name="40% - アクセント 6 10 27" xfId="2986"/>
    <cellStyle name="40% - アクセント 6 10 28" xfId="2987"/>
    <cellStyle name="40% - アクセント 6 10 29" xfId="2988"/>
    <cellStyle name="40% - アクセント 6 10 3" xfId="2989"/>
    <cellStyle name="40% - アクセント 6 10 30" xfId="2990"/>
    <cellStyle name="40% - アクセント 6 10 31" xfId="2991"/>
    <cellStyle name="40% - アクセント 6 10 32" xfId="2992"/>
    <cellStyle name="40% - アクセント 6 10 33" xfId="2993"/>
    <cellStyle name="40% - アクセント 6 10 34" xfId="2994"/>
    <cellStyle name="40% - アクセント 6 10 35" xfId="2995"/>
    <cellStyle name="40% - アクセント 6 10 36" xfId="2996"/>
    <cellStyle name="40% - アクセント 6 10 37" xfId="2997"/>
    <cellStyle name="40% - アクセント 6 10 38" xfId="2998"/>
    <cellStyle name="40% - アクセント 6 10 39" xfId="2999"/>
    <cellStyle name="40% - アクセント 6 10 4" xfId="3000"/>
    <cellStyle name="40% - アクセント 6 10 40" xfId="3001"/>
    <cellStyle name="40% - アクセント 6 10 41" xfId="3002"/>
    <cellStyle name="40% - アクセント 6 10 42" xfId="3003"/>
    <cellStyle name="40% - アクセント 6 10 43" xfId="3004"/>
    <cellStyle name="40% - アクセント 6 10 44" xfId="3005"/>
    <cellStyle name="40% - アクセント 6 10 45" xfId="3006"/>
    <cellStyle name="40% - アクセント 6 10 46" xfId="3007"/>
    <cellStyle name="40% - アクセント 6 10 47" xfId="3008"/>
    <cellStyle name="40% - アクセント 6 10 48" xfId="3009"/>
    <cellStyle name="40% - アクセント 6 10 49" xfId="3010"/>
    <cellStyle name="40% - アクセント 6 10 5" xfId="3011"/>
    <cellStyle name="40% - アクセント 6 10 50" xfId="3012"/>
    <cellStyle name="40% - アクセント 6 10 51" xfId="3013"/>
    <cellStyle name="40% - アクセント 6 10 52" xfId="3014"/>
    <cellStyle name="40% - アクセント 6 10 53" xfId="3015"/>
    <cellStyle name="40% - アクセント 6 10 54" xfId="3016"/>
    <cellStyle name="40% - アクセント 6 10 55" xfId="3017"/>
    <cellStyle name="40% - アクセント 6 10 56" xfId="3018"/>
    <cellStyle name="40% - アクセント 6 10 57" xfId="3019"/>
    <cellStyle name="40% - アクセント 6 10 58" xfId="3020"/>
    <cellStyle name="40% - アクセント 6 10 59" xfId="3021"/>
    <cellStyle name="40% - アクセント 6 10 6" xfId="3022"/>
    <cellStyle name="40% - アクセント 6 10 60" xfId="3023"/>
    <cellStyle name="40% - アクセント 6 10 61" xfId="3024"/>
    <cellStyle name="40% - アクセント 6 10 62" xfId="3025"/>
    <cellStyle name="40% - アクセント 6 10 63" xfId="3026"/>
    <cellStyle name="40% - アクセント 6 10 7" xfId="3027"/>
    <cellStyle name="40% - アクセント 6 10 8" xfId="3028"/>
    <cellStyle name="40% - アクセント 6 10 9" xfId="3029"/>
    <cellStyle name="40% - アクセント 6 11" xfId="3030"/>
    <cellStyle name="40% - アクセント 6 2" xfId="3031"/>
    <cellStyle name="40% - アクセント 6 2 10" xfId="3032"/>
    <cellStyle name="40% - アクセント 6 2 11" xfId="3033"/>
    <cellStyle name="40% - アクセント 6 2 12" xfId="3034"/>
    <cellStyle name="40% - アクセント 6 2 13" xfId="3035"/>
    <cellStyle name="40% - アクセント 6 2 14" xfId="3036"/>
    <cellStyle name="40% - アクセント 6 2 15" xfId="3037"/>
    <cellStyle name="40% - アクセント 6 2 16" xfId="3038"/>
    <cellStyle name="40% - アクセント 6 2 17" xfId="3039"/>
    <cellStyle name="40% - アクセント 6 2 18" xfId="3040"/>
    <cellStyle name="40% - アクセント 6 2 19" xfId="3041"/>
    <cellStyle name="40% - アクセント 6 2 2" xfId="3042"/>
    <cellStyle name="40% - アクセント 6 2 2 2" xfId="3043"/>
    <cellStyle name="40% - アクセント 6 2 20" xfId="3044"/>
    <cellStyle name="40% - アクセント 6 2 21" xfId="3045"/>
    <cellStyle name="40% - アクセント 6 2 22" xfId="3046"/>
    <cellStyle name="40% - アクセント 6 2 23" xfId="3047"/>
    <cellStyle name="40% - アクセント 6 2 24" xfId="3048"/>
    <cellStyle name="40% - アクセント 6 2 25" xfId="3049"/>
    <cellStyle name="40% - アクセント 6 2 26" xfId="3050"/>
    <cellStyle name="40% - アクセント 6 2 27" xfId="3051"/>
    <cellStyle name="40% - アクセント 6 2 28" xfId="3052"/>
    <cellStyle name="40% - アクセント 6 2 29" xfId="3053"/>
    <cellStyle name="40% - アクセント 6 2 3" xfId="3054"/>
    <cellStyle name="40% - アクセント 6 2 30" xfId="3055"/>
    <cellStyle name="40% - アクセント 6 2 31" xfId="3056"/>
    <cellStyle name="40% - アクセント 6 2 32" xfId="3057"/>
    <cellStyle name="40% - アクセント 6 2 33" xfId="3058"/>
    <cellStyle name="40% - アクセント 6 2 34" xfId="3059"/>
    <cellStyle name="40% - アクセント 6 2 35" xfId="3060"/>
    <cellStyle name="40% - アクセント 6 2 36" xfId="3061"/>
    <cellStyle name="40% - アクセント 6 2 37" xfId="3062"/>
    <cellStyle name="40% - アクセント 6 2 38" xfId="3063"/>
    <cellStyle name="40% - アクセント 6 2 39" xfId="3064"/>
    <cellStyle name="40% - アクセント 6 2 4" xfId="3065"/>
    <cellStyle name="40% - アクセント 6 2 40" xfId="3066"/>
    <cellStyle name="40% - アクセント 6 2 41" xfId="3067"/>
    <cellStyle name="40% - アクセント 6 2 42" xfId="3068"/>
    <cellStyle name="40% - アクセント 6 2 43" xfId="3069"/>
    <cellStyle name="40% - アクセント 6 2 44" xfId="3070"/>
    <cellStyle name="40% - アクセント 6 2 45" xfId="3071"/>
    <cellStyle name="40% - アクセント 6 2 46" xfId="3072"/>
    <cellStyle name="40% - アクセント 6 2 47" xfId="3073"/>
    <cellStyle name="40% - アクセント 6 2 48" xfId="3074"/>
    <cellStyle name="40% - アクセント 6 2 49" xfId="3075"/>
    <cellStyle name="40% - アクセント 6 2 5" xfId="3076"/>
    <cellStyle name="40% - アクセント 6 2 50" xfId="3077"/>
    <cellStyle name="40% - アクセント 6 2 51" xfId="3078"/>
    <cellStyle name="40% - アクセント 6 2 52" xfId="3079"/>
    <cellStyle name="40% - アクセント 6 2 53" xfId="3080"/>
    <cellStyle name="40% - アクセント 6 2 54" xfId="3081"/>
    <cellStyle name="40% - アクセント 6 2 55" xfId="3082"/>
    <cellStyle name="40% - アクセント 6 2 56" xfId="3083"/>
    <cellStyle name="40% - アクセント 6 2 57" xfId="3084"/>
    <cellStyle name="40% - アクセント 6 2 58" xfId="3085"/>
    <cellStyle name="40% - アクセント 6 2 59" xfId="3086"/>
    <cellStyle name="40% - アクセント 6 2 6" xfId="3087"/>
    <cellStyle name="40% - アクセント 6 2 60" xfId="3088"/>
    <cellStyle name="40% - アクセント 6 2 61" xfId="3089"/>
    <cellStyle name="40% - アクセント 6 2 62" xfId="3090"/>
    <cellStyle name="40% - アクセント 6 2 63" xfId="3091"/>
    <cellStyle name="40% - アクセント 6 2 64" xfId="3092"/>
    <cellStyle name="40% - アクセント 6 2 65" xfId="3093"/>
    <cellStyle name="40% - アクセント 6 2 66" xfId="3094"/>
    <cellStyle name="40% - アクセント 6 2 67" xfId="3095"/>
    <cellStyle name="40% - アクセント 6 2 68" xfId="3096"/>
    <cellStyle name="40% - アクセント 6 2 69" xfId="3097"/>
    <cellStyle name="40% - アクセント 6 2 7" xfId="3098"/>
    <cellStyle name="40% - アクセント 6 2 8" xfId="3099"/>
    <cellStyle name="40% - アクセント 6 2 9" xfId="3100"/>
    <cellStyle name="40% - アクセント 6 3" xfId="3101"/>
    <cellStyle name="40% - アクセント 6 3 10" xfId="3102"/>
    <cellStyle name="40% - アクセント 6 3 11" xfId="3103"/>
    <cellStyle name="40% - アクセント 6 3 12" xfId="3104"/>
    <cellStyle name="40% - アクセント 6 3 13" xfId="3105"/>
    <cellStyle name="40% - アクセント 6 3 14" xfId="3106"/>
    <cellStyle name="40% - アクセント 6 3 15" xfId="3107"/>
    <cellStyle name="40% - アクセント 6 3 16" xfId="3108"/>
    <cellStyle name="40% - アクセント 6 3 17" xfId="3109"/>
    <cellStyle name="40% - アクセント 6 3 18" xfId="3110"/>
    <cellStyle name="40% - アクセント 6 3 19" xfId="3111"/>
    <cellStyle name="40% - アクセント 6 3 2" xfId="3112"/>
    <cellStyle name="40% - アクセント 6 3 20" xfId="3113"/>
    <cellStyle name="40% - アクセント 6 3 21" xfId="3114"/>
    <cellStyle name="40% - アクセント 6 3 22" xfId="3115"/>
    <cellStyle name="40% - アクセント 6 3 23" xfId="3116"/>
    <cellStyle name="40% - アクセント 6 3 24" xfId="3117"/>
    <cellStyle name="40% - アクセント 6 3 25" xfId="3118"/>
    <cellStyle name="40% - アクセント 6 3 26" xfId="3119"/>
    <cellStyle name="40% - アクセント 6 3 27" xfId="3120"/>
    <cellStyle name="40% - アクセント 6 3 28" xfId="3121"/>
    <cellStyle name="40% - アクセント 6 3 29" xfId="3122"/>
    <cellStyle name="40% - アクセント 6 3 3" xfId="3123"/>
    <cellStyle name="40% - アクセント 6 3 30" xfId="3124"/>
    <cellStyle name="40% - アクセント 6 3 31" xfId="3125"/>
    <cellStyle name="40% - アクセント 6 3 32" xfId="3126"/>
    <cellStyle name="40% - アクセント 6 3 33" xfId="3127"/>
    <cellStyle name="40% - アクセント 6 3 34" xfId="3128"/>
    <cellStyle name="40% - アクセント 6 3 35" xfId="3129"/>
    <cellStyle name="40% - アクセント 6 3 36" xfId="3130"/>
    <cellStyle name="40% - アクセント 6 3 37" xfId="3131"/>
    <cellStyle name="40% - アクセント 6 3 38" xfId="3132"/>
    <cellStyle name="40% - アクセント 6 3 39" xfId="3133"/>
    <cellStyle name="40% - アクセント 6 3 4" xfId="3134"/>
    <cellStyle name="40% - アクセント 6 3 40" xfId="3135"/>
    <cellStyle name="40% - アクセント 6 3 41" xfId="3136"/>
    <cellStyle name="40% - アクセント 6 3 42" xfId="3137"/>
    <cellStyle name="40% - アクセント 6 3 43" xfId="3138"/>
    <cellStyle name="40% - アクセント 6 3 44" xfId="3139"/>
    <cellStyle name="40% - アクセント 6 3 45" xfId="3140"/>
    <cellStyle name="40% - アクセント 6 3 46" xfId="3141"/>
    <cellStyle name="40% - アクセント 6 3 47" xfId="3142"/>
    <cellStyle name="40% - アクセント 6 3 48" xfId="3143"/>
    <cellStyle name="40% - アクセント 6 3 49" xfId="3144"/>
    <cellStyle name="40% - アクセント 6 3 5" xfId="3145"/>
    <cellStyle name="40% - アクセント 6 3 50" xfId="3146"/>
    <cellStyle name="40% - アクセント 6 3 51" xfId="3147"/>
    <cellStyle name="40% - アクセント 6 3 52" xfId="3148"/>
    <cellStyle name="40% - アクセント 6 3 53" xfId="3149"/>
    <cellStyle name="40% - アクセント 6 3 54" xfId="3150"/>
    <cellStyle name="40% - アクセント 6 3 55" xfId="3151"/>
    <cellStyle name="40% - アクセント 6 3 56" xfId="3152"/>
    <cellStyle name="40% - アクセント 6 3 57" xfId="3153"/>
    <cellStyle name="40% - アクセント 6 3 58" xfId="3154"/>
    <cellStyle name="40% - アクセント 6 3 59" xfId="3155"/>
    <cellStyle name="40% - アクセント 6 3 6" xfId="3156"/>
    <cellStyle name="40% - アクセント 6 3 60" xfId="3157"/>
    <cellStyle name="40% - アクセント 6 3 61" xfId="3158"/>
    <cellStyle name="40% - アクセント 6 3 62" xfId="3159"/>
    <cellStyle name="40% - アクセント 6 3 63" xfId="3160"/>
    <cellStyle name="40% - アクセント 6 3 64" xfId="3161"/>
    <cellStyle name="40% - アクセント 6 3 65" xfId="3162"/>
    <cellStyle name="40% - アクセント 6 3 66" xfId="3163"/>
    <cellStyle name="40% - アクセント 6 3 7" xfId="3164"/>
    <cellStyle name="40% - アクセント 6 3 8" xfId="3165"/>
    <cellStyle name="40% - アクセント 6 3 9" xfId="3166"/>
    <cellStyle name="40% - アクセント 6 4" xfId="3167"/>
    <cellStyle name="40% - アクセント 6 5" xfId="3168"/>
    <cellStyle name="40% - アクセント 6 5 10" xfId="3169"/>
    <cellStyle name="40% - アクセント 6 5 11" xfId="3170"/>
    <cellStyle name="40% - アクセント 6 5 12" xfId="3171"/>
    <cellStyle name="40% - アクセント 6 5 13" xfId="3172"/>
    <cellStyle name="40% - アクセント 6 5 14" xfId="3173"/>
    <cellStyle name="40% - アクセント 6 5 15" xfId="3174"/>
    <cellStyle name="40% - アクセント 6 5 16" xfId="3175"/>
    <cellStyle name="40% - アクセント 6 5 17" xfId="3176"/>
    <cellStyle name="40% - アクセント 6 5 18" xfId="3177"/>
    <cellStyle name="40% - アクセント 6 5 19" xfId="3178"/>
    <cellStyle name="40% - アクセント 6 5 2" xfId="3179"/>
    <cellStyle name="40% - アクセント 6 5 20" xfId="3180"/>
    <cellStyle name="40% - アクセント 6 5 21" xfId="3181"/>
    <cellStyle name="40% - アクセント 6 5 22" xfId="3182"/>
    <cellStyle name="40% - アクセント 6 5 23" xfId="3183"/>
    <cellStyle name="40% - アクセント 6 5 24" xfId="3184"/>
    <cellStyle name="40% - アクセント 6 5 25" xfId="3185"/>
    <cellStyle name="40% - アクセント 6 5 26" xfId="3186"/>
    <cellStyle name="40% - アクセント 6 5 27" xfId="3187"/>
    <cellStyle name="40% - アクセント 6 5 28" xfId="3188"/>
    <cellStyle name="40% - アクセント 6 5 29" xfId="3189"/>
    <cellStyle name="40% - アクセント 6 5 3" xfId="3190"/>
    <cellStyle name="40% - アクセント 6 5 30" xfId="3191"/>
    <cellStyle name="40% - アクセント 6 5 31" xfId="3192"/>
    <cellStyle name="40% - アクセント 6 5 32" xfId="3193"/>
    <cellStyle name="40% - アクセント 6 5 33" xfId="3194"/>
    <cellStyle name="40% - アクセント 6 5 34" xfId="3195"/>
    <cellStyle name="40% - アクセント 6 5 35" xfId="3196"/>
    <cellStyle name="40% - アクセント 6 5 36" xfId="3197"/>
    <cellStyle name="40% - アクセント 6 5 37" xfId="3198"/>
    <cellStyle name="40% - アクセント 6 5 38" xfId="3199"/>
    <cellStyle name="40% - アクセント 6 5 39" xfId="3200"/>
    <cellStyle name="40% - アクセント 6 5 4" xfId="3201"/>
    <cellStyle name="40% - アクセント 6 5 40" xfId="3202"/>
    <cellStyle name="40% - アクセント 6 5 41" xfId="3203"/>
    <cellStyle name="40% - アクセント 6 5 42" xfId="3204"/>
    <cellStyle name="40% - アクセント 6 5 43" xfId="3205"/>
    <cellStyle name="40% - アクセント 6 5 44" xfId="3206"/>
    <cellStyle name="40% - アクセント 6 5 45" xfId="3207"/>
    <cellStyle name="40% - アクセント 6 5 46" xfId="3208"/>
    <cellStyle name="40% - アクセント 6 5 47" xfId="3209"/>
    <cellStyle name="40% - アクセント 6 5 48" xfId="3210"/>
    <cellStyle name="40% - アクセント 6 5 49" xfId="3211"/>
    <cellStyle name="40% - アクセント 6 5 5" xfId="3212"/>
    <cellStyle name="40% - アクセント 6 5 50" xfId="3213"/>
    <cellStyle name="40% - アクセント 6 5 51" xfId="3214"/>
    <cellStyle name="40% - アクセント 6 5 52" xfId="3215"/>
    <cellStyle name="40% - アクセント 6 5 53" xfId="3216"/>
    <cellStyle name="40% - アクセント 6 5 54" xfId="3217"/>
    <cellStyle name="40% - アクセント 6 5 55" xfId="3218"/>
    <cellStyle name="40% - アクセント 6 5 56" xfId="3219"/>
    <cellStyle name="40% - アクセント 6 5 57" xfId="3220"/>
    <cellStyle name="40% - アクセント 6 5 58" xfId="3221"/>
    <cellStyle name="40% - アクセント 6 5 59" xfId="3222"/>
    <cellStyle name="40% - アクセント 6 5 6" xfId="3223"/>
    <cellStyle name="40% - アクセント 6 5 60" xfId="3224"/>
    <cellStyle name="40% - アクセント 6 5 61" xfId="3225"/>
    <cellStyle name="40% - アクセント 6 5 62" xfId="3226"/>
    <cellStyle name="40% - アクセント 6 5 63" xfId="3227"/>
    <cellStyle name="40% - アクセント 6 5 64" xfId="3228"/>
    <cellStyle name="40% - アクセント 6 5 7" xfId="3229"/>
    <cellStyle name="40% - アクセント 6 5 8" xfId="3230"/>
    <cellStyle name="40% - アクセント 6 5 9" xfId="3231"/>
    <cellStyle name="40% - アクセント 6 6" xfId="3232"/>
    <cellStyle name="40% - アクセント 6 7" xfId="3233"/>
    <cellStyle name="40% - アクセント 6 8" xfId="3234"/>
    <cellStyle name="40% - アクセント 6 9" xfId="3235"/>
    <cellStyle name="60% - アクセント 1 2" xfId="3236"/>
    <cellStyle name="60% - アクセント 1 2 10" xfId="3237"/>
    <cellStyle name="60% - アクセント 1 2 11" xfId="3238"/>
    <cellStyle name="60% - アクセント 1 2 12" xfId="3239"/>
    <cellStyle name="60% - アクセント 1 2 13" xfId="3240"/>
    <cellStyle name="60% - アクセント 1 2 14" xfId="3241"/>
    <cellStyle name="60% - アクセント 1 2 15" xfId="3242"/>
    <cellStyle name="60% - アクセント 1 2 16" xfId="3243"/>
    <cellStyle name="60% - アクセント 1 2 17" xfId="3244"/>
    <cellStyle name="60% - アクセント 1 2 18" xfId="3245"/>
    <cellStyle name="60% - アクセント 1 2 19" xfId="3246"/>
    <cellStyle name="60% - アクセント 1 2 2" xfId="3247"/>
    <cellStyle name="60% - アクセント 1 2 20" xfId="3248"/>
    <cellStyle name="60% - アクセント 1 2 21" xfId="3249"/>
    <cellStyle name="60% - アクセント 1 2 22" xfId="3250"/>
    <cellStyle name="60% - アクセント 1 2 23" xfId="3251"/>
    <cellStyle name="60% - アクセント 1 2 24" xfId="3252"/>
    <cellStyle name="60% - アクセント 1 2 25" xfId="3253"/>
    <cellStyle name="60% - アクセント 1 2 26" xfId="3254"/>
    <cellStyle name="60% - アクセント 1 2 27" xfId="3255"/>
    <cellStyle name="60% - アクセント 1 2 28" xfId="3256"/>
    <cellStyle name="60% - アクセント 1 2 29" xfId="3257"/>
    <cellStyle name="60% - アクセント 1 2 3" xfId="3258"/>
    <cellStyle name="60% - アクセント 1 2 30" xfId="3259"/>
    <cellStyle name="60% - アクセント 1 2 31" xfId="3260"/>
    <cellStyle name="60% - アクセント 1 2 32" xfId="3261"/>
    <cellStyle name="60% - アクセント 1 2 33" xfId="3262"/>
    <cellStyle name="60% - アクセント 1 2 34" xfId="3263"/>
    <cellStyle name="60% - アクセント 1 2 35" xfId="3264"/>
    <cellStyle name="60% - アクセント 1 2 36" xfId="3265"/>
    <cellStyle name="60% - アクセント 1 2 37" xfId="3266"/>
    <cellStyle name="60% - アクセント 1 2 38" xfId="3267"/>
    <cellStyle name="60% - アクセント 1 2 39" xfId="3268"/>
    <cellStyle name="60% - アクセント 1 2 4" xfId="3269"/>
    <cellStyle name="60% - アクセント 1 2 40" xfId="3270"/>
    <cellStyle name="60% - アクセント 1 2 41" xfId="3271"/>
    <cellStyle name="60% - アクセント 1 2 42" xfId="3272"/>
    <cellStyle name="60% - アクセント 1 2 43" xfId="3273"/>
    <cellStyle name="60% - アクセント 1 2 44" xfId="3274"/>
    <cellStyle name="60% - アクセント 1 2 45" xfId="3275"/>
    <cellStyle name="60% - アクセント 1 2 46" xfId="3276"/>
    <cellStyle name="60% - アクセント 1 2 47" xfId="3277"/>
    <cellStyle name="60% - アクセント 1 2 48" xfId="3278"/>
    <cellStyle name="60% - アクセント 1 2 49" xfId="3279"/>
    <cellStyle name="60% - アクセント 1 2 5" xfId="3280"/>
    <cellStyle name="60% - アクセント 1 2 50" xfId="3281"/>
    <cellStyle name="60% - アクセント 1 2 51" xfId="3282"/>
    <cellStyle name="60% - アクセント 1 2 52" xfId="3283"/>
    <cellStyle name="60% - アクセント 1 2 53" xfId="3284"/>
    <cellStyle name="60% - アクセント 1 2 54" xfId="3285"/>
    <cellStyle name="60% - アクセント 1 2 55" xfId="3286"/>
    <cellStyle name="60% - アクセント 1 2 56" xfId="3287"/>
    <cellStyle name="60% - アクセント 1 2 57" xfId="3288"/>
    <cellStyle name="60% - アクセント 1 2 58" xfId="3289"/>
    <cellStyle name="60% - アクセント 1 2 59" xfId="3290"/>
    <cellStyle name="60% - アクセント 1 2 6" xfId="3291"/>
    <cellStyle name="60% - アクセント 1 2 60" xfId="3292"/>
    <cellStyle name="60% - アクセント 1 2 61" xfId="3293"/>
    <cellStyle name="60% - アクセント 1 2 62" xfId="3294"/>
    <cellStyle name="60% - アクセント 1 2 63" xfId="3295"/>
    <cellStyle name="60% - アクセント 1 2 64" xfId="3296"/>
    <cellStyle name="60% - アクセント 1 2 7" xfId="3297"/>
    <cellStyle name="60% - アクセント 1 2 8" xfId="3298"/>
    <cellStyle name="60% - アクセント 1 2 9" xfId="3299"/>
    <cellStyle name="60% - アクセント 1 3" xfId="3300"/>
    <cellStyle name="60% - アクセント 1 3 10" xfId="3301"/>
    <cellStyle name="60% - アクセント 1 3 11" xfId="3302"/>
    <cellStyle name="60% - アクセント 1 3 12" xfId="3303"/>
    <cellStyle name="60% - アクセント 1 3 13" xfId="3304"/>
    <cellStyle name="60% - アクセント 1 3 14" xfId="3305"/>
    <cellStyle name="60% - アクセント 1 3 15" xfId="3306"/>
    <cellStyle name="60% - アクセント 1 3 16" xfId="3307"/>
    <cellStyle name="60% - アクセント 1 3 17" xfId="3308"/>
    <cellStyle name="60% - アクセント 1 3 18" xfId="3309"/>
    <cellStyle name="60% - アクセント 1 3 19" xfId="3310"/>
    <cellStyle name="60% - アクセント 1 3 2" xfId="3311"/>
    <cellStyle name="60% - アクセント 1 3 20" xfId="3312"/>
    <cellStyle name="60% - アクセント 1 3 21" xfId="3313"/>
    <cellStyle name="60% - アクセント 1 3 22" xfId="3314"/>
    <cellStyle name="60% - アクセント 1 3 23" xfId="3315"/>
    <cellStyle name="60% - アクセント 1 3 24" xfId="3316"/>
    <cellStyle name="60% - アクセント 1 3 25" xfId="3317"/>
    <cellStyle name="60% - アクセント 1 3 26" xfId="3318"/>
    <cellStyle name="60% - アクセント 1 3 27" xfId="3319"/>
    <cellStyle name="60% - アクセント 1 3 28" xfId="3320"/>
    <cellStyle name="60% - アクセント 1 3 29" xfId="3321"/>
    <cellStyle name="60% - アクセント 1 3 3" xfId="3322"/>
    <cellStyle name="60% - アクセント 1 3 30" xfId="3323"/>
    <cellStyle name="60% - アクセント 1 3 31" xfId="3324"/>
    <cellStyle name="60% - アクセント 1 3 32" xfId="3325"/>
    <cellStyle name="60% - アクセント 1 3 33" xfId="3326"/>
    <cellStyle name="60% - アクセント 1 3 34" xfId="3327"/>
    <cellStyle name="60% - アクセント 1 3 35" xfId="3328"/>
    <cellStyle name="60% - アクセント 1 3 36" xfId="3329"/>
    <cellStyle name="60% - アクセント 1 3 37" xfId="3330"/>
    <cellStyle name="60% - アクセント 1 3 38" xfId="3331"/>
    <cellStyle name="60% - アクセント 1 3 39" xfId="3332"/>
    <cellStyle name="60% - アクセント 1 3 4" xfId="3333"/>
    <cellStyle name="60% - アクセント 1 3 40" xfId="3334"/>
    <cellStyle name="60% - アクセント 1 3 41" xfId="3335"/>
    <cellStyle name="60% - アクセント 1 3 42" xfId="3336"/>
    <cellStyle name="60% - アクセント 1 3 43" xfId="3337"/>
    <cellStyle name="60% - アクセント 1 3 44" xfId="3338"/>
    <cellStyle name="60% - アクセント 1 3 45" xfId="3339"/>
    <cellStyle name="60% - アクセント 1 3 46" xfId="3340"/>
    <cellStyle name="60% - アクセント 1 3 47" xfId="3341"/>
    <cellStyle name="60% - アクセント 1 3 48" xfId="3342"/>
    <cellStyle name="60% - アクセント 1 3 49" xfId="3343"/>
    <cellStyle name="60% - アクセント 1 3 5" xfId="3344"/>
    <cellStyle name="60% - アクセント 1 3 50" xfId="3345"/>
    <cellStyle name="60% - アクセント 1 3 51" xfId="3346"/>
    <cellStyle name="60% - アクセント 1 3 52" xfId="3347"/>
    <cellStyle name="60% - アクセント 1 3 53" xfId="3348"/>
    <cellStyle name="60% - アクセント 1 3 54" xfId="3349"/>
    <cellStyle name="60% - アクセント 1 3 55" xfId="3350"/>
    <cellStyle name="60% - アクセント 1 3 56" xfId="3351"/>
    <cellStyle name="60% - アクセント 1 3 57" xfId="3352"/>
    <cellStyle name="60% - アクセント 1 3 58" xfId="3353"/>
    <cellStyle name="60% - アクセント 1 3 59" xfId="3354"/>
    <cellStyle name="60% - アクセント 1 3 6" xfId="3355"/>
    <cellStyle name="60% - アクセント 1 3 60" xfId="3356"/>
    <cellStyle name="60% - アクセント 1 3 61" xfId="3357"/>
    <cellStyle name="60% - アクセント 1 3 62" xfId="3358"/>
    <cellStyle name="60% - アクセント 1 3 63" xfId="3359"/>
    <cellStyle name="60% - アクセント 1 3 64" xfId="3360"/>
    <cellStyle name="60% - アクセント 1 3 7" xfId="3361"/>
    <cellStyle name="60% - アクセント 1 3 8" xfId="3362"/>
    <cellStyle name="60% - アクセント 1 3 9" xfId="3363"/>
    <cellStyle name="60% - アクセント 1 4" xfId="3364"/>
    <cellStyle name="60% - アクセント 1 5" xfId="3365"/>
    <cellStyle name="60% - アクセント 1 5 10" xfId="3366"/>
    <cellStyle name="60% - アクセント 1 5 11" xfId="3367"/>
    <cellStyle name="60% - アクセント 1 5 12" xfId="3368"/>
    <cellStyle name="60% - アクセント 1 5 13" xfId="3369"/>
    <cellStyle name="60% - アクセント 1 5 14" xfId="3370"/>
    <cellStyle name="60% - アクセント 1 5 15" xfId="3371"/>
    <cellStyle name="60% - アクセント 1 5 16" xfId="3372"/>
    <cellStyle name="60% - アクセント 1 5 17" xfId="3373"/>
    <cellStyle name="60% - アクセント 1 5 18" xfId="3374"/>
    <cellStyle name="60% - アクセント 1 5 19" xfId="3375"/>
    <cellStyle name="60% - アクセント 1 5 2" xfId="3376"/>
    <cellStyle name="60% - アクセント 1 5 20" xfId="3377"/>
    <cellStyle name="60% - アクセント 1 5 21" xfId="3378"/>
    <cellStyle name="60% - アクセント 1 5 22" xfId="3379"/>
    <cellStyle name="60% - アクセント 1 5 23" xfId="3380"/>
    <cellStyle name="60% - アクセント 1 5 24" xfId="3381"/>
    <cellStyle name="60% - アクセント 1 5 25" xfId="3382"/>
    <cellStyle name="60% - アクセント 1 5 26" xfId="3383"/>
    <cellStyle name="60% - アクセント 1 5 27" xfId="3384"/>
    <cellStyle name="60% - アクセント 1 5 28" xfId="3385"/>
    <cellStyle name="60% - アクセント 1 5 29" xfId="3386"/>
    <cellStyle name="60% - アクセント 1 5 3" xfId="3387"/>
    <cellStyle name="60% - アクセント 1 5 30" xfId="3388"/>
    <cellStyle name="60% - アクセント 1 5 31" xfId="3389"/>
    <cellStyle name="60% - アクセント 1 5 32" xfId="3390"/>
    <cellStyle name="60% - アクセント 1 5 33" xfId="3391"/>
    <cellStyle name="60% - アクセント 1 5 34" xfId="3392"/>
    <cellStyle name="60% - アクセント 1 5 35" xfId="3393"/>
    <cellStyle name="60% - アクセント 1 5 36" xfId="3394"/>
    <cellStyle name="60% - アクセント 1 5 37" xfId="3395"/>
    <cellStyle name="60% - アクセント 1 5 38" xfId="3396"/>
    <cellStyle name="60% - アクセント 1 5 39" xfId="3397"/>
    <cellStyle name="60% - アクセント 1 5 4" xfId="3398"/>
    <cellStyle name="60% - アクセント 1 5 40" xfId="3399"/>
    <cellStyle name="60% - アクセント 1 5 41" xfId="3400"/>
    <cellStyle name="60% - アクセント 1 5 42" xfId="3401"/>
    <cellStyle name="60% - アクセント 1 5 43" xfId="3402"/>
    <cellStyle name="60% - アクセント 1 5 44" xfId="3403"/>
    <cellStyle name="60% - アクセント 1 5 45" xfId="3404"/>
    <cellStyle name="60% - アクセント 1 5 46" xfId="3405"/>
    <cellStyle name="60% - アクセント 1 5 47" xfId="3406"/>
    <cellStyle name="60% - アクセント 1 5 48" xfId="3407"/>
    <cellStyle name="60% - アクセント 1 5 49" xfId="3408"/>
    <cellStyle name="60% - アクセント 1 5 5" xfId="3409"/>
    <cellStyle name="60% - アクセント 1 5 50" xfId="3410"/>
    <cellStyle name="60% - アクセント 1 5 51" xfId="3411"/>
    <cellStyle name="60% - アクセント 1 5 52" xfId="3412"/>
    <cellStyle name="60% - アクセント 1 5 53" xfId="3413"/>
    <cellStyle name="60% - アクセント 1 5 54" xfId="3414"/>
    <cellStyle name="60% - アクセント 1 5 55" xfId="3415"/>
    <cellStyle name="60% - アクセント 1 5 56" xfId="3416"/>
    <cellStyle name="60% - アクセント 1 5 57" xfId="3417"/>
    <cellStyle name="60% - アクセント 1 5 58" xfId="3418"/>
    <cellStyle name="60% - アクセント 1 5 59" xfId="3419"/>
    <cellStyle name="60% - アクセント 1 5 6" xfId="3420"/>
    <cellStyle name="60% - アクセント 1 5 60" xfId="3421"/>
    <cellStyle name="60% - アクセント 1 5 61" xfId="3422"/>
    <cellStyle name="60% - アクセント 1 5 62" xfId="3423"/>
    <cellStyle name="60% - アクセント 1 5 63" xfId="3424"/>
    <cellStyle name="60% - アクセント 1 5 64" xfId="3425"/>
    <cellStyle name="60% - アクセント 1 5 7" xfId="3426"/>
    <cellStyle name="60% - アクセント 1 5 8" xfId="3427"/>
    <cellStyle name="60% - アクセント 1 5 9" xfId="3428"/>
    <cellStyle name="60% - アクセント 1 6" xfId="3429"/>
    <cellStyle name="60% - アクセント 1 7" xfId="3430"/>
    <cellStyle name="60% - アクセント 1 8" xfId="3431"/>
    <cellStyle name="60% - アクセント 2 2" xfId="3432"/>
    <cellStyle name="60% - アクセント 2 2 10" xfId="3433"/>
    <cellStyle name="60% - アクセント 2 2 11" xfId="3434"/>
    <cellStyle name="60% - アクセント 2 2 12" xfId="3435"/>
    <cellStyle name="60% - アクセント 2 2 13" xfId="3436"/>
    <cellStyle name="60% - アクセント 2 2 14" xfId="3437"/>
    <cellStyle name="60% - アクセント 2 2 15" xfId="3438"/>
    <cellStyle name="60% - アクセント 2 2 16" xfId="3439"/>
    <cellStyle name="60% - アクセント 2 2 17" xfId="3440"/>
    <cellStyle name="60% - アクセント 2 2 18" xfId="3441"/>
    <cellStyle name="60% - アクセント 2 2 19" xfId="3442"/>
    <cellStyle name="60% - アクセント 2 2 2" xfId="3443"/>
    <cellStyle name="60% - アクセント 2 2 20" xfId="3444"/>
    <cellStyle name="60% - アクセント 2 2 21" xfId="3445"/>
    <cellStyle name="60% - アクセント 2 2 22" xfId="3446"/>
    <cellStyle name="60% - アクセント 2 2 23" xfId="3447"/>
    <cellStyle name="60% - アクセント 2 2 24" xfId="3448"/>
    <cellStyle name="60% - アクセント 2 2 25" xfId="3449"/>
    <cellStyle name="60% - アクセント 2 2 26" xfId="3450"/>
    <cellStyle name="60% - アクセント 2 2 27" xfId="3451"/>
    <cellStyle name="60% - アクセント 2 2 28" xfId="3452"/>
    <cellStyle name="60% - アクセント 2 2 29" xfId="3453"/>
    <cellStyle name="60% - アクセント 2 2 3" xfId="3454"/>
    <cellStyle name="60% - アクセント 2 2 30" xfId="3455"/>
    <cellStyle name="60% - アクセント 2 2 31" xfId="3456"/>
    <cellStyle name="60% - アクセント 2 2 32" xfId="3457"/>
    <cellStyle name="60% - アクセント 2 2 33" xfId="3458"/>
    <cellStyle name="60% - アクセント 2 2 34" xfId="3459"/>
    <cellStyle name="60% - アクセント 2 2 35" xfId="3460"/>
    <cellStyle name="60% - アクセント 2 2 36" xfId="3461"/>
    <cellStyle name="60% - アクセント 2 2 37" xfId="3462"/>
    <cellStyle name="60% - アクセント 2 2 38" xfId="3463"/>
    <cellStyle name="60% - アクセント 2 2 39" xfId="3464"/>
    <cellStyle name="60% - アクセント 2 2 4" xfId="3465"/>
    <cellStyle name="60% - アクセント 2 2 40" xfId="3466"/>
    <cellStyle name="60% - アクセント 2 2 41" xfId="3467"/>
    <cellStyle name="60% - アクセント 2 2 42" xfId="3468"/>
    <cellStyle name="60% - アクセント 2 2 43" xfId="3469"/>
    <cellStyle name="60% - アクセント 2 2 44" xfId="3470"/>
    <cellStyle name="60% - アクセント 2 2 45" xfId="3471"/>
    <cellStyle name="60% - アクセント 2 2 46" xfId="3472"/>
    <cellStyle name="60% - アクセント 2 2 47" xfId="3473"/>
    <cellStyle name="60% - アクセント 2 2 48" xfId="3474"/>
    <cellStyle name="60% - アクセント 2 2 49" xfId="3475"/>
    <cellStyle name="60% - アクセント 2 2 5" xfId="3476"/>
    <cellStyle name="60% - アクセント 2 2 50" xfId="3477"/>
    <cellStyle name="60% - アクセント 2 2 51" xfId="3478"/>
    <cellStyle name="60% - アクセント 2 2 52" xfId="3479"/>
    <cellStyle name="60% - アクセント 2 2 53" xfId="3480"/>
    <cellStyle name="60% - アクセント 2 2 54" xfId="3481"/>
    <cellStyle name="60% - アクセント 2 2 55" xfId="3482"/>
    <cellStyle name="60% - アクセント 2 2 56" xfId="3483"/>
    <cellStyle name="60% - アクセント 2 2 57" xfId="3484"/>
    <cellStyle name="60% - アクセント 2 2 58" xfId="3485"/>
    <cellStyle name="60% - アクセント 2 2 59" xfId="3486"/>
    <cellStyle name="60% - アクセント 2 2 6" xfId="3487"/>
    <cellStyle name="60% - アクセント 2 2 60" xfId="3488"/>
    <cellStyle name="60% - アクセント 2 2 61" xfId="3489"/>
    <cellStyle name="60% - アクセント 2 2 62" xfId="3490"/>
    <cellStyle name="60% - アクセント 2 2 63" xfId="3491"/>
    <cellStyle name="60% - アクセント 2 2 64" xfId="3492"/>
    <cellStyle name="60% - アクセント 2 2 7" xfId="3493"/>
    <cellStyle name="60% - アクセント 2 2 8" xfId="3494"/>
    <cellStyle name="60% - アクセント 2 2 9" xfId="3495"/>
    <cellStyle name="60% - アクセント 2 3" xfId="3496"/>
    <cellStyle name="60% - アクセント 2 3 10" xfId="3497"/>
    <cellStyle name="60% - アクセント 2 3 11" xfId="3498"/>
    <cellStyle name="60% - アクセント 2 3 12" xfId="3499"/>
    <cellStyle name="60% - アクセント 2 3 13" xfId="3500"/>
    <cellStyle name="60% - アクセント 2 3 14" xfId="3501"/>
    <cellStyle name="60% - アクセント 2 3 15" xfId="3502"/>
    <cellStyle name="60% - アクセント 2 3 16" xfId="3503"/>
    <cellStyle name="60% - アクセント 2 3 17" xfId="3504"/>
    <cellStyle name="60% - アクセント 2 3 18" xfId="3505"/>
    <cellStyle name="60% - アクセント 2 3 19" xfId="3506"/>
    <cellStyle name="60% - アクセント 2 3 2" xfId="3507"/>
    <cellStyle name="60% - アクセント 2 3 20" xfId="3508"/>
    <cellStyle name="60% - アクセント 2 3 21" xfId="3509"/>
    <cellStyle name="60% - アクセント 2 3 22" xfId="3510"/>
    <cellStyle name="60% - アクセント 2 3 23" xfId="3511"/>
    <cellStyle name="60% - アクセント 2 3 24" xfId="3512"/>
    <cellStyle name="60% - アクセント 2 3 25" xfId="3513"/>
    <cellStyle name="60% - アクセント 2 3 26" xfId="3514"/>
    <cellStyle name="60% - アクセント 2 3 27" xfId="3515"/>
    <cellStyle name="60% - アクセント 2 3 28" xfId="3516"/>
    <cellStyle name="60% - アクセント 2 3 29" xfId="3517"/>
    <cellStyle name="60% - アクセント 2 3 3" xfId="3518"/>
    <cellStyle name="60% - アクセント 2 3 30" xfId="3519"/>
    <cellStyle name="60% - アクセント 2 3 31" xfId="3520"/>
    <cellStyle name="60% - アクセント 2 3 32" xfId="3521"/>
    <cellStyle name="60% - アクセント 2 3 33" xfId="3522"/>
    <cellStyle name="60% - アクセント 2 3 34" xfId="3523"/>
    <cellStyle name="60% - アクセント 2 3 35" xfId="3524"/>
    <cellStyle name="60% - アクセント 2 3 36" xfId="3525"/>
    <cellStyle name="60% - アクセント 2 3 37" xfId="3526"/>
    <cellStyle name="60% - アクセント 2 3 38" xfId="3527"/>
    <cellStyle name="60% - アクセント 2 3 39" xfId="3528"/>
    <cellStyle name="60% - アクセント 2 3 4" xfId="3529"/>
    <cellStyle name="60% - アクセント 2 3 40" xfId="3530"/>
    <cellStyle name="60% - アクセント 2 3 41" xfId="3531"/>
    <cellStyle name="60% - アクセント 2 3 42" xfId="3532"/>
    <cellStyle name="60% - アクセント 2 3 43" xfId="3533"/>
    <cellStyle name="60% - アクセント 2 3 44" xfId="3534"/>
    <cellStyle name="60% - アクセント 2 3 45" xfId="3535"/>
    <cellStyle name="60% - アクセント 2 3 46" xfId="3536"/>
    <cellStyle name="60% - アクセント 2 3 47" xfId="3537"/>
    <cellStyle name="60% - アクセント 2 3 48" xfId="3538"/>
    <cellStyle name="60% - アクセント 2 3 49" xfId="3539"/>
    <cellStyle name="60% - アクセント 2 3 5" xfId="3540"/>
    <cellStyle name="60% - アクセント 2 3 50" xfId="3541"/>
    <cellStyle name="60% - アクセント 2 3 51" xfId="3542"/>
    <cellStyle name="60% - アクセント 2 3 52" xfId="3543"/>
    <cellStyle name="60% - アクセント 2 3 53" xfId="3544"/>
    <cellStyle name="60% - アクセント 2 3 54" xfId="3545"/>
    <cellStyle name="60% - アクセント 2 3 55" xfId="3546"/>
    <cellStyle name="60% - アクセント 2 3 56" xfId="3547"/>
    <cellStyle name="60% - アクセント 2 3 57" xfId="3548"/>
    <cellStyle name="60% - アクセント 2 3 58" xfId="3549"/>
    <cellStyle name="60% - アクセント 2 3 59" xfId="3550"/>
    <cellStyle name="60% - アクセント 2 3 6" xfId="3551"/>
    <cellStyle name="60% - アクセント 2 3 60" xfId="3552"/>
    <cellStyle name="60% - アクセント 2 3 61" xfId="3553"/>
    <cellStyle name="60% - アクセント 2 3 62" xfId="3554"/>
    <cellStyle name="60% - アクセント 2 3 63" xfId="3555"/>
    <cellStyle name="60% - アクセント 2 3 64" xfId="3556"/>
    <cellStyle name="60% - アクセント 2 3 7" xfId="3557"/>
    <cellStyle name="60% - アクセント 2 3 8" xfId="3558"/>
    <cellStyle name="60% - アクセント 2 3 9" xfId="3559"/>
    <cellStyle name="60% - アクセント 2 4" xfId="3560"/>
    <cellStyle name="60% - アクセント 2 5" xfId="3561"/>
    <cellStyle name="60% - アクセント 2 5 10" xfId="3562"/>
    <cellStyle name="60% - アクセント 2 5 11" xfId="3563"/>
    <cellStyle name="60% - アクセント 2 5 12" xfId="3564"/>
    <cellStyle name="60% - アクセント 2 5 13" xfId="3565"/>
    <cellStyle name="60% - アクセント 2 5 14" xfId="3566"/>
    <cellStyle name="60% - アクセント 2 5 15" xfId="3567"/>
    <cellStyle name="60% - アクセント 2 5 16" xfId="3568"/>
    <cellStyle name="60% - アクセント 2 5 17" xfId="3569"/>
    <cellStyle name="60% - アクセント 2 5 18" xfId="3570"/>
    <cellStyle name="60% - アクセント 2 5 19" xfId="3571"/>
    <cellStyle name="60% - アクセント 2 5 2" xfId="3572"/>
    <cellStyle name="60% - アクセント 2 5 20" xfId="3573"/>
    <cellStyle name="60% - アクセント 2 5 21" xfId="3574"/>
    <cellStyle name="60% - アクセント 2 5 22" xfId="3575"/>
    <cellStyle name="60% - アクセント 2 5 23" xfId="3576"/>
    <cellStyle name="60% - アクセント 2 5 24" xfId="3577"/>
    <cellStyle name="60% - アクセント 2 5 25" xfId="3578"/>
    <cellStyle name="60% - アクセント 2 5 26" xfId="3579"/>
    <cellStyle name="60% - アクセント 2 5 27" xfId="3580"/>
    <cellStyle name="60% - アクセント 2 5 28" xfId="3581"/>
    <cellStyle name="60% - アクセント 2 5 29" xfId="3582"/>
    <cellStyle name="60% - アクセント 2 5 3" xfId="3583"/>
    <cellStyle name="60% - アクセント 2 5 30" xfId="3584"/>
    <cellStyle name="60% - アクセント 2 5 31" xfId="3585"/>
    <cellStyle name="60% - アクセント 2 5 32" xfId="3586"/>
    <cellStyle name="60% - アクセント 2 5 33" xfId="3587"/>
    <cellStyle name="60% - アクセント 2 5 34" xfId="3588"/>
    <cellStyle name="60% - アクセント 2 5 35" xfId="3589"/>
    <cellStyle name="60% - アクセント 2 5 36" xfId="3590"/>
    <cellStyle name="60% - アクセント 2 5 37" xfId="3591"/>
    <cellStyle name="60% - アクセント 2 5 38" xfId="3592"/>
    <cellStyle name="60% - アクセント 2 5 39" xfId="3593"/>
    <cellStyle name="60% - アクセント 2 5 4" xfId="3594"/>
    <cellStyle name="60% - アクセント 2 5 40" xfId="3595"/>
    <cellStyle name="60% - アクセント 2 5 41" xfId="3596"/>
    <cellStyle name="60% - アクセント 2 5 42" xfId="3597"/>
    <cellStyle name="60% - アクセント 2 5 43" xfId="3598"/>
    <cellStyle name="60% - アクセント 2 5 44" xfId="3599"/>
    <cellStyle name="60% - アクセント 2 5 45" xfId="3600"/>
    <cellStyle name="60% - アクセント 2 5 46" xfId="3601"/>
    <cellStyle name="60% - アクセント 2 5 47" xfId="3602"/>
    <cellStyle name="60% - アクセント 2 5 48" xfId="3603"/>
    <cellStyle name="60% - アクセント 2 5 49" xfId="3604"/>
    <cellStyle name="60% - アクセント 2 5 5" xfId="3605"/>
    <cellStyle name="60% - アクセント 2 5 50" xfId="3606"/>
    <cellStyle name="60% - アクセント 2 5 51" xfId="3607"/>
    <cellStyle name="60% - アクセント 2 5 52" xfId="3608"/>
    <cellStyle name="60% - アクセント 2 5 53" xfId="3609"/>
    <cellStyle name="60% - アクセント 2 5 54" xfId="3610"/>
    <cellStyle name="60% - アクセント 2 5 55" xfId="3611"/>
    <cellStyle name="60% - アクセント 2 5 56" xfId="3612"/>
    <cellStyle name="60% - アクセント 2 5 57" xfId="3613"/>
    <cellStyle name="60% - アクセント 2 5 58" xfId="3614"/>
    <cellStyle name="60% - アクセント 2 5 59" xfId="3615"/>
    <cellStyle name="60% - アクセント 2 5 6" xfId="3616"/>
    <cellStyle name="60% - アクセント 2 5 60" xfId="3617"/>
    <cellStyle name="60% - アクセント 2 5 61" xfId="3618"/>
    <cellStyle name="60% - アクセント 2 5 62" xfId="3619"/>
    <cellStyle name="60% - アクセント 2 5 63" xfId="3620"/>
    <cellStyle name="60% - アクセント 2 5 64" xfId="3621"/>
    <cellStyle name="60% - アクセント 2 5 7" xfId="3622"/>
    <cellStyle name="60% - アクセント 2 5 8" xfId="3623"/>
    <cellStyle name="60% - アクセント 2 5 9" xfId="3624"/>
    <cellStyle name="60% - アクセント 2 6" xfId="3625"/>
    <cellStyle name="60% - アクセント 2 7" xfId="3626"/>
    <cellStyle name="60% - アクセント 2 8" xfId="3627"/>
    <cellStyle name="60% - アクセント 3 2" xfId="3628"/>
    <cellStyle name="60% - アクセント 3 2 10" xfId="3629"/>
    <cellStyle name="60% - アクセント 3 2 11" xfId="3630"/>
    <cellStyle name="60% - アクセント 3 2 12" xfId="3631"/>
    <cellStyle name="60% - アクセント 3 2 13" xfId="3632"/>
    <cellStyle name="60% - アクセント 3 2 14" xfId="3633"/>
    <cellStyle name="60% - アクセント 3 2 15" xfId="3634"/>
    <cellStyle name="60% - アクセント 3 2 16" xfId="3635"/>
    <cellStyle name="60% - アクセント 3 2 17" xfId="3636"/>
    <cellStyle name="60% - アクセント 3 2 18" xfId="3637"/>
    <cellStyle name="60% - アクセント 3 2 19" xfId="3638"/>
    <cellStyle name="60% - アクセント 3 2 2" xfId="3639"/>
    <cellStyle name="60% - アクセント 3 2 20" xfId="3640"/>
    <cellStyle name="60% - アクセント 3 2 21" xfId="3641"/>
    <cellStyle name="60% - アクセント 3 2 22" xfId="3642"/>
    <cellStyle name="60% - アクセント 3 2 23" xfId="3643"/>
    <cellStyle name="60% - アクセント 3 2 24" xfId="3644"/>
    <cellStyle name="60% - アクセント 3 2 25" xfId="3645"/>
    <cellStyle name="60% - アクセント 3 2 26" xfId="3646"/>
    <cellStyle name="60% - アクセント 3 2 27" xfId="3647"/>
    <cellStyle name="60% - アクセント 3 2 28" xfId="3648"/>
    <cellStyle name="60% - アクセント 3 2 29" xfId="3649"/>
    <cellStyle name="60% - アクセント 3 2 3" xfId="3650"/>
    <cellStyle name="60% - アクセント 3 2 30" xfId="3651"/>
    <cellStyle name="60% - アクセント 3 2 31" xfId="3652"/>
    <cellStyle name="60% - アクセント 3 2 32" xfId="3653"/>
    <cellStyle name="60% - アクセント 3 2 33" xfId="3654"/>
    <cellStyle name="60% - アクセント 3 2 34" xfId="3655"/>
    <cellStyle name="60% - アクセント 3 2 35" xfId="3656"/>
    <cellStyle name="60% - アクセント 3 2 36" xfId="3657"/>
    <cellStyle name="60% - アクセント 3 2 37" xfId="3658"/>
    <cellStyle name="60% - アクセント 3 2 38" xfId="3659"/>
    <cellStyle name="60% - アクセント 3 2 39" xfId="3660"/>
    <cellStyle name="60% - アクセント 3 2 4" xfId="3661"/>
    <cellStyle name="60% - アクセント 3 2 40" xfId="3662"/>
    <cellStyle name="60% - アクセント 3 2 41" xfId="3663"/>
    <cellStyle name="60% - アクセント 3 2 42" xfId="3664"/>
    <cellStyle name="60% - アクセント 3 2 43" xfId="3665"/>
    <cellStyle name="60% - アクセント 3 2 44" xfId="3666"/>
    <cellStyle name="60% - アクセント 3 2 45" xfId="3667"/>
    <cellStyle name="60% - アクセント 3 2 46" xfId="3668"/>
    <cellStyle name="60% - アクセント 3 2 47" xfId="3669"/>
    <cellStyle name="60% - アクセント 3 2 48" xfId="3670"/>
    <cellStyle name="60% - アクセント 3 2 49" xfId="3671"/>
    <cellStyle name="60% - アクセント 3 2 5" xfId="3672"/>
    <cellStyle name="60% - アクセント 3 2 50" xfId="3673"/>
    <cellStyle name="60% - アクセント 3 2 51" xfId="3674"/>
    <cellStyle name="60% - アクセント 3 2 52" xfId="3675"/>
    <cellStyle name="60% - アクセント 3 2 53" xfId="3676"/>
    <cellStyle name="60% - アクセント 3 2 54" xfId="3677"/>
    <cellStyle name="60% - アクセント 3 2 55" xfId="3678"/>
    <cellStyle name="60% - アクセント 3 2 56" xfId="3679"/>
    <cellStyle name="60% - アクセント 3 2 57" xfId="3680"/>
    <cellStyle name="60% - アクセント 3 2 58" xfId="3681"/>
    <cellStyle name="60% - アクセント 3 2 59" xfId="3682"/>
    <cellStyle name="60% - アクセント 3 2 6" xfId="3683"/>
    <cellStyle name="60% - アクセント 3 2 60" xfId="3684"/>
    <cellStyle name="60% - アクセント 3 2 61" xfId="3685"/>
    <cellStyle name="60% - アクセント 3 2 62" xfId="3686"/>
    <cellStyle name="60% - アクセント 3 2 63" xfId="3687"/>
    <cellStyle name="60% - アクセント 3 2 64" xfId="3688"/>
    <cellStyle name="60% - アクセント 3 2 7" xfId="3689"/>
    <cellStyle name="60% - アクセント 3 2 8" xfId="3690"/>
    <cellStyle name="60% - アクセント 3 2 9" xfId="3691"/>
    <cellStyle name="60% - アクセント 3 3" xfId="3692"/>
    <cellStyle name="60% - アクセント 3 3 10" xfId="3693"/>
    <cellStyle name="60% - アクセント 3 3 11" xfId="3694"/>
    <cellStyle name="60% - アクセント 3 3 12" xfId="3695"/>
    <cellStyle name="60% - アクセント 3 3 13" xfId="3696"/>
    <cellStyle name="60% - アクセント 3 3 14" xfId="3697"/>
    <cellStyle name="60% - アクセント 3 3 15" xfId="3698"/>
    <cellStyle name="60% - アクセント 3 3 16" xfId="3699"/>
    <cellStyle name="60% - アクセント 3 3 17" xfId="3700"/>
    <cellStyle name="60% - アクセント 3 3 18" xfId="3701"/>
    <cellStyle name="60% - アクセント 3 3 19" xfId="3702"/>
    <cellStyle name="60% - アクセント 3 3 2" xfId="3703"/>
    <cellStyle name="60% - アクセント 3 3 20" xfId="3704"/>
    <cellStyle name="60% - アクセント 3 3 21" xfId="3705"/>
    <cellStyle name="60% - アクセント 3 3 22" xfId="3706"/>
    <cellStyle name="60% - アクセント 3 3 23" xfId="3707"/>
    <cellStyle name="60% - アクセント 3 3 24" xfId="3708"/>
    <cellStyle name="60% - アクセント 3 3 25" xfId="3709"/>
    <cellStyle name="60% - アクセント 3 3 26" xfId="3710"/>
    <cellStyle name="60% - アクセント 3 3 27" xfId="3711"/>
    <cellStyle name="60% - アクセント 3 3 28" xfId="3712"/>
    <cellStyle name="60% - アクセント 3 3 29" xfId="3713"/>
    <cellStyle name="60% - アクセント 3 3 3" xfId="3714"/>
    <cellStyle name="60% - アクセント 3 3 30" xfId="3715"/>
    <cellStyle name="60% - アクセント 3 3 31" xfId="3716"/>
    <cellStyle name="60% - アクセント 3 3 32" xfId="3717"/>
    <cellStyle name="60% - アクセント 3 3 33" xfId="3718"/>
    <cellStyle name="60% - アクセント 3 3 34" xfId="3719"/>
    <cellStyle name="60% - アクセント 3 3 35" xfId="3720"/>
    <cellStyle name="60% - アクセント 3 3 36" xfId="3721"/>
    <cellStyle name="60% - アクセント 3 3 37" xfId="3722"/>
    <cellStyle name="60% - アクセント 3 3 38" xfId="3723"/>
    <cellStyle name="60% - アクセント 3 3 39" xfId="3724"/>
    <cellStyle name="60% - アクセント 3 3 4" xfId="3725"/>
    <cellStyle name="60% - アクセント 3 3 40" xfId="3726"/>
    <cellStyle name="60% - アクセント 3 3 41" xfId="3727"/>
    <cellStyle name="60% - アクセント 3 3 42" xfId="3728"/>
    <cellStyle name="60% - アクセント 3 3 43" xfId="3729"/>
    <cellStyle name="60% - アクセント 3 3 44" xfId="3730"/>
    <cellStyle name="60% - アクセント 3 3 45" xfId="3731"/>
    <cellStyle name="60% - アクセント 3 3 46" xfId="3732"/>
    <cellStyle name="60% - アクセント 3 3 47" xfId="3733"/>
    <cellStyle name="60% - アクセント 3 3 48" xfId="3734"/>
    <cellStyle name="60% - アクセント 3 3 49" xfId="3735"/>
    <cellStyle name="60% - アクセント 3 3 5" xfId="3736"/>
    <cellStyle name="60% - アクセント 3 3 50" xfId="3737"/>
    <cellStyle name="60% - アクセント 3 3 51" xfId="3738"/>
    <cellStyle name="60% - アクセント 3 3 52" xfId="3739"/>
    <cellStyle name="60% - アクセント 3 3 53" xfId="3740"/>
    <cellStyle name="60% - アクセント 3 3 54" xfId="3741"/>
    <cellStyle name="60% - アクセント 3 3 55" xfId="3742"/>
    <cellStyle name="60% - アクセント 3 3 56" xfId="3743"/>
    <cellStyle name="60% - アクセント 3 3 57" xfId="3744"/>
    <cellStyle name="60% - アクセント 3 3 58" xfId="3745"/>
    <cellStyle name="60% - アクセント 3 3 59" xfId="3746"/>
    <cellStyle name="60% - アクセント 3 3 6" xfId="3747"/>
    <cellStyle name="60% - アクセント 3 3 60" xfId="3748"/>
    <cellStyle name="60% - アクセント 3 3 61" xfId="3749"/>
    <cellStyle name="60% - アクセント 3 3 62" xfId="3750"/>
    <cellStyle name="60% - アクセント 3 3 63" xfId="3751"/>
    <cellStyle name="60% - アクセント 3 3 64" xfId="3752"/>
    <cellStyle name="60% - アクセント 3 3 7" xfId="3753"/>
    <cellStyle name="60% - アクセント 3 3 8" xfId="3754"/>
    <cellStyle name="60% - アクセント 3 3 9" xfId="3755"/>
    <cellStyle name="60% - アクセント 3 4" xfId="3756"/>
    <cellStyle name="60% - アクセント 3 5" xfId="3757"/>
    <cellStyle name="60% - アクセント 3 5 10" xfId="3758"/>
    <cellStyle name="60% - アクセント 3 5 11" xfId="3759"/>
    <cellStyle name="60% - アクセント 3 5 12" xfId="3760"/>
    <cellStyle name="60% - アクセント 3 5 13" xfId="3761"/>
    <cellStyle name="60% - アクセント 3 5 14" xfId="3762"/>
    <cellStyle name="60% - アクセント 3 5 15" xfId="3763"/>
    <cellStyle name="60% - アクセント 3 5 16" xfId="3764"/>
    <cellStyle name="60% - アクセント 3 5 17" xfId="3765"/>
    <cellStyle name="60% - アクセント 3 5 18" xfId="3766"/>
    <cellStyle name="60% - アクセント 3 5 19" xfId="3767"/>
    <cellStyle name="60% - アクセント 3 5 2" xfId="3768"/>
    <cellStyle name="60% - アクセント 3 5 20" xfId="3769"/>
    <cellStyle name="60% - アクセント 3 5 21" xfId="3770"/>
    <cellStyle name="60% - アクセント 3 5 22" xfId="3771"/>
    <cellStyle name="60% - アクセント 3 5 23" xfId="3772"/>
    <cellStyle name="60% - アクセント 3 5 24" xfId="3773"/>
    <cellStyle name="60% - アクセント 3 5 25" xfId="3774"/>
    <cellStyle name="60% - アクセント 3 5 26" xfId="3775"/>
    <cellStyle name="60% - アクセント 3 5 27" xfId="3776"/>
    <cellStyle name="60% - アクセント 3 5 28" xfId="3777"/>
    <cellStyle name="60% - アクセント 3 5 29" xfId="3778"/>
    <cellStyle name="60% - アクセント 3 5 3" xfId="3779"/>
    <cellStyle name="60% - アクセント 3 5 30" xfId="3780"/>
    <cellStyle name="60% - アクセント 3 5 31" xfId="3781"/>
    <cellStyle name="60% - アクセント 3 5 32" xfId="3782"/>
    <cellStyle name="60% - アクセント 3 5 33" xfId="3783"/>
    <cellStyle name="60% - アクセント 3 5 34" xfId="3784"/>
    <cellStyle name="60% - アクセント 3 5 35" xfId="3785"/>
    <cellStyle name="60% - アクセント 3 5 36" xfId="3786"/>
    <cellStyle name="60% - アクセント 3 5 37" xfId="3787"/>
    <cellStyle name="60% - アクセント 3 5 38" xfId="3788"/>
    <cellStyle name="60% - アクセント 3 5 39" xfId="3789"/>
    <cellStyle name="60% - アクセント 3 5 4" xfId="3790"/>
    <cellStyle name="60% - アクセント 3 5 40" xfId="3791"/>
    <cellStyle name="60% - アクセント 3 5 41" xfId="3792"/>
    <cellStyle name="60% - アクセント 3 5 42" xfId="3793"/>
    <cellStyle name="60% - アクセント 3 5 43" xfId="3794"/>
    <cellStyle name="60% - アクセント 3 5 44" xfId="3795"/>
    <cellStyle name="60% - アクセント 3 5 45" xfId="3796"/>
    <cellStyle name="60% - アクセント 3 5 46" xfId="3797"/>
    <cellStyle name="60% - アクセント 3 5 47" xfId="3798"/>
    <cellStyle name="60% - アクセント 3 5 48" xfId="3799"/>
    <cellStyle name="60% - アクセント 3 5 49" xfId="3800"/>
    <cellStyle name="60% - アクセント 3 5 5" xfId="3801"/>
    <cellStyle name="60% - アクセント 3 5 50" xfId="3802"/>
    <cellStyle name="60% - アクセント 3 5 51" xfId="3803"/>
    <cellStyle name="60% - アクセント 3 5 52" xfId="3804"/>
    <cellStyle name="60% - アクセント 3 5 53" xfId="3805"/>
    <cellStyle name="60% - アクセント 3 5 54" xfId="3806"/>
    <cellStyle name="60% - アクセント 3 5 55" xfId="3807"/>
    <cellStyle name="60% - アクセント 3 5 56" xfId="3808"/>
    <cellStyle name="60% - アクセント 3 5 57" xfId="3809"/>
    <cellStyle name="60% - アクセント 3 5 58" xfId="3810"/>
    <cellStyle name="60% - アクセント 3 5 59" xfId="3811"/>
    <cellStyle name="60% - アクセント 3 5 6" xfId="3812"/>
    <cellStyle name="60% - アクセント 3 5 60" xfId="3813"/>
    <cellStyle name="60% - アクセント 3 5 61" xfId="3814"/>
    <cellStyle name="60% - アクセント 3 5 62" xfId="3815"/>
    <cellStyle name="60% - アクセント 3 5 63" xfId="3816"/>
    <cellStyle name="60% - アクセント 3 5 64" xfId="3817"/>
    <cellStyle name="60% - アクセント 3 5 7" xfId="3818"/>
    <cellStyle name="60% - アクセント 3 5 8" xfId="3819"/>
    <cellStyle name="60% - アクセント 3 5 9" xfId="3820"/>
    <cellStyle name="60% - アクセント 3 6" xfId="3821"/>
    <cellStyle name="60% - アクセント 3 7" xfId="3822"/>
    <cellStyle name="60% - アクセント 3 8" xfId="3823"/>
    <cellStyle name="60% - アクセント 4 2" xfId="3824"/>
    <cellStyle name="60% - アクセント 4 2 10" xfId="3825"/>
    <cellStyle name="60% - アクセント 4 2 11" xfId="3826"/>
    <cellStyle name="60% - アクセント 4 2 12" xfId="3827"/>
    <cellStyle name="60% - アクセント 4 2 13" xfId="3828"/>
    <cellStyle name="60% - アクセント 4 2 14" xfId="3829"/>
    <cellStyle name="60% - アクセント 4 2 15" xfId="3830"/>
    <cellStyle name="60% - アクセント 4 2 16" xfId="3831"/>
    <cellStyle name="60% - アクセント 4 2 17" xfId="3832"/>
    <cellStyle name="60% - アクセント 4 2 18" xfId="3833"/>
    <cellStyle name="60% - アクセント 4 2 19" xfId="3834"/>
    <cellStyle name="60% - アクセント 4 2 2" xfId="3835"/>
    <cellStyle name="60% - アクセント 4 2 20" xfId="3836"/>
    <cellStyle name="60% - アクセント 4 2 21" xfId="3837"/>
    <cellStyle name="60% - アクセント 4 2 22" xfId="3838"/>
    <cellStyle name="60% - アクセント 4 2 23" xfId="3839"/>
    <cellStyle name="60% - アクセント 4 2 24" xfId="3840"/>
    <cellStyle name="60% - アクセント 4 2 25" xfId="3841"/>
    <cellStyle name="60% - アクセント 4 2 26" xfId="3842"/>
    <cellStyle name="60% - アクセント 4 2 27" xfId="3843"/>
    <cellStyle name="60% - アクセント 4 2 28" xfId="3844"/>
    <cellStyle name="60% - アクセント 4 2 29" xfId="3845"/>
    <cellStyle name="60% - アクセント 4 2 3" xfId="3846"/>
    <cellStyle name="60% - アクセント 4 2 30" xfId="3847"/>
    <cellStyle name="60% - アクセント 4 2 31" xfId="3848"/>
    <cellStyle name="60% - アクセント 4 2 32" xfId="3849"/>
    <cellStyle name="60% - アクセント 4 2 33" xfId="3850"/>
    <cellStyle name="60% - アクセント 4 2 34" xfId="3851"/>
    <cellStyle name="60% - アクセント 4 2 35" xfId="3852"/>
    <cellStyle name="60% - アクセント 4 2 36" xfId="3853"/>
    <cellStyle name="60% - アクセント 4 2 37" xfId="3854"/>
    <cellStyle name="60% - アクセント 4 2 38" xfId="3855"/>
    <cellStyle name="60% - アクセント 4 2 39" xfId="3856"/>
    <cellStyle name="60% - アクセント 4 2 4" xfId="3857"/>
    <cellStyle name="60% - アクセント 4 2 40" xfId="3858"/>
    <cellStyle name="60% - アクセント 4 2 41" xfId="3859"/>
    <cellStyle name="60% - アクセント 4 2 42" xfId="3860"/>
    <cellStyle name="60% - アクセント 4 2 43" xfId="3861"/>
    <cellStyle name="60% - アクセント 4 2 44" xfId="3862"/>
    <cellStyle name="60% - アクセント 4 2 45" xfId="3863"/>
    <cellStyle name="60% - アクセント 4 2 46" xfId="3864"/>
    <cellStyle name="60% - アクセント 4 2 47" xfId="3865"/>
    <cellStyle name="60% - アクセント 4 2 48" xfId="3866"/>
    <cellStyle name="60% - アクセント 4 2 49" xfId="3867"/>
    <cellStyle name="60% - アクセント 4 2 5" xfId="3868"/>
    <cellStyle name="60% - アクセント 4 2 50" xfId="3869"/>
    <cellStyle name="60% - アクセント 4 2 51" xfId="3870"/>
    <cellStyle name="60% - アクセント 4 2 52" xfId="3871"/>
    <cellStyle name="60% - アクセント 4 2 53" xfId="3872"/>
    <cellStyle name="60% - アクセント 4 2 54" xfId="3873"/>
    <cellStyle name="60% - アクセント 4 2 55" xfId="3874"/>
    <cellStyle name="60% - アクセント 4 2 56" xfId="3875"/>
    <cellStyle name="60% - アクセント 4 2 57" xfId="3876"/>
    <cellStyle name="60% - アクセント 4 2 58" xfId="3877"/>
    <cellStyle name="60% - アクセント 4 2 59" xfId="3878"/>
    <cellStyle name="60% - アクセント 4 2 6" xfId="3879"/>
    <cellStyle name="60% - アクセント 4 2 60" xfId="3880"/>
    <cellStyle name="60% - アクセント 4 2 61" xfId="3881"/>
    <cellStyle name="60% - アクセント 4 2 62" xfId="3882"/>
    <cellStyle name="60% - アクセント 4 2 63" xfId="3883"/>
    <cellStyle name="60% - アクセント 4 2 64" xfId="3884"/>
    <cellStyle name="60% - アクセント 4 2 7" xfId="3885"/>
    <cellStyle name="60% - アクセント 4 2 8" xfId="3886"/>
    <cellStyle name="60% - アクセント 4 2 9" xfId="3887"/>
    <cellStyle name="60% - アクセント 4 3" xfId="3888"/>
    <cellStyle name="60% - アクセント 4 3 10" xfId="3889"/>
    <cellStyle name="60% - アクセント 4 3 11" xfId="3890"/>
    <cellStyle name="60% - アクセント 4 3 12" xfId="3891"/>
    <cellStyle name="60% - アクセント 4 3 13" xfId="3892"/>
    <cellStyle name="60% - アクセント 4 3 14" xfId="3893"/>
    <cellStyle name="60% - アクセント 4 3 15" xfId="3894"/>
    <cellStyle name="60% - アクセント 4 3 16" xfId="3895"/>
    <cellStyle name="60% - アクセント 4 3 17" xfId="3896"/>
    <cellStyle name="60% - アクセント 4 3 18" xfId="3897"/>
    <cellStyle name="60% - アクセント 4 3 19" xfId="3898"/>
    <cellStyle name="60% - アクセント 4 3 2" xfId="3899"/>
    <cellStyle name="60% - アクセント 4 3 20" xfId="3900"/>
    <cellStyle name="60% - アクセント 4 3 21" xfId="3901"/>
    <cellStyle name="60% - アクセント 4 3 22" xfId="3902"/>
    <cellStyle name="60% - アクセント 4 3 23" xfId="3903"/>
    <cellStyle name="60% - アクセント 4 3 24" xfId="3904"/>
    <cellStyle name="60% - アクセント 4 3 25" xfId="3905"/>
    <cellStyle name="60% - アクセント 4 3 26" xfId="3906"/>
    <cellStyle name="60% - アクセント 4 3 27" xfId="3907"/>
    <cellStyle name="60% - アクセント 4 3 28" xfId="3908"/>
    <cellStyle name="60% - アクセント 4 3 29" xfId="3909"/>
    <cellStyle name="60% - アクセント 4 3 3" xfId="3910"/>
    <cellStyle name="60% - アクセント 4 3 30" xfId="3911"/>
    <cellStyle name="60% - アクセント 4 3 31" xfId="3912"/>
    <cellStyle name="60% - アクセント 4 3 32" xfId="3913"/>
    <cellStyle name="60% - アクセント 4 3 33" xfId="3914"/>
    <cellStyle name="60% - アクセント 4 3 34" xfId="3915"/>
    <cellStyle name="60% - アクセント 4 3 35" xfId="3916"/>
    <cellStyle name="60% - アクセント 4 3 36" xfId="3917"/>
    <cellStyle name="60% - アクセント 4 3 37" xfId="3918"/>
    <cellStyle name="60% - アクセント 4 3 38" xfId="3919"/>
    <cellStyle name="60% - アクセント 4 3 39" xfId="3920"/>
    <cellStyle name="60% - アクセント 4 3 4" xfId="3921"/>
    <cellStyle name="60% - アクセント 4 3 40" xfId="3922"/>
    <cellStyle name="60% - アクセント 4 3 41" xfId="3923"/>
    <cellStyle name="60% - アクセント 4 3 42" xfId="3924"/>
    <cellStyle name="60% - アクセント 4 3 43" xfId="3925"/>
    <cellStyle name="60% - アクセント 4 3 44" xfId="3926"/>
    <cellStyle name="60% - アクセント 4 3 45" xfId="3927"/>
    <cellStyle name="60% - アクセント 4 3 46" xfId="3928"/>
    <cellStyle name="60% - アクセント 4 3 47" xfId="3929"/>
    <cellStyle name="60% - アクセント 4 3 48" xfId="3930"/>
    <cellStyle name="60% - アクセント 4 3 49" xfId="3931"/>
    <cellStyle name="60% - アクセント 4 3 5" xfId="3932"/>
    <cellStyle name="60% - アクセント 4 3 50" xfId="3933"/>
    <cellStyle name="60% - アクセント 4 3 51" xfId="3934"/>
    <cellStyle name="60% - アクセント 4 3 52" xfId="3935"/>
    <cellStyle name="60% - アクセント 4 3 53" xfId="3936"/>
    <cellStyle name="60% - アクセント 4 3 54" xfId="3937"/>
    <cellStyle name="60% - アクセント 4 3 55" xfId="3938"/>
    <cellStyle name="60% - アクセント 4 3 56" xfId="3939"/>
    <cellStyle name="60% - アクセント 4 3 57" xfId="3940"/>
    <cellStyle name="60% - アクセント 4 3 58" xfId="3941"/>
    <cellStyle name="60% - アクセント 4 3 59" xfId="3942"/>
    <cellStyle name="60% - アクセント 4 3 6" xfId="3943"/>
    <cellStyle name="60% - アクセント 4 3 60" xfId="3944"/>
    <cellStyle name="60% - アクセント 4 3 61" xfId="3945"/>
    <cellStyle name="60% - アクセント 4 3 62" xfId="3946"/>
    <cellStyle name="60% - アクセント 4 3 63" xfId="3947"/>
    <cellStyle name="60% - アクセント 4 3 64" xfId="3948"/>
    <cellStyle name="60% - アクセント 4 3 7" xfId="3949"/>
    <cellStyle name="60% - アクセント 4 3 8" xfId="3950"/>
    <cellStyle name="60% - アクセント 4 3 9" xfId="3951"/>
    <cellStyle name="60% - アクセント 4 4" xfId="3952"/>
    <cellStyle name="60% - アクセント 4 5" xfId="3953"/>
    <cellStyle name="60% - アクセント 4 5 10" xfId="3954"/>
    <cellStyle name="60% - アクセント 4 5 11" xfId="3955"/>
    <cellStyle name="60% - アクセント 4 5 12" xfId="3956"/>
    <cellStyle name="60% - アクセント 4 5 13" xfId="3957"/>
    <cellStyle name="60% - アクセント 4 5 14" xfId="3958"/>
    <cellStyle name="60% - アクセント 4 5 15" xfId="3959"/>
    <cellStyle name="60% - アクセント 4 5 16" xfId="3960"/>
    <cellStyle name="60% - アクセント 4 5 17" xfId="3961"/>
    <cellStyle name="60% - アクセント 4 5 18" xfId="3962"/>
    <cellStyle name="60% - アクセント 4 5 19" xfId="3963"/>
    <cellStyle name="60% - アクセント 4 5 2" xfId="3964"/>
    <cellStyle name="60% - アクセント 4 5 20" xfId="3965"/>
    <cellStyle name="60% - アクセント 4 5 21" xfId="3966"/>
    <cellStyle name="60% - アクセント 4 5 22" xfId="3967"/>
    <cellStyle name="60% - アクセント 4 5 23" xfId="3968"/>
    <cellStyle name="60% - アクセント 4 5 24" xfId="3969"/>
    <cellStyle name="60% - アクセント 4 5 25" xfId="3970"/>
    <cellStyle name="60% - アクセント 4 5 26" xfId="3971"/>
    <cellStyle name="60% - アクセント 4 5 27" xfId="3972"/>
    <cellStyle name="60% - アクセント 4 5 28" xfId="3973"/>
    <cellStyle name="60% - アクセント 4 5 29" xfId="3974"/>
    <cellStyle name="60% - アクセント 4 5 3" xfId="3975"/>
    <cellStyle name="60% - アクセント 4 5 30" xfId="3976"/>
    <cellStyle name="60% - アクセント 4 5 31" xfId="3977"/>
    <cellStyle name="60% - アクセント 4 5 32" xfId="3978"/>
    <cellStyle name="60% - アクセント 4 5 33" xfId="3979"/>
    <cellStyle name="60% - アクセント 4 5 34" xfId="3980"/>
    <cellStyle name="60% - アクセント 4 5 35" xfId="3981"/>
    <cellStyle name="60% - アクセント 4 5 36" xfId="3982"/>
    <cellStyle name="60% - アクセント 4 5 37" xfId="3983"/>
    <cellStyle name="60% - アクセント 4 5 38" xfId="3984"/>
    <cellStyle name="60% - アクセント 4 5 39" xfId="3985"/>
    <cellStyle name="60% - アクセント 4 5 4" xfId="3986"/>
    <cellStyle name="60% - アクセント 4 5 40" xfId="3987"/>
    <cellStyle name="60% - アクセント 4 5 41" xfId="3988"/>
    <cellStyle name="60% - アクセント 4 5 42" xfId="3989"/>
    <cellStyle name="60% - アクセント 4 5 43" xfId="3990"/>
    <cellStyle name="60% - アクセント 4 5 44" xfId="3991"/>
    <cellStyle name="60% - アクセント 4 5 45" xfId="3992"/>
    <cellStyle name="60% - アクセント 4 5 46" xfId="3993"/>
    <cellStyle name="60% - アクセント 4 5 47" xfId="3994"/>
    <cellStyle name="60% - アクセント 4 5 48" xfId="3995"/>
    <cellStyle name="60% - アクセント 4 5 49" xfId="3996"/>
    <cellStyle name="60% - アクセント 4 5 5" xfId="3997"/>
    <cellStyle name="60% - アクセント 4 5 50" xfId="3998"/>
    <cellStyle name="60% - アクセント 4 5 51" xfId="3999"/>
    <cellStyle name="60% - アクセント 4 5 52" xfId="4000"/>
    <cellStyle name="60% - アクセント 4 5 53" xfId="4001"/>
    <cellStyle name="60% - アクセント 4 5 54" xfId="4002"/>
    <cellStyle name="60% - アクセント 4 5 55" xfId="4003"/>
    <cellStyle name="60% - アクセント 4 5 56" xfId="4004"/>
    <cellStyle name="60% - アクセント 4 5 57" xfId="4005"/>
    <cellStyle name="60% - アクセント 4 5 58" xfId="4006"/>
    <cellStyle name="60% - アクセント 4 5 59" xfId="4007"/>
    <cellStyle name="60% - アクセント 4 5 6" xfId="4008"/>
    <cellStyle name="60% - アクセント 4 5 60" xfId="4009"/>
    <cellStyle name="60% - アクセント 4 5 61" xfId="4010"/>
    <cellStyle name="60% - アクセント 4 5 62" xfId="4011"/>
    <cellStyle name="60% - アクセント 4 5 63" xfId="4012"/>
    <cellStyle name="60% - アクセント 4 5 64" xfId="4013"/>
    <cellStyle name="60% - アクセント 4 5 7" xfId="4014"/>
    <cellStyle name="60% - アクセント 4 5 8" xfId="4015"/>
    <cellStyle name="60% - アクセント 4 5 9" xfId="4016"/>
    <cellStyle name="60% - アクセント 4 6" xfId="4017"/>
    <cellStyle name="60% - アクセント 4 7" xfId="4018"/>
    <cellStyle name="60% - アクセント 4 8" xfId="4019"/>
    <cellStyle name="60% - アクセント 5 2" xfId="4020"/>
    <cellStyle name="60% - アクセント 5 2 10" xfId="4021"/>
    <cellStyle name="60% - アクセント 5 2 11" xfId="4022"/>
    <cellStyle name="60% - アクセント 5 2 12" xfId="4023"/>
    <cellStyle name="60% - アクセント 5 2 13" xfId="4024"/>
    <cellStyle name="60% - アクセント 5 2 14" xfId="4025"/>
    <cellStyle name="60% - アクセント 5 2 15" xfId="4026"/>
    <cellStyle name="60% - アクセント 5 2 16" xfId="4027"/>
    <cellStyle name="60% - アクセント 5 2 17" xfId="4028"/>
    <cellStyle name="60% - アクセント 5 2 18" xfId="4029"/>
    <cellStyle name="60% - アクセント 5 2 19" xfId="4030"/>
    <cellStyle name="60% - アクセント 5 2 2" xfId="4031"/>
    <cellStyle name="60% - アクセント 5 2 20" xfId="4032"/>
    <cellStyle name="60% - アクセント 5 2 21" xfId="4033"/>
    <cellStyle name="60% - アクセント 5 2 22" xfId="4034"/>
    <cellStyle name="60% - アクセント 5 2 23" xfId="4035"/>
    <cellStyle name="60% - アクセント 5 2 24" xfId="4036"/>
    <cellStyle name="60% - アクセント 5 2 25" xfId="4037"/>
    <cellStyle name="60% - アクセント 5 2 26" xfId="4038"/>
    <cellStyle name="60% - アクセント 5 2 27" xfId="4039"/>
    <cellStyle name="60% - アクセント 5 2 28" xfId="4040"/>
    <cellStyle name="60% - アクセント 5 2 29" xfId="4041"/>
    <cellStyle name="60% - アクセント 5 2 3" xfId="4042"/>
    <cellStyle name="60% - アクセント 5 2 30" xfId="4043"/>
    <cellStyle name="60% - アクセント 5 2 31" xfId="4044"/>
    <cellStyle name="60% - アクセント 5 2 32" xfId="4045"/>
    <cellStyle name="60% - アクセント 5 2 33" xfId="4046"/>
    <cellStyle name="60% - アクセント 5 2 34" xfId="4047"/>
    <cellStyle name="60% - アクセント 5 2 35" xfId="4048"/>
    <cellStyle name="60% - アクセント 5 2 36" xfId="4049"/>
    <cellStyle name="60% - アクセント 5 2 37" xfId="4050"/>
    <cellStyle name="60% - アクセント 5 2 38" xfId="4051"/>
    <cellStyle name="60% - アクセント 5 2 39" xfId="4052"/>
    <cellStyle name="60% - アクセント 5 2 4" xfId="4053"/>
    <cellStyle name="60% - アクセント 5 2 40" xfId="4054"/>
    <cellStyle name="60% - アクセント 5 2 41" xfId="4055"/>
    <cellStyle name="60% - アクセント 5 2 42" xfId="4056"/>
    <cellStyle name="60% - アクセント 5 2 43" xfId="4057"/>
    <cellStyle name="60% - アクセント 5 2 44" xfId="4058"/>
    <cellStyle name="60% - アクセント 5 2 45" xfId="4059"/>
    <cellStyle name="60% - アクセント 5 2 46" xfId="4060"/>
    <cellStyle name="60% - アクセント 5 2 47" xfId="4061"/>
    <cellStyle name="60% - アクセント 5 2 48" xfId="4062"/>
    <cellStyle name="60% - アクセント 5 2 49" xfId="4063"/>
    <cellStyle name="60% - アクセント 5 2 5" xfId="4064"/>
    <cellStyle name="60% - アクセント 5 2 50" xfId="4065"/>
    <cellStyle name="60% - アクセント 5 2 51" xfId="4066"/>
    <cellStyle name="60% - アクセント 5 2 52" xfId="4067"/>
    <cellStyle name="60% - アクセント 5 2 53" xfId="4068"/>
    <cellStyle name="60% - アクセント 5 2 54" xfId="4069"/>
    <cellStyle name="60% - アクセント 5 2 55" xfId="4070"/>
    <cellStyle name="60% - アクセント 5 2 56" xfId="4071"/>
    <cellStyle name="60% - アクセント 5 2 57" xfId="4072"/>
    <cellStyle name="60% - アクセント 5 2 58" xfId="4073"/>
    <cellStyle name="60% - アクセント 5 2 59" xfId="4074"/>
    <cellStyle name="60% - アクセント 5 2 6" xfId="4075"/>
    <cellStyle name="60% - アクセント 5 2 60" xfId="4076"/>
    <cellStyle name="60% - アクセント 5 2 61" xfId="4077"/>
    <cellStyle name="60% - アクセント 5 2 62" xfId="4078"/>
    <cellStyle name="60% - アクセント 5 2 63" xfId="4079"/>
    <cellStyle name="60% - アクセント 5 2 64" xfId="4080"/>
    <cellStyle name="60% - アクセント 5 2 7" xfId="4081"/>
    <cellStyle name="60% - アクセント 5 2 8" xfId="4082"/>
    <cellStyle name="60% - アクセント 5 2 9" xfId="4083"/>
    <cellStyle name="60% - アクセント 5 3" xfId="4084"/>
    <cellStyle name="60% - アクセント 5 3 10" xfId="4085"/>
    <cellStyle name="60% - アクセント 5 3 11" xfId="4086"/>
    <cellStyle name="60% - アクセント 5 3 12" xfId="4087"/>
    <cellStyle name="60% - アクセント 5 3 13" xfId="4088"/>
    <cellStyle name="60% - アクセント 5 3 14" xfId="4089"/>
    <cellStyle name="60% - アクセント 5 3 15" xfId="4090"/>
    <cellStyle name="60% - アクセント 5 3 16" xfId="4091"/>
    <cellStyle name="60% - アクセント 5 3 17" xfId="4092"/>
    <cellStyle name="60% - アクセント 5 3 18" xfId="4093"/>
    <cellStyle name="60% - アクセント 5 3 19" xfId="4094"/>
    <cellStyle name="60% - アクセント 5 3 2" xfId="4095"/>
    <cellStyle name="60% - アクセント 5 3 20" xfId="4096"/>
    <cellStyle name="60% - アクセント 5 3 21" xfId="4097"/>
    <cellStyle name="60% - アクセント 5 3 22" xfId="4098"/>
    <cellStyle name="60% - アクセント 5 3 23" xfId="4099"/>
    <cellStyle name="60% - アクセント 5 3 24" xfId="4100"/>
    <cellStyle name="60% - アクセント 5 3 25" xfId="4101"/>
    <cellStyle name="60% - アクセント 5 3 26" xfId="4102"/>
    <cellStyle name="60% - アクセント 5 3 27" xfId="4103"/>
    <cellStyle name="60% - アクセント 5 3 28" xfId="4104"/>
    <cellStyle name="60% - アクセント 5 3 29" xfId="4105"/>
    <cellStyle name="60% - アクセント 5 3 3" xfId="4106"/>
    <cellStyle name="60% - アクセント 5 3 30" xfId="4107"/>
    <cellStyle name="60% - アクセント 5 3 31" xfId="4108"/>
    <cellStyle name="60% - アクセント 5 3 32" xfId="4109"/>
    <cellStyle name="60% - アクセント 5 3 33" xfId="4110"/>
    <cellStyle name="60% - アクセント 5 3 34" xfId="4111"/>
    <cellStyle name="60% - アクセント 5 3 35" xfId="4112"/>
    <cellStyle name="60% - アクセント 5 3 36" xfId="4113"/>
    <cellStyle name="60% - アクセント 5 3 37" xfId="4114"/>
    <cellStyle name="60% - アクセント 5 3 38" xfId="4115"/>
    <cellStyle name="60% - アクセント 5 3 39" xfId="4116"/>
    <cellStyle name="60% - アクセント 5 3 4" xfId="4117"/>
    <cellStyle name="60% - アクセント 5 3 40" xfId="4118"/>
    <cellStyle name="60% - アクセント 5 3 41" xfId="4119"/>
    <cellStyle name="60% - アクセント 5 3 42" xfId="4120"/>
    <cellStyle name="60% - アクセント 5 3 43" xfId="4121"/>
    <cellStyle name="60% - アクセント 5 3 44" xfId="4122"/>
    <cellStyle name="60% - アクセント 5 3 45" xfId="4123"/>
    <cellStyle name="60% - アクセント 5 3 46" xfId="4124"/>
    <cellStyle name="60% - アクセント 5 3 47" xfId="4125"/>
    <cellStyle name="60% - アクセント 5 3 48" xfId="4126"/>
    <cellStyle name="60% - アクセント 5 3 49" xfId="4127"/>
    <cellStyle name="60% - アクセント 5 3 5" xfId="4128"/>
    <cellStyle name="60% - アクセント 5 3 50" xfId="4129"/>
    <cellStyle name="60% - アクセント 5 3 51" xfId="4130"/>
    <cellStyle name="60% - アクセント 5 3 52" xfId="4131"/>
    <cellStyle name="60% - アクセント 5 3 53" xfId="4132"/>
    <cellStyle name="60% - アクセント 5 3 54" xfId="4133"/>
    <cellStyle name="60% - アクセント 5 3 55" xfId="4134"/>
    <cellStyle name="60% - アクセント 5 3 56" xfId="4135"/>
    <cellStyle name="60% - アクセント 5 3 57" xfId="4136"/>
    <cellStyle name="60% - アクセント 5 3 58" xfId="4137"/>
    <cellStyle name="60% - アクセント 5 3 59" xfId="4138"/>
    <cellStyle name="60% - アクセント 5 3 6" xfId="4139"/>
    <cellStyle name="60% - アクセント 5 3 60" xfId="4140"/>
    <cellStyle name="60% - アクセント 5 3 61" xfId="4141"/>
    <cellStyle name="60% - アクセント 5 3 62" xfId="4142"/>
    <cellStyle name="60% - アクセント 5 3 63" xfId="4143"/>
    <cellStyle name="60% - アクセント 5 3 64" xfId="4144"/>
    <cellStyle name="60% - アクセント 5 3 7" xfId="4145"/>
    <cellStyle name="60% - アクセント 5 3 8" xfId="4146"/>
    <cellStyle name="60% - アクセント 5 3 9" xfId="4147"/>
    <cellStyle name="60% - アクセント 5 4" xfId="4148"/>
    <cellStyle name="60% - アクセント 5 5" xfId="4149"/>
    <cellStyle name="60% - アクセント 5 5 10" xfId="4150"/>
    <cellStyle name="60% - アクセント 5 5 11" xfId="4151"/>
    <cellStyle name="60% - アクセント 5 5 12" xfId="4152"/>
    <cellStyle name="60% - アクセント 5 5 13" xfId="4153"/>
    <cellStyle name="60% - アクセント 5 5 14" xfId="4154"/>
    <cellStyle name="60% - アクセント 5 5 15" xfId="4155"/>
    <cellStyle name="60% - アクセント 5 5 16" xfId="4156"/>
    <cellStyle name="60% - アクセント 5 5 17" xfId="4157"/>
    <cellStyle name="60% - アクセント 5 5 18" xfId="4158"/>
    <cellStyle name="60% - アクセント 5 5 19" xfId="4159"/>
    <cellStyle name="60% - アクセント 5 5 2" xfId="4160"/>
    <cellStyle name="60% - アクセント 5 5 20" xfId="4161"/>
    <cellStyle name="60% - アクセント 5 5 21" xfId="4162"/>
    <cellStyle name="60% - アクセント 5 5 22" xfId="4163"/>
    <cellStyle name="60% - アクセント 5 5 23" xfId="4164"/>
    <cellStyle name="60% - アクセント 5 5 24" xfId="4165"/>
    <cellStyle name="60% - アクセント 5 5 25" xfId="4166"/>
    <cellStyle name="60% - アクセント 5 5 26" xfId="4167"/>
    <cellStyle name="60% - アクセント 5 5 27" xfId="4168"/>
    <cellStyle name="60% - アクセント 5 5 28" xfId="4169"/>
    <cellStyle name="60% - アクセント 5 5 29" xfId="4170"/>
    <cellStyle name="60% - アクセント 5 5 3" xfId="4171"/>
    <cellStyle name="60% - アクセント 5 5 30" xfId="4172"/>
    <cellStyle name="60% - アクセント 5 5 31" xfId="4173"/>
    <cellStyle name="60% - アクセント 5 5 32" xfId="4174"/>
    <cellStyle name="60% - アクセント 5 5 33" xfId="4175"/>
    <cellStyle name="60% - アクセント 5 5 34" xfId="4176"/>
    <cellStyle name="60% - アクセント 5 5 35" xfId="4177"/>
    <cellStyle name="60% - アクセント 5 5 36" xfId="4178"/>
    <cellStyle name="60% - アクセント 5 5 37" xfId="4179"/>
    <cellStyle name="60% - アクセント 5 5 38" xfId="4180"/>
    <cellStyle name="60% - アクセント 5 5 39" xfId="4181"/>
    <cellStyle name="60% - アクセント 5 5 4" xfId="4182"/>
    <cellStyle name="60% - アクセント 5 5 40" xfId="4183"/>
    <cellStyle name="60% - アクセント 5 5 41" xfId="4184"/>
    <cellStyle name="60% - アクセント 5 5 42" xfId="4185"/>
    <cellStyle name="60% - アクセント 5 5 43" xfId="4186"/>
    <cellStyle name="60% - アクセント 5 5 44" xfId="4187"/>
    <cellStyle name="60% - アクセント 5 5 45" xfId="4188"/>
    <cellStyle name="60% - アクセント 5 5 46" xfId="4189"/>
    <cellStyle name="60% - アクセント 5 5 47" xfId="4190"/>
    <cellStyle name="60% - アクセント 5 5 48" xfId="4191"/>
    <cellStyle name="60% - アクセント 5 5 49" xfId="4192"/>
    <cellStyle name="60% - アクセント 5 5 5" xfId="4193"/>
    <cellStyle name="60% - アクセント 5 5 50" xfId="4194"/>
    <cellStyle name="60% - アクセント 5 5 51" xfId="4195"/>
    <cellStyle name="60% - アクセント 5 5 52" xfId="4196"/>
    <cellStyle name="60% - アクセント 5 5 53" xfId="4197"/>
    <cellStyle name="60% - アクセント 5 5 54" xfId="4198"/>
    <cellStyle name="60% - アクセント 5 5 55" xfId="4199"/>
    <cellStyle name="60% - アクセント 5 5 56" xfId="4200"/>
    <cellStyle name="60% - アクセント 5 5 57" xfId="4201"/>
    <cellStyle name="60% - アクセント 5 5 58" xfId="4202"/>
    <cellStyle name="60% - アクセント 5 5 59" xfId="4203"/>
    <cellStyle name="60% - アクセント 5 5 6" xfId="4204"/>
    <cellStyle name="60% - アクセント 5 5 60" xfId="4205"/>
    <cellStyle name="60% - アクセント 5 5 61" xfId="4206"/>
    <cellStyle name="60% - アクセント 5 5 62" xfId="4207"/>
    <cellStyle name="60% - アクセント 5 5 63" xfId="4208"/>
    <cellStyle name="60% - アクセント 5 5 64" xfId="4209"/>
    <cellStyle name="60% - アクセント 5 5 7" xfId="4210"/>
    <cellStyle name="60% - アクセント 5 5 8" xfId="4211"/>
    <cellStyle name="60% - アクセント 5 5 9" xfId="4212"/>
    <cellStyle name="60% - アクセント 5 6" xfId="4213"/>
    <cellStyle name="60% - アクセント 5 7" xfId="4214"/>
    <cellStyle name="60% - アクセント 5 8" xfId="4215"/>
    <cellStyle name="60% - アクセント 6 2" xfId="4216"/>
    <cellStyle name="60% - アクセント 6 2 10" xfId="4217"/>
    <cellStyle name="60% - アクセント 6 2 11" xfId="4218"/>
    <cellStyle name="60% - アクセント 6 2 12" xfId="4219"/>
    <cellStyle name="60% - アクセント 6 2 13" xfId="4220"/>
    <cellStyle name="60% - アクセント 6 2 14" xfId="4221"/>
    <cellStyle name="60% - アクセント 6 2 15" xfId="4222"/>
    <cellStyle name="60% - アクセント 6 2 16" xfId="4223"/>
    <cellStyle name="60% - アクセント 6 2 17" xfId="4224"/>
    <cellStyle name="60% - アクセント 6 2 18" xfId="4225"/>
    <cellStyle name="60% - アクセント 6 2 19" xfId="4226"/>
    <cellStyle name="60% - アクセント 6 2 2" xfId="4227"/>
    <cellStyle name="60% - アクセント 6 2 20" xfId="4228"/>
    <cellStyle name="60% - アクセント 6 2 21" xfId="4229"/>
    <cellStyle name="60% - アクセント 6 2 22" xfId="4230"/>
    <cellStyle name="60% - アクセント 6 2 23" xfId="4231"/>
    <cellStyle name="60% - アクセント 6 2 24" xfId="4232"/>
    <cellStyle name="60% - アクセント 6 2 25" xfId="4233"/>
    <cellStyle name="60% - アクセント 6 2 26" xfId="4234"/>
    <cellStyle name="60% - アクセント 6 2 27" xfId="4235"/>
    <cellStyle name="60% - アクセント 6 2 28" xfId="4236"/>
    <cellStyle name="60% - アクセント 6 2 29" xfId="4237"/>
    <cellStyle name="60% - アクセント 6 2 3" xfId="4238"/>
    <cellStyle name="60% - アクセント 6 2 30" xfId="4239"/>
    <cellStyle name="60% - アクセント 6 2 31" xfId="4240"/>
    <cellStyle name="60% - アクセント 6 2 32" xfId="4241"/>
    <cellStyle name="60% - アクセント 6 2 33" xfId="4242"/>
    <cellStyle name="60% - アクセント 6 2 34" xfId="4243"/>
    <cellStyle name="60% - アクセント 6 2 35" xfId="4244"/>
    <cellStyle name="60% - アクセント 6 2 36" xfId="4245"/>
    <cellStyle name="60% - アクセント 6 2 37" xfId="4246"/>
    <cellStyle name="60% - アクセント 6 2 38" xfId="4247"/>
    <cellStyle name="60% - アクセント 6 2 39" xfId="4248"/>
    <cellStyle name="60% - アクセント 6 2 4" xfId="4249"/>
    <cellStyle name="60% - アクセント 6 2 40" xfId="4250"/>
    <cellStyle name="60% - アクセント 6 2 41" xfId="4251"/>
    <cellStyle name="60% - アクセント 6 2 42" xfId="4252"/>
    <cellStyle name="60% - アクセント 6 2 43" xfId="4253"/>
    <cellStyle name="60% - アクセント 6 2 44" xfId="4254"/>
    <cellStyle name="60% - アクセント 6 2 45" xfId="4255"/>
    <cellStyle name="60% - アクセント 6 2 46" xfId="4256"/>
    <cellStyle name="60% - アクセント 6 2 47" xfId="4257"/>
    <cellStyle name="60% - アクセント 6 2 48" xfId="4258"/>
    <cellStyle name="60% - アクセント 6 2 49" xfId="4259"/>
    <cellStyle name="60% - アクセント 6 2 5" xfId="4260"/>
    <cellStyle name="60% - アクセント 6 2 50" xfId="4261"/>
    <cellStyle name="60% - アクセント 6 2 51" xfId="4262"/>
    <cellStyle name="60% - アクセント 6 2 52" xfId="4263"/>
    <cellStyle name="60% - アクセント 6 2 53" xfId="4264"/>
    <cellStyle name="60% - アクセント 6 2 54" xfId="4265"/>
    <cellStyle name="60% - アクセント 6 2 55" xfId="4266"/>
    <cellStyle name="60% - アクセント 6 2 56" xfId="4267"/>
    <cellStyle name="60% - アクセント 6 2 57" xfId="4268"/>
    <cellStyle name="60% - アクセント 6 2 58" xfId="4269"/>
    <cellStyle name="60% - アクセント 6 2 59" xfId="4270"/>
    <cellStyle name="60% - アクセント 6 2 6" xfId="4271"/>
    <cellStyle name="60% - アクセント 6 2 60" xfId="4272"/>
    <cellStyle name="60% - アクセント 6 2 61" xfId="4273"/>
    <cellStyle name="60% - アクセント 6 2 62" xfId="4274"/>
    <cellStyle name="60% - アクセント 6 2 63" xfId="4275"/>
    <cellStyle name="60% - アクセント 6 2 64" xfId="4276"/>
    <cellStyle name="60% - アクセント 6 2 7" xfId="4277"/>
    <cellStyle name="60% - アクセント 6 2 8" xfId="4278"/>
    <cellStyle name="60% - アクセント 6 2 9" xfId="4279"/>
    <cellStyle name="60% - アクセント 6 3" xfId="4280"/>
    <cellStyle name="60% - アクセント 6 3 10" xfId="4281"/>
    <cellStyle name="60% - アクセント 6 3 11" xfId="4282"/>
    <cellStyle name="60% - アクセント 6 3 12" xfId="4283"/>
    <cellStyle name="60% - アクセント 6 3 13" xfId="4284"/>
    <cellStyle name="60% - アクセント 6 3 14" xfId="4285"/>
    <cellStyle name="60% - アクセント 6 3 15" xfId="4286"/>
    <cellStyle name="60% - アクセント 6 3 16" xfId="4287"/>
    <cellStyle name="60% - アクセント 6 3 17" xfId="4288"/>
    <cellStyle name="60% - アクセント 6 3 18" xfId="4289"/>
    <cellStyle name="60% - アクセント 6 3 19" xfId="4290"/>
    <cellStyle name="60% - アクセント 6 3 2" xfId="4291"/>
    <cellStyle name="60% - アクセント 6 3 20" xfId="4292"/>
    <cellStyle name="60% - アクセント 6 3 21" xfId="4293"/>
    <cellStyle name="60% - アクセント 6 3 22" xfId="4294"/>
    <cellStyle name="60% - アクセント 6 3 23" xfId="4295"/>
    <cellStyle name="60% - アクセント 6 3 24" xfId="4296"/>
    <cellStyle name="60% - アクセント 6 3 25" xfId="4297"/>
    <cellStyle name="60% - アクセント 6 3 26" xfId="4298"/>
    <cellStyle name="60% - アクセント 6 3 27" xfId="4299"/>
    <cellStyle name="60% - アクセント 6 3 28" xfId="4300"/>
    <cellStyle name="60% - アクセント 6 3 29" xfId="4301"/>
    <cellStyle name="60% - アクセント 6 3 3" xfId="4302"/>
    <cellStyle name="60% - アクセント 6 3 30" xfId="4303"/>
    <cellStyle name="60% - アクセント 6 3 31" xfId="4304"/>
    <cellStyle name="60% - アクセント 6 3 32" xfId="4305"/>
    <cellStyle name="60% - アクセント 6 3 33" xfId="4306"/>
    <cellStyle name="60% - アクセント 6 3 34" xfId="4307"/>
    <cellStyle name="60% - アクセント 6 3 35" xfId="4308"/>
    <cellStyle name="60% - アクセント 6 3 36" xfId="4309"/>
    <cellStyle name="60% - アクセント 6 3 37" xfId="4310"/>
    <cellStyle name="60% - アクセント 6 3 38" xfId="4311"/>
    <cellStyle name="60% - アクセント 6 3 39" xfId="4312"/>
    <cellStyle name="60% - アクセント 6 3 4" xfId="4313"/>
    <cellStyle name="60% - アクセント 6 3 40" xfId="4314"/>
    <cellStyle name="60% - アクセント 6 3 41" xfId="4315"/>
    <cellStyle name="60% - アクセント 6 3 42" xfId="4316"/>
    <cellStyle name="60% - アクセント 6 3 43" xfId="4317"/>
    <cellStyle name="60% - アクセント 6 3 44" xfId="4318"/>
    <cellStyle name="60% - アクセント 6 3 45" xfId="4319"/>
    <cellStyle name="60% - アクセント 6 3 46" xfId="4320"/>
    <cellStyle name="60% - アクセント 6 3 47" xfId="4321"/>
    <cellStyle name="60% - アクセント 6 3 48" xfId="4322"/>
    <cellStyle name="60% - アクセント 6 3 49" xfId="4323"/>
    <cellStyle name="60% - アクセント 6 3 5" xfId="4324"/>
    <cellStyle name="60% - アクセント 6 3 50" xfId="4325"/>
    <cellStyle name="60% - アクセント 6 3 51" xfId="4326"/>
    <cellStyle name="60% - アクセント 6 3 52" xfId="4327"/>
    <cellStyle name="60% - アクセント 6 3 53" xfId="4328"/>
    <cellStyle name="60% - アクセント 6 3 54" xfId="4329"/>
    <cellStyle name="60% - アクセント 6 3 55" xfId="4330"/>
    <cellStyle name="60% - アクセント 6 3 56" xfId="4331"/>
    <cellStyle name="60% - アクセント 6 3 57" xfId="4332"/>
    <cellStyle name="60% - アクセント 6 3 58" xfId="4333"/>
    <cellStyle name="60% - アクセント 6 3 59" xfId="4334"/>
    <cellStyle name="60% - アクセント 6 3 6" xfId="4335"/>
    <cellStyle name="60% - アクセント 6 3 60" xfId="4336"/>
    <cellStyle name="60% - アクセント 6 3 61" xfId="4337"/>
    <cellStyle name="60% - アクセント 6 3 62" xfId="4338"/>
    <cellStyle name="60% - アクセント 6 3 63" xfId="4339"/>
    <cellStyle name="60% - アクセント 6 3 64" xfId="4340"/>
    <cellStyle name="60% - アクセント 6 3 7" xfId="4341"/>
    <cellStyle name="60% - アクセント 6 3 8" xfId="4342"/>
    <cellStyle name="60% - アクセント 6 3 9" xfId="4343"/>
    <cellStyle name="60% - アクセント 6 4" xfId="4344"/>
    <cellStyle name="60% - アクセント 6 5" xfId="4345"/>
    <cellStyle name="60% - アクセント 6 5 10" xfId="4346"/>
    <cellStyle name="60% - アクセント 6 5 11" xfId="4347"/>
    <cellStyle name="60% - アクセント 6 5 12" xfId="4348"/>
    <cellStyle name="60% - アクセント 6 5 13" xfId="4349"/>
    <cellStyle name="60% - アクセント 6 5 14" xfId="4350"/>
    <cellStyle name="60% - アクセント 6 5 15" xfId="4351"/>
    <cellStyle name="60% - アクセント 6 5 16" xfId="4352"/>
    <cellStyle name="60% - アクセント 6 5 17" xfId="4353"/>
    <cellStyle name="60% - アクセント 6 5 18" xfId="4354"/>
    <cellStyle name="60% - アクセント 6 5 19" xfId="4355"/>
    <cellStyle name="60% - アクセント 6 5 2" xfId="4356"/>
    <cellStyle name="60% - アクセント 6 5 20" xfId="4357"/>
    <cellStyle name="60% - アクセント 6 5 21" xfId="4358"/>
    <cellStyle name="60% - アクセント 6 5 22" xfId="4359"/>
    <cellStyle name="60% - アクセント 6 5 23" xfId="4360"/>
    <cellStyle name="60% - アクセント 6 5 24" xfId="4361"/>
    <cellStyle name="60% - アクセント 6 5 25" xfId="4362"/>
    <cellStyle name="60% - アクセント 6 5 26" xfId="4363"/>
    <cellStyle name="60% - アクセント 6 5 27" xfId="4364"/>
    <cellStyle name="60% - アクセント 6 5 28" xfId="4365"/>
    <cellStyle name="60% - アクセント 6 5 29" xfId="4366"/>
    <cellStyle name="60% - アクセント 6 5 3" xfId="4367"/>
    <cellStyle name="60% - アクセント 6 5 30" xfId="4368"/>
    <cellStyle name="60% - アクセント 6 5 31" xfId="4369"/>
    <cellStyle name="60% - アクセント 6 5 32" xfId="4370"/>
    <cellStyle name="60% - アクセント 6 5 33" xfId="4371"/>
    <cellStyle name="60% - アクセント 6 5 34" xfId="4372"/>
    <cellStyle name="60% - アクセント 6 5 35" xfId="4373"/>
    <cellStyle name="60% - アクセント 6 5 36" xfId="4374"/>
    <cellStyle name="60% - アクセント 6 5 37" xfId="4375"/>
    <cellStyle name="60% - アクセント 6 5 38" xfId="4376"/>
    <cellStyle name="60% - アクセント 6 5 39" xfId="4377"/>
    <cellStyle name="60% - アクセント 6 5 4" xfId="4378"/>
    <cellStyle name="60% - アクセント 6 5 40" xfId="4379"/>
    <cellStyle name="60% - アクセント 6 5 41" xfId="4380"/>
    <cellStyle name="60% - アクセント 6 5 42" xfId="4381"/>
    <cellStyle name="60% - アクセント 6 5 43" xfId="4382"/>
    <cellStyle name="60% - アクセント 6 5 44" xfId="4383"/>
    <cellStyle name="60% - アクセント 6 5 45" xfId="4384"/>
    <cellStyle name="60% - アクセント 6 5 46" xfId="4385"/>
    <cellStyle name="60% - アクセント 6 5 47" xfId="4386"/>
    <cellStyle name="60% - アクセント 6 5 48" xfId="4387"/>
    <cellStyle name="60% - アクセント 6 5 49" xfId="4388"/>
    <cellStyle name="60% - アクセント 6 5 5" xfId="4389"/>
    <cellStyle name="60% - アクセント 6 5 50" xfId="4390"/>
    <cellStyle name="60% - アクセント 6 5 51" xfId="4391"/>
    <cellStyle name="60% - アクセント 6 5 52" xfId="4392"/>
    <cellStyle name="60% - アクセント 6 5 53" xfId="4393"/>
    <cellStyle name="60% - アクセント 6 5 54" xfId="4394"/>
    <cellStyle name="60% - アクセント 6 5 55" xfId="4395"/>
    <cellStyle name="60% - アクセント 6 5 56" xfId="4396"/>
    <cellStyle name="60% - アクセント 6 5 57" xfId="4397"/>
    <cellStyle name="60% - アクセント 6 5 58" xfId="4398"/>
    <cellStyle name="60% - アクセント 6 5 59" xfId="4399"/>
    <cellStyle name="60% - アクセント 6 5 6" xfId="4400"/>
    <cellStyle name="60% - アクセント 6 5 60" xfId="4401"/>
    <cellStyle name="60% - アクセント 6 5 61" xfId="4402"/>
    <cellStyle name="60% - アクセント 6 5 62" xfId="4403"/>
    <cellStyle name="60% - アクセント 6 5 63" xfId="4404"/>
    <cellStyle name="60% - アクセント 6 5 64" xfId="4405"/>
    <cellStyle name="60% - アクセント 6 5 7" xfId="4406"/>
    <cellStyle name="60% - アクセント 6 5 8" xfId="4407"/>
    <cellStyle name="60% - アクセント 6 5 9" xfId="4408"/>
    <cellStyle name="60% - アクセント 6 6" xfId="4409"/>
    <cellStyle name="60% - アクセント 6 7" xfId="4410"/>
    <cellStyle name="60% - アクセント 6 8" xfId="4411"/>
    <cellStyle name="アクセント 1 2" xfId="4412"/>
    <cellStyle name="アクセント 1 2 10" xfId="4413"/>
    <cellStyle name="アクセント 1 2 11" xfId="4414"/>
    <cellStyle name="アクセント 1 2 12" xfId="4415"/>
    <cellStyle name="アクセント 1 2 13" xfId="4416"/>
    <cellStyle name="アクセント 1 2 14" xfId="4417"/>
    <cellStyle name="アクセント 1 2 15" xfId="4418"/>
    <cellStyle name="アクセント 1 2 16" xfId="4419"/>
    <cellStyle name="アクセント 1 2 17" xfId="4420"/>
    <cellStyle name="アクセント 1 2 18" xfId="4421"/>
    <cellStyle name="アクセント 1 2 19" xfId="4422"/>
    <cellStyle name="アクセント 1 2 2" xfId="4423"/>
    <cellStyle name="アクセント 1 2 20" xfId="4424"/>
    <cellStyle name="アクセント 1 2 21" xfId="4425"/>
    <cellStyle name="アクセント 1 2 22" xfId="4426"/>
    <cellStyle name="アクセント 1 2 23" xfId="4427"/>
    <cellStyle name="アクセント 1 2 24" xfId="4428"/>
    <cellStyle name="アクセント 1 2 25" xfId="4429"/>
    <cellStyle name="アクセント 1 2 26" xfId="4430"/>
    <cellStyle name="アクセント 1 2 27" xfId="4431"/>
    <cellStyle name="アクセント 1 2 28" xfId="4432"/>
    <cellStyle name="アクセント 1 2 29" xfId="4433"/>
    <cellStyle name="アクセント 1 2 3" xfId="4434"/>
    <cellStyle name="アクセント 1 2 30" xfId="4435"/>
    <cellStyle name="アクセント 1 2 31" xfId="4436"/>
    <cellStyle name="アクセント 1 2 32" xfId="4437"/>
    <cellStyle name="アクセント 1 2 33" xfId="4438"/>
    <cellStyle name="アクセント 1 2 34" xfId="4439"/>
    <cellStyle name="アクセント 1 2 35" xfId="4440"/>
    <cellStyle name="アクセント 1 2 36" xfId="4441"/>
    <cellStyle name="アクセント 1 2 37" xfId="4442"/>
    <cellStyle name="アクセント 1 2 38" xfId="4443"/>
    <cellStyle name="アクセント 1 2 39" xfId="4444"/>
    <cellStyle name="アクセント 1 2 4" xfId="4445"/>
    <cellStyle name="アクセント 1 2 40" xfId="4446"/>
    <cellStyle name="アクセント 1 2 41" xfId="4447"/>
    <cellStyle name="アクセント 1 2 42" xfId="4448"/>
    <cellStyle name="アクセント 1 2 43" xfId="4449"/>
    <cellStyle name="アクセント 1 2 44" xfId="4450"/>
    <cellStyle name="アクセント 1 2 45" xfId="4451"/>
    <cellStyle name="アクセント 1 2 46" xfId="4452"/>
    <cellStyle name="アクセント 1 2 47" xfId="4453"/>
    <cellStyle name="アクセント 1 2 48" xfId="4454"/>
    <cellStyle name="アクセント 1 2 49" xfId="4455"/>
    <cellStyle name="アクセント 1 2 5" xfId="4456"/>
    <cellStyle name="アクセント 1 2 50" xfId="4457"/>
    <cellStyle name="アクセント 1 2 51" xfId="4458"/>
    <cellStyle name="アクセント 1 2 52" xfId="4459"/>
    <cellStyle name="アクセント 1 2 53" xfId="4460"/>
    <cellStyle name="アクセント 1 2 54" xfId="4461"/>
    <cellStyle name="アクセント 1 2 55" xfId="4462"/>
    <cellStyle name="アクセント 1 2 56" xfId="4463"/>
    <cellStyle name="アクセント 1 2 57" xfId="4464"/>
    <cellStyle name="アクセント 1 2 58" xfId="4465"/>
    <cellStyle name="アクセント 1 2 59" xfId="4466"/>
    <cellStyle name="アクセント 1 2 6" xfId="4467"/>
    <cellStyle name="アクセント 1 2 60" xfId="4468"/>
    <cellStyle name="アクセント 1 2 61" xfId="4469"/>
    <cellStyle name="アクセント 1 2 62" xfId="4470"/>
    <cellStyle name="アクセント 1 2 63" xfId="4471"/>
    <cellStyle name="アクセント 1 2 64" xfId="4472"/>
    <cellStyle name="アクセント 1 2 7" xfId="4473"/>
    <cellStyle name="アクセント 1 2 8" xfId="4474"/>
    <cellStyle name="アクセント 1 2 9" xfId="4475"/>
    <cellStyle name="アクセント 1 3" xfId="4476"/>
    <cellStyle name="アクセント 1 3 10" xfId="4477"/>
    <cellStyle name="アクセント 1 3 11" xfId="4478"/>
    <cellStyle name="アクセント 1 3 12" xfId="4479"/>
    <cellStyle name="アクセント 1 3 13" xfId="4480"/>
    <cellStyle name="アクセント 1 3 14" xfId="4481"/>
    <cellStyle name="アクセント 1 3 15" xfId="4482"/>
    <cellStyle name="アクセント 1 3 16" xfId="4483"/>
    <cellStyle name="アクセント 1 3 17" xfId="4484"/>
    <cellStyle name="アクセント 1 3 18" xfId="4485"/>
    <cellStyle name="アクセント 1 3 19" xfId="4486"/>
    <cellStyle name="アクセント 1 3 2" xfId="4487"/>
    <cellStyle name="アクセント 1 3 20" xfId="4488"/>
    <cellStyle name="アクセント 1 3 21" xfId="4489"/>
    <cellStyle name="アクセント 1 3 22" xfId="4490"/>
    <cellStyle name="アクセント 1 3 23" xfId="4491"/>
    <cellStyle name="アクセント 1 3 24" xfId="4492"/>
    <cellStyle name="アクセント 1 3 25" xfId="4493"/>
    <cellStyle name="アクセント 1 3 26" xfId="4494"/>
    <cellStyle name="アクセント 1 3 27" xfId="4495"/>
    <cellStyle name="アクセント 1 3 28" xfId="4496"/>
    <cellStyle name="アクセント 1 3 29" xfId="4497"/>
    <cellStyle name="アクセント 1 3 3" xfId="4498"/>
    <cellStyle name="アクセント 1 3 30" xfId="4499"/>
    <cellStyle name="アクセント 1 3 31" xfId="4500"/>
    <cellStyle name="アクセント 1 3 32" xfId="4501"/>
    <cellStyle name="アクセント 1 3 33" xfId="4502"/>
    <cellStyle name="アクセント 1 3 34" xfId="4503"/>
    <cellStyle name="アクセント 1 3 35" xfId="4504"/>
    <cellStyle name="アクセント 1 3 36" xfId="4505"/>
    <cellStyle name="アクセント 1 3 37" xfId="4506"/>
    <cellStyle name="アクセント 1 3 38" xfId="4507"/>
    <cellStyle name="アクセント 1 3 39" xfId="4508"/>
    <cellStyle name="アクセント 1 3 4" xfId="4509"/>
    <cellStyle name="アクセント 1 3 40" xfId="4510"/>
    <cellStyle name="アクセント 1 3 41" xfId="4511"/>
    <cellStyle name="アクセント 1 3 42" xfId="4512"/>
    <cellStyle name="アクセント 1 3 43" xfId="4513"/>
    <cellStyle name="アクセント 1 3 44" xfId="4514"/>
    <cellStyle name="アクセント 1 3 45" xfId="4515"/>
    <cellStyle name="アクセント 1 3 46" xfId="4516"/>
    <cellStyle name="アクセント 1 3 47" xfId="4517"/>
    <cellStyle name="アクセント 1 3 48" xfId="4518"/>
    <cellStyle name="アクセント 1 3 49" xfId="4519"/>
    <cellStyle name="アクセント 1 3 5" xfId="4520"/>
    <cellStyle name="アクセント 1 3 50" xfId="4521"/>
    <cellStyle name="アクセント 1 3 51" xfId="4522"/>
    <cellStyle name="アクセント 1 3 52" xfId="4523"/>
    <cellStyle name="アクセント 1 3 53" xfId="4524"/>
    <cellStyle name="アクセント 1 3 54" xfId="4525"/>
    <cellStyle name="アクセント 1 3 55" xfId="4526"/>
    <cellStyle name="アクセント 1 3 56" xfId="4527"/>
    <cellStyle name="アクセント 1 3 57" xfId="4528"/>
    <cellStyle name="アクセント 1 3 58" xfId="4529"/>
    <cellStyle name="アクセント 1 3 59" xfId="4530"/>
    <cellStyle name="アクセント 1 3 6" xfId="4531"/>
    <cellStyle name="アクセント 1 3 60" xfId="4532"/>
    <cellStyle name="アクセント 1 3 61" xfId="4533"/>
    <cellStyle name="アクセント 1 3 62" xfId="4534"/>
    <cellStyle name="アクセント 1 3 63" xfId="4535"/>
    <cellStyle name="アクセント 1 3 64" xfId="4536"/>
    <cellStyle name="アクセント 1 3 7" xfId="4537"/>
    <cellStyle name="アクセント 1 3 8" xfId="4538"/>
    <cellStyle name="アクセント 1 3 9" xfId="4539"/>
    <cellStyle name="アクセント 1 4" xfId="4540"/>
    <cellStyle name="アクセント 1 5" xfId="4541"/>
    <cellStyle name="アクセント 1 5 10" xfId="4542"/>
    <cellStyle name="アクセント 1 5 11" xfId="4543"/>
    <cellStyle name="アクセント 1 5 12" xfId="4544"/>
    <cellStyle name="アクセント 1 5 13" xfId="4545"/>
    <cellStyle name="アクセント 1 5 14" xfId="4546"/>
    <cellStyle name="アクセント 1 5 15" xfId="4547"/>
    <cellStyle name="アクセント 1 5 16" xfId="4548"/>
    <cellStyle name="アクセント 1 5 17" xfId="4549"/>
    <cellStyle name="アクセント 1 5 18" xfId="4550"/>
    <cellStyle name="アクセント 1 5 19" xfId="4551"/>
    <cellStyle name="アクセント 1 5 2" xfId="4552"/>
    <cellStyle name="アクセント 1 5 20" xfId="4553"/>
    <cellStyle name="アクセント 1 5 21" xfId="4554"/>
    <cellStyle name="アクセント 1 5 22" xfId="4555"/>
    <cellStyle name="アクセント 1 5 23" xfId="4556"/>
    <cellStyle name="アクセント 1 5 24" xfId="4557"/>
    <cellStyle name="アクセント 1 5 25" xfId="4558"/>
    <cellStyle name="アクセント 1 5 26" xfId="4559"/>
    <cellStyle name="アクセント 1 5 27" xfId="4560"/>
    <cellStyle name="アクセント 1 5 28" xfId="4561"/>
    <cellStyle name="アクセント 1 5 29" xfId="4562"/>
    <cellStyle name="アクセント 1 5 3" xfId="4563"/>
    <cellStyle name="アクセント 1 5 30" xfId="4564"/>
    <cellStyle name="アクセント 1 5 31" xfId="4565"/>
    <cellStyle name="アクセント 1 5 32" xfId="4566"/>
    <cellStyle name="アクセント 1 5 33" xfId="4567"/>
    <cellStyle name="アクセント 1 5 34" xfId="4568"/>
    <cellStyle name="アクセント 1 5 35" xfId="4569"/>
    <cellStyle name="アクセント 1 5 36" xfId="4570"/>
    <cellStyle name="アクセント 1 5 37" xfId="4571"/>
    <cellStyle name="アクセント 1 5 38" xfId="4572"/>
    <cellStyle name="アクセント 1 5 39" xfId="4573"/>
    <cellStyle name="アクセント 1 5 4" xfId="4574"/>
    <cellStyle name="アクセント 1 5 40" xfId="4575"/>
    <cellStyle name="アクセント 1 5 41" xfId="4576"/>
    <cellStyle name="アクセント 1 5 42" xfId="4577"/>
    <cellStyle name="アクセント 1 5 43" xfId="4578"/>
    <cellStyle name="アクセント 1 5 44" xfId="4579"/>
    <cellStyle name="アクセント 1 5 45" xfId="4580"/>
    <cellStyle name="アクセント 1 5 46" xfId="4581"/>
    <cellStyle name="アクセント 1 5 47" xfId="4582"/>
    <cellStyle name="アクセント 1 5 48" xfId="4583"/>
    <cellStyle name="アクセント 1 5 49" xfId="4584"/>
    <cellStyle name="アクセント 1 5 5" xfId="4585"/>
    <cellStyle name="アクセント 1 5 50" xfId="4586"/>
    <cellStyle name="アクセント 1 5 51" xfId="4587"/>
    <cellStyle name="アクセント 1 5 52" xfId="4588"/>
    <cellStyle name="アクセント 1 5 53" xfId="4589"/>
    <cellStyle name="アクセント 1 5 54" xfId="4590"/>
    <cellStyle name="アクセント 1 5 55" xfId="4591"/>
    <cellStyle name="アクセント 1 5 56" xfId="4592"/>
    <cellStyle name="アクセント 1 5 57" xfId="4593"/>
    <cellStyle name="アクセント 1 5 58" xfId="4594"/>
    <cellStyle name="アクセント 1 5 59" xfId="4595"/>
    <cellStyle name="アクセント 1 5 6" xfId="4596"/>
    <cellStyle name="アクセント 1 5 60" xfId="4597"/>
    <cellStyle name="アクセント 1 5 61" xfId="4598"/>
    <cellStyle name="アクセント 1 5 62" xfId="4599"/>
    <cellStyle name="アクセント 1 5 63" xfId="4600"/>
    <cellStyle name="アクセント 1 5 64" xfId="4601"/>
    <cellStyle name="アクセント 1 5 7" xfId="4602"/>
    <cellStyle name="アクセント 1 5 8" xfId="4603"/>
    <cellStyle name="アクセント 1 5 9" xfId="4604"/>
    <cellStyle name="アクセント 1 6" xfId="4605"/>
    <cellStyle name="アクセント 1 7" xfId="4606"/>
    <cellStyle name="アクセント 1 8" xfId="4607"/>
    <cellStyle name="アクセント 2 2" xfId="4608"/>
    <cellStyle name="アクセント 2 2 10" xfId="4609"/>
    <cellStyle name="アクセント 2 2 11" xfId="4610"/>
    <cellStyle name="アクセント 2 2 12" xfId="4611"/>
    <cellStyle name="アクセント 2 2 13" xfId="4612"/>
    <cellStyle name="アクセント 2 2 14" xfId="4613"/>
    <cellStyle name="アクセント 2 2 15" xfId="4614"/>
    <cellStyle name="アクセント 2 2 16" xfId="4615"/>
    <cellStyle name="アクセント 2 2 17" xfId="4616"/>
    <cellStyle name="アクセント 2 2 18" xfId="4617"/>
    <cellStyle name="アクセント 2 2 19" xfId="4618"/>
    <cellStyle name="アクセント 2 2 2" xfId="4619"/>
    <cellStyle name="アクセント 2 2 20" xfId="4620"/>
    <cellStyle name="アクセント 2 2 21" xfId="4621"/>
    <cellStyle name="アクセント 2 2 22" xfId="4622"/>
    <cellStyle name="アクセント 2 2 23" xfId="4623"/>
    <cellStyle name="アクセント 2 2 24" xfId="4624"/>
    <cellStyle name="アクセント 2 2 25" xfId="4625"/>
    <cellStyle name="アクセント 2 2 26" xfId="4626"/>
    <cellStyle name="アクセント 2 2 27" xfId="4627"/>
    <cellStyle name="アクセント 2 2 28" xfId="4628"/>
    <cellStyle name="アクセント 2 2 29" xfId="4629"/>
    <cellStyle name="アクセント 2 2 3" xfId="4630"/>
    <cellStyle name="アクセント 2 2 30" xfId="4631"/>
    <cellStyle name="アクセント 2 2 31" xfId="4632"/>
    <cellStyle name="アクセント 2 2 32" xfId="4633"/>
    <cellStyle name="アクセント 2 2 33" xfId="4634"/>
    <cellStyle name="アクセント 2 2 34" xfId="4635"/>
    <cellStyle name="アクセント 2 2 35" xfId="4636"/>
    <cellStyle name="アクセント 2 2 36" xfId="4637"/>
    <cellStyle name="アクセント 2 2 37" xfId="4638"/>
    <cellStyle name="アクセント 2 2 38" xfId="4639"/>
    <cellStyle name="アクセント 2 2 39" xfId="4640"/>
    <cellStyle name="アクセント 2 2 4" xfId="4641"/>
    <cellStyle name="アクセント 2 2 40" xfId="4642"/>
    <cellStyle name="アクセント 2 2 41" xfId="4643"/>
    <cellStyle name="アクセント 2 2 42" xfId="4644"/>
    <cellStyle name="アクセント 2 2 43" xfId="4645"/>
    <cellStyle name="アクセント 2 2 44" xfId="4646"/>
    <cellStyle name="アクセント 2 2 45" xfId="4647"/>
    <cellStyle name="アクセント 2 2 46" xfId="4648"/>
    <cellStyle name="アクセント 2 2 47" xfId="4649"/>
    <cellStyle name="アクセント 2 2 48" xfId="4650"/>
    <cellStyle name="アクセント 2 2 49" xfId="4651"/>
    <cellStyle name="アクセント 2 2 5" xfId="4652"/>
    <cellStyle name="アクセント 2 2 50" xfId="4653"/>
    <cellStyle name="アクセント 2 2 51" xfId="4654"/>
    <cellStyle name="アクセント 2 2 52" xfId="4655"/>
    <cellStyle name="アクセント 2 2 53" xfId="4656"/>
    <cellStyle name="アクセント 2 2 54" xfId="4657"/>
    <cellStyle name="アクセント 2 2 55" xfId="4658"/>
    <cellStyle name="アクセント 2 2 56" xfId="4659"/>
    <cellStyle name="アクセント 2 2 57" xfId="4660"/>
    <cellStyle name="アクセント 2 2 58" xfId="4661"/>
    <cellStyle name="アクセント 2 2 59" xfId="4662"/>
    <cellStyle name="アクセント 2 2 6" xfId="4663"/>
    <cellStyle name="アクセント 2 2 60" xfId="4664"/>
    <cellStyle name="アクセント 2 2 61" xfId="4665"/>
    <cellStyle name="アクセント 2 2 62" xfId="4666"/>
    <cellStyle name="アクセント 2 2 63" xfId="4667"/>
    <cellStyle name="アクセント 2 2 64" xfId="4668"/>
    <cellStyle name="アクセント 2 2 7" xfId="4669"/>
    <cellStyle name="アクセント 2 2 8" xfId="4670"/>
    <cellStyle name="アクセント 2 2 9" xfId="4671"/>
    <cellStyle name="アクセント 2 3" xfId="4672"/>
    <cellStyle name="アクセント 2 3 10" xfId="4673"/>
    <cellStyle name="アクセント 2 3 11" xfId="4674"/>
    <cellStyle name="アクセント 2 3 12" xfId="4675"/>
    <cellStyle name="アクセント 2 3 13" xfId="4676"/>
    <cellStyle name="アクセント 2 3 14" xfId="4677"/>
    <cellStyle name="アクセント 2 3 15" xfId="4678"/>
    <cellStyle name="アクセント 2 3 16" xfId="4679"/>
    <cellStyle name="アクセント 2 3 17" xfId="4680"/>
    <cellStyle name="アクセント 2 3 18" xfId="4681"/>
    <cellStyle name="アクセント 2 3 19" xfId="4682"/>
    <cellStyle name="アクセント 2 3 2" xfId="4683"/>
    <cellStyle name="アクセント 2 3 20" xfId="4684"/>
    <cellStyle name="アクセント 2 3 21" xfId="4685"/>
    <cellStyle name="アクセント 2 3 22" xfId="4686"/>
    <cellStyle name="アクセント 2 3 23" xfId="4687"/>
    <cellStyle name="アクセント 2 3 24" xfId="4688"/>
    <cellStyle name="アクセント 2 3 25" xfId="4689"/>
    <cellStyle name="アクセント 2 3 26" xfId="4690"/>
    <cellStyle name="アクセント 2 3 27" xfId="4691"/>
    <cellStyle name="アクセント 2 3 28" xfId="4692"/>
    <cellStyle name="アクセント 2 3 29" xfId="4693"/>
    <cellStyle name="アクセント 2 3 3" xfId="4694"/>
    <cellStyle name="アクセント 2 3 30" xfId="4695"/>
    <cellStyle name="アクセント 2 3 31" xfId="4696"/>
    <cellStyle name="アクセント 2 3 32" xfId="4697"/>
    <cellStyle name="アクセント 2 3 33" xfId="4698"/>
    <cellStyle name="アクセント 2 3 34" xfId="4699"/>
    <cellStyle name="アクセント 2 3 35" xfId="4700"/>
    <cellStyle name="アクセント 2 3 36" xfId="4701"/>
    <cellStyle name="アクセント 2 3 37" xfId="4702"/>
    <cellStyle name="アクセント 2 3 38" xfId="4703"/>
    <cellStyle name="アクセント 2 3 39" xfId="4704"/>
    <cellStyle name="アクセント 2 3 4" xfId="4705"/>
    <cellStyle name="アクセント 2 3 40" xfId="4706"/>
    <cellStyle name="アクセント 2 3 41" xfId="4707"/>
    <cellStyle name="アクセント 2 3 42" xfId="4708"/>
    <cellStyle name="アクセント 2 3 43" xfId="4709"/>
    <cellStyle name="アクセント 2 3 44" xfId="4710"/>
    <cellStyle name="アクセント 2 3 45" xfId="4711"/>
    <cellStyle name="アクセント 2 3 46" xfId="4712"/>
    <cellStyle name="アクセント 2 3 47" xfId="4713"/>
    <cellStyle name="アクセント 2 3 48" xfId="4714"/>
    <cellStyle name="アクセント 2 3 49" xfId="4715"/>
    <cellStyle name="アクセント 2 3 5" xfId="4716"/>
    <cellStyle name="アクセント 2 3 50" xfId="4717"/>
    <cellStyle name="アクセント 2 3 51" xfId="4718"/>
    <cellStyle name="アクセント 2 3 52" xfId="4719"/>
    <cellStyle name="アクセント 2 3 53" xfId="4720"/>
    <cellStyle name="アクセント 2 3 54" xfId="4721"/>
    <cellStyle name="アクセント 2 3 55" xfId="4722"/>
    <cellStyle name="アクセント 2 3 56" xfId="4723"/>
    <cellStyle name="アクセント 2 3 57" xfId="4724"/>
    <cellStyle name="アクセント 2 3 58" xfId="4725"/>
    <cellStyle name="アクセント 2 3 59" xfId="4726"/>
    <cellStyle name="アクセント 2 3 6" xfId="4727"/>
    <cellStyle name="アクセント 2 3 60" xfId="4728"/>
    <cellStyle name="アクセント 2 3 61" xfId="4729"/>
    <cellStyle name="アクセント 2 3 62" xfId="4730"/>
    <cellStyle name="アクセント 2 3 63" xfId="4731"/>
    <cellStyle name="アクセント 2 3 64" xfId="4732"/>
    <cellStyle name="アクセント 2 3 7" xfId="4733"/>
    <cellStyle name="アクセント 2 3 8" xfId="4734"/>
    <cellStyle name="アクセント 2 3 9" xfId="4735"/>
    <cellStyle name="アクセント 2 4" xfId="4736"/>
    <cellStyle name="アクセント 2 5" xfId="4737"/>
    <cellStyle name="アクセント 2 5 10" xfId="4738"/>
    <cellStyle name="アクセント 2 5 11" xfId="4739"/>
    <cellStyle name="アクセント 2 5 12" xfId="4740"/>
    <cellStyle name="アクセント 2 5 13" xfId="4741"/>
    <cellStyle name="アクセント 2 5 14" xfId="4742"/>
    <cellStyle name="アクセント 2 5 15" xfId="4743"/>
    <cellStyle name="アクセント 2 5 16" xfId="4744"/>
    <cellStyle name="アクセント 2 5 17" xfId="4745"/>
    <cellStyle name="アクセント 2 5 18" xfId="4746"/>
    <cellStyle name="アクセント 2 5 19" xfId="4747"/>
    <cellStyle name="アクセント 2 5 2" xfId="4748"/>
    <cellStyle name="アクセント 2 5 20" xfId="4749"/>
    <cellStyle name="アクセント 2 5 21" xfId="4750"/>
    <cellStyle name="アクセント 2 5 22" xfId="4751"/>
    <cellStyle name="アクセント 2 5 23" xfId="4752"/>
    <cellStyle name="アクセント 2 5 24" xfId="4753"/>
    <cellStyle name="アクセント 2 5 25" xfId="4754"/>
    <cellStyle name="アクセント 2 5 26" xfId="4755"/>
    <cellStyle name="アクセント 2 5 27" xfId="4756"/>
    <cellStyle name="アクセント 2 5 28" xfId="4757"/>
    <cellStyle name="アクセント 2 5 29" xfId="4758"/>
    <cellStyle name="アクセント 2 5 3" xfId="4759"/>
    <cellStyle name="アクセント 2 5 30" xfId="4760"/>
    <cellStyle name="アクセント 2 5 31" xfId="4761"/>
    <cellStyle name="アクセント 2 5 32" xfId="4762"/>
    <cellStyle name="アクセント 2 5 33" xfId="4763"/>
    <cellStyle name="アクセント 2 5 34" xfId="4764"/>
    <cellStyle name="アクセント 2 5 35" xfId="4765"/>
    <cellStyle name="アクセント 2 5 36" xfId="4766"/>
    <cellStyle name="アクセント 2 5 37" xfId="4767"/>
    <cellStyle name="アクセント 2 5 38" xfId="4768"/>
    <cellStyle name="アクセント 2 5 39" xfId="4769"/>
    <cellStyle name="アクセント 2 5 4" xfId="4770"/>
    <cellStyle name="アクセント 2 5 40" xfId="4771"/>
    <cellStyle name="アクセント 2 5 41" xfId="4772"/>
    <cellStyle name="アクセント 2 5 42" xfId="4773"/>
    <cellStyle name="アクセント 2 5 43" xfId="4774"/>
    <cellStyle name="アクセント 2 5 44" xfId="4775"/>
    <cellStyle name="アクセント 2 5 45" xfId="4776"/>
    <cellStyle name="アクセント 2 5 46" xfId="4777"/>
    <cellStyle name="アクセント 2 5 47" xfId="4778"/>
    <cellStyle name="アクセント 2 5 48" xfId="4779"/>
    <cellStyle name="アクセント 2 5 49" xfId="4780"/>
    <cellStyle name="アクセント 2 5 5" xfId="4781"/>
    <cellStyle name="アクセント 2 5 50" xfId="4782"/>
    <cellStyle name="アクセント 2 5 51" xfId="4783"/>
    <cellStyle name="アクセント 2 5 52" xfId="4784"/>
    <cellStyle name="アクセント 2 5 53" xfId="4785"/>
    <cellStyle name="アクセント 2 5 54" xfId="4786"/>
    <cellStyle name="アクセント 2 5 55" xfId="4787"/>
    <cellStyle name="アクセント 2 5 56" xfId="4788"/>
    <cellStyle name="アクセント 2 5 57" xfId="4789"/>
    <cellStyle name="アクセント 2 5 58" xfId="4790"/>
    <cellStyle name="アクセント 2 5 59" xfId="4791"/>
    <cellStyle name="アクセント 2 5 6" xfId="4792"/>
    <cellStyle name="アクセント 2 5 60" xfId="4793"/>
    <cellStyle name="アクセント 2 5 61" xfId="4794"/>
    <cellStyle name="アクセント 2 5 62" xfId="4795"/>
    <cellStyle name="アクセント 2 5 63" xfId="4796"/>
    <cellStyle name="アクセント 2 5 64" xfId="4797"/>
    <cellStyle name="アクセント 2 5 7" xfId="4798"/>
    <cellStyle name="アクセント 2 5 8" xfId="4799"/>
    <cellStyle name="アクセント 2 5 9" xfId="4800"/>
    <cellStyle name="アクセント 2 6" xfId="4801"/>
    <cellStyle name="アクセント 2 7" xfId="4802"/>
    <cellStyle name="アクセント 2 8" xfId="4803"/>
    <cellStyle name="アクセント 3 2" xfId="4804"/>
    <cellStyle name="アクセント 3 2 10" xfId="4805"/>
    <cellStyle name="アクセント 3 2 11" xfId="4806"/>
    <cellStyle name="アクセント 3 2 12" xfId="4807"/>
    <cellStyle name="アクセント 3 2 13" xfId="4808"/>
    <cellStyle name="アクセント 3 2 14" xfId="4809"/>
    <cellStyle name="アクセント 3 2 15" xfId="4810"/>
    <cellStyle name="アクセント 3 2 16" xfId="4811"/>
    <cellStyle name="アクセント 3 2 17" xfId="4812"/>
    <cellStyle name="アクセント 3 2 18" xfId="4813"/>
    <cellStyle name="アクセント 3 2 19" xfId="4814"/>
    <cellStyle name="アクセント 3 2 2" xfId="4815"/>
    <cellStyle name="アクセント 3 2 20" xfId="4816"/>
    <cellStyle name="アクセント 3 2 21" xfId="4817"/>
    <cellStyle name="アクセント 3 2 22" xfId="4818"/>
    <cellStyle name="アクセント 3 2 23" xfId="4819"/>
    <cellStyle name="アクセント 3 2 24" xfId="4820"/>
    <cellStyle name="アクセント 3 2 25" xfId="4821"/>
    <cellStyle name="アクセント 3 2 26" xfId="4822"/>
    <cellStyle name="アクセント 3 2 27" xfId="4823"/>
    <cellStyle name="アクセント 3 2 28" xfId="4824"/>
    <cellStyle name="アクセント 3 2 29" xfId="4825"/>
    <cellStyle name="アクセント 3 2 3" xfId="4826"/>
    <cellStyle name="アクセント 3 2 30" xfId="4827"/>
    <cellStyle name="アクセント 3 2 31" xfId="4828"/>
    <cellStyle name="アクセント 3 2 32" xfId="4829"/>
    <cellStyle name="アクセント 3 2 33" xfId="4830"/>
    <cellStyle name="アクセント 3 2 34" xfId="4831"/>
    <cellStyle name="アクセント 3 2 35" xfId="4832"/>
    <cellStyle name="アクセント 3 2 36" xfId="4833"/>
    <cellStyle name="アクセント 3 2 37" xfId="4834"/>
    <cellStyle name="アクセント 3 2 38" xfId="4835"/>
    <cellStyle name="アクセント 3 2 39" xfId="4836"/>
    <cellStyle name="アクセント 3 2 4" xfId="4837"/>
    <cellStyle name="アクセント 3 2 40" xfId="4838"/>
    <cellStyle name="アクセント 3 2 41" xfId="4839"/>
    <cellStyle name="アクセント 3 2 42" xfId="4840"/>
    <cellStyle name="アクセント 3 2 43" xfId="4841"/>
    <cellStyle name="アクセント 3 2 44" xfId="4842"/>
    <cellStyle name="アクセント 3 2 45" xfId="4843"/>
    <cellStyle name="アクセント 3 2 46" xfId="4844"/>
    <cellStyle name="アクセント 3 2 47" xfId="4845"/>
    <cellStyle name="アクセント 3 2 48" xfId="4846"/>
    <cellStyle name="アクセント 3 2 49" xfId="4847"/>
    <cellStyle name="アクセント 3 2 5" xfId="4848"/>
    <cellStyle name="アクセント 3 2 50" xfId="4849"/>
    <cellStyle name="アクセント 3 2 51" xfId="4850"/>
    <cellStyle name="アクセント 3 2 52" xfId="4851"/>
    <cellStyle name="アクセント 3 2 53" xfId="4852"/>
    <cellStyle name="アクセント 3 2 54" xfId="4853"/>
    <cellStyle name="アクセント 3 2 55" xfId="4854"/>
    <cellStyle name="アクセント 3 2 56" xfId="4855"/>
    <cellStyle name="アクセント 3 2 57" xfId="4856"/>
    <cellStyle name="アクセント 3 2 58" xfId="4857"/>
    <cellStyle name="アクセント 3 2 59" xfId="4858"/>
    <cellStyle name="アクセント 3 2 6" xfId="4859"/>
    <cellStyle name="アクセント 3 2 60" xfId="4860"/>
    <cellStyle name="アクセント 3 2 61" xfId="4861"/>
    <cellStyle name="アクセント 3 2 62" xfId="4862"/>
    <cellStyle name="アクセント 3 2 63" xfId="4863"/>
    <cellStyle name="アクセント 3 2 64" xfId="4864"/>
    <cellStyle name="アクセント 3 2 7" xfId="4865"/>
    <cellStyle name="アクセント 3 2 8" xfId="4866"/>
    <cellStyle name="アクセント 3 2 9" xfId="4867"/>
    <cellStyle name="アクセント 3 3" xfId="4868"/>
    <cellStyle name="アクセント 3 3 10" xfId="4869"/>
    <cellStyle name="アクセント 3 3 11" xfId="4870"/>
    <cellStyle name="アクセント 3 3 12" xfId="4871"/>
    <cellStyle name="アクセント 3 3 13" xfId="4872"/>
    <cellStyle name="アクセント 3 3 14" xfId="4873"/>
    <cellStyle name="アクセント 3 3 15" xfId="4874"/>
    <cellStyle name="アクセント 3 3 16" xfId="4875"/>
    <cellStyle name="アクセント 3 3 17" xfId="4876"/>
    <cellStyle name="アクセント 3 3 18" xfId="4877"/>
    <cellStyle name="アクセント 3 3 19" xfId="4878"/>
    <cellStyle name="アクセント 3 3 2" xfId="4879"/>
    <cellStyle name="アクセント 3 3 20" xfId="4880"/>
    <cellStyle name="アクセント 3 3 21" xfId="4881"/>
    <cellStyle name="アクセント 3 3 22" xfId="4882"/>
    <cellStyle name="アクセント 3 3 23" xfId="4883"/>
    <cellStyle name="アクセント 3 3 24" xfId="4884"/>
    <cellStyle name="アクセント 3 3 25" xfId="4885"/>
    <cellStyle name="アクセント 3 3 26" xfId="4886"/>
    <cellStyle name="アクセント 3 3 27" xfId="4887"/>
    <cellStyle name="アクセント 3 3 28" xfId="4888"/>
    <cellStyle name="アクセント 3 3 29" xfId="4889"/>
    <cellStyle name="アクセント 3 3 3" xfId="4890"/>
    <cellStyle name="アクセント 3 3 30" xfId="4891"/>
    <cellStyle name="アクセント 3 3 31" xfId="4892"/>
    <cellStyle name="アクセント 3 3 32" xfId="4893"/>
    <cellStyle name="アクセント 3 3 33" xfId="4894"/>
    <cellStyle name="アクセント 3 3 34" xfId="4895"/>
    <cellStyle name="アクセント 3 3 35" xfId="4896"/>
    <cellStyle name="アクセント 3 3 36" xfId="4897"/>
    <cellStyle name="アクセント 3 3 37" xfId="4898"/>
    <cellStyle name="アクセント 3 3 38" xfId="4899"/>
    <cellStyle name="アクセント 3 3 39" xfId="4900"/>
    <cellStyle name="アクセント 3 3 4" xfId="4901"/>
    <cellStyle name="アクセント 3 3 40" xfId="4902"/>
    <cellStyle name="アクセント 3 3 41" xfId="4903"/>
    <cellStyle name="アクセント 3 3 42" xfId="4904"/>
    <cellStyle name="アクセント 3 3 43" xfId="4905"/>
    <cellStyle name="アクセント 3 3 44" xfId="4906"/>
    <cellStyle name="アクセント 3 3 45" xfId="4907"/>
    <cellStyle name="アクセント 3 3 46" xfId="4908"/>
    <cellStyle name="アクセント 3 3 47" xfId="4909"/>
    <cellStyle name="アクセント 3 3 48" xfId="4910"/>
    <cellStyle name="アクセント 3 3 49" xfId="4911"/>
    <cellStyle name="アクセント 3 3 5" xfId="4912"/>
    <cellStyle name="アクセント 3 3 50" xfId="4913"/>
    <cellStyle name="アクセント 3 3 51" xfId="4914"/>
    <cellStyle name="アクセント 3 3 52" xfId="4915"/>
    <cellStyle name="アクセント 3 3 53" xfId="4916"/>
    <cellStyle name="アクセント 3 3 54" xfId="4917"/>
    <cellStyle name="アクセント 3 3 55" xfId="4918"/>
    <cellStyle name="アクセント 3 3 56" xfId="4919"/>
    <cellStyle name="アクセント 3 3 57" xfId="4920"/>
    <cellStyle name="アクセント 3 3 58" xfId="4921"/>
    <cellStyle name="アクセント 3 3 59" xfId="4922"/>
    <cellStyle name="アクセント 3 3 6" xfId="4923"/>
    <cellStyle name="アクセント 3 3 60" xfId="4924"/>
    <cellStyle name="アクセント 3 3 61" xfId="4925"/>
    <cellStyle name="アクセント 3 3 62" xfId="4926"/>
    <cellStyle name="アクセント 3 3 63" xfId="4927"/>
    <cellStyle name="アクセント 3 3 64" xfId="4928"/>
    <cellStyle name="アクセント 3 3 7" xfId="4929"/>
    <cellStyle name="アクセント 3 3 8" xfId="4930"/>
    <cellStyle name="アクセント 3 3 9" xfId="4931"/>
    <cellStyle name="アクセント 3 4" xfId="4932"/>
    <cellStyle name="アクセント 3 5" xfId="4933"/>
    <cellStyle name="アクセント 3 5 10" xfId="4934"/>
    <cellStyle name="アクセント 3 5 11" xfId="4935"/>
    <cellStyle name="アクセント 3 5 12" xfId="4936"/>
    <cellStyle name="アクセント 3 5 13" xfId="4937"/>
    <cellStyle name="アクセント 3 5 14" xfId="4938"/>
    <cellStyle name="アクセント 3 5 15" xfId="4939"/>
    <cellStyle name="アクセント 3 5 16" xfId="4940"/>
    <cellStyle name="アクセント 3 5 17" xfId="4941"/>
    <cellStyle name="アクセント 3 5 18" xfId="4942"/>
    <cellStyle name="アクセント 3 5 19" xfId="4943"/>
    <cellStyle name="アクセント 3 5 2" xfId="4944"/>
    <cellStyle name="アクセント 3 5 20" xfId="4945"/>
    <cellStyle name="アクセント 3 5 21" xfId="4946"/>
    <cellStyle name="アクセント 3 5 22" xfId="4947"/>
    <cellStyle name="アクセント 3 5 23" xfId="4948"/>
    <cellStyle name="アクセント 3 5 24" xfId="4949"/>
    <cellStyle name="アクセント 3 5 25" xfId="4950"/>
    <cellStyle name="アクセント 3 5 26" xfId="4951"/>
    <cellStyle name="アクセント 3 5 27" xfId="4952"/>
    <cellStyle name="アクセント 3 5 28" xfId="4953"/>
    <cellStyle name="アクセント 3 5 29" xfId="4954"/>
    <cellStyle name="アクセント 3 5 3" xfId="4955"/>
    <cellStyle name="アクセント 3 5 30" xfId="4956"/>
    <cellStyle name="アクセント 3 5 31" xfId="4957"/>
    <cellStyle name="アクセント 3 5 32" xfId="4958"/>
    <cellStyle name="アクセント 3 5 33" xfId="4959"/>
    <cellStyle name="アクセント 3 5 34" xfId="4960"/>
    <cellStyle name="アクセント 3 5 35" xfId="4961"/>
    <cellStyle name="アクセント 3 5 36" xfId="4962"/>
    <cellStyle name="アクセント 3 5 37" xfId="4963"/>
    <cellStyle name="アクセント 3 5 38" xfId="4964"/>
    <cellStyle name="アクセント 3 5 39" xfId="4965"/>
    <cellStyle name="アクセント 3 5 4" xfId="4966"/>
    <cellStyle name="アクセント 3 5 40" xfId="4967"/>
    <cellStyle name="アクセント 3 5 41" xfId="4968"/>
    <cellStyle name="アクセント 3 5 42" xfId="4969"/>
    <cellStyle name="アクセント 3 5 43" xfId="4970"/>
    <cellStyle name="アクセント 3 5 44" xfId="4971"/>
    <cellStyle name="アクセント 3 5 45" xfId="4972"/>
    <cellStyle name="アクセント 3 5 46" xfId="4973"/>
    <cellStyle name="アクセント 3 5 47" xfId="4974"/>
    <cellStyle name="アクセント 3 5 48" xfId="4975"/>
    <cellStyle name="アクセント 3 5 49" xfId="4976"/>
    <cellStyle name="アクセント 3 5 5" xfId="4977"/>
    <cellStyle name="アクセント 3 5 50" xfId="4978"/>
    <cellStyle name="アクセント 3 5 51" xfId="4979"/>
    <cellStyle name="アクセント 3 5 52" xfId="4980"/>
    <cellStyle name="アクセント 3 5 53" xfId="4981"/>
    <cellStyle name="アクセント 3 5 54" xfId="4982"/>
    <cellStyle name="アクセント 3 5 55" xfId="4983"/>
    <cellStyle name="アクセント 3 5 56" xfId="4984"/>
    <cellStyle name="アクセント 3 5 57" xfId="4985"/>
    <cellStyle name="アクセント 3 5 58" xfId="4986"/>
    <cellStyle name="アクセント 3 5 59" xfId="4987"/>
    <cellStyle name="アクセント 3 5 6" xfId="4988"/>
    <cellStyle name="アクセント 3 5 60" xfId="4989"/>
    <cellStyle name="アクセント 3 5 61" xfId="4990"/>
    <cellStyle name="アクセント 3 5 62" xfId="4991"/>
    <cellStyle name="アクセント 3 5 63" xfId="4992"/>
    <cellStyle name="アクセント 3 5 64" xfId="4993"/>
    <cellStyle name="アクセント 3 5 7" xfId="4994"/>
    <cellStyle name="アクセント 3 5 8" xfId="4995"/>
    <cellStyle name="アクセント 3 5 9" xfId="4996"/>
    <cellStyle name="アクセント 3 6" xfId="4997"/>
    <cellStyle name="アクセント 3 7" xfId="4998"/>
    <cellStyle name="アクセント 3 8" xfId="4999"/>
    <cellStyle name="アクセント 4 2" xfId="5000"/>
    <cellStyle name="アクセント 4 2 10" xfId="5001"/>
    <cellStyle name="アクセント 4 2 11" xfId="5002"/>
    <cellStyle name="アクセント 4 2 12" xfId="5003"/>
    <cellStyle name="アクセント 4 2 13" xfId="5004"/>
    <cellStyle name="アクセント 4 2 14" xfId="5005"/>
    <cellStyle name="アクセント 4 2 15" xfId="5006"/>
    <cellStyle name="アクセント 4 2 16" xfId="5007"/>
    <cellStyle name="アクセント 4 2 17" xfId="5008"/>
    <cellStyle name="アクセント 4 2 18" xfId="5009"/>
    <cellStyle name="アクセント 4 2 19" xfId="5010"/>
    <cellStyle name="アクセント 4 2 2" xfId="5011"/>
    <cellStyle name="アクセント 4 2 20" xfId="5012"/>
    <cellStyle name="アクセント 4 2 21" xfId="5013"/>
    <cellStyle name="アクセント 4 2 22" xfId="5014"/>
    <cellStyle name="アクセント 4 2 23" xfId="5015"/>
    <cellStyle name="アクセント 4 2 24" xfId="5016"/>
    <cellStyle name="アクセント 4 2 25" xfId="5017"/>
    <cellStyle name="アクセント 4 2 26" xfId="5018"/>
    <cellStyle name="アクセント 4 2 27" xfId="5019"/>
    <cellStyle name="アクセント 4 2 28" xfId="5020"/>
    <cellStyle name="アクセント 4 2 29" xfId="5021"/>
    <cellStyle name="アクセント 4 2 3" xfId="5022"/>
    <cellStyle name="アクセント 4 2 30" xfId="5023"/>
    <cellStyle name="アクセント 4 2 31" xfId="5024"/>
    <cellStyle name="アクセント 4 2 32" xfId="5025"/>
    <cellStyle name="アクセント 4 2 33" xfId="5026"/>
    <cellStyle name="アクセント 4 2 34" xfId="5027"/>
    <cellStyle name="アクセント 4 2 35" xfId="5028"/>
    <cellStyle name="アクセント 4 2 36" xfId="5029"/>
    <cellStyle name="アクセント 4 2 37" xfId="5030"/>
    <cellStyle name="アクセント 4 2 38" xfId="5031"/>
    <cellStyle name="アクセント 4 2 39" xfId="5032"/>
    <cellStyle name="アクセント 4 2 4" xfId="5033"/>
    <cellStyle name="アクセント 4 2 40" xfId="5034"/>
    <cellStyle name="アクセント 4 2 41" xfId="5035"/>
    <cellStyle name="アクセント 4 2 42" xfId="5036"/>
    <cellStyle name="アクセント 4 2 43" xfId="5037"/>
    <cellStyle name="アクセント 4 2 44" xfId="5038"/>
    <cellStyle name="アクセント 4 2 45" xfId="5039"/>
    <cellStyle name="アクセント 4 2 46" xfId="5040"/>
    <cellStyle name="アクセント 4 2 47" xfId="5041"/>
    <cellStyle name="アクセント 4 2 48" xfId="5042"/>
    <cellStyle name="アクセント 4 2 49" xfId="5043"/>
    <cellStyle name="アクセント 4 2 5" xfId="5044"/>
    <cellStyle name="アクセント 4 2 50" xfId="5045"/>
    <cellStyle name="アクセント 4 2 51" xfId="5046"/>
    <cellStyle name="アクセント 4 2 52" xfId="5047"/>
    <cellStyle name="アクセント 4 2 53" xfId="5048"/>
    <cellStyle name="アクセント 4 2 54" xfId="5049"/>
    <cellStyle name="アクセント 4 2 55" xfId="5050"/>
    <cellStyle name="アクセント 4 2 56" xfId="5051"/>
    <cellStyle name="アクセント 4 2 57" xfId="5052"/>
    <cellStyle name="アクセント 4 2 58" xfId="5053"/>
    <cellStyle name="アクセント 4 2 59" xfId="5054"/>
    <cellStyle name="アクセント 4 2 6" xfId="5055"/>
    <cellStyle name="アクセント 4 2 60" xfId="5056"/>
    <cellStyle name="アクセント 4 2 61" xfId="5057"/>
    <cellStyle name="アクセント 4 2 62" xfId="5058"/>
    <cellStyle name="アクセント 4 2 63" xfId="5059"/>
    <cellStyle name="アクセント 4 2 64" xfId="5060"/>
    <cellStyle name="アクセント 4 2 7" xfId="5061"/>
    <cellStyle name="アクセント 4 2 8" xfId="5062"/>
    <cellStyle name="アクセント 4 2 9" xfId="5063"/>
    <cellStyle name="アクセント 4 3" xfId="5064"/>
    <cellStyle name="アクセント 4 3 10" xfId="5065"/>
    <cellStyle name="アクセント 4 3 11" xfId="5066"/>
    <cellStyle name="アクセント 4 3 12" xfId="5067"/>
    <cellStyle name="アクセント 4 3 13" xfId="5068"/>
    <cellStyle name="アクセント 4 3 14" xfId="5069"/>
    <cellStyle name="アクセント 4 3 15" xfId="5070"/>
    <cellStyle name="アクセント 4 3 16" xfId="5071"/>
    <cellStyle name="アクセント 4 3 17" xfId="5072"/>
    <cellStyle name="アクセント 4 3 18" xfId="5073"/>
    <cellStyle name="アクセント 4 3 19" xfId="5074"/>
    <cellStyle name="アクセント 4 3 2" xfId="5075"/>
    <cellStyle name="アクセント 4 3 20" xfId="5076"/>
    <cellStyle name="アクセント 4 3 21" xfId="5077"/>
    <cellStyle name="アクセント 4 3 22" xfId="5078"/>
    <cellStyle name="アクセント 4 3 23" xfId="5079"/>
    <cellStyle name="アクセント 4 3 24" xfId="5080"/>
    <cellStyle name="アクセント 4 3 25" xfId="5081"/>
    <cellStyle name="アクセント 4 3 26" xfId="5082"/>
    <cellStyle name="アクセント 4 3 27" xfId="5083"/>
    <cellStyle name="アクセント 4 3 28" xfId="5084"/>
    <cellStyle name="アクセント 4 3 29" xfId="5085"/>
    <cellStyle name="アクセント 4 3 3" xfId="5086"/>
    <cellStyle name="アクセント 4 3 30" xfId="5087"/>
    <cellStyle name="アクセント 4 3 31" xfId="5088"/>
    <cellStyle name="アクセント 4 3 32" xfId="5089"/>
    <cellStyle name="アクセント 4 3 33" xfId="5090"/>
    <cellStyle name="アクセント 4 3 34" xfId="5091"/>
    <cellStyle name="アクセント 4 3 35" xfId="5092"/>
    <cellStyle name="アクセント 4 3 36" xfId="5093"/>
    <cellStyle name="アクセント 4 3 37" xfId="5094"/>
    <cellStyle name="アクセント 4 3 38" xfId="5095"/>
    <cellStyle name="アクセント 4 3 39" xfId="5096"/>
    <cellStyle name="アクセント 4 3 4" xfId="5097"/>
    <cellStyle name="アクセント 4 3 40" xfId="5098"/>
    <cellStyle name="アクセント 4 3 41" xfId="5099"/>
    <cellStyle name="アクセント 4 3 42" xfId="5100"/>
    <cellStyle name="アクセント 4 3 43" xfId="5101"/>
    <cellStyle name="アクセント 4 3 44" xfId="5102"/>
    <cellStyle name="アクセント 4 3 45" xfId="5103"/>
    <cellStyle name="アクセント 4 3 46" xfId="5104"/>
    <cellStyle name="アクセント 4 3 47" xfId="5105"/>
    <cellStyle name="アクセント 4 3 48" xfId="5106"/>
    <cellStyle name="アクセント 4 3 49" xfId="5107"/>
    <cellStyle name="アクセント 4 3 5" xfId="5108"/>
    <cellStyle name="アクセント 4 3 50" xfId="5109"/>
    <cellStyle name="アクセント 4 3 51" xfId="5110"/>
    <cellStyle name="アクセント 4 3 52" xfId="5111"/>
    <cellStyle name="アクセント 4 3 53" xfId="5112"/>
    <cellStyle name="アクセント 4 3 54" xfId="5113"/>
    <cellStyle name="アクセント 4 3 55" xfId="5114"/>
    <cellStyle name="アクセント 4 3 56" xfId="5115"/>
    <cellStyle name="アクセント 4 3 57" xfId="5116"/>
    <cellStyle name="アクセント 4 3 58" xfId="5117"/>
    <cellStyle name="アクセント 4 3 59" xfId="5118"/>
    <cellStyle name="アクセント 4 3 6" xfId="5119"/>
    <cellStyle name="アクセント 4 3 60" xfId="5120"/>
    <cellStyle name="アクセント 4 3 61" xfId="5121"/>
    <cellStyle name="アクセント 4 3 62" xfId="5122"/>
    <cellStyle name="アクセント 4 3 63" xfId="5123"/>
    <cellStyle name="アクセント 4 3 64" xfId="5124"/>
    <cellStyle name="アクセント 4 3 7" xfId="5125"/>
    <cellStyle name="アクセント 4 3 8" xfId="5126"/>
    <cellStyle name="アクセント 4 3 9" xfId="5127"/>
    <cellStyle name="アクセント 4 4" xfId="5128"/>
    <cellStyle name="アクセント 4 5" xfId="5129"/>
    <cellStyle name="アクセント 4 5 10" xfId="5130"/>
    <cellStyle name="アクセント 4 5 11" xfId="5131"/>
    <cellStyle name="アクセント 4 5 12" xfId="5132"/>
    <cellStyle name="アクセント 4 5 13" xfId="5133"/>
    <cellStyle name="アクセント 4 5 14" xfId="5134"/>
    <cellStyle name="アクセント 4 5 15" xfId="5135"/>
    <cellStyle name="アクセント 4 5 16" xfId="5136"/>
    <cellStyle name="アクセント 4 5 17" xfId="5137"/>
    <cellStyle name="アクセント 4 5 18" xfId="5138"/>
    <cellStyle name="アクセント 4 5 19" xfId="5139"/>
    <cellStyle name="アクセント 4 5 2" xfId="5140"/>
    <cellStyle name="アクセント 4 5 20" xfId="5141"/>
    <cellStyle name="アクセント 4 5 21" xfId="5142"/>
    <cellStyle name="アクセント 4 5 22" xfId="5143"/>
    <cellStyle name="アクセント 4 5 23" xfId="5144"/>
    <cellStyle name="アクセント 4 5 24" xfId="5145"/>
    <cellStyle name="アクセント 4 5 25" xfId="5146"/>
    <cellStyle name="アクセント 4 5 26" xfId="5147"/>
    <cellStyle name="アクセント 4 5 27" xfId="5148"/>
    <cellStyle name="アクセント 4 5 28" xfId="5149"/>
    <cellStyle name="アクセント 4 5 29" xfId="5150"/>
    <cellStyle name="アクセント 4 5 3" xfId="5151"/>
    <cellStyle name="アクセント 4 5 30" xfId="5152"/>
    <cellStyle name="アクセント 4 5 31" xfId="5153"/>
    <cellStyle name="アクセント 4 5 32" xfId="5154"/>
    <cellStyle name="アクセント 4 5 33" xfId="5155"/>
    <cellStyle name="アクセント 4 5 34" xfId="5156"/>
    <cellStyle name="アクセント 4 5 35" xfId="5157"/>
    <cellStyle name="アクセント 4 5 36" xfId="5158"/>
    <cellStyle name="アクセント 4 5 37" xfId="5159"/>
    <cellStyle name="アクセント 4 5 38" xfId="5160"/>
    <cellStyle name="アクセント 4 5 39" xfId="5161"/>
    <cellStyle name="アクセント 4 5 4" xfId="5162"/>
    <cellStyle name="アクセント 4 5 40" xfId="5163"/>
    <cellStyle name="アクセント 4 5 41" xfId="5164"/>
    <cellStyle name="アクセント 4 5 42" xfId="5165"/>
    <cellStyle name="アクセント 4 5 43" xfId="5166"/>
    <cellStyle name="アクセント 4 5 44" xfId="5167"/>
    <cellStyle name="アクセント 4 5 45" xfId="5168"/>
    <cellStyle name="アクセント 4 5 46" xfId="5169"/>
    <cellStyle name="アクセント 4 5 47" xfId="5170"/>
    <cellStyle name="アクセント 4 5 48" xfId="5171"/>
    <cellStyle name="アクセント 4 5 49" xfId="5172"/>
    <cellStyle name="アクセント 4 5 5" xfId="5173"/>
    <cellStyle name="アクセント 4 5 50" xfId="5174"/>
    <cellStyle name="アクセント 4 5 51" xfId="5175"/>
    <cellStyle name="アクセント 4 5 52" xfId="5176"/>
    <cellStyle name="アクセント 4 5 53" xfId="5177"/>
    <cellStyle name="アクセント 4 5 54" xfId="5178"/>
    <cellStyle name="アクセント 4 5 55" xfId="5179"/>
    <cellStyle name="アクセント 4 5 56" xfId="5180"/>
    <cellStyle name="アクセント 4 5 57" xfId="5181"/>
    <cellStyle name="アクセント 4 5 58" xfId="5182"/>
    <cellStyle name="アクセント 4 5 59" xfId="5183"/>
    <cellStyle name="アクセント 4 5 6" xfId="5184"/>
    <cellStyle name="アクセント 4 5 60" xfId="5185"/>
    <cellStyle name="アクセント 4 5 61" xfId="5186"/>
    <cellStyle name="アクセント 4 5 62" xfId="5187"/>
    <cellStyle name="アクセント 4 5 63" xfId="5188"/>
    <cellStyle name="アクセント 4 5 64" xfId="5189"/>
    <cellStyle name="アクセント 4 5 7" xfId="5190"/>
    <cellStyle name="アクセント 4 5 8" xfId="5191"/>
    <cellStyle name="アクセント 4 5 9" xfId="5192"/>
    <cellStyle name="アクセント 4 6" xfId="5193"/>
    <cellStyle name="アクセント 4 7" xfId="5194"/>
    <cellStyle name="アクセント 4 8" xfId="5195"/>
    <cellStyle name="アクセント 5 2" xfId="5196"/>
    <cellStyle name="アクセント 5 2 10" xfId="5197"/>
    <cellStyle name="アクセント 5 2 11" xfId="5198"/>
    <cellStyle name="アクセント 5 2 12" xfId="5199"/>
    <cellStyle name="アクセント 5 2 13" xfId="5200"/>
    <cellStyle name="アクセント 5 2 14" xfId="5201"/>
    <cellStyle name="アクセント 5 2 15" xfId="5202"/>
    <cellStyle name="アクセント 5 2 16" xfId="5203"/>
    <cellStyle name="アクセント 5 2 17" xfId="5204"/>
    <cellStyle name="アクセント 5 2 18" xfId="5205"/>
    <cellStyle name="アクセント 5 2 19" xfId="5206"/>
    <cellStyle name="アクセント 5 2 2" xfId="5207"/>
    <cellStyle name="アクセント 5 2 20" xfId="5208"/>
    <cellStyle name="アクセント 5 2 21" xfId="5209"/>
    <cellStyle name="アクセント 5 2 22" xfId="5210"/>
    <cellStyle name="アクセント 5 2 23" xfId="5211"/>
    <cellStyle name="アクセント 5 2 24" xfId="5212"/>
    <cellStyle name="アクセント 5 2 25" xfId="5213"/>
    <cellStyle name="アクセント 5 2 26" xfId="5214"/>
    <cellStyle name="アクセント 5 2 27" xfId="5215"/>
    <cellStyle name="アクセント 5 2 28" xfId="5216"/>
    <cellStyle name="アクセント 5 2 29" xfId="5217"/>
    <cellStyle name="アクセント 5 2 3" xfId="5218"/>
    <cellStyle name="アクセント 5 2 30" xfId="5219"/>
    <cellStyle name="アクセント 5 2 31" xfId="5220"/>
    <cellStyle name="アクセント 5 2 32" xfId="5221"/>
    <cellStyle name="アクセント 5 2 33" xfId="5222"/>
    <cellStyle name="アクセント 5 2 34" xfId="5223"/>
    <cellStyle name="アクセント 5 2 35" xfId="5224"/>
    <cellStyle name="アクセント 5 2 36" xfId="5225"/>
    <cellStyle name="アクセント 5 2 37" xfId="5226"/>
    <cellStyle name="アクセント 5 2 38" xfId="5227"/>
    <cellStyle name="アクセント 5 2 39" xfId="5228"/>
    <cellStyle name="アクセント 5 2 4" xfId="5229"/>
    <cellStyle name="アクセント 5 2 40" xfId="5230"/>
    <cellStyle name="アクセント 5 2 41" xfId="5231"/>
    <cellStyle name="アクセント 5 2 42" xfId="5232"/>
    <cellStyle name="アクセント 5 2 43" xfId="5233"/>
    <cellStyle name="アクセント 5 2 44" xfId="5234"/>
    <cellStyle name="アクセント 5 2 45" xfId="5235"/>
    <cellStyle name="アクセント 5 2 46" xfId="5236"/>
    <cellStyle name="アクセント 5 2 47" xfId="5237"/>
    <cellStyle name="アクセント 5 2 48" xfId="5238"/>
    <cellStyle name="アクセント 5 2 49" xfId="5239"/>
    <cellStyle name="アクセント 5 2 5" xfId="5240"/>
    <cellStyle name="アクセント 5 2 50" xfId="5241"/>
    <cellStyle name="アクセント 5 2 51" xfId="5242"/>
    <cellStyle name="アクセント 5 2 52" xfId="5243"/>
    <cellStyle name="アクセント 5 2 53" xfId="5244"/>
    <cellStyle name="アクセント 5 2 54" xfId="5245"/>
    <cellStyle name="アクセント 5 2 55" xfId="5246"/>
    <cellStyle name="アクセント 5 2 56" xfId="5247"/>
    <cellStyle name="アクセント 5 2 57" xfId="5248"/>
    <cellStyle name="アクセント 5 2 58" xfId="5249"/>
    <cellStyle name="アクセント 5 2 59" xfId="5250"/>
    <cellStyle name="アクセント 5 2 6" xfId="5251"/>
    <cellStyle name="アクセント 5 2 60" xfId="5252"/>
    <cellStyle name="アクセント 5 2 61" xfId="5253"/>
    <cellStyle name="アクセント 5 2 62" xfId="5254"/>
    <cellStyle name="アクセント 5 2 63" xfId="5255"/>
    <cellStyle name="アクセント 5 2 64" xfId="5256"/>
    <cellStyle name="アクセント 5 2 7" xfId="5257"/>
    <cellStyle name="アクセント 5 2 8" xfId="5258"/>
    <cellStyle name="アクセント 5 2 9" xfId="5259"/>
    <cellStyle name="アクセント 5 3" xfId="5260"/>
    <cellStyle name="アクセント 5 3 10" xfId="5261"/>
    <cellStyle name="アクセント 5 3 11" xfId="5262"/>
    <cellStyle name="アクセント 5 3 12" xfId="5263"/>
    <cellStyle name="アクセント 5 3 13" xfId="5264"/>
    <cellStyle name="アクセント 5 3 14" xfId="5265"/>
    <cellStyle name="アクセント 5 3 15" xfId="5266"/>
    <cellStyle name="アクセント 5 3 16" xfId="5267"/>
    <cellStyle name="アクセント 5 3 17" xfId="5268"/>
    <cellStyle name="アクセント 5 3 18" xfId="5269"/>
    <cellStyle name="アクセント 5 3 19" xfId="5270"/>
    <cellStyle name="アクセント 5 3 2" xfId="5271"/>
    <cellStyle name="アクセント 5 3 20" xfId="5272"/>
    <cellStyle name="アクセント 5 3 21" xfId="5273"/>
    <cellStyle name="アクセント 5 3 22" xfId="5274"/>
    <cellStyle name="アクセント 5 3 23" xfId="5275"/>
    <cellStyle name="アクセント 5 3 24" xfId="5276"/>
    <cellStyle name="アクセント 5 3 25" xfId="5277"/>
    <cellStyle name="アクセント 5 3 26" xfId="5278"/>
    <cellStyle name="アクセント 5 3 27" xfId="5279"/>
    <cellStyle name="アクセント 5 3 28" xfId="5280"/>
    <cellStyle name="アクセント 5 3 29" xfId="5281"/>
    <cellStyle name="アクセント 5 3 3" xfId="5282"/>
    <cellStyle name="アクセント 5 3 30" xfId="5283"/>
    <cellStyle name="アクセント 5 3 31" xfId="5284"/>
    <cellStyle name="アクセント 5 3 32" xfId="5285"/>
    <cellStyle name="アクセント 5 3 33" xfId="5286"/>
    <cellStyle name="アクセント 5 3 34" xfId="5287"/>
    <cellStyle name="アクセント 5 3 35" xfId="5288"/>
    <cellStyle name="アクセント 5 3 36" xfId="5289"/>
    <cellStyle name="アクセント 5 3 37" xfId="5290"/>
    <cellStyle name="アクセント 5 3 38" xfId="5291"/>
    <cellStyle name="アクセント 5 3 39" xfId="5292"/>
    <cellStyle name="アクセント 5 3 4" xfId="5293"/>
    <cellStyle name="アクセント 5 3 40" xfId="5294"/>
    <cellStyle name="アクセント 5 3 41" xfId="5295"/>
    <cellStyle name="アクセント 5 3 42" xfId="5296"/>
    <cellStyle name="アクセント 5 3 43" xfId="5297"/>
    <cellStyle name="アクセント 5 3 44" xfId="5298"/>
    <cellStyle name="アクセント 5 3 45" xfId="5299"/>
    <cellStyle name="アクセント 5 3 46" xfId="5300"/>
    <cellStyle name="アクセント 5 3 47" xfId="5301"/>
    <cellStyle name="アクセント 5 3 48" xfId="5302"/>
    <cellStyle name="アクセント 5 3 49" xfId="5303"/>
    <cellStyle name="アクセント 5 3 5" xfId="5304"/>
    <cellStyle name="アクセント 5 3 50" xfId="5305"/>
    <cellStyle name="アクセント 5 3 51" xfId="5306"/>
    <cellStyle name="アクセント 5 3 52" xfId="5307"/>
    <cellStyle name="アクセント 5 3 53" xfId="5308"/>
    <cellStyle name="アクセント 5 3 54" xfId="5309"/>
    <cellStyle name="アクセント 5 3 55" xfId="5310"/>
    <cellStyle name="アクセント 5 3 56" xfId="5311"/>
    <cellStyle name="アクセント 5 3 57" xfId="5312"/>
    <cellStyle name="アクセント 5 3 58" xfId="5313"/>
    <cellStyle name="アクセント 5 3 59" xfId="5314"/>
    <cellStyle name="アクセント 5 3 6" xfId="5315"/>
    <cellStyle name="アクセント 5 3 60" xfId="5316"/>
    <cellStyle name="アクセント 5 3 61" xfId="5317"/>
    <cellStyle name="アクセント 5 3 62" xfId="5318"/>
    <cellStyle name="アクセント 5 3 63" xfId="5319"/>
    <cellStyle name="アクセント 5 3 64" xfId="5320"/>
    <cellStyle name="アクセント 5 3 7" xfId="5321"/>
    <cellStyle name="アクセント 5 3 8" xfId="5322"/>
    <cellStyle name="アクセント 5 3 9" xfId="5323"/>
    <cellStyle name="アクセント 5 4" xfId="5324"/>
    <cellStyle name="アクセント 5 5" xfId="5325"/>
    <cellStyle name="アクセント 5 5 10" xfId="5326"/>
    <cellStyle name="アクセント 5 5 11" xfId="5327"/>
    <cellStyle name="アクセント 5 5 12" xfId="5328"/>
    <cellStyle name="アクセント 5 5 13" xfId="5329"/>
    <cellStyle name="アクセント 5 5 14" xfId="5330"/>
    <cellStyle name="アクセント 5 5 15" xfId="5331"/>
    <cellStyle name="アクセント 5 5 16" xfId="5332"/>
    <cellStyle name="アクセント 5 5 17" xfId="5333"/>
    <cellStyle name="アクセント 5 5 18" xfId="5334"/>
    <cellStyle name="アクセント 5 5 19" xfId="5335"/>
    <cellStyle name="アクセント 5 5 2" xfId="5336"/>
    <cellStyle name="アクセント 5 5 20" xfId="5337"/>
    <cellStyle name="アクセント 5 5 21" xfId="5338"/>
    <cellStyle name="アクセント 5 5 22" xfId="5339"/>
    <cellStyle name="アクセント 5 5 23" xfId="5340"/>
    <cellStyle name="アクセント 5 5 24" xfId="5341"/>
    <cellStyle name="アクセント 5 5 25" xfId="5342"/>
    <cellStyle name="アクセント 5 5 26" xfId="5343"/>
    <cellStyle name="アクセント 5 5 27" xfId="5344"/>
    <cellStyle name="アクセント 5 5 28" xfId="5345"/>
    <cellStyle name="アクセント 5 5 29" xfId="5346"/>
    <cellStyle name="アクセント 5 5 3" xfId="5347"/>
    <cellStyle name="アクセント 5 5 30" xfId="5348"/>
    <cellStyle name="アクセント 5 5 31" xfId="5349"/>
    <cellStyle name="アクセント 5 5 32" xfId="5350"/>
    <cellStyle name="アクセント 5 5 33" xfId="5351"/>
    <cellStyle name="アクセント 5 5 34" xfId="5352"/>
    <cellStyle name="アクセント 5 5 35" xfId="5353"/>
    <cellStyle name="アクセント 5 5 36" xfId="5354"/>
    <cellStyle name="アクセント 5 5 37" xfId="5355"/>
    <cellStyle name="アクセント 5 5 38" xfId="5356"/>
    <cellStyle name="アクセント 5 5 39" xfId="5357"/>
    <cellStyle name="アクセント 5 5 4" xfId="5358"/>
    <cellStyle name="アクセント 5 5 40" xfId="5359"/>
    <cellStyle name="アクセント 5 5 41" xfId="5360"/>
    <cellStyle name="アクセント 5 5 42" xfId="5361"/>
    <cellStyle name="アクセント 5 5 43" xfId="5362"/>
    <cellStyle name="アクセント 5 5 44" xfId="5363"/>
    <cellStyle name="アクセント 5 5 45" xfId="5364"/>
    <cellStyle name="アクセント 5 5 46" xfId="5365"/>
    <cellStyle name="アクセント 5 5 47" xfId="5366"/>
    <cellStyle name="アクセント 5 5 48" xfId="5367"/>
    <cellStyle name="アクセント 5 5 49" xfId="5368"/>
    <cellStyle name="アクセント 5 5 5" xfId="5369"/>
    <cellStyle name="アクセント 5 5 50" xfId="5370"/>
    <cellStyle name="アクセント 5 5 51" xfId="5371"/>
    <cellStyle name="アクセント 5 5 52" xfId="5372"/>
    <cellStyle name="アクセント 5 5 53" xfId="5373"/>
    <cellStyle name="アクセント 5 5 54" xfId="5374"/>
    <cellStyle name="アクセント 5 5 55" xfId="5375"/>
    <cellStyle name="アクセント 5 5 56" xfId="5376"/>
    <cellStyle name="アクセント 5 5 57" xfId="5377"/>
    <cellStyle name="アクセント 5 5 58" xfId="5378"/>
    <cellStyle name="アクセント 5 5 59" xfId="5379"/>
    <cellStyle name="アクセント 5 5 6" xfId="5380"/>
    <cellStyle name="アクセント 5 5 60" xfId="5381"/>
    <cellStyle name="アクセント 5 5 61" xfId="5382"/>
    <cellStyle name="アクセント 5 5 62" xfId="5383"/>
    <cellStyle name="アクセント 5 5 63" xfId="5384"/>
    <cellStyle name="アクセント 5 5 64" xfId="5385"/>
    <cellStyle name="アクセント 5 5 7" xfId="5386"/>
    <cellStyle name="アクセント 5 5 8" xfId="5387"/>
    <cellStyle name="アクセント 5 5 9" xfId="5388"/>
    <cellStyle name="アクセント 5 6" xfId="5389"/>
    <cellStyle name="アクセント 5 7" xfId="5390"/>
    <cellStyle name="アクセント 5 8" xfId="5391"/>
    <cellStyle name="アクセント 6 2" xfId="5392"/>
    <cellStyle name="アクセント 6 2 10" xfId="5393"/>
    <cellStyle name="アクセント 6 2 11" xfId="5394"/>
    <cellStyle name="アクセント 6 2 12" xfId="5395"/>
    <cellStyle name="アクセント 6 2 13" xfId="5396"/>
    <cellStyle name="アクセント 6 2 14" xfId="5397"/>
    <cellStyle name="アクセント 6 2 15" xfId="5398"/>
    <cellStyle name="アクセント 6 2 16" xfId="5399"/>
    <cellStyle name="アクセント 6 2 17" xfId="5400"/>
    <cellStyle name="アクセント 6 2 18" xfId="5401"/>
    <cellStyle name="アクセント 6 2 19" xfId="5402"/>
    <cellStyle name="アクセント 6 2 2" xfId="5403"/>
    <cellStyle name="アクセント 6 2 20" xfId="5404"/>
    <cellStyle name="アクセント 6 2 21" xfId="5405"/>
    <cellStyle name="アクセント 6 2 22" xfId="5406"/>
    <cellStyle name="アクセント 6 2 23" xfId="5407"/>
    <cellStyle name="アクセント 6 2 24" xfId="5408"/>
    <cellStyle name="アクセント 6 2 25" xfId="5409"/>
    <cellStyle name="アクセント 6 2 26" xfId="5410"/>
    <cellStyle name="アクセント 6 2 27" xfId="5411"/>
    <cellStyle name="アクセント 6 2 28" xfId="5412"/>
    <cellStyle name="アクセント 6 2 29" xfId="5413"/>
    <cellStyle name="アクセント 6 2 3" xfId="5414"/>
    <cellStyle name="アクセント 6 2 30" xfId="5415"/>
    <cellStyle name="アクセント 6 2 31" xfId="5416"/>
    <cellStyle name="アクセント 6 2 32" xfId="5417"/>
    <cellStyle name="アクセント 6 2 33" xfId="5418"/>
    <cellStyle name="アクセント 6 2 34" xfId="5419"/>
    <cellStyle name="アクセント 6 2 35" xfId="5420"/>
    <cellStyle name="アクセント 6 2 36" xfId="5421"/>
    <cellStyle name="アクセント 6 2 37" xfId="5422"/>
    <cellStyle name="アクセント 6 2 38" xfId="5423"/>
    <cellStyle name="アクセント 6 2 39" xfId="5424"/>
    <cellStyle name="アクセント 6 2 4" xfId="5425"/>
    <cellStyle name="アクセント 6 2 40" xfId="5426"/>
    <cellStyle name="アクセント 6 2 41" xfId="5427"/>
    <cellStyle name="アクセント 6 2 42" xfId="5428"/>
    <cellStyle name="アクセント 6 2 43" xfId="5429"/>
    <cellStyle name="アクセント 6 2 44" xfId="5430"/>
    <cellStyle name="アクセント 6 2 45" xfId="5431"/>
    <cellStyle name="アクセント 6 2 46" xfId="5432"/>
    <cellStyle name="アクセント 6 2 47" xfId="5433"/>
    <cellStyle name="アクセント 6 2 48" xfId="5434"/>
    <cellStyle name="アクセント 6 2 49" xfId="5435"/>
    <cellStyle name="アクセント 6 2 5" xfId="5436"/>
    <cellStyle name="アクセント 6 2 50" xfId="5437"/>
    <cellStyle name="アクセント 6 2 51" xfId="5438"/>
    <cellStyle name="アクセント 6 2 52" xfId="5439"/>
    <cellStyle name="アクセント 6 2 53" xfId="5440"/>
    <cellStyle name="アクセント 6 2 54" xfId="5441"/>
    <cellStyle name="アクセント 6 2 55" xfId="5442"/>
    <cellStyle name="アクセント 6 2 56" xfId="5443"/>
    <cellStyle name="アクセント 6 2 57" xfId="5444"/>
    <cellStyle name="アクセント 6 2 58" xfId="5445"/>
    <cellStyle name="アクセント 6 2 59" xfId="5446"/>
    <cellStyle name="アクセント 6 2 6" xfId="5447"/>
    <cellStyle name="アクセント 6 2 60" xfId="5448"/>
    <cellStyle name="アクセント 6 2 61" xfId="5449"/>
    <cellStyle name="アクセント 6 2 62" xfId="5450"/>
    <cellStyle name="アクセント 6 2 63" xfId="5451"/>
    <cellStyle name="アクセント 6 2 64" xfId="5452"/>
    <cellStyle name="アクセント 6 2 7" xfId="5453"/>
    <cellStyle name="アクセント 6 2 8" xfId="5454"/>
    <cellStyle name="アクセント 6 2 9" xfId="5455"/>
    <cellStyle name="アクセント 6 3" xfId="5456"/>
    <cellStyle name="アクセント 6 3 10" xfId="5457"/>
    <cellStyle name="アクセント 6 3 11" xfId="5458"/>
    <cellStyle name="アクセント 6 3 12" xfId="5459"/>
    <cellStyle name="アクセント 6 3 13" xfId="5460"/>
    <cellStyle name="アクセント 6 3 14" xfId="5461"/>
    <cellStyle name="アクセント 6 3 15" xfId="5462"/>
    <cellStyle name="アクセント 6 3 16" xfId="5463"/>
    <cellStyle name="アクセント 6 3 17" xfId="5464"/>
    <cellStyle name="アクセント 6 3 18" xfId="5465"/>
    <cellStyle name="アクセント 6 3 19" xfId="5466"/>
    <cellStyle name="アクセント 6 3 2" xfId="5467"/>
    <cellStyle name="アクセント 6 3 20" xfId="5468"/>
    <cellStyle name="アクセント 6 3 21" xfId="5469"/>
    <cellStyle name="アクセント 6 3 22" xfId="5470"/>
    <cellStyle name="アクセント 6 3 23" xfId="5471"/>
    <cellStyle name="アクセント 6 3 24" xfId="5472"/>
    <cellStyle name="アクセント 6 3 25" xfId="5473"/>
    <cellStyle name="アクセント 6 3 26" xfId="5474"/>
    <cellStyle name="アクセント 6 3 27" xfId="5475"/>
    <cellStyle name="アクセント 6 3 28" xfId="5476"/>
    <cellStyle name="アクセント 6 3 29" xfId="5477"/>
    <cellStyle name="アクセント 6 3 3" xfId="5478"/>
    <cellStyle name="アクセント 6 3 30" xfId="5479"/>
    <cellStyle name="アクセント 6 3 31" xfId="5480"/>
    <cellStyle name="アクセント 6 3 32" xfId="5481"/>
    <cellStyle name="アクセント 6 3 33" xfId="5482"/>
    <cellStyle name="アクセント 6 3 34" xfId="5483"/>
    <cellStyle name="アクセント 6 3 35" xfId="5484"/>
    <cellStyle name="アクセント 6 3 36" xfId="5485"/>
    <cellStyle name="アクセント 6 3 37" xfId="5486"/>
    <cellStyle name="アクセント 6 3 38" xfId="5487"/>
    <cellStyle name="アクセント 6 3 39" xfId="5488"/>
    <cellStyle name="アクセント 6 3 4" xfId="5489"/>
    <cellStyle name="アクセント 6 3 40" xfId="5490"/>
    <cellStyle name="アクセント 6 3 41" xfId="5491"/>
    <cellStyle name="アクセント 6 3 42" xfId="5492"/>
    <cellStyle name="アクセント 6 3 43" xfId="5493"/>
    <cellStyle name="アクセント 6 3 44" xfId="5494"/>
    <cellStyle name="アクセント 6 3 45" xfId="5495"/>
    <cellStyle name="アクセント 6 3 46" xfId="5496"/>
    <cellStyle name="アクセント 6 3 47" xfId="5497"/>
    <cellStyle name="アクセント 6 3 48" xfId="5498"/>
    <cellStyle name="アクセント 6 3 49" xfId="5499"/>
    <cellStyle name="アクセント 6 3 5" xfId="5500"/>
    <cellStyle name="アクセント 6 3 50" xfId="5501"/>
    <cellStyle name="アクセント 6 3 51" xfId="5502"/>
    <cellStyle name="アクセント 6 3 52" xfId="5503"/>
    <cellStyle name="アクセント 6 3 53" xfId="5504"/>
    <cellStyle name="アクセント 6 3 54" xfId="5505"/>
    <cellStyle name="アクセント 6 3 55" xfId="5506"/>
    <cellStyle name="アクセント 6 3 56" xfId="5507"/>
    <cellStyle name="アクセント 6 3 57" xfId="5508"/>
    <cellStyle name="アクセント 6 3 58" xfId="5509"/>
    <cellStyle name="アクセント 6 3 59" xfId="5510"/>
    <cellStyle name="アクセント 6 3 6" xfId="5511"/>
    <cellStyle name="アクセント 6 3 60" xfId="5512"/>
    <cellStyle name="アクセント 6 3 61" xfId="5513"/>
    <cellStyle name="アクセント 6 3 62" xfId="5514"/>
    <cellStyle name="アクセント 6 3 63" xfId="5515"/>
    <cellStyle name="アクセント 6 3 64" xfId="5516"/>
    <cellStyle name="アクセント 6 3 7" xfId="5517"/>
    <cellStyle name="アクセント 6 3 8" xfId="5518"/>
    <cellStyle name="アクセント 6 3 9" xfId="5519"/>
    <cellStyle name="アクセント 6 4" xfId="5520"/>
    <cellStyle name="アクセント 6 5" xfId="5521"/>
    <cellStyle name="アクセント 6 5 10" xfId="5522"/>
    <cellStyle name="アクセント 6 5 11" xfId="5523"/>
    <cellStyle name="アクセント 6 5 12" xfId="5524"/>
    <cellStyle name="アクセント 6 5 13" xfId="5525"/>
    <cellStyle name="アクセント 6 5 14" xfId="5526"/>
    <cellStyle name="アクセント 6 5 15" xfId="5527"/>
    <cellStyle name="アクセント 6 5 16" xfId="5528"/>
    <cellStyle name="アクセント 6 5 17" xfId="5529"/>
    <cellStyle name="アクセント 6 5 18" xfId="5530"/>
    <cellStyle name="アクセント 6 5 19" xfId="5531"/>
    <cellStyle name="アクセント 6 5 2" xfId="5532"/>
    <cellStyle name="アクセント 6 5 20" xfId="5533"/>
    <cellStyle name="アクセント 6 5 21" xfId="5534"/>
    <cellStyle name="アクセント 6 5 22" xfId="5535"/>
    <cellStyle name="アクセント 6 5 23" xfId="5536"/>
    <cellStyle name="アクセント 6 5 24" xfId="5537"/>
    <cellStyle name="アクセント 6 5 25" xfId="5538"/>
    <cellStyle name="アクセント 6 5 26" xfId="5539"/>
    <cellStyle name="アクセント 6 5 27" xfId="5540"/>
    <cellStyle name="アクセント 6 5 28" xfId="5541"/>
    <cellStyle name="アクセント 6 5 29" xfId="5542"/>
    <cellStyle name="アクセント 6 5 3" xfId="5543"/>
    <cellStyle name="アクセント 6 5 30" xfId="5544"/>
    <cellStyle name="アクセント 6 5 31" xfId="5545"/>
    <cellStyle name="アクセント 6 5 32" xfId="5546"/>
    <cellStyle name="アクセント 6 5 33" xfId="5547"/>
    <cellStyle name="アクセント 6 5 34" xfId="5548"/>
    <cellStyle name="アクセント 6 5 35" xfId="5549"/>
    <cellStyle name="アクセント 6 5 36" xfId="5550"/>
    <cellStyle name="アクセント 6 5 37" xfId="5551"/>
    <cellStyle name="アクセント 6 5 38" xfId="5552"/>
    <cellStyle name="アクセント 6 5 39" xfId="5553"/>
    <cellStyle name="アクセント 6 5 4" xfId="5554"/>
    <cellStyle name="アクセント 6 5 40" xfId="5555"/>
    <cellStyle name="アクセント 6 5 41" xfId="5556"/>
    <cellStyle name="アクセント 6 5 42" xfId="5557"/>
    <cellStyle name="アクセント 6 5 43" xfId="5558"/>
    <cellStyle name="アクセント 6 5 44" xfId="5559"/>
    <cellStyle name="アクセント 6 5 45" xfId="5560"/>
    <cellStyle name="アクセント 6 5 46" xfId="5561"/>
    <cellStyle name="アクセント 6 5 47" xfId="5562"/>
    <cellStyle name="アクセント 6 5 48" xfId="5563"/>
    <cellStyle name="アクセント 6 5 49" xfId="5564"/>
    <cellStyle name="アクセント 6 5 5" xfId="5565"/>
    <cellStyle name="アクセント 6 5 50" xfId="5566"/>
    <cellStyle name="アクセント 6 5 51" xfId="5567"/>
    <cellStyle name="アクセント 6 5 52" xfId="5568"/>
    <cellStyle name="アクセント 6 5 53" xfId="5569"/>
    <cellStyle name="アクセント 6 5 54" xfId="5570"/>
    <cellStyle name="アクセント 6 5 55" xfId="5571"/>
    <cellStyle name="アクセント 6 5 56" xfId="5572"/>
    <cellStyle name="アクセント 6 5 57" xfId="5573"/>
    <cellStyle name="アクセント 6 5 58" xfId="5574"/>
    <cellStyle name="アクセント 6 5 59" xfId="5575"/>
    <cellStyle name="アクセント 6 5 6" xfId="5576"/>
    <cellStyle name="アクセント 6 5 60" xfId="5577"/>
    <cellStyle name="アクセント 6 5 61" xfId="5578"/>
    <cellStyle name="アクセント 6 5 62" xfId="5579"/>
    <cellStyle name="アクセント 6 5 63" xfId="5580"/>
    <cellStyle name="アクセント 6 5 64" xfId="5581"/>
    <cellStyle name="アクセント 6 5 7" xfId="5582"/>
    <cellStyle name="アクセント 6 5 8" xfId="5583"/>
    <cellStyle name="アクセント 6 5 9" xfId="5584"/>
    <cellStyle name="アクセント 6 6" xfId="5585"/>
    <cellStyle name="アクセント 6 7" xfId="5586"/>
    <cellStyle name="アクセント 6 8" xfId="5587"/>
    <cellStyle name="タイトル 2" xfId="5588"/>
    <cellStyle name="タイトル 3" xfId="5589"/>
    <cellStyle name="タイトル 3 10" xfId="5590"/>
    <cellStyle name="タイトル 3 11" xfId="5591"/>
    <cellStyle name="タイトル 3 12" xfId="5592"/>
    <cellStyle name="タイトル 3 13" xfId="5593"/>
    <cellStyle name="タイトル 3 14" xfId="5594"/>
    <cellStyle name="タイトル 3 15" xfId="5595"/>
    <cellStyle name="タイトル 3 16" xfId="5596"/>
    <cellStyle name="タイトル 3 17" xfId="5597"/>
    <cellStyle name="タイトル 3 18" xfId="5598"/>
    <cellStyle name="タイトル 3 19" xfId="5599"/>
    <cellStyle name="タイトル 3 2" xfId="5600"/>
    <cellStyle name="タイトル 3 20" xfId="5601"/>
    <cellStyle name="タイトル 3 21" xfId="5602"/>
    <cellStyle name="タイトル 3 22" xfId="5603"/>
    <cellStyle name="タイトル 3 23" xfId="5604"/>
    <cellStyle name="タイトル 3 24" xfId="5605"/>
    <cellStyle name="タイトル 3 25" xfId="5606"/>
    <cellStyle name="タイトル 3 26" xfId="5607"/>
    <cellStyle name="タイトル 3 27" xfId="5608"/>
    <cellStyle name="タイトル 3 28" xfId="5609"/>
    <cellStyle name="タイトル 3 29" xfId="5610"/>
    <cellStyle name="タイトル 3 3" xfId="5611"/>
    <cellStyle name="タイトル 3 30" xfId="5612"/>
    <cellStyle name="タイトル 3 31" xfId="5613"/>
    <cellStyle name="タイトル 3 32" xfId="5614"/>
    <cellStyle name="タイトル 3 33" xfId="5615"/>
    <cellStyle name="タイトル 3 34" xfId="5616"/>
    <cellStyle name="タイトル 3 35" xfId="5617"/>
    <cellStyle name="タイトル 3 36" xfId="5618"/>
    <cellStyle name="タイトル 3 37" xfId="5619"/>
    <cellStyle name="タイトル 3 38" xfId="5620"/>
    <cellStyle name="タイトル 3 39" xfId="5621"/>
    <cellStyle name="タイトル 3 4" xfId="5622"/>
    <cellStyle name="タイトル 3 40" xfId="5623"/>
    <cellStyle name="タイトル 3 41" xfId="5624"/>
    <cellStyle name="タイトル 3 42" xfId="5625"/>
    <cellStyle name="タイトル 3 43" xfId="5626"/>
    <cellStyle name="タイトル 3 44" xfId="5627"/>
    <cellStyle name="タイトル 3 45" xfId="5628"/>
    <cellStyle name="タイトル 3 46" xfId="5629"/>
    <cellStyle name="タイトル 3 47" xfId="5630"/>
    <cellStyle name="タイトル 3 48" xfId="5631"/>
    <cellStyle name="タイトル 3 49" xfId="5632"/>
    <cellStyle name="タイトル 3 5" xfId="5633"/>
    <cellStyle name="タイトル 3 50" xfId="5634"/>
    <cellStyle name="タイトル 3 51" xfId="5635"/>
    <cellStyle name="タイトル 3 52" xfId="5636"/>
    <cellStyle name="タイトル 3 53" xfId="5637"/>
    <cellStyle name="タイトル 3 54" xfId="5638"/>
    <cellStyle name="タイトル 3 55" xfId="5639"/>
    <cellStyle name="タイトル 3 56" xfId="5640"/>
    <cellStyle name="タイトル 3 57" xfId="5641"/>
    <cellStyle name="タイトル 3 58" xfId="5642"/>
    <cellStyle name="タイトル 3 59" xfId="5643"/>
    <cellStyle name="タイトル 3 6" xfId="5644"/>
    <cellStyle name="タイトル 3 60" xfId="5645"/>
    <cellStyle name="タイトル 3 61" xfId="5646"/>
    <cellStyle name="タイトル 3 62" xfId="5647"/>
    <cellStyle name="タイトル 3 63" xfId="5648"/>
    <cellStyle name="タイトル 3 64" xfId="5649"/>
    <cellStyle name="タイトル 3 7" xfId="5650"/>
    <cellStyle name="タイトル 3 8" xfId="5651"/>
    <cellStyle name="タイトル 3 9" xfId="5652"/>
    <cellStyle name="タイトル 4" xfId="5653"/>
    <cellStyle name="タイトル 5" xfId="5654"/>
    <cellStyle name="チェック セル 2" xfId="5655"/>
    <cellStyle name="チェック セル 2 10" xfId="5656"/>
    <cellStyle name="チェック セル 2 11" xfId="5657"/>
    <cellStyle name="チェック セル 2 12" xfId="5658"/>
    <cellStyle name="チェック セル 2 13" xfId="5659"/>
    <cellStyle name="チェック セル 2 14" xfId="5660"/>
    <cellStyle name="チェック セル 2 15" xfId="5661"/>
    <cellStyle name="チェック セル 2 16" xfId="5662"/>
    <cellStyle name="チェック セル 2 17" xfId="5663"/>
    <cellStyle name="チェック セル 2 18" xfId="5664"/>
    <cellStyle name="チェック セル 2 19" xfId="5665"/>
    <cellStyle name="チェック セル 2 2" xfId="5666"/>
    <cellStyle name="チェック セル 2 20" xfId="5667"/>
    <cellStyle name="チェック セル 2 21" xfId="5668"/>
    <cellStyle name="チェック セル 2 22" xfId="5669"/>
    <cellStyle name="チェック セル 2 23" xfId="5670"/>
    <cellStyle name="チェック セル 2 24" xfId="5671"/>
    <cellStyle name="チェック セル 2 25" xfId="5672"/>
    <cellStyle name="チェック セル 2 26" xfId="5673"/>
    <cellStyle name="チェック セル 2 27" xfId="5674"/>
    <cellStyle name="チェック セル 2 28" xfId="5675"/>
    <cellStyle name="チェック セル 2 29" xfId="5676"/>
    <cellStyle name="チェック セル 2 3" xfId="5677"/>
    <cellStyle name="チェック セル 2 30" xfId="5678"/>
    <cellStyle name="チェック セル 2 31" xfId="5679"/>
    <cellStyle name="チェック セル 2 32" xfId="5680"/>
    <cellStyle name="チェック セル 2 33" xfId="5681"/>
    <cellStyle name="チェック セル 2 34" xfId="5682"/>
    <cellStyle name="チェック セル 2 35" xfId="5683"/>
    <cellStyle name="チェック セル 2 36" xfId="5684"/>
    <cellStyle name="チェック セル 2 37" xfId="5685"/>
    <cellStyle name="チェック セル 2 38" xfId="5686"/>
    <cellStyle name="チェック セル 2 39" xfId="5687"/>
    <cellStyle name="チェック セル 2 4" xfId="5688"/>
    <cellStyle name="チェック セル 2 40" xfId="5689"/>
    <cellStyle name="チェック セル 2 41" xfId="5690"/>
    <cellStyle name="チェック セル 2 42" xfId="5691"/>
    <cellStyle name="チェック セル 2 43" xfId="5692"/>
    <cellStyle name="チェック セル 2 44" xfId="5693"/>
    <cellStyle name="チェック セル 2 45" xfId="5694"/>
    <cellStyle name="チェック セル 2 46" xfId="5695"/>
    <cellStyle name="チェック セル 2 47" xfId="5696"/>
    <cellStyle name="チェック セル 2 48" xfId="5697"/>
    <cellStyle name="チェック セル 2 49" xfId="5698"/>
    <cellStyle name="チェック セル 2 5" xfId="5699"/>
    <cellStyle name="チェック セル 2 50" xfId="5700"/>
    <cellStyle name="チェック セル 2 51" xfId="5701"/>
    <cellStyle name="チェック セル 2 52" xfId="5702"/>
    <cellStyle name="チェック セル 2 53" xfId="5703"/>
    <cellStyle name="チェック セル 2 54" xfId="5704"/>
    <cellStyle name="チェック セル 2 55" xfId="5705"/>
    <cellStyle name="チェック セル 2 56" xfId="5706"/>
    <cellStyle name="チェック セル 2 57" xfId="5707"/>
    <cellStyle name="チェック セル 2 58" xfId="5708"/>
    <cellStyle name="チェック セル 2 59" xfId="5709"/>
    <cellStyle name="チェック セル 2 6" xfId="5710"/>
    <cellStyle name="チェック セル 2 60" xfId="5711"/>
    <cellStyle name="チェック セル 2 61" xfId="5712"/>
    <cellStyle name="チェック セル 2 62" xfId="5713"/>
    <cellStyle name="チェック セル 2 63" xfId="5714"/>
    <cellStyle name="チェック セル 2 64" xfId="5715"/>
    <cellStyle name="チェック セル 2 7" xfId="5716"/>
    <cellStyle name="チェック セル 2 8" xfId="5717"/>
    <cellStyle name="チェック セル 2 9" xfId="5718"/>
    <cellStyle name="チェック セル 3" xfId="5719"/>
    <cellStyle name="チェック セル 3 10" xfId="5720"/>
    <cellStyle name="チェック セル 3 11" xfId="5721"/>
    <cellStyle name="チェック セル 3 12" xfId="5722"/>
    <cellStyle name="チェック セル 3 13" xfId="5723"/>
    <cellStyle name="チェック セル 3 14" xfId="5724"/>
    <cellStyle name="チェック セル 3 15" xfId="5725"/>
    <cellStyle name="チェック セル 3 16" xfId="5726"/>
    <cellStyle name="チェック セル 3 17" xfId="5727"/>
    <cellStyle name="チェック セル 3 18" xfId="5728"/>
    <cellStyle name="チェック セル 3 19" xfId="5729"/>
    <cellStyle name="チェック セル 3 2" xfId="5730"/>
    <cellStyle name="チェック セル 3 20" xfId="5731"/>
    <cellStyle name="チェック セル 3 21" xfId="5732"/>
    <cellStyle name="チェック セル 3 22" xfId="5733"/>
    <cellStyle name="チェック セル 3 23" xfId="5734"/>
    <cellStyle name="チェック セル 3 24" xfId="5735"/>
    <cellStyle name="チェック セル 3 25" xfId="5736"/>
    <cellStyle name="チェック セル 3 26" xfId="5737"/>
    <cellStyle name="チェック セル 3 27" xfId="5738"/>
    <cellStyle name="チェック セル 3 28" xfId="5739"/>
    <cellStyle name="チェック セル 3 29" xfId="5740"/>
    <cellStyle name="チェック セル 3 3" xfId="5741"/>
    <cellStyle name="チェック セル 3 30" xfId="5742"/>
    <cellStyle name="チェック セル 3 31" xfId="5743"/>
    <cellStyle name="チェック セル 3 32" xfId="5744"/>
    <cellStyle name="チェック セル 3 33" xfId="5745"/>
    <cellStyle name="チェック セル 3 34" xfId="5746"/>
    <cellStyle name="チェック セル 3 35" xfId="5747"/>
    <cellStyle name="チェック セル 3 36" xfId="5748"/>
    <cellStyle name="チェック セル 3 37" xfId="5749"/>
    <cellStyle name="チェック セル 3 38" xfId="5750"/>
    <cellStyle name="チェック セル 3 39" xfId="5751"/>
    <cellStyle name="チェック セル 3 4" xfId="5752"/>
    <cellStyle name="チェック セル 3 40" xfId="5753"/>
    <cellStyle name="チェック セル 3 41" xfId="5754"/>
    <cellStyle name="チェック セル 3 42" xfId="5755"/>
    <cellStyle name="チェック セル 3 43" xfId="5756"/>
    <cellStyle name="チェック セル 3 44" xfId="5757"/>
    <cellStyle name="チェック セル 3 45" xfId="5758"/>
    <cellStyle name="チェック セル 3 46" xfId="5759"/>
    <cellStyle name="チェック セル 3 47" xfId="5760"/>
    <cellStyle name="チェック セル 3 48" xfId="5761"/>
    <cellStyle name="チェック セル 3 49" xfId="5762"/>
    <cellStyle name="チェック セル 3 5" xfId="5763"/>
    <cellStyle name="チェック セル 3 50" xfId="5764"/>
    <cellStyle name="チェック セル 3 51" xfId="5765"/>
    <cellStyle name="チェック セル 3 52" xfId="5766"/>
    <cellStyle name="チェック セル 3 53" xfId="5767"/>
    <cellStyle name="チェック セル 3 54" xfId="5768"/>
    <cellStyle name="チェック セル 3 55" xfId="5769"/>
    <cellStyle name="チェック セル 3 56" xfId="5770"/>
    <cellStyle name="チェック セル 3 57" xfId="5771"/>
    <cellStyle name="チェック セル 3 58" xfId="5772"/>
    <cellStyle name="チェック セル 3 59" xfId="5773"/>
    <cellStyle name="チェック セル 3 6" xfId="5774"/>
    <cellStyle name="チェック セル 3 60" xfId="5775"/>
    <cellStyle name="チェック セル 3 61" xfId="5776"/>
    <cellStyle name="チェック セル 3 62" xfId="5777"/>
    <cellStyle name="チェック セル 3 63" xfId="5778"/>
    <cellStyle name="チェック セル 3 64" xfId="5779"/>
    <cellStyle name="チェック セル 3 7" xfId="5780"/>
    <cellStyle name="チェック セル 3 8" xfId="5781"/>
    <cellStyle name="チェック セル 3 9" xfId="5782"/>
    <cellStyle name="チェック セル 4" xfId="5783"/>
    <cellStyle name="チェック セル 5" xfId="5784"/>
    <cellStyle name="チェック セル 5 10" xfId="5785"/>
    <cellStyle name="チェック セル 5 11" xfId="5786"/>
    <cellStyle name="チェック セル 5 12" xfId="5787"/>
    <cellStyle name="チェック セル 5 13" xfId="5788"/>
    <cellStyle name="チェック セル 5 14" xfId="5789"/>
    <cellStyle name="チェック セル 5 15" xfId="5790"/>
    <cellStyle name="チェック セル 5 16" xfId="5791"/>
    <cellStyle name="チェック セル 5 17" xfId="5792"/>
    <cellStyle name="チェック セル 5 18" xfId="5793"/>
    <cellStyle name="チェック セル 5 19" xfId="5794"/>
    <cellStyle name="チェック セル 5 2" xfId="5795"/>
    <cellStyle name="チェック セル 5 20" xfId="5796"/>
    <cellStyle name="チェック セル 5 21" xfId="5797"/>
    <cellStyle name="チェック セル 5 22" xfId="5798"/>
    <cellStyle name="チェック セル 5 23" xfId="5799"/>
    <cellStyle name="チェック セル 5 24" xfId="5800"/>
    <cellStyle name="チェック セル 5 25" xfId="5801"/>
    <cellStyle name="チェック セル 5 26" xfId="5802"/>
    <cellStyle name="チェック セル 5 27" xfId="5803"/>
    <cellStyle name="チェック セル 5 28" xfId="5804"/>
    <cellStyle name="チェック セル 5 29" xfId="5805"/>
    <cellStyle name="チェック セル 5 3" xfId="5806"/>
    <cellStyle name="チェック セル 5 30" xfId="5807"/>
    <cellStyle name="チェック セル 5 31" xfId="5808"/>
    <cellStyle name="チェック セル 5 32" xfId="5809"/>
    <cellStyle name="チェック セル 5 33" xfId="5810"/>
    <cellStyle name="チェック セル 5 34" xfId="5811"/>
    <cellStyle name="チェック セル 5 35" xfId="5812"/>
    <cellStyle name="チェック セル 5 36" xfId="5813"/>
    <cellStyle name="チェック セル 5 37" xfId="5814"/>
    <cellStyle name="チェック セル 5 38" xfId="5815"/>
    <cellStyle name="チェック セル 5 39" xfId="5816"/>
    <cellStyle name="チェック セル 5 4" xfId="5817"/>
    <cellStyle name="チェック セル 5 40" xfId="5818"/>
    <cellStyle name="チェック セル 5 41" xfId="5819"/>
    <cellStyle name="チェック セル 5 42" xfId="5820"/>
    <cellStyle name="チェック セル 5 43" xfId="5821"/>
    <cellStyle name="チェック セル 5 44" xfId="5822"/>
    <cellStyle name="チェック セル 5 45" xfId="5823"/>
    <cellStyle name="チェック セル 5 46" xfId="5824"/>
    <cellStyle name="チェック セル 5 47" xfId="5825"/>
    <cellStyle name="チェック セル 5 48" xfId="5826"/>
    <cellStyle name="チェック セル 5 49" xfId="5827"/>
    <cellStyle name="チェック セル 5 5" xfId="5828"/>
    <cellStyle name="チェック セル 5 50" xfId="5829"/>
    <cellStyle name="チェック セル 5 51" xfId="5830"/>
    <cellStyle name="チェック セル 5 52" xfId="5831"/>
    <cellStyle name="チェック セル 5 53" xfId="5832"/>
    <cellStyle name="チェック セル 5 54" xfId="5833"/>
    <cellStyle name="チェック セル 5 55" xfId="5834"/>
    <cellStyle name="チェック セル 5 56" xfId="5835"/>
    <cellStyle name="チェック セル 5 57" xfId="5836"/>
    <cellStyle name="チェック セル 5 58" xfId="5837"/>
    <cellStyle name="チェック セル 5 59" xfId="5838"/>
    <cellStyle name="チェック セル 5 6" xfId="5839"/>
    <cellStyle name="チェック セル 5 60" xfId="5840"/>
    <cellStyle name="チェック セル 5 61" xfId="5841"/>
    <cellStyle name="チェック セル 5 62" xfId="5842"/>
    <cellStyle name="チェック セル 5 63" xfId="5843"/>
    <cellStyle name="チェック セル 5 64" xfId="5844"/>
    <cellStyle name="チェック セル 5 7" xfId="5845"/>
    <cellStyle name="チェック セル 5 8" xfId="5846"/>
    <cellStyle name="チェック セル 5 9" xfId="5847"/>
    <cellStyle name="チェック セル 6" xfId="5848"/>
    <cellStyle name="チェック セル 7" xfId="5849"/>
    <cellStyle name="チェック セル 8" xfId="5850"/>
    <cellStyle name="どちらでもない 2" xfId="5851"/>
    <cellStyle name="どちらでもない 2 10" xfId="5852"/>
    <cellStyle name="どちらでもない 2 11" xfId="5853"/>
    <cellStyle name="どちらでもない 2 12" xfId="5854"/>
    <cellStyle name="どちらでもない 2 13" xfId="5855"/>
    <cellStyle name="どちらでもない 2 14" xfId="5856"/>
    <cellStyle name="どちらでもない 2 15" xfId="5857"/>
    <cellStyle name="どちらでもない 2 16" xfId="5858"/>
    <cellStyle name="どちらでもない 2 17" xfId="5859"/>
    <cellStyle name="どちらでもない 2 18" xfId="5860"/>
    <cellStyle name="どちらでもない 2 19" xfId="5861"/>
    <cellStyle name="どちらでもない 2 2" xfId="5862"/>
    <cellStyle name="どちらでもない 2 20" xfId="5863"/>
    <cellStyle name="どちらでもない 2 21" xfId="5864"/>
    <cellStyle name="どちらでもない 2 22" xfId="5865"/>
    <cellStyle name="どちらでもない 2 23" xfId="5866"/>
    <cellStyle name="どちらでもない 2 24" xfId="5867"/>
    <cellStyle name="どちらでもない 2 25" xfId="5868"/>
    <cellStyle name="どちらでもない 2 26" xfId="5869"/>
    <cellStyle name="どちらでもない 2 27" xfId="5870"/>
    <cellStyle name="どちらでもない 2 28" xfId="5871"/>
    <cellStyle name="どちらでもない 2 29" xfId="5872"/>
    <cellStyle name="どちらでもない 2 3" xfId="5873"/>
    <cellStyle name="どちらでもない 2 30" xfId="5874"/>
    <cellStyle name="どちらでもない 2 31" xfId="5875"/>
    <cellStyle name="どちらでもない 2 32" xfId="5876"/>
    <cellStyle name="どちらでもない 2 33" xfId="5877"/>
    <cellStyle name="どちらでもない 2 34" xfId="5878"/>
    <cellStyle name="どちらでもない 2 35" xfId="5879"/>
    <cellStyle name="どちらでもない 2 36" xfId="5880"/>
    <cellStyle name="どちらでもない 2 37" xfId="5881"/>
    <cellStyle name="どちらでもない 2 38" xfId="5882"/>
    <cellStyle name="どちらでもない 2 39" xfId="5883"/>
    <cellStyle name="どちらでもない 2 4" xfId="5884"/>
    <cellStyle name="どちらでもない 2 40" xfId="5885"/>
    <cellStyle name="どちらでもない 2 41" xfId="5886"/>
    <cellStyle name="どちらでもない 2 42" xfId="5887"/>
    <cellStyle name="どちらでもない 2 43" xfId="5888"/>
    <cellStyle name="どちらでもない 2 44" xfId="5889"/>
    <cellStyle name="どちらでもない 2 45" xfId="5890"/>
    <cellStyle name="どちらでもない 2 46" xfId="5891"/>
    <cellStyle name="どちらでもない 2 47" xfId="5892"/>
    <cellStyle name="どちらでもない 2 48" xfId="5893"/>
    <cellStyle name="どちらでもない 2 49" xfId="5894"/>
    <cellStyle name="どちらでもない 2 5" xfId="5895"/>
    <cellStyle name="どちらでもない 2 50" xfId="5896"/>
    <cellStyle name="どちらでもない 2 51" xfId="5897"/>
    <cellStyle name="どちらでもない 2 52" xfId="5898"/>
    <cellStyle name="どちらでもない 2 53" xfId="5899"/>
    <cellStyle name="どちらでもない 2 54" xfId="5900"/>
    <cellStyle name="どちらでもない 2 55" xfId="5901"/>
    <cellStyle name="どちらでもない 2 56" xfId="5902"/>
    <cellStyle name="どちらでもない 2 57" xfId="5903"/>
    <cellStyle name="どちらでもない 2 58" xfId="5904"/>
    <cellStyle name="どちらでもない 2 59" xfId="5905"/>
    <cellStyle name="どちらでもない 2 6" xfId="5906"/>
    <cellStyle name="どちらでもない 2 60" xfId="5907"/>
    <cellStyle name="どちらでもない 2 61" xfId="5908"/>
    <cellStyle name="どちらでもない 2 62" xfId="5909"/>
    <cellStyle name="どちらでもない 2 63" xfId="5910"/>
    <cellStyle name="どちらでもない 2 64" xfId="5911"/>
    <cellStyle name="どちらでもない 2 7" xfId="5912"/>
    <cellStyle name="どちらでもない 2 8" xfId="5913"/>
    <cellStyle name="どちらでもない 2 9" xfId="5914"/>
    <cellStyle name="どちらでもない 3" xfId="5915"/>
    <cellStyle name="どちらでもない 3 10" xfId="5916"/>
    <cellStyle name="どちらでもない 3 11" xfId="5917"/>
    <cellStyle name="どちらでもない 3 12" xfId="5918"/>
    <cellStyle name="どちらでもない 3 13" xfId="5919"/>
    <cellStyle name="どちらでもない 3 14" xfId="5920"/>
    <cellStyle name="どちらでもない 3 15" xfId="5921"/>
    <cellStyle name="どちらでもない 3 16" xfId="5922"/>
    <cellStyle name="どちらでもない 3 17" xfId="5923"/>
    <cellStyle name="どちらでもない 3 18" xfId="5924"/>
    <cellStyle name="どちらでもない 3 19" xfId="5925"/>
    <cellStyle name="どちらでもない 3 2" xfId="5926"/>
    <cellStyle name="どちらでもない 3 20" xfId="5927"/>
    <cellStyle name="どちらでもない 3 21" xfId="5928"/>
    <cellStyle name="どちらでもない 3 22" xfId="5929"/>
    <cellStyle name="どちらでもない 3 23" xfId="5930"/>
    <cellStyle name="どちらでもない 3 24" xfId="5931"/>
    <cellStyle name="どちらでもない 3 25" xfId="5932"/>
    <cellStyle name="どちらでもない 3 26" xfId="5933"/>
    <cellStyle name="どちらでもない 3 27" xfId="5934"/>
    <cellStyle name="どちらでもない 3 28" xfId="5935"/>
    <cellStyle name="どちらでもない 3 29" xfId="5936"/>
    <cellStyle name="どちらでもない 3 3" xfId="5937"/>
    <cellStyle name="どちらでもない 3 30" xfId="5938"/>
    <cellStyle name="どちらでもない 3 31" xfId="5939"/>
    <cellStyle name="どちらでもない 3 32" xfId="5940"/>
    <cellStyle name="どちらでもない 3 33" xfId="5941"/>
    <cellStyle name="どちらでもない 3 34" xfId="5942"/>
    <cellStyle name="どちらでもない 3 35" xfId="5943"/>
    <cellStyle name="どちらでもない 3 36" xfId="5944"/>
    <cellStyle name="どちらでもない 3 37" xfId="5945"/>
    <cellStyle name="どちらでもない 3 38" xfId="5946"/>
    <cellStyle name="どちらでもない 3 39" xfId="5947"/>
    <cellStyle name="どちらでもない 3 4" xfId="5948"/>
    <cellStyle name="どちらでもない 3 40" xfId="5949"/>
    <cellStyle name="どちらでもない 3 41" xfId="5950"/>
    <cellStyle name="どちらでもない 3 42" xfId="5951"/>
    <cellStyle name="どちらでもない 3 43" xfId="5952"/>
    <cellStyle name="どちらでもない 3 44" xfId="5953"/>
    <cellStyle name="どちらでもない 3 45" xfId="5954"/>
    <cellStyle name="どちらでもない 3 46" xfId="5955"/>
    <cellStyle name="どちらでもない 3 47" xfId="5956"/>
    <cellStyle name="どちらでもない 3 48" xfId="5957"/>
    <cellStyle name="どちらでもない 3 49" xfId="5958"/>
    <cellStyle name="どちらでもない 3 5" xfId="5959"/>
    <cellStyle name="どちらでもない 3 50" xfId="5960"/>
    <cellStyle name="どちらでもない 3 51" xfId="5961"/>
    <cellStyle name="どちらでもない 3 52" xfId="5962"/>
    <cellStyle name="どちらでもない 3 53" xfId="5963"/>
    <cellStyle name="どちらでもない 3 54" xfId="5964"/>
    <cellStyle name="どちらでもない 3 55" xfId="5965"/>
    <cellStyle name="どちらでもない 3 56" xfId="5966"/>
    <cellStyle name="どちらでもない 3 57" xfId="5967"/>
    <cellStyle name="どちらでもない 3 58" xfId="5968"/>
    <cellStyle name="どちらでもない 3 59" xfId="5969"/>
    <cellStyle name="どちらでもない 3 6" xfId="5970"/>
    <cellStyle name="どちらでもない 3 60" xfId="5971"/>
    <cellStyle name="どちらでもない 3 61" xfId="5972"/>
    <cellStyle name="どちらでもない 3 62" xfId="5973"/>
    <cellStyle name="どちらでもない 3 63" xfId="5974"/>
    <cellStyle name="どちらでもない 3 64" xfId="5975"/>
    <cellStyle name="どちらでもない 3 7" xfId="5976"/>
    <cellStyle name="どちらでもない 3 8" xfId="5977"/>
    <cellStyle name="どちらでもない 3 9" xfId="5978"/>
    <cellStyle name="どちらでもない 4" xfId="5979"/>
    <cellStyle name="どちらでもない 5" xfId="5980"/>
    <cellStyle name="どちらでもない 5 10" xfId="5981"/>
    <cellStyle name="どちらでもない 5 11" xfId="5982"/>
    <cellStyle name="どちらでもない 5 12" xfId="5983"/>
    <cellStyle name="どちらでもない 5 13" xfId="5984"/>
    <cellStyle name="どちらでもない 5 14" xfId="5985"/>
    <cellStyle name="どちらでもない 5 15" xfId="5986"/>
    <cellStyle name="どちらでもない 5 16" xfId="5987"/>
    <cellStyle name="どちらでもない 5 17" xfId="5988"/>
    <cellStyle name="どちらでもない 5 18" xfId="5989"/>
    <cellStyle name="どちらでもない 5 19" xfId="5990"/>
    <cellStyle name="どちらでもない 5 2" xfId="5991"/>
    <cellStyle name="どちらでもない 5 20" xfId="5992"/>
    <cellStyle name="どちらでもない 5 21" xfId="5993"/>
    <cellStyle name="どちらでもない 5 22" xfId="5994"/>
    <cellStyle name="どちらでもない 5 23" xfId="5995"/>
    <cellStyle name="どちらでもない 5 24" xfId="5996"/>
    <cellStyle name="どちらでもない 5 25" xfId="5997"/>
    <cellStyle name="どちらでもない 5 26" xfId="5998"/>
    <cellStyle name="どちらでもない 5 27" xfId="5999"/>
    <cellStyle name="どちらでもない 5 28" xfId="6000"/>
    <cellStyle name="どちらでもない 5 29" xfId="6001"/>
    <cellStyle name="どちらでもない 5 3" xfId="6002"/>
    <cellStyle name="どちらでもない 5 30" xfId="6003"/>
    <cellStyle name="どちらでもない 5 31" xfId="6004"/>
    <cellStyle name="どちらでもない 5 32" xfId="6005"/>
    <cellStyle name="どちらでもない 5 33" xfId="6006"/>
    <cellStyle name="どちらでもない 5 34" xfId="6007"/>
    <cellStyle name="どちらでもない 5 35" xfId="6008"/>
    <cellStyle name="どちらでもない 5 36" xfId="6009"/>
    <cellStyle name="どちらでもない 5 37" xfId="6010"/>
    <cellStyle name="どちらでもない 5 38" xfId="6011"/>
    <cellStyle name="どちらでもない 5 39" xfId="6012"/>
    <cellStyle name="どちらでもない 5 4" xfId="6013"/>
    <cellStyle name="どちらでもない 5 40" xfId="6014"/>
    <cellStyle name="どちらでもない 5 41" xfId="6015"/>
    <cellStyle name="どちらでもない 5 42" xfId="6016"/>
    <cellStyle name="どちらでもない 5 43" xfId="6017"/>
    <cellStyle name="どちらでもない 5 44" xfId="6018"/>
    <cellStyle name="どちらでもない 5 45" xfId="6019"/>
    <cellStyle name="どちらでもない 5 46" xfId="6020"/>
    <cellStyle name="どちらでもない 5 47" xfId="6021"/>
    <cellStyle name="どちらでもない 5 48" xfId="6022"/>
    <cellStyle name="どちらでもない 5 49" xfId="6023"/>
    <cellStyle name="どちらでもない 5 5" xfId="6024"/>
    <cellStyle name="どちらでもない 5 50" xfId="6025"/>
    <cellStyle name="どちらでもない 5 51" xfId="6026"/>
    <cellStyle name="どちらでもない 5 52" xfId="6027"/>
    <cellStyle name="どちらでもない 5 53" xfId="6028"/>
    <cellStyle name="どちらでもない 5 54" xfId="6029"/>
    <cellStyle name="どちらでもない 5 55" xfId="6030"/>
    <cellStyle name="どちらでもない 5 56" xfId="6031"/>
    <cellStyle name="どちらでもない 5 57" xfId="6032"/>
    <cellStyle name="どちらでもない 5 58" xfId="6033"/>
    <cellStyle name="どちらでもない 5 59" xfId="6034"/>
    <cellStyle name="どちらでもない 5 6" xfId="6035"/>
    <cellStyle name="どちらでもない 5 60" xfId="6036"/>
    <cellStyle name="どちらでもない 5 61" xfId="6037"/>
    <cellStyle name="どちらでもない 5 62" xfId="6038"/>
    <cellStyle name="どちらでもない 5 63" xfId="6039"/>
    <cellStyle name="どちらでもない 5 64" xfId="6040"/>
    <cellStyle name="どちらでもない 5 7" xfId="6041"/>
    <cellStyle name="どちらでもない 5 8" xfId="6042"/>
    <cellStyle name="どちらでもない 5 9" xfId="6043"/>
    <cellStyle name="どちらでもない 6" xfId="6044"/>
    <cellStyle name="どちらでもない 7" xfId="6045"/>
    <cellStyle name="どちらでもない 8" xfId="6046"/>
    <cellStyle name="パーセント 10" xfId="6047"/>
    <cellStyle name="パーセント 11" xfId="6048"/>
    <cellStyle name="パーセント 12" xfId="6049"/>
    <cellStyle name="パーセント 13" xfId="6050"/>
    <cellStyle name="パーセント 14" xfId="6051"/>
    <cellStyle name="パーセント 15" xfId="6052"/>
    <cellStyle name="パーセント 16" xfId="6053"/>
    <cellStyle name="パーセント 17" xfId="6054"/>
    <cellStyle name="パーセント 18" xfId="6055"/>
    <cellStyle name="パーセント 19" xfId="6056"/>
    <cellStyle name="パーセント 2" xfId="6057"/>
    <cellStyle name="パーセント 20" xfId="6058"/>
    <cellStyle name="パーセント 21" xfId="6059"/>
    <cellStyle name="パーセント 22" xfId="6060"/>
    <cellStyle name="パーセント 23" xfId="6061"/>
    <cellStyle name="パーセント 24" xfId="6062"/>
    <cellStyle name="パーセント 25" xfId="6063"/>
    <cellStyle name="パーセント 26" xfId="6064"/>
    <cellStyle name="パーセント 27" xfId="6065"/>
    <cellStyle name="パーセント 28" xfId="6066"/>
    <cellStyle name="パーセント 29" xfId="6067"/>
    <cellStyle name="パーセント 3" xfId="6068"/>
    <cellStyle name="パーセント 30" xfId="6069"/>
    <cellStyle name="パーセント 31" xfId="6070"/>
    <cellStyle name="パーセント 32" xfId="6071"/>
    <cellStyle name="パーセント 33" xfId="6072"/>
    <cellStyle name="パーセント 34" xfId="6073"/>
    <cellStyle name="パーセント 35" xfId="6074"/>
    <cellStyle name="パーセント 36" xfId="6075"/>
    <cellStyle name="パーセント 37" xfId="6076"/>
    <cellStyle name="パーセント 38" xfId="6077"/>
    <cellStyle name="パーセント 39" xfId="6078"/>
    <cellStyle name="パーセント 4" xfId="6079"/>
    <cellStyle name="パーセント 40" xfId="6080"/>
    <cellStyle name="パーセント 41" xfId="6081"/>
    <cellStyle name="パーセント 42" xfId="6082"/>
    <cellStyle name="パーセント 43" xfId="6083"/>
    <cellStyle name="パーセント 44" xfId="6084"/>
    <cellStyle name="パーセント 45" xfId="6085"/>
    <cellStyle name="パーセント 46" xfId="6086"/>
    <cellStyle name="パーセント 47" xfId="6087"/>
    <cellStyle name="パーセント 48" xfId="6088"/>
    <cellStyle name="パーセント 49" xfId="6089"/>
    <cellStyle name="パーセント 5" xfId="6090"/>
    <cellStyle name="パーセント 50" xfId="6091"/>
    <cellStyle name="パーセント 51" xfId="6092"/>
    <cellStyle name="パーセント 52" xfId="6093"/>
    <cellStyle name="パーセント 53" xfId="6094"/>
    <cellStyle name="パーセント 54" xfId="6095"/>
    <cellStyle name="パーセント 55" xfId="6096"/>
    <cellStyle name="パーセント 56" xfId="6097"/>
    <cellStyle name="パーセント 57" xfId="6098"/>
    <cellStyle name="パーセント 58" xfId="6099"/>
    <cellStyle name="パーセント 59" xfId="6100"/>
    <cellStyle name="パーセント 6" xfId="6101"/>
    <cellStyle name="パーセント 60" xfId="6102"/>
    <cellStyle name="パーセント 61" xfId="6103"/>
    <cellStyle name="パーセント 62" xfId="6104"/>
    <cellStyle name="パーセント 63" xfId="6105"/>
    <cellStyle name="パーセント 7" xfId="6106"/>
    <cellStyle name="パーセント 8" xfId="6107"/>
    <cellStyle name="パーセント 9" xfId="6108"/>
    <cellStyle name="メモ 2" xfId="6109"/>
    <cellStyle name="メモ 2 10" xfId="6110"/>
    <cellStyle name="メモ 2 10 10" xfId="6111"/>
    <cellStyle name="メモ 2 10 11" xfId="6112"/>
    <cellStyle name="メモ 2 10 12" xfId="6113"/>
    <cellStyle name="メモ 2 10 13" xfId="6114"/>
    <cellStyle name="メモ 2 10 14" xfId="6115"/>
    <cellStyle name="メモ 2 10 15" xfId="6116"/>
    <cellStyle name="メモ 2 10 16" xfId="6117"/>
    <cellStyle name="メモ 2 10 17" xfId="6118"/>
    <cellStyle name="メモ 2 10 18" xfId="6119"/>
    <cellStyle name="メモ 2 10 19" xfId="6120"/>
    <cellStyle name="メモ 2 10 2" xfId="6121"/>
    <cellStyle name="メモ 2 10 20" xfId="6122"/>
    <cellStyle name="メモ 2 10 21" xfId="6123"/>
    <cellStyle name="メモ 2 10 22" xfId="6124"/>
    <cellStyle name="メモ 2 10 23" xfId="6125"/>
    <cellStyle name="メモ 2 10 24" xfId="6126"/>
    <cellStyle name="メモ 2 10 25" xfId="6127"/>
    <cellStyle name="メモ 2 10 26" xfId="6128"/>
    <cellStyle name="メモ 2 10 27" xfId="6129"/>
    <cellStyle name="メモ 2 10 28" xfId="6130"/>
    <cellStyle name="メモ 2 10 29" xfId="6131"/>
    <cellStyle name="メモ 2 10 3" xfId="6132"/>
    <cellStyle name="メモ 2 10 30" xfId="6133"/>
    <cellStyle name="メモ 2 10 31" xfId="6134"/>
    <cellStyle name="メモ 2 10 32" xfId="6135"/>
    <cellStyle name="メモ 2 10 33" xfId="6136"/>
    <cellStyle name="メモ 2 10 34" xfId="6137"/>
    <cellStyle name="メモ 2 10 35" xfId="6138"/>
    <cellStyle name="メモ 2 10 36" xfId="6139"/>
    <cellStyle name="メモ 2 10 37" xfId="6140"/>
    <cellStyle name="メモ 2 10 38" xfId="6141"/>
    <cellStyle name="メモ 2 10 39" xfId="6142"/>
    <cellStyle name="メモ 2 10 4" xfId="6143"/>
    <cellStyle name="メモ 2 10 40" xfId="6144"/>
    <cellStyle name="メモ 2 10 41" xfId="6145"/>
    <cellStyle name="メモ 2 10 42" xfId="6146"/>
    <cellStyle name="メモ 2 10 43" xfId="6147"/>
    <cellStyle name="メモ 2 10 44" xfId="6148"/>
    <cellStyle name="メモ 2 10 45" xfId="6149"/>
    <cellStyle name="メモ 2 10 46" xfId="6150"/>
    <cellStyle name="メモ 2 10 47" xfId="6151"/>
    <cellStyle name="メモ 2 10 48" xfId="6152"/>
    <cellStyle name="メモ 2 10 49" xfId="6153"/>
    <cellStyle name="メモ 2 10 5" xfId="6154"/>
    <cellStyle name="メモ 2 10 50" xfId="6155"/>
    <cellStyle name="メモ 2 10 51" xfId="6156"/>
    <cellStyle name="メモ 2 10 52" xfId="6157"/>
    <cellStyle name="メモ 2 10 53" xfId="6158"/>
    <cellStyle name="メモ 2 10 54" xfId="6159"/>
    <cellStyle name="メモ 2 10 55" xfId="6160"/>
    <cellStyle name="メモ 2 10 56" xfId="6161"/>
    <cellStyle name="メモ 2 10 57" xfId="6162"/>
    <cellStyle name="メモ 2 10 58" xfId="6163"/>
    <cellStyle name="メモ 2 10 59" xfId="6164"/>
    <cellStyle name="メモ 2 10 6" xfId="6165"/>
    <cellStyle name="メモ 2 10 60" xfId="6166"/>
    <cellStyle name="メモ 2 10 61" xfId="6167"/>
    <cellStyle name="メモ 2 10 62" xfId="6168"/>
    <cellStyle name="メモ 2 10 63" xfId="6169"/>
    <cellStyle name="メモ 2 10 7" xfId="6170"/>
    <cellStyle name="メモ 2 10 8" xfId="6171"/>
    <cellStyle name="メモ 2 10 9" xfId="6172"/>
    <cellStyle name="メモ 2 11" xfId="6173"/>
    <cellStyle name="メモ 2 12" xfId="6174"/>
    <cellStyle name="メモ 2 13" xfId="6175"/>
    <cellStyle name="メモ 2 14" xfId="6176"/>
    <cellStyle name="メモ 2 15" xfId="6177"/>
    <cellStyle name="メモ 2 16" xfId="6178"/>
    <cellStyle name="メモ 2 17" xfId="6179"/>
    <cellStyle name="メモ 2 18" xfId="6180"/>
    <cellStyle name="メモ 2 19" xfId="6181"/>
    <cellStyle name="メモ 2 2" xfId="6182"/>
    <cellStyle name="メモ 2 2 10" xfId="6183"/>
    <cellStyle name="メモ 2 2 11" xfId="6184"/>
    <cellStyle name="メモ 2 2 12" xfId="6185"/>
    <cellStyle name="メモ 2 2 13" xfId="6186"/>
    <cellStyle name="メモ 2 2 14" xfId="6187"/>
    <cellStyle name="メモ 2 2 15" xfId="6188"/>
    <cellStyle name="メモ 2 2 16" xfId="6189"/>
    <cellStyle name="メモ 2 2 17" xfId="6190"/>
    <cellStyle name="メモ 2 2 18" xfId="6191"/>
    <cellStyle name="メモ 2 2 19" xfId="6192"/>
    <cellStyle name="メモ 2 2 2" xfId="6193"/>
    <cellStyle name="メモ 2 2 2 2" xfId="6194"/>
    <cellStyle name="メモ 2 2 20" xfId="6195"/>
    <cellStyle name="メモ 2 2 21" xfId="6196"/>
    <cellStyle name="メモ 2 2 22" xfId="6197"/>
    <cellStyle name="メモ 2 2 23" xfId="6198"/>
    <cellStyle name="メモ 2 2 24" xfId="6199"/>
    <cellStyle name="メモ 2 2 25" xfId="6200"/>
    <cellStyle name="メモ 2 2 26" xfId="6201"/>
    <cellStyle name="メモ 2 2 27" xfId="6202"/>
    <cellStyle name="メモ 2 2 28" xfId="6203"/>
    <cellStyle name="メモ 2 2 29" xfId="6204"/>
    <cellStyle name="メモ 2 2 3" xfId="6205"/>
    <cellStyle name="メモ 2 2 30" xfId="6206"/>
    <cellStyle name="メモ 2 2 31" xfId="6207"/>
    <cellStyle name="メモ 2 2 32" xfId="6208"/>
    <cellStyle name="メモ 2 2 33" xfId="6209"/>
    <cellStyle name="メモ 2 2 34" xfId="6210"/>
    <cellStyle name="メモ 2 2 35" xfId="6211"/>
    <cellStyle name="メモ 2 2 36" xfId="6212"/>
    <cellStyle name="メモ 2 2 37" xfId="6213"/>
    <cellStyle name="メモ 2 2 38" xfId="6214"/>
    <cellStyle name="メモ 2 2 39" xfId="6215"/>
    <cellStyle name="メモ 2 2 4" xfId="6216"/>
    <cellStyle name="メモ 2 2 40" xfId="6217"/>
    <cellStyle name="メモ 2 2 41" xfId="6218"/>
    <cellStyle name="メモ 2 2 42" xfId="6219"/>
    <cellStyle name="メモ 2 2 43" xfId="6220"/>
    <cellStyle name="メモ 2 2 44" xfId="6221"/>
    <cellStyle name="メモ 2 2 45" xfId="6222"/>
    <cellStyle name="メモ 2 2 46" xfId="6223"/>
    <cellStyle name="メモ 2 2 47" xfId="6224"/>
    <cellStyle name="メモ 2 2 48" xfId="6225"/>
    <cellStyle name="メモ 2 2 49" xfId="6226"/>
    <cellStyle name="メモ 2 2 5" xfId="6227"/>
    <cellStyle name="メモ 2 2 50" xfId="6228"/>
    <cellStyle name="メモ 2 2 51" xfId="6229"/>
    <cellStyle name="メモ 2 2 52" xfId="6230"/>
    <cellStyle name="メモ 2 2 53" xfId="6231"/>
    <cellStyle name="メモ 2 2 54" xfId="6232"/>
    <cellStyle name="メモ 2 2 55" xfId="6233"/>
    <cellStyle name="メモ 2 2 56" xfId="6234"/>
    <cellStyle name="メモ 2 2 57" xfId="6235"/>
    <cellStyle name="メモ 2 2 58" xfId="6236"/>
    <cellStyle name="メモ 2 2 59" xfId="6237"/>
    <cellStyle name="メモ 2 2 6" xfId="6238"/>
    <cellStyle name="メモ 2 2 60" xfId="6239"/>
    <cellStyle name="メモ 2 2 61" xfId="6240"/>
    <cellStyle name="メモ 2 2 62" xfId="6241"/>
    <cellStyle name="メモ 2 2 63" xfId="6242"/>
    <cellStyle name="メモ 2 2 64" xfId="6243"/>
    <cellStyle name="メモ 2 2 65" xfId="6244"/>
    <cellStyle name="メモ 2 2 66" xfId="6245"/>
    <cellStyle name="メモ 2 2 67" xfId="6246"/>
    <cellStyle name="メモ 2 2 68" xfId="6247"/>
    <cellStyle name="メモ 2 2 7" xfId="6248"/>
    <cellStyle name="メモ 2 2 8" xfId="6249"/>
    <cellStyle name="メモ 2 2 9" xfId="6250"/>
    <cellStyle name="メモ 2 20" xfId="6251"/>
    <cellStyle name="メモ 2 21" xfId="6252"/>
    <cellStyle name="メモ 2 22" xfId="6253"/>
    <cellStyle name="メモ 2 23" xfId="6254"/>
    <cellStyle name="メモ 2 24" xfId="6255"/>
    <cellStyle name="メモ 2 25" xfId="6256"/>
    <cellStyle name="メモ 2 26" xfId="6257"/>
    <cellStyle name="メモ 2 27" xfId="6258"/>
    <cellStyle name="メモ 2 28" xfId="6259"/>
    <cellStyle name="メモ 2 29" xfId="6260"/>
    <cellStyle name="メモ 2 3" xfId="6261"/>
    <cellStyle name="メモ 2 3 10" xfId="6262"/>
    <cellStyle name="メモ 2 3 11" xfId="6263"/>
    <cellStyle name="メモ 2 3 12" xfId="6264"/>
    <cellStyle name="メモ 2 3 13" xfId="6265"/>
    <cellStyle name="メモ 2 3 14" xfId="6266"/>
    <cellStyle name="メモ 2 3 15" xfId="6267"/>
    <cellStyle name="メモ 2 3 16" xfId="6268"/>
    <cellStyle name="メモ 2 3 17" xfId="6269"/>
    <cellStyle name="メモ 2 3 18" xfId="6270"/>
    <cellStyle name="メモ 2 3 19" xfId="6271"/>
    <cellStyle name="メモ 2 3 2" xfId="6272"/>
    <cellStyle name="メモ 2 3 20" xfId="6273"/>
    <cellStyle name="メモ 2 3 21" xfId="6274"/>
    <cellStyle name="メモ 2 3 22" xfId="6275"/>
    <cellStyle name="メモ 2 3 23" xfId="6276"/>
    <cellStyle name="メモ 2 3 24" xfId="6277"/>
    <cellStyle name="メモ 2 3 25" xfId="6278"/>
    <cellStyle name="メモ 2 3 26" xfId="6279"/>
    <cellStyle name="メモ 2 3 27" xfId="6280"/>
    <cellStyle name="メモ 2 3 28" xfId="6281"/>
    <cellStyle name="メモ 2 3 29" xfId="6282"/>
    <cellStyle name="メモ 2 3 3" xfId="6283"/>
    <cellStyle name="メモ 2 3 30" xfId="6284"/>
    <cellStyle name="メモ 2 3 31" xfId="6285"/>
    <cellStyle name="メモ 2 3 32" xfId="6286"/>
    <cellStyle name="メモ 2 3 33" xfId="6287"/>
    <cellStyle name="メモ 2 3 34" xfId="6288"/>
    <cellStyle name="メモ 2 3 35" xfId="6289"/>
    <cellStyle name="メモ 2 3 36" xfId="6290"/>
    <cellStyle name="メモ 2 3 37" xfId="6291"/>
    <cellStyle name="メモ 2 3 38" xfId="6292"/>
    <cellStyle name="メモ 2 3 39" xfId="6293"/>
    <cellStyle name="メモ 2 3 4" xfId="6294"/>
    <cellStyle name="メモ 2 3 40" xfId="6295"/>
    <cellStyle name="メモ 2 3 41" xfId="6296"/>
    <cellStyle name="メモ 2 3 42" xfId="6297"/>
    <cellStyle name="メモ 2 3 43" xfId="6298"/>
    <cellStyle name="メモ 2 3 44" xfId="6299"/>
    <cellStyle name="メモ 2 3 45" xfId="6300"/>
    <cellStyle name="メモ 2 3 46" xfId="6301"/>
    <cellStyle name="メモ 2 3 47" xfId="6302"/>
    <cellStyle name="メモ 2 3 48" xfId="6303"/>
    <cellStyle name="メモ 2 3 49" xfId="6304"/>
    <cellStyle name="メモ 2 3 5" xfId="6305"/>
    <cellStyle name="メモ 2 3 50" xfId="6306"/>
    <cellStyle name="メモ 2 3 51" xfId="6307"/>
    <cellStyle name="メモ 2 3 52" xfId="6308"/>
    <cellStyle name="メモ 2 3 53" xfId="6309"/>
    <cellStyle name="メモ 2 3 54" xfId="6310"/>
    <cellStyle name="メモ 2 3 55" xfId="6311"/>
    <cellStyle name="メモ 2 3 56" xfId="6312"/>
    <cellStyle name="メモ 2 3 57" xfId="6313"/>
    <cellStyle name="メモ 2 3 58" xfId="6314"/>
    <cellStyle name="メモ 2 3 59" xfId="6315"/>
    <cellStyle name="メモ 2 3 6" xfId="6316"/>
    <cellStyle name="メモ 2 3 60" xfId="6317"/>
    <cellStyle name="メモ 2 3 61" xfId="6318"/>
    <cellStyle name="メモ 2 3 62" xfId="6319"/>
    <cellStyle name="メモ 2 3 63" xfId="6320"/>
    <cellStyle name="メモ 2 3 64" xfId="6321"/>
    <cellStyle name="メモ 2 3 65" xfId="6322"/>
    <cellStyle name="メモ 2 3 7" xfId="6323"/>
    <cellStyle name="メモ 2 3 8" xfId="6324"/>
    <cellStyle name="メモ 2 3 9" xfId="6325"/>
    <cellStyle name="メモ 2 30" xfId="6326"/>
    <cellStyle name="メモ 2 31" xfId="6327"/>
    <cellStyle name="メモ 2 32" xfId="6328"/>
    <cellStyle name="メモ 2 33" xfId="6329"/>
    <cellStyle name="メモ 2 34" xfId="6330"/>
    <cellStyle name="メモ 2 35" xfId="6331"/>
    <cellStyle name="メモ 2 36" xfId="6332"/>
    <cellStyle name="メモ 2 37" xfId="6333"/>
    <cellStyle name="メモ 2 38" xfId="6334"/>
    <cellStyle name="メモ 2 39" xfId="6335"/>
    <cellStyle name="メモ 2 4" xfId="6336"/>
    <cellStyle name="メモ 2 40" xfId="6337"/>
    <cellStyle name="メモ 2 41" xfId="6338"/>
    <cellStyle name="メモ 2 42" xfId="6339"/>
    <cellStyle name="メモ 2 43" xfId="6340"/>
    <cellStyle name="メモ 2 44" xfId="6341"/>
    <cellStyle name="メモ 2 45" xfId="6342"/>
    <cellStyle name="メモ 2 46" xfId="6343"/>
    <cellStyle name="メモ 2 47" xfId="6344"/>
    <cellStyle name="メモ 2 48" xfId="6345"/>
    <cellStyle name="メモ 2 49" xfId="6346"/>
    <cellStyle name="メモ 2 5" xfId="6347"/>
    <cellStyle name="メモ 2 50" xfId="6348"/>
    <cellStyle name="メモ 2 51" xfId="6349"/>
    <cellStyle name="メモ 2 52" xfId="6350"/>
    <cellStyle name="メモ 2 53" xfId="6351"/>
    <cellStyle name="メモ 2 54" xfId="6352"/>
    <cellStyle name="メモ 2 55" xfId="6353"/>
    <cellStyle name="メモ 2 56" xfId="6354"/>
    <cellStyle name="メモ 2 57" xfId="6355"/>
    <cellStyle name="メモ 2 58" xfId="6356"/>
    <cellStyle name="メモ 2 59" xfId="6357"/>
    <cellStyle name="メモ 2 6" xfId="6358"/>
    <cellStyle name="メモ 2 60" xfId="6359"/>
    <cellStyle name="メモ 2 61" xfId="6360"/>
    <cellStyle name="メモ 2 62" xfId="6361"/>
    <cellStyle name="メモ 2 63" xfId="6362"/>
    <cellStyle name="メモ 2 64" xfId="6363"/>
    <cellStyle name="メモ 2 65" xfId="6364"/>
    <cellStyle name="メモ 2 66" xfId="6365"/>
    <cellStyle name="メモ 2 67" xfId="6366"/>
    <cellStyle name="メモ 2 68" xfId="6367"/>
    <cellStyle name="メモ 2 69" xfId="6368"/>
    <cellStyle name="メモ 2 7" xfId="6369"/>
    <cellStyle name="メモ 2 70" xfId="6370"/>
    <cellStyle name="メモ 2 71" xfId="6371"/>
    <cellStyle name="メモ 2 72" xfId="6372"/>
    <cellStyle name="メモ 2 73" xfId="6373"/>
    <cellStyle name="メモ 2 8" xfId="6374"/>
    <cellStyle name="メモ 2 9" xfId="6375"/>
    <cellStyle name="メモ 3" xfId="6376"/>
    <cellStyle name="メモ 3 10" xfId="6377"/>
    <cellStyle name="メモ 3 11" xfId="6378"/>
    <cellStyle name="メモ 3 12" xfId="6379"/>
    <cellStyle name="メモ 3 13" xfId="6380"/>
    <cellStyle name="メモ 3 14" xfId="6381"/>
    <cellStyle name="メモ 3 15" xfId="6382"/>
    <cellStyle name="メモ 3 16" xfId="6383"/>
    <cellStyle name="メモ 3 17" xfId="6384"/>
    <cellStyle name="メモ 3 18" xfId="6385"/>
    <cellStyle name="メモ 3 19" xfId="6386"/>
    <cellStyle name="メモ 3 2" xfId="6387"/>
    <cellStyle name="メモ 3 20" xfId="6388"/>
    <cellStyle name="メモ 3 21" xfId="6389"/>
    <cellStyle name="メモ 3 22" xfId="6390"/>
    <cellStyle name="メモ 3 23" xfId="6391"/>
    <cellStyle name="メモ 3 24" xfId="6392"/>
    <cellStyle name="メモ 3 25" xfId="6393"/>
    <cellStyle name="メモ 3 26" xfId="6394"/>
    <cellStyle name="メモ 3 27" xfId="6395"/>
    <cellStyle name="メモ 3 28" xfId="6396"/>
    <cellStyle name="メモ 3 29" xfId="6397"/>
    <cellStyle name="メモ 3 3" xfId="6398"/>
    <cellStyle name="メモ 3 30" xfId="6399"/>
    <cellStyle name="メモ 3 31" xfId="6400"/>
    <cellStyle name="メモ 3 32" xfId="6401"/>
    <cellStyle name="メモ 3 33" xfId="6402"/>
    <cellStyle name="メモ 3 34" xfId="6403"/>
    <cellStyle name="メモ 3 35" xfId="6404"/>
    <cellStyle name="メモ 3 36" xfId="6405"/>
    <cellStyle name="メモ 3 37" xfId="6406"/>
    <cellStyle name="メモ 3 38" xfId="6407"/>
    <cellStyle name="メモ 3 39" xfId="6408"/>
    <cellStyle name="メモ 3 4" xfId="6409"/>
    <cellStyle name="メモ 3 40" xfId="6410"/>
    <cellStyle name="メモ 3 41" xfId="6411"/>
    <cellStyle name="メモ 3 42" xfId="6412"/>
    <cellStyle name="メモ 3 43" xfId="6413"/>
    <cellStyle name="メモ 3 44" xfId="6414"/>
    <cellStyle name="メモ 3 45" xfId="6415"/>
    <cellStyle name="メモ 3 46" xfId="6416"/>
    <cellStyle name="メモ 3 47" xfId="6417"/>
    <cellStyle name="メモ 3 48" xfId="6418"/>
    <cellStyle name="メモ 3 49" xfId="6419"/>
    <cellStyle name="メモ 3 5" xfId="6420"/>
    <cellStyle name="メモ 3 50" xfId="6421"/>
    <cellStyle name="メモ 3 51" xfId="6422"/>
    <cellStyle name="メモ 3 52" xfId="6423"/>
    <cellStyle name="メモ 3 53" xfId="6424"/>
    <cellStyle name="メモ 3 54" xfId="6425"/>
    <cellStyle name="メモ 3 55" xfId="6426"/>
    <cellStyle name="メモ 3 56" xfId="6427"/>
    <cellStyle name="メモ 3 57" xfId="6428"/>
    <cellStyle name="メモ 3 58" xfId="6429"/>
    <cellStyle name="メモ 3 59" xfId="6430"/>
    <cellStyle name="メモ 3 6" xfId="6431"/>
    <cellStyle name="メモ 3 60" xfId="6432"/>
    <cellStyle name="メモ 3 61" xfId="6433"/>
    <cellStyle name="メモ 3 62" xfId="6434"/>
    <cellStyle name="メモ 3 63" xfId="6435"/>
    <cellStyle name="メモ 3 64" xfId="6436"/>
    <cellStyle name="メモ 3 7" xfId="6437"/>
    <cellStyle name="メモ 3 8" xfId="6438"/>
    <cellStyle name="メモ 3 9" xfId="6439"/>
    <cellStyle name="メモ 4" xfId="6440"/>
    <cellStyle name="メモ 5" xfId="6441"/>
    <cellStyle name="リンク セル 2" xfId="6442"/>
    <cellStyle name="リンク セル 2 10" xfId="6443"/>
    <cellStyle name="リンク セル 2 11" xfId="6444"/>
    <cellStyle name="リンク セル 2 12" xfId="6445"/>
    <cellStyle name="リンク セル 2 13" xfId="6446"/>
    <cellStyle name="リンク セル 2 14" xfId="6447"/>
    <cellStyle name="リンク セル 2 15" xfId="6448"/>
    <cellStyle name="リンク セル 2 16" xfId="6449"/>
    <cellStyle name="リンク セル 2 17" xfId="6450"/>
    <cellStyle name="リンク セル 2 18" xfId="6451"/>
    <cellStyle name="リンク セル 2 19" xfId="6452"/>
    <cellStyle name="リンク セル 2 2" xfId="6453"/>
    <cellStyle name="リンク セル 2 20" xfId="6454"/>
    <cellStyle name="リンク セル 2 21" xfId="6455"/>
    <cellStyle name="リンク セル 2 22" xfId="6456"/>
    <cellStyle name="リンク セル 2 23" xfId="6457"/>
    <cellStyle name="リンク セル 2 24" xfId="6458"/>
    <cellStyle name="リンク セル 2 25" xfId="6459"/>
    <cellStyle name="リンク セル 2 26" xfId="6460"/>
    <cellStyle name="リンク セル 2 27" xfId="6461"/>
    <cellStyle name="リンク セル 2 28" xfId="6462"/>
    <cellStyle name="リンク セル 2 29" xfId="6463"/>
    <cellStyle name="リンク セル 2 3" xfId="6464"/>
    <cellStyle name="リンク セル 2 30" xfId="6465"/>
    <cellStyle name="リンク セル 2 31" xfId="6466"/>
    <cellStyle name="リンク セル 2 32" xfId="6467"/>
    <cellStyle name="リンク セル 2 33" xfId="6468"/>
    <cellStyle name="リンク セル 2 34" xfId="6469"/>
    <cellStyle name="リンク セル 2 35" xfId="6470"/>
    <cellStyle name="リンク セル 2 36" xfId="6471"/>
    <cellStyle name="リンク セル 2 37" xfId="6472"/>
    <cellStyle name="リンク セル 2 38" xfId="6473"/>
    <cellStyle name="リンク セル 2 39" xfId="6474"/>
    <cellStyle name="リンク セル 2 4" xfId="6475"/>
    <cellStyle name="リンク セル 2 40" xfId="6476"/>
    <cellStyle name="リンク セル 2 41" xfId="6477"/>
    <cellStyle name="リンク セル 2 42" xfId="6478"/>
    <cellStyle name="リンク セル 2 43" xfId="6479"/>
    <cellStyle name="リンク セル 2 44" xfId="6480"/>
    <cellStyle name="リンク セル 2 45" xfId="6481"/>
    <cellStyle name="リンク セル 2 46" xfId="6482"/>
    <cellStyle name="リンク セル 2 47" xfId="6483"/>
    <cellStyle name="リンク セル 2 48" xfId="6484"/>
    <cellStyle name="リンク セル 2 49" xfId="6485"/>
    <cellStyle name="リンク セル 2 5" xfId="6486"/>
    <cellStyle name="リンク セル 2 50" xfId="6487"/>
    <cellStyle name="リンク セル 2 51" xfId="6488"/>
    <cellStyle name="リンク セル 2 52" xfId="6489"/>
    <cellStyle name="リンク セル 2 53" xfId="6490"/>
    <cellStyle name="リンク セル 2 54" xfId="6491"/>
    <cellStyle name="リンク セル 2 55" xfId="6492"/>
    <cellStyle name="リンク セル 2 56" xfId="6493"/>
    <cellStyle name="リンク セル 2 57" xfId="6494"/>
    <cellStyle name="リンク セル 2 58" xfId="6495"/>
    <cellStyle name="リンク セル 2 59" xfId="6496"/>
    <cellStyle name="リンク セル 2 6" xfId="6497"/>
    <cellStyle name="リンク セル 2 60" xfId="6498"/>
    <cellStyle name="リンク セル 2 61" xfId="6499"/>
    <cellStyle name="リンク セル 2 62" xfId="6500"/>
    <cellStyle name="リンク セル 2 63" xfId="6501"/>
    <cellStyle name="リンク セル 2 64" xfId="6502"/>
    <cellStyle name="リンク セル 2 7" xfId="6503"/>
    <cellStyle name="リンク セル 2 8" xfId="6504"/>
    <cellStyle name="リンク セル 2 9" xfId="6505"/>
    <cellStyle name="リンク セル 3" xfId="6506"/>
    <cellStyle name="リンク セル 3 10" xfId="6507"/>
    <cellStyle name="リンク セル 3 11" xfId="6508"/>
    <cellStyle name="リンク セル 3 12" xfId="6509"/>
    <cellStyle name="リンク セル 3 13" xfId="6510"/>
    <cellStyle name="リンク セル 3 14" xfId="6511"/>
    <cellStyle name="リンク セル 3 15" xfId="6512"/>
    <cellStyle name="リンク セル 3 16" xfId="6513"/>
    <cellStyle name="リンク セル 3 17" xfId="6514"/>
    <cellStyle name="リンク セル 3 18" xfId="6515"/>
    <cellStyle name="リンク セル 3 19" xfId="6516"/>
    <cellStyle name="リンク セル 3 2" xfId="6517"/>
    <cellStyle name="リンク セル 3 20" xfId="6518"/>
    <cellStyle name="リンク セル 3 21" xfId="6519"/>
    <cellStyle name="リンク セル 3 22" xfId="6520"/>
    <cellStyle name="リンク セル 3 23" xfId="6521"/>
    <cellStyle name="リンク セル 3 24" xfId="6522"/>
    <cellStyle name="リンク セル 3 25" xfId="6523"/>
    <cellStyle name="リンク セル 3 26" xfId="6524"/>
    <cellStyle name="リンク セル 3 27" xfId="6525"/>
    <cellStyle name="リンク セル 3 28" xfId="6526"/>
    <cellStyle name="リンク セル 3 29" xfId="6527"/>
    <cellStyle name="リンク セル 3 3" xfId="6528"/>
    <cellStyle name="リンク セル 3 30" xfId="6529"/>
    <cellStyle name="リンク セル 3 31" xfId="6530"/>
    <cellStyle name="リンク セル 3 32" xfId="6531"/>
    <cellStyle name="リンク セル 3 33" xfId="6532"/>
    <cellStyle name="リンク セル 3 34" xfId="6533"/>
    <cellStyle name="リンク セル 3 35" xfId="6534"/>
    <cellStyle name="リンク セル 3 36" xfId="6535"/>
    <cellStyle name="リンク セル 3 37" xfId="6536"/>
    <cellStyle name="リンク セル 3 38" xfId="6537"/>
    <cellStyle name="リンク セル 3 39" xfId="6538"/>
    <cellStyle name="リンク セル 3 4" xfId="6539"/>
    <cellStyle name="リンク セル 3 40" xfId="6540"/>
    <cellStyle name="リンク セル 3 41" xfId="6541"/>
    <cellStyle name="リンク セル 3 42" xfId="6542"/>
    <cellStyle name="リンク セル 3 43" xfId="6543"/>
    <cellStyle name="リンク セル 3 44" xfId="6544"/>
    <cellStyle name="リンク セル 3 45" xfId="6545"/>
    <cellStyle name="リンク セル 3 46" xfId="6546"/>
    <cellStyle name="リンク セル 3 47" xfId="6547"/>
    <cellStyle name="リンク セル 3 48" xfId="6548"/>
    <cellStyle name="リンク セル 3 49" xfId="6549"/>
    <cellStyle name="リンク セル 3 5" xfId="6550"/>
    <cellStyle name="リンク セル 3 50" xfId="6551"/>
    <cellStyle name="リンク セル 3 51" xfId="6552"/>
    <cellStyle name="リンク セル 3 52" xfId="6553"/>
    <cellStyle name="リンク セル 3 53" xfId="6554"/>
    <cellStyle name="リンク セル 3 54" xfId="6555"/>
    <cellStyle name="リンク セル 3 55" xfId="6556"/>
    <cellStyle name="リンク セル 3 56" xfId="6557"/>
    <cellStyle name="リンク セル 3 57" xfId="6558"/>
    <cellStyle name="リンク セル 3 58" xfId="6559"/>
    <cellStyle name="リンク セル 3 59" xfId="6560"/>
    <cellStyle name="リンク セル 3 6" xfId="6561"/>
    <cellStyle name="リンク セル 3 60" xfId="6562"/>
    <cellStyle name="リンク セル 3 61" xfId="6563"/>
    <cellStyle name="リンク セル 3 62" xfId="6564"/>
    <cellStyle name="リンク セル 3 63" xfId="6565"/>
    <cellStyle name="リンク セル 3 64" xfId="6566"/>
    <cellStyle name="リンク セル 3 7" xfId="6567"/>
    <cellStyle name="リンク セル 3 8" xfId="6568"/>
    <cellStyle name="リンク セル 3 9" xfId="6569"/>
    <cellStyle name="リンク セル 4" xfId="6570"/>
    <cellStyle name="リンク セル 5" xfId="6571"/>
    <cellStyle name="リンク セル 5 10" xfId="6572"/>
    <cellStyle name="リンク セル 5 11" xfId="6573"/>
    <cellStyle name="リンク セル 5 12" xfId="6574"/>
    <cellStyle name="リンク セル 5 13" xfId="6575"/>
    <cellStyle name="リンク セル 5 14" xfId="6576"/>
    <cellStyle name="リンク セル 5 15" xfId="6577"/>
    <cellStyle name="リンク セル 5 16" xfId="6578"/>
    <cellStyle name="リンク セル 5 17" xfId="6579"/>
    <cellStyle name="リンク セル 5 18" xfId="6580"/>
    <cellStyle name="リンク セル 5 19" xfId="6581"/>
    <cellStyle name="リンク セル 5 2" xfId="6582"/>
    <cellStyle name="リンク セル 5 20" xfId="6583"/>
    <cellStyle name="リンク セル 5 21" xfId="6584"/>
    <cellStyle name="リンク セル 5 22" xfId="6585"/>
    <cellStyle name="リンク セル 5 23" xfId="6586"/>
    <cellStyle name="リンク セル 5 24" xfId="6587"/>
    <cellStyle name="リンク セル 5 25" xfId="6588"/>
    <cellStyle name="リンク セル 5 26" xfId="6589"/>
    <cellStyle name="リンク セル 5 27" xfId="6590"/>
    <cellStyle name="リンク セル 5 28" xfId="6591"/>
    <cellStyle name="リンク セル 5 29" xfId="6592"/>
    <cellStyle name="リンク セル 5 3" xfId="6593"/>
    <cellStyle name="リンク セル 5 30" xfId="6594"/>
    <cellStyle name="リンク セル 5 31" xfId="6595"/>
    <cellStyle name="リンク セル 5 32" xfId="6596"/>
    <cellStyle name="リンク セル 5 33" xfId="6597"/>
    <cellStyle name="リンク セル 5 34" xfId="6598"/>
    <cellStyle name="リンク セル 5 35" xfId="6599"/>
    <cellStyle name="リンク セル 5 36" xfId="6600"/>
    <cellStyle name="リンク セル 5 37" xfId="6601"/>
    <cellStyle name="リンク セル 5 38" xfId="6602"/>
    <cellStyle name="リンク セル 5 39" xfId="6603"/>
    <cellStyle name="リンク セル 5 4" xfId="6604"/>
    <cellStyle name="リンク セル 5 40" xfId="6605"/>
    <cellStyle name="リンク セル 5 41" xfId="6606"/>
    <cellStyle name="リンク セル 5 42" xfId="6607"/>
    <cellStyle name="リンク セル 5 43" xfId="6608"/>
    <cellStyle name="リンク セル 5 44" xfId="6609"/>
    <cellStyle name="リンク セル 5 45" xfId="6610"/>
    <cellStyle name="リンク セル 5 46" xfId="6611"/>
    <cellStyle name="リンク セル 5 47" xfId="6612"/>
    <cellStyle name="リンク セル 5 48" xfId="6613"/>
    <cellStyle name="リンク セル 5 49" xfId="6614"/>
    <cellStyle name="リンク セル 5 5" xfId="6615"/>
    <cellStyle name="リンク セル 5 50" xfId="6616"/>
    <cellStyle name="リンク セル 5 51" xfId="6617"/>
    <cellStyle name="リンク セル 5 52" xfId="6618"/>
    <cellStyle name="リンク セル 5 53" xfId="6619"/>
    <cellStyle name="リンク セル 5 54" xfId="6620"/>
    <cellStyle name="リンク セル 5 55" xfId="6621"/>
    <cellStyle name="リンク セル 5 56" xfId="6622"/>
    <cellStyle name="リンク セル 5 57" xfId="6623"/>
    <cellStyle name="リンク セル 5 58" xfId="6624"/>
    <cellStyle name="リンク セル 5 59" xfId="6625"/>
    <cellStyle name="リンク セル 5 6" xfId="6626"/>
    <cellStyle name="リンク セル 5 60" xfId="6627"/>
    <cellStyle name="リンク セル 5 61" xfId="6628"/>
    <cellStyle name="リンク セル 5 62" xfId="6629"/>
    <cellStyle name="リンク セル 5 63" xfId="6630"/>
    <cellStyle name="リンク セル 5 64" xfId="6631"/>
    <cellStyle name="リンク セル 5 7" xfId="6632"/>
    <cellStyle name="リンク セル 5 8" xfId="6633"/>
    <cellStyle name="リンク セル 5 9" xfId="6634"/>
    <cellStyle name="リンク セル 6" xfId="6635"/>
    <cellStyle name="リンク セル 7" xfId="6636"/>
    <cellStyle name="リンク セル 8" xfId="6637"/>
    <cellStyle name="悪い 2" xfId="6638"/>
    <cellStyle name="悪い 2 10" xfId="6639"/>
    <cellStyle name="悪い 2 11" xfId="6640"/>
    <cellStyle name="悪い 2 12" xfId="6641"/>
    <cellStyle name="悪い 2 13" xfId="6642"/>
    <cellStyle name="悪い 2 14" xfId="6643"/>
    <cellStyle name="悪い 2 15" xfId="6644"/>
    <cellStyle name="悪い 2 16" xfId="6645"/>
    <cellStyle name="悪い 2 17" xfId="6646"/>
    <cellStyle name="悪い 2 18" xfId="6647"/>
    <cellStyle name="悪い 2 19" xfId="6648"/>
    <cellStyle name="悪い 2 2" xfId="6649"/>
    <cellStyle name="悪い 2 20" xfId="6650"/>
    <cellStyle name="悪い 2 21" xfId="6651"/>
    <cellStyle name="悪い 2 22" xfId="6652"/>
    <cellStyle name="悪い 2 23" xfId="6653"/>
    <cellStyle name="悪い 2 24" xfId="6654"/>
    <cellStyle name="悪い 2 25" xfId="6655"/>
    <cellStyle name="悪い 2 26" xfId="6656"/>
    <cellStyle name="悪い 2 27" xfId="6657"/>
    <cellStyle name="悪い 2 28" xfId="6658"/>
    <cellStyle name="悪い 2 29" xfId="6659"/>
    <cellStyle name="悪い 2 3" xfId="6660"/>
    <cellStyle name="悪い 2 30" xfId="6661"/>
    <cellStyle name="悪い 2 31" xfId="6662"/>
    <cellStyle name="悪い 2 32" xfId="6663"/>
    <cellStyle name="悪い 2 33" xfId="6664"/>
    <cellStyle name="悪い 2 34" xfId="6665"/>
    <cellStyle name="悪い 2 35" xfId="6666"/>
    <cellStyle name="悪い 2 36" xfId="6667"/>
    <cellStyle name="悪い 2 37" xfId="6668"/>
    <cellStyle name="悪い 2 38" xfId="6669"/>
    <cellStyle name="悪い 2 39" xfId="6670"/>
    <cellStyle name="悪い 2 4" xfId="6671"/>
    <cellStyle name="悪い 2 40" xfId="6672"/>
    <cellStyle name="悪い 2 41" xfId="6673"/>
    <cellStyle name="悪い 2 42" xfId="6674"/>
    <cellStyle name="悪い 2 43" xfId="6675"/>
    <cellStyle name="悪い 2 44" xfId="6676"/>
    <cellStyle name="悪い 2 45" xfId="6677"/>
    <cellStyle name="悪い 2 46" xfId="6678"/>
    <cellStyle name="悪い 2 47" xfId="6679"/>
    <cellStyle name="悪い 2 48" xfId="6680"/>
    <cellStyle name="悪い 2 49" xfId="6681"/>
    <cellStyle name="悪い 2 5" xfId="6682"/>
    <cellStyle name="悪い 2 50" xfId="6683"/>
    <cellStyle name="悪い 2 51" xfId="6684"/>
    <cellStyle name="悪い 2 52" xfId="6685"/>
    <cellStyle name="悪い 2 53" xfId="6686"/>
    <cellStyle name="悪い 2 54" xfId="6687"/>
    <cellStyle name="悪い 2 55" xfId="6688"/>
    <cellStyle name="悪い 2 56" xfId="6689"/>
    <cellStyle name="悪い 2 57" xfId="6690"/>
    <cellStyle name="悪い 2 58" xfId="6691"/>
    <cellStyle name="悪い 2 59" xfId="6692"/>
    <cellStyle name="悪い 2 6" xfId="6693"/>
    <cellStyle name="悪い 2 60" xfId="6694"/>
    <cellStyle name="悪い 2 61" xfId="6695"/>
    <cellStyle name="悪い 2 62" xfId="6696"/>
    <cellStyle name="悪い 2 63" xfId="6697"/>
    <cellStyle name="悪い 2 64" xfId="6698"/>
    <cellStyle name="悪い 2 7" xfId="6699"/>
    <cellStyle name="悪い 2 8" xfId="6700"/>
    <cellStyle name="悪い 2 9" xfId="6701"/>
    <cellStyle name="悪い 3" xfId="6702"/>
    <cellStyle name="悪い 3 10" xfId="6703"/>
    <cellStyle name="悪い 3 11" xfId="6704"/>
    <cellStyle name="悪い 3 12" xfId="6705"/>
    <cellStyle name="悪い 3 13" xfId="6706"/>
    <cellStyle name="悪い 3 14" xfId="6707"/>
    <cellStyle name="悪い 3 15" xfId="6708"/>
    <cellStyle name="悪い 3 16" xfId="6709"/>
    <cellStyle name="悪い 3 17" xfId="6710"/>
    <cellStyle name="悪い 3 18" xfId="6711"/>
    <cellStyle name="悪い 3 19" xfId="6712"/>
    <cellStyle name="悪い 3 2" xfId="6713"/>
    <cellStyle name="悪い 3 20" xfId="6714"/>
    <cellStyle name="悪い 3 21" xfId="6715"/>
    <cellStyle name="悪い 3 22" xfId="6716"/>
    <cellStyle name="悪い 3 23" xfId="6717"/>
    <cellStyle name="悪い 3 24" xfId="6718"/>
    <cellStyle name="悪い 3 25" xfId="6719"/>
    <cellStyle name="悪い 3 26" xfId="6720"/>
    <cellStyle name="悪い 3 27" xfId="6721"/>
    <cellStyle name="悪い 3 28" xfId="6722"/>
    <cellStyle name="悪い 3 29" xfId="6723"/>
    <cellStyle name="悪い 3 3" xfId="6724"/>
    <cellStyle name="悪い 3 30" xfId="6725"/>
    <cellStyle name="悪い 3 31" xfId="6726"/>
    <cellStyle name="悪い 3 32" xfId="6727"/>
    <cellStyle name="悪い 3 33" xfId="6728"/>
    <cellStyle name="悪い 3 34" xfId="6729"/>
    <cellStyle name="悪い 3 35" xfId="6730"/>
    <cellStyle name="悪い 3 36" xfId="6731"/>
    <cellStyle name="悪い 3 37" xfId="6732"/>
    <cellStyle name="悪い 3 38" xfId="6733"/>
    <cellStyle name="悪い 3 39" xfId="6734"/>
    <cellStyle name="悪い 3 4" xfId="6735"/>
    <cellStyle name="悪い 3 40" xfId="6736"/>
    <cellStyle name="悪い 3 41" xfId="6737"/>
    <cellStyle name="悪い 3 42" xfId="6738"/>
    <cellStyle name="悪い 3 43" xfId="6739"/>
    <cellStyle name="悪い 3 44" xfId="6740"/>
    <cellStyle name="悪い 3 45" xfId="6741"/>
    <cellStyle name="悪い 3 46" xfId="6742"/>
    <cellStyle name="悪い 3 47" xfId="6743"/>
    <cellStyle name="悪い 3 48" xfId="6744"/>
    <cellStyle name="悪い 3 49" xfId="6745"/>
    <cellStyle name="悪い 3 5" xfId="6746"/>
    <cellStyle name="悪い 3 50" xfId="6747"/>
    <cellStyle name="悪い 3 51" xfId="6748"/>
    <cellStyle name="悪い 3 52" xfId="6749"/>
    <cellStyle name="悪い 3 53" xfId="6750"/>
    <cellStyle name="悪い 3 54" xfId="6751"/>
    <cellStyle name="悪い 3 55" xfId="6752"/>
    <cellStyle name="悪い 3 56" xfId="6753"/>
    <cellStyle name="悪い 3 57" xfId="6754"/>
    <cellStyle name="悪い 3 58" xfId="6755"/>
    <cellStyle name="悪い 3 59" xfId="6756"/>
    <cellStyle name="悪い 3 6" xfId="6757"/>
    <cellStyle name="悪い 3 60" xfId="6758"/>
    <cellStyle name="悪い 3 61" xfId="6759"/>
    <cellStyle name="悪い 3 62" xfId="6760"/>
    <cellStyle name="悪い 3 63" xfId="6761"/>
    <cellStyle name="悪い 3 64" xfId="6762"/>
    <cellStyle name="悪い 3 7" xfId="6763"/>
    <cellStyle name="悪い 3 8" xfId="6764"/>
    <cellStyle name="悪い 3 9" xfId="6765"/>
    <cellStyle name="悪い 4" xfId="6766"/>
    <cellStyle name="悪い 5" xfId="6767"/>
    <cellStyle name="悪い 5 10" xfId="6768"/>
    <cellStyle name="悪い 5 11" xfId="6769"/>
    <cellStyle name="悪い 5 12" xfId="6770"/>
    <cellStyle name="悪い 5 13" xfId="6771"/>
    <cellStyle name="悪い 5 14" xfId="6772"/>
    <cellStyle name="悪い 5 15" xfId="6773"/>
    <cellStyle name="悪い 5 16" xfId="6774"/>
    <cellStyle name="悪い 5 17" xfId="6775"/>
    <cellStyle name="悪い 5 18" xfId="6776"/>
    <cellStyle name="悪い 5 19" xfId="6777"/>
    <cellStyle name="悪い 5 2" xfId="6778"/>
    <cellStyle name="悪い 5 20" xfId="6779"/>
    <cellStyle name="悪い 5 21" xfId="6780"/>
    <cellStyle name="悪い 5 22" xfId="6781"/>
    <cellStyle name="悪い 5 23" xfId="6782"/>
    <cellStyle name="悪い 5 24" xfId="6783"/>
    <cellStyle name="悪い 5 25" xfId="6784"/>
    <cellStyle name="悪い 5 26" xfId="6785"/>
    <cellStyle name="悪い 5 27" xfId="6786"/>
    <cellStyle name="悪い 5 28" xfId="6787"/>
    <cellStyle name="悪い 5 29" xfId="6788"/>
    <cellStyle name="悪い 5 3" xfId="6789"/>
    <cellStyle name="悪い 5 30" xfId="6790"/>
    <cellStyle name="悪い 5 31" xfId="6791"/>
    <cellStyle name="悪い 5 32" xfId="6792"/>
    <cellStyle name="悪い 5 33" xfId="6793"/>
    <cellStyle name="悪い 5 34" xfId="6794"/>
    <cellStyle name="悪い 5 35" xfId="6795"/>
    <cellStyle name="悪い 5 36" xfId="6796"/>
    <cellStyle name="悪い 5 37" xfId="6797"/>
    <cellStyle name="悪い 5 38" xfId="6798"/>
    <cellStyle name="悪い 5 39" xfId="6799"/>
    <cellStyle name="悪い 5 4" xfId="6800"/>
    <cellStyle name="悪い 5 40" xfId="6801"/>
    <cellStyle name="悪い 5 41" xfId="6802"/>
    <cellStyle name="悪い 5 42" xfId="6803"/>
    <cellStyle name="悪い 5 43" xfId="6804"/>
    <cellStyle name="悪い 5 44" xfId="6805"/>
    <cellStyle name="悪い 5 45" xfId="6806"/>
    <cellStyle name="悪い 5 46" xfId="6807"/>
    <cellStyle name="悪い 5 47" xfId="6808"/>
    <cellStyle name="悪い 5 48" xfId="6809"/>
    <cellStyle name="悪い 5 49" xfId="6810"/>
    <cellStyle name="悪い 5 5" xfId="6811"/>
    <cellStyle name="悪い 5 50" xfId="6812"/>
    <cellStyle name="悪い 5 51" xfId="6813"/>
    <cellStyle name="悪い 5 52" xfId="6814"/>
    <cellStyle name="悪い 5 53" xfId="6815"/>
    <cellStyle name="悪い 5 54" xfId="6816"/>
    <cellStyle name="悪い 5 55" xfId="6817"/>
    <cellStyle name="悪い 5 56" xfId="6818"/>
    <cellStyle name="悪い 5 57" xfId="6819"/>
    <cellStyle name="悪い 5 58" xfId="6820"/>
    <cellStyle name="悪い 5 59" xfId="6821"/>
    <cellStyle name="悪い 5 6" xfId="6822"/>
    <cellStyle name="悪い 5 60" xfId="6823"/>
    <cellStyle name="悪い 5 61" xfId="6824"/>
    <cellStyle name="悪い 5 62" xfId="6825"/>
    <cellStyle name="悪い 5 63" xfId="6826"/>
    <cellStyle name="悪い 5 64" xfId="6827"/>
    <cellStyle name="悪い 5 7" xfId="6828"/>
    <cellStyle name="悪い 5 8" xfId="6829"/>
    <cellStyle name="悪い 5 9" xfId="6830"/>
    <cellStyle name="悪い 6" xfId="6831"/>
    <cellStyle name="悪い 7" xfId="6832"/>
    <cellStyle name="悪い 8" xfId="6833"/>
    <cellStyle name="計算 2" xfId="6834"/>
    <cellStyle name="計算 2 10" xfId="6835"/>
    <cellStyle name="計算 2 11" xfId="6836"/>
    <cellStyle name="計算 2 12" xfId="6837"/>
    <cellStyle name="計算 2 13" xfId="6838"/>
    <cellStyle name="計算 2 14" xfId="6839"/>
    <cellStyle name="計算 2 15" xfId="6840"/>
    <cellStyle name="計算 2 16" xfId="6841"/>
    <cellStyle name="計算 2 17" xfId="6842"/>
    <cellStyle name="計算 2 18" xfId="6843"/>
    <cellStyle name="計算 2 19" xfId="6844"/>
    <cellStyle name="計算 2 2" xfId="6845"/>
    <cellStyle name="計算 2 20" xfId="6846"/>
    <cellStyle name="計算 2 21" xfId="6847"/>
    <cellStyle name="計算 2 22" xfId="6848"/>
    <cellStyle name="計算 2 23" xfId="6849"/>
    <cellStyle name="計算 2 24" xfId="6850"/>
    <cellStyle name="計算 2 25" xfId="6851"/>
    <cellStyle name="計算 2 26" xfId="6852"/>
    <cellStyle name="計算 2 27" xfId="6853"/>
    <cellStyle name="計算 2 28" xfId="6854"/>
    <cellStyle name="計算 2 29" xfId="6855"/>
    <cellStyle name="計算 2 3" xfId="6856"/>
    <cellStyle name="計算 2 30" xfId="6857"/>
    <cellStyle name="計算 2 31" xfId="6858"/>
    <cellStyle name="計算 2 32" xfId="6859"/>
    <cellStyle name="計算 2 33" xfId="6860"/>
    <cellStyle name="計算 2 34" xfId="6861"/>
    <cellStyle name="計算 2 35" xfId="6862"/>
    <cellStyle name="計算 2 36" xfId="6863"/>
    <cellStyle name="計算 2 37" xfId="6864"/>
    <cellStyle name="計算 2 38" xfId="6865"/>
    <cellStyle name="計算 2 39" xfId="6866"/>
    <cellStyle name="計算 2 4" xfId="6867"/>
    <cellStyle name="計算 2 40" xfId="6868"/>
    <cellStyle name="計算 2 41" xfId="6869"/>
    <cellStyle name="計算 2 42" xfId="6870"/>
    <cellStyle name="計算 2 43" xfId="6871"/>
    <cellStyle name="計算 2 44" xfId="6872"/>
    <cellStyle name="計算 2 45" xfId="6873"/>
    <cellStyle name="計算 2 46" xfId="6874"/>
    <cellStyle name="計算 2 47" xfId="6875"/>
    <cellStyle name="計算 2 48" xfId="6876"/>
    <cellStyle name="計算 2 49" xfId="6877"/>
    <cellStyle name="計算 2 5" xfId="6878"/>
    <cellStyle name="計算 2 50" xfId="6879"/>
    <cellStyle name="計算 2 51" xfId="6880"/>
    <cellStyle name="計算 2 52" xfId="6881"/>
    <cellStyle name="計算 2 53" xfId="6882"/>
    <cellStyle name="計算 2 54" xfId="6883"/>
    <cellStyle name="計算 2 55" xfId="6884"/>
    <cellStyle name="計算 2 56" xfId="6885"/>
    <cellStyle name="計算 2 57" xfId="6886"/>
    <cellStyle name="計算 2 58" xfId="6887"/>
    <cellStyle name="計算 2 59" xfId="6888"/>
    <cellStyle name="計算 2 6" xfId="6889"/>
    <cellStyle name="計算 2 60" xfId="6890"/>
    <cellStyle name="計算 2 61" xfId="6891"/>
    <cellStyle name="計算 2 62" xfId="6892"/>
    <cellStyle name="計算 2 63" xfId="6893"/>
    <cellStyle name="計算 2 64" xfId="6894"/>
    <cellStyle name="計算 2 7" xfId="6895"/>
    <cellStyle name="計算 2 8" xfId="6896"/>
    <cellStyle name="計算 2 9" xfId="6897"/>
    <cellStyle name="計算 3" xfId="6898"/>
    <cellStyle name="計算 3 10" xfId="6899"/>
    <cellStyle name="計算 3 11" xfId="6900"/>
    <cellStyle name="計算 3 12" xfId="6901"/>
    <cellStyle name="計算 3 13" xfId="6902"/>
    <cellStyle name="計算 3 14" xfId="6903"/>
    <cellStyle name="計算 3 15" xfId="6904"/>
    <cellStyle name="計算 3 16" xfId="6905"/>
    <cellStyle name="計算 3 17" xfId="6906"/>
    <cellStyle name="計算 3 18" xfId="6907"/>
    <cellStyle name="計算 3 19" xfId="6908"/>
    <cellStyle name="計算 3 2" xfId="6909"/>
    <cellStyle name="計算 3 20" xfId="6910"/>
    <cellStyle name="計算 3 21" xfId="6911"/>
    <cellStyle name="計算 3 22" xfId="6912"/>
    <cellStyle name="計算 3 23" xfId="6913"/>
    <cellStyle name="計算 3 24" xfId="6914"/>
    <cellStyle name="計算 3 25" xfId="6915"/>
    <cellStyle name="計算 3 26" xfId="6916"/>
    <cellStyle name="計算 3 27" xfId="6917"/>
    <cellStyle name="計算 3 28" xfId="6918"/>
    <cellStyle name="計算 3 29" xfId="6919"/>
    <cellStyle name="計算 3 3" xfId="6920"/>
    <cellStyle name="計算 3 30" xfId="6921"/>
    <cellStyle name="計算 3 31" xfId="6922"/>
    <cellStyle name="計算 3 32" xfId="6923"/>
    <cellStyle name="計算 3 33" xfId="6924"/>
    <cellStyle name="計算 3 34" xfId="6925"/>
    <cellStyle name="計算 3 35" xfId="6926"/>
    <cellStyle name="計算 3 36" xfId="6927"/>
    <cellStyle name="計算 3 37" xfId="6928"/>
    <cellStyle name="計算 3 38" xfId="6929"/>
    <cellStyle name="計算 3 39" xfId="6930"/>
    <cellStyle name="計算 3 4" xfId="6931"/>
    <cellStyle name="計算 3 40" xfId="6932"/>
    <cellStyle name="計算 3 41" xfId="6933"/>
    <cellStyle name="計算 3 42" xfId="6934"/>
    <cellStyle name="計算 3 43" xfId="6935"/>
    <cellStyle name="計算 3 44" xfId="6936"/>
    <cellStyle name="計算 3 45" xfId="6937"/>
    <cellStyle name="計算 3 46" xfId="6938"/>
    <cellStyle name="計算 3 47" xfId="6939"/>
    <cellStyle name="計算 3 48" xfId="6940"/>
    <cellStyle name="計算 3 49" xfId="6941"/>
    <cellStyle name="計算 3 5" xfId="6942"/>
    <cellStyle name="計算 3 50" xfId="6943"/>
    <cellStyle name="計算 3 51" xfId="6944"/>
    <cellStyle name="計算 3 52" xfId="6945"/>
    <cellStyle name="計算 3 53" xfId="6946"/>
    <cellStyle name="計算 3 54" xfId="6947"/>
    <cellStyle name="計算 3 55" xfId="6948"/>
    <cellStyle name="計算 3 56" xfId="6949"/>
    <cellStyle name="計算 3 57" xfId="6950"/>
    <cellStyle name="計算 3 58" xfId="6951"/>
    <cellStyle name="計算 3 59" xfId="6952"/>
    <cellStyle name="計算 3 6" xfId="6953"/>
    <cellStyle name="計算 3 60" xfId="6954"/>
    <cellStyle name="計算 3 61" xfId="6955"/>
    <cellStyle name="計算 3 62" xfId="6956"/>
    <cellStyle name="計算 3 63" xfId="6957"/>
    <cellStyle name="計算 3 64" xfId="6958"/>
    <cellStyle name="計算 3 7" xfId="6959"/>
    <cellStyle name="計算 3 8" xfId="6960"/>
    <cellStyle name="計算 3 9" xfId="6961"/>
    <cellStyle name="計算 4" xfId="6962"/>
    <cellStyle name="計算 5" xfId="6963"/>
    <cellStyle name="計算 5 10" xfId="6964"/>
    <cellStyle name="計算 5 11" xfId="6965"/>
    <cellStyle name="計算 5 12" xfId="6966"/>
    <cellStyle name="計算 5 13" xfId="6967"/>
    <cellStyle name="計算 5 14" xfId="6968"/>
    <cellStyle name="計算 5 15" xfId="6969"/>
    <cellStyle name="計算 5 16" xfId="6970"/>
    <cellStyle name="計算 5 17" xfId="6971"/>
    <cellStyle name="計算 5 18" xfId="6972"/>
    <cellStyle name="計算 5 19" xfId="6973"/>
    <cellStyle name="計算 5 2" xfId="6974"/>
    <cellStyle name="計算 5 20" xfId="6975"/>
    <cellStyle name="計算 5 21" xfId="6976"/>
    <cellStyle name="計算 5 22" xfId="6977"/>
    <cellStyle name="計算 5 23" xfId="6978"/>
    <cellStyle name="計算 5 24" xfId="6979"/>
    <cellStyle name="計算 5 25" xfId="6980"/>
    <cellStyle name="計算 5 26" xfId="6981"/>
    <cellStyle name="計算 5 27" xfId="6982"/>
    <cellStyle name="計算 5 28" xfId="6983"/>
    <cellStyle name="計算 5 29" xfId="6984"/>
    <cellStyle name="計算 5 3" xfId="6985"/>
    <cellStyle name="計算 5 30" xfId="6986"/>
    <cellStyle name="計算 5 31" xfId="6987"/>
    <cellStyle name="計算 5 32" xfId="6988"/>
    <cellStyle name="計算 5 33" xfId="6989"/>
    <cellStyle name="計算 5 34" xfId="6990"/>
    <cellStyle name="計算 5 35" xfId="6991"/>
    <cellStyle name="計算 5 36" xfId="6992"/>
    <cellStyle name="計算 5 37" xfId="6993"/>
    <cellStyle name="計算 5 38" xfId="6994"/>
    <cellStyle name="計算 5 39" xfId="6995"/>
    <cellStyle name="計算 5 4" xfId="6996"/>
    <cellStyle name="計算 5 40" xfId="6997"/>
    <cellStyle name="計算 5 41" xfId="6998"/>
    <cellStyle name="計算 5 42" xfId="6999"/>
    <cellStyle name="計算 5 43" xfId="7000"/>
    <cellStyle name="計算 5 44" xfId="7001"/>
    <cellStyle name="計算 5 45" xfId="7002"/>
    <cellStyle name="計算 5 46" xfId="7003"/>
    <cellStyle name="計算 5 47" xfId="7004"/>
    <cellStyle name="計算 5 48" xfId="7005"/>
    <cellStyle name="計算 5 49" xfId="7006"/>
    <cellStyle name="計算 5 5" xfId="7007"/>
    <cellStyle name="計算 5 50" xfId="7008"/>
    <cellStyle name="計算 5 51" xfId="7009"/>
    <cellStyle name="計算 5 52" xfId="7010"/>
    <cellStyle name="計算 5 53" xfId="7011"/>
    <cellStyle name="計算 5 54" xfId="7012"/>
    <cellStyle name="計算 5 55" xfId="7013"/>
    <cellStyle name="計算 5 56" xfId="7014"/>
    <cellStyle name="計算 5 57" xfId="7015"/>
    <cellStyle name="計算 5 58" xfId="7016"/>
    <cellStyle name="計算 5 59" xfId="7017"/>
    <cellStyle name="計算 5 6" xfId="7018"/>
    <cellStyle name="計算 5 60" xfId="7019"/>
    <cellStyle name="計算 5 61" xfId="7020"/>
    <cellStyle name="計算 5 62" xfId="7021"/>
    <cellStyle name="計算 5 63" xfId="7022"/>
    <cellStyle name="計算 5 64" xfId="7023"/>
    <cellStyle name="計算 5 7" xfId="7024"/>
    <cellStyle name="計算 5 8" xfId="7025"/>
    <cellStyle name="計算 5 9" xfId="7026"/>
    <cellStyle name="計算 6" xfId="7027"/>
    <cellStyle name="計算 7" xfId="7028"/>
    <cellStyle name="計算 8" xfId="7029"/>
    <cellStyle name="警告文 2" xfId="7030"/>
    <cellStyle name="警告文 2 10" xfId="7031"/>
    <cellStyle name="警告文 2 11" xfId="7032"/>
    <cellStyle name="警告文 2 12" xfId="7033"/>
    <cellStyle name="警告文 2 13" xfId="7034"/>
    <cellStyle name="警告文 2 14" xfId="7035"/>
    <cellStyle name="警告文 2 15" xfId="7036"/>
    <cellStyle name="警告文 2 16" xfId="7037"/>
    <cellStyle name="警告文 2 17" xfId="7038"/>
    <cellStyle name="警告文 2 18" xfId="7039"/>
    <cellStyle name="警告文 2 19" xfId="7040"/>
    <cellStyle name="警告文 2 2" xfId="7041"/>
    <cellStyle name="警告文 2 20" xfId="7042"/>
    <cellStyle name="警告文 2 21" xfId="7043"/>
    <cellStyle name="警告文 2 22" xfId="7044"/>
    <cellStyle name="警告文 2 23" xfId="7045"/>
    <cellStyle name="警告文 2 24" xfId="7046"/>
    <cellStyle name="警告文 2 25" xfId="7047"/>
    <cellStyle name="警告文 2 26" xfId="7048"/>
    <cellStyle name="警告文 2 27" xfId="7049"/>
    <cellStyle name="警告文 2 28" xfId="7050"/>
    <cellStyle name="警告文 2 29" xfId="7051"/>
    <cellStyle name="警告文 2 3" xfId="7052"/>
    <cellStyle name="警告文 2 30" xfId="7053"/>
    <cellStyle name="警告文 2 31" xfId="7054"/>
    <cellStyle name="警告文 2 32" xfId="7055"/>
    <cellStyle name="警告文 2 33" xfId="7056"/>
    <cellStyle name="警告文 2 34" xfId="7057"/>
    <cellStyle name="警告文 2 35" xfId="7058"/>
    <cellStyle name="警告文 2 36" xfId="7059"/>
    <cellStyle name="警告文 2 37" xfId="7060"/>
    <cellStyle name="警告文 2 38" xfId="7061"/>
    <cellStyle name="警告文 2 39" xfId="7062"/>
    <cellStyle name="警告文 2 4" xfId="7063"/>
    <cellStyle name="警告文 2 40" xfId="7064"/>
    <cellStyle name="警告文 2 41" xfId="7065"/>
    <cellStyle name="警告文 2 42" xfId="7066"/>
    <cellStyle name="警告文 2 43" xfId="7067"/>
    <cellStyle name="警告文 2 44" xfId="7068"/>
    <cellStyle name="警告文 2 45" xfId="7069"/>
    <cellStyle name="警告文 2 46" xfId="7070"/>
    <cellStyle name="警告文 2 47" xfId="7071"/>
    <cellStyle name="警告文 2 48" xfId="7072"/>
    <cellStyle name="警告文 2 49" xfId="7073"/>
    <cellStyle name="警告文 2 5" xfId="7074"/>
    <cellStyle name="警告文 2 50" xfId="7075"/>
    <cellStyle name="警告文 2 51" xfId="7076"/>
    <cellStyle name="警告文 2 52" xfId="7077"/>
    <cellStyle name="警告文 2 53" xfId="7078"/>
    <cellStyle name="警告文 2 54" xfId="7079"/>
    <cellStyle name="警告文 2 55" xfId="7080"/>
    <cellStyle name="警告文 2 56" xfId="7081"/>
    <cellStyle name="警告文 2 57" xfId="7082"/>
    <cellStyle name="警告文 2 58" xfId="7083"/>
    <cellStyle name="警告文 2 59" xfId="7084"/>
    <cellStyle name="警告文 2 6" xfId="7085"/>
    <cellStyle name="警告文 2 60" xfId="7086"/>
    <cellStyle name="警告文 2 61" xfId="7087"/>
    <cellStyle name="警告文 2 62" xfId="7088"/>
    <cellStyle name="警告文 2 63" xfId="7089"/>
    <cellStyle name="警告文 2 64" xfId="7090"/>
    <cellStyle name="警告文 2 7" xfId="7091"/>
    <cellStyle name="警告文 2 8" xfId="7092"/>
    <cellStyle name="警告文 2 9" xfId="7093"/>
    <cellStyle name="警告文 3" xfId="7094"/>
    <cellStyle name="警告文 3 10" xfId="7095"/>
    <cellStyle name="警告文 3 11" xfId="7096"/>
    <cellStyle name="警告文 3 12" xfId="7097"/>
    <cellStyle name="警告文 3 13" xfId="7098"/>
    <cellStyle name="警告文 3 14" xfId="7099"/>
    <cellStyle name="警告文 3 15" xfId="7100"/>
    <cellStyle name="警告文 3 16" xfId="7101"/>
    <cellStyle name="警告文 3 17" xfId="7102"/>
    <cellStyle name="警告文 3 18" xfId="7103"/>
    <cellStyle name="警告文 3 19" xfId="7104"/>
    <cellStyle name="警告文 3 2" xfId="7105"/>
    <cellStyle name="警告文 3 20" xfId="7106"/>
    <cellStyle name="警告文 3 21" xfId="7107"/>
    <cellStyle name="警告文 3 22" xfId="7108"/>
    <cellStyle name="警告文 3 23" xfId="7109"/>
    <cellStyle name="警告文 3 24" xfId="7110"/>
    <cellStyle name="警告文 3 25" xfId="7111"/>
    <cellStyle name="警告文 3 26" xfId="7112"/>
    <cellStyle name="警告文 3 27" xfId="7113"/>
    <cellStyle name="警告文 3 28" xfId="7114"/>
    <cellStyle name="警告文 3 29" xfId="7115"/>
    <cellStyle name="警告文 3 3" xfId="7116"/>
    <cellStyle name="警告文 3 30" xfId="7117"/>
    <cellStyle name="警告文 3 31" xfId="7118"/>
    <cellStyle name="警告文 3 32" xfId="7119"/>
    <cellStyle name="警告文 3 33" xfId="7120"/>
    <cellStyle name="警告文 3 34" xfId="7121"/>
    <cellStyle name="警告文 3 35" xfId="7122"/>
    <cellStyle name="警告文 3 36" xfId="7123"/>
    <cellStyle name="警告文 3 37" xfId="7124"/>
    <cellStyle name="警告文 3 38" xfId="7125"/>
    <cellStyle name="警告文 3 39" xfId="7126"/>
    <cellStyle name="警告文 3 4" xfId="7127"/>
    <cellStyle name="警告文 3 40" xfId="7128"/>
    <cellStyle name="警告文 3 41" xfId="7129"/>
    <cellStyle name="警告文 3 42" xfId="7130"/>
    <cellStyle name="警告文 3 43" xfId="7131"/>
    <cellStyle name="警告文 3 44" xfId="7132"/>
    <cellStyle name="警告文 3 45" xfId="7133"/>
    <cellStyle name="警告文 3 46" xfId="7134"/>
    <cellStyle name="警告文 3 47" xfId="7135"/>
    <cellStyle name="警告文 3 48" xfId="7136"/>
    <cellStyle name="警告文 3 49" xfId="7137"/>
    <cellStyle name="警告文 3 5" xfId="7138"/>
    <cellStyle name="警告文 3 50" xfId="7139"/>
    <cellStyle name="警告文 3 51" xfId="7140"/>
    <cellStyle name="警告文 3 52" xfId="7141"/>
    <cellStyle name="警告文 3 53" xfId="7142"/>
    <cellStyle name="警告文 3 54" xfId="7143"/>
    <cellStyle name="警告文 3 55" xfId="7144"/>
    <cellStyle name="警告文 3 56" xfId="7145"/>
    <cellStyle name="警告文 3 57" xfId="7146"/>
    <cellStyle name="警告文 3 58" xfId="7147"/>
    <cellStyle name="警告文 3 59" xfId="7148"/>
    <cellStyle name="警告文 3 6" xfId="7149"/>
    <cellStyle name="警告文 3 60" xfId="7150"/>
    <cellStyle name="警告文 3 61" xfId="7151"/>
    <cellStyle name="警告文 3 62" xfId="7152"/>
    <cellStyle name="警告文 3 63" xfId="7153"/>
    <cellStyle name="警告文 3 64" xfId="7154"/>
    <cellStyle name="警告文 3 7" xfId="7155"/>
    <cellStyle name="警告文 3 8" xfId="7156"/>
    <cellStyle name="警告文 3 9" xfId="7157"/>
    <cellStyle name="警告文 4" xfId="7158"/>
    <cellStyle name="警告文 5" xfId="7159"/>
    <cellStyle name="警告文 5 10" xfId="7160"/>
    <cellStyle name="警告文 5 11" xfId="7161"/>
    <cellStyle name="警告文 5 12" xfId="7162"/>
    <cellStyle name="警告文 5 13" xfId="7163"/>
    <cellStyle name="警告文 5 14" xfId="7164"/>
    <cellStyle name="警告文 5 15" xfId="7165"/>
    <cellStyle name="警告文 5 16" xfId="7166"/>
    <cellStyle name="警告文 5 17" xfId="7167"/>
    <cellStyle name="警告文 5 18" xfId="7168"/>
    <cellStyle name="警告文 5 19" xfId="7169"/>
    <cellStyle name="警告文 5 2" xfId="7170"/>
    <cellStyle name="警告文 5 20" xfId="7171"/>
    <cellStyle name="警告文 5 21" xfId="7172"/>
    <cellStyle name="警告文 5 22" xfId="7173"/>
    <cellStyle name="警告文 5 23" xfId="7174"/>
    <cellStyle name="警告文 5 24" xfId="7175"/>
    <cellStyle name="警告文 5 25" xfId="7176"/>
    <cellStyle name="警告文 5 26" xfId="7177"/>
    <cellStyle name="警告文 5 27" xfId="7178"/>
    <cellStyle name="警告文 5 28" xfId="7179"/>
    <cellStyle name="警告文 5 29" xfId="7180"/>
    <cellStyle name="警告文 5 3" xfId="7181"/>
    <cellStyle name="警告文 5 30" xfId="7182"/>
    <cellStyle name="警告文 5 31" xfId="7183"/>
    <cellStyle name="警告文 5 32" xfId="7184"/>
    <cellStyle name="警告文 5 33" xfId="7185"/>
    <cellStyle name="警告文 5 34" xfId="7186"/>
    <cellStyle name="警告文 5 35" xfId="7187"/>
    <cellStyle name="警告文 5 36" xfId="7188"/>
    <cellStyle name="警告文 5 37" xfId="7189"/>
    <cellStyle name="警告文 5 38" xfId="7190"/>
    <cellStyle name="警告文 5 39" xfId="7191"/>
    <cellStyle name="警告文 5 4" xfId="7192"/>
    <cellStyle name="警告文 5 40" xfId="7193"/>
    <cellStyle name="警告文 5 41" xfId="7194"/>
    <cellStyle name="警告文 5 42" xfId="7195"/>
    <cellStyle name="警告文 5 43" xfId="7196"/>
    <cellStyle name="警告文 5 44" xfId="7197"/>
    <cellStyle name="警告文 5 45" xfId="7198"/>
    <cellStyle name="警告文 5 46" xfId="7199"/>
    <cellStyle name="警告文 5 47" xfId="7200"/>
    <cellStyle name="警告文 5 48" xfId="7201"/>
    <cellStyle name="警告文 5 49" xfId="7202"/>
    <cellStyle name="警告文 5 5" xfId="7203"/>
    <cellStyle name="警告文 5 50" xfId="7204"/>
    <cellStyle name="警告文 5 51" xfId="7205"/>
    <cellStyle name="警告文 5 52" xfId="7206"/>
    <cellStyle name="警告文 5 53" xfId="7207"/>
    <cellStyle name="警告文 5 54" xfId="7208"/>
    <cellStyle name="警告文 5 55" xfId="7209"/>
    <cellStyle name="警告文 5 56" xfId="7210"/>
    <cellStyle name="警告文 5 57" xfId="7211"/>
    <cellStyle name="警告文 5 58" xfId="7212"/>
    <cellStyle name="警告文 5 59" xfId="7213"/>
    <cellStyle name="警告文 5 6" xfId="7214"/>
    <cellStyle name="警告文 5 60" xfId="7215"/>
    <cellStyle name="警告文 5 61" xfId="7216"/>
    <cellStyle name="警告文 5 62" xfId="7217"/>
    <cellStyle name="警告文 5 63" xfId="7218"/>
    <cellStyle name="警告文 5 64" xfId="7219"/>
    <cellStyle name="警告文 5 7" xfId="7220"/>
    <cellStyle name="警告文 5 8" xfId="7221"/>
    <cellStyle name="警告文 5 9" xfId="7222"/>
    <cellStyle name="警告文 6" xfId="7223"/>
    <cellStyle name="警告文 7" xfId="7224"/>
    <cellStyle name="警告文 8" xfId="7225"/>
    <cellStyle name="桁区切り 2" xfId="7226"/>
    <cellStyle name="桁区切り 2 2" xfId="7227"/>
    <cellStyle name="桁区切り 2 3" xfId="7228"/>
    <cellStyle name="桁区切り 3" xfId="7229"/>
    <cellStyle name="桁区切り 3 2" xfId="7230"/>
    <cellStyle name="桁区切り 4" xfId="7231"/>
    <cellStyle name="見出し 1 2" xfId="7232"/>
    <cellStyle name="見出し 1 3" xfId="7233"/>
    <cellStyle name="見出し 1 3 10" xfId="7234"/>
    <cellStyle name="見出し 1 3 11" xfId="7235"/>
    <cellStyle name="見出し 1 3 12" xfId="7236"/>
    <cellStyle name="見出し 1 3 13" xfId="7237"/>
    <cellStyle name="見出し 1 3 14" xfId="7238"/>
    <cellStyle name="見出し 1 3 15" xfId="7239"/>
    <cellStyle name="見出し 1 3 16" xfId="7240"/>
    <cellStyle name="見出し 1 3 17" xfId="7241"/>
    <cellStyle name="見出し 1 3 18" xfId="7242"/>
    <cellStyle name="見出し 1 3 19" xfId="7243"/>
    <cellStyle name="見出し 1 3 2" xfId="7244"/>
    <cellStyle name="見出し 1 3 20" xfId="7245"/>
    <cellStyle name="見出し 1 3 21" xfId="7246"/>
    <cellStyle name="見出し 1 3 22" xfId="7247"/>
    <cellStyle name="見出し 1 3 23" xfId="7248"/>
    <cellStyle name="見出し 1 3 24" xfId="7249"/>
    <cellStyle name="見出し 1 3 25" xfId="7250"/>
    <cellStyle name="見出し 1 3 26" xfId="7251"/>
    <cellStyle name="見出し 1 3 27" xfId="7252"/>
    <cellStyle name="見出し 1 3 28" xfId="7253"/>
    <cellStyle name="見出し 1 3 29" xfId="7254"/>
    <cellStyle name="見出し 1 3 3" xfId="7255"/>
    <cellStyle name="見出し 1 3 30" xfId="7256"/>
    <cellStyle name="見出し 1 3 31" xfId="7257"/>
    <cellStyle name="見出し 1 3 32" xfId="7258"/>
    <cellStyle name="見出し 1 3 33" xfId="7259"/>
    <cellStyle name="見出し 1 3 34" xfId="7260"/>
    <cellStyle name="見出し 1 3 35" xfId="7261"/>
    <cellStyle name="見出し 1 3 36" xfId="7262"/>
    <cellStyle name="見出し 1 3 37" xfId="7263"/>
    <cellStyle name="見出し 1 3 38" xfId="7264"/>
    <cellStyle name="見出し 1 3 39" xfId="7265"/>
    <cellStyle name="見出し 1 3 4" xfId="7266"/>
    <cellStyle name="見出し 1 3 40" xfId="7267"/>
    <cellStyle name="見出し 1 3 41" xfId="7268"/>
    <cellStyle name="見出し 1 3 42" xfId="7269"/>
    <cellStyle name="見出し 1 3 43" xfId="7270"/>
    <cellStyle name="見出し 1 3 44" xfId="7271"/>
    <cellStyle name="見出し 1 3 45" xfId="7272"/>
    <cellStyle name="見出し 1 3 46" xfId="7273"/>
    <cellStyle name="見出し 1 3 47" xfId="7274"/>
    <cellStyle name="見出し 1 3 48" xfId="7275"/>
    <cellStyle name="見出し 1 3 49" xfId="7276"/>
    <cellStyle name="見出し 1 3 5" xfId="7277"/>
    <cellStyle name="見出し 1 3 50" xfId="7278"/>
    <cellStyle name="見出し 1 3 51" xfId="7279"/>
    <cellStyle name="見出し 1 3 52" xfId="7280"/>
    <cellStyle name="見出し 1 3 53" xfId="7281"/>
    <cellStyle name="見出し 1 3 54" xfId="7282"/>
    <cellStyle name="見出し 1 3 55" xfId="7283"/>
    <cellStyle name="見出し 1 3 56" xfId="7284"/>
    <cellStyle name="見出し 1 3 57" xfId="7285"/>
    <cellStyle name="見出し 1 3 58" xfId="7286"/>
    <cellStyle name="見出し 1 3 59" xfId="7287"/>
    <cellStyle name="見出し 1 3 6" xfId="7288"/>
    <cellStyle name="見出し 1 3 60" xfId="7289"/>
    <cellStyle name="見出し 1 3 61" xfId="7290"/>
    <cellStyle name="見出し 1 3 62" xfId="7291"/>
    <cellStyle name="見出し 1 3 63" xfId="7292"/>
    <cellStyle name="見出し 1 3 64" xfId="7293"/>
    <cellStyle name="見出し 1 3 7" xfId="7294"/>
    <cellStyle name="見出し 1 3 8" xfId="7295"/>
    <cellStyle name="見出し 1 3 9" xfId="7296"/>
    <cellStyle name="見出し 1 4" xfId="7297"/>
    <cellStyle name="見出し 1 5" xfId="7298"/>
    <cellStyle name="見出し 2 2" xfId="7299"/>
    <cellStyle name="見出し 2 3" xfId="7300"/>
    <cellStyle name="見出し 2 3 10" xfId="7301"/>
    <cellStyle name="見出し 2 3 11" xfId="7302"/>
    <cellStyle name="見出し 2 3 12" xfId="7303"/>
    <cellStyle name="見出し 2 3 13" xfId="7304"/>
    <cellStyle name="見出し 2 3 14" xfId="7305"/>
    <cellStyle name="見出し 2 3 15" xfId="7306"/>
    <cellStyle name="見出し 2 3 16" xfId="7307"/>
    <cellStyle name="見出し 2 3 17" xfId="7308"/>
    <cellStyle name="見出し 2 3 18" xfId="7309"/>
    <cellStyle name="見出し 2 3 19" xfId="7310"/>
    <cellStyle name="見出し 2 3 2" xfId="7311"/>
    <cellStyle name="見出し 2 3 20" xfId="7312"/>
    <cellStyle name="見出し 2 3 21" xfId="7313"/>
    <cellStyle name="見出し 2 3 22" xfId="7314"/>
    <cellStyle name="見出し 2 3 23" xfId="7315"/>
    <cellStyle name="見出し 2 3 24" xfId="7316"/>
    <cellStyle name="見出し 2 3 25" xfId="7317"/>
    <cellStyle name="見出し 2 3 26" xfId="7318"/>
    <cellStyle name="見出し 2 3 27" xfId="7319"/>
    <cellStyle name="見出し 2 3 28" xfId="7320"/>
    <cellStyle name="見出し 2 3 29" xfId="7321"/>
    <cellStyle name="見出し 2 3 3" xfId="7322"/>
    <cellStyle name="見出し 2 3 30" xfId="7323"/>
    <cellStyle name="見出し 2 3 31" xfId="7324"/>
    <cellStyle name="見出し 2 3 32" xfId="7325"/>
    <cellStyle name="見出し 2 3 33" xfId="7326"/>
    <cellStyle name="見出し 2 3 34" xfId="7327"/>
    <cellStyle name="見出し 2 3 35" xfId="7328"/>
    <cellStyle name="見出し 2 3 36" xfId="7329"/>
    <cellStyle name="見出し 2 3 37" xfId="7330"/>
    <cellStyle name="見出し 2 3 38" xfId="7331"/>
    <cellStyle name="見出し 2 3 39" xfId="7332"/>
    <cellStyle name="見出し 2 3 4" xfId="7333"/>
    <cellStyle name="見出し 2 3 40" xfId="7334"/>
    <cellStyle name="見出し 2 3 41" xfId="7335"/>
    <cellStyle name="見出し 2 3 42" xfId="7336"/>
    <cellStyle name="見出し 2 3 43" xfId="7337"/>
    <cellStyle name="見出し 2 3 44" xfId="7338"/>
    <cellStyle name="見出し 2 3 45" xfId="7339"/>
    <cellStyle name="見出し 2 3 46" xfId="7340"/>
    <cellStyle name="見出し 2 3 47" xfId="7341"/>
    <cellStyle name="見出し 2 3 48" xfId="7342"/>
    <cellStyle name="見出し 2 3 49" xfId="7343"/>
    <cellStyle name="見出し 2 3 5" xfId="7344"/>
    <cellStyle name="見出し 2 3 50" xfId="7345"/>
    <cellStyle name="見出し 2 3 51" xfId="7346"/>
    <cellStyle name="見出し 2 3 52" xfId="7347"/>
    <cellStyle name="見出し 2 3 53" xfId="7348"/>
    <cellStyle name="見出し 2 3 54" xfId="7349"/>
    <cellStyle name="見出し 2 3 55" xfId="7350"/>
    <cellStyle name="見出し 2 3 56" xfId="7351"/>
    <cellStyle name="見出し 2 3 57" xfId="7352"/>
    <cellStyle name="見出し 2 3 58" xfId="7353"/>
    <cellStyle name="見出し 2 3 59" xfId="7354"/>
    <cellStyle name="見出し 2 3 6" xfId="7355"/>
    <cellStyle name="見出し 2 3 60" xfId="7356"/>
    <cellStyle name="見出し 2 3 61" xfId="7357"/>
    <cellStyle name="見出し 2 3 62" xfId="7358"/>
    <cellStyle name="見出し 2 3 63" xfId="7359"/>
    <cellStyle name="見出し 2 3 64" xfId="7360"/>
    <cellStyle name="見出し 2 3 7" xfId="7361"/>
    <cellStyle name="見出し 2 3 8" xfId="7362"/>
    <cellStyle name="見出し 2 3 9" xfId="7363"/>
    <cellStyle name="見出し 2 4" xfId="7364"/>
    <cellStyle name="見出し 2 5" xfId="7365"/>
    <cellStyle name="見出し 3 2" xfId="7366"/>
    <cellStyle name="見出し 3 3" xfId="7367"/>
    <cellStyle name="見出し 3 3 10" xfId="7368"/>
    <cellStyle name="見出し 3 3 11" xfId="7369"/>
    <cellStyle name="見出し 3 3 12" xfId="7370"/>
    <cellStyle name="見出し 3 3 13" xfId="7371"/>
    <cellStyle name="見出し 3 3 14" xfId="7372"/>
    <cellStyle name="見出し 3 3 15" xfId="7373"/>
    <cellStyle name="見出し 3 3 16" xfId="7374"/>
    <cellStyle name="見出し 3 3 17" xfId="7375"/>
    <cellStyle name="見出し 3 3 18" xfId="7376"/>
    <cellStyle name="見出し 3 3 19" xfId="7377"/>
    <cellStyle name="見出し 3 3 2" xfId="7378"/>
    <cellStyle name="見出し 3 3 20" xfId="7379"/>
    <cellStyle name="見出し 3 3 21" xfId="7380"/>
    <cellStyle name="見出し 3 3 22" xfId="7381"/>
    <cellStyle name="見出し 3 3 23" xfId="7382"/>
    <cellStyle name="見出し 3 3 24" xfId="7383"/>
    <cellStyle name="見出し 3 3 25" xfId="7384"/>
    <cellStyle name="見出し 3 3 26" xfId="7385"/>
    <cellStyle name="見出し 3 3 27" xfId="7386"/>
    <cellStyle name="見出し 3 3 28" xfId="7387"/>
    <cellStyle name="見出し 3 3 29" xfId="7388"/>
    <cellStyle name="見出し 3 3 3" xfId="7389"/>
    <cellStyle name="見出し 3 3 30" xfId="7390"/>
    <cellStyle name="見出し 3 3 31" xfId="7391"/>
    <cellStyle name="見出し 3 3 32" xfId="7392"/>
    <cellStyle name="見出し 3 3 33" xfId="7393"/>
    <cellStyle name="見出し 3 3 34" xfId="7394"/>
    <cellStyle name="見出し 3 3 35" xfId="7395"/>
    <cellStyle name="見出し 3 3 36" xfId="7396"/>
    <cellStyle name="見出し 3 3 37" xfId="7397"/>
    <cellStyle name="見出し 3 3 38" xfId="7398"/>
    <cellStyle name="見出し 3 3 39" xfId="7399"/>
    <cellStyle name="見出し 3 3 4" xfId="7400"/>
    <cellStyle name="見出し 3 3 40" xfId="7401"/>
    <cellStyle name="見出し 3 3 41" xfId="7402"/>
    <cellStyle name="見出し 3 3 42" xfId="7403"/>
    <cellStyle name="見出し 3 3 43" xfId="7404"/>
    <cellStyle name="見出し 3 3 44" xfId="7405"/>
    <cellStyle name="見出し 3 3 45" xfId="7406"/>
    <cellStyle name="見出し 3 3 46" xfId="7407"/>
    <cellStyle name="見出し 3 3 47" xfId="7408"/>
    <cellStyle name="見出し 3 3 48" xfId="7409"/>
    <cellStyle name="見出し 3 3 49" xfId="7410"/>
    <cellStyle name="見出し 3 3 5" xfId="7411"/>
    <cellStyle name="見出し 3 3 50" xfId="7412"/>
    <cellStyle name="見出し 3 3 51" xfId="7413"/>
    <cellStyle name="見出し 3 3 52" xfId="7414"/>
    <cellStyle name="見出し 3 3 53" xfId="7415"/>
    <cellStyle name="見出し 3 3 54" xfId="7416"/>
    <cellStyle name="見出し 3 3 55" xfId="7417"/>
    <cellStyle name="見出し 3 3 56" xfId="7418"/>
    <cellStyle name="見出し 3 3 57" xfId="7419"/>
    <cellStyle name="見出し 3 3 58" xfId="7420"/>
    <cellStyle name="見出し 3 3 59" xfId="7421"/>
    <cellStyle name="見出し 3 3 6" xfId="7422"/>
    <cellStyle name="見出し 3 3 60" xfId="7423"/>
    <cellStyle name="見出し 3 3 61" xfId="7424"/>
    <cellStyle name="見出し 3 3 62" xfId="7425"/>
    <cellStyle name="見出し 3 3 63" xfId="7426"/>
    <cellStyle name="見出し 3 3 64" xfId="7427"/>
    <cellStyle name="見出し 3 3 7" xfId="7428"/>
    <cellStyle name="見出し 3 3 8" xfId="7429"/>
    <cellStyle name="見出し 3 3 9" xfId="7430"/>
    <cellStyle name="見出し 3 4" xfId="7431"/>
    <cellStyle name="見出し 3 5" xfId="7432"/>
    <cellStyle name="見出し 4 2" xfId="7433"/>
    <cellStyle name="見出し 4 3" xfId="7434"/>
    <cellStyle name="見出し 4 3 10" xfId="7435"/>
    <cellStyle name="見出し 4 3 11" xfId="7436"/>
    <cellStyle name="見出し 4 3 12" xfId="7437"/>
    <cellStyle name="見出し 4 3 13" xfId="7438"/>
    <cellStyle name="見出し 4 3 14" xfId="7439"/>
    <cellStyle name="見出し 4 3 15" xfId="7440"/>
    <cellStyle name="見出し 4 3 16" xfId="7441"/>
    <cellStyle name="見出し 4 3 17" xfId="7442"/>
    <cellStyle name="見出し 4 3 18" xfId="7443"/>
    <cellStyle name="見出し 4 3 19" xfId="7444"/>
    <cellStyle name="見出し 4 3 2" xfId="7445"/>
    <cellStyle name="見出し 4 3 20" xfId="7446"/>
    <cellStyle name="見出し 4 3 21" xfId="7447"/>
    <cellStyle name="見出し 4 3 22" xfId="7448"/>
    <cellStyle name="見出し 4 3 23" xfId="7449"/>
    <cellStyle name="見出し 4 3 24" xfId="7450"/>
    <cellStyle name="見出し 4 3 25" xfId="7451"/>
    <cellStyle name="見出し 4 3 26" xfId="7452"/>
    <cellStyle name="見出し 4 3 27" xfId="7453"/>
    <cellStyle name="見出し 4 3 28" xfId="7454"/>
    <cellStyle name="見出し 4 3 29" xfId="7455"/>
    <cellStyle name="見出し 4 3 3" xfId="7456"/>
    <cellStyle name="見出し 4 3 30" xfId="7457"/>
    <cellStyle name="見出し 4 3 31" xfId="7458"/>
    <cellStyle name="見出し 4 3 32" xfId="7459"/>
    <cellStyle name="見出し 4 3 33" xfId="7460"/>
    <cellStyle name="見出し 4 3 34" xfId="7461"/>
    <cellStyle name="見出し 4 3 35" xfId="7462"/>
    <cellStyle name="見出し 4 3 36" xfId="7463"/>
    <cellStyle name="見出し 4 3 37" xfId="7464"/>
    <cellStyle name="見出し 4 3 38" xfId="7465"/>
    <cellStyle name="見出し 4 3 39" xfId="7466"/>
    <cellStyle name="見出し 4 3 4" xfId="7467"/>
    <cellStyle name="見出し 4 3 40" xfId="7468"/>
    <cellStyle name="見出し 4 3 41" xfId="7469"/>
    <cellStyle name="見出し 4 3 42" xfId="7470"/>
    <cellStyle name="見出し 4 3 43" xfId="7471"/>
    <cellStyle name="見出し 4 3 44" xfId="7472"/>
    <cellStyle name="見出し 4 3 45" xfId="7473"/>
    <cellStyle name="見出し 4 3 46" xfId="7474"/>
    <cellStyle name="見出し 4 3 47" xfId="7475"/>
    <cellStyle name="見出し 4 3 48" xfId="7476"/>
    <cellStyle name="見出し 4 3 49" xfId="7477"/>
    <cellStyle name="見出し 4 3 5" xfId="7478"/>
    <cellStyle name="見出し 4 3 50" xfId="7479"/>
    <cellStyle name="見出し 4 3 51" xfId="7480"/>
    <cellStyle name="見出し 4 3 52" xfId="7481"/>
    <cellStyle name="見出し 4 3 53" xfId="7482"/>
    <cellStyle name="見出し 4 3 54" xfId="7483"/>
    <cellStyle name="見出し 4 3 55" xfId="7484"/>
    <cellStyle name="見出し 4 3 56" xfId="7485"/>
    <cellStyle name="見出し 4 3 57" xfId="7486"/>
    <cellStyle name="見出し 4 3 58" xfId="7487"/>
    <cellStyle name="見出し 4 3 59" xfId="7488"/>
    <cellStyle name="見出し 4 3 6" xfId="7489"/>
    <cellStyle name="見出し 4 3 60" xfId="7490"/>
    <cellStyle name="見出し 4 3 61" xfId="7491"/>
    <cellStyle name="見出し 4 3 62" xfId="7492"/>
    <cellStyle name="見出し 4 3 63" xfId="7493"/>
    <cellStyle name="見出し 4 3 64" xfId="7494"/>
    <cellStyle name="見出し 4 3 7" xfId="7495"/>
    <cellStyle name="見出し 4 3 8" xfId="7496"/>
    <cellStyle name="見出し 4 3 9" xfId="7497"/>
    <cellStyle name="見出し 4 4" xfId="7498"/>
    <cellStyle name="見出し 4 5" xfId="7499"/>
    <cellStyle name="集計 2" xfId="7500"/>
    <cellStyle name="集計 2 10" xfId="7501"/>
    <cellStyle name="集計 2 11" xfId="7502"/>
    <cellStyle name="集計 2 12" xfId="7503"/>
    <cellStyle name="集計 2 13" xfId="7504"/>
    <cellStyle name="集計 2 14" xfId="7505"/>
    <cellStyle name="集計 2 15" xfId="7506"/>
    <cellStyle name="集計 2 16" xfId="7507"/>
    <cellStyle name="集計 2 17" xfId="7508"/>
    <cellStyle name="集計 2 18" xfId="7509"/>
    <cellStyle name="集計 2 19" xfId="7510"/>
    <cellStyle name="集計 2 2" xfId="7511"/>
    <cellStyle name="集計 2 20" xfId="7512"/>
    <cellStyle name="集計 2 21" xfId="7513"/>
    <cellStyle name="集計 2 22" xfId="7514"/>
    <cellStyle name="集計 2 23" xfId="7515"/>
    <cellStyle name="集計 2 24" xfId="7516"/>
    <cellStyle name="集計 2 25" xfId="7517"/>
    <cellStyle name="集計 2 26" xfId="7518"/>
    <cellStyle name="集計 2 27" xfId="7519"/>
    <cellStyle name="集計 2 28" xfId="7520"/>
    <cellStyle name="集計 2 29" xfId="7521"/>
    <cellStyle name="集計 2 3" xfId="7522"/>
    <cellStyle name="集計 2 30" xfId="7523"/>
    <cellStyle name="集計 2 31" xfId="7524"/>
    <cellStyle name="集計 2 32" xfId="7525"/>
    <cellStyle name="集計 2 33" xfId="7526"/>
    <cellStyle name="集計 2 34" xfId="7527"/>
    <cellStyle name="集計 2 35" xfId="7528"/>
    <cellStyle name="集計 2 36" xfId="7529"/>
    <cellStyle name="集計 2 37" xfId="7530"/>
    <cellStyle name="集計 2 38" xfId="7531"/>
    <cellStyle name="集計 2 39" xfId="7532"/>
    <cellStyle name="集計 2 4" xfId="7533"/>
    <cellStyle name="集計 2 40" xfId="7534"/>
    <cellStyle name="集計 2 41" xfId="7535"/>
    <cellStyle name="集計 2 42" xfId="7536"/>
    <cellStyle name="集計 2 43" xfId="7537"/>
    <cellStyle name="集計 2 44" xfId="7538"/>
    <cellStyle name="集計 2 45" xfId="7539"/>
    <cellStyle name="集計 2 46" xfId="7540"/>
    <cellStyle name="集計 2 47" xfId="7541"/>
    <cellStyle name="集計 2 48" xfId="7542"/>
    <cellStyle name="集計 2 49" xfId="7543"/>
    <cellStyle name="集計 2 5" xfId="7544"/>
    <cellStyle name="集計 2 50" xfId="7545"/>
    <cellStyle name="集計 2 51" xfId="7546"/>
    <cellStyle name="集計 2 52" xfId="7547"/>
    <cellStyle name="集計 2 53" xfId="7548"/>
    <cellStyle name="集計 2 54" xfId="7549"/>
    <cellStyle name="集計 2 55" xfId="7550"/>
    <cellStyle name="集計 2 56" xfId="7551"/>
    <cellStyle name="集計 2 57" xfId="7552"/>
    <cellStyle name="集計 2 58" xfId="7553"/>
    <cellStyle name="集計 2 59" xfId="7554"/>
    <cellStyle name="集計 2 6" xfId="7555"/>
    <cellStyle name="集計 2 60" xfId="7556"/>
    <cellStyle name="集計 2 61" xfId="7557"/>
    <cellStyle name="集計 2 62" xfId="7558"/>
    <cellStyle name="集計 2 63" xfId="7559"/>
    <cellStyle name="集計 2 64" xfId="7560"/>
    <cellStyle name="集計 2 7" xfId="7561"/>
    <cellStyle name="集計 2 8" xfId="7562"/>
    <cellStyle name="集計 2 9" xfId="7563"/>
    <cellStyle name="集計 3" xfId="7564"/>
    <cellStyle name="集計 3 10" xfId="7565"/>
    <cellStyle name="集計 3 11" xfId="7566"/>
    <cellStyle name="集計 3 12" xfId="7567"/>
    <cellStyle name="集計 3 13" xfId="7568"/>
    <cellStyle name="集計 3 14" xfId="7569"/>
    <cellStyle name="集計 3 15" xfId="7570"/>
    <cellStyle name="集計 3 16" xfId="7571"/>
    <cellStyle name="集計 3 17" xfId="7572"/>
    <cellStyle name="集計 3 18" xfId="7573"/>
    <cellStyle name="集計 3 19" xfId="7574"/>
    <cellStyle name="集計 3 2" xfId="7575"/>
    <cellStyle name="集計 3 20" xfId="7576"/>
    <cellStyle name="集計 3 21" xfId="7577"/>
    <cellStyle name="集計 3 22" xfId="7578"/>
    <cellStyle name="集計 3 23" xfId="7579"/>
    <cellStyle name="集計 3 24" xfId="7580"/>
    <cellStyle name="集計 3 25" xfId="7581"/>
    <cellStyle name="集計 3 26" xfId="7582"/>
    <cellStyle name="集計 3 27" xfId="7583"/>
    <cellStyle name="集計 3 28" xfId="7584"/>
    <cellStyle name="集計 3 29" xfId="7585"/>
    <cellStyle name="集計 3 3" xfId="7586"/>
    <cellStyle name="集計 3 30" xfId="7587"/>
    <cellStyle name="集計 3 31" xfId="7588"/>
    <cellStyle name="集計 3 32" xfId="7589"/>
    <cellStyle name="集計 3 33" xfId="7590"/>
    <cellStyle name="集計 3 34" xfId="7591"/>
    <cellStyle name="集計 3 35" xfId="7592"/>
    <cellStyle name="集計 3 36" xfId="7593"/>
    <cellStyle name="集計 3 37" xfId="7594"/>
    <cellStyle name="集計 3 38" xfId="7595"/>
    <cellStyle name="集計 3 39" xfId="7596"/>
    <cellStyle name="集計 3 4" xfId="7597"/>
    <cellStyle name="集計 3 40" xfId="7598"/>
    <cellStyle name="集計 3 41" xfId="7599"/>
    <cellStyle name="集計 3 42" xfId="7600"/>
    <cellStyle name="集計 3 43" xfId="7601"/>
    <cellStyle name="集計 3 44" xfId="7602"/>
    <cellStyle name="集計 3 45" xfId="7603"/>
    <cellStyle name="集計 3 46" xfId="7604"/>
    <cellStyle name="集計 3 47" xfId="7605"/>
    <cellStyle name="集計 3 48" xfId="7606"/>
    <cellStyle name="集計 3 49" xfId="7607"/>
    <cellStyle name="集計 3 5" xfId="7608"/>
    <cellStyle name="集計 3 50" xfId="7609"/>
    <cellStyle name="集計 3 51" xfId="7610"/>
    <cellStyle name="集計 3 52" xfId="7611"/>
    <cellStyle name="集計 3 53" xfId="7612"/>
    <cellStyle name="集計 3 54" xfId="7613"/>
    <cellStyle name="集計 3 55" xfId="7614"/>
    <cellStyle name="集計 3 56" xfId="7615"/>
    <cellStyle name="集計 3 57" xfId="7616"/>
    <cellStyle name="集計 3 58" xfId="7617"/>
    <cellStyle name="集計 3 59" xfId="7618"/>
    <cellStyle name="集計 3 6" xfId="7619"/>
    <cellStyle name="集計 3 60" xfId="7620"/>
    <cellStyle name="集計 3 61" xfId="7621"/>
    <cellStyle name="集計 3 62" xfId="7622"/>
    <cellStyle name="集計 3 63" xfId="7623"/>
    <cellStyle name="集計 3 64" xfId="7624"/>
    <cellStyle name="集計 3 7" xfId="7625"/>
    <cellStyle name="集計 3 8" xfId="7626"/>
    <cellStyle name="集計 3 9" xfId="7627"/>
    <cellStyle name="集計 4" xfId="7628"/>
    <cellStyle name="集計 5" xfId="7629"/>
    <cellStyle name="集計 5 10" xfId="7630"/>
    <cellStyle name="集計 5 11" xfId="7631"/>
    <cellStyle name="集計 5 12" xfId="7632"/>
    <cellStyle name="集計 5 13" xfId="7633"/>
    <cellStyle name="集計 5 14" xfId="7634"/>
    <cellStyle name="集計 5 15" xfId="7635"/>
    <cellStyle name="集計 5 16" xfId="7636"/>
    <cellStyle name="集計 5 17" xfId="7637"/>
    <cellStyle name="集計 5 18" xfId="7638"/>
    <cellStyle name="集計 5 19" xfId="7639"/>
    <cellStyle name="集計 5 2" xfId="7640"/>
    <cellStyle name="集計 5 20" xfId="7641"/>
    <cellStyle name="集計 5 21" xfId="7642"/>
    <cellStyle name="集計 5 22" xfId="7643"/>
    <cellStyle name="集計 5 23" xfId="7644"/>
    <cellStyle name="集計 5 24" xfId="7645"/>
    <cellStyle name="集計 5 25" xfId="7646"/>
    <cellStyle name="集計 5 26" xfId="7647"/>
    <cellStyle name="集計 5 27" xfId="7648"/>
    <cellStyle name="集計 5 28" xfId="7649"/>
    <cellStyle name="集計 5 29" xfId="7650"/>
    <cellStyle name="集計 5 3" xfId="7651"/>
    <cellStyle name="集計 5 30" xfId="7652"/>
    <cellStyle name="集計 5 31" xfId="7653"/>
    <cellStyle name="集計 5 32" xfId="7654"/>
    <cellStyle name="集計 5 33" xfId="7655"/>
    <cellStyle name="集計 5 34" xfId="7656"/>
    <cellStyle name="集計 5 35" xfId="7657"/>
    <cellStyle name="集計 5 36" xfId="7658"/>
    <cellStyle name="集計 5 37" xfId="7659"/>
    <cellStyle name="集計 5 38" xfId="7660"/>
    <cellStyle name="集計 5 39" xfId="7661"/>
    <cellStyle name="集計 5 4" xfId="7662"/>
    <cellStyle name="集計 5 40" xfId="7663"/>
    <cellStyle name="集計 5 41" xfId="7664"/>
    <cellStyle name="集計 5 42" xfId="7665"/>
    <cellStyle name="集計 5 43" xfId="7666"/>
    <cellStyle name="集計 5 44" xfId="7667"/>
    <cellStyle name="集計 5 45" xfId="7668"/>
    <cellStyle name="集計 5 46" xfId="7669"/>
    <cellStyle name="集計 5 47" xfId="7670"/>
    <cellStyle name="集計 5 48" xfId="7671"/>
    <cellStyle name="集計 5 49" xfId="7672"/>
    <cellStyle name="集計 5 5" xfId="7673"/>
    <cellStyle name="集計 5 50" xfId="7674"/>
    <cellStyle name="集計 5 51" xfId="7675"/>
    <cellStyle name="集計 5 52" xfId="7676"/>
    <cellStyle name="集計 5 53" xfId="7677"/>
    <cellStyle name="集計 5 54" xfId="7678"/>
    <cellStyle name="集計 5 55" xfId="7679"/>
    <cellStyle name="集計 5 56" xfId="7680"/>
    <cellStyle name="集計 5 57" xfId="7681"/>
    <cellStyle name="集計 5 58" xfId="7682"/>
    <cellStyle name="集計 5 59" xfId="7683"/>
    <cellStyle name="集計 5 6" xfId="7684"/>
    <cellStyle name="集計 5 60" xfId="7685"/>
    <cellStyle name="集計 5 61" xfId="7686"/>
    <cellStyle name="集計 5 62" xfId="7687"/>
    <cellStyle name="集計 5 63" xfId="7688"/>
    <cellStyle name="集計 5 64" xfId="7689"/>
    <cellStyle name="集計 5 7" xfId="7690"/>
    <cellStyle name="集計 5 8" xfId="7691"/>
    <cellStyle name="集計 5 9" xfId="7692"/>
    <cellStyle name="集計 6" xfId="7693"/>
    <cellStyle name="集計 7" xfId="7694"/>
    <cellStyle name="集計 8" xfId="7695"/>
    <cellStyle name="出力 2" xfId="7696"/>
    <cellStyle name="出力 2 10" xfId="7697"/>
    <cellStyle name="出力 2 11" xfId="7698"/>
    <cellStyle name="出力 2 12" xfId="7699"/>
    <cellStyle name="出力 2 13" xfId="7700"/>
    <cellStyle name="出力 2 14" xfId="7701"/>
    <cellStyle name="出力 2 15" xfId="7702"/>
    <cellStyle name="出力 2 16" xfId="7703"/>
    <cellStyle name="出力 2 17" xfId="7704"/>
    <cellStyle name="出力 2 18" xfId="7705"/>
    <cellStyle name="出力 2 19" xfId="7706"/>
    <cellStyle name="出力 2 2" xfId="7707"/>
    <cellStyle name="出力 2 20" xfId="7708"/>
    <cellStyle name="出力 2 21" xfId="7709"/>
    <cellStyle name="出力 2 22" xfId="7710"/>
    <cellStyle name="出力 2 23" xfId="7711"/>
    <cellStyle name="出力 2 24" xfId="7712"/>
    <cellStyle name="出力 2 25" xfId="7713"/>
    <cellStyle name="出力 2 26" xfId="7714"/>
    <cellStyle name="出力 2 27" xfId="7715"/>
    <cellStyle name="出力 2 28" xfId="7716"/>
    <cellStyle name="出力 2 29" xfId="7717"/>
    <cellStyle name="出力 2 3" xfId="7718"/>
    <cellStyle name="出力 2 30" xfId="7719"/>
    <cellStyle name="出力 2 31" xfId="7720"/>
    <cellStyle name="出力 2 32" xfId="7721"/>
    <cellStyle name="出力 2 33" xfId="7722"/>
    <cellStyle name="出力 2 34" xfId="7723"/>
    <cellStyle name="出力 2 35" xfId="7724"/>
    <cellStyle name="出力 2 36" xfId="7725"/>
    <cellStyle name="出力 2 37" xfId="7726"/>
    <cellStyle name="出力 2 38" xfId="7727"/>
    <cellStyle name="出力 2 39" xfId="7728"/>
    <cellStyle name="出力 2 4" xfId="7729"/>
    <cellStyle name="出力 2 40" xfId="7730"/>
    <cellStyle name="出力 2 41" xfId="7731"/>
    <cellStyle name="出力 2 42" xfId="7732"/>
    <cellStyle name="出力 2 43" xfId="7733"/>
    <cellStyle name="出力 2 44" xfId="7734"/>
    <cellStyle name="出力 2 45" xfId="7735"/>
    <cellStyle name="出力 2 46" xfId="7736"/>
    <cellStyle name="出力 2 47" xfId="7737"/>
    <cellStyle name="出力 2 48" xfId="7738"/>
    <cellStyle name="出力 2 49" xfId="7739"/>
    <cellStyle name="出力 2 5" xfId="7740"/>
    <cellStyle name="出力 2 50" xfId="7741"/>
    <cellStyle name="出力 2 51" xfId="7742"/>
    <cellStyle name="出力 2 52" xfId="7743"/>
    <cellStyle name="出力 2 53" xfId="7744"/>
    <cellStyle name="出力 2 54" xfId="7745"/>
    <cellStyle name="出力 2 55" xfId="7746"/>
    <cellStyle name="出力 2 56" xfId="7747"/>
    <cellStyle name="出力 2 57" xfId="7748"/>
    <cellStyle name="出力 2 58" xfId="7749"/>
    <cellStyle name="出力 2 59" xfId="7750"/>
    <cellStyle name="出力 2 6" xfId="7751"/>
    <cellStyle name="出力 2 60" xfId="7752"/>
    <cellStyle name="出力 2 61" xfId="7753"/>
    <cellStyle name="出力 2 62" xfId="7754"/>
    <cellStyle name="出力 2 63" xfId="7755"/>
    <cellStyle name="出力 2 64" xfId="7756"/>
    <cellStyle name="出力 2 7" xfId="7757"/>
    <cellStyle name="出力 2 8" xfId="7758"/>
    <cellStyle name="出力 2 9" xfId="7759"/>
    <cellStyle name="出力 3" xfId="7760"/>
    <cellStyle name="出力 3 10" xfId="7761"/>
    <cellStyle name="出力 3 11" xfId="7762"/>
    <cellStyle name="出力 3 12" xfId="7763"/>
    <cellStyle name="出力 3 13" xfId="7764"/>
    <cellStyle name="出力 3 14" xfId="7765"/>
    <cellStyle name="出力 3 15" xfId="7766"/>
    <cellStyle name="出力 3 16" xfId="7767"/>
    <cellStyle name="出力 3 17" xfId="7768"/>
    <cellStyle name="出力 3 18" xfId="7769"/>
    <cellStyle name="出力 3 19" xfId="7770"/>
    <cellStyle name="出力 3 2" xfId="7771"/>
    <cellStyle name="出力 3 20" xfId="7772"/>
    <cellStyle name="出力 3 21" xfId="7773"/>
    <cellStyle name="出力 3 22" xfId="7774"/>
    <cellStyle name="出力 3 23" xfId="7775"/>
    <cellStyle name="出力 3 24" xfId="7776"/>
    <cellStyle name="出力 3 25" xfId="7777"/>
    <cellStyle name="出力 3 26" xfId="7778"/>
    <cellStyle name="出力 3 27" xfId="7779"/>
    <cellStyle name="出力 3 28" xfId="7780"/>
    <cellStyle name="出力 3 29" xfId="7781"/>
    <cellStyle name="出力 3 3" xfId="7782"/>
    <cellStyle name="出力 3 30" xfId="7783"/>
    <cellStyle name="出力 3 31" xfId="7784"/>
    <cellStyle name="出力 3 32" xfId="7785"/>
    <cellStyle name="出力 3 33" xfId="7786"/>
    <cellStyle name="出力 3 34" xfId="7787"/>
    <cellStyle name="出力 3 35" xfId="7788"/>
    <cellStyle name="出力 3 36" xfId="7789"/>
    <cellStyle name="出力 3 37" xfId="7790"/>
    <cellStyle name="出力 3 38" xfId="7791"/>
    <cellStyle name="出力 3 39" xfId="7792"/>
    <cellStyle name="出力 3 4" xfId="7793"/>
    <cellStyle name="出力 3 40" xfId="7794"/>
    <cellStyle name="出力 3 41" xfId="7795"/>
    <cellStyle name="出力 3 42" xfId="7796"/>
    <cellStyle name="出力 3 43" xfId="7797"/>
    <cellStyle name="出力 3 44" xfId="7798"/>
    <cellStyle name="出力 3 45" xfId="7799"/>
    <cellStyle name="出力 3 46" xfId="7800"/>
    <cellStyle name="出力 3 47" xfId="7801"/>
    <cellStyle name="出力 3 48" xfId="7802"/>
    <cellStyle name="出力 3 49" xfId="7803"/>
    <cellStyle name="出力 3 5" xfId="7804"/>
    <cellStyle name="出力 3 50" xfId="7805"/>
    <cellStyle name="出力 3 51" xfId="7806"/>
    <cellStyle name="出力 3 52" xfId="7807"/>
    <cellStyle name="出力 3 53" xfId="7808"/>
    <cellStyle name="出力 3 54" xfId="7809"/>
    <cellStyle name="出力 3 55" xfId="7810"/>
    <cellStyle name="出力 3 56" xfId="7811"/>
    <cellStyle name="出力 3 57" xfId="7812"/>
    <cellStyle name="出力 3 58" xfId="7813"/>
    <cellStyle name="出力 3 59" xfId="7814"/>
    <cellStyle name="出力 3 6" xfId="7815"/>
    <cellStyle name="出力 3 60" xfId="7816"/>
    <cellStyle name="出力 3 61" xfId="7817"/>
    <cellStyle name="出力 3 62" xfId="7818"/>
    <cellStyle name="出力 3 63" xfId="7819"/>
    <cellStyle name="出力 3 64" xfId="7820"/>
    <cellStyle name="出力 3 7" xfId="7821"/>
    <cellStyle name="出力 3 8" xfId="7822"/>
    <cellStyle name="出力 3 9" xfId="7823"/>
    <cellStyle name="出力 4" xfId="7824"/>
    <cellStyle name="出力 5" xfId="7825"/>
    <cellStyle name="出力 5 10" xfId="7826"/>
    <cellStyle name="出力 5 11" xfId="7827"/>
    <cellStyle name="出力 5 12" xfId="7828"/>
    <cellStyle name="出力 5 13" xfId="7829"/>
    <cellStyle name="出力 5 14" xfId="7830"/>
    <cellStyle name="出力 5 15" xfId="7831"/>
    <cellStyle name="出力 5 16" xfId="7832"/>
    <cellStyle name="出力 5 17" xfId="7833"/>
    <cellStyle name="出力 5 18" xfId="7834"/>
    <cellStyle name="出力 5 19" xfId="7835"/>
    <cellStyle name="出力 5 2" xfId="7836"/>
    <cellStyle name="出力 5 20" xfId="7837"/>
    <cellStyle name="出力 5 21" xfId="7838"/>
    <cellStyle name="出力 5 22" xfId="7839"/>
    <cellStyle name="出力 5 23" xfId="7840"/>
    <cellStyle name="出力 5 24" xfId="7841"/>
    <cellStyle name="出力 5 25" xfId="7842"/>
    <cellStyle name="出力 5 26" xfId="7843"/>
    <cellStyle name="出力 5 27" xfId="7844"/>
    <cellStyle name="出力 5 28" xfId="7845"/>
    <cellStyle name="出力 5 29" xfId="7846"/>
    <cellStyle name="出力 5 3" xfId="7847"/>
    <cellStyle name="出力 5 30" xfId="7848"/>
    <cellStyle name="出力 5 31" xfId="7849"/>
    <cellStyle name="出力 5 32" xfId="7850"/>
    <cellStyle name="出力 5 33" xfId="7851"/>
    <cellStyle name="出力 5 34" xfId="7852"/>
    <cellStyle name="出力 5 35" xfId="7853"/>
    <cellStyle name="出力 5 36" xfId="7854"/>
    <cellStyle name="出力 5 37" xfId="7855"/>
    <cellStyle name="出力 5 38" xfId="7856"/>
    <cellStyle name="出力 5 39" xfId="7857"/>
    <cellStyle name="出力 5 4" xfId="7858"/>
    <cellStyle name="出力 5 40" xfId="7859"/>
    <cellStyle name="出力 5 41" xfId="7860"/>
    <cellStyle name="出力 5 42" xfId="7861"/>
    <cellStyle name="出力 5 43" xfId="7862"/>
    <cellStyle name="出力 5 44" xfId="7863"/>
    <cellStyle name="出力 5 45" xfId="7864"/>
    <cellStyle name="出力 5 46" xfId="7865"/>
    <cellStyle name="出力 5 47" xfId="7866"/>
    <cellStyle name="出力 5 48" xfId="7867"/>
    <cellStyle name="出力 5 49" xfId="7868"/>
    <cellStyle name="出力 5 5" xfId="7869"/>
    <cellStyle name="出力 5 50" xfId="7870"/>
    <cellStyle name="出力 5 51" xfId="7871"/>
    <cellStyle name="出力 5 52" xfId="7872"/>
    <cellStyle name="出力 5 53" xfId="7873"/>
    <cellStyle name="出力 5 54" xfId="7874"/>
    <cellStyle name="出力 5 55" xfId="7875"/>
    <cellStyle name="出力 5 56" xfId="7876"/>
    <cellStyle name="出力 5 57" xfId="7877"/>
    <cellStyle name="出力 5 58" xfId="7878"/>
    <cellStyle name="出力 5 59" xfId="7879"/>
    <cellStyle name="出力 5 6" xfId="7880"/>
    <cellStyle name="出力 5 60" xfId="7881"/>
    <cellStyle name="出力 5 61" xfId="7882"/>
    <cellStyle name="出力 5 62" xfId="7883"/>
    <cellStyle name="出力 5 63" xfId="7884"/>
    <cellStyle name="出力 5 64" xfId="7885"/>
    <cellStyle name="出力 5 7" xfId="7886"/>
    <cellStyle name="出力 5 8" xfId="7887"/>
    <cellStyle name="出力 5 9" xfId="7888"/>
    <cellStyle name="出力 6" xfId="7889"/>
    <cellStyle name="出力 7" xfId="7890"/>
    <cellStyle name="出力 8" xfId="7891"/>
    <cellStyle name="説明文 2" xfId="7892"/>
    <cellStyle name="説明文 2 10" xfId="7893"/>
    <cellStyle name="説明文 2 11" xfId="7894"/>
    <cellStyle name="説明文 2 12" xfId="7895"/>
    <cellStyle name="説明文 2 13" xfId="7896"/>
    <cellStyle name="説明文 2 14" xfId="7897"/>
    <cellStyle name="説明文 2 15" xfId="7898"/>
    <cellStyle name="説明文 2 16" xfId="7899"/>
    <cellStyle name="説明文 2 17" xfId="7900"/>
    <cellStyle name="説明文 2 18" xfId="7901"/>
    <cellStyle name="説明文 2 19" xfId="7902"/>
    <cellStyle name="説明文 2 2" xfId="7903"/>
    <cellStyle name="説明文 2 20" xfId="7904"/>
    <cellStyle name="説明文 2 21" xfId="7905"/>
    <cellStyle name="説明文 2 22" xfId="7906"/>
    <cellStyle name="説明文 2 23" xfId="7907"/>
    <cellStyle name="説明文 2 24" xfId="7908"/>
    <cellStyle name="説明文 2 25" xfId="7909"/>
    <cellStyle name="説明文 2 26" xfId="7910"/>
    <cellStyle name="説明文 2 27" xfId="7911"/>
    <cellStyle name="説明文 2 28" xfId="7912"/>
    <cellStyle name="説明文 2 29" xfId="7913"/>
    <cellStyle name="説明文 2 3" xfId="7914"/>
    <cellStyle name="説明文 2 30" xfId="7915"/>
    <cellStyle name="説明文 2 31" xfId="7916"/>
    <cellStyle name="説明文 2 32" xfId="7917"/>
    <cellStyle name="説明文 2 33" xfId="7918"/>
    <cellStyle name="説明文 2 34" xfId="7919"/>
    <cellStyle name="説明文 2 35" xfId="7920"/>
    <cellStyle name="説明文 2 36" xfId="7921"/>
    <cellStyle name="説明文 2 37" xfId="7922"/>
    <cellStyle name="説明文 2 38" xfId="7923"/>
    <cellStyle name="説明文 2 39" xfId="7924"/>
    <cellStyle name="説明文 2 4" xfId="7925"/>
    <cellStyle name="説明文 2 40" xfId="7926"/>
    <cellStyle name="説明文 2 41" xfId="7927"/>
    <cellStyle name="説明文 2 42" xfId="7928"/>
    <cellStyle name="説明文 2 43" xfId="7929"/>
    <cellStyle name="説明文 2 44" xfId="7930"/>
    <cellStyle name="説明文 2 45" xfId="7931"/>
    <cellStyle name="説明文 2 46" xfId="7932"/>
    <cellStyle name="説明文 2 47" xfId="7933"/>
    <cellStyle name="説明文 2 48" xfId="7934"/>
    <cellStyle name="説明文 2 49" xfId="7935"/>
    <cellStyle name="説明文 2 5" xfId="7936"/>
    <cellStyle name="説明文 2 50" xfId="7937"/>
    <cellStyle name="説明文 2 51" xfId="7938"/>
    <cellStyle name="説明文 2 52" xfId="7939"/>
    <cellStyle name="説明文 2 53" xfId="7940"/>
    <cellStyle name="説明文 2 54" xfId="7941"/>
    <cellStyle name="説明文 2 55" xfId="7942"/>
    <cellStyle name="説明文 2 56" xfId="7943"/>
    <cellStyle name="説明文 2 57" xfId="7944"/>
    <cellStyle name="説明文 2 58" xfId="7945"/>
    <cellStyle name="説明文 2 59" xfId="7946"/>
    <cellStyle name="説明文 2 6" xfId="7947"/>
    <cellStyle name="説明文 2 60" xfId="7948"/>
    <cellStyle name="説明文 2 61" xfId="7949"/>
    <cellStyle name="説明文 2 62" xfId="7950"/>
    <cellStyle name="説明文 2 63" xfId="7951"/>
    <cellStyle name="説明文 2 64" xfId="7952"/>
    <cellStyle name="説明文 2 7" xfId="7953"/>
    <cellStyle name="説明文 2 8" xfId="7954"/>
    <cellStyle name="説明文 2 9" xfId="7955"/>
    <cellStyle name="説明文 3" xfId="7956"/>
    <cellStyle name="説明文 3 10" xfId="7957"/>
    <cellStyle name="説明文 3 11" xfId="7958"/>
    <cellStyle name="説明文 3 12" xfId="7959"/>
    <cellStyle name="説明文 3 13" xfId="7960"/>
    <cellStyle name="説明文 3 14" xfId="7961"/>
    <cellStyle name="説明文 3 15" xfId="7962"/>
    <cellStyle name="説明文 3 16" xfId="7963"/>
    <cellStyle name="説明文 3 17" xfId="7964"/>
    <cellStyle name="説明文 3 18" xfId="7965"/>
    <cellStyle name="説明文 3 19" xfId="7966"/>
    <cellStyle name="説明文 3 2" xfId="7967"/>
    <cellStyle name="説明文 3 20" xfId="7968"/>
    <cellStyle name="説明文 3 21" xfId="7969"/>
    <cellStyle name="説明文 3 22" xfId="7970"/>
    <cellStyle name="説明文 3 23" xfId="7971"/>
    <cellStyle name="説明文 3 24" xfId="7972"/>
    <cellStyle name="説明文 3 25" xfId="7973"/>
    <cellStyle name="説明文 3 26" xfId="7974"/>
    <cellStyle name="説明文 3 27" xfId="7975"/>
    <cellStyle name="説明文 3 28" xfId="7976"/>
    <cellStyle name="説明文 3 29" xfId="7977"/>
    <cellStyle name="説明文 3 3" xfId="7978"/>
    <cellStyle name="説明文 3 30" xfId="7979"/>
    <cellStyle name="説明文 3 31" xfId="7980"/>
    <cellStyle name="説明文 3 32" xfId="7981"/>
    <cellStyle name="説明文 3 33" xfId="7982"/>
    <cellStyle name="説明文 3 34" xfId="7983"/>
    <cellStyle name="説明文 3 35" xfId="7984"/>
    <cellStyle name="説明文 3 36" xfId="7985"/>
    <cellStyle name="説明文 3 37" xfId="7986"/>
    <cellStyle name="説明文 3 38" xfId="7987"/>
    <cellStyle name="説明文 3 39" xfId="7988"/>
    <cellStyle name="説明文 3 4" xfId="7989"/>
    <cellStyle name="説明文 3 40" xfId="7990"/>
    <cellStyle name="説明文 3 41" xfId="7991"/>
    <cellStyle name="説明文 3 42" xfId="7992"/>
    <cellStyle name="説明文 3 43" xfId="7993"/>
    <cellStyle name="説明文 3 44" xfId="7994"/>
    <cellStyle name="説明文 3 45" xfId="7995"/>
    <cellStyle name="説明文 3 46" xfId="7996"/>
    <cellStyle name="説明文 3 47" xfId="7997"/>
    <cellStyle name="説明文 3 48" xfId="7998"/>
    <cellStyle name="説明文 3 49" xfId="7999"/>
    <cellStyle name="説明文 3 5" xfId="8000"/>
    <cellStyle name="説明文 3 50" xfId="8001"/>
    <cellStyle name="説明文 3 51" xfId="8002"/>
    <cellStyle name="説明文 3 52" xfId="8003"/>
    <cellStyle name="説明文 3 53" xfId="8004"/>
    <cellStyle name="説明文 3 54" xfId="8005"/>
    <cellStyle name="説明文 3 55" xfId="8006"/>
    <cellStyle name="説明文 3 56" xfId="8007"/>
    <cellStyle name="説明文 3 57" xfId="8008"/>
    <cellStyle name="説明文 3 58" xfId="8009"/>
    <cellStyle name="説明文 3 59" xfId="8010"/>
    <cellStyle name="説明文 3 6" xfId="8011"/>
    <cellStyle name="説明文 3 60" xfId="8012"/>
    <cellStyle name="説明文 3 61" xfId="8013"/>
    <cellStyle name="説明文 3 62" xfId="8014"/>
    <cellStyle name="説明文 3 63" xfId="8015"/>
    <cellStyle name="説明文 3 64" xfId="8016"/>
    <cellStyle name="説明文 3 7" xfId="8017"/>
    <cellStyle name="説明文 3 8" xfId="8018"/>
    <cellStyle name="説明文 3 9" xfId="8019"/>
    <cellStyle name="説明文 4" xfId="8020"/>
    <cellStyle name="説明文 5" xfId="8021"/>
    <cellStyle name="説明文 5 10" xfId="8022"/>
    <cellStyle name="説明文 5 11" xfId="8023"/>
    <cellStyle name="説明文 5 12" xfId="8024"/>
    <cellStyle name="説明文 5 13" xfId="8025"/>
    <cellStyle name="説明文 5 14" xfId="8026"/>
    <cellStyle name="説明文 5 15" xfId="8027"/>
    <cellStyle name="説明文 5 16" xfId="8028"/>
    <cellStyle name="説明文 5 17" xfId="8029"/>
    <cellStyle name="説明文 5 18" xfId="8030"/>
    <cellStyle name="説明文 5 19" xfId="8031"/>
    <cellStyle name="説明文 5 2" xfId="8032"/>
    <cellStyle name="説明文 5 20" xfId="8033"/>
    <cellStyle name="説明文 5 21" xfId="8034"/>
    <cellStyle name="説明文 5 22" xfId="8035"/>
    <cellStyle name="説明文 5 23" xfId="8036"/>
    <cellStyle name="説明文 5 24" xfId="8037"/>
    <cellStyle name="説明文 5 25" xfId="8038"/>
    <cellStyle name="説明文 5 26" xfId="8039"/>
    <cellStyle name="説明文 5 27" xfId="8040"/>
    <cellStyle name="説明文 5 28" xfId="8041"/>
    <cellStyle name="説明文 5 29" xfId="8042"/>
    <cellStyle name="説明文 5 3" xfId="8043"/>
    <cellStyle name="説明文 5 30" xfId="8044"/>
    <cellStyle name="説明文 5 31" xfId="8045"/>
    <cellStyle name="説明文 5 32" xfId="8046"/>
    <cellStyle name="説明文 5 33" xfId="8047"/>
    <cellStyle name="説明文 5 34" xfId="8048"/>
    <cellStyle name="説明文 5 35" xfId="8049"/>
    <cellStyle name="説明文 5 36" xfId="8050"/>
    <cellStyle name="説明文 5 37" xfId="8051"/>
    <cellStyle name="説明文 5 38" xfId="8052"/>
    <cellStyle name="説明文 5 39" xfId="8053"/>
    <cellStyle name="説明文 5 4" xfId="8054"/>
    <cellStyle name="説明文 5 40" xfId="8055"/>
    <cellStyle name="説明文 5 41" xfId="8056"/>
    <cellStyle name="説明文 5 42" xfId="8057"/>
    <cellStyle name="説明文 5 43" xfId="8058"/>
    <cellStyle name="説明文 5 44" xfId="8059"/>
    <cellStyle name="説明文 5 45" xfId="8060"/>
    <cellStyle name="説明文 5 46" xfId="8061"/>
    <cellStyle name="説明文 5 47" xfId="8062"/>
    <cellStyle name="説明文 5 48" xfId="8063"/>
    <cellStyle name="説明文 5 49" xfId="8064"/>
    <cellStyle name="説明文 5 5" xfId="8065"/>
    <cellStyle name="説明文 5 50" xfId="8066"/>
    <cellStyle name="説明文 5 51" xfId="8067"/>
    <cellStyle name="説明文 5 52" xfId="8068"/>
    <cellStyle name="説明文 5 53" xfId="8069"/>
    <cellStyle name="説明文 5 54" xfId="8070"/>
    <cellStyle name="説明文 5 55" xfId="8071"/>
    <cellStyle name="説明文 5 56" xfId="8072"/>
    <cellStyle name="説明文 5 57" xfId="8073"/>
    <cellStyle name="説明文 5 58" xfId="8074"/>
    <cellStyle name="説明文 5 59" xfId="8075"/>
    <cellStyle name="説明文 5 6" xfId="8076"/>
    <cellStyle name="説明文 5 60" xfId="8077"/>
    <cellStyle name="説明文 5 61" xfId="8078"/>
    <cellStyle name="説明文 5 62" xfId="8079"/>
    <cellStyle name="説明文 5 63" xfId="8080"/>
    <cellStyle name="説明文 5 64" xfId="8081"/>
    <cellStyle name="説明文 5 7" xfId="8082"/>
    <cellStyle name="説明文 5 8" xfId="8083"/>
    <cellStyle name="説明文 5 9" xfId="8084"/>
    <cellStyle name="説明文 6" xfId="8085"/>
    <cellStyle name="説明文 7" xfId="8086"/>
    <cellStyle name="説明文 8" xfId="8087"/>
    <cellStyle name="入力 2" xfId="8088"/>
    <cellStyle name="入力 2 10" xfId="8089"/>
    <cellStyle name="入力 2 11" xfId="8090"/>
    <cellStyle name="入力 2 12" xfId="8091"/>
    <cellStyle name="入力 2 13" xfId="8092"/>
    <cellStyle name="入力 2 14" xfId="8093"/>
    <cellStyle name="入力 2 15" xfId="8094"/>
    <cellStyle name="入力 2 16" xfId="8095"/>
    <cellStyle name="入力 2 17" xfId="8096"/>
    <cellStyle name="入力 2 18" xfId="8097"/>
    <cellStyle name="入力 2 19" xfId="8098"/>
    <cellStyle name="入力 2 2" xfId="8099"/>
    <cellStyle name="入力 2 20" xfId="8100"/>
    <cellStyle name="入力 2 21" xfId="8101"/>
    <cellStyle name="入力 2 22" xfId="8102"/>
    <cellStyle name="入力 2 23" xfId="8103"/>
    <cellStyle name="入力 2 24" xfId="8104"/>
    <cellStyle name="入力 2 25" xfId="8105"/>
    <cellStyle name="入力 2 26" xfId="8106"/>
    <cellStyle name="入力 2 27" xfId="8107"/>
    <cellStyle name="入力 2 28" xfId="8108"/>
    <cellStyle name="入力 2 29" xfId="8109"/>
    <cellStyle name="入力 2 3" xfId="8110"/>
    <cellStyle name="入力 2 30" xfId="8111"/>
    <cellStyle name="入力 2 31" xfId="8112"/>
    <cellStyle name="入力 2 32" xfId="8113"/>
    <cellStyle name="入力 2 33" xfId="8114"/>
    <cellStyle name="入力 2 34" xfId="8115"/>
    <cellStyle name="入力 2 35" xfId="8116"/>
    <cellStyle name="入力 2 36" xfId="8117"/>
    <cellStyle name="入力 2 37" xfId="8118"/>
    <cellStyle name="入力 2 38" xfId="8119"/>
    <cellStyle name="入力 2 39" xfId="8120"/>
    <cellStyle name="入力 2 4" xfId="8121"/>
    <cellStyle name="入力 2 40" xfId="8122"/>
    <cellStyle name="入力 2 41" xfId="8123"/>
    <cellStyle name="入力 2 42" xfId="8124"/>
    <cellStyle name="入力 2 43" xfId="8125"/>
    <cellStyle name="入力 2 44" xfId="8126"/>
    <cellStyle name="入力 2 45" xfId="8127"/>
    <cellStyle name="入力 2 46" xfId="8128"/>
    <cellStyle name="入力 2 47" xfId="8129"/>
    <cellStyle name="入力 2 48" xfId="8130"/>
    <cellStyle name="入力 2 49" xfId="8131"/>
    <cellStyle name="入力 2 5" xfId="8132"/>
    <cellStyle name="入力 2 50" xfId="8133"/>
    <cellStyle name="入力 2 51" xfId="8134"/>
    <cellStyle name="入力 2 52" xfId="8135"/>
    <cellStyle name="入力 2 53" xfId="8136"/>
    <cellStyle name="入力 2 54" xfId="8137"/>
    <cellStyle name="入力 2 55" xfId="8138"/>
    <cellStyle name="入力 2 56" xfId="8139"/>
    <cellStyle name="入力 2 57" xfId="8140"/>
    <cellStyle name="入力 2 58" xfId="8141"/>
    <cellStyle name="入力 2 59" xfId="8142"/>
    <cellStyle name="入力 2 6" xfId="8143"/>
    <cellStyle name="入力 2 60" xfId="8144"/>
    <cellStyle name="入力 2 61" xfId="8145"/>
    <cellStyle name="入力 2 62" xfId="8146"/>
    <cellStyle name="入力 2 63" xfId="8147"/>
    <cellStyle name="入力 2 64" xfId="8148"/>
    <cellStyle name="入力 2 7" xfId="8149"/>
    <cellStyle name="入力 2 8" xfId="8150"/>
    <cellStyle name="入力 2 9" xfId="8151"/>
    <cellStyle name="入力 3" xfId="8152"/>
    <cellStyle name="入力 3 10" xfId="8153"/>
    <cellStyle name="入力 3 11" xfId="8154"/>
    <cellStyle name="入力 3 12" xfId="8155"/>
    <cellStyle name="入力 3 13" xfId="8156"/>
    <cellStyle name="入力 3 14" xfId="8157"/>
    <cellStyle name="入力 3 15" xfId="8158"/>
    <cellStyle name="入力 3 16" xfId="8159"/>
    <cellStyle name="入力 3 17" xfId="8160"/>
    <cellStyle name="入力 3 18" xfId="8161"/>
    <cellStyle name="入力 3 19" xfId="8162"/>
    <cellStyle name="入力 3 2" xfId="8163"/>
    <cellStyle name="入力 3 20" xfId="8164"/>
    <cellStyle name="入力 3 21" xfId="8165"/>
    <cellStyle name="入力 3 22" xfId="8166"/>
    <cellStyle name="入力 3 23" xfId="8167"/>
    <cellStyle name="入力 3 24" xfId="8168"/>
    <cellStyle name="入力 3 25" xfId="8169"/>
    <cellStyle name="入力 3 26" xfId="8170"/>
    <cellStyle name="入力 3 27" xfId="8171"/>
    <cellStyle name="入力 3 28" xfId="8172"/>
    <cellStyle name="入力 3 29" xfId="8173"/>
    <cellStyle name="入力 3 3" xfId="8174"/>
    <cellStyle name="入力 3 30" xfId="8175"/>
    <cellStyle name="入力 3 31" xfId="8176"/>
    <cellStyle name="入力 3 32" xfId="8177"/>
    <cellStyle name="入力 3 33" xfId="8178"/>
    <cellStyle name="入力 3 34" xfId="8179"/>
    <cellStyle name="入力 3 35" xfId="8180"/>
    <cellStyle name="入力 3 36" xfId="8181"/>
    <cellStyle name="入力 3 37" xfId="8182"/>
    <cellStyle name="入力 3 38" xfId="8183"/>
    <cellStyle name="入力 3 39" xfId="8184"/>
    <cellStyle name="入力 3 4" xfId="8185"/>
    <cellStyle name="入力 3 40" xfId="8186"/>
    <cellStyle name="入力 3 41" xfId="8187"/>
    <cellStyle name="入力 3 42" xfId="8188"/>
    <cellStyle name="入力 3 43" xfId="8189"/>
    <cellStyle name="入力 3 44" xfId="8190"/>
    <cellStyle name="入力 3 45" xfId="8191"/>
    <cellStyle name="入力 3 46" xfId="8192"/>
    <cellStyle name="入力 3 47" xfId="8193"/>
    <cellStyle name="入力 3 48" xfId="8194"/>
    <cellStyle name="入力 3 49" xfId="8195"/>
    <cellStyle name="入力 3 5" xfId="8196"/>
    <cellStyle name="入力 3 50" xfId="8197"/>
    <cellStyle name="入力 3 51" xfId="8198"/>
    <cellStyle name="入力 3 52" xfId="8199"/>
    <cellStyle name="入力 3 53" xfId="8200"/>
    <cellStyle name="入力 3 54" xfId="8201"/>
    <cellStyle name="入力 3 55" xfId="8202"/>
    <cellStyle name="入力 3 56" xfId="8203"/>
    <cellStyle name="入力 3 57" xfId="8204"/>
    <cellStyle name="入力 3 58" xfId="8205"/>
    <cellStyle name="入力 3 59" xfId="8206"/>
    <cellStyle name="入力 3 6" xfId="8207"/>
    <cellStyle name="入力 3 60" xfId="8208"/>
    <cellStyle name="入力 3 61" xfId="8209"/>
    <cellStyle name="入力 3 62" xfId="8210"/>
    <cellStyle name="入力 3 63" xfId="8211"/>
    <cellStyle name="入力 3 64" xfId="8212"/>
    <cellStyle name="入力 3 7" xfId="8213"/>
    <cellStyle name="入力 3 8" xfId="8214"/>
    <cellStyle name="入力 3 9" xfId="8215"/>
    <cellStyle name="入力 4" xfId="8216"/>
    <cellStyle name="入力 5" xfId="8217"/>
    <cellStyle name="入力 5 10" xfId="8218"/>
    <cellStyle name="入力 5 11" xfId="8219"/>
    <cellStyle name="入力 5 12" xfId="8220"/>
    <cellStyle name="入力 5 13" xfId="8221"/>
    <cellStyle name="入力 5 14" xfId="8222"/>
    <cellStyle name="入力 5 15" xfId="8223"/>
    <cellStyle name="入力 5 16" xfId="8224"/>
    <cellStyle name="入力 5 17" xfId="8225"/>
    <cellStyle name="入力 5 18" xfId="8226"/>
    <cellStyle name="入力 5 19" xfId="8227"/>
    <cellStyle name="入力 5 2" xfId="8228"/>
    <cellStyle name="入力 5 20" xfId="8229"/>
    <cellStyle name="入力 5 21" xfId="8230"/>
    <cellStyle name="入力 5 22" xfId="8231"/>
    <cellStyle name="入力 5 23" xfId="8232"/>
    <cellStyle name="入力 5 24" xfId="8233"/>
    <cellStyle name="入力 5 25" xfId="8234"/>
    <cellStyle name="入力 5 26" xfId="8235"/>
    <cellStyle name="入力 5 27" xfId="8236"/>
    <cellStyle name="入力 5 28" xfId="8237"/>
    <cellStyle name="入力 5 29" xfId="8238"/>
    <cellStyle name="入力 5 3" xfId="8239"/>
    <cellStyle name="入力 5 30" xfId="8240"/>
    <cellStyle name="入力 5 31" xfId="8241"/>
    <cellStyle name="入力 5 32" xfId="8242"/>
    <cellStyle name="入力 5 33" xfId="8243"/>
    <cellStyle name="入力 5 34" xfId="8244"/>
    <cellStyle name="入力 5 35" xfId="8245"/>
    <cellStyle name="入力 5 36" xfId="8246"/>
    <cellStyle name="入力 5 37" xfId="8247"/>
    <cellStyle name="入力 5 38" xfId="8248"/>
    <cellStyle name="入力 5 39" xfId="8249"/>
    <cellStyle name="入力 5 4" xfId="8250"/>
    <cellStyle name="入力 5 40" xfId="8251"/>
    <cellStyle name="入力 5 41" xfId="8252"/>
    <cellStyle name="入力 5 42" xfId="8253"/>
    <cellStyle name="入力 5 43" xfId="8254"/>
    <cellStyle name="入力 5 44" xfId="8255"/>
    <cellStyle name="入力 5 45" xfId="8256"/>
    <cellStyle name="入力 5 46" xfId="8257"/>
    <cellStyle name="入力 5 47" xfId="8258"/>
    <cellStyle name="入力 5 48" xfId="8259"/>
    <cellStyle name="入力 5 49" xfId="8260"/>
    <cellStyle name="入力 5 5" xfId="8261"/>
    <cellStyle name="入力 5 50" xfId="8262"/>
    <cellStyle name="入力 5 51" xfId="8263"/>
    <cellStyle name="入力 5 52" xfId="8264"/>
    <cellStyle name="入力 5 53" xfId="8265"/>
    <cellStyle name="入力 5 54" xfId="8266"/>
    <cellStyle name="入力 5 55" xfId="8267"/>
    <cellStyle name="入力 5 56" xfId="8268"/>
    <cellStyle name="入力 5 57" xfId="8269"/>
    <cellStyle name="入力 5 58" xfId="8270"/>
    <cellStyle name="入力 5 59" xfId="8271"/>
    <cellStyle name="入力 5 6" xfId="8272"/>
    <cellStyle name="入力 5 60" xfId="8273"/>
    <cellStyle name="入力 5 61" xfId="8274"/>
    <cellStyle name="入力 5 62" xfId="8275"/>
    <cellStyle name="入力 5 63" xfId="8276"/>
    <cellStyle name="入力 5 64" xfId="8277"/>
    <cellStyle name="入力 5 7" xfId="8278"/>
    <cellStyle name="入力 5 8" xfId="8279"/>
    <cellStyle name="入力 5 9" xfId="8280"/>
    <cellStyle name="入力 6" xfId="8281"/>
    <cellStyle name="入力 7" xfId="8282"/>
    <cellStyle name="入力 8" xfId="8283"/>
    <cellStyle name="標準" xfId="0" builtinId="0"/>
    <cellStyle name="標準 10" xfId="8284"/>
    <cellStyle name="標準 103" xfId="8285"/>
    <cellStyle name="標準 109" xfId="8286"/>
    <cellStyle name="標準 11" xfId="8287"/>
    <cellStyle name="標準 115" xfId="8288"/>
    <cellStyle name="標準 12" xfId="8289"/>
    <cellStyle name="標準 13" xfId="8290"/>
    <cellStyle name="標準 14" xfId="8291"/>
    <cellStyle name="標準 15" xfId="8292"/>
    <cellStyle name="標準 16" xfId="8293"/>
    <cellStyle name="標準 17" xfId="8294"/>
    <cellStyle name="標準 18" xfId="8295"/>
    <cellStyle name="標準 19" xfId="8296"/>
    <cellStyle name="標準 2" xfId="3"/>
    <cellStyle name="標準 2 10" xfId="8297"/>
    <cellStyle name="標準 2 100" xfId="8298"/>
    <cellStyle name="標準 2 106" xfId="8299"/>
    <cellStyle name="標準 2 11" xfId="8300"/>
    <cellStyle name="標準 2 112" xfId="8301"/>
    <cellStyle name="標準 2 12" xfId="8302"/>
    <cellStyle name="標準 2 12 10" xfId="8303"/>
    <cellStyle name="標準 2 12 11" xfId="8304"/>
    <cellStyle name="標準 2 12 12" xfId="8305"/>
    <cellStyle name="標準 2 12 13" xfId="8306"/>
    <cellStyle name="標準 2 12 14" xfId="8307"/>
    <cellStyle name="標準 2 12 15" xfId="8308"/>
    <cellStyle name="標準 2 12 16" xfId="8309"/>
    <cellStyle name="標準 2 12 17" xfId="8310"/>
    <cellStyle name="標準 2 12 18" xfId="8311"/>
    <cellStyle name="標準 2 12 19" xfId="8312"/>
    <cellStyle name="標準 2 12 2" xfId="8313"/>
    <cellStyle name="標準 2 12 20" xfId="8314"/>
    <cellStyle name="標準 2 12 21" xfId="8315"/>
    <cellStyle name="標準 2 12 22" xfId="8316"/>
    <cellStyle name="標準 2 12 23" xfId="8317"/>
    <cellStyle name="標準 2 12 24" xfId="8318"/>
    <cellStyle name="標準 2 12 25" xfId="8319"/>
    <cellStyle name="標準 2 12 26" xfId="8320"/>
    <cellStyle name="標準 2 12 27" xfId="8321"/>
    <cellStyle name="標準 2 12 28" xfId="8322"/>
    <cellStyle name="標準 2 12 29" xfId="8323"/>
    <cellStyle name="標準 2 12 3" xfId="8324"/>
    <cellStyle name="標準 2 12 30" xfId="8325"/>
    <cellStyle name="標準 2 12 31" xfId="8326"/>
    <cellStyle name="標準 2 12 32" xfId="8327"/>
    <cellStyle name="標準 2 12 33" xfId="8328"/>
    <cellStyle name="標準 2 12 34" xfId="8329"/>
    <cellStyle name="標準 2 12 35" xfId="8330"/>
    <cellStyle name="標準 2 12 36" xfId="8331"/>
    <cellStyle name="標準 2 12 37" xfId="8332"/>
    <cellStyle name="標準 2 12 38" xfId="8333"/>
    <cellStyle name="標準 2 12 39" xfId="8334"/>
    <cellStyle name="標準 2 12 4" xfId="8335"/>
    <cellStyle name="標準 2 12 40" xfId="8336"/>
    <cellStyle name="標準 2 12 41" xfId="8337"/>
    <cellStyle name="標準 2 12 42" xfId="8338"/>
    <cellStyle name="標準 2 12 43" xfId="8339"/>
    <cellStyle name="標準 2 12 44" xfId="8340"/>
    <cellStyle name="標準 2 12 45" xfId="8341"/>
    <cellStyle name="標準 2 12 46" xfId="8342"/>
    <cellStyle name="標準 2 12 47" xfId="8343"/>
    <cellStyle name="標準 2 12 48" xfId="8344"/>
    <cellStyle name="標準 2 12 49" xfId="8345"/>
    <cellStyle name="標準 2 12 5" xfId="8346"/>
    <cellStyle name="標準 2 12 50" xfId="8347"/>
    <cellStyle name="標準 2 12 51" xfId="8348"/>
    <cellStyle name="標準 2 12 52" xfId="8349"/>
    <cellStyle name="標準 2 12 53" xfId="8350"/>
    <cellStyle name="標準 2 12 54" xfId="8351"/>
    <cellStyle name="標準 2 12 55" xfId="8352"/>
    <cellStyle name="標準 2 12 56" xfId="8353"/>
    <cellStyle name="標準 2 12 57" xfId="8354"/>
    <cellStyle name="標準 2 12 58" xfId="8355"/>
    <cellStyle name="標準 2 12 59" xfId="8356"/>
    <cellStyle name="標準 2 12 6" xfId="8357"/>
    <cellStyle name="標準 2 12 60" xfId="8358"/>
    <cellStyle name="標準 2 12 61" xfId="8359"/>
    <cellStyle name="標準 2 12 62" xfId="8360"/>
    <cellStyle name="標準 2 12 63" xfId="8361"/>
    <cellStyle name="標準 2 12 7" xfId="8362"/>
    <cellStyle name="標準 2 12 8" xfId="8363"/>
    <cellStyle name="標準 2 12 9" xfId="8364"/>
    <cellStyle name="標準 2 13" xfId="8365"/>
    <cellStyle name="標準 2 14" xfId="8366"/>
    <cellStyle name="標準 2 15" xfId="8367"/>
    <cellStyle name="標準 2 16" xfId="8368"/>
    <cellStyle name="標準 2 17" xfId="8369"/>
    <cellStyle name="標準 2 18" xfId="8370"/>
    <cellStyle name="標準 2 19" xfId="8371"/>
    <cellStyle name="標準 2 2" xfId="2"/>
    <cellStyle name="標準 2 2 10" xfId="8372"/>
    <cellStyle name="標準 2 2 11" xfId="8373"/>
    <cellStyle name="標準 2 2 12" xfId="8374"/>
    <cellStyle name="標準 2 2 13" xfId="8375"/>
    <cellStyle name="標準 2 2 14" xfId="8376"/>
    <cellStyle name="標準 2 2 15" xfId="8377"/>
    <cellStyle name="標準 2 2 16" xfId="8378"/>
    <cellStyle name="標準 2 2 17" xfId="8379"/>
    <cellStyle name="標準 2 2 18" xfId="8380"/>
    <cellStyle name="標準 2 2 19" xfId="8381"/>
    <cellStyle name="標準 2 2 2" xfId="8382"/>
    <cellStyle name="標準 2 2 20" xfId="8383"/>
    <cellStyle name="標準 2 2 21" xfId="8384"/>
    <cellStyle name="標準 2 2 22" xfId="8385"/>
    <cellStyle name="標準 2 2 23" xfId="8386"/>
    <cellStyle name="標準 2 2 24" xfId="8387"/>
    <cellStyle name="標準 2 2 25" xfId="8388"/>
    <cellStyle name="標準 2 2 26" xfId="8389"/>
    <cellStyle name="標準 2 2 27" xfId="8390"/>
    <cellStyle name="標準 2 2 28" xfId="8391"/>
    <cellStyle name="標準 2 2 29" xfId="8392"/>
    <cellStyle name="標準 2 2 3" xfId="8393"/>
    <cellStyle name="標準 2 2 30" xfId="8394"/>
    <cellStyle name="標準 2 2 31" xfId="8395"/>
    <cellStyle name="標準 2 2 32" xfId="8396"/>
    <cellStyle name="標準 2 2 33" xfId="8397"/>
    <cellStyle name="標準 2 2 34" xfId="8398"/>
    <cellStyle name="標準 2 2 35" xfId="8399"/>
    <cellStyle name="標準 2 2 36" xfId="8400"/>
    <cellStyle name="標準 2 2 37" xfId="8401"/>
    <cellStyle name="標準 2 2 38" xfId="8402"/>
    <cellStyle name="標準 2 2 39" xfId="8403"/>
    <cellStyle name="標準 2 2 4" xfId="8404"/>
    <cellStyle name="標準 2 2 40" xfId="8405"/>
    <cellStyle name="標準 2 2 41" xfId="8406"/>
    <cellStyle name="標準 2 2 42" xfId="8407"/>
    <cellStyle name="標準 2 2 43" xfId="8408"/>
    <cellStyle name="標準 2 2 44" xfId="8409"/>
    <cellStyle name="標準 2 2 45" xfId="8410"/>
    <cellStyle name="標準 2 2 46" xfId="8411"/>
    <cellStyle name="標準 2 2 47" xfId="8412"/>
    <cellStyle name="標準 2 2 48" xfId="8413"/>
    <cellStyle name="標準 2 2 49" xfId="8414"/>
    <cellStyle name="標準 2 2 5" xfId="8415"/>
    <cellStyle name="標準 2 2 50" xfId="8416"/>
    <cellStyle name="標準 2 2 51" xfId="8417"/>
    <cellStyle name="標準 2 2 52" xfId="8418"/>
    <cellStyle name="標準 2 2 53" xfId="8419"/>
    <cellStyle name="標準 2 2 54" xfId="8420"/>
    <cellStyle name="標準 2 2 55" xfId="8421"/>
    <cellStyle name="標準 2 2 56" xfId="8422"/>
    <cellStyle name="標準 2 2 57" xfId="8423"/>
    <cellStyle name="標準 2 2 58" xfId="8424"/>
    <cellStyle name="標準 2 2 59" xfId="8425"/>
    <cellStyle name="標準 2 2 6" xfId="8426"/>
    <cellStyle name="標準 2 2 60" xfId="8427"/>
    <cellStyle name="標準 2 2 61" xfId="8428"/>
    <cellStyle name="標準 2 2 62" xfId="8429"/>
    <cellStyle name="標準 2 2 63" xfId="8430"/>
    <cellStyle name="標準 2 2 64" xfId="8431"/>
    <cellStyle name="標準 2 2 7" xfId="8432"/>
    <cellStyle name="標準 2 2 8" xfId="8433"/>
    <cellStyle name="標準 2 2 9" xfId="8434"/>
    <cellStyle name="標準 2 20" xfId="8435"/>
    <cellStyle name="標準 2 21" xfId="8436"/>
    <cellStyle name="標準 2 22" xfId="8437"/>
    <cellStyle name="標準 2 23" xfId="8438"/>
    <cellStyle name="標準 2 24" xfId="8439"/>
    <cellStyle name="標準 2 25" xfId="8440"/>
    <cellStyle name="標準 2 26" xfId="8441"/>
    <cellStyle name="標準 2 27" xfId="8442"/>
    <cellStyle name="標準 2 28" xfId="8443"/>
    <cellStyle name="標準 2 29" xfId="8444"/>
    <cellStyle name="標準 2 3" xfId="8445"/>
    <cellStyle name="標準 2 3 10" xfId="8446"/>
    <cellStyle name="標準 2 3 11" xfId="8447"/>
    <cellStyle name="標準 2 3 12" xfId="8448"/>
    <cellStyle name="標準 2 3 13" xfId="8449"/>
    <cellStyle name="標準 2 3 14" xfId="8450"/>
    <cellStyle name="標準 2 3 15" xfId="8451"/>
    <cellStyle name="標準 2 3 16" xfId="8452"/>
    <cellStyle name="標準 2 3 17" xfId="8453"/>
    <cellStyle name="標準 2 3 18" xfId="8454"/>
    <cellStyle name="標準 2 3 19" xfId="8455"/>
    <cellStyle name="標準 2 3 2" xfId="8456"/>
    <cellStyle name="標準 2 3 20" xfId="8457"/>
    <cellStyle name="標準 2 3 21" xfId="8458"/>
    <cellStyle name="標準 2 3 22" xfId="8459"/>
    <cellStyle name="標準 2 3 23" xfId="8460"/>
    <cellStyle name="標準 2 3 24" xfId="8461"/>
    <cellStyle name="標準 2 3 25" xfId="8462"/>
    <cellStyle name="標準 2 3 26" xfId="8463"/>
    <cellStyle name="標準 2 3 27" xfId="8464"/>
    <cellStyle name="標準 2 3 28" xfId="8465"/>
    <cellStyle name="標準 2 3 29" xfId="8466"/>
    <cellStyle name="標準 2 3 3" xfId="8467"/>
    <cellStyle name="標準 2 3 30" xfId="8468"/>
    <cellStyle name="標準 2 3 31" xfId="8469"/>
    <cellStyle name="標準 2 3 32" xfId="8470"/>
    <cellStyle name="標準 2 3 33" xfId="8471"/>
    <cellStyle name="標準 2 3 34" xfId="8472"/>
    <cellStyle name="標準 2 3 35" xfId="8473"/>
    <cellStyle name="標準 2 3 36" xfId="8474"/>
    <cellStyle name="標準 2 3 37" xfId="8475"/>
    <cellStyle name="標準 2 3 38" xfId="8476"/>
    <cellStyle name="標準 2 3 39" xfId="8477"/>
    <cellStyle name="標準 2 3 4" xfId="8478"/>
    <cellStyle name="標準 2 3 40" xfId="8479"/>
    <cellStyle name="標準 2 3 41" xfId="8480"/>
    <cellStyle name="標準 2 3 42" xfId="8481"/>
    <cellStyle name="標準 2 3 43" xfId="8482"/>
    <cellStyle name="標準 2 3 44" xfId="8483"/>
    <cellStyle name="標準 2 3 45" xfId="8484"/>
    <cellStyle name="標準 2 3 46" xfId="8485"/>
    <cellStyle name="標準 2 3 47" xfId="8486"/>
    <cellStyle name="標準 2 3 48" xfId="8487"/>
    <cellStyle name="標準 2 3 49" xfId="8488"/>
    <cellStyle name="標準 2 3 5" xfId="8489"/>
    <cellStyle name="標準 2 3 50" xfId="8490"/>
    <cellStyle name="標準 2 3 51" xfId="8491"/>
    <cellStyle name="標準 2 3 52" xfId="8492"/>
    <cellStyle name="標準 2 3 53" xfId="8493"/>
    <cellStyle name="標準 2 3 54" xfId="8494"/>
    <cellStyle name="標準 2 3 55" xfId="8495"/>
    <cellStyle name="標準 2 3 56" xfId="8496"/>
    <cellStyle name="標準 2 3 57" xfId="8497"/>
    <cellStyle name="標準 2 3 58" xfId="8498"/>
    <cellStyle name="標準 2 3 59" xfId="8499"/>
    <cellStyle name="標準 2 3 6" xfId="8500"/>
    <cellStyle name="標準 2 3 60" xfId="8501"/>
    <cellStyle name="標準 2 3 61" xfId="8502"/>
    <cellStyle name="標準 2 3 62" xfId="8503"/>
    <cellStyle name="標準 2 3 63" xfId="8504"/>
    <cellStyle name="標準 2 3 64" xfId="8505"/>
    <cellStyle name="標準 2 3 7" xfId="8506"/>
    <cellStyle name="標準 2 3 8" xfId="8507"/>
    <cellStyle name="標準 2 3 9" xfId="8508"/>
    <cellStyle name="標準 2 30" xfId="8509"/>
    <cellStyle name="標準 2 31" xfId="8510"/>
    <cellStyle name="標準 2 32" xfId="8511"/>
    <cellStyle name="標準 2 33" xfId="8512"/>
    <cellStyle name="標準 2 34" xfId="8513"/>
    <cellStyle name="標準 2 35" xfId="8514"/>
    <cellStyle name="標準 2 36" xfId="8515"/>
    <cellStyle name="標準 2 37" xfId="8516"/>
    <cellStyle name="標準 2 38" xfId="8517"/>
    <cellStyle name="標準 2 39" xfId="8518"/>
    <cellStyle name="標準 2 4" xfId="6"/>
    <cellStyle name="標準 2 4 2" xfId="8519"/>
    <cellStyle name="標準 2 4 2 2" xfId="8520"/>
    <cellStyle name="標準 2 4 3" xfId="8521"/>
    <cellStyle name="標準 2 4 4" xfId="8522"/>
    <cellStyle name="標準 2 4 5" xfId="8523"/>
    <cellStyle name="標準 2 40" xfId="8524"/>
    <cellStyle name="標準 2 41" xfId="8525"/>
    <cellStyle name="標準 2 42" xfId="8526"/>
    <cellStyle name="標準 2 43" xfId="8527"/>
    <cellStyle name="標準 2 44" xfId="8528"/>
    <cellStyle name="標準 2 45" xfId="8529"/>
    <cellStyle name="標準 2 46" xfId="8530"/>
    <cellStyle name="標準 2 47" xfId="8531"/>
    <cellStyle name="標準 2 48" xfId="8532"/>
    <cellStyle name="標準 2 49" xfId="8533"/>
    <cellStyle name="標準 2 5" xfId="8534"/>
    <cellStyle name="標準 2 5 10" xfId="8535"/>
    <cellStyle name="標準 2 5 11" xfId="8536"/>
    <cellStyle name="標準 2 5 12" xfId="8537"/>
    <cellStyle name="標準 2 5 13" xfId="8538"/>
    <cellStyle name="標準 2 5 14" xfId="8539"/>
    <cellStyle name="標準 2 5 15" xfId="8540"/>
    <cellStyle name="標準 2 5 16" xfId="8541"/>
    <cellStyle name="標準 2 5 17" xfId="8542"/>
    <cellStyle name="標準 2 5 18" xfId="8543"/>
    <cellStyle name="標準 2 5 19" xfId="8544"/>
    <cellStyle name="標準 2 5 2" xfId="8545"/>
    <cellStyle name="標準 2 5 20" xfId="8546"/>
    <cellStyle name="標準 2 5 21" xfId="8547"/>
    <cellStyle name="標準 2 5 22" xfId="8548"/>
    <cellStyle name="標準 2 5 23" xfId="8549"/>
    <cellStyle name="標準 2 5 24" xfId="8550"/>
    <cellStyle name="標準 2 5 25" xfId="8551"/>
    <cellStyle name="標準 2 5 26" xfId="8552"/>
    <cellStyle name="標準 2 5 27" xfId="8553"/>
    <cellStyle name="標準 2 5 28" xfId="8554"/>
    <cellStyle name="標準 2 5 29" xfId="8555"/>
    <cellStyle name="標準 2 5 3" xfId="8556"/>
    <cellStyle name="標準 2 5 30" xfId="8557"/>
    <cellStyle name="標準 2 5 31" xfId="8558"/>
    <cellStyle name="標準 2 5 32" xfId="8559"/>
    <cellStyle name="標準 2 5 33" xfId="8560"/>
    <cellStyle name="標準 2 5 34" xfId="8561"/>
    <cellStyle name="標準 2 5 35" xfId="8562"/>
    <cellStyle name="標準 2 5 36" xfId="8563"/>
    <cellStyle name="標準 2 5 37" xfId="8564"/>
    <cellStyle name="標準 2 5 38" xfId="8565"/>
    <cellStyle name="標準 2 5 39" xfId="8566"/>
    <cellStyle name="標準 2 5 4" xfId="8567"/>
    <cellStyle name="標準 2 5 40" xfId="8568"/>
    <cellStyle name="標準 2 5 41" xfId="8569"/>
    <cellStyle name="標準 2 5 42" xfId="8570"/>
    <cellStyle name="標準 2 5 43" xfId="8571"/>
    <cellStyle name="標準 2 5 44" xfId="8572"/>
    <cellStyle name="標準 2 5 45" xfId="8573"/>
    <cellStyle name="標準 2 5 46" xfId="8574"/>
    <cellStyle name="標準 2 5 47" xfId="8575"/>
    <cellStyle name="標準 2 5 48" xfId="8576"/>
    <cellStyle name="標準 2 5 49" xfId="8577"/>
    <cellStyle name="標準 2 5 5" xfId="8578"/>
    <cellStyle name="標準 2 5 50" xfId="8579"/>
    <cellStyle name="標準 2 5 51" xfId="8580"/>
    <cellStyle name="標準 2 5 52" xfId="8581"/>
    <cellStyle name="標準 2 5 53" xfId="8582"/>
    <cellStyle name="標準 2 5 54" xfId="8583"/>
    <cellStyle name="標準 2 5 55" xfId="8584"/>
    <cellStyle name="標準 2 5 56" xfId="8585"/>
    <cellStyle name="標準 2 5 57" xfId="8586"/>
    <cellStyle name="標準 2 5 58" xfId="8587"/>
    <cellStyle name="標準 2 5 59" xfId="8588"/>
    <cellStyle name="標準 2 5 6" xfId="8589"/>
    <cellStyle name="標準 2 5 60" xfId="8590"/>
    <cellStyle name="標準 2 5 61" xfId="8591"/>
    <cellStyle name="標準 2 5 62" xfId="8592"/>
    <cellStyle name="標準 2 5 63" xfId="8593"/>
    <cellStyle name="標準 2 5 64" xfId="8594"/>
    <cellStyle name="標準 2 5 65" xfId="8595"/>
    <cellStyle name="標準 2 5 7" xfId="8596"/>
    <cellStyle name="標準 2 5 8" xfId="8597"/>
    <cellStyle name="標準 2 5 9" xfId="8598"/>
    <cellStyle name="標準 2 50" xfId="8599"/>
    <cellStyle name="標準 2 51" xfId="8600"/>
    <cellStyle name="標準 2 52" xfId="8601"/>
    <cellStyle name="標準 2 53" xfId="8602"/>
    <cellStyle name="標準 2 54" xfId="8603"/>
    <cellStyle name="標準 2 55" xfId="8604"/>
    <cellStyle name="標準 2 56" xfId="8605"/>
    <cellStyle name="標準 2 57" xfId="8606"/>
    <cellStyle name="標準 2 58" xfId="8607"/>
    <cellStyle name="標準 2 59" xfId="8608"/>
    <cellStyle name="標準 2 6" xfId="8609"/>
    <cellStyle name="標準 2 6 10" xfId="8610"/>
    <cellStyle name="標準 2 6 11" xfId="8611"/>
    <cellStyle name="標準 2 6 12" xfId="8612"/>
    <cellStyle name="標準 2 6 13" xfId="8613"/>
    <cellStyle name="標準 2 6 14" xfId="8614"/>
    <cellStyle name="標準 2 6 15" xfId="8615"/>
    <cellStyle name="標準 2 6 16" xfId="8616"/>
    <cellStyle name="標準 2 6 17" xfId="8617"/>
    <cellStyle name="標準 2 6 18" xfId="8618"/>
    <cellStyle name="標準 2 6 19" xfId="8619"/>
    <cellStyle name="標準 2 6 2" xfId="8620"/>
    <cellStyle name="標準 2 6 20" xfId="8621"/>
    <cellStyle name="標準 2 6 21" xfId="8622"/>
    <cellStyle name="標準 2 6 22" xfId="8623"/>
    <cellStyle name="標準 2 6 23" xfId="8624"/>
    <cellStyle name="標準 2 6 24" xfId="8625"/>
    <cellStyle name="標準 2 6 25" xfId="8626"/>
    <cellStyle name="標準 2 6 26" xfId="8627"/>
    <cellStyle name="標準 2 6 27" xfId="8628"/>
    <cellStyle name="標準 2 6 28" xfId="8629"/>
    <cellStyle name="標準 2 6 29" xfId="8630"/>
    <cellStyle name="標準 2 6 3" xfId="8631"/>
    <cellStyle name="標準 2 6 30" xfId="8632"/>
    <cellStyle name="標準 2 6 31" xfId="8633"/>
    <cellStyle name="標準 2 6 32" xfId="8634"/>
    <cellStyle name="標準 2 6 33" xfId="8635"/>
    <cellStyle name="標準 2 6 34" xfId="8636"/>
    <cellStyle name="標準 2 6 35" xfId="8637"/>
    <cellStyle name="標準 2 6 36" xfId="8638"/>
    <cellStyle name="標準 2 6 37" xfId="8639"/>
    <cellStyle name="標準 2 6 38" xfId="8640"/>
    <cellStyle name="標準 2 6 39" xfId="8641"/>
    <cellStyle name="標準 2 6 4" xfId="8642"/>
    <cellStyle name="標準 2 6 40" xfId="8643"/>
    <cellStyle name="標準 2 6 41" xfId="8644"/>
    <cellStyle name="標準 2 6 42" xfId="8645"/>
    <cellStyle name="標準 2 6 43" xfId="8646"/>
    <cellStyle name="標準 2 6 44" xfId="8647"/>
    <cellStyle name="標準 2 6 45" xfId="8648"/>
    <cellStyle name="標準 2 6 46" xfId="8649"/>
    <cellStyle name="標準 2 6 47" xfId="8650"/>
    <cellStyle name="標準 2 6 48" xfId="8651"/>
    <cellStyle name="標準 2 6 49" xfId="8652"/>
    <cellStyle name="標準 2 6 5" xfId="8653"/>
    <cellStyle name="標準 2 6 50" xfId="8654"/>
    <cellStyle name="標準 2 6 51" xfId="8655"/>
    <cellStyle name="標準 2 6 52" xfId="8656"/>
    <cellStyle name="標準 2 6 53" xfId="8657"/>
    <cellStyle name="標準 2 6 54" xfId="8658"/>
    <cellStyle name="標準 2 6 55" xfId="8659"/>
    <cellStyle name="標準 2 6 56" xfId="8660"/>
    <cellStyle name="標準 2 6 57" xfId="8661"/>
    <cellStyle name="標準 2 6 58" xfId="8662"/>
    <cellStyle name="標準 2 6 59" xfId="8663"/>
    <cellStyle name="標準 2 6 6" xfId="8664"/>
    <cellStyle name="標準 2 6 60" xfId="8665"/>
    <cellStyle name="標準 2 6 61" xfId="8666"/>
    <cellStyle name="標準 2 6 62" xfId="8667"/>
    <cellStyle name="標準 2 6 63" xfId="8668"/>
    <cellStyle name="標準 2 6 64" xfId="8669"/>
    <cellStyle name="標準 2 6 7" xfId="8670"/>
    <cellStyle name="標準 2 6 8" xfId="8671"/>
    <cellStyle name="標準 2 6 9" xfId="8672"/>
    <cellStyle name="標準 2 60" xfId="8673"/>
    <cellStyle name="標準 2 61" xfId="8674"/>
    <cellStyle name="標準 2 62" xfId="8675"/>
    <cellStyle name="標準 2 63" xfId="8676"/>
    <cellStyle name="標準 2 64" xfId="8677"/>
    <cellStyle name="標準 2 65" xfId="8678"/>
    <cellStyle name="標準 2 66" xfId="8679"/>
    <cellStyle name="標準 2 67" xfId="8680"/>
    <cellStyle name="標準 2 68" xfId="8681"/>
    <cellStyle name="標準 2 69" xfId="8682"/>
    <cellStyle name="標準 2 7" xfId="8683"/>
    <cellStyle name="標準 2 70" xfId="8684"/>
    <cellStyle name="標準 2 71" xfId="8685"/>
    <cellStyle name="標準 2 72" xfId="8686"/>
    <cellStyle name="標準 2 73" xfId="8687"/>
    <cellStyle name="標準 2 74" xfId="8688"/>
    <cellStyle name="標準 2 75" xfId="8689"/>
    <cellStyle name="標準 2 76" xfId="8690"/>
    <cellStyle name="標準 2 77" xfId="8691"/>
    <cellStyle name="標準 2 78" xfId="8692"/>
    <cellStyle name="標準 2 79" xfId="8693"/>
    <cellStyle name="標準 2 8" xfId="8694"/>
    <cellStyle name="標準 2 80" xfId="8695"/>
    <cellStyle name="標準 2 81" xfId="8696"/>
    <cellStyle name="標準 2 82" xfId="8697"/>
    <cellStyle name="標準 2 83" xfId="8698"/>
    <cellStyle name="標準 2 84" xfId="8699"/>
    <cellStyle name="標準 2 85" xfId="8700"/>
    <cellStyle name="標準 2 86" xfId="8701"/>
    <cellStyle name="標準 2 87" xfId="8702"/>
    <cellStyle name="標準 2 9" xfId="8703"/>
    <cellStyle name="標準 2 92" xfId="8704"/>
    <cellStyle name="標準 20" xfId="8705"/>
    <cellStyle name="標準 21" xfId="8706"/>
    <cellStyle name="標準 22" xfId="8707"/>
    <cellStyle name="標準 23" xfId="8708"/>
    <cellStyle name="標準 24" xfId="8709"/>
    <cellStyle name="標準 25" xfId="8710"/>
    <cellStyle name="標準 26" xfId="8711"/>
    <cellStyle name="標準 27" xfId="8712"/>
    <cellStyle name="標準 28" xfId="8713"/>
    <cellStyle name="標準 29" xfId="8714"/>
    <cellStyle name="標準 3" xfId="8715"/>
    <cellStyle name="標準 3 10" xfId="8716"/>
    <cellStyle name="標準 3 11" xfId="8717"/>
    <cellStyle name="標準 3 12" xfId="8718"/>
    <cellStyle name="標準 3 13" xfId="8719"/>
    <cellStyle name="標準 3 14" xfId="8720"/>
    <cellStyle name="標準 3 15" xfId="8721"/>
    <cellStyle name="標準 3 16" xfId="8722"/>
    <cellStyle name="標準 3 17" xfId="8723"/>
    <cellStyle name="標準 3 18" xfId="8724"/>
    <cellStyle name="標準 3 19" xfId="8725"/>
    <cellStyle name="標準 3 2" xfId="5"/>
    <cellStyle name="標準 3 2 10" xfId="8726"/>
    <cellStyle name="標準 3 2 11" xfId="8727"/>
    <cellStyle name="標準 3 2 12" xfId="8728"/>
    <cellStyle name="標準 3 2 13" xfId="8729"/>
    <cellStyle name="標準 3 2 14" xfId="8730"/>
    <cellStyle name="標準 3 2 15" xfId="8731"/>
    <cellStyle name="標準 3 2 16" xfId="8732"/>
    <cellStyle name="標準 3 2 17" xfId="8733"/>
    <cellStyle name="標準 3 2 18" xfId="8734"/>
    <cellStyle name="標準 3 2 19" xfId="8735"/>
    <cellStyle name="標準 3 2 2" xfId="8736"/>
    <cellStyle name="標準 3 2 2 2" xfId="8737"/>
    <cellStyle name="標準 3 2 20" xfId="8738"/>
    <cellStyle name="標準 3 2 21" xfId="8739"/>
    <cellStyle name="標準 3 2 22" xfId="8740"/>
    <cellStyle name="標準 3 2 23" xfId="8741"/>
    <cellStyle name="標準 3 2 24" xfId="8742"/>
    <cellStyle name="標準 3 2 25" xfId="8743"/>
    <cellStyle name="標準 3 2 26" xfId="8744"/>
    <cellStyle name="標準 3 2 27" xfId="8745"/>
    <cellStyle name="標準 3 2 28" xfId="8746"/>
    <cellStyle name="標準 3 2 29" xfId="8747"/>
    <cellStyle name="標準 3 2 3" xfId="8748"/>
    <cellStyle name="標準 3 2 30" xfId="8749"/>
    <cellStyle name="標準 3 2 31" xfId="8750"/>
    <cellStyle name="標準 3 2 32" xfId="8751"/>
    <cellStyle name="標準 3 2 33" xfId="8752"/>
    <cellStyle name="標準 3 2 34" xfId="8753"/>
    <cellStyle name="標準 3 2 35" xfId="8754"/>
    <cellStyle name="標準 3 2 36" xfId="8755"/>
    <cellStyle name="標準 3 2 37" xfId="8756"/>
    <cellStyle name="標準 3 2 38" xfId="8757"/>
    <cellStyle name="標準 3 2 39" xfId="8758"/>
    <cellStyle name="標準 3 2 4" xfId="8759"/>
    <cellStyle name="標準 3 2 40" xfId="8760"/>
    <cellStyle name="標準 3 2 41" xfId="8761"/>
    <cellStyle name="標準 3 2 42" xfId="8762"/>
    <cellStyle name="標準 3 2 43" xfId="8763"/>
    <cellStyle name="標準 3 2 44" xfId="8764"/>
    <cellStyle name="標準 3 2 45" xfId="8765"/>
    <cellStyle name="標準 3 2 46" xfId="8766"/>
    <cellStyle name="標準 3 2 47" xfId="8767"/>
    <cellStyle name="標準 3 2 48" xfId="8768"/>
    <cellStyle name="標準 3 2 49" xfId="8769"/>
    <cellStyle name="標準 3 2 5" xfId="8770"/>
    <cellStyle name="標準 3 2 50" xfId="8771"/>
    <cellStyle name="標準 3 2 51" xfId="8772"/>
    <cellStyle name="標準 3 2 52" xfId="8773"/>
    <cellStyle name="標準 3 2 53" xfId="8774"/>
    <cellStyle name="標準 3 2 54" xfId="8775"/>
    <cellStyle name="標準 3 2 55" xfId="8776"/>
    <cellStyle name="標準 3 2 56" xfId="8777"/>
    <cellStyle name="標準 3 2 57" xfId="8778"/>
    <cellStyle name="標準 3 2 58" xfId="8779"/>
    <cellStyle name="標準 3 2 59" xfId="8780"/>
    <cellStyle name="標準 3 2 6" xfId="8781"/>
    <cellStyle name="標準 3 2 60" xfId="8782"/>
    <cellStyle name="標準 3 2 61" xfId="8783"/>
    <cellStyle name="標準 3 2 62" xfId="8784"/>
    <cellStyle name="標準 3 2 63" xfId="8785"/>
    <cellStyle name="標準 3 2 64" xfId="8786"/>
    <cellStyle name="標準 3 2 65" xfId="8787"/>
    <cellStyle name="標準 3 2 66" xfId="8788"/>
    <cellStyle name="標準 3 2 67" xfId="8789"/>
    <cellStyle name="標準 3 2 68" xfId="8790"/>
    <cellStyle name="標準 3 2 69" xfId="8791"/>
    <cellStyle name="標準 3 2 7" xfId="8792"/>
    <cellStyle name="標準 3 2 8" xfId="8793"/>
    <cellStyle name="標準 3 2 9" xfId="8794"/>
    <cellStyle name="標準 3 20" xfId="8795"/>
    <cellStyle name="標準 3 21" xfId="8796"/>
    <cellStyle name="標準 3 22" xfId="8797"/>
    <cellStyle name="標準 3 23" xfId="8798"/>
    <cellStyle name="標準 3 24" xfId="8799"/>
    <cellStyle name="標準 3 25" xfId="8800"/>
    <cellStyle name="標準 3 26" xfId="8801"/>
    <cellStyle name="標準 3 27" xfId="8802"/>
    <cellStyle name="標準 3 28" xfId="8803"/>
    <cellStyle name="標準 3 29" xfId="8804"/>
    <cellStyle name="標準 3 3" xfId="8805"/>
    <cellStyle name="標準 3 3 2" xfId="8806"/>
    <cellStyle name="標準 3 30" xfId="8807"/>
    <cellStyle name="標準 3 31" xfId="8808"/>
    <cellStyle name="標準 3 32" xfId="8809"/>
    <cellStyle name="標準 3 33" xfId="8810"/>
    <cellStyle name="標準 3 34" xfId="8811"/>
    <cellStyle name="標準 3 35" xfId="8812"/>
    <cellStyle name="標準 3 36" xfId="8813"/>
    <cellStyle name="標準 3 37" xfId="8814"/>
    <cellStyle name="標準 3 38" xfId="8815"/>
    <cellStyle name="標準 3 39" xfId="8816"/>
    <cellStyle name="標準 3 4" xfId="8817"/>
    <cellStyle name="標準 3 4 10" xfId="8818"/>
    <cellStyle name="標準 3 4 11" xfId="8819"/>
    <cellStyle name="標準 3 4 12" xfId="8820"/>
    <cellStyle name="標準 3 4 13" xfId="8821"/>
    <cellStyle name="標準 3 4 14" xfId="8822"/>
    <cellStyle name="標準 3 4 15" xfId="8823"/>
    <cellStyle name="標準 3 4 16" xfId="8824"/>
    <cellStyle name="標準 3 4 17" xfId="8825"/>
    <cellStyle name="標準 3 4 18" xfId="8826"/>
    <cellStyle name="標準 3 4 19" xfId="8827"/>
    <cellStyle name="標準 3 4 2" xfId="8828"/>
    <cellStyle name="標準 3 4 20" xfId="8829"/>
    <cellStyle name="標準 3 4 21" xfId="8830"/>
    <cellStyle name="標準 3 4 22" xfId="8831"/>
    <cellStyle name="標準 3 4 23" xfId="8832"/>
    <cellStyle name="標準 3 4 24" xfId="8833"/>
    <cellStyle name="標準 3 4 25" xfId="8834"/>
    <cellStyle name="標準 3 4 26" xfId="8835"/>
    <cellStyle name="標準 3 4 27" xfId="8836"/>
    <cellStyle name="標準 3 4 28" xfId="8837"/>
    <cellStyle name="標準 3 4 29" xfId="8838"/>
    <cellStyle name="標準 3 4 3" xfId="8839"/>
    <cellStyle name="標準 3 4 30" xfId="8840"/>
    <cellStyle name="標準 3 4 31" xfId="8841"/>
    <cellStyle name="標準 3 4 32" xfId="8842"/>
    <cellStyle name="標準 3 4 33" xfId="8843"/>
    <cellStyle name="標準 3 4 34" xfId="8844"/>
    <cellStyle name="標準 3 4 35" xfId="8845"/>
    <cellStyle name="標準 3 4 36" xfId="8846"/>
    <cellStyle name="標準 3 4 37" xfId="8847"/>
    <cellStyle name="標準 3 4 38" xfId="8848"/>
    <cellStyle name="標準 3 4 39" xfId="8849"/>
    <cellStyle name="標準 3 4 4" xfId="8850"/>
    <cellStyle name="標準 3 4 40" xfId="8851"/>
    <cellStyle name="標準 3 4 41" xfId="8852"/>
    <cellStyle name="標準 3 4 42" xfId="8853"/>
    <cellStyle name="標準 3 4 43" xfId="8854"/>
    <cellStyle name="標準 3 4 44" xfId="8855"/>
    <cellStyle name="標準 3 4 45" xfId="8856"/>
    <cellStyle name="標準 3 4 46" xfId="8857"/>
    <cellStyle name="標準 3 4 47" xfId="8858"/>
    <cellStyle name="標準 3 4 48" xfId="8859"/>
    <cellStyle name="標準 3 4 49" xfId="8860"/>
    <cellStyle name="標準 3 4 5" xfId="8861"/>
    <cellStyle name="標準 3 4 50" xfId="8862"/>
    <cellStyle name="標準 3 4 51" xfId="8863"/>
    <cellStyle name="標準 3 4 52" xfId="8864"/>
    <cellStyle name="標準 3 4 53" xfId="8865"/>
    <cellStyle name="標準 3 4 54" xfId="8866"/>
    <cellStyle name="標準 3 4 55" xfId="8867"/>
    <cellStyle name="標準 3 4 56" xfId="8868"/>
    <cellStyle name="標準 3 4 57" xfId="8869"/>
    <cellStyle name="標準 3 4 58" xfId="8870"/>
    <cellStyle name="標準 3 4 59" xfId="8871"/>
    <cellStyle name="標準 3 4 6" xfId="8872"/>
    <cellStyle name="標準 3 4 60" xfId="8873"/>
    <cellStyle name="標準 3 4 61" xfId="8874"/>
    <cellStyle name="標準 3 4 62" xfId="8875"/>
    <cellStyle name="標準 3 4 63" xfId="8876"/>
    <cellStyle name="標準 3 4 64" xfId="8877"/>
    <cellStyle name="標準 3 4 7" xfId="8878"/>
    <cellStyle name="標準 3 4 8" xfId="8879"/>
    <cellStyle name="標準 3 4 9" xfId="8880"/>
    <cellStyle name="標準 3 40" xfId="8881"/>
    <cellStyle name="標準 3 41" xfId="8882"/>
    <cellStyle name="標準 3 42" xfId="8883"/>
    <cellStyle name="標準 3 43" xfId="8884"/>
    <cellStyle name="標準 3 44" xfId="8885"/>
    <cellStyle name="標準 3 45" xfId="8886"/>
    <cellStyle name="標準 3 46" xfId="8887"/>
    <cellStyle name="標準 3 47" xfId="8888"/>
    <cellStyle name="標準 3 48" xfId="8889"/>
    <cellStyle name="標準 3 49" xfId="8890"/>
    <cellStyle name="標準 3 5" xfId="8891"/>
    <cellStyle name="標準 3 5 10" xfId="8892"/>
    <cellStyle name="標準 3 5 11" xfId="8893"/>
    <cellStyle name="標準 3 5 12" xfId="8894"/>
    <cellStyle name="標準 3 5 13" xfId="8895"/>
    <cellStyle name="標準 3 5 14" xfId="8896"/>
    <cellStyle name="標準 3 5 15" xfId="8897"/>
    <cellStyle name="標準 3 5 16" xfId="8898"/>
    <cellStyle name="標準 3 5 17" xfId="8899"/>
    <cellStyle name="標準 3 5 18" xfId="8900"/>
    <cellStyle name="標準 3 5 19" xfId="8901"/>
    <cellStyle name="標準 3 5 2" xfId="8902"/>
    <cellStyle name="標準 3 5 20" xfId="8903"/>
    <cellStyle name="標準 3 5 21" xfId="8904"/>
    <cellStyle name="標準 3 5 22" xfId="8905"/>
    <cellStyle name="標準 3 5 23" xfId="8906"/>
    <cellStyle name="標準 3 5 24" xfId="8907"/>
    <cellStyle name="標準 3 5 25" xfId="8908"/>
    <cellStyle name="標準 3 5 26" xfId="8909"/>
    <cellStyle name="標準 3 5 27" xfId="8910"/>
    <cellStyle name="標準 3 5 28" xfId="8911"/>
    <cellStyle name="標準 3 5 29" xfId="8912"/>
    <cellStyle name="標準 3 5 3" xfId="8913"/>
    <cellStyle name="標準 3 5 30" xfId="8914"/>
    <cellStyle name="標準 3 5 31" xfId="8915"/>
    <cellStyle name="標準 3 5 32" xfId="8916"/>
    <cellStyle name="標準 3 5 33" xfId="8917"/>
    <cellStyle name="標準 3 5 34" xfId="8918"/>
    <cellStyle name="標準 3 5 35" xfId="8919"/>
    <cellStyle name="標準 3 5 36" xfId="8920"/>
    <cellStyle name="標準 3 5 37" xfId="8921"/>
    <cellStyle name="標準 3 5 38" xfId="8922"/>
    <cellStyle name="標準 3 5 39" xfId="8923"/>
    <cellStyle name="標準 3 5 4" xfId="8924"/>
    <cellStyle name="標準 3 5 40" xfId="8925"/>
    <cellStyle name="標準 3 5 41" xfId="8926"/>
    <cellStyle name="標準 3 5 42" xfId="8927"/>
    <cellStyle name="標準 3 5 43" xfId="8928"/>
    <cellStyle name="標準 3 5 44" xfId="8929"/>
    <cellStyle name="標準 3 5 45" xfId="8930"/>
    <cellStyle name="標準 3 5 46" xfId="8931"/>
    <cellStyle name="標準 3 5 47" xfId="8932"/>
    <cellStyle name="標準 3 5 48" xfId="8933"/>
    <cellStyle name="標準 3 5 49" xfId="8934"/>
    <cellStyle name="標準 3 5 5" xfId="8935"/>
    <cellStyle name="標準 3 5 50" xfId="8936"/>
    <cellStyle name="標準 3 5 51" xfId="8937"/>
    <cellStyle name="標準 3 5 52" xfId="8938"/>
    <cellStyle name="標準 3 5 53" xfId="8939"/>
    <cellStyle name="標準 3 5 54" xfId="8940"/>
    <cellStyle name="標準 3 5 55" xfId="8941"/>
    <cellStyle name="標準 3 5 56" xfId="8942"/>
    <cellStyle name="標準 3 5 57" xfId="8943"/>
    <cellStyle name="標準 3 5 58" xfId="8944"/>
    <cellStyle name="標準 3 5 59" xfId="8945"/>
    <cellStyle name="標準 3 5 6" xfId="8946"/>
    <cellStyle name="標準 3 5 60" xfId="8947"/>
    <cellStyle name="標準 3 5 61" xfId="8948"/>
    <cellStyle name="標準 3 5 62" xfId="8949"/>
    <cellStyle name="標準 3 5 63" xfId="8950"/>
    <cellStyle name="標準 3 5 64" xfId="8951"/>
    <cellStyle name="標準 3 5 7" xfId="8952"/>
    <cellStyle name="標準 3 5 8" xfId="8953"/>
    <cellStyle name="標準 3 5 9" xfId="8954"/>
    <cellStyle name="標準 3 50" xfId="8955"/>
    <cellStyle name="標準 3 51" xfId="8956"/>
    <cellStyle name="標準 3 52" xfId="8957"/>
    <cellStyle name="標準 3 53" xfId="8958"/>
    <cellStyle name="標準 3 54" xfId="8959"/>
    <cellStyle name="標準 3 55" xfId="8960"/>
    <cellStyle name="標準 3 56" xfId="8961"/>
    <cellStyle name="標準 3 57" xfId="8962"/>
    <cellStyle name="標準 3 58" xfId="8963"/>
    <cellStyle name="標準 3 59" xfId="8964"/>
    <cellStyle name="標準 3 6" xfId="8965"/>
    <cellStyle name="標準 3 60" xfId="8966"/>
    <cellStyle name="標準 3 61" xfId="8967"/>
    <cellStyle name="標準 3 62" xfId="8968"/>
    <cellStyle name="標準 3 63" xfId="8969"/>
    <cellStyle name="標準 3 64" xfId="8970"/>
    <cellStyle name="標準 3 65" xfId="8971"/>
    <cellStyle name="標準 3 66" xfId="8972"/>
    <cellStyle name="標準 3 67" xfId="8973"/>
    <cellStyle name="標準 3 68" xfId="8974"/>
    <cellStyle name="標準 3 69" xfId="8975"/>
    <cellStyle name="標準 3 7" xfId="8976"/>
    <cellStyle name="標準 3 70" xfId="8977"/>
    <cellStyle name="標準 3 71" xfId="8978"/>
    <cellStyle name="標準 3 8" xfId="8979"/>
    <cellStyle name="標準 3 9" xfId="8980"/>
    <cellStyle name="標準 30" xfId="8981"/>
    <cellStyle name="標準 31" xfId="8982"/>
    <cellStyle name="標準 32" xfId="8983"/>
    <cellStyle name="標準 33" xfId="8984"/>
    <cellStyle name="標準 34" xfId="8985"/>
    <cellStyle name="標準 35" xfId="8986"/>
    <cellStyle name="標準 36" xfId="8987"/>
    <cellStyle name="標準 37" xfId="8988"/>
    <cellStyle name="標準 38" xfId="8989"/>
    <cellStyle name="標準 39" xfId="8990"/>
    <cellStyle name="標準 4" xfId="8991"/>
    <cellStyle name="標準 4 2" xfId="8992"/>
    <cellStyle name="標準 4 2 2" xfId="8993"/>
    <cellStyle name="標準 4 3" xfId="8994"/>
    <cellStyle name="標準 4 4" xfId="8995"/>
    <cellStyle name="標準 4 5" xfId="8996"/>
    <cellStyle name="標準 4 6" xfId="8997"/>
    <cellStyle name="標準 4 7" xfId="8998"/>
    <cellStyle name="標準 40" xfId="8999"/>
    <cellStyle name="標準 41" xfId="9000"/>
    <cellStyle name="標準 42" xfId="9001"/>
    <cellStyle name="標準 43" xfId="9002"/>
    <cellStyle name="標準 44" xfId="9003"/>
    <cellStyle name="標準 45" xfId="9004"/>
    <cellStyle name="標準 46" xfId="9005"/>
    <cellStyle name="標準 47" xfId="9006"/>
    <cellStyle name="標準 48" xfId="9007"/>
    <cellStyle name="標準 49" xfId="9008"/>
    <cellStyle name="標準 5" xfId="9009"/>
    <cellStyle name="標準 5 2" xfId="9010"/>
    <cellStyle name="標準 5 3" xfId="9011"/>
    <cellStyle name="標準 5 4" xfId="9012"/>
    <cellStyle name="標準 5 5" xfId="9013"/>
    <cellStyle name="標準 50" xfId="9014"/>
    <cellStyle name="標準 51" xfId="9015"/>
    <cellStyle name="標準 52" xfId="9016"/>
    <cellStyle name="標準 53" xfId="9017"/>
    <cellStyle name="標準 54" xfId="9018"/>
    <cellStyle name="標準 55" xfId="9019"/>
    <cellStyle name="標準 56" xfId="9020"/>
    <cellStyle name="標準 57" xfId="9021"/>
    <cellStyle name="標準 58" xfId="9022"/>
    <cellStyle name="標準 59" xfId="9023"/>
    <cellStyle name="標準 6" xfId="1"/>
    <cellStyle name="標準 6 2" xfId="9024"/>
    <cellStyle name="標準 6 3" xfId="9025"/>
    <cellStyle name="標準 6 4" xfId="9026"/>
    <cellStyle name="標準 6 5" xfId="9027"/>
    <cellStyle name="標準 6 6" xfId="9028"/>
    <cellStyle name="標準 60" xfId="9029"/>
    <cellStyle name="標準 61" xfId="9030"/>
    <cellStyle name="標準 62" xfId="9031"/>
    <cellStyle name="標準 63" xfId="9032"/>
    <cellStyle name="標準 64" xfId="9033"/>
    <cellStyle name="標準 65" xfId="9034"/>
    <cellStyle name="標準 66" xfId="9035"/>
    <cellStyle name="標準 67" xfId="9036"/>
    <cellStyle name="標準 68" xfId="9037"/>
    <cellStyle name="標準 69" xfId="9038"/>
    <cellStyle name="標準 7" xfId="4"/>
    <cellStyle name="標準 7 2" xfId="9039"/>
    <cellStyle name="標準 7 2 10" xfId="9040"/>
    <cellStyle name="標準 7 2 11" xfId="9041"/>
    <cellStyle name="標準 7 2 12" xfId="9042"/>
    <cellStyle name="標準 7 2 13" xfId="9043"/>
    <cellStyle name="標準 7 2 14" xfId="9044"/>
    <cellStyle name="標準 7 2 15" xfId="9045"/>
    <cellStyle name="標準 7 2 16" xfId="9046"/>
    <cellStyle name="標準 7 2 17" xfId="9047"/>
    <cellStyle name="標準 7 2 18" xfId="9048"/>
    <cellStyle name="標準 7 2 19" xfId="9049"/>
    <cellStyle name="標準 7 2 2" xfId="9050"/>
    <cellStyle name="標準 7 2 20" xfId="9051"/>
    <cellStyle name="標準 7 2 21" xfId="9052"/>
    <cellStyle name="標準 7 2 22" xfId="9053"/>
    <cellStyle name="標準 7 2 23" xfId="9054"/>
    <cellStyle name="標準 7 2 24" xfId="9055"/>
    <cellStyle name="標準 7 2 25" xfId="9056"/>
    <cellStyle name="標準 7 2 26" xfId="9057"/>
    <cellStyle name="標準 7 2 27" xfId="9058"/>
    <cellStyle name="標準 7 2 28" xfId="9059"/>
    <cellStyle name="標準 7 2 29" xfId="9060"/>
    <cellStyle name="標準 7 2 3" xfId="9061"/>
    <cellStyle name="標準 7 2 30" xfId="9062"/>
    <cellStyle name="標準 7 2 31" xfId="9063"/>
    <cellStyle name="標準 7 2 32" xfId="9064"/>
    <cellStyle name="標準 7 2 33" xfId="9065"/>
    <cellStyle name="標準 7 2 34" xfId="9066"/>
    <cellStyle name="標準 7 2 35" xfId="9067"/>
    <cellStyle name="標準 7 2 36" xfId="9068"/>
    <cellStyle name="標準 7 2 37" xfId="9069"/>
    <cellStyle name="標準 7 2 38" xfId="9070"/>
    <cellStyle name="標準 7 2 39" xfId="9071"/>
    <cellStyle name="標準 7 2 4" xfId="9072"/>
    <cellStyle name="標準 7 2 40" xfId="9073"/>
    <cellStyle name="標準 7 2 41" xfId="9074"/>
    <cellStyle name="標準 7 2 42" xfId="9075"/>
    <cellStyle name="標準 7 2 43" xfId="9076"/>
    <cellStyle name="標準 7 2 44" xfId="9077"/>
    <cellStyle name="標準 7 2 45" xfId="9078"/>
    <cellStyle name="標準 7 2 46" xfId="9079"/>
    <cellStyle name="標準 7 2 47" xfId="9080"/>
    <cellStyle name="標準 7 2 48" xfId="9081"/>
    <cellStyle name="標準 7 2 49" xfId="9082"/>
    <cellStyle name="標準 7 2 5" xfId="9083"/>
    <cellStyle name="標準 7 2 50" xfId="9084"/>
    <cellStyle name="標準 7 2 51" xfId="9085"/>
    <cellStyle name="標準 7 2 52" xfId="9086"/>
    <cellStyle name="標準 7 2 53" xfId="9087"/>
    <cellStyle name="標準 7 2 54" xfId="9088"/>
    <cellStyle name="標準 7 2 55" xfId="9089"/>
    <cellStyle name="標準 7 2 56" xfId="9090"/>
    <cellStyle name="標準 7 2 57" xfId="9091"/>
    <cellStyle name="標準 7 2 58" xfId="9092"/>
    <cellStyle name="標準 7 2 59" xfId="9093"/>
    <cellStyle name="標準 7 2 6" xfId="9094"/>
    <cellStyle name="標準 7 2 60" xfId="9095"/>
    <cellStyle name="標準 7 2 61" xfId="9096"/>
    <cellStyle name="標準 7 2 62" xfId="9097"/>
    <cellStyle name="標準 7 2 63" xfId="9098"/>
    <cellStyle name="標準 7 2 64" xfId="9099"/>
    <cellStyle name="標準 7 2 7" xfId="9100"/>
    <cellStyle name="標準 7 2 8" xfId="9101"/>
    <cellStyle name="標準 7 2 9" xfId="9102"/>
    <cellStyle name="標準 7 3" xfId="9103"/>
    <cellStyle name="標準 7 4" xfId="9104"/>
    <cellStyle name="標準 70" xfId="9105"/>
    <cellStyle name="標準 71" xfId="9106"/>
    <cellStyle name="標準 72" xfId="9107"/>
    <cellStyle name="標準 73" xfId="9108"/>
    <cellStyle name="標準 74" xfId="9109"/>
    <cellStyle name="標準 75" xfId="9110"/>
    <cellStyle name="標準 76" xfId="9111"/>
    <cellStyle name="標準 77" xfId="9112"/>
    <cellStyle name="標準 78" xfId="9113"/>
    <cellStyle name="標準 79" xfId="9114"/>
    <cellStyle name="標準 8" xfId="7"/>
    <cellStyle name="標準 8 10" xfId="9115"/>
    <cellStyle name="標準 8 11" xfId="9116"/>
    <cellStyle name="標準 8 12" xfId="9117"/>
    <cellStyle name="標準 8 13" xfId="9118"/>
    <cellStyle name="標準 8 14" xfId="9119"/>
    <cellStyle name="標準 8 15" xfId="9120"/>
    <cellStyle name="標準 8 16" xfId="9121"/>
    <cellStyle name="標準 8 17" xfId="9122"/>
    <cellStyle name="標準 8 18" xfId="9123"/>
    <cellStyle name="標準 8 19" xfId="9124"/>
    <cellStyle name="標準 8 2" xfId="9125"/>
    <cellStyle name="標準 8 20" xfId="9126"/>
    <cellStyle name="標準 8 21" xfId="9127"/>
    <cellStyle name="標準 8 22" xfId="9128"/>
    <cellStyle name="標準 8 23" xfId="9129"/>
    <cellStyle name="標準 8 24" xfId="9130"/>
    <cellStyle name="標準 8 25" xfId="9131"/>
    <cellStyle name="標準 8 26" xfId="9132"/>
    <cellStyle name="標準 8 27" xfId="9133"/>
    <cellStyle name="標準 8 28" xfId="9134"/>
    <cellStyle name="標準 8 29" xfId="9135"/>
    <cellStyle name="標準 8 3" xfId="9136"/>
    <cellStyle name="標準 8 30" xfId="9137"/>
    <cellStyle name="標準 8 31" xfId="9138"/>
    <cellStyle name="標準 8 32" xfId="9139"/>
    <cellStyle name="標準 8 33" xfId="9140"/>
    <cellStyle name="標準 8 34" xfId="9141"/>
    <cellStyle name="標準 8 35" xfId="9142"/>
    <cellStyle name="標準 8 36" xfId="9143"/>
    <cellStyle name="標準 8 37" xfId="9144"/>
    <cellStyle name="標準 8 38" xfId="9145"/>
    <cellStyle name="標準 8 39" xfId="9146"/>
    <cellStyle name="標準 8 4" xfId="9147"/>
    <cellStyle name="標準 8 40" xfId="9148"/>
    <cellStyle name="標準 8 41" xfId="9149"/>
    <cellStyle name="標準 8 42" xfId="9150"/>
    <cellStyle name="標準 8 43" xfId="9151"/>
    <cellStyle name="標準 8 44" xfId="9152"/>
    <cellStyle name="標準 8 45" xfId="9153"/>
    <cellStyle name="標準 8 46" xfId="9154"/>
    <cellStyle name="標準 8 47" xfId="9155"/>
    <cellStyle name="標準 8 48" xfId="9156"/>
    <cellStyle name="標準 8 49" xfId="9157"/>
    <cellStyle name="標準 8 5" xfId="9158"/>
    <cellStyle name="標準 8 50" xfId="9159"/>
    <cellStyle name="標準 8 51" xfId="9160"/>
    <cellStyle name="標準 8 52" xfId="9161"/>
    <cellStyle name="標準 8 53" xfId="9162"/>
    <cellStyle name="標準 8 54" xfId="9163"/>
    <cellStyle name="標準 8 55" xfId="9164"/>
    <cellStyle name="標準 8 56" xfId="9165"/>
    <cellStyle name="標準 8 57" xfId="9166"/>
    <cellStyle name="標準 8 58" xfId="9167"/>
    <cellStyle name="標準 8 59" xfId="9168"/>
    <cellStyle name="標準 8 6" xfId="9169"/>
    <cellStyle name="標準 8 60" xfId="9170"/>
    <cellStyle name="標準 8 61" xfId="9171"/>
    <cellStyle name="標準 8 62" xfId="9172"/>
    <cellStyle name="標準 8 63" xfId="9173"/>
    <cellStyle name="標準 8 64" xfId="9174"/>
    <cellStyle name="標準 8 7" xfId="9175"/>
    <cellStyle name="標準 8 8" xfId="9176"/>
    <cellStyle name="標準 8 9" xfId="9177"/>
    <cellStyle name="標準 80" xfId="9178"/>
    <cellStyle name="標準 81" xfId="9179"/>
    <cellStyle name="標準 82" xfId="9180"/>
    <cellStyle name="標準 83" xfId="9181"/>
    <cellStyle name="標準 84" xfId="9182"/>
    <cellStyle name="標準 85" xfId="9183"/>
    <cellStyle name="標準 86" xfId="9184"/>
    <cellStyle name="標準 87" xfId="9185"/>
    <cellStyle name="標準 88" xfId="9186"/>
    <cellStyle name="標準 89" xfId="9187"/>
    <cellStyle name="標準 9" xfId="9188"/>
    <cellStyle name="標準 9 10" xfId="9189"/>
    <cellStyle name="標準 9 11" xfId="9190"/>
    <cellStyle name="標準 9 12" xfId="9191"/>
    <cellStyle name="標準 9 13" xfId="9192"/>
    <cellStyle name="標準 9 14" xfId="9193"/>
    <cellStyle name="標準 9 15" xfId="9194"/>
    <cellStyle name="標準 9 16" xfId="9195"/>
    <cellStyle name="標準 9 17" xfId="9196"/>
    <cellStyle name="標準 9 18" xfId="9197"/>
    <cellStyle name="標準 9 19" xfId="9198"/>
    <cellStyle name="標準 9 2" xfId="9199"/>
    <cellStyle name="標準 9 20" xfId="9200"/>
    <cellStyle name="標準 9 21" xfId="9201"/>
    <cellStyle name="標準 9 22" xfId="9202"/>
    <cellStyle name="標準 9 23" xfId="9203"/>
    <cellStyle name="標準 9 24" xfId="9204"/>
    <cellStyle name="標準 9 25" xfId="9205"/>
    <cellStyle name="標準 9 26" xfId="9206"/>
    <cellStyle name="標準 9 27" xfId="9207"/>
    <cellStyle name="標準 9 28" xfId="9208"/>
    <cellStyle name="標準 9 29" xfId="9209"/>
    <cellStyle name="標準 9 3" xfId="9210"/>
    <cellStyle name="標準 9 30" xfId="9211"/>
    <cellStyle name="標準 9 31" xfId="9212"/>
    <cellStyle name="標準 9 32" xfId="9213"/>
    <cellStyle name="標準 9 33" xfId="9214"/>
    <cellStyle name="標準 9 34" xfId="9215"/>
    <cellStyle name="標準 9 35" xfId="9216"/>
    <cellStyle name="標準 9 36" xfId="9217"/>
    <cellStyle name="標準 9 37" xfId="9218"/>
    <cellStyle name="標準 9 38" xfId="9219"/>
    <cellStyle name="標準 9 39" xfId="9220"/>
    <cellStyle name="標準 9 4" xfId="9221"/>
    <cellStyle name="標準 9 40" xfId="9222"/>
    <cellStyle name="標準 9 41" xfId="9223"/>
    <cellStyle name="標準 9 42" xfId="9224"/>
    <cellStyle name="標準 9 43" xfId="9225"/>
    <cellStyle name="標準 9 44" xfId="9226"/>
    <cellStyle name="標準 9 45" xfId="9227"/>
    <cellStyle name="標準 9 46" xfId="9228"/>
    <cellStyle name="標準 9 47" xfId="9229"/>
    <cellStyle name="標準 9 48" xfId="9230"/>
    <cellStyle name="標準 9 49" xfId="9231"/>
    <cellStyle name="標準 9 5" xfId="9232"/>
    <cellStyle name="標準 9 50" xfId="9233"/>
    <cellStyle name="標準 9 51" xfId="9234"/>
    <cellStyle name="標準 9 52" xfId="9235"/>
    <cellStyle name="標準 9 53" xfId="9236"/>
    <cellStyle name="標準 9 54" xfId="9237"/>
    <cellStyle name="標準 9 55" xfId="9238"/>
    <cellStyle name="標準 9 56" xfId="9239"/>
    <cellStyle name="標準 9 57" xfId="9240"/>
    <cellStyle name="標準 9 58" xfId="9241"/>
    <cellStyle name="標準 9 59" xfId="9242"/>
    <cellStyle name="標準 9 6" xfId="9243"/>
    <cellStyle name="標準 9 60" xfId="9244"/>
    <cellStyle name="標準 9 61" xfId="9245"/>
    <cellStyle name="標準 9 62" xfId="9246"/>
    <cellStyle name="標準 9 63" xfId="9247"/>
    <cellStyle name="標準 9 64" xfId="9248"/>
    <cellStyle name="標準 9 65" xfId="9249"/>
    <cellStyle name="標準 9 7" xfId="9250"/>
    <cellStyle name="標準 9 8" xfId="9251"/>
    <cellStyle name="標準 9 9" xfId="9252"/>
    <cellStyle name="標準 90" xfId="9253"/>
    <cellStyle name="標準 91" xfId="9254"/>
    <cellStyle name="標準 95" xfId="9255"/>
    <cellStyle name="良い 2" xfId="9256"/>
    <cellStyle name="良い 2 10" xfId="9257"/>
    <cellStyle name="良い 2 11" xfId="9258"/>
    <cellStyle name="良い 2 12" xfId="9259"/>
    <cellStyle name="良い 2 13" xfId="9260"/>
    <cellStyle name="良い 2 14" xfId="9261"/>
    <cellStyle name="良い 2 15" xfId="9262"/>
    <cellStyle name="良い 2 16" xfId="9263"/>
    <cellStyle name="良い 2 17" xfId="9264"/>
    <cellStyle name="良い 2 18" xfId="9265"/>
    <cellStyle name="良い 2 19" xfId="9266"/>
    <cellStyle name="良い 2 2" xfId="9267"/>
    <cellStyle name="良い 2 20" xfId="9268"/>
    <cellStyle name="良い 2 21" xfId="9269"/>
    <cellStyle name="良い 2 22" xfId="9270"/>
    <cellStyle name="良い 2 23" xfId="9271"/>
    <cellStyle name="良い 2 24" xfId="9272"/>
    <cellStyle name="良い 2 25" xfId="9273"/>
    <cellStyle name="良い 2 26" xfId="9274"/>
    <cellStyle name="良い 2 27" xfId="9275"/>
    <cellStyle name="良い 2 28" xfId="9276"/>
    <cellStyle name="良い 2 29" xfId="9277"/>
    <cellStyle name="良い 2 3" xfId="9278"/>
    <cellStyle name="良い 2 30" xfId="9279"/>
    <cellStyle name="良い 2 31" xfId="9280"/>
    <cellStyle name="良い 2 32" xfId="9281"/>
    <cellStyle name="良い 2 33" xfId="9282"/>
    <cellStyle name="良い 2 34" xfId="9283"/>
    <cellStyle name="良い 2 35" xfId="9284"/>
    <cellStyle name="良い 2 36" xfId="9285"/>
    <cellStyle name="良い 2 37" xfId="9286"/>
    <cellStyle name="良い 2 38" xfId="9287"/>
    <cellStyle name="良い 2 39" xfId="9288"/>
    <cellStyle name="良い 2 4" xfId="9289"/>
    <cellStyle name="良い 2 40" xfId="9290"/>
    <cellStyle name="良い 2 41" xfId="9291"/>
    <cellStyle name="良い 2 42" xfId="9292"/>
    <cellStyle name="良い 2 43" xfId="9293"/>
    <cellStyle name="良い 2 44" xfId="9294"/>
    <cellStyle name="良い 2 45" xfId="9295"/>
    <cellStyle name="良い 2 46" xfId="9296"/>
    <cellStyle name="良い 2 47" xfId="9297"/>
    <cellStyle name="良い 2 48" xfId="9298"/>
    <cellStyle name="良い 2 49" xfId="9299"/>
    <cellStyle name="良い 2 5" xfId="9300"/>
    <cellStyle name="良い 2 50" xfId="9301"/>
    <cellStyle name="良い 2 51" xfId="9302"/>
    <cellStyle name="良い 2 52" xfId="9303"/>
    <cellStyle name="良い 2 53" xfId="9304"/>
    <cellStyle name="良い 2 54" xfId="9305"/>
    <cellStyle name="良い 2 55" xfId="9306"/>
    <cellStyle name="良い 2 56" xfId="9307"/>
    <cellStyle name="良い 2 57" xfId="9308"/>
    <cellStyle name="良い 2 58" xfId="9309"/>
    <cellStyle name="良い 2 59" xfId="9310"/>
    <cellStyle name="良い 2 6" xfId="9311"/>
    <cellStyle name="良い 2 60" xfId="9312"/>
    <cellStyle name="良い 2 61" xfId="9313"/>
    <cellStyle name="良い 2 62" xfId="9314"/>
    <cellStyle name="良い 2 63" xfId="9315"/>
    <cellStyle name="良い 2 64" xfId="9316"/>
    <cellStyle name="良い 2 7" xfId="9317"/>
    <cellStyle name="良い 2 8" xfId="9318"/>
    <cellStyle name="良い 2 9" xfId="9319"/>
    <cellStyle name="良い 3" xfId="9320"/>
    <cellStyle name="良い 3 10" xfId="9321"/>
    <cellStyle name="良い 3 11" xfId="9322"/>
    <cellStyle name="良い 3 12" xfId="9323"/>
    <cellStyle name="良い 3 13" xfId="9324"/>
    <cellStyle name="良い 3 14" xfId="9325"/>
    <cellStyle name="良い 3 15" xfId="9326"/>
    <cellStyle name="良い 3 16" xfId="9327"/>
    <cellStyle name="良い 3 17" xfId="9328"/>
    <cellStyle name="良い 3 18" xfId="9329"/>
    <cellStyle name="良い 3 19" xfId="9330"/>
    <cellStyle name="良い 3 2" xfId="9331"/>
    <cellStyle name="良い 3 20" xfId="9332"/>
    <cellStyle name="良い 3 21" xfId="9333"/>
    <cellStyle name="良い 3 22" xfId="9334"/>
    <cellStyle name="良い 3 23" xfId="9335"/>
    <cellStyle name="良い 3 24" xfId="9336"/>
    <cellStyle name="良い 3 25" xfId="9337"/>
    <cellStyle name="良い 3 26" xfId="9338"/>
    <cellStyle name="良い 3 27" xfId="9339"/>
    <cellStyle name="良い 3 28" xfId="9340"/>
    <cellStyle name="良い 3 29" xfId="9341"/>
    <cellStyle name="良い 3 3" xfId="9342"/>
    <cellStyle name="良い 3 30" xfId="9343"/>
    <cellStyle name="良い 3 31" xfId="9344"/>
    <cellStyle name="良い 3 32" xfId="9345"/>
    <cellStyle name="良い 3 33" xfId="9346"/>
    <cellStyle name="良い 3 34" xfId="9347"/>
    <cellStyle name="良い 3 35" xfId="9348"/>
    <cellStyle name="良い 3 36" xfId="9349"/>
    <cellStyle name="良い 3 37" xfId="9350"/>
    <cellStyle name="良い 3 38" xfId="9351"/>
    <cellStyle name="良い 3 39" xfId="9352"/>
    <cellStyle name="良い 3 4" xfId="9353"/>
    <cellStyle name="良い 3 40" xfId="9354"/>
    <cellStyle name="良い 3 41" xfId="9355"/>
    <cellStyle name="良い 3 42" xfId="9356"/>
    <cellStyle name="良い 3 43" xfId="9357"/>
    <cellStyle name="良い 3 44" xfId="9358"/>
    <cellStyle name="良い 3 45" xfId="9359"/>
    <cellStyle name="良い 3 46" xfId="9360"/>
    <cellStyle name="良い 3 47" xfId="9361"/>
    <cellStyle name="良い 3 48" xfId="9362"/>
    <cellStyle name="良い 3 49" xfId="9363"/>
    <cellStyle name="良い 3 5" xfId="9364"/>
    <cellStyle name="良い 3 50" xfId="9365"/>
    <cellStyle name="良い 3 51" xfId="9366"/>
    <cellStyle name="良い 3 52" xfId="9367"/>
    <cellStyle name="良い 3 53" xfId="9368"/>
    <cellStyle name="良い 3 54" xfId="9369"/>
    <cellStyle name="良い 3 55" xfId="9370"/>
    <cellStyle name="良い 3 56" xfId="9371"/>
    <cellStyle name="良い 3 57" xfId="9372"/>
    <cellStyle name="良い 3 58" xfId="9373"/>
    <cellStyle name="良い 3 59" xfId="9374"/>
    <cellStyle name="良い 3 6" xfId="9375"/>
    <cellStyle name="良い 3 60" xfId="9376"/>
    <cellStyle name="良い 3 61" xfId="9377"/>
    <cellStyle name="良い 3 62" xfId="9378"/>
    <cellStyle name="良い 3 63" xfId="9379"/>
    <cellStyle name="良い 3 64" xfId="9380"/>
    <cellStyle name="良い 3 7" xfId="9381"/>
    <cellStyle name="良い 3 8" xfId="9382"/>
    <cellStyle name="良い 3 9" xfId="9383"/>
    <cellStyle name="良い 4" xfId="9384"/>
    <cellStyle name="良い 5" xfId="9385"/>
    <cellStyle name="良い 5 10" xfId="9386"/>
    <cellStyle name="良い 5 11" xfId="9387"/>
    <cellStyle name="良い 5 12" xfId="9388"/>
    <cellStyle name="良い 5 13" xfId="9389"/>
    <cellStyle name="良い 5 14" xfId="9390"/>
    <cellStyle name="良い 5 15" xfId="9391"/>
    <cellStyle name="良い 5 16" xfId="9392"/>
    <cellStyle name="良い 5 17" xfId="9393"/>
    <cellStyle name="良い 5 18" xfId="9394"/>
    <cellStyle name="良い 5 19" xfId="9395"/>
    <cellStyle name="良い 5 2" xfId="9396"/>
    <cellStyle name="良い 5 20" xfId="9397"/>
    <cellStyle name="良い 5 21" xfId="9398"/>
    <cellStyle name="良い 5 22" xfId="9399"/>
    <cellStyle name="良い 5 23" xfId="9400"/>
    <cellStyle name="良い 5 24" xfId="9401"/>
    <cellStyle name="良い 5 25" xfId="9402"/>
    <cellStyle name="良い 5 26" xfId="9403"/>
    <cellStyle name="良い 5 27" xfId="9404"/>
    <cellStyle name="良い 5 28" xfId="9405"/>
    <cellStyle name="良い 5 29" xfId="9406"/>
    <cellStyle name="良い 5 3" xfId="9407"/>
    <cellStyle name="良い 5 30" xfId="9408"/>
    <cellStyle name="良い 5 31" xfId="9409"/>
    <cellStyle name="良い 5 32" xfId="9410"/>
    <cellStyle name="良い 5 33" xfId="9411"/>
    <cellStyle name="良い 5 34" xfId="9412"/>
    <cellStyle name="良い 5 35" xfId="9413"/>
    <cellStyle name="良い 5 36" xfId="9414"/>
    <cellStyle name="良い 5 37" xfId="9415"/>
    <cellStyle name="良い 5 38" xfId="9416"/>
    <cellStyle name="良い 5 39" xfId="9417"/>
    <cellStyle name="良い 5 4" xfId="9418"/>
    <cellStyle name="良い 5 40" xfId="9419"/>
    <cellStyle name="良い 5 41" xfId="9420"/>
    <cellStyle name="良い 5 42" xfId="9421"/>
    <cellStyle name="良い 5 43" xfId="9422"/>
    <cellStyle name="良い 5 44" xfId="9423"/>
    <cellStyle name="良い 5 45" xfId="9424"/>
    <cellStyle name="良い 5 46" xfId="9425"/>
    <cellStyle name="良い 5 47" xfId="9426"/>
    <cellStyle name="良い 5 48" xfId="9427"/>
    <cellStyle name="良い 5 49" xfId="9428"/>
    <cellStyle name="良い 5 5" xfId="9429"/>
    <cellStyle name="良い 5 50" xfId="9430"/>
    <cellStyle name="良い 5 51" xfId="9431"/>
    <cellStyle name="良い 5 52" xfId="9432"/>
    <cellStyle name="良い 5 53" xfId="9433"/>
    <cellStyle name="良い 5 54" xfId="9434"/>
    <cellStyle name="良い 5 55" xfId="9435"/>
    <cellStyle name="良い 5 56" xfId="9436"/>
    <cellStyle name="良い 5 57" xfId="9437"/>
    <cellStyle name="良い 5 58" xfId="9438"/>
    <cellStyle name="良い 5 59" xfId="9439"/>
    <cellStyle name="良い 5 6" xfId="9440"/>
    <cellStyle name="良い 5 60" xfId="9441"/>
    <cellStyle name="良い 5 61" xfId="9442"/>
    <cellStyle name="良い 5 62" xfId="9443"/>
    <cellStyle name="良い 5 63" xfId="9444"/>
    <cellStyle name="良い 5 64" xfId="9445"/>
    <cellStyle name="良い 5 7" xfId="9446"/>
    <cellStyle name="良い 5 8" xfId="9447"/>
    <cellStyle name="良い 5 9" xfId="9448"/>
    <cellStyle name="良い 6" xfId="9449"/>
    <cellStyle name="良い 7" xfId="9450"/>
    <cellStyle name="良い 8" xfId="94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BO169"/>
  <sheetViews>
    <sheetView workbookViewId="0">
      <pane xSplit="3" ySplit="3" topLeftCell="AO116" activePane="bottomRight" state="frozen"/>
      <selection pane="topRight" activeCell="D1" sqref="D1"/>
      <selection pane="bottomLeft" activeCell="A4" sqref="A4"/>
      <selection pane="bottomRight" activeCell="AW168" sqref="AW168"/>
    </sheetView>
  </sheetViews>
  <sheetFormatPr defaultColWidth="9" defaultRowHeight="11" x14ac:dyDescent="0.2"/>
  <cols>
    <col min="1" max="1" width="5" style="37" customWidth="1"/>
    <col min="2" max="2" width="30.453125" style="37" bestFit="1" customWidth="1"/>
    <col min="3" max="3" width="9" style="37"/>
    <col min="4" max="4" width="11.453125" style="37" customWidth="1"/>
    <col min="5" max="64" width="9" style="37"/>
    <col min="65" max="65" width="19" style="37" customWidth="1"/>
    <col min="66" max="66" width="15" style="37" customWidth="1"/>
    <col min="67" max="67" width="7.453125" style="37" bestFit="1" customWidth="1"/>
    <col min="68" max="16384" width="9" style="37"/>
  </cols>
  <sheetData>
    <row r="1" spans="1:67" s="3" customFormat="1" x14ac:dyDescent="0.2">
      <c r="A1" s="1"/>
      <c r="B1" s="1"/>
      <c r="C1" s="2" t="s">
        <v>2</v>
      </c>
      <c r="D1" s="163" t="s">
        <v>326</v>
      </c>
      <c r="E1" s="9" t="s">
        <v>327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  <c r="BO1" s="1"/>
    </row>
    <row r="2" spans="1:67" s="5" customFormat="1" x14ac:dyDescent="0.2">
      <c r="B2" s="4"/>
      <c r="C2" s="4"/>
      <c r="D2" s="164"/>
      <c r="E2" s="9" t="s">
        <v>328</v>
      </c>
      <c r="F2" s="10"/>
      <c r="G2" s="10"/>
      <c r="H2" s="11"/>
      <c r="I2" s="9" t="s">
        <v>38</v>
      </c>
      <c r="J2" s="11"/>
      <c r="O2" s="9" t="s">
        <v>39</v>
      </c>
      <c r="P2" s="10"/>
      <c r="U2" s="9" t="s">
        <v>40</v>
      </c>
      <c r="V2" s="11"/>
      <c r="W2" s="9" t="s">
        <v>32</v>
      </c>
      <c r="X2" s="11"/>
      <c r="Y2" s="10"/>
      <c r="Z2" s="84"/>
      <c r="AB2" s="85"/>
      <c r="AC2" s="9" t="s">
        <v>41</v>
      </c>
      <c r="AD2" s="10"/>
      <c r="AE2" s="11"/>
      <c r="AF2" s="10"/>
      <c r="AG2" s="9" t="s">
        <v>42</v>
      </c>
      <c r="AH2" s="10"/>
      <c r="AI2" s="11"/>
      <c r="AJ2" s="9" t="s">
        <v>43</v>
      </c>
      <c r="AK2" s="10"/>
      <c r="AL2" s="11"/>
      <c r="AM2" s="9" t="s">
        <v>32</v>
      </c>
      <c r="AN2" s="10"/>
      <c r="AO2" s="11"/>
      <c r="AP2" s="9" t="s">
        <v>44</v>
      </c>
      <c r="AQ2" s="10"/>
      <c r="AR2" s="10"/>
      <c r="AS2" s="9" t="s">
        <v>45</v>
      </c>
      <c r="AT2" s="10"/>
      <c r="AU2" s="10"/>
      <c r="AV2" s="10"/>
      <c r="AW2" s="10"/>
      <c r="AX2" s="10"/>
      <c r="AY2" s="10"/>
      <c r="AZ2" s="10"/>
      <c r="BA2" s="10"/>
      <c r="BB2" s="9" t="s">
        <v>46</v>
      </c>
      <c r="BC2" s="10"/>
      <c r="BD2" s="10"/>
      <c r="BE2" s="10"/>
      <c r="BF2" s="10"/>
      <c r="BG2" s="9" t="s">
        <v>47</v>
      </c>
      <c r="BH2" s="9" t="s">
        <v>48</v>
      </c>
      <c r="BI2" s="9" t="s">
        <v>49</v>
      </c>
      <c r="BJ2" s="11"/>
      <c r="BK2" s="9" t="s">
        <v>50</v>
      </c>
      <c r="BL2" s="11"/>
      <c r="BO2" s="4"/>
    </row>
    <row r="3" spans="1:67" s="7" customFormat="1" ht="44" x14ac:dyDescent="0.2">
      <c r="A3" s="79" t="s">
        <v>269</v>
      </c>
      <c r="B3" s="79" t="s">
        <v>500</v>
      </c>
      <c r="C3" s="116" t="str">
        <f>'被害の総括 (市町村用)'!C1</f>
        <v>夕張市</v>
      </c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86" t="s">
        <v>60</v>
      </c>
      <c r="J3" s="86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26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28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30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  <c r="BM3" s="79" t="s">
        <v>500</v>
      </c>
      <c r="BN3" s="79" t="s">
        <v>500</v>
      </c>
      <c r="BO3" s="35" t="s">
        <v>501</v>
      </c>
    </row>
    <row r="4" spans="1:67" s="83" customFormat="1" x14ac:dyDescent="0.2">
      <c r="A4" s="80">
        <v>1</v>
      </c>
      <c r="B4" s="81" t="s">
        <v>416</v>
      </c>
      <c r="C4" s="80" t="str">
        <f>$C$3</f>
        <v>夕張市</v>
      </c>
      <c r="D4" s="80" t="e">
        <f t="shared" ref="D4:M13" ca="1" si="0">VLOOKUP($C4,INDIRECT("'"&amp;$B4&amp;"'!$C$4:$BL$182"),D$166,0)</f>
        <v>#REF!</v>
      </c>
      <c r="E4" s="80" t="e">
        <f t="shared" ca="1" si="0"/>
        <v>#REF!</v>
      </c>
      <c r="F4" s="80" t="e">
        <f t="shared" ca="1" si="0"/>
        <v>#REF!</v>
      </c>
      <c r="G4" s="80" t="e">
        <f t="shared" ca="1" si="0"/>
        <v>#REF!</v>
      </c>
      <c r="H4" s="80" t="e">
        <f t="shared" ca="1" si="0"/>
        <v>#REF!</v>
      </c>
      <c r="I4" s="80" t="e">
        <f t="shared" ca="1" si="0"/>
        <v>#REF!</v>
      </c>
      <c r="J4" s="80" t="e">
        <f t="shared" ca="1" si="0"/>
        <v>#REF!</v>
      </c>
      <c r="K4" s="80" t="e">
        <f t="shared" ca="1" si="0"/>
        <v>#REF!</v>
      </c>
      <c r="L4" s="80" t="e">
        <f t="shared" ca="1" si="0"/>
        <v>#REF!</v>
      </c>
      <c r="M4" s="80" t="e">
        <f t="shared" ca="1" si="0"/>
        <v>#REF!</v>
      </c>
      <c r="N4" s="80" t="e">
        <f t="shared" ref="N4:W13" ca="1" si="1">VLOOKUP($C4,INDIRECT("'"&amp;$B4&amp;"'!$C$4:$BL$182"),N$166,0)</f>
        <v>#REF!</v>
      </c>
      <c r="O4" s="80" t="e">
        <f t="shared" ca="1" si="1"/>
        <v>#REF!</v>
      </c>
      <c r="P4" s="80" t="e">
        <f t="shared" ca="1" si="1"/>
        <v>#REF!</v>
      </c>
      <c r="Q4" s="80" t="e">
        <f t="shared" ca="1" si="1"/>
        <v>#REF!</v>
      </c>
      <c r="R4" s="80" t="e">
        <f t="shared" ca="1" si="1"/>
        <v>#REF!</v>
      </c>
      <c r="S4" s="80" t="e">
        <f t="shared" ca="1" si="1"/>
        <v>#REF!</v>
      </c>
      <c r="T4" s="80" t="e">
        <f t="shared" ca="1" si="1"/>
        <v>#REF!</v>
      </c>
      <c r="U4" s="80" t="e">
        <f t="shared" ca="1" si="1"/>
        <v>#REF!</v>
      </c>
      <c r="V4" s="80" t="e">
        <f t="shared" ca="1" si="1"/>
        <v>#REF!</v>
      </c>
      <c r="W4" s="80" t="e">
        <f t="shared" ca="1" si="1"/>
        <v>#REF!</v>
      </c>
      <c r="X4" s="80" t="e">
        <f t="shared" ref="X4:AG13" ca="1" si="2">VLOOKUP($C4,INDIRECT("'"&amp;$B4&amp;"'!$C$4:$BL$182"),X$166,0)</f>
        <v>#REF!</v>
      </c>
      <c r="Y4" s="80" t="e">
        <f t="shared" ca="1" si="2"/>
        <v>#REF!</v>
      </c>
      <c r="Z4" s="80" t="e">
        <f t="shared" ca="1" si="2"/>
        <v>#REF!</v>
      </c>
      <c r="AA4" s="80" t="e">
        <f t="shared" ca="1" si="2"/>
        <v>#REF!</v>
      </c>
      <c r="AB4" s="80" t="e">
        <f t="shared" ca="1" si="2"/>
        <v>#REF!</v>
      </c>
      <c r="AC4" s="80" t="e">
        <f t="shared" ca="1" si="2"/>
        <v>#REF!</v>
      </c>
      <c r="AD4" s="80" t="e">
        <f t="shared" ca="1" si="2"/>
        <v>#REF!</v>
      </c>
      <c r="AE4" s="80" t="e">
        <f t="shared" ca="1" si="2"/>
        <v>#REF!</v>
      </c>
      <c r="AF4" s="80" t="e">
        <f t="shared" ca="1" si="2"/>
        <v>#REF!</v>
      </c>
      <c r="AG4" s="80" t="e">
        <f t="shared" ca="1" si="2"/>
        <v>#REF!</v>
      </c>
      <c r="AH4" s="80" t="e">
        <f t="shared" ref="AH4:AQ13" ca="1" si="3">VLOOKUP($C4,INDIRECT("'"&amp;$B4&amp;"'!$C$4:$BL$182"),AH$166,0)</f>
        <v>#REF!</v>
      </c>
      <c r="AI4" s="80" t="e">
        <f t="shared" ca="1" si="3"/>
        <v>#REF!</v>
      </c>
      <c r="AJ4" s="80" t="e">
        <f t="shared" ca="1" si="3"/>
        <v>#REF!</v>
      </c>
      <c r="AK4" s="80" t="e">
        <f t="shared" ca="1" si="3"/>
        <v>#REF!</v>
      </c>
      <c r="AL4" s="80" t="e">
        <f t="shared" ca="1" si="3"/>
        <v>#REF!</v>
      </c>
      <c r="AM4" s="80" t="e">
        <f t="shared" ca="1" si="3"/>
        <v>#REF!</v>
      </c>
      <c r="AN4" s="80" t="e">
        <f t="shared" ca="1" si="3"/>
        <v>#REF!</v>
      </c>
      <c r="AO4" s="80" t="e">
        <f t="shared" ca="1" si="3"/>
        <v>#REF!</v>
      </c>
      <c r="AP4" s="80" t="e">
        <f t="shared" ca="1" si="3"/>
        <v>#REF!</v>
      </c>
      <c r="AQ4" s="80" t="e">
        <f t="shared" ca="1" si="3"/>
        <v>#REF!</v>
      </c>
      <c r="AR4" s="80" t="e">
        <f t="shared" ref="AR4:BD13" ca="1" si="4">VLOOKUP($C4,INDIRECT("'"&amp;$B4&amp;"'!$C$4:$BL$182"),AR$166,0)</f>
        <v>#REF!</v>
      </c>
      <c r="AS4" s="80" t="e">
        <f t="shared" ca="1" si="4"/>
        <v>#REF!</v>
      </c>
      <c r="AT4" s="80" t="e">
        <f t="shared" ca="1" si="4"/>
        <v>#REF!</v>
      </c>
      <c r="AU4" s="80" t="e">
        <f t="shared" ca="1" si="4"/>
        <v>#REF!</v>
      </c>
      <c r="AV4" s="80" t="e">
        <f t="shared" ca="1" si="4"/>
        <v>#REF!</v>
      </c>
      <c r="AW4" s="80" t="e">
        <f t="shared" ca="1" si="4"/>
        <v>#REF!</v>
      </c>
      <c r="AX4" s="80" t="e">
        <f t="shared" ca="1" si="4"/>
        <v>#REF!</v>
      </c>
      <c r="AY4" s="80" t="e">
        <f t="shared" ca="1" si="4"/>
        <v>#REF!</v>
      </c>
      <c r="AZ4" s="80" t="e">
        <f t="shared" ca="1" si="4"/>
        <v>#REF!</v>
      </c>
      <c r="BA4" s="80" t="e">
        <f t="shared" ca="1" si="4"/>
        <v>#REF!</v>
      </c>
      <c r="BB4" s="80" t="e">
        <f t="shared" ca="1" si="4"/>
        <v>#REF!</v>
      </c>
      <c r="BC4" s="80" t="e">
        <f t="shared" ca="1" si="4"/>
        <v>#REF!</v>
      </c>
      <c r="BD4" s="80" t="e">
        <f t="shared" ca="1" si="4"/>
        <v>#REF!</v>
      </c>
      <c r="BE4" s="80" t="s">
        <v>667</v>
      </c>
      <c r="BF4" s="80" t="e">
        <f t="shared" ref="BF4:BL13" ca="1" si="5">VLOOKUP($C4,INDIRECT("'"&amp;$B4&amp;"'!$C$4:$BL$182"),BF$166,0)</f>
        <v>#REF!</v>
      </c>
      <c r="BG4" s="80" t="e">
        <f t="shared" ca="1" si="5"/>
        <v>#REF!</v>
      </c>
      <c r="BH4" s="80" t="e">
        <f t="shared" ca="1" si="5"/>
        <v>#REF!</v>
      </c>
      <c r="BI4" s="80" t="e">
        <f t="shared" ca="1" si="5"/>
        <v>#REF!</v>
      </c>
      <c r="BJ4" s="80" t="e">
        <f t="shared" ca="1" si="5"/>
        <v>#REF!</v>
      </c>
      <c r="BK4" s="80" t="e">
        <f t="shared" ca="1" si="5"/>
        <v>#REF!</v>
      </c>
      <c r="BL4" s="80" t="e">
        <f t="shared" ca="1" si="5"/>
        <v>#REF!</v>
      </c>
      <c r="BM4" s="81" t="s">
        <v>416</v>
      </c>
      <c r="BN4" s="81" t="s">
        <v>666</v>
      </c>
      <c r="BO4" s="81" t="s">
        <v>417</v>
      </c>
    </row>
    <row r="5" spans="1:67" s="83" customFormat="1" x14ac:dyDescent="0.2">
      <c r="A5" s="80">
        <v>2</v>
      </c>
      <c r="B5" s="81" t="s">
        <v>502</v>
      </c>
      <c r="C5" s="80" t="str">
        <f t="shared" ref="C5:C68" si="6">$C$3</f>
        <v>夕張市</v>
      </c>
      <c r="D5" s="80" t="e">
        <f t="shared" ca="1" si="0"/>
        <v>#REF!</v>
      </c>
      <c r="E5" s="80" t="e">
        <f t="shared" ca="1" si="0"/>
        <v>#REF!</v>
      </c>
      <c r="F5" s="80" t="e">
        <f t="shared" ca="1" si="0"/>
        <v>#REF!</v>
      </c>
      <c r="G5" s="80" t="e">
        <f t="shared" ca="1" si="0"/>
        <v>#REF!</v>
      </c>
      <c r="H5" s="80" t="e">
        <f t="shared" ca="1" si="0"/>
        <v>#REF!</v>
      </c>
      <c r="I5" s="80" t="e">
        <f t="shared" ca="1" si="0"/>
        <v>#REF!</v>
      </c>
      <c r="J5" s="80" t="e">
        <f t="shared" ca="1" si="0"/>
        <v>#REF!</v>
      </c>
      <c r="K5" s="80" t="e">
        <f t="shared" ca="1" si="0"/>
        <v>#REF!</v>
      </c>
      <c r="L5" s="80" t="e">
        <f t="shared" ca="1" si="0"/>
        <v>#REF!</v>
      </c>
      <c r="M5" s="80" t="e">
        <f t="shared" ca="1" si="0"/>
        <v>#REF!</v>
      </c>
      <c r="N5" s="80" t="e">
        <f t="shared" ca="1" si="1"/>
        <v>#REF!</v>
      </c>
      <c r="O5" s="80" t="e">
        <f t="shared" ca="1" si="1"/>
        <v>#REF!</v>
      </c>
      <c r="P5" s="80" t="e">
        <f t="shared" ca="1" si="1"/>
        <v>#REF!</v>
      </c>
      <c r="Q5" s="80" t="e">
        <f t="shared" ca="1" si="1"/>
        <v>#REF!</v>
      </c>
      <c r="R5" s="80" t="e">
        <f t="shared" ca="1" si="1"/>
        <v>#REF!</v>
      </c>
      <c r="S5" s="80" t="e">
        <f t="shared" ca="1" si="1"/>
        <v>#REF!</v>
      </c>
      <c r="T5" s="80" t="e">
        <f t="shared" ca="1" si="1"/>
        <v>#REF!</v>
      </c>
      <c r="U5" s="80" t="e">
        <f t="shared" ca="1" si="1"/>
        <v>#REF!</v>
      </c>
      <c r="V5" s="80" t="e">
        <f t="shared" ca="1" si="1"/>
        <v>#REF!</v>
      </c>
      <c r="W5" s="80" t="e">
        <f t="shared" ca="1" si="1"/>
        <v>#REF!</v>
      </c>
      <c r="X5" s="80" t="e">
        <f t="shared" ca="1" si="2"/>
        <v>#REF!</v>
      </c>
      <c r="Y5" s="80" t="e">
        <f t="shared" ca="1" si="2"/>
        <v>#REF!</v>
      </c>
      <c r="Z5" s="80" t="e">
        <f t="shared" ca="1" si="2"/>
        <v>#REF!</v>
      </c>
      <c r="AA5" s="80" t="e">
        <f t="shared" ca="1" si="2"/>
        <v>#REF!</v>
      </c>
      <c r="AB5" s="80" t="e">
        <f t="shared" ca="1" si="2"/>
        <v>#REF!</v>
      </c>
      <c r="AC5" s="80" t="e">
        <f t="shared" ca="1" si="2"/>
        <v>#REF!</v>
      </c>
      <c r="AD5" s="80" t="e">
        <f t="shared" ca="1" si="2"/>
        <v>#REF!</v>
      </c>
      <c r="AE5" s="80" t="e">
        <f t="shared" ca="1" si="2"/>
        <v>#REF!</v>
      </c>
      <c r="AF5" s="80" t="e">
        <f t="shared" ca="1" si="2"/>
        <v>#REF!</v>
      </c>
      <c r="AG5" s="80" t="e">
        <f t="shared" ca="1" si="2"/>
        <v>#REF!</v>
      </c>
      <c r="AH5" s="80" t="e">
        <f t="shared" ca="1" si="3"/>
        <v>#REF!</v>
      </c>
      <c r="AI5" s="80" t="e">
        <f t="shared" ca="1" si="3"/>
        <v>#REF!</v>
      </c>
      <c r="AJ5" s="80" t="e">
        <f t="shared" ca="1" si="3"/>
        <v>#REF!</v>
      </c>
      <c r="AK5" s="80" t="e">
        <f t="shared" ca="1" si="3"/>
        <v>#REF!</v>
      </c>
      <c r="AL5" s="80" t="e">
        <f t="shared" ca="1" si="3"/>
        <v>#REF!</v>
      </c>
      <c r="AM5" s="80" t="e">
        <f t="shared" ca="1" si="3"/>
        <v>#REF!</v>
      </c>
      <c r="AN5" s="80" t="e">
        <f t="shared" ca="1" si="3"/>
        <v>#REF!</v>
      </c>
      <c r="AO5" s="80" t="e">
        <f t="shared" ca="1" si="3"/>
        <v>#REF!</v>
      </c>
      <c r="AP5" s="80" t="e">
        <f t="shared" ca="1" si="3"/>
        <v>#REF!</v>
      </c>
      <c r="AQ5" s="80" t="e">
        <f t="shared" ca="1" si="3"/>
        <v>#REF!</v>
      </c>
      <c r="AR5" s="80" t="e">
        <f t="shared" ca="1" si="4"/>
        <v>#REF!</v>
      </c>
      <c r="AS5" s="80" t="e">
        <f t="shared" ca="1" si="4"/>
        <v>#REF!</v>
      </c>
      <c r="AT5" s="80" t="e">
        <f t="shared" ca="1" si="4"/>
        <v>#REF!</v>
      </c>
      <c r="AU5" s="80" t="e">
        <f t="shared" ca="1" si="4"/>
        <v>#REF!</v>
      </c>
      <c r="AV5" s="80" t="e">
        <f t="shared" ca="1" si="4"/>
        <v>#REF!</v>
      </c>
      <c r="AW5" s="80" t="e">
        <f t="shared" ca="1" si="4"/>
        <v>#REF!</v>
      </c>
      <c r="AX5" s="80" t="e">
        <f t="shared" ca="1" si="4"/>
        <v>#REF!</v>
      </c>
      <c r="AY5" s="80" t="e">
        <f t="shared" ca="1" si="4"/>
        <v>#REF!</v>
      </c>
      <c r="AZ5" s="80" t="e">
        <f t="shared" ca="1" si="4"/>
        <v>#REF!</v>
      </c>
      <c r="BA5" s="80" t="e">
        <f t="shared" ca="1" si="4"/>
        <v>#REF!</v>
      </c>
      <c r="BB5" s="80" t="e">
        <f t="shared" ca="1" si="4"/>
        <v>#REF!</v>
      </c>
      <c r="BC5" s="80" t="e">
        <f t="shared" ca="1" si="4"/>
        <v>#REF!</v>
      </c>
      <c r="BD5" s="80" t="e">
        <f t="shared" ca="1" si="4"/>
        <v>#REF!</v>
      </c>
      <c r="BE5" s="80" t="e">
        <f t="shared" ref="BE5:BE36" ca="1" si="7">VLOOKUP($C5,INDIRECT("'"&amp;$B5&amp;"'!$C$4:$BL$182"),BE$166,0)</f>
        <v>#REF!</v>
      </c>
      <c r="BF5" s="80" t="e">
        <f t="shared" ca="1" si="5"/>
        <v>#REF!</v>
      </c>
      <c r="BG5" s="80" t="e">
        <f t="shared" ca="1" si="5"/>
        <v>#REF!</v>
      </c>
      <c r="BH5" s="80" t="e">
        <f t="shared" ca="1" si="5"/>
        <v>#REF!</v>
      </c>
      <c r="BI5" s="80" t="e">
        <f t="shared" ca="1" si="5"/>
        <v>#REF!</v>
      </c>
      <c r="BJ5" s="80" t="e">
        <f t="shared" ca="1" si="5"/>
        <v>#REF!</v>
      </c>
      <c r="BK5" s="80" t="e">
        <f t="shared" ca="1" si="5"/>
        <v>#REF!</v>
      </c>
      <c r="BL5" s="80" t="e">
        <f t="shared" ca="1" si="5"/>
        <v>#REF!</v>
      </c>
      <c r="BM5" s="81" t="s">
        <v>502</v>
      </c>
      <c r="BN5" s="81" t="s">
        <v>271</v>
      </c>
      <c r="BO5" s="81" t="s">
        <v>498</v>
      </c>
    </row>
    <row r="6" spans="1:67" s="83" customFormat="1" x14ac:dyDescent="0.2">
      <c r="A6" s="80">
        <v>3</v>
      </c>
      <c r="B6" s="81" t="s">
        <v>503</v>
      </c>
      <c r="C6" s="80" t="str">
        <f t="shared" si="6"/>
        <v>夕張市</v>
      </c>
      <c r="D6" s="80" t="e">
        <f t="shared" ca="1" si="0"/>
        <v>#REF!</v>
      </c>
      <c r="E6" s="80" t="e">
        <f t="shared" ca="1" si="0"/>
        <v>#REF!</v>
      </c>
      <c r="F6" s="80" t="e">
        <f t="shared" ca="1" si="0"/>
        <v>#REF!</v>
      </c>
      <c r="G6" s="80" t="e">
        <f t="shared" ca="1" si="0"/>
        <v>#REF!</v>
      </c>
      <c r="H6" s="80" t="e">
        <f t="shared" ca="1" si="0"/>
        <v>#REF!</v>
      </c>
      <c r="I6" s="80" t="e">
        <f t="shared" ca="1" si="0"/>
        <v>#REF!</v>
      </c>
      <c r="J6" s="80" t="e">
        <f t="shared" ca="1" si="0"/>
        <v>#REF!</v>
      </c>
      <c r="K6" s="80" t="e">
        <f t="shared" ca="1" si="0"/>
        <v>#REF!</v>
      </c>
      <c r="L6" s="80" t="e">
        <f t="shared" ca="1" si="0"/>
        <v>#REF!</v>
      </c>
      <c r="M6" s="80" t="e">
        <f t="shared" ca="1" si="0"/>
        <v>#REF!</v>
      </c>
      <c r="N6" s="80" t="e">
        <f t="shared" ca="1" si="1"/>
        <v>#REF!</v>
      </c>
      <c r="O6" s="80" t="e">
        <f t="shared" ca="1" si="1"/>
        <v>#REF!</v>
      </c>
      <c r="P6" s="80" t="e">
        <f t="shared" ca="1" si="1"/>
        <v>#REF!</v>
      </c>
      <c r="Q6" s="80" t="e">
        <f t="shared" ca="1" si="1"/>
        <v>#REF!</v>
      </c>
      <c r="R6" s="80" t="e">
        <f t="shared" ca="1" si="1"/>
        <v>#REF!</v>
      </c>
      <c r="S6" s="80" t="e">
        <f t="shared" ca="1" si="1"/>
        <v>#REF!</v>
      </c>
      <c r="T6" s="80" t="e">
        <f t="shared" ca="1" si="1"/>
        <v>#REF!</v>
      </c>
      <c r="U6" s="80" t="e">
        <f t="shared" ca="1" si="1"/>
        <v>#REF!</v>
      </c>
      <c r="V6" s="80" t="e">
        <f t="shared" ca="1" si="1"/>
        <v>#REF!</v>
      </c>
      <c r="W6" s="80" t="e">
        <f t="shared" ca="1" si="1"/>
        <v>#REF!</v>
      </c>
      <c r="X6" s="80" t="e">
        <f t="shared" ca="1" si="2"/>
        <v>#REF!</v>
      </c>
      <c r="Y6" s="80" t="e">
        <f t="shared" ca="1" si="2"/>
        <v>#REF!</v>
      </c>
      <c r="Z6" s="80" t="e">
        <f t="shared" ca="1" si="2"/>
        <v>#REF!</v>
      </c>
      <c r="AA6" s="80" t="e">
        <f t="shared" ca="1" si="2"/>
        <v>#REF!</v>
      </c>
      <c r="AB6" s="80" t="e">
        <f t="shared" ca="1" si="2"/>
        <v>#REF!</v>
      </c>
      <c r="AC6" s="80" t="e">
        <f t="shared" ca="1" si="2"/>
        <v>#REF!</v>
      </c>
      <c r="AD6" s="80" t="e">
        <f t="shared" ca="1" si="2"/>
        <v>#REF!</v>
      </c>
      <c r="AE6" s="80" t="e">
        <f t="shared" ca="1" si="2"/>
        <v>#REF!</v>
      </c>
      <c r="AF6" s="80" t="e">
        <f t="shared" ca="1" si="2"/>
        <v>#REF!</v>
      </c>
      <c r="AG6" s="80" t="e">
        <f t="shared" ca="1" si="2"/>
        <v>#REF!</v>
      </c>
      <c r="AH6" s="80" t="e">
        <f t="shared" ca="1" si="3"/>
        <v>#REF!</v>
      </c>
      <c r="AI6" s="80" t="e">
        <f t="shared" ca="1" si="3"/>
        <v>#REF!</v>
      </c>
      <c r="AJ6" s="80" t="e">
        <f t="shared" ca="1" si="3"/>
        <v>#REF!</v>
      </c>
      <c r="AK6" s="80" t="e">
        <f t="shared" ca="1" si="3"/>
        <v>#REF!</v>
      </c>
      <c r="AL6" s="80" t="e">
        <f t="shared" ca="1" si="3"/>
        <v>#REF!</v>
      </c>
      <c r="AM6" s="80" t="e">
        <f t="shared" ca="1" si="3"/>
        <v>#REF!</v>
      </c>
      <c r="AN6" s="80" t="e">
        <f t="shared" ca="1" si="3"/>
        <v>#REF!</v>
      </c>
      <c r="AO6" s="80" t="e">
        <f t="shared" ca="1" si="3"/>
        <v>#REF!</v>
      </c>
      <c r="AP6" s="80" t="e">
        <f t="shared" ca="1" si="3"/>
        <v>#REF!</v>
      </c>
      <c r="AQ6" s="80" t="e">
        <f t="shared" ca="1" si="3"/>
        <v>#REF!</v>
      </c>
      <c r="AR6" s="80" t="e">
        <f t="shared" ca="1" si="4"/>
        <v>#REF!</v>
      </c>
      <c r="AS6" s="80" t="e">
        <f t="shared" ca="1" si="4"/>
        <v>#REF!</v>
      </c>
      <c r="AT6" s="80" t="e">
        <f t="shared" ca="1" si="4"/>
        <v>#REF!</v>
      </c>
      <c r="AU6" s="80" t="e">
        <f t="shared" ca="1" si="4"/>
        <v>#REF!</v>
      </c>
      <c r="AV6" s="80" t="e">
        <f t="shared" ca="1" si="4"/>
        <v>#REF!</v>
      </c>
      <c r="AW6" s="80" t="e">
        <f t="shared" ca="1" si="4"/>
        <v>#REF!</v>
      </c>
      <c r="AX6" s="80" t="e">
        <f t="shared" ca="1" si="4"/>
        <v>#REF!</v>
      </c>
      <c r="AY6" s="80" t="e">
        <f t="shared" ca="1" si="4"/>
        <v>#REF!</v>
      </c>
      <c r="AZ6" s="80" t="e">
        <f t="shared" ca="1" si="4"/>
        <v>#REF!</v>
      </c>
      <c r="BA6" s="80" t="e">
        <f t="shared" ca="1" si="4"/>
        <v>#REF!</v>
      </c>
      <c r="BB6" s="80" t="e">
        <f t="shared" ca="1" si="4"/>
        <v>#REF!</v>
      </c>
      <c r="BC6" s="80" t="e">
        <f t="shared" ca="1" si="4"/>
        <v>#REF!</v>
      </c>
      <c r="BD6" s="80" t="e">
        <f t="shared" ca="1" si="4"/>
        <v>#REF!</v>
      </c>
      <c r="BE6" s="80" t="e">
        <f t="shared" ca="1" si="7"/>
        <v>#REF!</v>
      </c>
      <c r="BF6" s="80" t="e">
        <f t="shared" ca="1" si="5"/>
        <v>#REF!</v>
      </c>
      <c r="BG6" s="80" t="e">
        <f t="shared" ca="1" si="5"/>
        <v>#REF!</v>
      </c>
      <c r="BH6" s="80" t="e">
        <f t="shared" ca="1" si="5"/>
        <v>#REF!</v>
      </c>
      <c r="BI6" s="80" t="e">
        <f t="shared" ca="1" si="5"/>
        <v>#REF!</v>
      </c>
      <c r="BJ6" s="80" t="e">
        <f t="shared" ca="1" si="5"/>
        <v>#REF!</v>
      </c>
      <c r="BK6" s="80" t="e">
        <f t="shared" ca="1" si="5"/>
        <v>#REF!</v>
      </c>
      <c r="BL6" s="80" t="e">
        <f t="shared" ca="1" si="5"/>
        <v>#REF!</v>
      </c>
      <c r="BM6" s="81" t="s">
        <v>503</v>
      </c>
      <c r="BN6" s="81" t="s">
        <v>271</v>
      </c>
      <c r="BO6" s="81" t="s">
        <v>499</v>
      </c>
    </row>
    <row r="7" spans="1:67" s="83" customFormat="1" x14ac:dyDescent="0.2">
      <c r="A7" s="80">
        <v>4</v>
      </c>
      <c r="B7" s="81" t="s">
        <v>504</v>
      </c>
      <c r="C7" s="80" t="str">
        <f t="shared" si="6"/>
        <v>夕張市</v>
      </c>
      <c r="D7" s="80" t="e">
        <f t="shared" ca="1" si="0"/>
        <v>#REF!</v>
      </c>
      <c r="E7" s="80" t="e">
        <f t="shared" ca="1" si="0"/>
        <v>#REF!</v>
      </c>
      <c r="F7" s="80" t="e">
        <f t="shared" ca="1" si="0"/>
        <v>#REF!</v>
      </c>
      <c r="G7" s="80" t="e">
        <f t="shared" ca="1" si="0"/>
        <v>#REF!</v>
      </c>
      <c r="H7" s="80" t="e">
        <f t="shared" ca="1" si="0"/>
        <v>#REF!</v>
      </c>
      <c r="I7" s="80" t="e">
        <f t="shared" ca="1" si="0"/>
        <v>#REF!</v>
      </c>
      <c r="J7" s="80" t="e">
        <f t="shared" ca="1" si="0"/>
        <v>#REF!</v>
      </c>
      <c r="K7" s="80" t="e">
        <f t="shared" ca="1" si="0"/>
        <v>#REF!</v>
      </c>
      <c r="L7" s="80" t="e">
        <f t="shared" ca="1" si="0"/>
        <v>#REF!</v>
      </c>
      <c r="M7" s="80" t="e">
        <f t="shared" ca="1" si="0"/>
        <v>#REF!</v>
      </c>
      <c r="N7" s="80" t="e">
        <f t="shared" ca="1" si="1"/>
        <v>#REF!</v>
      </c>
      <c r="O7" s="80" t="e">
        <f t="shared" ca="1" si="1"/>
        <v>#REF!</v>
      </c>
      <c r="P7" s="80" t="e">
        <f t="shared" ca="1" si="1"/>
        <v>#REF!</v>
      </c>
      <c r="Q7" s="80" t="e">
        <f t="shared" ca="1" si="1"/>
        <v>#REF!</v>
      </c>
      <c r="R7" s="80" t="e">
        <f t="shared" ca="1" si="1"/>
        <v>#REF!</v>
      </c>
      <c r="S7" s="80" t="e">
        <f t="shared" ca="1" si="1"/>
        <v>#REF!</v>
      </c>
      <c r="T7" s="80" t="e">
        <f t="shared" ca="1" si="1"/>
        <v>#REF!</v>
      </c>
      <c r="U7" s="80" t="e">
        <f t="shared" ca="1" si="1"/>
        <v>#REF!</v>
      </c>
      <c r="V7" s="80" t="e">
        <f t="shared" ca="1" si="1"/>
        <v>#REF!</v>
      </c>
      <c r="W7" s="80" t="e">
        <f t="shared" ca="1" si="1"/>
        <v>#REF!</v>
      </c>
      <c r="X7" s="80" t="e">
        <f t="shared" ca="1" si="2"/>
        <v>#REF!</v>
      </c>
      <c r="Y7" s="80" t="e">
        <f t="shared" ca="1" si="2"/>
        <v>#REF!</v>
      </c>
      <c r="Z7" s="80" t="e">
        <f t="shared" ca="1" si="2"/>
        <v>#REF!</v>
      </c>
      <c r="AA7" s="80" t="e">
        <f t="shared" ca="1" si="2"/>
        <v>#REF!</v>
      </c>
      <c r="AB7" s="80" t="e">
        <f t="shared" ca="1" si="2"/>
        <v>#REF!</v>
      </c>
      <c r="AC7" s="80" t="e">
        <f t="shared" ca="1" si="2"/>
        <v>#REF!</v>
      </c>
      <c r="AD7" s="80" t="e">
        <f t="shared" ca="1" si="2"/>
        <v>#REF!</v>
      </c>
      <c r="AE7" s="80" t="e">
        <f t="shared" ca="1" si="2"/>
        <v>#REF!</v>
      </c>
      <c r="AF7" s="80" t="e">
        <f t="shared" ca="1" si="2"/>
        <v>#REF!</v>
      </c>
      <c r="AG7" s="80" t="e">
        <f t="shared" ca="1" si="2"/>
        <v>#REF!</v>
      </c>
      <c r="AH7" s="80" t="e">
        <f t="shared" ca="1" si="3"/>
        <v>#REF!</v>
      </c>
      <c r="AI7" s="80" t="e">
        <f t="shared" ca="1" si="3"/>
        <v>#REF!</v>
      </c>
      <c r="AJ7" s="80" t="e">
        <f t="shared" ca="1" si="3"/>
        <v>#REF!</v>
      </c>
      <c r="AK7" s="80" t="e">
        <f t="shared" ca="1" si="3"/>
        <v>#REF!</v>
      </c>
      <c r="AL7" s="80" t="e">
        <f t="shared" ca="1" si="3"/>
        <v>#REF!</v>
      </c>
      <c r="AM7" s="80" t="e">
        <f t="shared" ca="1" si="3"/>
        <v>#REF!</v>
      </c>
      <c r="AN7" s="80" t="e">
        <f t="shared" ca="1" si="3"/>
        <v>#REF!</v>
      </c>
      <c r="AO7" s="80" t="e">
        <f t="shared" ca="1" si="3"/>
        <v>#REF!</v>
      </c>
      <c r="AP7" s="80" t="e">
        <f t="shared" ca="1" si="3"/>
        <v>#REF!</v>
      </c>
      <c r="AQ7" s="80" t="e">
        <f t="shared" ca="1" si="3"/>
        <v>#REF!</v>
      </c>
      <c r="AR7" s="80" t="e">
        <f t="shared" ca="1" si="4"/>
        <v>#REF!</v>
      </c>
      <c r="AS7" s="80" t="e">
        <f t="shared" ca="1" si="4"/>
        <v>#REF!</v>
      </c>
      <c r="AT7" s="80" t="e">
        <f t="shared" ca="1" si="4"/>
        <v>#REF!</v>
      </c>
      <c r="AU7" s="80" t="e">
        <f t="shared" ca="1" si="4"/>
        <v>#REF!</v>
      </c>
      <c r="AV7" s="80" t="e">
        <f t="shared" ca="1" si="4"/>
        <v>#REF!</v>
      </c>
      <c r="AW7" s="80" t="e">
        <f t="shared" ca="1" si="4"/>
        <v>#REF!</v>
      </c>
      <c r="AX7" s="80" t="e">
        <f t="shared" ca="1" si="4"/>
        <v>#REF!</v>
      </c>
      <c r="AY7" s="80" t="e">
        <f t="shared" ca="1" si="4"/>
        <v>#REF!</v>
      </c>
      <c r="AZ7" s="80" t="e">
        <f t="shared" ca="1" si="4"/>
        <v>#REF!</v>
      </c>
      <c r="BA7" s="80" t="e">
        <f t="shared" ca="1" si="4"/>
        <v>#REF!</v>
      </c>
      <c r="BB7" s="80" t="e">
        <f t="shared" ca="1" si="4"/>
        <v>#REF!</v>
      </c>
      <c r="BC7" s="80" t="e">
        <f t="shared" ca="1" si="4"/>
        <v>#REF!</v>
      </c>
      <c r="BD7" s="80" t="e">
        <f t="shared" ca="1" si="4"/>
        <v>#REF!</v>
      </c>
      <c r="BE7" s="80" t="e">
        <f t="shared" ca="1" si="7"/>
        <v>#REF!</v>
      </c>
      <c r="BF7" s="80" t="e">
        <f t="shared" ca="1" si="5"/>
        <v>#REF!</v>
      </c>
      <c r="BG7" s="80" t="e">
        <f t="shared" ca="1" si="5"/>
        <v>#REF!</v>
      </c>
      <c r="BH7" s="80" t="e">
        <f t="shared" ca="1" si="5"/>
        <v>#REF!</v>
      </c>
      <c r="BI7" s="80" t="e">
        <f t="shared" ca="1" si="5"/>
        <v>#REF!</v>
      </c>
      <c r="BJ7" s="80" t="e">
        <f t="shared" ca="1" si="5"/>
        <v>#REF!</v>
      </c>
      <c r="BK7" s="80" t="e">
        <f t="shared" ca="1" si="5"/>
        <v>#REF!</v>
      </c>
      <c r="BL7" s="80" t="e">
        <f t="shared" ca="1" si="5"/>
        <v>#REF!</v>
      </c>
      <c r="BM7" s="81" t="s">
        <v>504</v>
      </c>
      <c r="BN7" s="81" t="s">
        <v>272</v>
      </c>
      <c r="BO7" s="81" t="s">
        <v>417</v>
      </c>
    </row>
    <row r="8" spans="1:67" s="83" customFormat="1" x14ac:dyDescent="0.2">
      <c r="A8" s="80">
        <v>5</v>
      </c>
      <c r="B8" s="81" t="s">
        <v>505</v>
      </c>
      <c r="C8" s="80" t="str">
        <f t="shared" si="6"/>
        <v>夕張市</v>
      </c>
      <c r="D8" s="80" t="e">
        <f t="shared" ca="1" si="0"/>
        <v>#REF!</v>
      </c>
      <c r="E8" s="80" t="e">
        <f t="shared" ca="1" si="0"/>
        <v>#REF!</v>
      </c>
      <c r="F8" s="80" t="e">
        <f t="shared" ca="1" si="0"/>
        <v>#REF!</v>
      </c>
      <c r="G8" s="80" t="e">
        <f t="shared" ca="1" si="0"/>
        <v>#REF!</v>
      </c>
      <c r="H8" s="80" t="e">
        <f t="shared" ca="1" si="0"/>
        <v>#REF!</v>
      </c>
      <c r="I8" s="80" t="e">
        <f t="shared" ca="1" si="0"/>
        <v>#REF!</v>
      </c>
      <c r="J8" s="80" t="e">
        <f t="shared" ca="1" si="0"/>
        <v>#REF!</v>
      </c>
      <c r="K8" s="80" t="e">
        <f t="shared" ca="1" si="0"/>
        <v>#REF!</v>
      </c>
      <c r="L8" s="80" t="e">
        <f t="shared" ca="1" si="0"/>
        <v>#REF!</v>
      </c>
      <c r="M8" s="80" t="e">
        <f t="shared" ca="1" si="0"/>
        <v>#REF!</v>
      </c>
      <c r="N8" s="80" t="e">
        <f t="shared" ca="1" si="1"/>
        <v>#REF!</v>
      </c>
      <c r="O8" s="80" t="e">
        <f t="shared" ca="1" si="1"/>
        <v>#REF!</v>
      </c>
      <c r="P8" s="80" t="e">
        <f t="shared" ca="1" si="1"/>
        <v>#REF!</v>
      </c>
      <c r="Q8" s="80" t="e">
        <f t="shared" ca="1" si="1"/>
        <v>#REF!</v>
      </c>
      <c r="R8" s="80" t="e">
        <f t="shared" ca="1" si="1"/>
        <v>#REF!</v>
      </c>
      <c r="S8" s="80" t="e">
        <f t="shared" ca="1" si="1"/>
        <v>#REF!</v>
      </c>
      <c r="T8" s="80" t="e">
        <f t="shared" ca="1" si="1"/>
        <v>#REF!</v>
      </c>
      <c r="U8" s="80" t="e">
        <f t="shared" ca="1" si="1"/>
        <v>#REF!</v>
      </c>
      <c r="V8" s="80" t="e">
        <f t="shared" ca="1" si="1"/>
        <v>#REF!</v>
      </c>
      <c r="W8" s="80" t="e">
        <f t="shared" ca="1" si="1"/>
        <v>#REF!</v>
      </c>
      <c r="X8" s="80" t="e">
        <f t="shared" ca="1" si="2"/>
        <v>#REF!</v>
      </c>
      <c r="Y8" s="80" t="e">
        <f t="shared" ca="1" si="2"/>
        <v>#REF!</v>
      </c>
      <c r="Z8" s="80" t="e">
        <f t="shared" ca="1" si="2"/>
        <v>#REF!</v>
      </c>
      <c r="AA8" s="80" t="e">
        <f t="shared" ca="1" si="2"/>
        <v>#REF!</v>
      </c>
      <c r="AB8" s="80" t="e">
        <f t="shared" ca="1" si="2"/>
        <v>#REF!</v>
      </c>
      <c r="AC8" s="80" t="e">
        <f t="shared" ca="1" si="2"/>
        <v>#REF!</v>
      </c>
      <c r="AD8" s="80" t="e">
        <f t="shared" ca="1" si="2"/>
        <v>#REF!</v>
      </c>
      <c r="AE8" s="80" t="e">
        <f t="shared" ca="1" si="2"/>
        <v>#REF!</v>
      </c>
      <c r="AF8" s="80" t="e">
        <f t="shared" ca="1" si="2"/>
        <v>#REF!</v>
      </c>
      <c r="AG8" s="80" t="e">
        <f t="shared" ca="1" si="2"/>
        <v>#REF!</v>
      </c>
      <c r="AH8" s="80" t="e">
        <f t="shared" ca="1" si="3"/>
        <v>#REF!</v>
      </c>
      <c r="AI8" s="80" t="e">
        <f t="shared" ca="1" si="3"/>
        <v>#REF!</v>
      </c>
      <c r="AJ8" s="80" t="e">
        <f t="shared" ca="1" si="3"/>
        <v>#REF!</v>
      </c>
      <c r="AK8" s="80" t="e">
        <f t="shared" ca="1" si="3"/>
        <v>#REF!</v>
      </c>
      <c r="AL8" s="80" t="e">
        <f t="shared" ca="1" si="3"/>
        <v>#REF!</v>
      </c>
      <c r="AM8" s="80" t="e">
        <f t="shared" ca="1" si="3"/>
        <v>#REF!</v>
      </c>
      <c r="AN8" s="80" t="e">
        <f t="shared" ca="1" si="3"/>
        <v>#REF!</v>
      </c>
      <c r="AO8" s="80" t="e">
        <f t="shared" ca="1" si="3"/>
        <v>#REF!</v>
      </c>
      <c r="AP8" s="80" t="e">
        <f t="shared" ca="1" si="3"/>
        <v>#REF!</v>
      </c>
      <c r="AQ8" s="80" t="e">
        <f t="shared" ca="1" si="3"/>
        <v>#REF!</v>
      </c>
      <c r="AR8" s="80" t="e">
        <f t="shared" ca="1" si="4"/>
        <v>#REF!</v>
      </c>
      <c r="AS8" s="80" t="e">
        <f t="shared" ca="1" si="4"/>
        <v>#REF!</v>
      </c>
      <c r="AT8" s="80" t="e">
        <f t="shared" ca="1" si="4"/>
        <v>#REF!</v>
      </c>
      <c r="AU8" s="80" t="e">
        <f t="shared" ca="1" si="4"/>
        <v>#REF!</v>
      </c>
      <c r="AV8" s="80" t="e">
        <f t="shared" ca="1" si="4"/>
        <v>#REF!</v>
      </c>
      <c r="AW8" s="80" t="e">
        <f t="shared" ca="1" si="4"/>
        <v>#REF!</v>
      </c>
      <c r="AX8" s="80" t="e">
        <f t="shared" ca="1" si="4"/>
        <v>#REF!</v>
      </c>
      <c r="AY8" s="80" t="e">
        <f t="shared" ca="1" si="4"/>
        <v>#REF!</v>
      </c>
      <c r="AZ8" s="80" t="e">
        <f t="shared" ca="1" si="4"/>
        <v>#REF!</v>
      </c>
      <c r="BA8" s="80" t="e">
        <f t="shared" ca="1" si="4"/>
        <v>#REF!</v>
      </c>
      <c r="BB8" s="80" t="e">
        <f t="shared" ca="1" si="4"/>
        <v>#REF!</v>
      </c>
      <c r="BC8" s="80" t="e">
        <f t="shared" ca="1" si="4"/>
        <v>#REF!</v>
      </c>
      <c r="BD8" s="80" t="e">
        <f t="shared" ca="1" si="4"/>
        <v>#REF!</v>
      </c>
      <c r="BE8" s="80" t="e">
        <f t="shared" ca="1" si="7"/>
        <v>#REF!</v>
      </c>
      <c r="BF8" s="80" t="e">
        <f t="shared" ca="1" si="5"/>
        <v>#REF!</v>
      </c>
      <c r="BG8" s="80" t="e">
        <f t="shared" ca="1" si="5"/>
        <v>#REF!</v>
      </c>
      <c r="BH8" s="80" t="e">
        <f t="shared" ca="1" si="5"/>
        <v>#REF!</v>
      </c>
      <c r="BI8" s="80" t="e">
        <f t="shared" ca="1" si="5"/>
        <v>#REF!</v>
      </c>
      <c r="BJ8" s="80" t="e">
        <f t="shared" ca="1" si="5"/>
        <v>#REF!</v>
      </c>
      <c r="BK8" s="80" t="e">
        <f t="shared" ca="1" si="5"/>
        <v>#REF!</v>
      </c>
      <c r="BL8" s="80" t="e">
        <f t="shared" ca="1" si="5"/>
        <v>#REF!</v>
      </c>
      <c r="BM8" s="81" t="s">
        <v>505</v>
      </c>
      <c r="BN8" s="81" t="s">
        <v>272</v>
      </c>
      <c r="BO8" s="81" t="s">
        <v>498</v>
      </c>
    </row>
    <row r="9" spans="1:67" s="83" customFormat="1" x14ac:dyDescent="0.2">
      <c r="A9" s="80">
        <v>6</v>
      </c>
      <c r="B9" s="81" t="s">
        <v>506</v>
      </c>
      <c r="C9" s="80" t="str">
        <f t="shared" si="6"/>
        <v>夕張市</v>
      </c>
      <c r="D9" s="80" t="e">
        <f t="shared" ca="1" si="0"/>
        <v>#REF!</v>
      </c>
      <c r="E9" s="80" t="e">
        <f t="shared" ca="1" si="0"/>
        <v>#REF!</v>
      </c>
      <c r="F9" s="80" t="e">
        <f t="shared" ca="1" si="0"/>
        <v>#REF!</v>
      </c>
      <c r="G9" s="80" t="e">
        <f t="shared" ca="1" si="0"/>
        <v>#REF!</v>
      </c>
      <c r="H9" s="80" t="e">
        <f t="shared" ca="1" si="0"/>
        <v>#REF!</v>
      </c>
      <c r="I9" s="80" t="e">
        <f t="shared" ca="1" si="0"/>
        <v>#REF!</v>
      </c>
      <c r="J9" s="80" t="e">
        <f t="shared" ca="1" si="0"/>
        <v>#REF!</v>
      </c>
      <c r="K9" s="80" t="e">
        <f t="shared" ca="1" si="0"/>
        <v>#REF!</v>
      </c>
      <c r="L9" s="80" t="e">
        <f t="shared" ca="1" si="0"/>
        <v>#REF!</v>
      </c>
      <c r="M9" s="80" t="e">
        <f t="shared" ca="1" si="0"/>
        <v>#REF!</v>
      </c>
      <c r="N9" s="80" t="e">
        <f t="shared" ca="1" si="1"/>
        <v>#REF!</v>
      </c>
      <c r="O9" s="80" t="e">
        <f t="shared" ca="1" si="1"/>
        <v>#REF!</v>
      </c>
      <c r="P9" s="80" t="e">
        <f t="shared" ca="1" si="1"/>
        <v>#REF!</v>
      </c>
      <c r="Q9" s="80" t="e">
        <f t="shared" ca="1" si="1"/>
        <v>#REF!</v>
      </c>
      <c r="R9" s="80" t="e">
        <f t="shared" ca="1" si="1"/>
        <v>#REF!</v>
      </c>
      <c r="S9" s="80" t="e">
        <f t="shared" ca="1" si="1"/>
        <v>#REF!</v>
      </c>
      <c r="T9" s="80" t="e">
        <f t="shared" ca="1" si="1"/>
        <v>#REF!</v>
      </c>
      <c r="U9" s="80" t="e">
        <f t="shared" ca="1" si="1"/>
        <v>#REF!</v>
      </c>
      <c r="V9" s="80" t="e">
        <f t="shared" ca="1" si="1"/>
        <v>#REF!</v>
      </c>
      <c r="W9" s="80" t="e">
        <f t="shared" ca="1" si="1"/>
        <v>#REF!</v>
      </c>
      <c r="X9" s="80" t="e">
        <f t="shared" ca="1" si="2"/>
        <v>#REF!</v>
      </c>
      <c r="Y9" s="80" t="e">
        <f t="shared" ca="1" si="2"/>
        <v>#REF!</v>
      </c>
      <c r="Z9" s="80" t="e">
        <f t="shared" ca="1" si="2"/>
        <v>#REF!</v>
      </c>
      <c r="AA9" s="80" t="e">
        <f t="shared" ca="1" si="2"/>
        <v>#REF!</v>
      </c>
      <c r="AB9" s="80" t="e">
        <f t="shared" ca="1" si="2"/>
        <v>#REF!</v>
      </c>
      <c r="AC9" s="80" t="e">
        <f t="shared" ca="1" si="2"/>
        <v>#REF!</v>
      </c>
      <c r="AD9" s="80" t="e">
        <f t="shared" ca="1" si="2"/>
        <v>#REF!</v>
      </c>
      <c r="AE9" s="80" t="e">
        <f t="shared" ca="1" si="2"/>
        <v>#REF!</v>
      </c>
      <c r="AF9" s="80" t="e">
        <f t="shared" ca="1" si="2"/>
        <v>#REF!</v>
      </c>
      <c r="AG9" s="80" t="e">
        <f t="shared" ca="1" si="2"/>
        <v>#REF!</v>
      </c>
      <c r="AH9" s="80" t="e">
        <f t="shared" ca="1" si="3"/>
        <v>#REF!</v>
      </c>
      <c r="AI9" s="80" t="e">
        <f t="shared" ca="1" si="3"/>
        <v>#REF!</v>
      </c>
      <c r="AJ9" s="80" t="e">
        <f t="shared" ca="1" si="3"/>
        <v>#REF!</v>
      </c>
      <c r="AK9" s="80" t="e">
        <f t="shared" ca="1" si="3"/>
        <v>#REF!</v>
      </c>
      <c r="AL9" s="80" t="e">
        <f t="shared" ca="1" si="3"/>
        <v>#REF!</v>
      </c>
      <c r="AM9" s="80" t="e">
        <f t="shared" ca="1" si="3"/>
        <v>#REF!</v>
      </c>
      <c r="AN9" s="80" t="e">
        <f t="shared" ca="1" si="3"/>
        <v>#REF!</v>
      </c>
      <c r="AO9" s="80" t="e">
        <f t="shared" ca="1" si="3"/>
        <v>#REF!</v>
      </c>
      <c r="AP9" s="80" t="e">
        <f t="shared" ca="1" si="3"/>
        <v>#REF!</v>
      </c>
      <c r="AQ9" s="80" t="e">
        <f t="shared" ca="1" si="3"/>
        <v>#REF!</v>
      </c>
      <c r="AR9" s="80" t="e">
        <f t="shared" ca="1" si="4"/>
        <v>#REF!</v>
      </c>
      <c r="AS9" s="80" t="e">
        <f t="shared" ca="1" si="4"/>
        <v>#REF!</v>
      </c>
      <c r="AT9" s="80" t="e">
        <f t="shared" ca="1" si="4"/>
        <v>#REF!</v>
      </c>
      <c r="AU9" s="80" t="e">
        <f t="shared" ca="1" si="4"/>
        <v>#REF!</v>
      </c>
      <c r="AV9" s="80" t="e">
        <f t="shared" ca="1" si="4"/>
        <v>#REF!</v>
      </c>
      <c r="AW9" s="80" t="e">
        <f t="shared" ca="1" si="4"/>
        <v>#REF!</v>
      </c>
      <c r="AX9" s="80" t="e">
        <f t="shared" ca="1" si="4"/>
        <v>#REF!</v>
      </c>
      <c r="AY9" s="80" t="e">
        <f t="shared" ca="1" si="4"/>
        <v>#REF!</v>
      </c>
      <c r="AZ9" s="80" t="e">
        <f t="shared" ca="1" si="4"/>
        <v>#REF!</v>
      </c>
      <c r="BA9" s="80" t="e">
        <f t="shared" ca="1" si="4"/>
        <v>#REF!</v>
      </c>
      <c r="BB9" s="80" t="e">
        <f t="shared" ca="1" si="4"/>
        <v>#REF!</v>
      </c>
      <c r="BC9" s="80" t="e">
        <f t="shared" ca="1" si="4"/>
        <v>#REF!</v>
      </c>
      <c r="BD9" s="80" t="e">
        <f t="shared" ca="1" si="4"/>
        <v>#REF!</v>
      </c>
      <c r="BE9" s="80" t="e">
        <f t="shared" ca="1" si="7"/>
        <v>#REF!</v>
      </c>
      <c r="BF9" s="80" t="e">
        <f t="shared" ca="1" si="5"/>
        <v>#REF!</v>
      </c>
      <c r="BG9" s="80" t="e">
        <f t="shared" ca="1" si="5"/>
        <v>#REF!</v>
      </c>
      <c r="BH9" s="80" t="e">
        <f t="shared" ca="1" si="5"/>
        <v>#REF!</v>
      </c>
      <c r="BI9" s="80" t="e">
        <f t="shared" ca="1" si="5"/>
        <v>#REF!</v>
      </c>
      <c r="BJ9" s="80" t="e">
        <f t="shared" ca="1" si="5"/>
        <v>#REF!</v>
      </c>
      <c r="BK9" s="80" t="e">
        <f t="shared" ca="1" si="5"/>
        <v>#REF!</v>
      </c>
      <c r="BL9" s="80" t="e">
        <f t="shared" ca="1" si="5"/>
        <v>#REF!</v>
      </c>
      <c r="BM9" s="81" t="s">
        <v>506</v>
      </c>
      <c r="BN9" s="81" t="s">
        <v>272</v>
      </c>
      <c r="BO9" s="81" t="s">
        <v>499</v>
      </c>
    </row>
    <row r="10" spans="1:67" x14ac:dyDescent="0.2">
      <c r="A10" s="80">
        <v>7</v>
      </c>
      <c r="B10" s="53" t="s">
        <v>507</v>
      </c>
      <c r="C10" s="36" t="str">
        <f t="shared" si="6"/>
        <v>夕張市</v>
      </c>
      <c r="D10" s="36" t="e">
        <f t="shared" ca="1" si="0"/>
        <v>#REF!</v>
      </c>
      <c r="E10" s="36" t="e">
        <f t="shared" ca="1" si="0"/>
        <v>#REF!</v>
      </c>
      <c r="F10" s="36" t="e">
        <f t="shared" ca="1" si="0"/>
        <v>#REF!</v>
      </c>
      <c r="G10" s="36" t="e">
        <f t="shared" ca="1" si="0"/>
        <v>#REF!</v>
      </c>
      <c r="H10" s="36" t="e">
        <f t="shared" ca="1" si="0"/>
        <v>#REF!</v>
      </c>
      <c r="I10" s="36" t="e">
        <f t="shared" ca="1" si="0"/>
        <v>#REF!</v>
      </c>
      <c r="J10" s="36" t="e">
        <f t="shared" ca="1" si="0"/>
        <v>#REF!</v>
      </c>
      <c r="K10" s="36" t="e">
        <f t="shared" ca="1" si="0"/>
        <v>#REF!</v>
      </c>
      <c r="L10" s="36" t="e">
        <f t="shared" ca="1" si="0"/>
        <v>#REF!</v>
      </c>
      <c r="M10" s="36" t="e">
        <f t="shared" ca="1" si="0"/>
        <v>#REF!</v>
      </c>
      <c r="N10" s="36" t="e">
        <f t="shared" ca="1" si="1"/>
        <v>#REF!</v>
      </c>
      <c r="O10" s="36" t="e">
        <f t="shared" ca="1" si="1"/>
        <v>#REF!</v>
      </c>
      <c r="P10" s="36" t="e">
        <f t="shared" ca="1" si="1"/>
        <v>#REF!</v>
      </c>
      <c r="Q10" s="36" t="e">
        <f t="shared" ca="1" si="1"/>
        <v>#REF!</v>
      </c>
      <c r="R10" s="36" t="e">
        <f t="shared" ca="1" si="1"/>
        <v>#REF!</v>
      </c>
      <c r="S10" s="36" t="e">
        <f t="shared" ca="1" si="1"/>
        <v>#REF!</v>
      </c>
      <c r="T10" s="36" t="e">
        <f t="shared" ca="1" si="1"/>
        <v>#REF!</v>
      </c>
      <c r="U10" s="36" t="e">
        <f t="shared" ca="1" si="1"/>
        <v>#REF!</v>
      </c>
      <c r="V10" s="36" t="e">
        <f t="shared" ca="1" si="1"/>
        <v>#REF!</v>
      </c>
      <c r="W10" s="36" t="e">
        <f t="shared" ca="1" si="1"/>
        <v>#REF!</v>
      </c>
      <c r="X10" s="36" t="e">
        <f t="shared" ca="1" si="2"/>
        <v>#REF!</v>
      </c>
      <c r="Y10" s="36" t="e">
        <f t="shared" ca="1" si="2"/>
        <v>#REF!</v>
      </c>
      <c r="Z10" s="36" t="e">
        <f t="shared" ca="1" si="2"/>
        <v>#REF!</v>
      </c>
      <c r="AA10" s="36" t="e">
        <f t="shared" ca="1" si="2"/>
        <v>#REF!</v>
      </c>
      <c r="AB10" s="36" t="e">
        <f t="shared" ca="1" si="2"/>
        <v>#REF!</v>
      </c>
      <c r="AC10" s="36" t="e">
        <f t="shared" ca="1" si="2"/>
        <v>#REF!</v>
      </c>
      <c r="AD10" s="36" t="e">
        <f t="shared" ca="1" si="2"/>
        <v>#REF!</v>
      </c>
      <c r="AE10" s="36" t="e">
        <f t="shared" ca="1" si="2"/>
        <v>#REF!</v>
      </c>
      <c r="AF10" s="36" t="e">
        <f t="shared" ca="1" si="2"/>
        <v>#REF!</v>
      </c>
      <c r="AG10" s="36" t="e">
        <f t="shared" ca="1" si="2"/>
        <v>#REF!</v>
      </c>
      <c r="AH10" s="36" t="e">
        <f t="shared" ca="1" si="3"/>
        <v>#REF!</v>
      </c>
      <c r="AI10" s="36" t="e">
        <f t="shared" ca="1" si="3"/>
        <v>#REF!</v>
      </c>
      <c r="AJ10" s="36" t="e">
        <f t="shared" ca="1" si="3"/>
        <v>#REF!</v>
      </c>
      <c r="AK10" s="36" t="e">
        <f t="shared" ca="1" si="3"/>
        <v>#REF!</v>
      </c>
      <c r="AL10" s="36" t="e">
        <f t="shared" ca="1" si="3"/>
        <v>#REF!</v>
      </c>
      <c r="AM10" s="36" t="e">
        <f t="shared" ca="1" si="3"/>
        <v>#REF!</v>
      </c>
      <c r="AN10" s="36" t="e">
        <f t="shared" ca="1" si="3"/>
        <v>#REF!</v>
      </c>
      <c r="AO10" s="36" t="e">
        <f t="shared" ca="1" si="3"/>
        <v>#REF!</v>
      </c>
      <c r="AP10" s="36" t="e">
        <f t="shared" ca="1" si="3"/>
        <v>#REF!</v>
      </c>
      <c r="AQ10" s="36" t="e">
        <f t="shared" ca="1" si="3"/>
        <v>#REF!</v>
      </c>
      <c r="AR10" s="36" t="e">
        <f t="shared" ca="1" si="4"/>
        <v>#REF!</v>
      </c>
      <c r="AS10" s="36" t="e">
        <f t="shared" ca="1" si="4"/>
        <v>#REF!</v>
      </c>
      <c r="AT10" s="36" t="e">
        <f t="shared" ca="1" si="4"/>
        <v>#REF!</v>
      </c>
      <c r="AU10" s="36" t="e">
        <f t="shared" ca="1" si="4"/>
        <v>#REF!</v>
      </c>
      <c r="AV10" s="36" t="e">
        <f t="shared" ca="1" si="4"/>
        <v>#REF!</v>
      </c>
      <c r="AW10" s="36" t="e">
        <f t="shared" ca="1" si="4"/>
        <v>#REF!</v>
      </c>
      <c r="AX10" s="36" t="e">
        <f t="shared" ca="1" si="4"/>
        <v>#REF!</v>
      </c>
      <c r="AY10" s="36" t="e">
        <f t="shared" ca="1" si="4"/>
        <v>#REF!</v>
      </c>
      <c r="AZ10" s="36" t="e">
        <f t="shared" ca="1" si="4"/>
        <v>#REF!</v>
      </c>
      <c r="BA10" s="36" t="e">
        <f t="shared" ca="1" si="4"/>
        <v>#REF!</v>
      </c>
      <c r="BB10" s="36" t="e">
        <f t="shared" ca="1" si="4"/>
        <v>#REF!</v>
      </c>
      <c r="BC10" s="36" t="e">
        <f t="shared" ca="1" si="4"/>
        <v>#REF!</v>
      </c>
      <c r="BD10" s="36" t="e">
        <f t="shared" ca="1" si="4"/>
        <v>#REF!</v>
      </c>
      <c r="BE10" s="73" t="e">
        <f t="shared" ca="1" si="7"/>
        <v>#REF!</v>
      </c>
      <c r="BF10" s="73" t="e">
        <f t="shared" ca="1" si="5"/>
        <v>#REF!</v>
      </c>
      <c r="BG10" s="36" t="e">
        <f t="shared" ca="1" si="5"/>
        <v>#REF!</v>
      </c>
      <c r="BH10" s="36" t="e">
        <f t="shared" ca="1" si="5"/>
        <v>#REF!</v>
      </c>
      <c r="BI10" s="36" t="e">
        <f t="shared" ca="1" si="5"/>
        <v>#REF!</v>
      </c>
      <c r="BJ10" s="36" t="e">
        <f t="shared" ca="1" si="5"/>
        <v>#REF!</v>
      </c>
      <c r="BK10" s="36" t="e">
        <f t="shared" ca="1" si="5"/>
        <v>#REF!</v>
      </c>
      <c r="BL10" s="36" t="e">
        <f t="shared" ca="1" si="5"/>
        <v>#REF!</v>
      </c>
      <c r="BM10" s="53" t="s">
        <v>507</v>
      </c>
      <c r="BN10" s="53" t="s">
        <v>273</v>
      </c>
      <c r="BO10" s="53" t="s">
        <v>417</v>
      </c>
    </row>
    <row r="11" spans="1:67" x14ac:dyDescent="0.2">
      <c r="A11" s="80">
        <v>8</v>
      </c>
      <c r="B11" s="53" t="s">
        <v>508</v>
      </c>
      <c r="C11" s="36" t="str">
        <f t="shared" si="6"/>
        <v>夕張市</v>
      </c>
      <c r="D11" s="36" t="e">
        <f t="shared" ca="1" si="0"/>
        <v>#REF!</v>
      </c>
      <c r="E11" s="36" t="e">
        <f t="shared" ca="1" si="0"/>
        <v>#REF!</v>
      </c>
      <c r="F11" s="36" t="e">
        <f t="shared" ca="1" si="0"/>
        <v>#REF!</v>
      </c>
      <c r="G11" s="36" t="e">
        <f t="shared" ca="1" si="0"/>
        <v>#REF!</v>
      </c>
      <c r="H11" s="36" t="e">
        <f t="shared" ca="1" si="0"/>
        <v>#REF!</v>
      </c>
      <c r="I11" s="36" t="e">
        <f t="shared" ca="1" si="0"/>
        <v>#REF!</v>
      </c>
      <c r="J11" s="36" t="e">
        <f t="shared" ca="1" si="0"/>
        <v>#REF!</v>
      </c>
      <c r="K11" s="36" t="e">
        <f t="shared" ca="1" si="0"/>
        <v>#REF!</v>
      </c>
      <c r="L11" s="36" t="e">
        <f t="shared" ca="1" si="0"/>
        <v>#REF!</v>
      </c>
      <c r="M11" s="36" t="e">
        <f t="shared" ca="1" si="0"/>
        <v>#REF!</v>
      </c>
      <c r="N11" s="36" t="e">
        <f t="shared" ca="1" si="1"/>
        <v>#REF!</v>
      </c>
      <c r="O11" s="36" t="e">
        <f t="shared" ca="1" si="1"/>
        <v>#REF!</v>
      </c>
      <c r="P11" s="36" t="e">
        <f t="shared" ca="1" si="1"/>
        <v>#REF!</v>
      </c>
      <c r="Q11" s="36" t="e">
        <f t="shared" ca="1" si="1"/>
        <v>#REF!</v>
      </c>
      <c r="R11" s="36" t="e">
        <f t="shared" ca="1" si="1"/>
        <v>#REF!</v>
      </c>
      <c r="S11" s="36" t="e">
        <f t="shared" ca="1" si="1"/>
        <v>#REF!</v>
      </c>
      <c r="T11" s="36" t="e">
        <f t="shared" ca="1" si="1"/>
        <v>#REF!</v>
      </c>
      <c r="U11" s="36" t="e">
        <f t="shared" ca="1" si="1"/>
        <v>#REF!</v>
      </c>
      <c r="V11" s="36" t="e">
        <f t="shared" ca="1" si="1"/>
        <v>#REF!</v>
      </c>
      <c r="W11" s="36" t="e">
        <f t="shared" ca="1" si="1"/>
        <v>#REF!</v>
      </c>
      <c r="X11" s="36" t="e">
        <f t="shared" ca="1" si="2"/>
        <v>#REF!</v>
      </c>
      <c r="Y11" s="36" t="e">
        <f t="shared" ca="1" si="2"/>
        <v>#REF!</v>
      </c>
      <c r="Z11" s="36" t="e">
        <f t="shared" ca="1" si="2"/>
        <v>#REF!</v>
      </c>
      <c r="AA11" s="36" t="e">
        <f t="shared" ca="1" si="2"/>
        <v>#REF!</v>
      </c>
      <c r="AB11" s="36" t="e">
        <f t="shared" ca="1" si="2"/>
        <v>#REF!</v>
      </c>
      <c r="AC11" s="36" t="e">
        <f t="shared" ca="1" si="2"/>
        <v>#REF!</v>
      </c>
      <c r="AD11" s="36" t="e">
        <f t="shared" ca="1" si="2"/>
        <v>#REF!</v>
      </c>
      <c r="AE11" s="36" t="e">
        <f t="shared" ca="1" si="2"/>
        <v>#REF!</v>
      </c>
      <c r="AF11" s="36" t="e">
        <f t="shared" ca="1" si="2"/>
        <v>#REF!</v>
      </c>
      <c r="AG11" s="36" t="e">
        <f t="shared" ca="1" si="2"/>
        <v>#REF!</v>
      </c>
      <c r="AH11" s="36" t="e">
        <f t="shared" ca="1" si="3"/>
        <v>#REF!</v>
      </c>
      <c r="AI11" s="36" t="e">
        <f t="shared" ca="1" si="3"/>
        <v>#REF!</v>
      </c>
      <c r="AJ11" s="36" t="e">
        <f t="shared" ca="1" si="3"/>
        <v>#REF!</v>
      </c>
      <c r="AK11" s="36" t="e">
        <f t="shared" ca="1" si="3"/>
        <v>#REF!</v>
      </c>
      <c r="AL11" s="36" t="e">
        <f t="shared" ca="1" si="3"/>
        <v>#REF!</v>
      </c>
      <c r="AM11" s="36" t="e">
        <f t="shared" ca="1" si="3"/>
        <v>#REF!</v>
      </c>
      <c r="AN11" s="36" t="e">
        <f t="shared" ca="1" si="3"/>
        <v>#REF!</v>
      </c>
      <c r="AO11" s="36" t="e">
        <f t="shared" ca="1" si="3"/>
        <v>#REF!</v>
      </c>
      <c r="AP11" s="36" t="e">
        <f t="shared" ca="1" si="3"/>
        <v>#REF!</v>
      </c>
      <c r="AQ11" s="36" t="e">
        <f t="shared" ca="1" si="3"/>
        <v>#REF!</v>
      </c>
      <c r="AR11" s="36" t="e">
        <f t="shared" ca="1" si="4"/>
        <v>#REF!</v>
      </c>
      <c r="AS11" s="36" t="e">
        <f t="shared" ca="1" si="4"/>
        <v>#REF!</v>
      </c>
      <c r="AT11" s="36" t="e">
        <f t="shared" ca="1" si="4"/>
        <v>#REF!</v>
      </c>
      <c r="AU11" s="36" t="e">
        <f t="shared" ca="1" si="4"/>
        <v>#REF!</v>
      </c>
      <c r="AV11" s="36" t="e">
        <f t="shared" ca="1" si="4"/>
        <v>#REF!</v>
      </c>
      <c r="AW11" s="36" t="e">
        <f t="shared" ca="1" si="4"/>
        <v>#REF!</v>
      </c>
      <c r="AX11" s="36" t="e">
        <f t="shared" ca="1" si="4"/>
        <v>#REF!</v>
      </c>
      <c r="AY11" s="36" t="e">
        <f t="shared" ca="1" si="4"/>
        <v>#REF!</v>
      </c>
      <c r="AZ11" s="36" t="e">
        <f t="shared" ca="1" si="4"/>
        <v>#REF!</v>
      </c>
      <c r="BA11" s="36" t="e">
        <f t="shared" ca="1" si="4"/>
        <v>#REF!</v>
      </c>
      <c r="BB11" s="36" t="e">
        <f t="shared" ca="1" si="4"/>
        <v>#REF!</v>
      </c>
      <c r="BC11" s="36" t="e">
        <f t="shared" ca="1" si="4"/>
        <v>#REF!</v>
      </c>
      <c r="BD11" s="36" t="e">
        <f t="shared" ca="1" si="4"/>
        <v>#REF!</v>
      </c>
      <c r="BE11" s="36" t="e">
        <f t="shared" ca="1" si="7"/>
        <v>#REF!</v>
      </c>
      <c r="BF11" s="36" t="e">
        <f t="shared" ca="1" si="5"/>
        <v>#REF!</v>
      </c>
      <c r="BG11" s="36" t="e">
        <f t="shared" ca="1" si="5"/>
        <v>#REF!</v>
      </c>
      <c r="BH11" s="36" t="e">
        <f t="shared" ca="1" si="5"/>
        <v>#REF!</v>
      </c>
      <c r="BI11" s="36" t="e">
        <f t="shared" ca="1" si="5"/>
        <v>#REF!</v>
      </c>
      <c r="BJ11" s="36" t="e">
        <f t="shared" ca="1" si="5"/>
        <v>#REF!</v>
      </c>
      <c r="BK11" s="36" t="e">
        <f t="shared" ca="1" si="5"/>
        <v>#REF!</v>
      </c>
      <c r="BL11" s="36" t="e">
        <f t="shared" ca="1" si="5"/>
        <v>#REF!</v>
      </c>
      <c r="BM11" s="53" t="s">
        <v>508</v>
      </c>
      <c r="BN11" s="53" t="s">
        <v>273</v>
      </c>
      <c r="BO11" s="53" t="s">
        <v>498</v>
      </c>
    </row>
    <row r="12" spans="1:67" x14ac:dyDescent="0.2">
      <c r="A12" s="80">
        <v>9</v>
      </c>
      <c r="B12" s="53" t="s">
        <v>509</v>
      </c>
      <c r="C12" s="36" t="str">
        <f t="shared" si="6"/>
        <v>夕張市</v>
      </c>
      <c r="D12" s="36" t="e">
        <f t="shared" ca="1" si="0"/>
        <v>#REF!</v>
      </c>
      <c r="E12" s="36" t="e">
        <f t="shared" ca="1" si="0"/>
        <v>#REF!</v>
      </c>
      <c r="F12" s="36" t="e">
        <f t="shared" ca="1" si="0"/>
        <v>#REF!</v>
      </c>
      <c r="G12" s="36" t="e">
        <f t="shared" ca="1" si="0"/>
        <v>#REF!</v>
      </c>
      <c r="H12" s="36" t="e">
        <f t="shared" ca="1" si="0"/>
        <v>#REF!</v>
      </c>
      <c r="I12" s="36" t="e">
        <f t="shared" ca="1" si="0"/>
        <v>#REF!</v>
      </c>
      <c r="J12" s="36" t="e">
        <f t="shared" ca="1" si="0"/>
        <v>#REF!</v>
      </c>
      <c r="K12" s="36" t="e">
        <f t="shared" ca="1" si="0"/>
        <v>#REF!</v>
      </c>
      <c r="L12" s="36" t="e">
        <f t="shared" ca="1" si="0"/>
        <v>#REF!</v>
      </c>
      <c r="M12" s="36" t="e">
        <f t="shared" ca="1" si="0"/>
        <v>#REF!</v>
      </c>
      <c r="N12" s="36" t="e">
        <f t="shared" ca="1" si="1"/>
        <v>#REF!</v>
      </c>
      <c r="O12" s="36" t="e">
        <f t="shared" ca="1" si="1"/>
        <v>#REF!</v>
      </c>
      <c r="P12" s="36" t="e">
        <f t="shared" ca="1" si="1"/>
        <v>#REF!</v>
      </c>
      <c r="Q12" s="36" t="e">
        <f t="shared" ca="1" si="1"/>
        <v>#REF!</v>
      </c>
      <c r="R12" s="36" t="e">
        <f t="shared" ca="1" si="1"/>
        <v>#REF!</v>
      </c>
      <c r="S12" s="36" t="e">
        <f t="shared" ca="1" si="1"/>
        <v>#REF!</v>
      </c>
      <c r="T12" s="36" t="e">
        <f t="shared" ca="1" si="1"/>
        <v>#REF!</v>
      </c>
      <c r="U12" s="36" t="e">
        <f t="shared" ca="1" si="1"/>
        <v>#REF!</v>
      </c>
      <c r="V12" s="36" t="e">
        <f t="shared" ca="1" si="1"/>
        <v>#REF!</v>
      </c>
      <c r="W12" s="36" t="e">
        <f t="shared" ca="1" si="1"/>
        <v>#REF!</v>
      </c>
      <c r="X12" s="36" t="e">
        <f t="shared" ca="1" si="2"/>
        <v>#REF!</v>
      </c>
      <c r="Y12" s="36" t="e">
        <f t="shared" ca="1" si="2"/>
        <v>#REF!</v>
      </c>
      <c r="Z12" s="36" t="e">
        <f t="shared" ca="1" si="2"/>
        <v>#REF!</v>
      </c>
      <c r="AA12" s="36" t="e">
        <f t="shared" ca="1" si="2"/>
        <v>#REF!</v>
      </c>
      <c r="AB12" s="36" t="e">
        <f t="shared" ca="1" si="2"/>
        <v>#REF!</v>
      </c>
      <c r="AC12" s="36" t="e">
        <f t="shared" ca="1" si="2"/>
        <v>#REF!</v>
      </c>
      <c r="AD12" s="36" t="e">
        <f t="shared" ca="1" si="2"/>
        <v>#REF!</v>
      </c>
      <c r="AE12" s="36" t="e">
        <f t="shared" ca="1" si="2"/>
        <v>#REF!</v>
      </c>
      <c r="AF12" s="36" t="e">
        <f t="shared" ca="1" si="2"/>
        <v>#REF!</v>
      </c>
      <c r="AG12" s="36" t="e">
        <f t="shared" ca="1" si="2"/>
        <v>#REF!</v>
      </c>
      <c r="AH12" s="36" t="e">
        <f t="shared" ca="1" si="3"/>
        <v>#REF!</v>
      </c>
      <c r="AI12" s="36" t="e">
        <f t="shared" ca="1" si="3"/>
        <v>#REF!</v>
      </c>
      <c r="AJ12" s="36" t="e">
        <f t="shared" ca="1" si="3"/>
        <v>#REF!</v>
      </c>
      <c r="AK12" s="36" t="e">
        <f t="shared" ca="1" si="3"/>
        <v>#REF!</v>
      </c>
      <c r="AL12" s="36" t="e">
        <f t="shared" ca="1" si="3"/>
        <v>#REF!</v>
      </c>
      <c r="AM12" s="36" t="e">
        <f t="shared" ca="1" si="3"/>
        <v>#REF!</v>
      </c>
      <c r="AN12" s="36" t="e">
        <f t="shared" ca="1" si="3"/>
        <v>#REF!</v>
      </c>
      <c r="AO12" s="36" t="e">
        <f t="shared" ca="1" si="3"/>
        <v>#REF!</v>
      </c>
      <c r="AP12" s="36" t="e">
        <f t="shared" ca="1" si="3"/>
        <v>#REF!</v>
      </c>
      <c r="AQ12" s="36" t="e">
        <f t="shared" ca="1" si="3"/>
        <v>#REF!</v>
      </c>
      <c r="AR12" s="36" t="e">
        <f t="shared" ca="1" si="4"/>
        <v>#REF!</v>
      </c>
      <c r="AS12" s="36" t="e">
        <f t="shared" ca="1" si="4"/>
        <v>#REF!</v>
      </c>
      <c r="AT12" s="36" t="e">
        <f t="shared" ca="1" si="4"/>
        <v>#REF!</v>
      </c>
      <c r="AU12" s="36" t="e">
        <f t="shared" ca="1" si="4"/>
        <v>#REF!</v>
      </c>
      <c r="AV12" s="36" t="e">
        <f t="shared" ca="1" si="4"/>
        <v>#REF!</v>
      </c>
      <c r="AW12" s="36" t="e">
        <f t="shared" ca="1" si="4"/>
        <v>#REF!</v>
      </c>
      <c r="AX12" s="36" t="e">
        <f t="shared" ca="1" si="4"/>
        <v>#REF!</v>
      </c>
      <c r="AY12" s="36" t="e">
        <f t="shared" ca="1" si="4"/>
        <v>#REF!</v>
      </c>
      <c r="AZ12" s="36" t="e">
        <f t="shared" ca="1" si="4"/>
        <v>#REF!</v>
      </c>
      <c r="BA12" s="36" t="e">
        <f t="shared" ca="1" si="4"/>
        <v>#REF!</v>
      </c>
      <c r="BB12" s="36" t="e">
        <f t="shared" ca="1" si="4"/>
        <v>#REF!</v>
      </c>
      <c r="BC12" s="36" t="e">
        <f t="shared" ca="1" si="4"/>
        <v>#REF!</v>
      </c>
      <c r="BD12" s="36" t="e">
        <f t="shared" ca="1" si="4"/>
        <v>#REF!</v>
      </c>
      <c r="BE12" s="36" t="e">
        <f t="shared" ca="1" si="7"/>
        <v>#REF!</v>
      </c>
      <c r="BF12" s="36" t="e">
        <f t="shared" ca="1" si="5"/>
        <v>#REF!</v>
      </c>
      <c r="BG12" s="36" t="e">
        <f t="shared" ca="1" si="5"/>
        <v>#REF!</v>
      </c>
      <c r="BH12" s="36" t="e">
        <f t="shared" ca="1" si="5"/>
        <v>#REF!</v>
      </c>
      <c r="BI12" s="36" t="e">
        <f t="shared" ca="1" si="5"/>
        <v>#REF!</v>
      </c>
      <c r="BJ12" s="36" t="e">
        <f t="shared" ca="1" si="5"/>
        <v>#REF!</v>
      </c>
      <c r="BK12" s="36" t="e">
        <f t="shared" ca="1" si="5"/>
        <v>#REF!</v>
      </c>
      <c r="BL12" s="36" t="e">
        <f t="shared" ca="1" si="5"/>
        <v>#REF!</v>
      </c>
      <c r="BM12" s="53" t="s">
        <v>509</v>
      </c>
      <c r="BN12" s="53" t="s">
        <v>273</v>
      </c>
      <c r="BO12" s="53" t="s">
        <v>499</v>
      </c>
    </row>
    <row r="13" spans="1:67" s="83" customFormat="1" x14ac:dyDescent="0.2">
      <c r="A13" s="80">
        <v>10</v>
      </c>
      <c r="B13" s="81" t="s">
        <v>510</v>
      </c>
      <c r="C13" s="80" t="str">
        <f t="shared" si="6"/>
        <v>夕張市</v>
      </c>
      <c r="D13" s="80" t="e">
        <f t="shared" ca="1" si="0"/>
        <v>#REF!</v>
      </c>
      <c r="E13" s="80" t="e">
        <f t="shared" ca="1" si="0"/>
        <v>#REF!</v>
      </c>
      <c r="F13" s="80" t="e">
        <f t="shared" ca="1" si="0"/>
        <v>#REF!</v>
      </c>
      <c r="G13" s="80" t="e">
        <f t="shared" ca="1" si="0"/>
        <v>#REF!</v>
      </c>
      <c r="H13" s="80" t="e">
        <f t="shared" ca="1" si="0"/>
        <v>#REF!</v>
      </c>
      <c r="I13" s="80" t="e">
        <f t="shared" ca="1" si="0"/>
        <v>#REF!</v>
      </c>
      <c r="J13" s="80" t="e">
        <f t="shared" ca="1" si="0"/>
        <v>#REF!</v>
      </c>
      <c r="K13" s="80" t="e">
        <f t="shared" ca="1" si="0"/>
        <v>#REF!</v>
      </c>
      <c r="L13" s="80" t="e">
        <f t="shared" ca="1" si="0"/>
        <v>#REF!</v>
      </c>
      <c r="M13" s="80" t="e">
        <f t="shared" ca="1" si="0"/>
        <v>#REF!</v>
      </c>
      <c r="N13" s="80" t="e">
        <f t="shared" ca="1" si="1"/>
        <v>#REF!</v>
      </c>
      <c r="O13" s="80" t="e">
        <f t="shared" ca="1" si="1"/>
        <v>#REF!</v>
      </c>
      <c r="P13" s="80" t="e">
        <f t="shared" ca="1" si="1"/>
        <v>#REF!</v>
      </c>
      <c r="Q13" s="80" t="e">
        <f t="shared" ca="1" si="1"/>
        <v>#REF!</v>
      </c>
      <c r="R13" s="80" t="e">
        <f t="shared" ca="1" si="1"/>
        <v>#REF!</v>
      </c>
      <c r="S13" s="80" t="e">
        <f t="shared" ca="1" si="1"/>
        <v>#REF!</v>
      </c>
      <c r="T13" s="80" t="e">
        <f t="shared" ca="1" si="1"/>
        <v>#REF!</v>
      </c>
      <c r="U13" s="80" t="e">
        <f t="shared" ca="1" si="1"/>
        <v>#REF!</v>
      </c>
      <c r="V13" s="80" t="e">
        <f t="shared" ca="1" si="1"/>
        <v>#REF!</v>
      </c>
      <c r="W13" s="80" t="e">
        <f t="shared" ca="1" si="1"/>
        <v>#REF!</v>
      </c>
      <c r="X13" s="80" t="e">
        <f t="shared" ca="1" si="2"/>
        <v>#REF!</v>
      </c>
      <c r="Y13" s="80" t="e">
        <f t="shared" ca="1" si="2"/>
        <v>#REF!</v>
      </c>
      <c r="Z13" s="80" t="e">
        <f t="shared" ca="1" si="2"/>
        <v>#REF!</v>
      </c>
      <c r="AA13" s="80" t="e">
        <f t="shared" ca="1" si="2"/>
        <v>#REF!</v>
      </c>
      <c r="AB13" s="80" t="e">
        <f t="shared" ca="1" si="2"/>
        <v>#REF!</v>
      </c>
      <c r="AC13" s="80" t="e">
        <f t="shared" ca="1" si="2"/>
        <v>#REF!</v>
      </c>
      <c r="AD13" s="80" t="e">
        <f t="shared" ca="1" si="2"/>
        <v>#REF!</v>
      </c>
      <c r="AE13" s="80" t="e">
        <f t="shared" ca="1" si="2"/>
        <v>#REF!</v>
      </c>
      <c r="AF13" s="80" t="e">
        <f t="shared" ca="1" si="2"/>
        <v>#REF!</v>
      </c>
      <c r="AG13" s="80" t="e">
        <f t="shared" ca="1" si="2"/>
        <v>#REF!</v>
      </c>
      <c r="AH13" s="80" t="e">
        <f t="shared" ca="1" si="3"/>
        <v>#REF!</v>
      </c>
      <c r="AI13" s="80" t="e">
        <f t="shared" ca="1" si="3"/>
        <v>#REF!</v>
      </c>
      <c r="AJ13" s="80" t="e">
        <f t="shared" ca="1" si="3"/>
        <v>#REF!</v>
      </c>
      <c r="AK13" s="80" t="e">
        <f t="shared" ca="1" si="3"/>
        <v>#REF!</v>
      </c>
      <c r="AL13" s="80" t="e">
        <f t="shared" ca="1" si="3"/>
        <v>#REF!</v>
      </c>
      <c r="AM13" s="80" t="e">
        <f t="shared" ca="1" si="3"/>
        <v>#REF!</v>
      </c>
      <c r="AN13" s="80" t="e">
        <f t="shared" ca="1" si="3"/>
        <v>#REF!</v>
      </c>
      <c r="AO13" s="80" t="e">
        <f t="shared" ca="1" si="3"/>
        <v>#REF!</v>
      </c>
      <c r="AP13" s="80" t="e">
        <f t="shared" ca="1" si="3"/>
        <v>#REF!</v>
      </c>
      <c r="AQ13" s="80" t="e">
        <f t="shared" ca="1" si="3"/>
        <v>#REF!</v>
      </c>
      <c r="AR13" s="80" t="e">
        <f t="shared" ca="1" si="4"/>
        <v>#REF!</v>
      </c>
      <c r="AS13" s="80" t="e">
        <f t="shared" ca="1" si="4"/>
        <v>#REF!</v>
      </c>
      <c r="AT13" s="80" t="e">
        <f t="shared" ca="1" si="4"/>
        <v>#REF!</v>
      </c>
      <c r="AU13" s="80" t="e">
        <f t="shared" ca="1" si="4"/>
        <v>#REF!</v>
      </c>
      <c r="AV13" s="80" t="e">
        <f t="shared" ca="1" si="4"/>
        <v>#REF!</v>
      </c>
      <c r="AW13" s="80" t="e">
        <f t="shared" ca="1" si="4"/>
        <v>#REF!</v>
      </c>
      <c r="AX13" s="80" t="e">
        <f t="shared" ca="1" si="4"/>
        <v>#REF!</v>
      </c>
      <c r="AY13" s="80" t="e">
        <f t="shared" ca="1" si="4"/>
        <v>#REF!</v>
      </c>
      <c r="AZ13" s="80" t="e">
        <f t="shared" ca="1" si="4"/>
        <v>#REF!</v>
      </c>
      <c r="BA13" s="80" t="e">
        <f t="shared" ca="1" si="4"/>
        <v>#REF!</v>
      </c>
      <c r="BB13" s="80" t="e">
        <f t="shared" ca="1" si="4"/>
        <v>#REF!</v>
      </c>
      <c r="BC13" s="80" t="e">
        <f t="shared" ca="1" si="4"/>
        <v>#REF!</v>
      </c>
      <c r="BD13" s="80" t="e">
        <f t="shared" ca="1" si="4"/>
        <v>#REF!</v>
      </c>
      <c r="BE13" s="80" t="e">
        <f t="shared" ca="1" si="7"/>
        <v>#REF!</v>
      </c>
      <c r="BF13" s="80" t="e">
        <f t="shared" ca="1" si="5"/>
        <v>#REF!</v>
      </c>
      <c r="BG13" s="80" t="e">
        <f t="shared" ca="1" si="5"/>
        <v>#REF!</v>
      </c>
      <c r="BH13" s="80" t="e">
        <f t="shared" ca="1" si="5"/>
        <v>#REF!</v>
      </c>
      <c r="BI13" s="80" t="e">
        <f t="shared" ca="1" si="5"/>
        <v>#REF!</v>
      </c>
      <c r="BJ13" s="80" t="e">
        <f t="shared" ca="1" si="5"/>
        <v>#REF!</v>
      </c>
      <c r="BK13" s="80" t="e">
        <f t="shared" ca="1" si="5"/>
        <v>#REF!</v>
      </c>
      <c r="BL13" s="80" t="e">
        <f t="shared" ca="1" si="5"/>
        <v>#REF!</v>
      </c>
      <c r="BM13" s="81" t="s">
        <v>510</v>
      </c>
      <c r="BN13" s="81" t="s">
        <v>274</v>
      </c>
      <c r="BO13" s="81" t="s">
        <v>417</v>
      </c>
    </row>
    <row r="14" spans="1:67" s="83" customFormat="1" x14ac:dyDescent="0.2">
      <c r="A14" s="80">
        <v>11</v>
      </c>
      <c r="B14" s="81" t="s">
        <v>511</v>
      </c>
      <c r="C14" s="80" t="str">
        <f t="shared" si="6"/>
        <v>夕張市</v>
      </c>
      <c r="D14" s="80" t="e">
        <f t="shared" ref="D14:M23" ca="1" si="8">VLOOKUP($C14,INDIRECT("'"&amp;$B14&amp;"'!$C$4:$BL$182"),D$166,0)</f>
        <v>#REF!</v>
      </c>
      <c r="E14" s="80" t="e">
        <f t="shared" ca="1" si="8"/>
        <v>#REF!</v>
      </c>
      <c r="F14" s="80" t="e">
        <f t="shared" ca="1" si="8"/>
        <v>#REF!</v>
      </c>
      <c r="G14" s="80" t="e">
        <f t="shared" ca="1" si="8"/>
        <v>#REF!</v>
      </c>
      <c r="H14" s="80" t="e">
        <f t="shared" ca="1" si="8"/>
        <v>#REF!</v>
      </c>
      <c r="I14" s="80" t="e">
        <f t="shared" ca="1" si="8"/>
        <v>#REF!</v>
      </c>
      <c r="J14" s="80" t="e">
        <f t="shared" ca="1" si="8"/>
        <v>#REF!</v>
      </c>
      <c r="K14" s="80" t="e">
        <f t="shared" ca="1" si="8"/>
        <v>#REF!</v>
      </c>
      <c r="L14" s="80" t="e">
        <f t="shared" ca="1" si="8"/>
        <v>#REF!</v>
      </c>
      <c r="M14" s="80" t="e">
        <f t="shared" ca="1" si="8"/>
        <v>#REF!</v>
      </c>
      <c r="N14" s="80" t="e">
        <f t="shared" ref="N14:W23" ca="1" si="9">VLOOKUP($C14,INDIRECT("'"&amp;$B14&amp;"'!$C$4:$BL$182"),N$166,0)</f>
        <v>#REF!</v>
      </c>
      <c r="O14" s="80" t="e">
        <f t="shared" ca="1" si="9"/>
        <v>#REF!</v>
      </c>
      <c r="P14" s="80" t="e">
        <f t="shared" ca="1" si="9"/>
        <v>#REF!</v>
      </c>
      <c r="Q14" s="80" t="e">
        <f t="shared" ca="1" si="9"/>
        <v>#REF!</v>
      </c>
      <c r="R14" s="80" t="e">
        <f t="shared" ca="1" si="9"/>
        <v>#REF!</v>
      </c>
      <c r="S14" s="80" t="e">
        <f t="shared" ca="1" si="9"/>
        <v>#REF!</v>
      </c>
      <c r="T14" s="80" t="e">
        <f t="shared" ca="1" si="9"/>
        <v>#REF!</v>
      </c>
      <c r="U14" s="80" t="e">
        <f t="shared" ca="1" si="9"/>
        <v>#REF!</v>
      </c>
      <c r="V14" s="80" t="e">
        <f t="shared" ca="1" si="9"/>
        <v>#REF!</v>
      </c>
      <c r="W14" s="80" t="e">
        <f t="shared" ca="1" si="9"/>
        <v>#REF!</v>
      </c>
      <c r="X14" s="80" t="e">
        <f t="shared" ref="X14:AG23" ca="1" si="10">VLOOKUP($C14,INDIRECT("'"&amp;$B14&amp;"'!$C$4:$BL$182"),X$166,0)</f>
        <v>#REF!</v>
      </c>
      <c r="Y14" s="80" t="e">
        <f t="shared" ca="1" si="10"/>
        <v>#REF!</v>
      </c>
      <c r="Z14" s="80" t="e">
        <f t="shared" ca="1" si="10"/>
        <v>#REF!</v>
      </c>
      <c r="AA14" s="80" t="e">
        <f t="shared" ca="1" si="10"/>
        <v>#REF!</v>
      </c>
      <c r="AB14" s="80" t="e">
        <f t="shared" ca="1" si="10"/>
        <v>#REF!</v>
      </c>
      <c r="AC14" s="80" t="e">
        <f t="shared" ca="1" si="10"/>
        <v>#REF!</v>
      </c>
      <c r="AD14" s="80" t="e">
        <f t="shared" ca="1" si="10"/>
        <v>#REF!</v>
      </c>
      <c r="AE14" s="80" t="e">
        <f t="shared" ca="1" si="10"/>
        <v>#REF!</v>
      </c>
      <c r="AF14" s="80" t="e">
        <f t="shared" ca="1" si="10"/>
        <v>#REF!</v>
      </c>
      <c r="AG14" s="80" t="e">
        <f t="shared" ca="1" si="10"/>
        <v>#REF!</v>
      </c>
      <c r="AH14" s="80" t="e">
        <f t="shared" ref="AH14:AQ23" ca="1" si="11">VLOOKUP($C14,INDIRECT("'"&amp;$B14&amp;"'!$C$4:$BL$182"),AH$166,0)</f>
        <v>#REF!</v>
      </c>
      <c r="AI14" s="80" t="e">
        <f t="shared" ca="1" si="11"/>
        <v>#REF!</v>
      </c>
      <c r="AJ14" s="80" t="e">
        <f t="shared" ca="1" si="11"/>
        <v>#REF!</v>
      </c>
      <c r="AK14" s="80" t="e">
        <f t="shared" ca="1" si="11"/>
        <v>#REF!</v>
      </c>
      <c r="AL14" s="80" t="e">
        <f t="shared" ca="1" si="11"/>
        <v>#REF!</v>
      </c>
      <c r="AM14" s="80" t="e">
        <f t="shared" ca="1" si="11"/>
        <v>#REF!</v>
      </c>
      <c r="AN14" s="80" t="e">
        <f t="shared" ca="1" si="11"/>
        <v>#REF!</v>
      </c>
      <c r="AO14" s="80" t="e">
        <f t="shared" ca="1" si="11"/>
        <v>#REF!</v>
      </c>
      <c r="AP14" s="80" t="e">
        <f t="shared" ca="1" si="11"/>
        <v>#REF!</v>
      </c>
      <c r="AQ14" s="80" t="e">
        <f t="shared" ca="1" si="11"/>
        <v>#REF!</v>
      </c>
      <c r="AR14" s="80" t="e">
        <f t="shared" ref="AR14:BD23" ca="1" si="12">VLOOKUP($C14,INDIRECT("'"&amp;$B14&amp;"'!$C$4:$BL$182"),AR$166,0)</f>
        <v>#REF!</v>
      </c>
      <c r="AS14" s="80" t="e">
        <f t="shared" ca="1" si="12"/>
        <v>#REF!</v>
      </c>
      <c r="AT14" s="80" t="e">
        <f t="shared" ca="1" si="12"/>
        <v>#REF!</v>
      </c>
      <c r="AU14" s="80" t="e">
        <f t="shared" ca="1" si="12"/>
        <v>#REF!</v>
      </c>
      <c r="AV14" s="80" t="e">
        <f t="shared" ca="1" si="12"/>
        <v>#REF!</v>
      </c>
      <c r="AW14" s="80" t="e">
        <f t="shared" ca="1" si="12"/>
        <v>#REF!</v>
      </c>
      <c r="AX14" s="80" t="e">
        <f t="shared" ca="1" si="12"/>
        <v>#REF!</v>
      </c>
      <c r="AY14" s="80" t="e">
        <f t="shared" ca="1" si="12"/>
        <v>#REF!</v>
      </c>
      <c r="AZ14" s="80" t="e">
        <f t="shared" ca="1" si="12"/>
        <v>#REF!</v>
      </c>
      <c r="BA14" s="80" t="e">
        <f t="shared" ca="1" si="12"/>
        <v>#REF!</v>
      </c>
      <c r="BB14" s="80" t="e">
        <f t="shared" ca="1" si="12"/>
        <v>#REF!</v>
      </c>
      <c r="BC14" s="80" t="e">
        <f t="shared" ca="1" si="12"/>
        <v>#REF!</v>
      </c>
      <c r="BD14" s="80" t="e">
        <f t="shared" ca="1" si="12"/>
        <v>#REF!</v>
      </c>
      <c r="BE14" s="80" t="e">
        <f t="shared" ca="1" si="7"/>
        <v>#REF!</v>
      </c>
      <c r="BF14" s="80" t="e">
        <f t="shared" ref="BF14:BL23" ca="1" si="13">VLOOKUP($C14,INDIRECT("'"&amp;$B14&amp;"'!$C$4:$BL$182"),BF$166,0)</f>
        <v>#REF!</v>
      </c>
      <c r="BG14" s="80" t="e">
        <f t="shared" ca="1" si="13"/>
        <v>#REF!</v>
      </c>
      <c r="BH14" s="80" t="e">
        <f t="shared" ca="1" si="13"/>
        <v>#REF!</v>
      </c>
      <c r="BI14" s="80" t="e">
        <f t="shared" ca="1" si="13"/>
        <v>#REF!</v>
      </c>
      <c r="BJ14" s="80" t="e">
        <f t="shared" ca="1" si="13"/>
        <v>#REF!</v>
      </c>
      <c r="BK14" s="80" t="e">
        <f t="shared" ca="1" si="13"/>
        <v>#REF!</v>
      </c>
      <c r="BL14" s="80" t="e">
        <f t="shared" ca="1" si="13"/>
        <v>#REF!</v>
      </c>
      <c r="BM14" s="81" t="s">
        <v>511</v>
      </c>
      <c r="BN14" s="81" t="s">
        <v>274</v>
      </c>
      <c r="BO14" s="81" t="s">
        <v>498</v>
      </c>
    </row>
    <row r="15" spans="1:67" s="83" customFormat="1" x14ac:dyDescent="0.2">
      <c r="A15" s="80">
        <v>12</v>
      </c>
      <c r="B15" s="81" t="s">
        <v>512</v>
      </c>
      <c r="C15" s="80" t="str">
        <f t="shared" si="6"/>
        <v>夕張市</v>
      </c>
      <c r="D15" s="80" t="e">
        <f t="shared" ca="1" si="8"/>
        <v>#REF!</v>
      </c>
      <c r="E15" s="80" t="e">
        <f t="shared" ca="1" si="8"/>
        <v>#REF!</v>
      </c>
      <c r="F15" s="80" t="e">
        <f t="shared" ca="1" si="8"/>
        <v>#REF!</v>
      </c>
      <c r="G15" s="80" t="e">
        <f t="shared" ca="1" si="8"/>
        <v>#REF!</v>
      </c>
      <c r="H15" s="80" t="e">
        <f t="shared" ca="1" si="8"/>
        <v>#REF!</v>
      </c>
      <c r="I15" s="80" t="e">
        <f t="shared" ca="1" si="8"/>
        <v>#REF!</v>
      </c>
      <c r="J15" s="80" t="e">
        <f t="shared" ca="1" si="8"/>
        <v>#REF!</v>
      </c>
      <c r="K15" s="80" t="e">
        <f t="shared" ca="1" si="8"/>
        <v>#REF!</v>
      </c>
      <c r="L15" s="80" t="e">
        <f t="shared" ca="1" si="8"/>
        <v>#REF!</v>
      </c>
      <c r="M15" s="80" t="e">
        <f t="shared" ca="1" si="8"/>
        <v>#REF!</v>
      </c>
      <c r="N15" s="80" t="e">
        <f t="shared" ca="1" si="9"/>
        <v>#REF!</v>
      </c>
      <c r="O15" s="80" t="e">
        <f t="shared" ca="1" si="9"/>
        <v>#REF!</v>
      </c>
      <c r="P15" s="80" t="e">
        <f t="shared" ca="1" si="9"/>
        <v>#REF!</v>
      </c>
      <c r="Q15" s="80" t="e">
        <f t="shared" ca="1" si="9"/>
        <v>#REF!</v>
      </c>
      <c r="R15" s="80" t="e">
        <f t="shared" ca="1" si="9"/>
        <v>#REF!</v>
      </c>
      <c r="S15" s="80" t="e">
        <f t="shared" ca="1" si="9"/>
        <v>#REF!</v>
      </c>
      <c r="T15" s="80" t="e">
        <f t="shared" ca="1" si="9"/>
        <v>#REF!</v>
      </c>
      <c r="U15" s="80" t="e">
        <f t="shared" ca="1" si="9"/>
        <v>#REF!</v>
      </c>
      <c r="V15" s="80" t="e">
        <f t="shared" ca="1" si="9"/>
        <v>#REF!</v>
      </c>
      <c r="W15" s="80" t="e">
        <f t="shared" ca="1" si="9"/>
        <v>#REF!</v>
      </c>
      <c r="X15" s="80" t="e">
        <f t="shared" ca="1" si="10"/>
        <v>#REF!</v>
      </c>
      <c r="Y15" s="80" t="e">
        <f t="shared" ca="1" si="10"/>
        <v>#REF!</v>
      </c>
      <c r="Z15" s="80" t="e">
        <f t="shared" ca="1" si="10"/>
        <v>#REF!</v>
      </c>
      <c r="AA15" s="80" t="e">
        <f t="shared" ca="1" si="10"/>
        <v>#REF!</v>
      </c>
      <c r="AB15" s="80" t="e">
        <f t="shared" ca="1" si="10"/>
        <v>#REF!</v>
      </c>
      <c r="AC15" s="80" t="e">
        <f t="shared" ca="1" si="10"/>
        <v>#REF!</v>
      </c>
      <c r="AD15" s="80" t="e">
        <f t="shared" ca="1" si="10"/>
        <v>#REF!</v>
      </c>
      <c r="AE15" s="80" t="e">
        <f t="shared" ca="1" si="10"/>
        <v>#REF!</v>
      </c>
      <c r="AF15" s="80" t="e">
        <f t="shared" ca="1" si="10"/>
        <v>#REF!</v>
      </c>
      <c r="AG15" s="80" t="e">
        <f t="shared" ca="1" si="10"/>
        <v>#REF!</v>
      </c>
      <c r="AH15" s="80" t="e">
        <f t="shared" ca="1" si="11"/>
        <v>#REF!</v>
      </c>
      <c r="AI15" s="80" t="e">
        <f t="shared" ca="1" si="11"/>
        <v>#REF!</v>
      </c>
      <c r="AJ15" s="80" t="e">
        <f t="shared" ca="1" si="11"/>
        <v>#REF!</v>
      </c>
      <c r="AK15" s="80" t="e">
        <f t="shared" ca="1" si="11"/>
        <v>#REF!</v>
      </c>
      <c r="AL15" s="80" t="e">
        <f t="shared" ca="1" si="11"/>
        <v>#REF!</v>
      </c>
      <c r="AM15" s="80" t="e">
        <f t="shared" ca="1" si="11"/>
        <v>#REF!</v>
      </c>
      <c r="AN15" s="80" t="e">
        <f t="shared" ca="1" si="11"/>
        <v>#REF!</v>
      </c>
      <c r="AO15" s="80" t="e">
        <f t="shared" ca="1" si="11"/>
        <v>#REF!</v>
      </c>
      <c r="AP15" s="80" t="e">
        <f t="shared" ca="1" si="11"/>
        <v>#REF!</v>
      </c>
      <c r="AQ15" s="80" t="e">
        <f t="shared" ca="1" si="11"/>
        <v>#REF!</v>
      </c>
      <c r="AR15" s="80" t="e">
        <f t="shared" ca="1" si="12"/>
        <v>#REF!</v>
      </c>
      <c r="AS15" s="80" t="e">
        <f t="shared" ca="1" si="12"/>
        <v>#REF!</v>
      </c>
      <c r="AT15" s="80" t="e">
        <f t="shared" ca="1" si="12"/>
        <v>#REF!</v>
      </c>
      <c r="AU15" s="80" t="e">
        <f t="shared" ca="1" si="12"/>
        <v>#REF!</v>
      </c>
      <c r="AV15" s="80" t="e">
        <f t="shared" ca="1" si="12"/>
        <v>#REF!</v>
      </c>
      <c r="AW15" s="80" t="e">
        <f t="shared" ca="1" si="12"/>
        <v>#REF!</v>
      </c>
      <c r="AX15" s="80" t="e">
        <f t="shared" ca="1" si="12"/>
        <v>#REF!</v>
      </c>
      <c r="AY15" s="80" t="e">
        <f t="shared" ca="1" si="12"/>
        <v>#REF!</v>
      </c>
      <c r="AZ15" s="80" t="e">
        <f t="shared" ca="1" si="12"/>
        <v>#REF!</v>
      </c>
      <c r="BA15" s="80" t="e">
        <f t="shared" ca="1" si="12"/>
        <v>#REF!</v>
      </c>
      <c r="BB15" s="80" t="e">
        <f t="shared" ca="1" si="12"/>
        <v>#REF!</v>
      </c>
      <c r="BC15" s="80" t="e">
        <f t="shared" ca="1" si="12"/>
        <v>#REF!</v>
      </c>
      <c r="BD15" s="80" t="e">
        <f t="shared" ca="1" si="12"/>
        <v>#REF!</v>
      </c>
      <c r="BE15" s="80" t="e">
        <f t="shared" ca="1" si="7"/>
        <v>#REF!</v>
      </c>
      <c r="BF15" s="80" t="e">
        <f t="shared" ca="1" si="13"/>
        <v>#REF!</v>
      </c>
      <c r="BG15" s="80" t="e">
        <f t="shared" ca="1" si="13"/>
        <v>#REF!</v>
      </c>
      <c r="BH15" s="80" t="e">
        <f t="shared" ca="1" si="13"/>
        <v>#REF!</v>
      </c>
      <c r="BI15" s="80" t="e">
        <f t="shared" ca="1" si="13"/>
        <v>#REF!</v>
      </c>
      <c r="BJ15" s="80" t="e">
        <f t="shared" ca="1" si="13"/>
        <v>#REF!</v>
      </c>
      <c r="BK15" s="80" t="e">
        <f t="shared" ca="1" si="13"/>
        <v>#REF!</v>
      </c>
      <c r="BL15" s="80" t="e">
        <f t="shared" ca="1" si="13"/>
        <v>#REF!</v>
      </c>
      <c r="BM15" s="81" t="s">
        <v>512</v>
      </c>
      <c r="BN15" s="81" t="s">
        <v>274</v>
      </c>
      <c r="BO15" s="81" t="s">
        <v>499</v>
      </c>
    </row>
    <row r="16" spans="1:67" x14ac:dyDescent="0.2">
      <c r="A16" s="80">
        <v>13</v>
      </c>
      <c r="B16" s="53" t="s">
        <v>513</v>
      </c>
      <c r="C16" s="36" t="str">
        <f t="shared" si="6"/>
        <v>夕張市</v>
      </c>
      <c r="D16" s="36" t="e">
        <f t="shared" ca="1" si="8"/>
        <v>#REF!</v>
      </c>
      <c r="E16" s="36" t="e">
        <f t="shared" ca="1" si="8"/>
        <v>#REF!</v>
      </c>
      <c r="F16" s="36" t="e">
        <f t="shared" ca="1" si="8"/>
        <v>#REF!</v>
      </c>
      <c r="G16" s="36" t="e">
        <f t="shared" ca="1" si="8"/>
        <v>#REF!</v>
      </c>
      <c r="H16" s="36" t="e">
        <f t="shared" ca="1" si="8"/>
        <v>#REF!</v>
      </c>
      <c r="I16" s="36" t="e">
        <f t="shared" ca="1" si="8"/>
        <v>#REF!</v>
      </c>
      <c r="J16" s="36" t="e">
        <f t="shared" ca="1" si="8"/>
        <v>#REF!</v>
      </c>
      <c r="K16" s="36" t="e">
        <f t="shared" ca="1" si="8"/>
        <v>#REF!</v>
      </c>
      <c r="L16" s="36" t="e">
        <f t="shared" ca="1" si="8"/>
        <v>#REF!</v>
      </c>
      <c r="M16" s="36" t="e">
        <f t="shared" ca="1" si="8"/>
        <v>#REF!</v>
      </c>
      <c r="N16" s="36" t="e">
        <f t="shared" ca="1" si="9"/>
        <v>#REF!</v>
      </c>
      <c r="O16" s="36" t="e">
        <f t="shared" ca="1" si="9"/>
        <v>#REF!</v>
      </c>
      <c r="P16" s="36" t="e">
        <f t="shared" ca="1" si="9"/>
        <v>#REF!</v>
      </c>
      <c r="Q16" s="36" t="e">
        <f t="shared" ca="1" si="9"/>
        <v>#REF!</v>
      </c>
      <c r="R16" s="36" t="e">
        <f t="shared" ca="1" si="9"/>
        <v>#REF!</v>
      </c>
      <c r="S16" s="36" t="e">
        <f t="shared" ca="1" si="9"/>
        <v>#REF!</v>
      </c>
      <c r="T16" s="36" t="e">
        <f t="shared" ca="1" si="9"/>
        <v>#REF!</v>
      </c>
      <c r="U16" s="36" t="e">
        <f t="shared" ca="1" si="9"/>
        <v>#REF!</v>
      </c>
      <c r="V16" s="36" t="e">
        <f t="shared" ca="1" si="9"/>
        <v>#REF!</v>
      </c>
      <c r="W16" s="36" t="e">
        <f t="shared" ca="1" si="9"/>
        <v>#REF!</v>
      </c>
      <c r="X16" s="36" t="e">
        <f t="shared" ca="1" si="10"/>
        <v>#REF!</v>
      </c>
      <c r="Y16" s="36" t="e">
        <f t="shared" ca="1" si="10"/>
        <v>#REF!</v>
      </c>
      <c r="Z16" s="36" t="e">
        <f t="shared" ca="1" si="10"/>
        <v>#REF!</v>
      </c>
      <c r="AA16" s="36" t="e">
        <f t="shared" ca="1" si="10"/>
        <v>#REF!</v>
      </c>
      <c r="AB16" s="36" t="e">
        <f t="shared" ca="1" si="10"/>
        <v>#REF!</v>
      </c>
      <c r="AC16" s="36" t="e">
        <f t="shared" ca="1" si="10"/>
        <v>#REF!</v>
      </c>
      <c r="AD16" s="36" t="e">
        <f t="shared" ca="1" si="10"/>
        <v>#REF!</v>
      </c>
      <c r="AE16" s="36" t="e">
        <f t="shared" ca="1" si="10"/>
        <v>#REF!</v>
      </c>
      <c r="AF16" s="36" t="e">
        <f t="shared" ca="1" si="10"/>
        <v>#REF!</v>
      </c>
      <c r="AG16" s="36" t="e">
        <f t="shared" ca="1" si="10"/>
        <v>#REF!</v>
      </c>
      <c r="AH16" s="36" t="e">
        <f t="shared" ca="1" si="11"/>
        <v>#REF!</v>
      </c>
      <c r="AI16" s="36" t="e">
        <f t="shared" ca="1" si="11"/>
        <v>#REF!</v>
      </c>
      <c r="AJ16" s="36" t="e">
        <f t="shared" ca="1" si="11"/>
        <v>#REF!</v>
      </c>
      <c r="AK16" s="36" t="e">
        <f t="shared" ca="1" si="11"/>
        <v>#REF!</v>
      </c>
      <c r="AL16" s="36" t="e">
        <f t="shared" ca="1" si="11"/>
        <v>#REF!</v>
      </c>
      <c r="AM16" s="36" t="e">
        <f t="shared" ca="1" si="11"/>
        <v>#REF!</v>
      </c>
      <c r="AN16" s="36" t="e">
        <f t="shared" ca="1" si="11"/>
        <v>#REF!</v>
      </c>
      <c r="AO16" s="36" t="e">
        <f t="shared" ca="1" si="11"/>
        <v>#REF!</v>
      </c>
      <c r="AP16" s="36" t="e">
        <f t="shared" ca="1" si="11"/>
        <v>#REF!</v>
      </c>
      <c r="AQ16" s="36" t="e">
        <f t="shared" ca="1" si="11"/>
        <v>#REF!</v>
      </c>
      <c r="AR16" s="36" t="e">
        <f t="shared" ca="1" si="12"/>
        <v>#REF!</v>
      </c>
      <c r="AS16" s="36" t="e">
        <f t="shared" ca="1" si="12"/>
        <v>#REF!</v>
      </c>
      <c r="AT16" s="36" t="e">
        <f t="shared" ca="1" si="12"/>
        <v>#REF!</v>
      </c>
      <c r="AU16" s="36" t="e">
        <f t="shared" ca="1" si="12"/>
        <v>#REF!</v>
      </c>
      <c r="AV16" s="36" t="e">
        <f t="shared" ca="1" si="12"/>
        <v>#REF!</v>
      </c>
      <c r="AW16" s="36" t="e">
        <f t="shared" ca="1" si="12"/>
        <v>#REF!</v>
      </c>
      <c r="AX16" s="36" t="e">
        <f t="shared" ca="1" si="12"/>
        <v>#REF!</v>
      </c>
      <c r="AY16" s="36" t="e">
        <f t="shared" ca="1" si="12"/>
        <v>#REF!</v>
      </c>
      <c r="AZ16" s="36" t="e">
        <f t="shared" ca="1" si="12"/>
        <v>#REF!</v>
      </c>
      <c r="BA16" s="36" t="e">
        <f t="shared" ca="1" si="12"/>
        <v>#REF!</v>
      </c>
      <c r="BB16" s="36" t="e">
        <f t="shared" ca="1" si="12"/>
        <v>#REF!</v>
      </c>
      <c r="BC16" s="36" t="e">
        <f t="shared" ca="1" si="12"/>
        <v>#REF!</v>
      </c>
      <c r="BD16" s="36" t="e">
        <f t="shared" ca="1" si="12"/>
        <v>#REF!</v>
      </c>
      <c r="BE16" s="36" t="e">
        <f t="shared" ca="1" si="7"/>
        <v>#REF!</v>
      </c>
      <c r="BF16" s="36" t="e">
        <f t="shared" ca="1" si="13"/>
        <v>#REF!</v>
      </c>
      <c r="BG16" s="36" t="e">
        <f t="shared" ca="1" si="13"/>
        <v>#REF!</v>
      </c>
      <c r="BH16" s="36" t="e">
        <f t="shared" ca="1" si="13"/>
        <v>#REF!</v>
      </c>
      <c r="BI16" s="36" t="e">
        <f t="shared" ca="1" si="13"/>
        <v>#REF!</v>
      </c>
      <c r="BJ16" s="36" t="e">
        <f t="shared" ca="1" si="13"/>
        <v>#REF!</v>
      </c>
      <c r="BK16" s="36" t="e">
        <f t="shared" ca="1" si="13"/>
        <v>#REF!</v>
      </c>
      <c r="BL16" s="36" t="e">
        <f t="shared" ca="1" si="13"/>
        <v>#REF!</v>
      </c>
      <c r="BM16" s="53" t="s">
        <v>513</v>
      </c>
      <c r="BN16" s="53" t="s">
        <v>275</v>
      </c>
      <c r="BO16" s="53" t="s">
        <v>417</v>
      </c>
    </row>
    <row r="17" spans="1:67" x14ac:dyDescent="0.2">
      <c r="A17" s="80">
        <v>14</v>
      </c>
      <c r="B17" s="53" t="s">
        <v>514</v>
      </c>
      <c r="C17" s="36" t="str">
        <f t="shared" si="6"/>
        <v>夕張市</v>
      </c>
      <c r="D17" s="36" t="e">
        <f t="shared" ca="1" si="8"/>
        <v>#REF!</v>
      </c>
      <c r="E17" s="36" t="e">
        <f t="shared" ca="1" si="8"/>
        <v>#REF!</v>
      </c>
      <c r="F17" s="36" t="e">
        <f t="shared" ca="1" si="8"/>
        <v>#REF!</v>
      </c>
      <c r="G17" s="36" t="e">
        <f t="shared" ca="1" si="8"/>
        <v>#REF!</v>
      </c>
      <c r="H17" s="36" t="e">
        <f t="shared" ca="1" si="8"/>
        <v>#REF!</v>
      </c>
      <c r="I17" s="36" t="e">
        <f t="shared" ca="1" si="8"/>
        <v>#REF!</v>
      </c>
      <c r="J17" s="36" t="e">
        <f t="shared" ca="1" si="8"/>
        <v>#REF!</v>
      </c>
      <c r="K17" s="36" t="e">
        <f t="shared" ca="1" si="8"/>
        <v>#REF!</v>
      </c>
      <c r="L17" s="36" t="e">
        <f t="shared" ca="1" si="8"/>
        <v>#REF!</v>
      </c>
      <c r="M17" s="36" t="e">
        <f t="shared" ca="1" si="8"/>
        <v>#REF!</v>
      </c>
      <c r="N17" s="36" t="e">
        <f t="shared" ca="1" si="9"/>
        <v>#REF!</v>
      </c>
      <c r="O17" s="36" t="e">
        <f t="shared" ca="1" si="9"/>
        <v>#REF!</v>
      </c>
      <c r="P17" s="36" t="e">
        <f t="shared" ca="1" si="9"/>
        <v>#REF!</v>
      </c>
      <c r="Q17" s="36" t="e">
        <f t="shared" ca="1" si="9"/>
        <v>#REF!</v>
      </c>
      <c r="R17" s="36" t="e">
        <f t="shared" ca="1" si="9"/>
        <v>#REF!</v>
      </c>
      <c r="S17" s="36" t="e">
        <f t="shared" ca="1" si="9"/>
        <v>#REF!</v>
      </c>
      <c r="T17" s="36" t="e">
        <f t="shared" ca="1" si="9"/>
        <v>#REF!</v>
      </c>
      <c r="U17" s="36" t="e">
        <f t="shared" ca="1" si="9"/>
        <v>#REF!</v>
      </c>
      <c r="V17" s="36" t="e">
        <f t="shared" ca="1" si="9"/>
        <v>#REF!</v>
      </c>
      <c r="W17" s="36" t="e">
        <f t="shared" ca="1" si="9"/>
        <v>#REF!</v>
      </c>
      <c r="X17" s="36" t="e">
        <f t="shared" ca="1" si="10"/>
        <v>#REF!</v>
      </c>
      <c r="Y17" s="36" t="e">
        <f t="shared" ca="1" si="10"/>
        <v>#REF!</v>
      </c>
      <c r="Z17" s="36" t="e">
        <f t="shared" ca="1" si="10"/>
        <v>#REF!</v>
      </c>
      <c r="AA17" s="36" t="e">
        <f t="shared" ca="1" si="10"/>
        <v>#REF!</v>
      </c>
      <c r="AB17" s="36" t="e">
        <f t="shared" ca="1" si="10"/>
        <v>#REF!</v>
      </c>
      <c r="AC17" s="36" t="e">
        <f t="shared" ca="1" si="10"/>
        <v>#REF!</v>
      </c>
      <c r="AD17" s="36" t="e">
        <f t="shared" ca="1" si="10"/>
        <v>#REF!</v>
      </c>
      <c r="AE17" s="36" t="e">
        <f t="shared" ca="1" si="10"/>
        <v>#REF!</v>
      </c>
      <c r="AF17" s="36" t="e">
        <f t="shared" ca="1" si="10"/>
        <v>#REF!</v>
      </c>
      <c r="AG17" s="36" t="e">
        <f t="shared" ca="1" si="10"/>
        <v>#REF!</v>
      </c>
      <c r="AH17" s="36" t="e">
        <f t="shared" ca="1" si="11"/>
        <v>#REF!</v>
      </c>
      <c r="AI17" s="36" t="e">
        <f t="shared" ca="1" si="11"/>
        <v>#REF!</v>
      </c>
      <c r="AJ17" s="36" t="e">
        <f t="shared" ca="1" si="11"/>
        <v>#REF!</v>
      </c>
      <c r="AK17" s="36" t="e">
        <f t="shared" ca="1" si="11"/>
        <v>#REF!</v>
      </c>
      <c r="AL17" s="36" t="e">
        <f t="shared" ca="1" si="11"/>
        <v>#REF!</v>
      </c>
      <c r="AM17" s="36" t="e">
        <f t="shared" ca="1" si="11"/>
        <v>#REF!</v>
      </c>
      <c r="AN17" s="36" t="e">
        <f t="shared" ca="1" si="11"/>
        <v>#REF!</v>
      </c>
      <c r="AO17" s="36" t="e">
        <f t="shared" ca="1" si="11"/>
        <v>#REF!</v>
      </c>
      <c r="AP17" s="36" t="e">
        <f t="shared" ca="1" si="11"/>
        <v>#REF!</v>
      </c>
      <c r="AQ17" s="36" t="e">
        <f t="shared" ca="1" si="11"/>
        <v>#REF!</v>
      </c>
      <c r="AR17" s="36" t="e">
        <f t="shared" ca="1" si="12"/>
        <v>#REF!</v>
      </c>
      <c r="AS17" s="36" t="e">
        <f t="shared" ca="1" si="12"/>
        <v>#REF!</v>
      </c>
      <c r="AT17" s="36" t="e">
        <f t="shared" ca="1" si="12"/>
        <v>#REF!</v>
      </c>
      <c r="AU17" s="36" t="e">
        <f t="shared" ca="1" si="12"/>
        <v>#REF!</v>
      </c>
      <c r="AV17" s="36" t="e">
        <f t="shared" ca="1" si="12"/>
        <v>#REF!</v>
      </c>
      <c r="AW17" s="36" t="e">
        <f t="shared" ca="1" si="12"/>
        <v>#REF!</v>
      </c>
      <c r="AX17" s="36" t="e">
        <f t="shared" ca="1" si="12"/>
        <v>#REF!</v>
      </c>
      <c r="AY17" s="36" t="e">
        <f t="shared" ca="1" si="12"/>
        <v>#REF!</v>
      </c>
      <c r="AZ17" s="36" t="e">
        <f t="shared" ca="1" si="12"/>
        <v>#REF!</v>
      </c>
      <c r="BA17" s="36" t="e">
        <f t="shared" ca="1" si="12"/>
        <v>#REF!</v>
      </c>
      <c r="BB17" s="36" t="e">
        <f t="shared" ca="1" si="12"/>
        <v>#REF!</v>
      </c>
      <c r="BC17" s="36" t="e">
        <f t="shared" ca="1" si="12"/>
        <v>#REF!</v>
      </c>
      <c r="BD17" s="36" t="e">
        <f t="shared" ca="1" si="12"/>
        <v>#REF!</v>
      </c>
      <c r="BE17" s="36" t="e">
        <f t="shared" ca="1" si="7"/>
        <v>#REF!</v>
      </c>
      <c r="BF17" s="36" t="e">
        <f t="shared" ca="1" si="13"/>
        <v>#REF!</v>
      </c>
      <c r="BG17" s="36" t="e">
        <f t="shared" ca="1" si="13"/>
        <v>#REF!</v>
      </c>
      <c r="BH17" s="36" t="e">
        <f t="shared" ca="1" si="13"/>
        <v>#REF!</v>
      </c>
      <c r="BI17" s="36" t="e">
        <f t="shared" ca="1" si="13"/>
        <v>#REF!</v>
      </c>
      <c r="BJ17" s="36" t="e">
        <f t="shared" ca="1" si="13"/>
        <v>#REF!</v>
      </c>
      <c r="BK17" s="36" t="e">
        <f t="shared" ca="1" si="13"/>
        <v>#REF!</v>
      </c>
      <c r="BL17" s="36" t="e">
        <f t="shared" ca="1" si="13"/>
        <v>#REF!</v>
      </c>
      <c r="BM17" s="53" t="s">
        <v>514</v>
      </c>
      <c r="BN17" s="53" t="s">
        <v>275</v>
      </c>
      <c r="BO17" s="53" t="s">
        <v>498</v>
      </c>
    </row>
    <row r="18" spans="1:67" x14ac:dyDescent="0.2">
      <c r="A18" s="80">
        <v>15</v>
      </c>
      <c r="B18" s="53" t="s">
        <v>515</v>
      </c>
      <c r="C18" s="36" t="str">
        <f t="shared" si="6"/>
        <v>夕張市</v>
      </c>
      <c r="D18" s="36" t="e">
        <f t="shared" ca="1" si="8"/>
        <v>#REF!</v>
      </c>
      <c r="E18" s="36" t="e">
        <f t="shared" ca="1" si="8"/>
        <v>#REF!</v>
      </c>
      <c r="F18" s="36" t="e">
        <f t="shared" ca="1" si="8"/>
        <v>#REF!</v>
      </c>
      <c r="G18" s="36" t="e">
        <f t="shared" ca="1" si="8"/>
        <v>#REF!</v>
      </c>
      <c r="H18" s="36" t="e">
        <f t="shared" ca="1" si="8"/>
        <v>#REF!</v>
      </c>
      <c r="I18" s="36" t="e">
        <f t="shared" ca="1" si="8"/>
        <v>#REF!</v>
      </c>
      <c r="J18" s="36" t="e">
        <f t="shared" ca="1" si="8"/>
        <v>#REF!</v>
      </c>
      <c r="K18" s="36" t="e">
        <f t="shared" ca="1" si="8"/>
        <v>#REF!</v>
      </c>
      <c r="L18" s="36" t="e">
        <f t="shared" ca="1" si="8"/>
        <v>#REF!</v>
      </c>
      <c r="M18" s="36" t="e">
        <f t="shared" ca="1" si="8"/>
        <v>#REF!</v>
      </c>
      <c r="N18" s="36" t="e">
        <f t="shared" ca="1" si="9"/>
        <v>#REF!</v>
      </c>
      <c r="O18" s="36" t="e">
        <f t="shared" ca="1" si="9"/>
        <v>#REF!</v>
      </c>
      <c r="P18" s="36" t="e">
        <f t="shared" ca="1" si="9"/>
        <v>#REF!</v>
      </c>
      <c r="Q18" s="36" t="e">
        <f t="shared" ca="1" si="9"/>
        <v>#REF!</v>
      </c>
      <c r="R18" s="36" t="e">
        <f t="shared" ca="1" si="9"/>
        <v>#REF!</v>
      </c>
      <c r="S18" s="36" t="e">
        <f t="shared" ca="1" si="9"/>
        <v>#REF!</v>
      </c>
      <c r="T18" s="36" t="e">
        <f t="shared" ca="1" si="9"/>
        <v>#REF!</v>
      </c>
      <c r="U18" s="36" t="e">
        <f t="shared" ca="1" si="9"/>
        <v>#REF!</v>
      </c>
      <c r="V18" s="36" t="e">
        <f t="shared" ca="1" si="9"/>
        <v>#REF!</v>
      </c>
      <c r="W18" s="36" t="e">
        <f t="shared" ca="1" si="9"/>
        <v>#REF!</v>
      </c>
      <c r="X18" s="36" t="e">
        <f t="shared" ca="1" si="10"/>
        <v>#REF!</v>
      </c>
      <c r="Y18" s="36" t="e">
        <f t="shared" ca="1" si="10"/>
        <v>#REF!</v>
      </c>
      <c r="Z18" s="36" t="e">
        <f t="shared" ca="1" si="10"/>
        <v>#REF!</v>
      </c>
      <c r="AA18" s="36" t="e">
        <f t="shared" ca="1" si="10"/>
        <v>#REF!</v>
      </c>
      <c r="AB18" s="36" t="e">
        <f t="shared" ca="1" si="10"/>
        <v>#REF!</v>
      </c>
      <c r="AC18" s="36" t="e">
        <f t="shared" ca="1" si="10"/>
        <v>#REF!</v>
      </c>
      <c r="AD18" s="36" t="e">
        <f t="shared" ca="1" si="10"/>
        <v>#REF!</v>
      </c>
      <c r="AE18" s="36" t="e">
        <f t="shared" ca="1" si="10"/>
        <v>#REF!</v>
      </c>
      <c r="AF18" s="36" t="e">
        <f t="shared" ca="1" si="10"/>
        <v>#REF!</v>
      </c>
      <c r="AG18" s="36" t="e">
        <f t="shared" ca="1" si="10"/>
        <v>#REF!</v>
      </c>
      <c r="AH18" s="36" t="e">
        <f t="shared" ca="1" si="11"/>
        <v>#REF!</v>
      </c>
      <c r="AI18" s="36" t="e">
        <f t="shared" ca="1" si="11"/>
        <v>#REF!</v>
      </c>
      <c r="AJ18" s="36" t="e">
        <f t="shared" ca="1" si="11"/>
        <v>#REF!</v>
      </c>
      <c r="AK18" s="36" t="e">
        <f t="shared" ca="1" si="11"/>
        <v>#REF!</v>
      </c>
      <c r="AL18" s="36" t="e">
        <f t="shared" ca="1" si="11"/>
        <v>#REF!</v>
      </c>
      <c r="AM18" s="36" t="e">
        <f t="shared" ca="1" si="11"/>
        <v>#REF!</v>
      </c>
      <c r="AN18" s="36" t="e">
        <f t="shared" ca="1" si="11"/>
        <v>#REF!</v>
      </c>
      <c r="AO18" s="36" t="e">
        <f t="shared" ca="1" si="11"/>
        <v>#REF!</v>
      </c>
      <c r="AP18" s="36" t="e">
        <f t="shared" ca="1" si="11"/>
        <v>#REF!</v>
      </c>
      <c r="AQ18" s="36" t="e">
        <f t="shared" ca="1" si="11"/>
        <v>#REF!</v>
      </c>
      <c r="AR18" s="36" t="e">
        <f t="shared" ca="1" si="12"/>
        <v>#REF!</v>
      </c>
      <c r="AS18" s="36" t="e">
        <f t="shared" ca="1" si="12"/>
        <v>#REF!</v>
      </c>
      <c r="AT18" s="36" t="e">
        <f t="shared" ca="1" si="12"/>
        <v>#REF!</v>
      </c>
      <c r="AU18" s="36" t="e">
        <f t="shared" ca="1" si="12"/>
        <v>#REF!</v>
      </c>
      <c r="AV18" s="36" t="e">
        <f t="shared" ca="1" si="12"/>
        <v>#REF!</v>
      </c>
      <c r="AW18" s="36" t="e">
        <f t="shared" ca="1" si="12"/>
        <v>#REF!</v>
      </c>
      <c r="AX18" s="36" t="e">
        <f t="shared" ca="1" si="12"/>
        <v>#REF!</v>
      </c>
      <c r="AY18" s="36" t="e">
        <f t="shared" ca="1" si="12"/>
        <v>#REF!</v>
      </c>
      <c r="AZ18" s="36" t="e">
        <f t="shared" ca="1" si="12"/>
        <v>#REF!</v>
      </c>
      <c r="BA18" s="36" t="e">
        <f t="shared" ca="1" si="12"/>
        <v>#REF!</v>
      </c>
      <c r="BB18" s="36" t="e">
        <f t="shared" ca="1" si="12"/>
        <v>#REF!</v>
      </c>
      <c r="BC18" s="36" t="e">
        <f t="shared" ca="1" si="12"/>
        <v>#REF!</v>
      </c>
      <c r="BD18" s="36" t="e">
        <f t="shared" ca="1" si="12"/>
        <v>#REF!</v>
      </c>
      <c r="BE18" s="73" t="e">
        <f t="shared" ca="1" si="7"/>
        <v>#REF!</v>
      </c>
      <c r="BF18" s="73" t="e">
        <f t="shared" ca="1" si="13"/>
        <v>#REF!</v>
      </c>
      <c r="BG18" s="36" t="e">
        <f t="shared" ca="1" si="13"/>
        <v>#REF!</v>
      </c>
      <c r="BH18" s="36" t="e">
        <f t="shared" ca="1" si="13"/>
        <v>#REF!</v>
      </c>
      <c r="BI18" s="36" t="e">
        <f t="shared" ca="1" si="13"/>
        <v>#REF!</v>
      </c>
      <c r="BJ18" s="36" t="e">
        <f t="shared" ca="1" si="13"/>
        <v>#REF!</v>
      </c>
      <c r="BK18" s="36" t="e">
        <f t="shared" ca="1" si="13"/>
        <v>#REF!</v>
      </c>
      <c r="BL18" s="36" t="e">
        <f t="shared" ca="1" si="13"/>
        <v>#REF!</v>
      </c>
      <c r="BM18" s="53" t="s">
        <v>515</v>
      </c>
      <c r="BN18" s="53" t="s">
        <v>275</v>
      </c>
      <c r="BO18" s="53" t="s">
        <v>499</v>
      </c>
    </row>
    <row r="19" spans="1:67" s="83" customFormat="1" x14ac:dyDescent="0.2">
      <c r="A19" s="80">
        <v>16</v>
      </c>
      <c r="B19" s="81" t="s">
        <v>516</v>
      </c>
      <c r="C19" s="80" t="str">
        <f t="shared" si="6"/>
        <v>夕張市</v>
      </c>
      <c r="D19" s="80" t="e">
        <f t="shared" ca="1" si="8"/>
        <v>#REF!</v>
      </c>
      <c r="E19" s="80" t="e">
        <f t="shared" ca="1" si="8"/>
        <v>#REF!</v>
      </c>
      <c r="F19" s="80" t="e">
        <f t="shared" ca="1" si="8"/>
        <v>#REF!</v>
      </c>
      <c r="G19" s="80" t="e">
        <f t="shared" ca="1" si="8"/>
        <v>#REF!</v>
      </c>
      <c r="H19" s="80" t="e">
        <f t="shared" ca="1" si="8"/>
        <v>#REF!</v>
      </c>
      <c r="I19" s="80" t="e">
        <f t="shared" ca="1" si="8"/>
        <v>#REF!</v>
      </c>
      <c r="J19" s="80" t="e">
        <f t="shared" ca="1" si="8"/>
        <v>#REF!</v>
      </c>
      <c r="K19" s="80" t="e">
        <f t="shared" ca="1" si="8"/>
        <v>#REF!</v>
      </c>
      <c r="L19" s="80" t="e">
        <f t="shared" ca="1" si="8"/>
        <v>#REF!</v>
      </c>
      <c r="M19" s="80" t="e">
        <f t="shared" ca="1" si="8"/>
        <v>#REF!</v>
      </c>
      <c r="N19" s="80" t="e">
        <f t="shared" ca="1" si="9"/>
        <v>#REF!</v>
      </c>
      <c r="O19" s="80" t="e">
        <f t="shared" ca="1" si="9"/>
        <v>#REF!</v>
      </c>
      <c r="P19" s="80" t="e">
        <f t="shared" ca="1" si="9"/>
        <v>#REF!</v>
      </c>
      <c r="Q19" s="80" t="e">
        <f t="shared" ca="1" si="9"/>
        <v>#REF!</v>
      </c>
      <c r="R19" s="80" t="e">
        <f t="shared" ca="1" si="9"/>
        <v>#REF!</v>
      </c>
      <c r="S19" s="80" t="e">
        <f t="shared" ca="1" si="9"/>
        <v>#REF!</v>
      </c>
      <c r="T19" s="80" t="e">
        <f t="shared" ca="1" si="9"/>
        <v>#REF!</v>
      </c>
      <c r="U19" s="80" t="e">
        <f t="shared" ca="1" si="9"/>
        <v>#REF!</v>
      </c>
      <c r="V19" s="80" t="e">
        <f t="shared" ca="1" si="9"/>
        <v>#REF!</v>
      </c>
      <c r="W19" s="80" t="e">
        <f t="shared" ca="1" si="9"/>
        <v>#REF!</v>
      </c>
      <c r="X19" s="80" t="e">
        <f t="shared" ca="1" si="10"/>
        <v>#REF!</v>
      </c>
      <c r="Y19" s="80" t="e">
        <f t="shared" ca="1" si="10"/>
        <v>#REF!</v>
      </c>
      <c r="Z19" s="80" t="e">
        <f t="shared" ca="1" si="10"/>
        <v>#REF!</v>
      </c>
      <c r="AA19" s="80" t="e">
        <f t="shared" ca="1" si="10"/>
        <v>#REF!</v>
      </c>
      <c r="AB19" s="80" t="e">
        <f t="shared" ca="1" si="10"/>
        <v>#REF!</v>
      </c>
      <c r="AC19" s="80" t="e">
        <f t="shared" ca="1" si="10"/>
        <v>#REF!</v>
      </c>
      <c r="AD19" s="80" t="e">
        <f t="shared" ca="1" si="10"/>
        <v>#REF!</v>
      </c>
      <c r="AE19" s="80" t="e">
        <f t="shared" ca="1" si="10"/>
        <v>#REF!</v>
      </c>
      <c r="AF19" s="80" t="e">
        <f t="shared" ca="1" si="10"/>
        <v>#REF!</v>
      </c>
      <c r="AG19" s="80" t="e">
        <f t="shared" ca="1" si="10"/>
        <v>#REF!</v>
      </c>
      <c r="AH19" s="80" t="e">
        <f t="shared" ca="1" si="11"/>
        <v>#REF!</v>
      </c>
      <c r="AI19" s="80" t="e">
        <f t="shared" ca="1" si="11"/>
        <v>#REF!</v>
      </c>
      <c r="AJ19" s="80" t="e">
        <f t="shared" ca="1" si="11"/>
        <v>#REF!</v>
      </c>
      <c r="AK19" s="80" t="e">
        <f t="shared" ca="1" si="11"/>
        <v>#REF!</v>
      </c>
      <c r="AL19" s="80" t="e">
        <f t="shared" ca="1" si="11"/>
        <v>#REF!</v>
      </c>
      <c r="AM19" s="80" t="e">
        <f t="shared" ca="1" si="11"/>
        <v>#REF!</v>
      </c>
      <c r="AN19" s="80" t="e">
        <f t="shared" ca="1" si="11"/>
        <v>#REF!</v>
      </c>
      <c r="AO19" s="80" t="e">
        <f t="shared" ca="1" si="11"/>
        <v>#REF!</v>
      </c>
      <c r="AP19" s="80" t="e">
        <f t="shared" ca="1" si="11"/>
        <v>#REF!</v>
      </c>
      <c r="AQ19" s="80" t="e">
        <f t="shared" ca="1" si="11"/>
        <v>#REF!</v>
      </c>
      <c r="AR19" s="80" t="e">
        <f t="shared" ca="1" si="12"/>
        <v>#REF!</v>
      </c>
      <c r="AS19" s="80" t="e">
        <f t="shared" ca="1" si="12"/>
        <v>#REF!</v>
      </c>
      <c r="AT19" s="80" t="e">
        <f t="shared" ca="1" si="12"/>
        <v>#REF!</v>
      </c>
      <c r="AU19" s="80" t="e">
        <f t="shared" ca="1" si="12"/>
        <v>#REF!</v>
      </c>
      <c r="AV19" s="80" t="e">
        <f t="shared" ca="1" si="12"/>
        <v>#REF!</v>
      </c>
      <c r="AW19" s="80" t="e">
        <f t="shared" ca="1" si="12"/>
        <v>#REF!</v>
      </c>
      <c r="AX19" s="80" t="e">
        <f t="shared" ca="1" si="12"/>
        <v>#REF!</v>
      </c>
      <c r="AY19" s="80" t="e">
        <f t="shared" ca="1" si="12"/>
        <v>#REF!</v>
      </c>
      <c r="AZ19" s="80" t="e">
        <f t="shared" ca="1" si="12"/>
        <v>#REF!</v>
      </c>
      <c r="BA19" s="80" t="e">
        <f t="shared" ca="1" si="12"/>
        <v>#REF!</v>
      </c>
      <c r="BB19" s="80" t="e">
        <f t="shared" ca="1" si="12"/>
        <v>#REF!</v>
      </c>
      <c r="BC19" s="80" t="e">
        <f t="shared" ca="1" si="12"/>
        <v>#REF!</v>
      </c>
      <c r="BD19" s="80" t="e">
        <f t="shared" ca="1" si="12"/>
        <v>#REF!</v>
      </c>
      <c r="BE19" s="80" t="e">
        <f t="shared" ca="1" si="7"/>
        <v>#REF!</v>
      </c>
      <c r="BF19" s="80" t="e">
        <f t="shared" ca="1" si="13"/>
        <v>#REF!</v>
      </c>
      <c r="BG19" s="80" t="e">
        <f t="shared" ca="1" si="13"/>
        <v>#REF!</v>
      </c>
      <c r="BH19" s="80" t="e">
        <f t="shared" ca="1" si="13"/>
        <v>#REF!</v>
      </c>
      <c r="BI19" s="80" t="e">
        <f t="shared" ca="1" si="13"/>
        <v>#REF!</v>
      </c>
      <c r="BJ19" s="80" t="e">
        <f t="shared" ca="1" si="13"/>
        <v>#REF!</v>
      </c>
      <c r="BK19" s="80" t="e">
        <f t="shared" ca="1" si="13"/>
        <v>#REF!</v>
      </c>
      <c r="BL19" s="80" t="e">
        <f t="shared" ca="1" si="13"/>
        <v>#REF!</v>
      </c>
      <c r="BM19" s="81" t="s">
        <v>516</v>
      </c>
      <c r="BN19" s="81" t="s">
        <v>276</v>
      </c>
      <c r="BO19" s="81" t="s">
        <v>417</v>
      </c>
    </row>
    <row r="20" spans="1:67" s="83" customFormat="1" x14ac:dyDescent="0.2">
      <c r="A20" s="80">
        <v>17</v>
      </c>
      <c r="B20" s="81" t="s">
        <v>517</v>
      </c>
      <c r="C20" s="80" t="str">
        <f t="shared" si="6"/>
        <v>夕張市</v>
      </c>
      <c r="D20" s="80" t="e">
        <f t="shared" ca="1" si="8"/>
        <v>#REF!</v>
      </c>
      <c r="E20" s="80" t="e">
        <f t="shared" ca="1" si="8"/>
        <v>#REF!</v>
      </c>
      <c r="F20" s="80" t="e">
        <f t="shared" ca="1" si="8"/>
        <v>#REF!</v>
      </c>
      <c r="G20" s="80" t="e">
        <f t="shared" ca="1" si="8"/>
        <v>#REF!</v>
      </c>
      <c r="H20" s="80" t="e">
        <f t="shared" ca="1" si="8"/>
        <v>#REF!</v>
      </c>
      <c r="I20" s="80" t="e">
        <f t="shared" ca="1" si="8"/>
        <v>#REF!</v>
      </c>
      <c r="J20" s="80" t="e">
        <f t="shared" ca="1" si="8"/>
        <v>#REF!</v>
      </c>
      <c r="K20" s="80" t="e">
        <f t="shared" ca="1" si="8"/>
        <v>#REF!</v>
      </c>
      <c r="L20" s="80" t="e">
        <f t="shared" ca="1" si="8"/>
        <v>#REF!</v>
      </c>
      <c r="M20" s="80" t="e">
        <f t="shared" ca="1" si="8"/>
        <v>#REF!</v>
      </c>
      <c r="N20" s="80" t="e">
        <f t="shared" ca="1" si="9"/>
        <v>#REF!</v>
      </c>
      <c r="O20" s="80" t="e">
        <f t="shared" ca="1" si="9"/>
        <v>#REF!</v>
      </c>
      <c r="P20" s="80" t="e">
        <f t="shared" ca="1" si="9"/>
        <v>#REF!</v>
      </c>
      <c r="Q20" s="80" t="e">
        <f t="shared" ca="1" si="9"/>
        <v>#REF!</v>
      </c>
      <c r="R20" s="80" t="e">
        <f t="shared" ca="1" si="9"/>
        <v>#REF!</v>
      </c>
      <c r="S20" s="80" t="e">
        <f t="shared" ca="1" si="9"/>
        <v>#REF!</v>
      </c>
      <c r="T20" s="80" t="e">
        <f t="shared" ca="1" si="9"/>
        <v>#REF!</v>
      </c>
      <c r="U20" s="80" t="e">
        <f t="shared" ca="1" si="9"/>
        <v>#REF!</v>
      </c>
      <c r="V20" s="80" t="e">
        <f t="shared" ca="1" si="9"/>
        <v>#REF!</v>
      </c>
      <c r="W20" s="80" t="e">
        <f t="shared" ca="1" si="9"/>
        <v>#REF!</v>
      </c>
      <c r="X20" s="80" t="e">
        <f t="shared" ca="1" si="10"/>
        <v>#REF!</v>
      </c>
      <c r="Y20" s="80" t="e">
        <f t="shared" ca="1" si="10"/>
        <v>#REF!</v>
      </c>
      <c r="Z20" s="80" t="e">
        <f t="shared" ca="1" si="10"/>
        <v>#REF!</v>
      </c>
      <c r="AA20" s="80" t="e">
        <f t="shared" ca="1" si="10"/>
        <v>#REF!</v>
      </c>
      <c r="AB20" s="80" t="e">
        <f t="shared" ca="1" si="10"/>
        <v>#REF!</v>
      </c>
      <c r="AC20" s="80" t="e">
        <f t="shared" ca="1" si="10"/>
        <v>#REF!</v>
      </c>
      <c r="AD20" s="80" t="e">
        <f t="shared" ca="1" si="10"/>
        <v>#REF!</v>
      </c>
      <c r="AE20" s="80" t="e">
        <f t="shared" ca="1" si="10"/>
        <v>#REF!</v>
      </c>
      <c r="AF20" s="80" t="e">
        <f t="shared" ca="1" si="10"/>
        <v>#REF!</v>
      </c>
      <c r="AG20" s="80" t="e">
        <f t="shared" ca="1" si="10"/>
        <v>#REF!</v>
      </c>
      <c r="AH20" s="80" t="e">
        <f t="shared" ca="1" si="11"/>
        <v>#REF!</v>
      </c>
      <c r="AI20" s="80" t="e">
        <f t="shared" ca="1" si="11"/>
        <v>#REF!</v>
      </c>
      <c r="AJ20" s="80" t="e">
        <f t="shared" ca="1" si="11"/>
        <v>#REF!</v>
      </c>
      <c r="AK20" s="80" t="e">
        <f t="shared" ca="1" si="11"/>
        <v>#REF!</v>
      </c>
      <c r="AL20" s="80" t="e">
        <f t="shared" ca="1" si="11"/>
        <v>#REF!</v>
      </c>
      <c r="AM20" s="80" t="e">
        <f t="shared" ca="1" si="11"/>
        <v>#REF!</v>
      </c>
      <c r="AN20" s="80" t="e">
        <f t="shared" ca="1" si="11"/>
        <v>#REF!</v>
      </c>
      <c r="AO20" s="80" t="e">
        <f t="shared" ca="1" si="11"/>
        <v>#REF!</v>
      </c>
      <c r="AP20" s="80" t="e">
        <f t="shared" ca="1" si="11"/>
        <v>#REF!</v>
      </c>
      <c r="AQ20" s="80" t="e">
        <f t="shared" ca="1" si="11"/>
        <v>#REF!</v>
      </c>
      <c r="AR20" s="80" t="e">
        <f t="shared" ca="1" si="12"/>
        <v>#REF!</v>
      </c>
      <c r="AS20" s="80" t="e">
        <f t="shared" ca="1" si="12"/>
        <v>#REF!</v>
      </c>
      <c r="AT20" s="80" t="e">
        <f t="shared" ca="1" si="12"/>
        <v>#REF!</v>
      </c>
      <c r="AU20" s="80" t="e">
        <f t="shared" ca="1" si="12"/>
        <v>#REF!</v>
      </c>
      <c r="AV20" s="80" t="e">
        <f t="shared" ca="1" si="12"/>
        <v>#REF!</v>
      </c>
      <c r="AW20" s="80" t="e">
        <f t="shared" ca="1" si="12"/>
        <v>#REF!</v>
      </c>
      <c r="AX20" s="80" t="e">
        <f t="shared" ca="1" si="12"/>
        <v>#REF!</v>
      </c>
      <c r="AY20" s="80" t="e">
        <f t="shared" ca="1" si="12"/>
        <v>#REF!</v>
      </c>
      <c r="AZ20" s="80" t="e">
        <f t="shared" ca="1" si="12"/>
        <v>#REF!</v>
      </c>
      <c r="BA20" s="80" t="e">
        <f t="shared" ca="1" si="12"/>
        <v>#REF!</v>
      </c>
      <c r="BB20" s="80" t="e">
        <f t="shared" ca="1" si="12"/>
        <v>#REF!</v>
      </c>
      <c r="BC20" s="80" t="e">
        <f t="shared" ca="1" si="12"/>
        <v>#REF!</v>
      </c>
      <c r="BD20" s="80" t="e">
        <f t="shared" ca="1" si="12"/>
        <v>#REF!</v>
      </c>
      <c r="BE20" s="80" t="e">
        <f t="shared" ca="1" si="7"/>
        <v>#REF!</v>
      </c>
      <c r="BF20" s="80" t="e">
        <f t="shared" ca="1" si="13"/>
        <v>#REF!</v>
      </c>
      <c r="BG20" s="80" t="e">
        <f t="shared" ca="1" si="13"/>
        <v>#REF!</v>
      </c>
      <c r="BH20" s="80" t="e">
        <f t="shared" ca="1" si="13"/>
        <v>#REF!</v>
      </c>
      <c r="BI20" s="80" t="e">
        <f t="shared" ca="1" si="13"/>
        <v>#REF!</v>
      </c>
      <c r="BJ20" s="80" t="e">
        <f t="shared" ca="1" si="13"/>
        <v>#REF!</v>
      </c>
      <c r="BK20" s="80" t="e">
        <f t="shared" ca="1" si="13"/>
        <v>#REF!</v>
      </c>
      <c r="BL20" s="80" t="e">
        <f t="shared" ca="1" si="13"/>
        <v>#REF!</v>
      </c>
      <c r="BM20" s="81" t="s">
        <v>517</v>
      </c>
      <c r="BN20" s="81" t="s">
        <v>276</v>
      </c>
      <c r="BO20" s="81" t="s">
        <v>498</v>
      </c>
    </row>
    <row r="21" spans="1:67" s="83" customFormat="1" x14ac:dyDescent="0.2">
      <c r="A21" s="80">
        <v>18</v>
      </c>
      <c r="B21" s="81" t="s">
        <v>518</v>
      </c>
      <c r="C21" s="80" t="str">
        <f t="shared" si="6"/>
        <v>夕張市</v>
      </c>
      <c r="D21" s="80" t="e">
        <f t="shared" ca="1" si="8"/>
        <v>#REF!</v>
      </c>
      <c r="E21" s="80" t="e">
        <f t="shared" ca="1" si="8"/>
        <v>#REF!</v>
      </c>
      <c r="F21" s="80" t="e">
        <f t="shared" ca="1" si="8"/>
        <v>#REF!</v>
      </c>
      <c r="G21" s="80" t="e">
        <f t="shared" ca="1" si="8"/>
        <v>#REF!</v>
      </c>
      <c r="H21" s="80" t="e">
        <f t="shared" ca="1" si="8"/>
        <v>#REF!</v>
      </c>
      <c r="I21" s="80" t="e">
        <f t="shared" ca="1" si="8"/>
        <v>#REF!</v>
      </c>
      <c r="J21" s="80" t="e">
        <f t="shared" ca="1" si="8"/>
        <v>#REF!</v>
      </c>
      <c r="K21" s="80" t="e">
        <f t="shared" ca="1" si="8"/>
        <v>#REF!</v>
      </c>
      <c r="L21" s="80" t="e">
        <f t="shared" ca="1" si="8"/>
        <v>#REF!</v>
      </c>
      <c r="M21" s="80" t="e">
        <f t="shared" ca="1" si="8"/>
        <v>#REF!</v>
      </c>
      <c r="N21" s="80" t="e">
        <f t="shared" ca="1" si="9"/>
        <v>#REF!</v>
      </c>
      <c r="O21" s="80" t="e">
        <f t="shared" ca="1" si="9"/>
        <v>#REF!</v>
      </c>
      <c r="P21" s="80" t="e">
        <f t="shared" ca="1" si="9"/>
        <v>#REF!</v>
      </c>
      <c r="Q21" s="80" t="e">
        <f t="shared" ca="1" si="9"/>
        <v>#REF!</v>
      </c>
      <c r="R21" s="80" t="e">
        <f t="shared" ca="1" si="9"/>
        <v>#REF!</v>
      </c>
      <c r="S21" s="80" t="e">
        <f t="shared" ca="1" si="9"/>
        <v>#REF!</v>
      </c>
      <c r="T21" s="80" t="e">
        <f t="shared" ca="1" si="9"/>
        <v>#REF!</v>
      </c>
      <c r="U21" s="80" t="e">
        <f t="shared" ca="1" si="9"/>
        <v>#REF!</v>
      </c>
      <c r="V21" s="80" t="e">
        <f t="shared" ca="1" si="9"/>
        <v>#REF!</v>
      </c>
      <c r="W21" s="80" t="e">
        <f t="shared" ca="1" si="9"/>
        <v>#REF!</v>
      </c>
      <c r="X21" s="80" t="e">
        <f t="shared" ca="1" si="10"/>
        <v>#REF!</v>
      </c>
      <c r="Y21" s="80" t="e">
        <f t="shared" ca="1" si="10"/>
        <v>#REF!</v>
      </c>
      <c r="Z21" s="80" t="e">
        <f t="shared" ca="1" si="10"/>
        <v>#REF!</v>
      </c>
      <c r="AA21" s="80" t="e">
        <f t="shared" ca="1" si="10"/>
        <v>#REF!</v>
      </c>
      <c r="AB21" s="80" t="e">
        <f t="shared" ca="1" si="10"/>
        <v>#REF!</v>
      </c>
      <c r="AC21" s="80" t="e">
        <f t="shared" ca="1" si="10"/>
        <v>#REF!</v>
      </c>
      <c r="AD21" s="80" t="e">
        <f t="shared" ca="1" si="10"/>
        <v>#REF!</v>
      </c>
      <c r="AE21" s="80" t="e">
        <f t="shared" ca="1" si="10"/>
        <v>#REF!</v>
      </c>
      <c r="AF21" s="80" t="e">
        <f t="shared" ca="1" si="10"/>
        <v>#REF!</v>
      </c>
      <c r="AG21" s="80" t="e">
        <f t="shared" ca="1" si="10"/>
        <v>#REF!</v>
      </c>
      <c r="AH21" s="80" t="e">
        <f t="shared" ca="1" si="11"/>
        <v>#REF!</v>
      </c>
      <c r="AI21" s="80" t="e">
        <f t="shared" ca="1" si="11"/>
        <v>#REF!</v>
      </c>
      <c r="AJ21" s="80" t="e">
        <f t="shared" ca="1" si="11"/>
        <v>#REF!</v>
      </c>
      <c r="AK21" s="80" t="e">
        <f t="shared" ca="1" si="11"/>
        <v>#REF!</v>
      </c>
      <c r="AL21" s="80" t="e">
        <f t="shared" ca="1" si="11"/>
        <v>#REF!</v>
      </c>
      <c r="AM21" s="80" t="e">
        <f t="shared" ca="1" si="11"/>
        <v>#REF!</v>
      </c>
      <c r="AN21" s="80" t="e">
        <f t="shared" ca="1" si="11"/>
        <v>#REF!</v>
      </c>
      <c r="AO21" s="80" t="e">
        <f t="shared" ca="1" si="11"/>
        <v>#REF!</v>
      </c>
      <c r="AP21" s="80" t="e">
        <f t="shared" ca="1" si="11"/>
        <v>#REF!</v>
      </c>
      <c r="AQ21" s="80" t="e">
        <f t="shared" ca="1" si="11"/>
        <v>#REF!</v>
      </c>
      <c r="AR21" s="80" t="e">
        <f t="shared" ca="1" si="12"/>
        <v>#REF!</v>
      </c>
      <c r="AS21" s="80" t="e">
        <f t="shared" ca="1" si="12"/>
        <v>#REF!</v>
      </c>
      <c r="AT21" s="80" t="e">
        <f t="shared" ca="1" si="12"/>
        <v>#REF!</v>
      </c>
      <c r="AU21" s="80" t="e">
        <f t="shared" ca="1" si="12"/>
        <v>#REF!</v>
      </c>
      <c r="AV21" s="80" t="e">
        <f t="shared" ca="1" si="12"/>
        <v>#REF!</v>
      </c>
      <c r="AW21" s="80" t="e">
        <f t="shared" ca="1" si="12"/>
        <v>#REF!</v>
      </c>
      <c r="AX21" s="80" t="e">
        <f t="shared" ca="1" si="12"/>
        <v>#REF!</v>
      </c>
      <c r="AY21" s="80" t="e">
        <f t="shared" ca="1" si="12"/>
        <v>#REF!</v>
      </c>
      <c r="AZ21" s="80" t="e">
        <f t="shared" ca="1" si="12"/>
        <v>#REF!</v>
      </c>
      <c r="BA21" s="80" t="e">
        <f t="shared" ca="1" si="12"/>
        <v>#REF!</v>
      </c>
      <c r="BB21" s="80" t="e">
        <f t="shared" ca="1" si="12"/>
        <v>#REF!</v>
      </c>
      <c r="BC21" s="80" t="e">
        <f t="shared" ca="1" si="12"/>
        <v>#REF!</v>
      </c>
      <c r="BD21" s="80" t="e">
        <f t="shared" ca="1" si="12"/>
        <v>#REF!</v>
      </c>
      <c r="BE21" s="80" t="e">
        <f t="shared" ca="1" si="7"/>
        <v>#REF!</v>
      </c>
      <c r="BF21" s="80" t="e">
        <f t="shared" ca="1" si="13"/>
        <v>#REF!</v>
      </c>
      <c r="BG21" s="80" t="e">
        <f t="shared" ca="1" si="13"/>
        <v>#REF!</v>
      </c>
      <c r="BH21" s="80" t="e">
        <f t="shared" ca="1" si="13"/>
        <v>#REF!</v>
      </c>
      <c r="BI21" s="80" t="e">
        <f t="shared" ca="1" si="13"/>
        <v>#REF!</v>
      </c>
      <c r="BJ21" s="80" t="e">
        <f t="shared" ca="1" si="13"/>
        <v>#REF!</v>
      </c>
      <c r="BK21" s="80" t="e">
        <f t="shared" ca="1" si="13"/>
        <v>#REF!</v>
      </c>
      <c r="BL21" s="80" t="e">
        <f t="shared" ca="1" si="13"/>
        <v>#REF!</v>
      </c>
      <c r="BM21" s="81" t="s">
        <v>518</v>
      </c>
      <c r="BN21" s="81" t="s">
        <v>276</v>
      </c>
      <c r="BO21" s="81" t="s">
        <v>499</v>
      </c>
    </row>
    <row r="22" spans="1:67" s="83" customFormat="1" x14ac:dyDescent="0.2">
      <c r="A22" s="80">
        <v>19</v>
      </c>
      <c r="B22" s="81" t="s">
        <v>519</v>
      </c>
      <c r="C22" s="80" t="str">
        <f t="shared" si="6"/>
        <v>夕張市</v>
      </c>
      <c r="D22" s="80" t="e">
        <f t="shared" ca="1" si="8"/>
        <v>#REF!</v>
      </c>
      <c r="E22" s="80" t="e">
        <f t="shared" ca="1" si="8"/>
        <v>#REF!</v>
      </c>
      <c r="F22" s="80" t="e">
        <f t="shared" ca="1" si="8"/>
        <v>#REF!</v>
      </c>
      <c r="G22" s="80" t="e">
        <f t="shared" ca="1" si="8"/>
        <v>#REF!</v>
      </c>
      <c r="H22" s="80" t="e">
        <f t="shared" ca="1" si="8"/>
        <v>#REF!</v>
      </c>
      <c r="I22" s="80" t="e">
        <f t="shared" ca="1" si="8"/>
        <v>#REF!</v>
      </c>
      <c r="J22" s="80" t="e">
        <f t="shared" ca="1" si="8"/>
        <v>#REF!</v>
      </c>
      <c r="K22" s="80" t="e">
        <f t="shared" ca="1" si="8"/>
        <v>#REF!</v>
      </c>
      <c r="L22" s="80" t="e">
        <f t="shared" ca="1" si="8"/>
        <v>#REF!</v>
      </c>
      <c r="M22" s="80" t="e">
        <f t="shared" ca="1" si="8"/>
        <v>#REF!</v>
      </c>
      <c r="N22" s="80" t="e">
        <f t="shared" ca="1" si="9"/>
        <v>#REF!</v>
      </c>
      <c r="O22" s="80" t="e">
        <f t="shared" ca="1" si="9"/>
        <v>#REF!</v>
      </c>
      <c r="P22" s="80" t="e">
        <f t="shared" ca="1" si="9"/>
        <v>#REF!</v>
      </c>
      <c r="Q22" s="80" t="e">
        <f t="shared" ca="1" si="9"/>
        <v>#REF!</v>
      </c>
      <c r="R22" s="80" t="e">
        <f t="shared" ca="1" si="9"/>
        <v>#REF!</v>
      </c>
      <c r="S22" s="80" t="e">
        <f t="shared" ca="1" si="9"/>
        <v>#REF!</v>
      </c>
      <c r="T22" s="80" t="e">
        <f t="shared" ca="1" si="9"/>
        <v>#REF!</v>
      </c>
      <c r="U22" s="80" t="e">
        <f t="shared" ca="1" si="9"/>
        <v>#REF!</v>
      </c>
      <c r="V22" s="80" t="e">
        <f t="shared" ca="1" si="9"/>
        <v>#REF!</v>
      </c>
      <c r="W22" s="80" t="e">
        <f t="shared" ca="1" si="9"/>
        <v>#REF!</v>
      </c>
      <c r="X22" s="80" t="e">
        <f t="shared" ca="1" si="10"/>
        <v>#REF!</v>
      </c>
      <c r="Y22" s="80" t="e">
        <f t="shared" ca="1" si="10"/>
        <v>#REF!</v>
      </c>
      <c r="Z22" s="80" t="e">
        <f t="shared" ca="1" si="10"/>
        <v>#REF!</v>
      </c>
      <c r="AA22" s="80" t="e">
        <f t="shared" ca="1" si="10"/>
        <v>#REF!</v>
      </c>
      <c r="AB22" s="80" t="e">
        <f t="shared" ca="1" si="10"/>
        <v>#REF!</v>
      </c>
      <c r="AC22" s="80" t="e">
        <f t="shared" ca="1" si="10"/>
        <v>#REF!</v>
      </c>
      <c r="AD22" s="80" t="e">
        <f t="shared" ca="1" si="10"/>
        <v>#REF!</v>
      </c>
      <c r="AE22" s="80" t="e">
        <f t="shared" ca="1" si="10"/>
        <v>#REF!</v>
      </c>
      <c r="AF22" s="80" t="e">
        <f t="shared" ca="1" si="10"/>
        <v>#REF!</v>
      </c>
      <c r="AG22" s="80" t="e">
        <f t="shared" ca="1" si="10"/>
        <v>#REF!</v>
      </c>
      <c r="AH22" s="80" t="e">
        <f t="shared" ca="1" si="11"/>
        <v>#REF!</v>
      </c>
      <c r="AI22" s="80" t="e">
        <f t="shared" ca="1" si="11"/>
        <v>#REF!</v>
      </c>
      <c r="AJ22" s="80" t="e">
        <f t="shared" ca="1" si="11"/>
        <v>#REF!</v>
      </c>
      <c r="AK22" s="80" t="e">
        <f t="shared" ca="1" si="11"/>
        <v>#REF!</v>
      </c>
      <c r="AL22" s="80" t="e">
        <f t="shared" ca="1" si="11"/>
        <v>#REF!</v>
      </c>
      <c r="AM22" s="80" t="e">
        <f t="shared" ca="1" si="11"/>
        <v>#REF!</v>
      </c>
      <c r="AN22" s="80" t="e">
        <f t="shared" ca="1" si="11"/>
        <v>#REF!</v>
      </c>
      <c r="AO22" s="80" t="e">
        <f t="shared" ca="1" si="11"/>
        <v>#REF!</v>
      </c>
      <c r="AP22" s="80" t="e">
        <f t="shared" ca="1" si="11"/>
        <v>#REF!</v>
      </c>
      <c r="AQ22" s="80" t="e">
        <f t="shared" ca="1" si="11"/>
        <v>#REF!</v>
      </c>
      <c r="AR22" s="80" t="e">
        <f t="shared" ca="1" si="12"/>
        <v>#REF!</v>
      </c>
      <c r="AS22" s="80" t="e">
        <f t="shared" ca="1" si="12"/>
        <v>#REF!</v>
      </c>
      <c r="AT22" s="80" t="e">
        <f t="shared" ca="1" si="12"/>
        <v>#REF!</v>
      </c>
      <c r="AU22" s="80" t="e">
        <f t="shared" ca="1" si="12"/>
        <v>#REF!</v>
      </c>
      <c r="AV22" s="80" t="e">
        <f t="shared" ca="1" si="12"/>
        <v>#REF!</v>
      </c>
      <c r="AW22" s="80" t="e">
        <f t="shared" ca="1" si="12"/>
        <v>#REF!</v>
      </c>
      <c r="AX22" s="80" t="e">
        <f t="shared" ca="1" si="12"/>
        <v>#REF!</v>
      </c>
      <c r="AY22" s="80" t="e">
        <f t="shared" ca="1" si="12"/>
        <v>#REF!</v>
      </c>
      <c r="AZ22" s="80" t="e">
        <f t="shared" ca="1" si="12"/>
        <v>#REF!</v>
      </c>
      <c r="BA22" s="80" t="e">
        <f t="shared" ca="1" si="12"/>
        <v>#REF!</v>
      </c>
      <c r="BB22" s="80" t="e">
        <f t="shared" ca="1" si="12"/>
        <v>#REF!</v>
      </c>
      <c r="BC22" s="80" t="e">
        <f t="shared" ca="1" si="12"/>
        <v>#REF!</v>
      </c>
      <c r="BD22" s="80" t="e">
        <f t="shared" ca="1" si="12"/>
        <v>#REF!</v>
      </c>
      <c r="BE22" s="80" t="e">
        <f t="shared" ca="1" si="7"/>
        <v>#REF!</v>
      </c>
      <c r="BF22" s="80" t="e">
        <f t="shared" ca="1" si="13"/>
        <v>#REF!</v>
      </c>
      <c r="BG22" s="80" t="e">
        <f t="shared" ca="1" si="13"/>
        <v>#REF!</v>
      </c>
      <c r="BH22" s="80" t="e">
        <f t="shared" ca="1" si="13"/>
        <v>#REF!</v>
      </c>
      <c r="BI22" s="80" t="e">
        <f t="shared" ca="1" si="13"/>
        <v>#REF!</v>
      </c>
      <c r="BJ22" s="80" t="e">
        <f t="shared" ca="1" si="13"/>
        <v>#REF!</v>
      </c>
      <c r="BK22" s="80" t="e">
        <f t="shared" ca="1" si="13"/>
        <v>#REF!</v>
      </c>
      <c r="BL22" s="80" t="e">
        <f t="shared" ca="1" si="13"/>
        <v>#REF!</v>
      </c>
      <c r="BM22" s="81" t="s">
        <v>519</v>
      </c>
      <c r="BN22" s="81" t="s">
        <v>277</v>
      </c>
      <c r="BO22" s="81" t="s">
        <v>417</v>
      </c>
    </row>
    <row r="23" spans="1:67" s="83" customFormat="1" x14ac:dyDescent="0.2">
      <c r="A23" s="80">
        <v>20</v>
      </c>
      <c r="B23" s="81" t="s">
        <v>520</v>
      </c>
      <c r="C23" s="80" t="str">
        <f t="shared" si="6"/>
        <v>夕張市</v>
      </c>
      <c r="D23" s="80" t="e">
        <f t="shared" ca="1" si="8"/>
        <v>#REF!</v>
      </c>
      <c r="E23" s="80" t="e">
        <f t="shared" ca="1" si="8"/>
        <v>#REF!</v>
      </c>
      <c r="F23" s="80" t="e">
        <f t="shared" ca="1" si="8"/>
        <v>#REF!</v>
      </c>
      <c r="G23" s="80" t="e">
        <f t="shared" ca="1" si="8"/>
        <v>#REF!</v>
      </c>
      <c r="H23" s="80" t="e">
        <f t="shared" ca="1" si="8"/>
        <v>#REF!</v>
      </c>
      <c r="I23" s="80" t="e">
        <f t="shared" ca="1" si="8"/>
        <v>#REF!</v>
      </c>
      <c r="J23" s="80" t="e">
        <f t="shared" ca="1" si="8"/>
        <v>#REF!</v>
      </c>
      <c r="K23" s="80" t="e">
        <f t="shared" ca="1" si="8"/>
        <v>#REF!</v>
      </c>
      <c r="L23" s="80" t="e">
        <f t="shared" ca="1" si="8"/>
        <v>#REF!</v>
      </c>
      <c r="M23" s="80" t="e">
        <f t="shared" ca="1" si="8"/>
        <v>#REF!</v>
      </c>
      <c r="N23" s="80" t="e">
        <f t="shared" ca="1" si="9"/>
        <v>#REF!</v>
      </c>
      <c r="O23" s="80" t="e">
        <f t="shared" ca="1" si="9"/>
        <v>#REF!</v>
      </c>
      <c r="P23" s="80" t="e">
        <f t="shared" ca="1" si="9"/>
        <v>#REF!</v>
      </c>
      <c r="Q23" s="80" t="e">
        <f t="shared" ca="1" si="9"/>
        <v>#REF!</v>
      </c>
      <c r="R23" s="80" t="e">
        <f t="shared" ca="1" si="9"/>
        <v>#REF!</v>
      </c>
      <c r="S23" s="80" t="e">
        <f t="shared" ca="1" si="9"/>
        <v>#REF!</v>
      </c>
      <c r="T23" s="80" t="e">
        <f t="shared" ca="1" si="9"/>
        <v>#REF!</v>
      </c>
      <c r="U23" s="80" t="e">
        <f t="shared" ca="1" si="9"/>
        <v>#REF!</v>
      </c>
      <c r="V23" s="80" t="e">
        <f t="shared" ca="1" si="9"/>
        <v>#REF!</v>
      </c>
      <c r="W23" s="80" t="e">
        <f t="shared" ca="1" si="9"/>
        <v>#REF!</v>
      </c>
      <c r="X23" s="80" t="e">
        <f t="shared" ca="1" si="10"/>
        <v>#REF!</v>
      </c>
      <c r="Y23" s="80" t="e">
        <f t="shared" ca="1" si="10"/>
        <v>#REF!</v>
      </c>
      <c r="Z23" s="80" t="e">
        <f t="shared" ca="1" si="10"/>
        <v>#REF!</v>
      </c>
      <c r="AA23" s="80" t="e">
        <f t="shared" ca="1" si="10"/>
        <v>#REF!</v>
      </c>
      <c r="AB23" s="80" t="e">
        <f t="shared" ca="1" si="10"/>
        <v>#REF!</v>
      </c>
      <c r="AC23" s="80" t="e">
        <f t="shared" ca="1" si="10"/>
        <v>#REF!</v>
      </c>
      <c r="AD23" s="80" t="e">
        <f t="shared" ca="1" si="10"/>
        <v>#REF!</v>
      </c>
      <c r="AE23" s="80" t="e">
        <f t="shared" ca="1" si="10"/>
        <v>#REF!</v>
      </c>
      <c r="AF23" s="80" t="e">
        <f t="shared" ca="1" si="10"/>
        <v>#REF!</v>
      </c>
      <c r="AG23" s="80" t="e">
        <f t="shared" ca="1" si="10"/>
        <v>#REF!</v>
      </c>
      <c r="AH23" s="80" t="e">
        <f t="shared" ca="1" si="11"/>
        <v>#REF!</v>
      </c>
      <c r="AI23" s="80" t="e">
        <f t="shared" ca="1" si="11"/>
        <v>#REF!</v>
      </c>
      <c r="AJ23" s="80" t="e">
        <f t="shared" ca="1" si="11"/>
        <v>#REF!</v>
      </c>
      <c r="AK23" s="80" t="e">
        <f t="shared" ca="1" si="11"/>
        <v>#REF!</v>
      </c>
      <c r="AL23" s="80" t="e">
        <f t="shared" ca="1" si="11"/>
        <v>#REF!</v>
      </c>
      <c r="AM23" s="80" t="e">
        <f t="shared" ca="1" si="11"/>
        <v>#REF!</v>
      </c>
      <c r="AN23" s="80" t="e">
        <f t="shared" ca="1" si="11"/>
        <v>#REF!</v>
      </c>
      <c r="AO23" s="80" t="e">
        <f t="shared" ca="1" si="11"/>
        <v>#REF!</v>
      </c>
      <c r="AP23" s="80" t="e">
        <f t="shared" ca="1" si="11"/>
        <v>#REF!</v>
      </c>
      <c r="AQ23" s="80" t="e">
        <f t="shared" ca="1" si="11"/>
        <v>#REF!</v>
      </c>
      <c r="AR23" s="80" t="e">
        <f t="shared" ca="1" si="12"/>
        <v>#REF!</v>
      </c>
      <c r="AS23" s="80" t="e">
        <f t="shared" ca="1" si="12"/>
        <v>#REF!</v>
      </c>
      <c r="AT23" s="80" t="e">
        <f t="shared" ca="1" si="12"/>
        <v>#REF!</v>
      </c>
      <c r="AU23" s="80" t="e">
        <f t="shared" ca="1" si="12"/>
        <v>#REF!</v>
      </c>
      <c r="AV23" s="80" t="e">
        <f t="shared" ca="1" si="12"/>
        <v>#REF!</v>
      </c>
      <c r="AW23" s="80" t="e">
        <f t="shared" ca="1" si="12"/>
        <v>#REF!</v>
      </c>
      <c r="AX23" s="80" t="e">
        <f t="shared" ca="1" si="12"/>
        <v>#REF!</v>
      </c>
      <c r="AY23" s="80" t="e">
        <f t="shared" ca="1" si="12"/>
        <v>#REF!</v>
      </c>
      <c r="AZ23" s="80" t="e">
        <f t="shared" ca="1" si="12"/>
        <v>#REF!</v>
      </c>
      <c r="BA23" s="80" t="e">
        <f t="shared" ca="1" si="12"/>
        <v>#REF!</v>
      </c>
      <c r="BB23" s="80" t="e">
        <f t="shared" ca="1" si="12"/>
        <v>#REF!</v>
      </c>
      <c r="BC23" s="80" t="e">
        <f t="shared" ca="1" si="12"/>
        <v>#REF!</v>
      </c>
      <c r="BD23" s="80" t="e">
        <f t="shared" ca="1" si="12"/>
        <v>#REF!</v>
      </c>
      <c r="BE23" s="80" t="e">
        <f t="shared" ca="1" si="7"/>
        <v>#REF!</v>
      </c>
      <c r="BF23" s="80" t="e">
        <f t="shared" ca="1" si="13"/>
        <v>#REF!</v>
      </c>
      <c r="BG23" s="80" t="e">
        <f t="shared" ca="1" si="13"/>
        <v>#REF!</v>
      </c>
      <c r="BH23" s="80" t="e">
        <f t="shared" ca="1" si="13"/>
        <v>#REF!</v>
      </c>
      <c r="BI23" s="80" t="e">
        <f t="shared" ca="1" si="13"/>
        <v>#REF!</v>
      </c>
      <c r="BJ23" s="80" t="e">
        <f t="shared" ca="1" si="13"/>
        <v>#REF!</v>
      </c>
      <c r="BK23" s="80" t="e">
        <f t="shared" ca="1" si="13"/>
        <v>#REF!</v>
      </c>
      <c r="BL23" s="80" t="e">
        <f t="shared" ca="1" si="13"/>
        <v>#REF!</v>
      </c>
      <c r="BM23" s="81" t="s">
        <v>520</v>
      </c>
      <c r="BN23" s="81" t="s">
        <v>277</v>
      </c>
      <c r="BO23" s="81" t="s">
        <v>498</v>
      </c>
    </row>
    <row r="24" spans="1:67" s="83" customFormat="1" x14ac:dyDescent="0.2">
      <c r="A24" s="80">
        <v>21</v>
      </c>
      <c r="B24" s="81" t="s">
        <v>521</v>
      </c>
      <c r="C24" s="80" t="str">
        <f t="shared" si="6"/>
        <v>夕張市</v>
      </c>
      <c r="D24" s="80" t="e">
        <f t="shared" ref="D24:M33" ca="1" si="14">VLOOKUP($C24,INDIRECT("'"&amp;$B24&amp;"'!$C$4:$BL$182"),D$166,0)</f>
        <v>#REF!</v>
      </c>
      <c r="E24" s="80" t="e">
        <f t="shared" ca="1" si="14"/>
        <v>#REF!</v>
      </c>
      <c r="F24" s="80" t="e">
        <f t="shared" ca="1" si="14"/>
        <v>#REF!</v>
      </c>
      <c r="G24" s="80" t="e">
        <f t="shared" ca="1" si="14"/>
        <v>#REF!</v>
      </c>
      <c r="H24" s="80" t="e">
        <f t="shared" ca="1" si="14"/>
        <v>#REF!</v>
      </c>
      <c r="I24" s="80" t="e">
        <f t="shared" ca="1" si="14"/>
        <v>#REF!</v>
      </c>
      <c r="J24" s="80" t="e">
        <f t="shared" ca="1" si="14"/>
        <v>#REF!</v>
      </c>
      <c r="K24" s="80" t="e">
        <f t="shared" ca="1" si="14"/>
        <v>#REF!</v>
      </c>
      <c r="L24" s="80" t="e">
        <f t="shared" ca="1" si="14"/>
        <v>#REF!</v>
      </c>
      <c r="M24" s="80" t="e">
        <f t="shared" ca="1" si="14"/>
        <v>#REF!</v>
      </c>
      <c r="N24" s="80" t="e">
        <f t="shared" ref="N24:W33" ca="1" si="15">VLOOKUP($C24,INDIRECT("'"&amp;$B24&amp;"'!$C$4:$BL$182"),N$166,0)</f>
        <v>#REF!</v>
      </c>
      <c r="O24" s="80" t="e">
        <f t="shared" ca="1" si="15"/>
        <v>#REF!</v>
      </c>
      <c r="P24" s="80" t="e">
        <f t="shared" ca="1" si="15"/>
        <v>#REF!</v>
      </c>
      <c r="Q24" s="80" t="e">
        <f t="shared" ca="1" si="15"/>
        <v>#REF!</v>
      </c>
      <c r="R24" s="80" t="e">
        <f t="shared" ca="1" si="15"/>
        <v>#REF!</v>
      </c>
      <c r="S24" s="80" t="e">
        <f t="shared" ca="1" si="15"/>
        <v>#REF!</v>
      </c>
      <c r="T24" s="80" t="e">
        <f t="shared" ca="1" si="15"/>
        <v>#REF!</v>
      </c>
      <c r="U24" s="80" t="e">
        <f t="shared" ca="1" si="15"/>
        <v>#REF!</v>
      </c>
      <c r="V24" s="80" t="e">
        <f t="shared" ca="1" si="15"/>
        <v>#REF!</v>
      </c>
      <c r="W24" s="80" t="e">
        <f t="shared" ca="1" si="15"/>
        <v>#REF!</v>
      </c>
      <c r="X24" s="80" t="e">
        <f t="shared" ref="X24:AG33" ca="1" si="16">VLOOKUP($C24,INDIRECT("'"&amp;$B24&amp;"'!$C$4:$BL$182"),X$166,0)</f>
        <v>#REF!</v>
      </c>
      <c r="Y24" s="80" t="e">
        <f t="shared" ca="1" si="16"/>
        <v>#REF!</v>
      </c>
      <c r="Z24" s="80" t="e">
        <f t="shared" ca="1" si="16"/>
        <v>#REF!</v>
      </c>
      <c r="AA24" s="80" t="e">
        <f t="shared" ca="1" si="16"/>
        <v>#REF!</v>
      </c>
      <c r="AB24" s="80" t="e">
        <f t="shared" ca="1" si="16"/>
        <v>#REF!</v>
      </c>
      <c r="AC24" s="80" t="e">
        <f t="shared" ca="1" si="16"/>
        <v>#REF!</v>
      </c>
      <c r="AD24" s="80" t="e">
        <f t="shared" ca="1" si="16"/>
        <v>#REF!</v>
      </c>
      <c r="AE24" s="80" t="e">
        <f t="shared" ca="1" si="16"/>
        <v>#REF!</v>
      </c>
      <c r="AF24" s="80" t="e">
        <f t="shared" ca="1" si="16"/>
        <v>#REF!</v>
      </c>
      <c r="AG24" s="80" t="e">
        <f t="shared" ca="1" si="16"/>
        <v>#REF!</v>
      </c>
      <c r="AH24" s="80" t="e">
        <f t="shared" ref="AH24:AQ33" ca="1" si="17">VLOOKUP($C24,INDIRECT("'"&amp;$B24&amp;"'!$C$4:$BL$182"),AH$166,0)</f>
        <v>#REF!</v>
      </c>
      <c r="AI24" s="80" t="e">
        <f t="shared" ca="1" si="17"/>
        <v>#REF!</v>
      </c>
      <c r="AJ24" s="80" t="e">
        <f t="shared" ca="1" si="17"/>
        <v>#REF!</v>
      </c>
      <c r="AK24" s="80" t="e">
        <f t="shared" ca="1" si="17"/>
        <v>#REF!</v>
      </c>
      <c r="AL24" s="80" t="e">
        <f t="shared" ca="1" si="17"/>
        <v>#REF!</v>
      </c>
      <c r="AM24" s="80" t="e">
        <f t="shared" ca="1" si="17"/>
        <v>#REF!</v>
      </c>
      <c r="AN24" s="80" t="e">
        <f t="shared" ca="1" si="17"/>
        <v>#REF!</v>
      </c>
      <c r="AO24" s="80" t="e">
        <f t="shared" ca="1" si="17"/>
        <v>#REF!</v>
      </c>
      <c r="AP24" s="80" t="e">
        <f t="shared" ca="1" si="17"/>
        <v>#REF!</v>
      </c>
      <c r="AQ24" s="80" t="e">
        <f t="shared" ca="1" si="17"/>
        <v>#REF!</v>
      </c>
      <c r="AR24" s="80" t="e">
        <f t="shared" ref="AR24:BD33" ca="1" si="18">VLOOKUP($C24,INDIRECT("'"&amp;$B24&amp;"'!$C$4:$BL$182"),AR$166,0)</f>
        <v>#REF!</v>
      </c>
      <c r="AS24" s="80" t="e">
        <f t="shared" ca="1" si="18"/>
        <v>#REF!</v>
      </c>
      <c r="AT24" s="80" t="e">
        <f t="shared" ca="1" si="18"/>
        <v>#REF!</v>
      </c>
      <c r="AU24" s="80" t="e">
        <f t="shared" ca="1" si="18"/>
        <v>#REF!</v>
      </c>
      <c r="AV24" s="80" t="e">
        <f t="shared" ca="1" si="18"/>
        <v>#REF!</v>
      </c>
      <c r="AW24" s="80" t="e">
        <f t="shared" ca="1" si="18"/>
        <v>#REF!</v>
      </c>
      <c r="AX24" s="80" t="e">
        <f t="shared" ca="1" si="18"/>
        <v>#REF!</v>
      </c>
      <c r="AY24" s="80" t="e">
        <f t="shared" ca="1" si="18"/>
        <v>#REF!</v>
      </c>
      <c r="AZ24" s="80" t="e">
        <f t="shared" ca="1" si="18"/>
        <v>#REF!</v>
      </c>
      <c r="BA24" s="80" t="e">
        <f t="shared" ca="1" si="18"/>
        <v>#REF!</v>
      </c>
      <c r="BB24" s="80" t="e">
        <f t="shared" ca="1" si="18"/>
        <v>#REF!</v>
      </c>
      <c r="BC24" s="80" t="e">
        <f t="shared" ca="1" si="18"/>
        <v>#REF!</v>
      </c>
      <c r="BD24" s="80" t="e">
        <f t="shared" ca="1" si="18"/>
        <v>#REF!</v>
      </c>
      <c r="BE24" s="80" t="e">
        <f t="shared" ca="1" si="7"/>
        <v>#REF!</v>
      </c>
      <c r="BF24" s="80" t="e">
        <f t="shared" ref="BF24:BL33" ca="1" si="19">VLOOKUP($C24,INDIRECT("'"&amp;$B24&amp;"'!$C$4:$BL$182"),BF$166,0)</f>
        <v>#REF!</v>
      </c>
      <c r="BG24" s="80" t="e">
        <f t="shared" ca="1" si="19"/>
        <v>#REF!</v>
      </c>
      <c r="BH24" s="80" t="e">
        <f t="shared" ca="1" si="19"/>
        <v>#REF!</v>
      </c>
      <c r="BI24" s="80" t="e">
        <f t="shared" ca="1" si="19"/>
        <v>#REF!</v>
      </c>
      <c r="BJ24" s="80" t="e">
        <f t="shared" ca="1" si="19"/>
        <v>#REF!</v>
      </c>
      <c r="BK24" s="80" t="e">
        <f t="shared" ca="1" si="19"/>
        <v>#REF!</v>
      </c>
      <c r="BL24" s="80" t="e">
        <f t="shared" ca="1" si="19"/>
        <v>#REF!</v>
      </c>
      <c r="BM24" s="81" t="s">
        <v>521</v>
      </c>
      <c r="BN24" s="81" t="s">
        <v>277</v>
      </c>
      <c r="BO24" s="81" t="s">
        <v>499</v>
      </c>
    </row>
    <row r="25" spans="1:67" x14ac:dyDescent="0.2">
      <c r="A25" s="80">
        <v>22</v>
      </c>
      <c r="B25" s="53" t="s">
        <v>522</v>
      </c>
      <c r="C25" s="36" t="str">
        <f t="shared" si="6"/>
        <v>夕張市</v>
      </c>
      <c r="D25" s="36" t="e">
        <f t="shared" ca="1" si="14"/>
        <v>#REF!</v>
      </c>
      <c r="E25" s="36" t="e">
        <f t="shared" ca="1" si="14"/>
        <v>#REF!</v>
      </c>
      <c r="F25" s="36" t="e">
        <f t="shared" ca="1" si="14"/>
        <v>#REF!</v>
      </c>
      <c r="G25" s="36" t="e">
        <f t="shared" ca="1" si="14"/>
        <v>#REF!</v>
      </c>
      <c r="H25" s="36" t="e">
        <f t="shared" ca="1" si="14"/>
        <v>#REF!</v>
      </c>
      <c r="I25" s="36" t="e">
        <f t="shared" ca="1" si="14"/>
        <v>#REF!</v>
      </c>
      <c r="J25" s="36" t="e">
        <f t="shared" ca="1" si="14"/>
        <v>#REF!</v>
      </c>
      <c r="K25" s="36" t="e">
        <f t="shared" ca="1" si="14"/>
        <v>#REF!</v>
      </c>
      <c r="L25" s="36" t="e">
        <f t="shared" ca="1" si="14"/>
        <v>#REF!</v>
      </c>
      <c r="M25" s="36" t="e">
        <f t="shared" ca="1" si="14"/>
        <v>#REF!</v>
      </c>
      <c r="N25" s="36" t="e">
        <f t="shared" ca="1" si="15"/>
        <v>#REF!</v>
      </c>
      <c r="O25" s="36" t="e">
        <f t="shared" ca="1" si="15"/>
        <v>#REF!</v>
      </c>
      <c r="P25" s="36" t="e">
        <f t="shared" ca="1" si="15"/>
        <v>#REF!</v>
      </c>
      <c r="Q25" s="36" t="e">
        <f t="shared" ca="1" si="15"/>
        <v>#REF!</v>
      </c>
      <c r="R25" s="36" t="e">
        <f t="shared" ca="1" si="15"/>
        <v>#REF!</v>
      </c>
      <c r="S25" s="36" t="e">
        <f t="shared" ca="1" si="15"/>
        <v>#REF!</v>
      </c>
      <c r="T25" s="36" t="e">
        <f t="shared" ca="1" si="15"/>
        <v>#REF!</v>
      </c>
      <c r="U25" s="36" t="e">
        <f t="shared" ca="1" si="15"/>
        <v>#REF!</v>
      </c>
      <c r="V25" s="36" t="e">
        <f t="shared" ca="1" si="15"/>
        <v>#REF!</v>
      </c>
      <c r="W25" s="36" t="e">
        <f t="shared" ca="1" si="15"/>
        <v>#REF!</v>
      </c>
      <c r="X25" s="36" t="e">
        <f t="shared" ca="1" si="16"/>
        <v>#REF!</v>
      </c>
      <c r="Y25" s="36" t="e">
        <f t="shared" ca="1" si="16"/>
        <v>#REF!</v>
      </c>
      <c r="Z25" s="36" t="e">
        <f t="shared" ca="1" si="16"/>
        <v>#REF!</v>
      </c>
      <c r="AA25" s="36" t="e">
        <f t="shared" ca="1" si="16"/>
        <v>#REF!</v>
      </c>
      <c r="AB25" s="36" t="e">
        <f t="shared" ca="1" si="16"/>
        <v>#REF!</v>
      </c>
      <c r="AC25" s="36" t="e">
        <f t="shared" ca="1" si="16"/>
        <v>#REF!</v>
      </c>
      <c r="AD25" s="36" t="e">
        <f t="shared" ca="1" si="16"/>
        <v>#REF!</v>
      </c>
      <c r="AE25" s="36" t="e">
        <f t="shared" ca="1" si="16"/>
        <v>#REF!</v>
      </c>
      <c r="AF25" s="36" t="e">
        <f t="shared" ca="1" si="16"/>
        <v>#REF!</v>
      </c>
      <c r="AG25" s="36" t="e">
        <f t="shared" ca="1" si="16"/>
        <v>#REF!</v>
      </c>
      <c r="AH25" s="36" t="e">
        <f t="shared" ca="1" si="17"/>
        <v>#REF!</v>
      </c>
      <c r="AI25" s="36" t="e">
        <f t="shared" ca="1" si="17"/>
        <v>#REF!</v>
      </c>
      <c r="AJ25" s="36" t="e">
        <f t="shared" ca="1" si="17"/>
        <v>#REF!</v>
      </c>
      <c r="AK25" s="36" t="e">
        <f t="shared" ca="1" si="17"/>
        <v>#REF!</v>
      </c>
      <c r="AL25" s="36" t="e">
        <f t="shared" ca="1" si="17"/>
        <v>#REF!</v>
      </c>
      <c r="AM25" s="36" t="e">
        <f t="shared" ca="1" si="17"/>
        <v>#REF!</v>
      </c>
      <c r="AN25" s="36" t="e">
        <f t="shared" ca="1" si="17"/>
        <v>#REF!</v>
      </c>
      <c r="AO25" s="36" t="e">
        <f t="shared" ca="1" si="17"/>
        <v>#REF!</v>
      </c>
      <c r="AP25" s="36" t="e">
        <f t="shared" ca="1" si="17"/>
        <v>#REF!</v>
      </c>
      <c r="AQ25" s="36" t="e">
        <f t="shared" ca="1" si="17"/>
        <v>#REF!</v>
      </c>
      <c r="AR25" s="36" t="e">
        <f t="shared" ca="1" si="18"/>
        <v>#REF!</v>
      </c>
      <c r="AS25" s="36" t="e">
        <f t="shared" ca="1" si="18"/>
        <v>#REF!</v>
      </c>
      <c r="AT25" s="36" t="e">
        <f t="shared" ca="1" si="18"/>
        <v>#REF!</v>
      </c>
      <c r="AU25" s="36" t="e">
        <f t="shared" ca="1" si="18"/>
        <v>#REF!</v>
      </c>
      <c r="AV25" s="36" t="e">
        <f t="shared" ca="1" si="18"/>
        <v>#REF!</v>
      </c>
      <c r="AW25" s="36" t="e">
        <f t="shared" ca="1" si="18"/>
        <v>#REF!</v>
      </c>
      <c r="AX25" s="36" t="e">
        <f t="shared" ca="1" si="18"/>
        <v>#REF!</v>
      </c>
      <c r="AY25" s="36" t="e">
        <f t="shared" ca="1" si="18"/>
        <v>#REF!</v>
      </c>
      <c r="AZ25" s="36" t="e">
        <f t="shared" ca="1" si="18"/>
        <v>#REF!</v>
      </c>
      <c r="BA25" s="36" t="e">
        <f t="shared" ca="1" si="18"/>
        <v>#REF!</v>
      </c>
      <c r="BB25" s="36" t="e">
        <f t="shared" ca="1" si="18"/>
        <v>#REF!</v>
      </c>
      <c r="BC25" s="36" t="e">
        <f t="shared" ca="1" si="18"/>
        <v>#REF!</v>
      </c>
      <c r="BD25" s="36" t="e">
        <f t="shared" ca="1" si="18"/>
        <v>#REF!</v>
      </c>
      <c r="BE25" s="73" t="e">
        <f t="shared" ca="1" si="7"/>
        <v>#REF!</v>
      </c>
      <c r="BF25" s="73" t="e">
        <f t="shared" ca="1" si="19"/>
        <v>#REF!</v>
      </c>
      <c r="BG25" s="36" t="e">
        <f t="shared" ca="1" si="19"/>
        <v>#REF!</v>
      </c>
      <c r="BH25" s="36" t="e">
        <f t="shared" ca="1" si="19"/>
        <v>#REF!</v>
      </c>
      <c r="BI25" s="36" t="e">
        <f t="shared" ca="1" si="19"/>
        <v>#REF!</v>
      </c>
      <c r="BJ25" s="36" t="e">
        <f t="shared" ca="1" si="19"/>
        <v>#REF!</v>
      </c>
      <c r="BK25" s="36" t="e">
        <f t="shared" ca="1" si="19"/>
        <v>#REF!</v>
      </c>
      <c r="BL25" s="36" t="e">
        <f t="shared" ca="1" si="19"/>
        <v>#REF!</v>
      </c>
      <c r="BM25" s="53" t="s">
        <v>522</v>
      </c>
      <c r="BN25" s="53" t="s">
        <v>278</v>
      </c>
      <c r="BO25" s="53" t="s">
        <v>417</v>
      </c>
    </row>
    <row r="26" spans="1:67" x14ac:dyDescent="0.2">
      <c r="A26" s="80">
        <v>23</v>
      </c>
      <c r="B26" s="53" t="s">
        <v>523</v>
      </c>
      <c r="C26" s="36" t="str">
        <f t="shared" si="6"/>
        <v>夕張市</v>
      </c>
      <c r="D26" s="36" t="e">
        <f t="shared" ca="1" si="14"/>
        <v>#REF!</v>
      </c>
      <c r="E26" s="36" t="e">
        <f t="shared" ca="1" si="14"/>
        <v>#REF!</v>
      </c>
      <c r="F26" s="36" t="e">
        <f t="shared" ca="1" si="14"/>
        <v>#REF!</v>
      </c>
      <c r="G26" s="36" t="e">
        <f t="shared" ca="1" si="14"/>
        <v>#REF!</v>
      </c>
      <c r="H26" s="36" t="e">
        <f t="shared" ca="1" si="14"/>
        <v>#REF!</v>
      </c>
      <c r="I26" s="36" t="e">
        <f t="shared" ca="1" si="14"/>
        <v>#REF!</v>
      </c>
      <c r="J26" s="36" t="e">
        <f t="shared" ca="1" si="14"/>
        <v>#REF!</v>
      </c>
      <c r="K26" s="36" t="e">
        <f t="shared" ca="1" si="14"/>
        <v>#REF!</v>
      </c>
      <c r="L26" s="36" t="e">
        <f t="shared" ca="1" si="14"/>
        <v>#REF!</v>
      </c>
      <c r="M26" s="36" t="e">
        <f t="shared" ca="1" si="14"/>
        <v>#REF!</v>
      </c>
      <c r="N26" s="36" t="e">
        <f t="shared" ca="1" si="15"/>
        <v>#REF!</v>
      </c>
      <c r="O26" s="36" t="e">
        <f t="shared" ca="1" si="15"/>
        <v>#REF!</v>
      </c>
      <c r="P26" s="36" t="e">
        <f t="shared" ca="1" si="15"/>
        <v>#REF!</v>
      </c>
      <c r="Q26" s="36" t="e">
        <f t="shared" ca="1" si="15"/>
        <v>#REF!</v>
      </c>
      <c r="R26" s="36" t="e">
        <f t="shared" ca="1" si="15"/>
        <v>#REF!</v>
      </c>
      <c r="S26" s="36" t="e">
        <f t="shared" ca="1" si="15"/>
        <v>#REF!</v>
      </c>
      <c r="T26" s="36" t="e">
        <f t="shared" ca="1" si="15"/>
        <v>#REF!</v>
      </c>
      <c r="U26" s="36" t="e">
        <f t="shared" ca="1" si="15"/>
        <v>#REF!</v>
      </c>
      <c r="V26" s="36" t="e">
        <f t="shared" ca="1" si="15"/>
        <v>#REF!</v>
      </c>
      <c r="W26" s="36" t="e">
        <f t="shared" ca="1" si="15"/>
        <v>#REF!</v>
      </c>
      <c r="X26" s="36" t="e">
        <f t="shared" ca="1" si="16"/>
        <v>#REF!</v>
      </c>
      <c r="Y26" s="36" t="e">
        <f t="shared" ca="1" si="16"/>
        <v>#REF!</v>
      </c>
      <c r="Z26" s="36" t="e">
        <f t="shared" ca="1" si="16"/>
        <v>#REF!</v>
      </c>
      <c r="AA26" s="36" t="e">
        <f t="shared" ca="1" si="16"/>
        <v>#REF!</v>
      </c>
      <c r="AB26" s="36" t="e">
        <f t="shared" ca="1" si="16"/>
        <v>#REF!</v>
      </c>
      <c r="AC26" s="36" t="e">
        <f t="shared" ca="1" si="16"/>
        <v>#REF!</v>
      </c>
      <c r="AD26" s="36" t="e">
        <f t="shared" ca="1" si="16"/>
        <v>#REF!</v>
      </c>
      <c r="AE26" s="36" t="e">
        <f t="shared" ca="1" si="16"/>
        <v>#REF!</v>
      </c>
      <c r="AF26" s="36" t="e">
        <f t="shared" ca="1" si="16"/>
        <v>#REF!</v>
      </c>
      <c r="AG26" s="36" t="e">
        <f t="shared" ca="1" si="16"/>
        <v>#REF!</v>
      </c>
      <c r="AH26" s="36" t="e">
        <f t="shared" ca="1" si="17"/>
        <v>#REF!</v>
      </c>
      <c r="AI26" s="36" t="e">
        <f t="shared" ca="1" si="17"/>
        <v>#REF!</v>
      </c>
      <c r="AJ26" s="36" t="e">
        <f t="shared" ca="1" si="17"/>
        <v>#REF!</v>
      </c>
      <c r="AK26" s="36" t="e">
        <f t="shared" ca="1" si="17"/>
        <v>#REF!</v>
      </c>
      <c r="AL26" s="36" t="e">
        <f t="shared" ca="1" si="17"/>
        <v>#REF!</v>
      </c>
      <c r="AM26" s="36" t="e">
        <f t="shared" ca="1" si="17"/>
        <v>#REF!</v>
      </c>
      <c r="AN26" s="36" t="e">
        <f t="shared" ca="1" si="17"/>
        <v>#REF!</v>
      </c>
      <c r="AO26" s="36" t="e">
        <f t="shared" ca="1" si="17"/>
        <v>#REF!</v>
      </c>
      <c r="AP26" s="36" t="e">
        <f t="shared" ca="1" si="17"/>
        <v>#REF!</v>
      </c>
      <c r="AQ26" s="36" t="e">
        <f t="shared" ca="1" si="17"/>
        <v>#REF!</v>
      </c>
      <c r="AR26" s="36" t="e">
        <f t="shared" ca="1" si="18"/>
        <v>#REF!</v>
      </c>
      <c r="AS26" s="36" t="e">
        <f t="shared" ca="1" si="18"/>
        <v>#REF!</v>
      </c>
      <c r="AT26" s="36" t="e">
        <f t="shared" ca="1" si="18"/>
        <v>#REF!</v>
      </c>
      <c r="AU26" s="36" t="e">
        <f t="shared" ca="1" si="18"/>
        <v>#REF!</v>
      </c>
      <c r="AV26" s="36" t="e">
        <f t="shared" ca="1" si="18"/>
        <v>#REF!</v>
      </c>
      <c r="AW26" s="36" t="e">
        <f t="shared" ca="1" si="18"/>
        <v>#REF!</v>
      </c>
      <c r="AX26" s="36" t="e">
        <f t="shared" ca="1" si="18"/>
        <v>#REF!</v>
      </c>
      <c r="AY26" s="36" t="e">
        <f t="shared" ca="1" si="18"/>
        <v>#REF!</v>
      </c>
      <c r="AZ26" s="36" t="e">
        <f t="shared" ca="1" si="18"/>
        <v>#REF!</v>
      </c>
      <c r="BA26" s="36" t="e">
        <f t="shared" ca="1" si="18"/>
        <v>#REF!</v>
      </c>
      <c r="BB26" s="36" t="e">
        <f t="shared" ca="1" si="18"/>
        <v>#REF!</v>
      </c>
      <c r="BC26" s="36" t="e">
        <f t="shared" ca="1" si="18"/>
        <v>#REF!</v>
      </c>
      <c r="BD26" s="36" t="e">
        <f t="shared" ca="1" si="18"/>
        <v>#REF!</v>
      </c>
      <c r="BE26" s="36" t="e">
        <f t="shared" ca="1" si="7"/>
        <v>#REF!</v>
      </c>
      <c r="BF26" s="36" t="e">
        <f t="shared" ca="1" si="19"/>
        <v>#REF!</v>
      </c>
      <c r="BG26" s="36" t="e">
        <f t="shared" ca="1" si="19"/>
        <v>#REF!</v>
      </c>
      <c r="BH26" s="36" t="e">
        <f t="shared" ca="1" si="19"/>
        <v>#REF!</v>
      </c>
      <c r="BI26" s="36" t="e">
        <f t="shared" ca="1" si="19"/>
        <v>#REF!</v>
      </c>
      <c r="BJ26" s="36" t="e">
        <f t="shared" ca="1" si="19"/>
        <v>#REF!</v>
      </c>
      <c r="BK26" s="36" t="e">
        <f t="shared" ca="1" si="19"/>
        <v>#REF!</v>
      </c>
      <c r="BL26" s="36" t="e">
        <f t="shared" ca="1" si="19"/>
        <v>#REF!</v>
      </c>
      <c r="BM26" s="53" t="s">
        <v>523</v>
      </c>
      <c r="BN26" s="53" t="s">
        <v>278</v>
      </c>
      <c r="BO26" s="53" t="s">
        <v>498</v>
      </c>
    </row>
    <row r="27" spans="1:67" x14ac:dyDescent="0.2">
      <c r="A27" s="80">
        <v>24</v>
      </c>
      <c r="B27" s="53" t="s">
        <v>524</v>
      </c>
      <c r="C27" s="36" t="str">
        <f t="shared" si="6"/>
        <v>夕張市</v>
      </c>
      <c r="D27" s="36" t="e">
        <f t="shared" ca="1" si="14"/>
        <v>#REF!</v>
      </c>
      <c r="E27" s="36" t="e">
        <f t="shared" ca="1" si="14"/>
        <v>#REF!</v>
      </c>
      <c r="F27" s="36" t="e">
        <f t="shared" ca="1" si="14"/>
        <v>#REF!</v>
      </c>
      <c r="G27" s="36" t="e">
        <f t="shared" ca="1" si="14"/>
        <v>#REF!</v>
      </c>
      <c r="H27" s="36" t="e">
        <f t="shared" ca="1" si="14"/>
        <v>#REF!</v>
      </c>
      <c r="I27" s="36" t="e">
        <f t="shared" ca="1" si="14"/>
        <v>#REF!</v>
      </c>
      <c r="J27" s="36" t="e">
        <f t="shared" ca="1" si="14"/>
        <v>#REF!</v>
      </c>
      <c r="K27" s="36" t="e">
        <f t="shared" ca="1" si="14"/>
        <v>#REF!</v>
      </c>
      <c r="L27" s="36" t="e">
        <f t="shared" ca="1" si="14"/>
        <v>#REF!</v>
      </c>
      <c r="M27" s="36" t="e">
        <f t="shared" ca="1" si="14"/>
        <v>#REF!</v>
      </c>
      <c r="N27" s="36" t="e">
        <f t="shared" ca="1" si="15"/>
        <v>#REF!</v>
      </c>
      <c r="O27" s="36" t="e">
        <f t="shared" ca="1" si="15"/>
        <v>#REF!</v>
      </c>
      <c r="P27" s="36" t="e">
        <f t="shared" ca="1" si="15"/>
        <v>#REF!</v>
      </c>
      <c r="Q27" s="36" t="e">
        <f t="shared" ca="1" si="15"/>
        <v>#REF!</v>
      </c>
      <c r="R27" s="36" t="e">
        <f t="shared" ca="1" si="15"/>
        <v>#REF!</v>
      </c>
      <c r="S27" s="36" t="e">
        <f t="shared" ca="1" si="15"/>
        <v>#REF!</v>
      </c>
      <c r="T27" s="36" t="e">
        <f t="shared" ca="1" si="15"/>
        <v>#REF!</v>
      </c>
      <c r="U27" s="36" t="e">
        <f t="shared" ca="1" si="15"/>
        <v>#REF!</v>
      </c>
      <c r="V27" s="36" t="e">
        <f t="shared" ca="1" si="15"/>
        <v>#REF!</v>
      </c>
      <c r="W27" s="36" t="e">
        <f t="shared" ca="1" si="15"/>
        <v>#REF!</v>
      </c>
      <c r="X27" s="36" t="e">
        <f t="shared" ca="1" si="16"/>
        <v>#REF!</v>
      </c>
      <c r="Y27" s="36" t="e">
        <f t="shared" ca="1" si="16"/>
        <v>#REF!</v>
      </c>
      <c r="Z27" s="36" t="e">
        <f t="shared" ca="1" si="16"/>
        <v>#REF!</v>
      </c>
      <c r="AA27" s="36" t="e">
        <f t="shared" ca="1" si="16"/>
        <v>#REF!</v>
      </c>
      <c r="AB27" s="36" t="e">
        <f t="shared" ca="1" si="16"/>
        <v>#REF!</v>
      </c>
      <c r="AC27" s="36" t="e">
        <f t="shared" ca="1" si="16"/>
        <v>#REF!</v>
      </c>
      <c r="AD27" s="36" t="e">
        <f t="shared" ca="1" si="16"/>
        <v>#REF!</v>
      </c>
      <c r="AE27" s="36" t="e">
        <f t="shared" ca="1" si="16"/>
        <v>#REF!</v>
      </c>
      <c r="AF27" s="36" t="e">
        <f t="shared" ca="1" si="16"/>
        <v>#REF!</v>
      </c>
      <c r="AG27" s="36" t="e">
        <f t="shared" ca="1" si="16"/>
        <v>#REF!</v>
      </c>
      <c r="AH27" s="36" t="e">
        <f t="shared" ca="1" si="17"/>
        <v>#REF!</v>
      </c>
      <c r="AI27" s="36" t="e">
        <f t="shared" ca="1" si="17"/>
        <v>#REF!</v>
      </c>
      <c r="AJ27" s="36" t="e">
        <f t="shared" ca="1" si="17"/>
        <v>#REF!</v>
      </c>
      <c r="AK27" s="36" t="e">
        <f t="shared" ca="1" si="17"/>
        <v>#REF!</v>
      </c>
      <c r="AL27" s="36" t="e">
        <f t="shared" ca="1" si="17"/>
        <v>#REF!</v>
      </c>
      <c r="AM27" s="36" t="e">
        <f t="shared" ca="1" si="17"/>
        <v>#REF!</v>
      </c>
      <c r="AN27" s="36" t="e">
        <f t="shared" ca="1" si="17"/>
        <v>#REF!</v>
      </c>
      <c r="AO27" s="36" t="e">
        <f t="shared" ca="1" si="17"/>
        <v>#REF!</v>
      </c>
      <c r="AP27" s="36" t="e">
        <f t="shared" ca="1" si="17"/>
        <v>#REF!</v>
      </c>
      <c r="AQ27" s="36" t="e">
        <f t="shared" ca="1" si="17"/>
        <v>#REF!</v>
      </c>
      <c r="AR27" s="36" t="e">
        <f t="shared" ca="1" si="18"/>
        <v>#REF!</v>
      </c>
      <c r="AS27" s="36" t="e">
        <f t="shared" ca="1" si="18"/>
        <v>#REF!</v>
      </c>
      <c r="AT27" s="36" t="e">
        <f t="shared" ca="1" si="18"/>
        <v>#REF!</v>
      </c>
      <c r="AU27" s="36" t="e">
        <f t="shared" ca="1" si="18"/>
        <v>#REF!</v>
      </c>
      <c r="AV27" s="36" t="e">
        <f t="shared" ca="1" si="18"/>
        <v>#REF!</v>
      </c>
      <c r="AW27" s="36" t="e">
        <f t="shared" ca="1" si="18"/>
        <v>#REF!</v>
      </c>
      <c r="AX27" s="36" t="e">
        <f t="shared" ca="1" si="18"/>
        <v>#REF!</v>
      </c>
      <c r="AY27" s="36" t="e">
        <f t="shared" ca="1" si="18"/>
        <v>#REF!</v>
      </c>
      <c r="AZ27" s="36" t="e">
        <f t="shared" ca="1" si="18"/>
        <v>#REF!</v>
      </c>
      <c r="BA27" s="36" t="e">
        <f t="shared" ca="1" si="18"/>
        <v>#REF!</v>
      </c>
      <c r="BB27" s="36" t="e">
        <f t="shared" ca="1" si="18"/>
        <v>#REF!</v>
      </c>
      <c r="BC27" s="36" t="e">
        <f t="shared" ca="1" si="18"/>
        <v>#REF!</v>
      </c>
      <c r="BD27" s="36" t="e">
        <f t="shared" ca="1" si="18"/>
        <v>#REF!</v>
      </c>
      <c r="BE27" s="36" t="e">
        <f t="shared" ca="1" si="7"/>
        <v>#REF!</v>
      </c>
      <c r="BF27" s="36" t="e">
        <f t="shared" ca="1" si="19"/>
        <v>#REF!</v>
      </c>
      <c r="BG27" s="36" t="e">
        <f t="shared" ca="1" si="19"/>
        <v>#REF!</v>
      </c>
      <c r="BH27" s="36" t="e">
        <f t="shared" ca="1" si="19"/>
        <v>#REF!</v>
      </c>
      <c r="BI27" s="36" t="e">
        <f t="shared" ca="1" si="19"/>
        <v>#REF!</v>
      </c>
      <c r="BJ27" s="36" t="e">
        <f t="shared" ca="1" si="19"/>
        <v>#REF!</v>
      </c>
      <c r="BK27" s="36" t="e">
        <f t="shared" ca="1" si="19"/>
        <v>#REF!</v>
      </c>
      <c r="BL27" s="36" t="e">
        <f t="shared" ca="1" si="19"/>
        <v>#REF!</v>
      </c>
      <c r="BM27" s="53" t="s">
        <v>524</v>
      </c>
      <c r="BN27" s="53" t="s">
        <v>278</v>
      </c>
      <c r="BO27" s="53" t="s">
        <v>499</v>
      </c>
    </row>
    <row r="28" spans="1:67" s="83" customFormat="1" x14ac:dyDescent="0.2">
      <c r="A28" s="80">
        <v>25</v>
      </c>
      <c r="B28" s="81" t="s">
        <v>525</v>
      </c>
      <c r="C28" s="80" t="str">
        <f t="shared" si="6"/>
        <v>夕張市</v>
      </c>
      <c r="D28" s="80" t="e">
        <f t="shared" ca="1" si="14"/>
        <v>#REF!</v>
      </c>
      <c r="E28" s="80" t="e">
        <f t="shared" ca="1" si="14"/>
        <v>#REF!</v>
      </c>
      <c r="F28" s="80" t="e">
        <f t="shared" ca="1" si="14"/>
        <v>#REF!</v>
      </c>
      <c r="G28" s="80" t="e">
        <f t="shared" ca="1" si="14"/>
        <v>#REF!</v>
      </c>
      <c r="H28" s="80" t="e">
        <f t="shared" ca="1" si="14"/>
        <v>#REF!</v>
      </c>
      <c r="I28" s="80" t="e">
        <f t="shared" ca="1" si="14"/>
        <v>#REF!</v>
      </c>
      <c r="J28" s="80" t="e">
        <f t="shared" ca="1" si="14"/>
        <v>#REF!</v>
      </c>
      <c r="K28" s="80" t="e">
        <f t="shared" ca="1" si="14"/>
        <v>#REF!</v>
      </c>
      <c r="L28" s="80" t="e">
        <f t="shared" ca="1" si="14"/>
        <v>#REF!</v>
      </c>
      <c r="M28" s="80" t="e">
        <f t="shared" ca="1" si="14"/>
        <v>#REF!</v>
      </c>
      <c r="N28" s="80" t="e">
        <f t="shared" ca="1" si="15"/>
        <v>#REF!</v>
      </c>
      <c r="O28" s="80" t="e">
        <f t="shared" ca="1" si="15"/>
        <v>#REF!</v>
      </c>
      <c r="P28" s="80" t="e">
        <f t="shared" ca="1" si="15"/>
        <v>#REF!</v>
      </c>
      <c r="Q28" s="80" t="e">
        <f t="shared" ca="1" si="15"/>
        <v>#REF!</v>
      </c>
      <c r="R28" s="80" t="e">
        <f t="shared" ca="1" si="15"/>
        <v>#REF!</v>
      </c>
      <c r="S28" s="80" t="e">
        <f t="shared" ca="1" si="15"/>
        <v>#REF!</v>
      </c>
      <c r="T28" s="80" t="e">
        <f t="shared" ca="1" si="15"/>
        <v>#REF!</v>
      </c>
      <c r="U28" s="80" t="e">
        <f t="shared" ca="1" si="15"/>
        <v>#REF!</v>
      </c>
      <c r="V28" s="80" t="e">
        <f t="shared" ca="1" si="15"/>
        <v>#REF!</v>
      </c>
      <c r="W28" s="80" t="e">
        <f t="shared" ca="1" si="15"/>
        <v>#REF!</v>
      </c>
      <c r="X28" s="80" t="e">
        <f t="shared" ca="1" si="16"/>
        <v>#REF!</v>
      </c>
      <c r="Y28" s="80" t="e">
        <f t="shared" ca="1" si="16"/>
        <v>#REF!</v>
      </c>
      <c r="Z28" s="80" t="e">
        <f t="shared" ca="1" si="16"/>
        <v>#REF!</v>
      </c>
      <c r="AA28" s="80" t="e">
        <f t="shared" ca="1" si="16"/>
        <v>#REF!</v>
      </c>
      <c r="AB28" s="80" t="e">
        <f t="shared" ca="1" si="16"/>
        <v>#REF!</v>
      </c>
      <c r="AC28" s="80" t="e">
        <f t="shared" ca="1" si="16"/>
        <v>#REF!</v>
      </c>
      <c r="AD28" s="80" t="e">
        <f t="shared" ca="1" si="16"/>
        <v>#REF!</v>
      </c>
      <c r="AE28" s="80" t="e">
        <f t="shared" ca="1" si="16"/>
        <v>#REF!</v>
      </c>
      <c r="AF28" s="80" t="e">
        <f t="shared" ca="1" si="16"/>
        <v>#REF!</v>
      </c>
      <c r="AG28" s="80" t="e">
        <f t="shared" ca="1" si="16"/>
        <v>#REF!</v>
      </c>
      <c r="AH28" s="80" t="e">
        <f t="shared" ca="1" si="17"/>
        <v>#REF!</v>
      </c>
      <c r="AI28" s="80" t="e">
        <f t="shared" ca="1" si="17"/>
        <v>#REF!</v>
      </c>
      <c r="AJ28" s="80" t="e">
        <f t="shared" ca="1" si="17"/>
        <v>#REF!</v>
      </c>
      <c r="AK28" s="80" t="e">
        <f t="shared" ca="1" si="17"/>
        <v>#REF!</v>
      </c>
      <c r="AL28" s="80" t="e">
        <f t="shared" ca="1" si="17"/>
        <v>#REF!</v>
      </c>
      <c r="AM28" s="80" t="e">
        <f t="shared" ca="1" si="17"/>
        <v>#REF!</v>
      </c>
      <c r="AN28" s="80" t="e">
        <f t="shared" ca="1" si="17"/>
        <v>#REF!</v>
      </c>
      <c r="AO28" s="80" t="e">
        <f t="shared" ca="1" si="17"/>
        <v>#REF!</v>
      </c>
      <c r="AP28" s="80" t="e">
        <f t="shared" ca="1" si="17"/>
        <v>#REF!</v>
      </c>
      <c r="AQ28" s="80" t="e">
        <f t="shared" ca="1" si="17"/>
        <v>#REF!</v>
      </c>
      <c r="AR28" s="80" t="e">
        <f t="shared" ca="1" si="18"/>
        <v>#REF!</v>
      </c>
      <c r="AS28" s="80" t="e">
        <f t="shared" ca="1" si="18"/>
        <v>#REF!</v>
      </c>
      <c r="AT28" s="80" t="e">
        <f t="shared" ca="1" si="18"/>
        <v>#REF!</v>
      </c>
      <c r="AU28" s="80" t="e">
        <f t="shared" ca="1" si="18"/>
        <v>#REF!</v>
      </c>
      <c r="AV28" s="80" t="e">
        <f t="shared" ca="1" si="18"/>
        <v>#REF!</v>
      </c>
      <c r="AW28" s="80" t="e">
        <f t="shared" ca="1" si="18"/>
        <v>#REF!</v>
      </c>
      <c r="AX28" s="80" t="e">
        <f t="shared" ca="1" si="18"/>
        <v>#REF!</v>
      </c>
      <c r="AY28" s="80" t="e">
        <f t="shared" ca="1" si="18"/>
        <v>#REF!</v>
      </c>
      <c r="AZ28" s="80" t="e">
        <f t="shared" ca="1" si="18"/>
        <v>#REF!</v>
      </c>
      <c r="BA28" s="80" t="e">
        <f t="shared" ca="1" si="18"/>
        <v>#REF!</v>
      </c>
      <c r="BB28" s="80" t="e">
        <f t="shared" ca="1" si="18"/>
        <v>#REF!</v>
      </c>
      <c r="BC28" s="80" t="e">
        <f t="shared" ca="1" si="18"/>
        <v>#REF!</v>
      </c>
      <c r="BD28" s="80" t="e">
        <f t="shared" ca="1" si="18"/>
        <v>#REF!</v>
      </c>
      <c r="BE28" s="80" t="e">
        <f t="shared" ca="1" si="7"/>
        <v>#REF!</v>
      </c>
      <c r="BF28" s="80" t="e">
        <f t="shared" ca="1" si="19"/>
        <v>#REF!</v>
      </c>
      <c r="BG28" s="80" t="e">
        <f t="shared" ca="1" si="19"/>
        <v>#REF!</v>
      </c>
      <c r="BH28" s="80" t="e">
        <f t="shared" ca="1" si="19"/>
        <v>#REF!</v>
      </c>
      <c r="BI28" s="80" t="e">
        <f t="shared" ca="1" si="19"/>
        <v>#REF!</v>
      </c>
      <c r="BJ28" s="80" t="e">
        <f t="shared" ca="1" si="19"/>
        <v>#REF!</v>
      </c>
      <c r="BK28" s="80" t="e">
        <f t="shared" ca="1" si="19"/>
        <v>#REF!</v>
      </c>
      <c r="BL28" s="80" t="e">
        <f t="shared" ca="1" si="19"/>
        <v>#REF!</v>
      </c>
      <c r="BM28" s="81" t="s">
        <v>525</v>
      </c>
      <c r="BN28" s="81" t="s">
        <v>279</v>
      </c>
      <c r="BO28" s="81" t="s">
        <v>417</v>
      </c>
    </row>
    <row r="29" spans="1:67" s="83" customFormat="1" x14ac:dyDescent="0.2">
      <c r="A29" s="80">
        <v>26</v>
      </c>
      <c r="B29" s="81" t="s">
        <v>526</v>
      </c>
      <c r="C29" s="80" t="str">
        <f t="shared" si="6"/>
        <v>夕張市</v>
      </c>
      <c r="D29" s="80" t="e">
        <f t="shared" ca="1" si="14"/>
        <v>#REF!</v>
      </c>
      <c r="E29" s="80" t="e">
        <f t="shared" ca="1" si="14"/>
        <v>#REF!</v>
      </c>
      <c r="F29" s="80" t="e">
        <f t="shared" ca="1" si="14"/>
        <v>#REF!</v>
      </c>
      <c r="G29" s="80" t="e">
        <f t="shared" ca="1" si="14"/>
        <v>#REF!</v>
      </c>
      <c r="H29" s="80" t="e">
        <f t="shared" ca="1" si="14"/>
        <v>#REF!</v>
      </c>
      <c r="I29" s="80" t="e">
        <f t="shared" ca="1" si="14"/>
        <v>#REF!</v>
      </c>
      <c r="J29" s="80" t="e">
        <f t="shared" ca="1" si="14"/>
        <v>#REF!</v>
      </c>
      <c r="K29" s="80" t="e">
        <f t="shared" ca="1" si="14"/>
        <v>#REF!</v>
      </c>
      <c r="L29" s="80" t="e">
        <f t="shared" ca="1" si="14"/>
        <v>#REF!</v>
      </c>
      <c r="M29" s="80" t="e">
        <f t="shared" ca="1" si="14"/>
        <v>#REF!</v>
      </c>
      <c r="N29" s="80" t="e">
        <f t="shared" ca="1" si="15"/>
        <v>#REF!</v>
      </c>
      <c r="O29" s="80" t="e">
        <f t="shared" ca="1" si="15"/>
        <v>#REF!</v>
      </c>
      <c r="P29" s="80" t="e">
        <f t="shared" ca="1" si="15"/>
        <v>#REF!</v>
      </c>
      <c r="Q29" s="80" t="e">
        <f t="shared" ca="1" si="15"/>
        <v>#REF!</v>
      </c>
      <c r="R29" s="80" t="e">
        <f t="shared" ca="1" si="15"/>
        <v>#REF!</v>
      </c>
      <c r="S29" s="80" t="e">
        <f t="shared" ca="1" si="15"/>
        <v>#REF!</v>
      </c>
      <c r="T29" s="80" t="e">
        <f t="shared" ca="1" si="15"/>
        <v>#REF!</v>
      </c>
      <c r="U29" s="80" t="e">
        <f t="shared" ca="1" si="15"/>
        <v>#REF!</v>
      </c>
      <c r="V29" s="80" t="e">
        <f t="shared" ca="1" si="15"/>
        <v>#REF!</v>
      </c>
      <c r="W29" s="80" t="e">
        <f t="shared" ca="1" si="15"/>
        <v>#REF!</v>
      </c>
      <c r="X29" s="80" t="e">
        <f t="shared" ca="1" si="16"/>
        <v>#REF!</v>
      </c>
      <c r="Y29" s="80" t="e">
        <f t="shared" ca="1" si="16"/>
        <v>#REF!</v>
      </c>
      <c r="Z29" s="80" t="e">
        <f t="shared" ca="1" si="16"/>
        <v>#REF!</v>
      </c>
      <c r="AA29" s="80" t="e">
        <f t="shared" ca="1" si="16"/>
        <v>#REF!</v>
      </c>
      <c r="AB29" s="80" t="e">
        <f t="shared" ca="1" si="16"/>
        <v>#REF!</v>
      </c>
      <c r="AC29" s="80" t="e">
        <f t="shared" ca="1" si="16"/>
        <v>#REF!</v>
      </c>
      <c r="AD29" s="80" t="e">
        <f t="shared" ca="1" si="16"/>
        <v>#REF!</v>
      </c>
      <c r="AE29" s="80" t="e">
        <f t="shared" ca="1" si="16"/>
        <v>#REF!</v>
      </c>
      <c r="AF29" s="80" t="e">
        <f t="shared" ca="1" si="16"/>
        <v>#REF!</v>
      </c>
      <c r="AG29" s="80" t="e">
        <f t="shared" ca="1" si="16"/>
        <v>#REF!</v>
      </c>
      <c r="AH29" s="80" t="e">
        <f t="shared" ca="1" si="17"/>
        <v>#REF!</v>
      </c>
      <c r="AI29" s="80" t="e">
        <f t="shared" ca="1" si="17"/>
        <v>#REF!</v>
      </c>
      <c r="AJ29" s="80" t="e">
        <f t="shared" ca="1" si="17"/>
        <v>#REF!</v>
      </c>
      <c r="AK29" s="80" t="e">
        <f t="shared" ca="1" si="17"/>
        <v>#REF!</v>
      </c>
      <c r="AL29" s="80" t="e">
        <f t="shared" ca="1" si="17"/>
        <v>#REF!</v>
      </c>
      <c r="AM29" s="80" t="e">
        <f t="shared" ca="1" si="17"/>
        <v>#REF!</v>
      </c>
      <c r="AN29" s="80" t="e">
        <f t="shared" ca="1" si="17"/>
        <v>#REF!</v>
      </c>
      <c r="AO29" s="80" t="e">
        <f t="shared" ca="1" si="17"/>
        <v>#REF!</v>
      </c>
      <c r="AP29" s="80" t="e">
        <f t="shared" ca="1" si="17"/>
        <v>#REF!</v>
      </c>
      <c r="AQ29" s="80" t="e">
        <f t="shared" ca="1" si="17"/>
        <v>#REF!</v>
      </c>
      <c r="AR29" s="80" t="e">
        <f t="shared" ca="1" si="18"/>
        <v>#REF!</v>
      </c>
      <c r="AS29" s="80" t="e">
        <f t="shared" ca="1" si="18"/>
        <v>#REF!</v>
      </c>
      <c r="AT29" s="80" t="e">
        <f t="shared" ca="1" si="18"/>
        <v>#REF!</v>
      </c>
      <c r="AU29" s="80" t="e">
        <f t="shared" ca="1" si="18"/>
        <v>#REF!</v>
      </c>
      <c r="AV29" s="80" t="e">
        <f t="shared" ca="1" si="18"/>
        <v>#REF!</v>
      </c>
      <c r="AW29" s="80" t="e">
        <f t="shared" ca="1" si="18"/>
        <v>#REF!</v>
      </c>
      <c r="AX29" s="80" t="e">
        <f t="shared" ca="1" si="18"/>
        <v>#REF!</v>
      </c>
      <c r="AY29" s="80" t="e">
        <f t="shared" ca="1" si="18"/>
        <v>#REF!</v>
      </c>
      <c r="AZ29" s="80" t="e">
        <f t="shared" ca="1" si="18"/>
        <v>#REF!</v>
      </c>
      <c r="BA29" s="80" t="e">
        <f t="shared" ca="1" si="18"/>
        <v>#REF!</v>
      </c>
      <c r="BB29" s="80" t="e">
        <f t="shared" ca="1" si="18"/>
        <v>#REF!</v>
      </c>
      <c r="BC29" s="80" t="e">
        <f t="shared" ca="1" si="18"/>
        <v>#REF!</v>
      </c>
      <c r="BD29" s="80" t="e">
        <f t="shared" ca="1" si="18"/>
        <v>#REF!</v>
      </c>
      <c r="BE29" s="80" t="e">
        <f t="shared" ca="1" si="7"/>
        <v>#REF!</v>
      </c>
      <c r="BF29" s="80" t="e">
        <f t="shared" ca="1" si="19"/>
        <v>#REF!</v>
      </c>
      <c r="BG29" s="80" t="e">
        <f t="shared" ca="1" si="19"/>
        <v>#REF!</v>
      </c>
      <c r="BH29" s="80" t="e">
        <f t="shared" ca="1" si="19"/>
        <v>#REF!</v>
      </c>
      <c r="BI29" s="80" t="e">
        <f t="shared" ca="1" si="19"/>
        <v>#REF!</v>
      </c>
      <c r="BJ29" s="80" t="e">
        <f t="shared" ca="1" si="19"/>
        <v>#REF!</v>
      </c>
      <c r="BK29" s="80" t="e">
        <f t="shared" ca="1" si="19"/>
        <v>#REF!</v>
      </c>
      <c r="BL29" s="80" t="e">
        <f t="shared" ca="1" si="19"/>
        <v>#REF!</v>
      </c>
      <c r="BM29" s="81" t="s">
        <v>526</v>
      </c>
      <c r="BN29" s="81" t="s">
        <v>279</v>
      </c>
      <c r="BO29" s="81" t="s">
        <v>498</v>
      </c>
    </row>
    <row r="30" spans="1:67" s="83" customFormat="1" x14ac:dyDescent="0.2">
      <c r="A30" s="80">
        <v>27</v>
      </c>
      <c r="B30" s="81" t="s">
        <v>527</v>
      </c>
      <c r="C30" s="80" t="str">
        <f t="shared" si="6"/>
        <v>夕張市</v>
      </c>
      <c r="D30" s="80" t="e">
        <f t="shared" ca="1" si="14"/>
        <v>#REF!</v>
      </c>
      <c r="E30" s="80" t="e">
        <f t="shared" ca="1" si="14"/>
        <v>#REF!</v>
      </c>
      <c r="F30" s="80" t="e">
        <f t="shared" ca="1" si="14"/>
        <v>#REF!</v>
      </c>
      <c r="G30" s="80" t="e">
        <f t="shared" ca="1" si="14"/>
        <v>#REF!</v>
      </c>
      <c r="H30" s="80" t="e">
        <f t="shared" ca="1" si="14"/>
        <v>#REF!</v>
      </c>
      <c r="I30" s="80" t="e">
        <f t="shared" ca="1" si="14"/>
        <v>#REF!</v>
      </c>
      <c r="J30" s="80" t="e">
        <f t="shared" ca="1" si="14"/>
        <v>#REF!</v>
      </c>
      <c r="K30" s="80" t="e">
        <f t="shared" ca="1" si="14"/>
        <v>#REF!</v>
      </c>
      <c r="L30" s="80" t="e">
        <f t="shared" ca="1" si="14"/>
        <v>#REF!</v>
      </c>
      <c r="M30" s="80" t="e">
        <f t="shared" ca="1" si="14"/>
        <v>#REF!</v>
      </c>
      <c r="N30" s="80" t="e">
        <f t="shared" ca="1" si="15"/>
        <v>#REF!</v>
      </c>
      <c r="O30" s="80" t="e">
        <f t="shared" ca="1" si="15"/>
        <v>#REF!</v>
      </c>
      <c r="P30" s="80" t="e">
        <f t="shared" ca="1" si="15"/>
        <v>#REF!</v>
      </c>
      <c r="Q30" s="80" t="e">
        <f t="shared" ca="1" si="15"/>
        <v>#REF!</v>
      </c>
      <c r="R30" s="80" t="e">
        <f t="shared" ca="1" si="15"/>
        <v>#REF!</v>
      </c>
      <c r="S30" s="80" t="e">
        <f t="shared" ca="1" si="15"/>
        <v>#REF!</v>
      </c>
      <c r="T30" s="80" t="e">
        <f t="shared" ca="1" si="15"/>
        <v>#REF!</v>
      </c>
      <c r="U30" s="80" t="e">
        <f t="shared" ca="1" si="15"/>
        <v>#REF!</v>
      </c>
      <c r="V30" s="80" t="e">
        <f t="shared" ca="1" si="15"/>
        <v>#REF!</v>
      </c>
      <c r="W30" s="80" t="e">
        <f t="shared" ca="1" si="15"/>
        <v>#REF!</v>
      </c>
      <c r="X30" s="80" t="e">
        <f t="shared" ca="1" si="16"/>
        <v>#REF!</v>
      </c>
      <c r="Y30" s="80" t="e">
        <f t="shared" ca="1" si="16"/>
        <v>#REF!</v>
      </c>
      <c r="Z30" s="80" t="e">
        <f t="shared" ca="1" si="16"/>
        <v>#REF!</v>
      </c>
      <c r="AA30" s="80" t="e">
        <f t="shared" ca="1" si="16"/>
        <v>#REF!</v>
      </c>
      <c r="AB30" s="80" t="e">
        <f t="shared" ca="1" si="16"/>
        <v>#REF!</v>
      </c>
      <c r="AC30" s="80" t="e">
        <f t="shared" ca="1" si="16"/>
        <v>#REF!</v>
      </c>
      <c r="AD30" s="80" t="e">
        <f t="shared" ca="1" si="16"/>
        <v>#REF!</v>
      </c>
      <c r="AE30" s="80" t="e">
        <f t="shared" ca="1" si="16"/>
        <v>#REF!</v>
      </c>
      <c r="AF30" s="80" t="e">
        <f t="shared" ca="1" si="16"/>
        <v>#REF!</v>
      </c>
      <c r="AG30" s="80" t="e">
        <f t="shared" ca="1" si="16"/>
        <v>#REF!</v>
      </c>
      <c r="AH30" s="80" t="e">
        <f t="shared" ca="1" si="17"/>
        <v>#REF!</v>
      </c>
      <c r="AI30" s="80" t="e">
        <f t="shared" ca="1" si="17"/>
        <v>#REF!</v>
      </c>
      <c r="AJ30" s="80" t="e">
        <f t="shared" ca="1" si="17"/>
        <v>#REF!</v>
      </c>
      <c r="AK30" s="80" t="e">
        <f t="shared" ca="1" si="17"/>
        <v>#REF!</v>
      </c>
      <c r="AL30" s="80" t="e">
        <f t="shared" ca="1" si="17"/>
        <v>#REF!</v>
      </c>
      <c r="AM30" s="80" t="e">
        <f t="shared" ca="1" si="17"/>
        <v>#REF!</v>
      </c>
      <c r="AN30" s="80" t="e">
        <f t="shared" ca="1" si="17"/>
        <v>#REF!</v>
      </c>
      <c r="AO30" s="80" t="e">
        <f t="shared" ca="1" si="17"/>
        <v>#REF!</v>
      </c>
      <c r="AP30" s="80" t="e">
        <f t="shared" ca="1" si="17"/>
        <v>#REF!</v>
      </c>
      <c r="AQ30" s="80" t="e">
        <f t="shared" ca="1" si="17"/>
        <v>#REF!</v>
      </c>
      <c r="AR30" s="80" t="e">
        <f t="shared" ca="1" si="18"/>
        <v>#REF!</v>
      </c>
      <c r="AS30" s="80" t="e">
        <f t="shared" ca="1" si="18"/>
        <v>#REF!</v>
      </c>
      <c r="AT30" s="80" t="e">
        <f t="shared" ca="1" si="18"/>
        <v>#REF!</v>
      </c>
      <c r="AU30" s="80" t="e">
        <f t="shared" ca="1" si="18"/>
        <v>#REF!</v>
      </c>
      <c r="AV30" s="80" t="e">
        <f t="shared" ca="1" si="18"/>
        <v>#REF!</v>
      </c>
      <c r="AW30" s="80" t="e">
        <f t="shared" ca="1" si="18"/>
        <v>#REF!</v>
      </c>
      <c r="AX30" s="80" t="e">
        <f t="shared" ca="1" si="18"/>
        <v>#REF!</v>
      </c>
      <c r="AY30" s="80" t="e">
        <f t="shared" ca="1" si="18"/>
        <v>#REF!</v>
      </c>
      <c r="AZ30" s="80" t="e">
        <f t="shared" ca="1" si="18"/>
        <v>#REF!</v>
      </c>
      <c r="BA30" s="80" t="e">
        <f t="shared" ca="1" si="18"/>
        <v>#REF!</v>
      </c>
      <c r="BB30" s="80" t="e">
        <f t="shared" ca="1" si="18"/>
        <v>#REF!</v>
      </c>
      <c r="BC30" s="80" t="e">
        <f t="shared" ca="1" si="18"/>
        <v>#REF!</v>
      </c>
      <c r="BD30" s="80" t="e">
        <f t="shared" ca="1" si="18"/>
        <v>#REF!</v>
      </c>
      <c r="BE30" s="80" t="e">
        <f t="shared" ca="1" si="7"/>
        <v>#REF!</v>
      </c>
      <c r="BF30" s="80" t="e">
        <f t="shared" ca="1" si="19"/>
        <v>#REF!</v>
      </c>
      <c r="BG30" s="80" t="e">
        <f t="shared" ca="1" si="19"/>
        <v>#REF!</v>
      </c>
      <c r="BH30" s="80" t="e">
        <f t="shared" ca="1" si="19"/>
        <v>#REF!</v>
      </c>
      <c r="BI30" s="80" t="e">
        <f t="shared" ca="1" si="19"/>
        <v>#REF!</v>
      </c>
      <c r="BJ30" s="80" t="e">
        <f t="shared" ca="1" si="19"/>
        <v>#REF!</v>
      </c>
      <c r="BK30" s="80" t="e">
        <f t="shared" ca="1" si="19"/>
        <v>#REF!</v>
      </c>
      <c r="BL30" s="80" t="e">
        <f t="shared" ca="1" si="19"/>
        <v>#REF!</v>
      </c>
      <c r="BM30" s="81" t="s">
        <v>527</v>
      </c>
      <c r="BN30" s="81" t="s">
        <v>279</v>
      </c>
      <c r="BO30" s="81" t="s">
        <v>499</v>
      </c>
    </row>
    <row r="31" spans="1:67" x14ac:dyDescent="0.2">
      <c r="A31" s="80">
        <v>28</v>
      </c>
      <c r="B31" s="53" t="s">
        <v>528</v>
      </c>
      <c r="C31" s="36" t="str">
        <f t="shared" si="6"/>
        <v>夕張市</v>
      </c>
      <c r="D31" s="36" t="e">
        <f t="shared" ca="1" si="14"/>
        <v>#REF!</v>
      </c>
      <c r="E31" s="36" t="e">
        <f t="shared" ca="1" si="14"/>
        <v>#REF!</v>
      </c>
      <c r="F31" s="36" t="e">
        <f t="shared" ca="1" si="14"/>
        <v>#REF!</v>
      </c>
      <c r="G31" s="36" t="e">
        <f t="shared" ca="1" si="14"/>
        <v>#REF!</v>
      </c>
      <c r="H31" s="36" t="e">
        <f t="shared" ca="1" si="14"/>
        <v>#REF!</v>
      </c>
      <c r="I31" s="36" t="e">
        <f t="shared" ca="1" si="14"/>
        <v>#REF!</v>
      </c>
      <c r="J31" s="36" t="e">
        <f t="shared" ca="1" si="14"/>
        <v>#REF!</v>
      </c>
      <c r="K31" s="36" t="e">
        <f t="shared" ca="1" si="14"/>
        <v>#REF!</v>
      </c>
      <c r="L31" s="36" t="e">
        <f t="shared" ca="1" si="14"/>
        <v>#REF!</v>
      </c>
      <c r="M31" s="36" t="e">
        <f t="shared" ca="1" si="14"/>
        <v>#REF!</v>
      </c>
      <c r="N31" s="36" t="e">
        <f t="shared" ca="1" si="15"/>
        <v>#REF!</v>
      </c>
      <c r="O31" s="36" t="e">
        <f t="shared" ca="1" si="15"/>
        <v>#REF!</v>
      </c>
      <c r="P31" s="36" t="e">
        <f t="shared" ca="1" si="15"/>
        <v>#REF!</v>
      </c>
      <c r="Q31" s="36" t="e">
        <f t="shared" ca="1" si="15"/>
        <v>#REF!</v>
      </c>
      <c r="R31" s="36" t="e">
        <f t="shared" ca="1" si="15"/>
        <v>#REF!</v>
      </c>
      <c r="S31" s="36" t="e">
        <f t="shared" ca="1" si="15"/>
        <v>#REF!</v>
      </c>
      <c r="T31" s="36" t="e">
        <f t="shared" ca="1" si="15"/>
        <v>#REF!</v>
      </c>
      <c r="U31" s="36" t="e">
        <f t="shared" ca="1" si="15"/>
        <v>#REF!</v>
      </c>
      <c r="V31" s="36" t="e">
        <f t="shared" ca="1" si="15"/>
        <v>#REF!</v>
      </c>
      <c r="W31" s="36" t="e">
        <f t="shared" ca="1" si="15"/>
        <v>#REF!</v>
      </c>
      <c r="X31" s="36" t="e">
        <f t="shared" ca="1" si="16"/>
        <v>#REF!</v>
      </c>
      <c r="Y31" s="36" t="e">
        <f t="shared" ca="1" si="16"/>
        <v>#REF!</v>
      </c>
      <c r="Z31" s="36" t="e">
        <f t="shared" ca="1" si="16"/>
        <v>#REF!</v>
      </c>
      <c r="AA31" s="36" t="e">
        <f t="shared" ca="1" si="16"/>
        <v>#REF!</v>
      </c>
      <c r="AB31" s="36" t="e">
        <f t="shared" ca="1" si="16"/>
        <v>#REF!</v>
      </c>
      <c r="AC31" s="36" t="e">
        <f t="shared" ca="1" si="16"/>
        <v>#REF!</v>
      </c>
      <c r="AD31" s="36" t="e">
        <f t="shared" ca="1" si="16"/>
        <v>#REF!</v>
      </c>
      <c r="AE31" s="36" t="e">
        <f t="shared" ca="1" si="16"/>
        <v>#REF!</v>
      </c>
      <c r="AF31" s="36" t="e">
        <f t="shared" ca="1" si="16"/>
        <v>#REF!</v>
      </c>
      <c r="AG31" s="36" t="e">
        <f t="shared" ca="1" si="16"/>
        <v>#REF!</v>
      </c>
      <c r="AH31" s="36" t="e">
        <f t="shared" ca="1" si="17"/>
        <v>#REF!</v>
      </c>
      <c r="AI31" s="36" t="e">
        <f t="shared" ca="1" si="17"/>
        <v>#REF!</v>
      </c>
      <c r="AJ31" s="36" t="e">
        <f t="shared" ca="1" si="17"/>
        <v>#REF!</v>
      </c>
      <c r="AK31" s="36" t="e">
        <f t="shared" ca="1" si="17"/>
        <v>#REF!</v>
      </c>
      <c r="AL31" s="36" t="e">
        <f t="shared" ca="1" si="17"/>
        <v>#REF!</v>
      </c>
      <c r="AM31" s="36" t="e">
        <f t="shared" ca="1" si="17"/>
        <v>#REF!</v>
      </c>
      <c r="AN31" s="36" t="e">
        <f t="shared" ca="1" si="17"/>
        <v>#REF!</v>
      </c>
      <c r="AO31" s="36" t="e">
        <f t="shared" ca="1" si="17"/>
        <v>#REF!</v>
      </c>
      <c r="AP31" s="36" t="e">
        <f t="shared" ca="1" si="17"/>
        <v>#REF!</v>
      </c>
      <c r="AQ31" s="36" t="e">
        <f t="shared" ca="1" si="17"/>
        <v>#REF!</v>
      </c>
      <c r="AR31" s="36" t="e">
        <f t="shared" ca="1" si="18"/>
        <v>#REF!</v>
      </c>
      <c r="AS31" s="36" t="e">
        <f t="shared" ca="1" si="18"/>
        <v>#REF!</v>
      </c>
      <c r="AT31" s="36" t="e">
        <f t="shared" ca="1" si="18"/>
        <v>#REF!</v>
      </c>
      <c r="AU31" s="36" t="e">
        <f t="shared" ca="1" si="18"/>
        <v>#REF!</v>
      </c>
      <c r="AV31" s="36" t="e">
        <f t="shared" ca="1" si="18"/>
        <v>#REF!</v>
      </c>
      <c r="AW31" s="36" t="e">
        <f t="shared" ca="1" si="18"/>
        <v>#REF!</v>
      </c>
      <c r="AX31" s="36" t="e">
        <f t="shared" ca="1" si="18"/>
        <v>#REF!</v>
      </c>
      <c r="AY31" s="36" t="e">
        <f t="shared" ca="1" si="18"/>
        <v>#REF!</v>
      </c>
      <c r="AZ31" s="36" t="e">
        <f t="shared" ca="1" si="18"/>
        <v>#REF!</v>
      </c>
      <c r="BA31" s="36" t="e">
        <f t="shared" ca="1" si="18"/>
        <v>#REF!</v>
      </c>
      <c r="BB31" s="36" t="e">
        <f t="shared" ca="1" si="18"/>
        <v>#REF!</v>
      </c>
      <c r="BC31" s="36" t="e">
        <f t="shared" ca="1" si="18"/>
        <v>#REF!</v>
      </c>
      <c r="BD31" s="36" t="e">
        <f t="shared" ca="1" si="18"/>
        <v>#REF!</v>
      </c>
      <c r="BE31" s="36" t="e">
        <f t="shared" ca="1" si="7"/>
        <v>#REF!</v>
      </c>
      <c r="BF31" s="36" t="e">
        <f t="shared" ca="1" si="19"/>
        <v>#REF!</v>
      </c>
      <c r="BG31" s="36" t="e">
        <f t="shared" ca="1" si="19"/>
        <v>#REF!</v>
      </c>
      <c r="BH31" s="36" t="e">
        <f t="shared" ca="1" si="19"/>
        <v>#REF!</v>
      </c>
      <c r="BI31" s="36" t="e">
        <f t="shared" ca="1" si="19"/>
        <v>#REF!</v>
      </c>
      <c r="BJ31" s="36" t="e">
        <f t="shared" ca="1" si="19"/>
        <v>#REF!</v>
      </c>
      <c r="BK31" s="36" t="e">
        <f t="shared" ca="1" si="19"/>
        <v>#REF!</v>
      </c>
      <c r="BL31" s="36" t="e">
        <f t="shared" ca="1" si="19"/>
        <v>#REF!</v>
      </c>
      <c r="BM31" s="53" t="s">
        <v>528</v>
      </c>
      <c r="BN31" s="53" t="s">
        <v>280</v>
      </c>
      <c r="BO31" s="53" t="s">
        <v>417</v>
      </c>
    </row>
    <row r="32" spans="1:67" x14ac:dyDescent="0.2">
      <c r="A32" s="80">
        <v>29</v>
      </c>
      <c r="B32" s="53" t="s">
        <v>529</v>
      </c>
      <c r="C32" s="36" t="str">
        <f t="shared" si="6"/>
        <v>夕張市</v>
      </c>
      <c r="D32" s="36" t="e">
        <f t="shared" ca="1" si="14"/>
        <v>#REF!</v>
      </c>
      <c r="E32" s="36" t="e">
        <f t="shared" ca="1" si="14"/>
        <v>#REF!</v>
      </c>
      <c r="F32" s="36" t="e">
        <f t="shared" ca="1" si="14"/>
        <v>#REF!</v>
      </c>
      <c r="G32" s="36" t="e">
        <f t="shared" ca="1" si="14"/>
        <v>#REF!</v>
      </c>
      <c r="H32" s="36" t="e">
        <f t="shared" ca="1" si="14"/>
        <v>#REF!</v>
      </c>
      <c r="I32" s="36" t="e">
        <f t="shared" ca="1" si="14"/>
        <v>#REF!</v>
      </c>
      <c r="J32" s="36" t="e">
        <f t="shared" ca="1" si="14"/>
        <v>#REF!</v>
      </c>
      <c r="K32" s="36" t="e">
        <f t="shared" ca="1" si="14"/>
        <v>#REF!</v>
      </c>
      <c r="L32" s="36" t="e">
        <f t="shared" ca="1" si="14"/>
        <v>#REF!</v>
      </c>
      <c r="M32" s="36" t="e">
        <f t="shared" ca="1" si="14"/>
        <v>#REF!</v>
      </c>
      <c r="N32" s="36" t="e">
        <f t="shared" ca="1" si="15"/>
        <v>#REF!</v>
      </c>
      <c r="O32" s="36" t="e">
        <f t="shared" ca="1" si="15"/>
        <v>#REF!</v>
      </c>
      <c r="P32" s="36" t="e">
        <f t="shared" ca="1" si="15"/>
        <v>#REF!</v>
      </c>
      <c r="Q32" s="36" t="e">
        <f t="shared" ca="1" si="15"/>
        <v>#REF!</v>
      </c>
      <c r="R32" s="36" t="e">
        <f t="shared" ca="1" si="15"/>
        <v>#REF!</v>
      </c>
      <c r="S32" s="36" t="e">
        <f t="shared" ca="1" si="15"/>
        <v>#REF!</v>
      </c>
      <c r="T32" s="36" t="e">
        <f t="shared" ca="1" si="15"/>
        <v>#REF!</v>
      </c>
      <c r="U32" s="36" t="e">
        <f t="shared" ca="1" si="15"/>
        <v>#REF!</v>
      </c>
      <c r="V32" s="36" t="e">
        <f t="shared" ca="1" si="15"/>
        <v>#REF!</v>
      </c>
      <c r="W32" s="36" t="e">
        <f t="shared" ca="1" si="15"/>
        <v>#REF!</v>
      </c>
      <c r="X32" s="36" t="e">
        <f t="shared" ca="1" si="16"/>
        <v>#REF!</v>
      </c>
      <c r="Y32" s="36" t="e">
        <f t="shared" ca="1" si="16"/>
        <v>#REF!</v>
      </c>
      <c r="Z32" s="36" t="e">
        <f t="shared" ca="1" si="16"/>
        <v>#REF!</v>
      </c>
      <c r="AA32" s="36" t="e">
        <f t="shared" ca="1" si="16"/>
        <v>#REF!</v>
      </c>
      <c r="AB32" s="36" t="e">
        <f t="shared" ca="1" si="16"/>
        <v>#REF!</v>
      </c>
      <c r="AC32" s="36" t="e">
        <f t="shared" ca="1" si="16"/>
        <v>#REF!</v>
      </c>
      <c r="AD32" s="36" t="e">
        <f t="shared" ca="1" si="16"/>
        <v>#REF!</v>
      </c>
      <c r="AE32" s="36" t="e">
        <f t="shared" ca="1" si="16"/>
        <v>#REF!</v>
      </c>
      <c r="AF32" s="36" t="e">
        <f t="shared" ca="1" si="16"/>
        <v>#REF!</v>
      </c>
      <c r="AG32" s="36" t="e">
        <f t="shared" ca="1" si="16"/>
        <v>#REF!</v>
      </c>
      <c r="AH32" s="36" t="e">
        <f t="shared" ca="1" si="17"/>
        <v>#REF!</v>
      </c>
      <c r="AI32" s="36" t="e">
        <f t="shared" ca="1" si="17"/>
        <v>#REF!</v>
      </c>
      <c r="AJ32" s="36" t="e">
        <f t="shared" ca="1" si="17"/>
        <v>#REF!</v>
      </c>
      <c r="AK32" s="36" t="e">
        <f t="shared" ca="1" si="17"/>
        <v>#REF!</v>
      </c>
      <c r="AL32" s="36" t="e">
        <f t="shared" ca="1" si="17"/>
        <v>#REF!</v>
      </c>
      <c r="AM32" s="36" t="e">
        <f t="shared" ca="1" si="17"/>
        <v>#REF!</v>
      </c>
      <c r="AN32" s="36" t="e">
        <f t="shared" ca="1" si="17"/>
        <v>#REF!</v>
      </c>
      <c r="AO32" s="36" t="e">
        <f t="shared" ca="1" si="17"/>
        <v>#REF!</v>
      </c>
      <c r="AP32" s="36" t="e">
        <f t="shared" ca="1" si="17"/>
        <v>#REF!</v>
      </c>
      <c r="AQ32" s="36" t="e">
        <f t="shared" ca="1" si="17"/>
        <v>#REF!</v>
      </c>
      <c r="AR32" s="36" t="e">
        <f t="shared" ca="1" si="18"/>
        <v>#REF!</v>
      </c>
      <c r="AS32" s="36" t="e">
        <f t="shared" ca="1" si="18"/>
        <v>#REF!</v>
      </c>
      <c r="AT32" s="36" t="e">
        <f t="shared" ca="1" si="18"/>
        <v>#REF!</v>
      </c>
      <c r="AU32" s="36" t="e">
        <f t="shared" ca="1" si="18"/>
        <v>#REF!</v>
      </c>
      <c r="AV32" s="36" t="e">
        <f t="shared" ca="1" si="18"/>
        <v>#REF!</v>
      </c>
      <c r="AW32" s="36" t="e">
        <f t="shared" ca="1" si="18"/>
        <v>#REF!</v>
      </c>
      <c r="AX32" s="36" t="e">
        <f t="shared" ca="1" si="18"/>
        <v>#REF!</v>
      </c>
      <c r="AY32" s="36" t="e">
        <f t="shared" ca="1" si="18"/>
        <v>#REF!</v>
      </c>
      <c r="AZ32" s="36" t="e">
        <f t="shared" ca="1" si="18"/>
        <v>#REF!</v>
      </c>
      <c r="BA32" s="36" t="e">
        <f t="shared" ca="1" si="18"/>
        <v>#REF!</v>
      </c>
      <c r="BB32" s="36" t="e">
        <f t="shared" ca="1" si="18"/>
        <v>#REF!</v>
      </c>
      <c r="BC32" s="36" t="e">
        <f t="shared" ca="1" si="18"/>
        <v>#REF!</v>
      </c>
      <c r="BD32" s="36" t="e">
        <f t="shared" ca="1" si="18"/>
        <v>#REF!</v>
      </c>
      <c r="BE32" s="36" t="e">
        <f t="shared" ca="1" si="7"/>
        <v>#REF!</v>
      </c>
      <c r="BF32" s="36" t="e">
        <f t="shared" ca="1" si="19"/>
        <v>#REF!</v>
      </c>
      <c r="BG32" s="36" t="e">
        <f t="shared" ca="1" si="19"/>
        <v>#REF!</v>
      </c>
      <c r="BH32" s="36" t="e">
        <f t="shared" ca="1" si="19"/>
        <v>#REF!</v>
      </c>
      <c r="BI32" s="36" t="e">
        <f t="shared" ca="1" si="19"/>
        <v>#REF!</v>
      </c>
      <c r="BJ32" s="36" t="e">
        <f t="shared" ca="1" si="19"/>
        <v>#REF!</v>
      </c>
      <c r="BK32" s="36" t="e">
        <f t="shared" ca="1" si="19"/>
        <v>#REF!</v>
      </c>
      <c r="BL32" s="36" t="e">
        <f t="shared" ca="1" si="19"/>
        <v>#REF!</v>
      </c>
      <c r="BM32" s="53" t="s">
        <v>529</v>
      </c>
      <c r="BN32" s="53" t="s">
        <v>280</v>
      </c>
      <c r="BO32" s="53" t="s">
        <v>498</v>
      </c>
    </row>
    <row r="33" spans="1:67" x14ac:dyDescent="0.2">
      <c r="A33" s="80">
        <v>30</v>
      </c>
      <c r="B33" s="53" t="s">
        <v>530</v>
      </c>
      <c r="C33" s="36" t="str">
        <f t="shared" si="6"/>
        <v>夕張市</v>
      </c>
      <c r="D33" s="36" t="e">
        <f t="shared" ca="1" si="14"/>
        <v>#REF!</v>
      </c>
      <c r="E33" s="36" t="e">
        <f t="shared" ca="1" si="14"/>
        <v>#REF!</v>
      </c>
      <c r="F33" s="36" t="e">
        <f t="shared" ca="1" si="14"/>
        <v>#REF!</v>
      </c>
      <c r="G33" s="36" t="e">
        <f t="shared" ca="1" si="14"/>
        <v>#REF!</v>
      </c>
      <c r="H33" s="36" t="e">
        <f t="shared" ca="1" si="14"/>
        <v>#REF!</v>
      </c>
      <c r="I33" s="36" t="e">
        <f t="shared" ca="1" si="14"/>
        <v>#REF!</v>
      </c>
      <c r="J33" s="36" t="e">
        <f t="shared" ca="1" si="14"/>
        <v>#REF!</v>
      </c>
      <c r="K33" s="36" t="e">
        <f t="shared" ca="1" si="14"/>
        <v>#REF!</v>
      </c>
      <c r="L33" s="36" t="e">
        <f t="shared" ca="1" si="14"/>
        <v>#REF!</v>
      </c>
      <c r="M33" s="36" t="e">
        <f t="shared" ca="1" si="14"/>
        <v>#REF!</v>
      </c>
      <c r="N33" s="36" t="e">
        <f t="shared" ca="1" si="15"/>
        <v>#REF!</v>
      </c>
      <c r="O33" s="36" t="e">
        <f t="shared" ca="1" si="15"/>
        <v>#REF!</v>
      </c>
      <c r="P33" s="36" t="e">
        <f t="shared" ca="1" si="15"/>
        <v>#REF!</v>
      </c>
      <c r="Q33" s="36" t="e">
        <f t="shared" ca="1" si="15"/>
        <v>#REF!</v>
      </c>
      <c r="R33" s="36" t="e">
        <f t="shared" ca="1" si="15"/>
        <v>#REF!</v>
      </c>
      <c r="S33" s="36" t="e">
        <f t="shared" ca="1" si="15"/>
        <v>#REF!</v>
      </c>
      <c r="T33" s="36" t="e">
        <f t="shared" ca="1" si="15"/>
        <v>#REF!</v>
      </c>
      <c r="U33" s="36" t="e">
        <f t="shared" ca="1" si="15"/>
        <v>#REF!</v>
      </c>
      <c r="V33" s="36" t="e">
        <f t="shared" ca="1" si="15"/>
        <v>#REF!</v>
      </c>
      <c r="W33" s="36" t="e">
        <f t="shared" ca="1" si="15"/>
        <v>#REF!</v>
      </c>
      <c r="X33" s="36" t="e">
        <f t="shared" ca="1" si="16"/>
        <v>#REF!</v>
      </c>
      <c r="Y33" s="36" t="e">
        <f t="shared" ca="1" si="16"/>
        <v>#REF!</v>
      </c>
      <c r="Z33" s="36" t="e">
        <f t="shared" ca="1" si="16"/>
        <v>#REF!</v>
      </c>
      <c r="AA33" s="36" t="e">
        <f t="shared" ca="1" si="16"/>
        <v>#REF!</v>
      </c>
      <c r="AB33" s="36" t="e">
        <f t="shared" ca="1" si="16"/>
        <v>#REF!</v>
      </c>
      <c r="AC33" s="36" t="e">
        <f t="shared" ca="1" si="16"/>
        <v>#REF!</v>
      </c>
      <c r="AD33" s="36" t="e">
        <f t="shared" ca="1" si="16"/>
        <v>#REF!</v>
      </c>
      <c r="AE33" s="36" t="e">
        <f t="shared" ca="1" si="16"/>
        <v>#REF!</v>
      </c>
      <c r="AF33" s="36" t="e">
        <f t="shared" ca="1" si="16"/>
        <v>#REF!</v>
      </c>
      <c r="AG33" s="36" t="e">
        <f t="shared" ca="1" si="16"/>
        <v>#REF!</v>
      </c>
      <c r="AH33" s="36" t="e">
        <f t="shared" ca="1" si="17"/>
        <v>#REF!</v>
      </c>
      <c r="AI33" s="36" t="e">
        <f t="shared" ca="1" si="17"/>
        <v>#REF!</v>
      </c>
      <c r="AJ33" s="36" t="e">
        <f t="shared" ca="1" si="17"/>
        <v>#REF!</v>
      </c>
      <c r="AK33" s="36" t="e">
        <f t="shared" ca="1" si="17"/>
        <v>#REF!</v>
      </c>
      <c r="AL33" s="36" t="e">
        <f t="shared" ca="1" si="17"/>
        <v>#REF!</v>
      </c>
      <c r="AM33" s="36" t="e">
        <f t="shared" ca="1" si="17"/>
        <v>#REF!</v>
      </c>
      <c r="AN33" s="36" t="e">
        <f t="shared" ca="1" si="17"/>
        <v>#REF!</v>
      </c>
      <c r="AO33" s="36" t="e">
        <f t="shared" ca="1" si="17"/>
        <v>#REF!</v>
      </c>
      <c r="AP33" s="36" t="e">
        <f t="shared" ca="1" si="17"/>
        <v>#REF!</v>
      </c>
      <c r="AQ33" s="36" t="e">
        <f t="shared" ca="1" si="17"/>
        <v>#REF!</v>
      </c>
      <c r="AR33" s="36" t="e">
        <f t="shared" ca="1" si="18"/>
        <v>#REF!</v>
      </c>
      <c r="AS33" s="36" t="e">
        <f t="shared" ca="1" si="18"/>
        <v>#REF!</v>
      </c>
      <c r="AT33" s="36" t="e">
        <f t="shared" ca="1" si="18"/>
        <v>#REF!</v>
      </c>
      <c r="AU33" s="36" t="e">
        <f t="shared" ca="1" si="18"/>
        <v>#REF!</v>
      </c>
      <c r="AV33" s="36" t="e">
        <f t="shared" ca="1" si="18"/>
        <v>#REF!</v>
      </c>
      <c r="AW33" s="36" t="e">
        <f t="shared" ca="1" si="18"/>
        <v>#REF!</v>
      </c>
      <c r="AX33" s="36" t="e">
        <f t="shared" ca="1" si="18"/>
        <v>#REF!</v>
      </c>
      <c r="AY33" s="36" t="e">
        <f t="shared" ca="1" si="18"/>
        <v>#REF!</v>
      </c>
      <c r="AZ33" s="36" t="e">
        <f t="shared" ca="1" si="18"/>
        <v>#REF!</v>
      </c>
      <c r="BA33" s="36" t="e">
        <f t="shared" ca="1" si="18"/>
        <v>#REF!</v>
      </c>
      <c r="BB33" s="36" t="e">
        <f t="shared" ca="1" si="18"/>
        <v>#REF!</v>
      </c>
      <c r="BC33" s="36" t="e">
        <f t="shared" ca="1" si="18"/>
        <v>#REF!</v>
      </c>
      <c r="BD33" s="36" t="e">
        <f t="shared" ca="1" si="18"/>
        <v>#REF!</v>
      </c>
      <c r="BE33" s="73" t="e">
        <f t="shared" ca="1" si="7"/>
        <v>#REF!</v>
      </c>
      <c r="BF33" s="73" t="e">
        <f t="shared" ca="1" si="19"/>
        <v>#REF!</v>
      </c>
      <c r="BG33" s="36" t="e">
        <f t="shared" ca="1" si="19"/>
        <v>#REF!</v>
      </c>
      <c r="BH33" s="36" t="e">
        <f t="shared" ca="1" si="19"/>
        <v>#REF!</v>
      </c>
      <c r="BI33" s="36" t="e">
        <f t="shared" ca="1" si="19"/>
        <v>#REF!</v>
      </c>
      <c r="BJ33" s="36" t="e">
        <f t="shared" ca="1" si="19"/>
        <v>#REF!</v>
      </c>
      <c r="BK33" s="36" t="e">
        <f t="shared" ca="1" si="19"/>
        <v>#REF!</v>
      </c>
      <c r="BL33" s="36" t="e">
        <f t="shared" ca="1" si="19"/>
        <v>#REF!</v>
      </c>
      <c r="BM33" s="53" t="s">
        <v>530</v>
      </c>
      <c r="BN33" s="53" t="s">
        <v>280</v>
      </c>
      <c r="BO33" s="53" t="s">
        <v>499</v>
      </c>
    </row>
    <row r="34" spans="1:67" s="83" customFormat="1" x14ac:dyDescent="0.2">
      <c r="A34" s="80">
        <v>31</v>
      </c>
      <c r="B34" s="81" t="s">
        <v>531</v>
      </c>
      <c r="C34" s="80" t="str">
        <f t="shared" si="6"/>
        <v>夕張市</v>
      </c>
      <c r="D34" s="80" t="e">
        <f t="shared" ref="D34:M43" ca="1" si="20">VLOOKUP($C34,INDIRECT("'"&amp;$B34&amp;"'!$C$4:$BL$182"),D$166,0)</f>
        <v>#REF!</v>
      </c>
      <c r="E34" s="80" t="e">
        <f t="shared" ca="1" si="20"/>
        <v>#REF!</v>
      </c>
      <c r="F34" s="80" t="e">
        <f t="shared" ca="1" si="20"/>
        <v>#REF!</v>
      </c>
      <c r="G34" s="80" t="e">
        <f t="shared" ca="1" si="20"/>
        <v>#REF!</v>
      </c>
      <c r="H34" s="80" t="e">
        <f t="shared" ca="1" si="20"/>
        <v>#REF!</v>
      </c>
      <c r="I34" s="80" t="e">
        <f t="shared" ca="1" si="20"/>
        <v>#REF!</v>
      </c>
      <c r="J34" s="80" t="e">
        <f t="shared" ca="1" si="20"/>
        <v>#REF!</v>
      </c>
      <c r="K34" s="80" t="e">
        <f t="shared" ca="1" si="20"/>
        <v>#REF!</v>
      </c>
      <c r="L34" s="80" t="e">
        <f t="shared" ca="1" si="20"/>
        <v>#REF!</v>
      </c>
      <c r="M34" s="80" t="e">
        <f t="shared" ca="1" si="20"/>
        <v>#REF!</v>
      </c>
      <c r="N34" s="80" t="e">
        <f t="shared" ref="N34:W43" ca="1" si="21">VLOOKUP($C34,INDIRECT("'"&amp;$B34&amp;"'!$C$4:$BL$182"),N$166,0)</f>
        <v>#REF!</v>
      </c>
      <c r="O34" s="80" t="e">
        <f t="shared" ca="1" si="21"/>
        <v>#REF!</v>
      </c>
      <c r="P34" s="80" t="e">
        <f t="shared" ca="1" si="21"/>
        <v>#REF!</v>
      </c>
      <c r="Q34" s="80" t="e">
        <f t="shared" ca="1" si="21"/>
        <v>#REF!</v>
      </c>
      <c r="R34" s="80" t="e">
        <f t="shared" ca="1" si="21"/>
        <v>#REF!</v>
      </c>
      <c r="S34" s="80" t="e">
        <f t="shared" ca="1" si="21"/>
        <v>#REF!</v>
      </c>
      <c r="T34" s="80" t="e">
        <f t="shared" ca="1" si="21"/>
        <v>#REF!</v>
      </c>
      <c r="U34" s="80" t="e">
        <f t="shared" ca="1" si="21"/>
        <v>#REF!</v>
      </c>
      <c r="V34" s="80" t="e">
        <f t="shared" ca="1" si="21"/>
        <v>#REF!</v>
      </c>
      <c r="W34" s="80" t="e">
        <f t="shared" ca="1" si="21"/>
        <v>#REF!</v>
      </c>
      <c r="X34" s="80" t="e">
        <f t="shared" ref="X34:AG43" ca="1" si="22">VLOOKUP($C34,INDIRECT("'"&amp;$B34&amp;"'!$C$4:$BL$182"),X$166,0)</f>
        <v>#REF!</v>
      </c>
      <c r="Y34" s="80" t="e">
        <f t="shared" ca="1" si="22"/>
        <v>#REF!</v>
      </c>
      <c r="Z34" s="80" t="e">
        <f t="shared" ca="1" si="22"/>
        <v>#REF!</v>
      </c>
      <c r="AA34" s="80" t="e">
        <f t="shared" ca="1" si="22"/>
        <v>#REF!</v>
      </c>
      <c r="AB34" s="80" t="e">
        <f t="shared" ca="1" si="22"/>
        <v>#REF!</v>
      </c>
      <c r="AC34" s="80" t="e">
        <f t="shared" ca="1" si="22"/>
        <v>#REF!</v>
      </c>
      <c r="AD34" s="80" t="e">
        <f t="shared" ca="1" si="22"/>
        <v>#REF!</v>
      </c>
      <c r="AE34" s="80" t="e">
        <f t="shared" ca="1" si="22"/>
        <v>#REF!</v>
      </c>
      <c r="AF34" s="80" t="e">
        <f t="shared" ca="1" si="22"/>
        <v>#REF!</v>
      </c>
      <c r="AG34" s="80" t="e">
        <f t="shared" ca="1" si="22"/>
        <v>#REF!</v>
      </c>
      <c r="AH34" s="80" t="e">
        <f t="shared" ref="AH34:AQ43" ca="1" si="23">VLOOKUP($C34,INDIRECT("'"&amp;$B34&amp;"'!$C$4:$BL$182"),AH$166,0)</f>
        <v>#REF!</v>
      </c>
      <c r="AI34" s="80" t="e">
        <f t="shared" ca="1" si="23"/>
        <v>#REF!</v>
      </c>
      <c r="AJ34" s="80" t="e">
        <f t="shared" ca="1" si="23"/>
        <v>#REF!</v>
      </c>
      <c r="AK34" s="80" t="e">
        <f t="shared" ca="1" si="23"/>
        <v>#REF!</v>
      </c>
      <c r="AL34" s="80" t="e">
        <f t="shared" ca="1" si="23"/>
        <v>#REF!</v>
      </c>
      <c r="AM34" s="80" t="e">
        <f t="shared" ca="1" si="23"/>
        <v>#REF!</v>
      </c>
      <c r="AN34" s="80" t="e">
        <f t="shared" ca="1" si="23"/>
        <v>#REF!</v>
      </c>
      <c r="AO34" s="80" t="e">
        <f t="shared" ca="1" si="23"/>
        <v>#REF!</v>
      </c>
      <c r="AP34" s="80" t="e">
        <f t="shared" ca="1" si="23"/>
        <v>#REF!</v>
      </c>
      <c r="AQ34" s="80" t="e">
        <f t="shared" ca="1" si="23"/>
        <v>#REF!</v>
      </c>
      <c r="AR34" s="80" t="e">
        <f t="shared" ref="AR34:BD43" ca="1" si="24">VLOOKUP($C34,INDIRECT("'"&amp;$B34&amp;"'!$C$4:$BL$182"),AR$166,0)</f>
        <v>#REF!</v>
      </c>
      <c r="AS34" s="80" t="e">
        <f t="shared" ca="1" si="24"/>
        <v>#REF!</v>
      </c>
      <c r="AT34" s="80" t="e">
        <f t="shared" ca="1" si="24"/>
        <v>#REF!</v>
      </c>
      <c r="AU34" s="80" t="e">
        <f t="shared" ca="1" si="24"/>
        <v>#REF!</v>
      </c>
      <c r="AV34" s="80" t="e">
        <f t="shared" ca="1" si="24"/>
        <v>#REF!</v>
      </c>
      <c r="AW34" s="80" t="e">
        <f t="shared" ca="1" si="24"/>
        <v>#REF!</v>
      </c>
      <c r="AX34" s="80" t="e">
        <f t="shared" ca="1" si="24"/>
        <v>#REF!</v>
      </c>
      <c r="AY34" s="80" t="e">
        <f t="shared" ca="1" si="24"/>
        <v>#REF!</v>
      </c>
      <c r="AZ34" s="80" t="e">
        <f t="shared" ca="1" si="24"/>
        <v>#REF!</v>
      </c>
      <c r="BA34" s="80" t="e">
        <f t="shared" ca="1" si="24"/>
        <v>#REF!</v>
      </c>
      <c r="BB34" s="80" t="e">
        <f t="shared" ca="1" si="24"/>
        <v>#REF!</v>
      </c>
      <c r="BC34" s="80" t="e">
        <f t="shared" ca="1" si="24"/>
        <v>#REF!</v>
      </c>
      <c r="BD34" s="80" t="e">
        <f t="shared" ca="1" si="24"/>
        <v>#REF!</v>
      </c>
      <c r="BE34" s="80" t="e">
        <f t="shared" ca="1" si="7"/>
        <v>#REF!</v>
      </c>
      <c r="BF34" s="80" t="e">
        <f t="shared" ref="BF34:BL43" ca="1" si="25">VLOOKUP($C34,INDIRECT("'"&amp;$B34&amp;"'!$C$4:$BL$182"),BF$166,0)</f>
        <v>#REF!</v>
      </c>
      <c r="BG34" s="80" t="e">
        <f t="shared" ca="1" si="25"/>
        <v>#REF!</v>
      </c>
      <c r="BH34" s="80" t="e">
        <f t="shared" ca="1" si="25"/>
        <v>#REF!</v>
      </c>
      <c r="BI34" s="80" t="e">
        <f t="shared" ca="1" si="25"/>
        <v>#REF!</v>
      </c>
      <c r="BJ34" s="80" t="e">
        <f t="shared" ca="1" si="25"/>
        <v>#REF!</v>
      </c>
      <c r="BK34" s="80" t="e">
        <f t="shared" ca="1" si="25"/>
        <v>#REF!</v>
      </c>
      <c r="BL34" s="80" t="e">
        <f t="shared" ca="1" si="25"/>
        <v>#REF!</v>
      </c>
      <c r="BM34" s="81" t="s">
        <v>531</v>
      </c>
      <c r="BN34" s="81" t="s">
        <v>281</v>
      </c>
      <c r="BO34" s="81" t="s">
        <v>417</v>
      </c>
    </row>
    <row r="35" spans="1:67" s="83" customFormat="1" x14ac:dyDescent="0.2">
      <c r="A35" s="80">
        <v>32</v>
      </c>
      <c r="B35" s="81" t="s">
        <v>532</v>
      </c>
      <c r="C35" s="80" t="str">
        <f t="shared" si="6"/>
        <v>夕張市</v>
      </c>
      <c r="D35" s="80" t="e">
        <f t="shared" ca="1" si="20"/>
        <v>#REF!</v>
      </c>
      <c r="E35" s="80" t="e">
        <f t="shared" ca="1" si="20"/>
        <v>#REF!</v>
      </c>
      <c r="F35" s="80" t="e">
        <f t="shared" ca="1" si="20"/>
        <v>#REF!</v>
      </c>
      <c r="G35" s="80" t="e">
        <f t="shared" ca="1" si="20"/>
        <v>#REF!</v>
      </c>
      <c r="H35" s="80" t="e">
        <f t="shared" ca="1" si="20"/>
        <v>#REF!</v>
      </c>
      <c r="I35" s="80" t="e">
        <f t="shared" ca="1" si="20"/>
        <v>#REF!</v>
      </c>
      <c r="J35" s="80" t="e">
        <f t="shared" ca="1" si="20"/>
        <v>#REF!</v>
      </c>
      <c r="K35" s="80" t="e">
        <f t="shared" ca="1" si="20"/>
        <v>#REF!</v>
      </c>
      <c r="L35" s="80" t="e">
        <f t="shared" ca="1" si="20"/>
        <v>#REF!</v>
      </c>
      <c r="M35" s="80" t="e">
        <f t="shared" ca="1" si="20"/>
        <v>#REF!</v>
      </c>
      <c r="N35" s="80" t="e">
        <f t="shared" ca="1" si="21"/>
        <v>#REF!</v>
      </c>
      <c r="O35" s="80" t="e">
        <f t="shared" ca="1" si="21"/>
        <v>#REF!</v>
      </c>
      <c r="P35" s="80" t="e">
        <f t="shared" ca="1" si="21"/>
        <v>#REF!</v>
      </c>
      <c r="Q35" s="80" t="e">
        <f t="shared" ca="1" si="21"/>
        <v>#REF!</v>
      </c>
      <c r="R35" s="80" t="e">
        <f t="shared" ca="1" si="21"/>
        <v>#REF!</v>
      </c>
      <c r="S35" s="80" t="e">
        <f t="shared" ca="1" si="21"/>
        <v>#REF!</v>
      </c>
      <c r="T35" s="80" t="e">
        <f t="shared" ca="1" si="21"/>
        <v>#REF!</v>
      </c>
      <c r="U35" s="80" t="e">
        <f t="shared" ca="1" si="21"/>
        <v>#REF!</v>
      </c>
      <c r="V35" s="80" t="e">
        <f t="shared" ca="1" si="21"/>
        <v>#REF!</v>
      </c>
      <c r="W35" s="80" t="e">
        <f t="shared" ca="1" si="21"/>
        <v>#REF!</v>
      </c>
      <c r="X35" s="80" t="e">
        <f t="shared" ca="1" si="22"/>
        <v>#REF!</v>
      </c>
      <c r="Y35" s="80" t="e">
        <f t="shared" ca="1" si="22"/>
        <v>#REF!</v>
      </c>
      <c r="Z35" s="80" t="e">
        <f t="shared" ca="1" si="22"/>
        <v>#REF!</v>
      </c>
      <c r="AA35" s="80" t="e">
        <f t="shared" ca="1" si="22"/>
        <v>#REF!</v>
      </c>
      <c r="AB35" s="80" t="e">
        <f t="shared" ca="1" si="22"/>
        <v>#REF!</v>
      </c>
      <c r="AC35" s="80" t="e">
        <f t="shared" ca="1" si="22"/>
        <v>#REF!</v>
      </c>
      <c r="AD35" s="80" t="e">
        <f t="shared" ca="1" si="22"/>
        <v>#REF!</v>
      </c>
      <c r="AE35" s="80" t="e">
        <f t="shared" ca="1" si="22"/>
        <v>#REF!</v>
      </c>
      <c r="AF35" s="80" t="e">
        <f t="shared" ca="1" si="22"/>
        <v>#REF!</v>
      </c>
      <c r="AG35" s="80" t="e">
        <f t="shared" ca="1" si="22"/>
        <v>#REF!</v>
      </c>
      <c r="AH35" s="80" t="e">
        <f t="shared" ca="1" si="23"/>
        <v>#REF!</v>
      </c>
      <c r="AI35" s="80" t="e">
        <f t="shared" ca="1" si="23"/>
        <v>#REF!</v>
      </c>
      <c r="AJ35" s="80" t="e">
        <f t="shared" ca="1" si="23"/>
        <v>#REF!</v>
      </c>
      <c r="AK35" s="80" t="e">
        <f t="shared" ca="1" si="23"/>
        <v>#REF!</v>
      </c>
      <c r="AL35" s="80" t="e">
        <f t="shared" ca="1" si="23"/>
        <v>#REF!</v>
      </c>
      <c r="AM35" s="80" t="e">
        <f t="shared" ca="1" si="23"/>
        <v>#REF!</v>
      </c>
      <c r="AN35" s="80" t="e">
        <f t="shared" ca="1" si="23"/>
        <v>#REF!</v>
      </c>
      <c r="AO35" s="80" t="e">
        <f t="shared" ca="1" si="23"/>
        <v>#REF!</v>
      </c>
      <c r="AP35" s="80" t="e">
        <f t="shared" ca="1" si="23"/>
        <v>#REF!</v>
      </c>
      <c r="AQ35" s="80" t="e">
        <f t="shared" ca="1" si="23"/>
        <v>#REF!</v>
      </c>
      <c r="AR35" s="80" t="e">
        <f t="shared" ca="1" si="24"/>
        <v>#REF!</v>
      </c>
      <c r="AS35" s="80" t="e">
        <f t="shared" ca="1" si="24"/>
        <v>#REF!</v>
      </c>
      <c r="AT35" s="80" t="e">
        <f t="shared" ca="1" si="24"/>
        <v>#REF!</v>
      </c>
      <c r="AU35" s="80" t="e">
        <f t="shared" ca="1" si="24"/>
        <v>#REF!</v>
      </c>
      <c r="AV35" s="80" t="e">
        <f t="shared" ca="1" si="24"/>
        <v>#REF!</v>
      </c>
      <c r="AW35" s="80" t="e">
        <f t="shared" ca="1" si="24"/>
        <v>#REF!</v>
      </c>
      <c r="AX35" s="80" t="e">
        <f t="shared" ca="1" si="24"/>
        <v>#REF!</v>
      </c>
      <c r="AY35" s="80" t="e">
        <f t="shared" ca="1" si="24"/>
        <v>#REF!</v>
      </c>
      <c r="AZ35" s="80" t="e">
        <f t="shared" ca="1" si="24"/>
        <v>#REF!</v>
      </c>
      <c r="BA35" s="80" t="e">
        <f t="shared" ca="1" si="24"/>
        <v>#REF!</v>
      </c>
      <c r="BB35" s="80" t="e">
        <f t="shared" ca="1" si="24"/>
        <v>#REF!</v>
      </c>
      <c r="BC35" s="80" t="e">
        <f t="shared" ca="1" si="24"/>
        <v>#REF!</v>
      </c>
      <c r="BD35" s="80" t="e">
        <f t="shared" ca="1" si="24"/>
        <v>#REF!</v>
      </c>
      <c r="BE35" s="80" t="e">
        <f t="shared" ca="1" si="7"/>
        <v>#REF!</v>
      </c>
      <c r="BF35" s="80" t="e">
        <f t="shared" ca="1" si="25"/>
        <v>#REF!</v>
      </c>
      <c r="BG35" s="80" t="e">
        <f t="shared" ca="1" si="25"/>
        <v>#REF!</v>
      </c>
      <c r="BH35" s="80" t="e">
        <f t="shared" ca="1" si="25"/>
        <v>#REF!</v>
      </c>
      <c r="BI35" s="80" t="e">
        <f t="shared" ca="1" si="25"/>
        <v>#REF!</v>
      </c>
      <c r="BJ35" s="80" t="e">
        <f t="shared" ca="1" si="25"/>
        <v>#REF!</v>
      </c>
      <c r="BK35" s="80" t="e">
        <f t="shared" ca="1" si="25"/>
        <v>#REF!</v>
      </c>
      <c r="BL35" s="80" t="e">
        <f t="shared" ca="1" si="25"/>
        <v>#REF!</v>
      </c>
      <c r="BM35" s="81" t="s">
        <v>532</v>
      </c>
      <c r="BN35" s="81" t="s">
        <v>281</v>
      </c>
      <c r="BO35" s="81" t="s">
        <v>498</v>
      </c>
    </row>
    <row r="36" spans="1:67" s="83" customFormat="1" x14ac:dyDescent="0.2">
      <c r="A36" s="80">
        <v>33</v>
      </c>
      <c r="B36" s="81" t="s">
        <v>533</v>
      </c>
      <c r="C36" s="80" t="str">
        <f t="shared" si="6"/>
        <v>夕張市</v>
      </c>
      <c r="D36" s="80" t="e">
        <f t="shared" ca="1" si="20"/>
        <v>#REF!</v>
      </c>
      <c r="E36" s="80" t="e">
        <f t="shared" ca="1" si="20"/>
        <v>#REF!</v>
      </c>
      <c r="F36" s="80" t="e">
        <f t="shared" ca="1" si="20"/>
        <v>#REF!</v>
      </c>
      <c r="G36" s="80" t="e">
        <f t="shared" ca="1" si="20"/>
        <v>#REF!</v>
      </c>
      <c r="H36" s="80" t="e">
        <f t="shared" ca="1" si="20"/>
        <v>#REF!</v>
      </c>
      <c r="I36" s="80" t="e">
        <f t="shared" ca="1" si="20"/>
        <v>#REF!</v>
      </c>
      <c r="J36" s="80" t="e">
        <f t="shared" ca="1" si="20"/>
        <v>#REF!</v>
      </c>
      <c r="K36" s="80" t="e">
        <f t="shared" ca="1" si="20"/>
        <v>#REF!</v>
      </c>
      <c r="L36" s="80" t="e">
        <f t="shared" ca="1" si="20"/>
        <v>#REF!</v>
      </c>
      <c r="M36" s="80" t="e">
        <f t="shared" ca="1" si="20"/>
        <v>#REF!</v>
      </c>
      <c r="N36" s="80" t="e">
        <f t="shared" ca="1" si="21"/>
        <v>#REF!</v>
      </c>
      <c r="O36" s="80" t="e">
        <f t="shared" ca="1" si="21"/>
        <v>#REF!</v>
      </c>
      <c r="P36" s="80" t="e">
        <f t="shared" ca="1" si="21"/>
        <v>#REF!</v>
      </c>
      <c r="Q36" s="80" t="e">
        <f t="shared" ca="1" si="21"/>
        <v>#REF!</v>
      </c>
      <c r="R36" s="80" t="e">
        <f t="shared" ca="1" si="21"/>
        <v>#REF!</v>
      </c>
      <c r="S36" s="80" t="e">
        <f t="shared" ca="1" si="21"/>
        <v>#REF!</v>
      </c>
      <c r="T36" s="80" t="e">
        <f t="shared" ca="1" si="21"/>
        <v>#REF!</v>
      </c>
      <c r="U36" s="80" t="e">
        <f t="shared" ca="1" si="21"/>
        <v>#REF!</v>
      </c>
      <c r="V36" s="80" t="e">
        <f t="shared" ca="1" si="21"/>
        <v>#REF!</v>
      </c>
      <c r="W36" s="80" t="e">
        <f t="shared" ca="1" si="21"/>
        <v>#REF!</v>
      </c>
      <c r="X36" s="80" t="e">
        <f t="shared" ca="1" si="22"/>
        <v>#REF!</v>
      </c>
      <c r="Y36" s="80" t="e">
        <f t="shared" ca="1" si="22"/>
        <v>#REF!</v>
      </c>
      <c r="Z36" s="80" t="e">
        <f t="shared" ca="1" si="22"/>
        <v>#REF!</v>
      </c>
      <c r="AA36" s="80" t="e">
        <f t="shared" ca="1" si="22"/>
        <v>#REF!</v>
      </c>
      <c r="AB36" s="80" t="e">
        <f t="shared" ca="1" si="22"/>
        <v>#REF!</v>
      </c>
      <c r="AC36" s="80" t="e">
        <f t="shared" ca="1" si="22"/>
        <v>#REF!</v>
      </c>
      <c r="AD36" s="80" t="e">
        <f t="shared" ca="1" si="22"/>
        <v>#REF!</v>
      </c>
      <c r="AE36" s="80" t="e">
        <f t="shared" ca="1" si="22"/>
        <v>#REF!</v>
      </c>
      <c r="AF36" s="80" t="e">
        <f t="shared" ca="1" si="22"/>
        <v>#REF!</v>
      </c>
      <c r="AG36" s="80" t="e">
        <f t="shared" ca="1" si="22"/>
        <v>#REF!</v>
      </c>
      <c r="AH36" s="80" t="e">
        <f t="shared" ca="1" si="23"/>
        <v>#REF!</v>
      </c>
      <c r="AI36" s="80" t="e">
        <f t="shared" ca="1" si="23"/>
        <v>#REF!</v>
      </c>
      <c r="AJ36" s="80" t="e">
        <f t="shared" ca="1" si="23"/>
        <v>#REF!</v>
      </c>
      <c r="AK36" s="80" t="e">
        <f t="shared" ca="1" si="23"/>
        <v>#REF!</v>
      </c>
      <c r="AL36" s="80" t="e">
        <f t="shared" ca="1" si="23"/>
        <v>#REF!</v>
      </c>
      <c r="AM36" s="80" t="e">
        <f t="shared" ca="1" si="23"/>
        <v>#REF!</v>
      </c>
      <c r="AN36" s="80" t="e">
        <f t="shared" ca="1" si="23"/>
        <v>#REF!</v>
      </c>
      <c r="AO36" s="80" t="e">
        <f t="shared" ca="1" si="23"/>
        <v>#REF!</v>
      </c>
      <c r="AP36" s="80" t="e">
        <f t="shared" ca="1" si="23"/>
        <v>#REF!</v>
      </c>
      <c r="AQ36" s="80" t="e">
        <f t="shared" ca="1" si="23"/>
        <v>#REF!</v>
      </c>
      <c r="AR36" s="80" t="e">
        <f t="shared" ca="1" si="24"/>
        <v>#REF!</v>
      </c>
      <c r="AS36" s="80" t="e">
        <f t="shared" ca="1" si="24"/>
        <v>#REF!</v>
      </c>
      <c r="AT36" s="80" t="e">
        <f t="shared" ca="1" si="24"/>
        <v>#REF!</v>
      </c>
      <c r="AU36" s="80" t="e">
        <f t="shared" ca="1" si="24"/>
        <v>#REF!</v>
      </c>
      <c r="AV36" s="80" t="e">
        <f t="shared" ca="1" si="24"/>
        <v>#REF!</v>
      </c>
      <c r="AW36" s="80" t="e">
        <f t="shared" ca="1" si="24"/>
        <v>#REF!</v>
      </c>
      <c r="AX36" s="80" t="e">
        <f t="shared" ca="1" si="24"/>
        <v>#REF!</v>
      </c>
      <c r="AY36" s="80" t="e">
        <f t="shared" ca="1" si="24"/>
        <v>#REF!</v>
      </c>
      <c r="AZ36" s="80" t="e">
        <f t="shared" ca="1" si="24"/>
        <v>#REF!</v>
      </c>
      <c r="BA36" s="80" t="e">
        <f t="shared" ca="1" si="24"/>
        <v>#REF!</v>
      </c>
      <c r="BB36" s="80" t="e">
        <f t="shared" ca="1" si="24"/>
        <v>#REF!</v>
      </c>
      <c r="BC36" s="80" t="e">
        <f t="shared" ca="1" si="24"/>
        <v>#REF!</v>
      </c>
      <c r="BD36" s="80" t="e">
        <f t="shared" ca="1" si="24"/>
        <v>#REF!</v>
      </c>
      <c r="BE36" s="80" t="e">
        <f t="shared" ca="1" si="7"/>
        <v>#REF!</v>
      </c>
      <c r="BF36" s="80" t="e">
        <f t="shared" ca="1" si="25"/>
        <v>#REF!</v>
      </c>
      <c r="BG36" s="80" t="e">
        <f t="shared" ca="1" si="25"/>
        <v>#REF!</v>
      </c>
      <c r="BH36" s="80" t="e">
        <f t="shared" ca="1" si="25"/>
        <v>#REF!</v>
      </c>
      <c r="BI36" s="80" t="e">
        <f t="shared" ca="1" si="25"/>
        <v>#REF!</v>
      </c>
      <c r="BJ36" s="80" t="e">
        <f t="shared" ca="1" si="25"/>
        <v>#REF!</v>
      </c>
      <c r="BK36" s="80" t="e">
        <f t="shared" ca="1" si="25"/>
        <v>#REF!</v>
      </c>
      <c r="BL36" s="80" t="e">
        <f t="shared" ca="1" si="25"/>
        <v>#REF!</v>
      </c>
      <c r="BM36" s="81" t="s">
        <v>533</v>
      </c>
      <c r="BN36" s="81" t="s">
        <v>281</v>
      </c>
      <c r="BO36" s="81" t="s">
        <v>499</v>
      </c>
    </row>
    <row r="37" spans="1:67" s="83" customFormat="1" x14ac:dyDescent="0.2">
      <c r="A37" s="80">
        <v>34</v>
      </c>
      <c r="B37" s="81" t="s">
        <v>534</v>
      </c>
      <c r="C37" s="80" t="str">
        <f t="shared" si="6"/>
        <v>夕張市</v>
      </c>
      <c r="D37" s="80" t="e">
        <f t="shared" ca="1" si="20"/>
        <v>#REF!</v>
      </c>
      <c r="E37" s="80" t="e">
        <f t="shared" ca="1" si="20"/>
        <v>#REF!</v>
      </c>
      <c r="F37" s="80" t="e">
        <f t="shared" ca="1" si="20"/>
        <v>#REF!</v>
      </c>
      <c r="G37" s="80" t="e">
        <f t="shared" ca="1" si="20"/>
        <v>#REF!</v>
      </c>
      <c r="H37" s="80" t="e">
        <f t="shared" ca="1" si="20"/>
        <v>#REF!</v>
      </c>
      <c r="I37" s="80" t="e">
        <f t="shared" ca="1" si="20"/>
        <v>#REF!</v>
      </c>
      <c r="J37" s="80" t="e">
        <f t="shared" ca="1" si="20"/>
        <v>#REF!</v>
      </c>
      <c r="K37" s="80" t="e">
        <f t="shared" ca="1" si="20"/>
        <v>#REF!</v>
      </c>
      <c r="L37" s="80" t="e">
        <f t="shared" ca="1" si="20"/>
        <v>#REF!</v>
      </c>
      <c r="M37" s="80" t="e">
        <f t="shared" ca="1" si="20"/>
        <v>#REF!</v>
      </c>
      <c r="N37" s="80" t="e">
        <f t="shared" ca="1" si="21"/>
        <v>#REF!</v>
      </c>
      <c r="O37" s="80" t="e">
        <f t="shared" ca="1" si="21"/>
        <v>#REF!</v>
      </c>
      <c r="P37" s="80" t="e">
        <f t="shared" ca="1" si="21"/>
        <v>#REF!</v>
      </c>
      <c r="Q37" s="80" t="e">
        <f t="shared" ca="1" si="21"/>
        <v>#REF!</v>
      </c>
      <c r="R37" s="80" t="e">
        <f t="shared" ca="1" si="21"/>
        <v>#REF!</v>
      </c>
      <c r="S37" s="80" t="e">
        <f t="shared" ca="1" si="21"/>
        <v>#REF!</v>
      </c>
      <c r="T37" s="80" t="e">
        <f t="shared" ca="1" si="21"/>
        <v>#REF!</v>
      </c>
      <c r="U37" s="80" t="e">
        <f t="shared" ca="1" si="21"/>
        <v>#REF!</v>
      </c>
      <c r="V37" s="80" t="e">
        <f t="shared" ca="1" si="21"/>
        <v>#REF!</v>
      </c>
      <c r="W37" s="80" t="e">
        <f t="shared" ca="1" si="21"/>
        <v>#REF!</v>
      </c>
      <c r="X37" s="80" t="e">
        <f t="shared" ca="1" si="22"/>
        <v>#REF!</v>
      </c>
      <c r="Y37" s="80" t="e">
        <f t="shared" ca="1" si="22"/>
        <v>#REF!</v>
      </c>
      <c r="Z37" s="80" t="e">
        <f t="shared" ca="1" si="22"/>
        <v>#REF!</v>
      </c>
      <c r="AA37" s="80" t="e">
        <f t="shared" ca="1" si="22"/>
        <v>#REF!</v>
      </c>
      <c r="AB37" s="80" t="e">
        <f t="shared" ca="1" si="22"/>
        <v>#REF!</v>
      </c>
      <c r="AC37" s="80" t="e">
        <f t="shared" ca="1" si="22"/>
        <v>#REF!</v>
      </c>
      <c r="AD37" s="80" t="e">
        <f t="shared" ca="1" si="22"/>
        <v>#REF!</v>
      </c>
      <c r="AE37" s="80" t="e">
        <f t="shared" ca="1" si="22"/>
        <v>#REF!</v>
      </c>
      <c r="AF37" s="80" t="e">
        <f t="shared" ca="1" si="22"/>
        <v>#REF!</v>
      </c>
      <c r="AG37" s="80" t="e">
        <f t="shared" ca="1" si="22"/>
        <v>#REF!</v>
      </c>
      <c r="AH37" s="80" t="e">
        <f t="shared" ca="1" si="23"/>
        <v>#REF!</v>
      </c>
      <c r="AI37" s="80" t="e">
        <f t="shared" ca="1" si="23"/>
        <v>#REF!</v>
      </c>
      <c r="AJ37" s="80" t="e">
        <f t="shared" ca="1" si="23"/>
        <v>#REF!</v>
      </c>
      <c r="AK37" s="80" t="e">
        <f t="shared" ca="1" si="23"/>
        <v>#REF!</v>
      </c>
      <c r="AL37" s="80" t="e">
        <f t="shared" ca="1" si="23"/>
        <v>#REF!</v>
      </c>
      <c r="AM37" s="80" t="e">
        <f t="shared" ca="1" si="23"/>
        <v>#REF!</v>
      </c>
      <c r="AN37" s="80" t="e">
        <f t="shared" ca="1" si="23"/>
        <v>#REF!</v>
      </c>
      <c r="AO37" s="80" t="e">
        <f t="shared" ca="1" si="23"/>
        <v>#REF!</v>
      </c>
      <c r="AP37" s="80" t="e">
        <f t="shared" ca="1" si="23"/>
        <v>#REF!</v>
      </c>
      <c r="AQ37" s="80" t="e">
        <f t="shared" ca="1" si="23"/>
        <v>#REF!</v>
      </c>
      <c r="AR37" s="80" t="e">
        <f t="shared" ca="1" si="24"/>
        <v>#REF!</v>
      </c>
      <c r="AS37" s="80" t="e">
        <f t="shared" ca="1" si="24"/>
        <v>#REF!</v>
      </c>
      <c r="AT37" s="80" t="e">
        <f t="shared" ca="1" si="24"/>
        <v>#REF!</v>
      </c>
      <c r="AU37" s="80" t="e">
        <f t="shared" ca="1" si="24"/>
        <v>#REF!</v>
      </c>
      <c r="AV37" s="80" t="e">
        <f t="shared" ca="1" si="24"/>
        <v>#REF!</v>
      </c>
      <c r="AW37" s="80" t="e">
        <f t="shared" ca="1" si="24"/>
        <v>#REF!</v>
      </c>
      <c r="AX37" s="80" t="e">
        <f t="shared" ca="1" si="24"/>
        <v>#REF!</v>
      </c>
      <c r="AY37" s="80" t="e">
        <f t="shared" ca="1" si="24"/>
        <v>#REF!</v>
      </c>
      <c r="AZ37" s="80" t="e">
        <f t="shared" ca="1" si="24"/>
        <v>#REF!</v>
      </c>
      <c r="BA37" s="80" t="e">
        <f t="shared" ca="1" si="24"/>
        <v>#REF!</v>
      </c>
      <c r="BB37" s="80" t="e">
        <f t="shared" ca="1" si="24"/>
        <v>#REF!</v>
      </c>
      <c r="BC37" s="80" t="e">
        <f t="shared" ca="1" si="24"/>
        <v>#REF!</v>
      </c>
      <c r="BD37" s="80" t="e">
        <f t="shared" ca="1" si="24"/>
        <v>#REF!</v>
      </c>
      <c r="BE37" s="80" t="e">
        <f t="shared" ref="BE37:BE68" ca="1" si="26">VLOOKUP($C37,INDIRECT("'"&amp;$B37&amp;"'!$C$4:$BL$182"),BE$166,0)</f>
        <v>#REF!</v>
      </c>
      <c r="BF37" s="80" t="e">
        <f t="shared" ca="1" si="25"/>
        <v>#REF!</v>
      </c>
      <c r="BG37" s="80" t="e">
        <f t="shared" ca="1" si="25"/>
        <v>#REF!</v>
      </c>
      <c r="BH37" s="80" t="e">
        <f t="shared" ca="1" si="25"/>
        <v>#REF!</v>
      </c>
      <c r="BI37" s="80" t="e">
        <f t="shared" ca="1" si="25"/>
        <v>#REF!</v>
      </c>
      <c r="BJ37" s="80" t="e">
        <f t="shared" ca="1" si="25"/>
        <v>#REF!</v>
      </c>
      <c r="BK37" s="80" t="e">
        <f t="shared" ca="1" si="25"/>
        <v>#REF!</v>
      </c>
      <c r="BL37" s="80" t="e">
        <f t="shared" ca="1" si="25"/>
        <v>#REF!</v>
      </c>
      <c r="BM37" s="81" t="s">
        <v>534</v>
      </c>
      <c r="BN37" s="81" t="s">
        <v>282</v>
      </c>
      <c r="BO37" s="81" t="s">
        <v>417</v>
      </c>
    </row>
    <row r="38" spans="1:67" s="83" customFormat="1" x14ac:dyDescent="0.2">
      <c r="A38" s="80">
        <v>35</v>
      </c>
      <c r="B38" s="81" t="s">
        <v>535</v>
      </c>
      <c r="C38" s="80" t="str">
        <f t="shared" si="6"/>
        <v>夕張市</v>
      </c>
      <c r="D38" s="80" t="e">
        <f t="shared" ca="1" si="20"/>
        <v>#REF!</v>
      </c>
      <c r="E38" s="80" t="e">
        <f t="shared" ca="1" si="20"/>
        <v>#REF!</v>
      </c>
      <c r="F38" s="80" t="e">
        <f t="shared" ca="1" si="20"/>
        <v>#REF!</v>
      </c>
      <c r="G38" s="80" t="e">
        <f t="shared" ca="1" si="20"/>
        <v>#REF!</v>
      </c>
      <c r="H38" s="80" t="e">
        <f t="shared" ca="1" si="20"/>
        <v>#REF!</v>
      </c>
      <c r="I38" s="80" t="e">
        <f t="shared" ca="1" si="20"/>
        <v>#REF!</v>
      </c>
      <c r="J38" s="80" t="e">
        <f t="shared" ca="1" si="20"/>
        <v>#REF!</v>
      </c>
      <c r="K38" s="80" t="e">
        <f t="shared" ca="1" si="20"/>
        <v>#REF!</v>
      </c>
      <c r="L38" s="80" t="e">
        <f t="shared" ca="1" si="20"/>
        <v>#REF!</v>
      </c>
      <c r="M38" s="80" t="e">
        <f t="shared" ca="1" si="20"/>
        <v>#REF!</v>
      </c>
      <c r="N38" s="80" t="e">
        <f t="shared" ca="1" si="21"/>
        <v>#REF!</v>
      </c>
      <c r="O38" s="80" t="e">
        <f t="shared" ca="1" si="21"/>
        <v>#REF!</v>
      </c>
      <c r="P38" s="80" t="e">
        <f t="shared" ca="1" si="21"/>
        <v>#REF!</v>
      </c>
      <c r="Q38" s="80" t="e">
        <f t="shared" ca="1" si="21"/>
        <v>#REF!</v>
      </c>
      <c r="R38" s="80" t="e">
        <f t="shared" ca="1" si="21"/>
        <v>#REF!</v>
      </c>
      <c r="S38" s="80" t="e">
        <f t="shared" ca="1" si="21"/>
        <v>#REF!</v>
      </c>
      <c r="T38" s="80" t="e">
        <f t="shared" ca="1" si="21"/>
        <v>#REF!</v>
      </c>
      <c r="U38" s="80" t="e">
        <f t="shared" ca="1" si="21"/>
        <v>#REF!</v>
      </c>
      <c r="V38" s="80" t="e">
        <f t="shared" ca="1" si="21"/>
        <v>#REF!</v>
      </c>
      <c r="W38" s="80" t="e">
        <f t="shared" ca="1" si="21"/>
        <v>#REF!</v>
      </c>
      <c r="X38" s="80" t="e">
        <f t="shared" ca="1" si="22"/>
        <v>#REF!</v>
      </c>
      <c r="Y38" s="80" t="e">
        <f t="shared" ca="1" si="22"/>
        <v>#REF!</v>
      </c>
      <c r="Z38" s="80" t="e">
        <f t="shared" ca="1" si="22"/>
        <v>#REF!</v>
      </c>
      <c r="AA38" s="80" t="e">
        <f t="shared" ca="1" si="22"/>
        <v>#REF!</v>
      </c>
      <c r="AB38" s="80" t="e">
        <f t="shared" ca="1" si="22"/>
        <v>#REF!</v>
      </c>
      <c r="AC38" s="80" t="e">
        <f t="shared" ca="1" si="22"/>
        <v>#REF!</v>
      </c>
      <c r="AD38" s="80" t="e">
        <f t="shared" ca="1" si="22"/>
        <v>#REF!</v>
      </c>
      <c r="AE38" s="80" t="e">
        <f t="shared" ca="1" si="22"/>
        <v>#REF!</v>
      </c>
      <c r="AF38" s="80" t="e">
        <f t="shared" ca="1" si="22"/>
        <v>#REF!</v>
      </c>
      <c r="AG38" s="80" t="e">
        <f t="shared" ca="1" si="22"/>
        <v>#REF!</v>
      </c>
      <c r="AH38" s="80" t="e">
        <f t="shared" ca="1" si="23"/>
        <v>#REF!</v>
      </c>
      <c r="AI38" s="80" t="e">
        <f t="shared" ca="1" si="23"/>
        <v>#REF!</v>
      </c>
      <c r="AJ38" s="80" t="e">
        <f t="shared" ca="1" si="23"/>
        <v>#REF!</v>
      </c>
      <c r="AK38" s="80" t="e">
        <f t="shared" ca="1" si="23"/>
        <v>#REF!</v>
      </c>
      <c r="AL38" s="80" t="e">
        <f t="shared" ca="1" si="23"/>
        <v>#REF!</v>
      </c>
      <c r="AM38" s="80" t="e">
        <f t="shared" ca="1" si="23"/>
        <v>#REF!</v>
      </c>
      <c r="AN38" s="80" t="e">
        <f t="shared" ca="1" si="23"/>
        <v>#REF!</v>
      </c>
      <c r="AO38" s="80" t="e">
        <f t="shared" ca="1" si="23"/>
        <v>#REF!</v>
      </c>
      <c r="AP38" s="80" t="e">
        <f t="shared" ca="1" si="23"/>
        <v>#REF!</v>
      </c>
      <c r="AQ38" s="80" t="e">
        <f t="shared" ca="1" si="23"/>
        <v>#REF!</v>
      </c>
      <c r="AR38" s="80" t="e">
        <f t="shared" ca="1" si="24"/>
        <v>#REF!</v>
      </c>
      <c r="AS38" s="80" t="e">
        <f t="shared" ca="1" si="24"/>
        <v>#REF!</v>
      </c>
      <c r="AT38" s="80" t="e">
        <f t="shared" ca="1" si="24"/>
        <v>#REF!</v>
      </c>
      <c r="AU38" s="80" t="e">
        <f t="shared" ca="1" si="24"/>
        <v>#REF!</v>
      </c>
      <c r="AV38" s="80" t="e">
        <f t="shared" ca="1" si="24"/>
        <v>#REF!</v>
      </c>
      <c r="AW38" s="80" t="e">
        <f t="shared" ca="1" si="24"/>
        <v>#REF!</v>
      </c>
      <c r="AX38" s="80" t="e">
        <f t="shared" ca="1" si="24"/>
        <v>#REF!</v>
      </c>
      <c r="AY38" s="80" t="e">
        <f t="shared" ca="1" si="24"/>
        <v>#REF!</v>
      </c>
      <c r="AZ38" s="80" t="e">
        <f t="shared" ca="1" si="24"/>
        <v>#REF!</v>
      </c>
      <c r="BA38" s="80" t="e">
        <f t="shared" ca="1" si="24"/>
        <v>#REF!</v>
      </c>
      <c r="BB38" s="80" t="e">
        <f t="shared" ca="1" si="24"/>
        <v>#REF!</v>
      </c>
      <c r="BC38" s="80" t="e">
        <f t="shared" ca="1" si="24"/>
        <v>#REF!</v>
      </c>
      <c r="BD38" s="80" t="e">
        <f t="shared" ca="1" si="24"/>
        <v>#REF!</v>
      </c>
      <c r="BE38" s="80" t="e">
        <f t="shared" ca="1" si="26"/>
        <v>#REF!</v>
      </c>
      <c r="BF38" s="80" t="e">
        <f t="shared" ca="1" si="25"/>
        <v>#REF!</v>
      </c>
      <c r="BG38" s="80" t="e">
        <f t="shared" ca="1" si="25"/>
        <v>#REF!</v>
      </c>
      <c r="BH38" s="80" t="e">
        <f t="shared" ca="1" si="25"/>
        <v>#REF!</v>
      </c>
      <c r="BI38" s="80" t="e">
        <f t="shared" ca="1" si="25"/>
        <v>#REF!</v>
      </c>
      <c r="BJ38" s="80" t="e">
        <f t="shared" ca="1" si="25"/>
        <v>#REF!</v>
      </c>
      <c r="BK38" s="80" t="e">
        <f t="shared" ca="1" si="25"/>
        <v>#REF!</v>
      </c>
      <c r="BL38" s="80" t="e">
        <f t="shared" ca="1" si="25"/>
        <v>#REF!</v>
      </c>
      <c r="BM38" s="81" t="s">
        <v>535</v>
      </c>
      <c r="BN38" s="81" t="s">
        <v>282</v>
      </c>
      <c r="BO38" s="81" t="s">
        <v>498</v>
      </c>
    </row>
    <row r="39" spans="1:67" s="83" customFormat="1" x14ac:dyDescent="0.2">
      <c r="A39" s="80">
        <v>36</v>
      </c>
      <c r="B39" s="81" t="s">
        <v>536</v>
      </c>
      <c r="C39" s="80" t="str">
        <f t="shared" si="6"/>
        <v>夕張市</v>
      </c>
      <c r="D39" s="80" t="e">
        <f t="shared" ca="1" si="20"/>
        <v>#REF!</v>
      </c>
      <c r="E39" s="80" t="e">
        <f t="shared" ca="1" si="20"/>
        <v>#REF!</v>
      </c>
      <c r="F39" s="80" t="e">
        <f t="shared" ca="1" si="20"/>
        <v>#REF!</v>
      </c>
      <c r="G39" s="80" t="e">
        <f t="shared" ca="1" si="20"/>
        <v>#REF!</v>
      </c>
      <c r="H39" s="80" t="e">
        <f t="shared" ca="1" si="20"/>
        <v>#REF!</v>
      </c>
      <c r="I39" s="80" t="e">
        <f t="shared" ca="1" si="20"/>
        <v>#REF!</v>
      </c>
      <c r="J39" s="80" t="e">
        <f t="shared" ca="1" si="20"/>
        <v>#REF!</v>
      </c>
      <c r="K39" s="80" t="e">
        <f t="shared" ca="1" si="20"/>
        <v>#REF!</v>
      </c>
      <c r="L39" s="80" t="e">
        <f t="shared" ca="1" si="20"/>
        <v>#REF!</v>
      </c>
      <c r="M39" s="80" t="e">
        <f t="shared" ca="1" si="20"/>
        <v>#REF!</v>
      </c>
      <c r="N39" s="80" t="e">
        <f t="shared" ca="1" si="21"/>
        <v>#REF!</v>
      </c>
      <c r="O39" s="80" t="e">
        <f t="shared" ca="1" si="21"/>
        <v>#REF!</v>
      </c>
      <c r="P39" s="80" t="e">
        <f t="shared" ca="1" si="21"/>
        <v>#REF!</v>
      </c>
      <c r="Q39" s="80" t="e">
        <f t="shared" ca="1" si="21"/>
        <v>#REF!</v>
      </c>
      <c r="R39" s="80" t="e">
        <f t="shared" ca="1" si="21"/>
        <v>#REF!</v>
      </c>
      <c r="S39" s="80" t="e">
        <f t="shared" ca="1" si="21"/>
        <v>#REF!</v>
      </c>
      <c r="T39" s="80" t="e">
        <f t="shared" ca="1" si="21"/>
        <v>#REF!</v>
      </c>
      <c r="U39" s="80" t="e">
        <f t="shared" ca="1" si="21"/>
        <v>#REF!</v>
      </c>
      <c r="V39" s="80" t="e">
        <f t="shared" ca="1" si="21"/>
        <v>#REF!</v>
      </c>
      <c r="W39" s="80" t="e">
        <f t="shared" ca="1" si="21"/>
        <v>#REF!</v>
      </c>
      <c r="X39" s="80" t="e">
        <f t="shared" ca="1" si="22"/>
        <v>#REF!</v>
      </c>
      <c r="Y39" s="80" t="e">
        <f t="shared" ca="1" si="22"/>
        <v>#REF!</v>
      </c>
      <c r="Z39" s="80" t="e">
        <f t="shared" ca="1" si="22"/>
        <v>#REF!</v>
      </c>
      <c r="AA39" s="80" t="e">
        <f t="shared" ca="1" si="22"/>
        <v>#REF!</v>
      </c>
      <c r="AB39" s="80" t="e">
        <f t="shared" ca="1" si="22"/>
        <v>#REF!</v>
      </c>
      <c r="AC39" s="80" t="e">
        <f t="shared" ca="1" si="22"/>
        <v>#REF!</v>
      </c>
      <c r="AD39" s="80" t="e">
        <f t="shared" ca="1" si="22"/>
        <v>#REF!</v>
      </c>
      <c r="AE39" s="80" t="e">
        <f t="shared" ca="1" si="22"/>
        <v>#REF!</v>
      </c>
      <c r="AF39" s="80" t="e">
        <f t="shared" ca="1" si="22"/>
        <v>#REF!</v>
      </c>
      <c r="AG39" s="80" t="e">
        <f t="shared" ca="1" si="22"/>
        <v>#REF!</v>
      </c>
      <c r="AH39" s="80" t="e">
        <f t="shared" ca="1" si="23"/>
        <v>#REF!</v>
      </c>
      <c r="AI39" s="80" t="e">
        <f t="shared" ca="1" si="23"/>
        <v>#REF!</v>
      </c>
      <c r="AJ39" s="80" t="e">
        <f t="shared" ca="1" si="23"/>
        <v>#REF!</v>
      </c>
      <c r="AK39" s="80" t="e">
        <f t="shared" ca="1" si="23"/>
        <v>#REF!</v>
      </c>
      <c r="AL39" s="80" t="e">
        <f t="shared" ca="1" si="23"/>
        <v>#REF!</v>
      </c>
      <c r="AM39" s="80" t="e">
        <f t="shared" ca="1" si="23"/>
        <v>#REF!</v>
      </c>
      <c r="AN39" s="80" t="e">
        <f t="shared" ca="1" si="23"/>
        <v>#REF!</v>
      </c>
      <c r="AO39" s="80" t="e">
        <f t="shared" ca="1" si="23"/>
        <v>#REF!</v>
      </c>
      <c r="AP39" s="80" t="e">
        <f t="shared" ca="1" si="23"/>
        <v>#REF!</v>
      </c>
      <c r="AQ39" s="80" t="e">
        <f t="shared" ca="1" si="23"/>
        <v>#REF!</v>
      </c>
      <c r="AR39" s="80" t="e">
        <f t="shared" ca="1" si="24"/>
        <v>#REF!</v>
      </c>
      <c r="AS39" s="80" t="e">
        <f t="shared" ca="1" si="24"/>
        <v>#REF!</v>
      </c>
      <c r="AT39" s="80" t="e">
        <f t="shared" ca="1" si="24"/>
        <v>#REF!</v>
      </c>
      <c r="AU39" s="80" t="e">
        <f t="shared" ca="1" si="24"/>
        <v>#REF!</v>
      </c>
      <c r="AV39" s="80" t="e">
        <f t="shared" ca="1" si="24"/>
        <v>#REF!</v>
      </c>
      <c r="AW39" s="80" t="e">
        <f t="shared" ca="1" si="24"/>
        <v>#REF!</v>
      </c>
      <c r="AX39" s="80" t="e">
        <f t="shared" ca="1" si="24"/>
        <v>#REF!</v>
      </c>
      <c r="AY39" s="80" t="e">
        <f t="shared" ca="1" si="24"/>
        <v>#REF!</v>
      </c>
      <c r="AZ39" s="80" t="e">
        <f t="shared" ca="1" si="24"/>
        <v>#REF!</v>
      </c>
      <c r="BA39" s="80" t="e">
        <f t="shared" ca="1" si="24"/>
        <v>#REF!</v>
      </c>
      <c r="BB39" s="80" t="e">
        <f t="shared" ca="1" si="24"/>
        <v>#REF!</v>
      </c>
      <c r="BC39" s="80" t="e">
        <f t="shared" ca="1" si="24"/>
        <v>#REF!</v>
      </c>
      <c r="BD39" s="80" t="e">
        <f t="shared" ca="1" si="24"/>
        <v>#REF!</v>
      </c>
      <c r="BE39" s="80" t="e">
        <f t="shared" ca="1" si="26"/>
        <v>#REF!</v>
      </c>
      <c r="BF39" s="80" t="e">
        <f t="shared" ca="1" si="25"/>
        <v>#REF!</v>
      </c>
      <c r="BG39" s="80" t="e">
        <f t="shared" ca="1" si="25"/>
        <v>#REF!</v>
      </c>
      <c r="BH39" s="80" t="e">
        <f t="shared" ca="1" si="25"/>
        <v>#REF!</v>
      </c>
      <c r="BI39" s="80" t="e">
        <f t="shared" ca="1" si="25"/>
        <v>#REF!</v>
      </c>
      <c r="BJ39" s="80" t="e">
        <f t="shared" ca="1" si="25"/>
        <v>#REF!</v>
      </c>
      <c r="BK39" s="80" t="e">
        <f t="shared" ca="1" si="25"/>
        <v>#REF!</v>
      </c>
      <c r="BL39" s="80" t="e">
        <f t="shared" ca="1" si="25"/>
        <v>#REF!</v>
      </c>
      <c r="BM39" s="81" t="s">
        <v>536</v>
      </c>
      <c r="BN39" s="81" t="s">
        <v>282</v>
      </c>
      <c r="BO39" s="81" t="s">
        <v>499</v>
      </c>
    </row>
    <row r="40" spans="1:67" x14ac:dyDescent="0.2">
      <c r="A40" s="80">
        <v>37</v>
      </c>
      <c r="B40" s="53" t="s">
        <v>537</v>
      </c>
      <c r="C40" s="36" t="str">
        <f t="shared" si="6"/>
        <v>夕張市</v>
      </c>
      <c r="D40" s="36" t="e">
        <f t="shared" ca="1" si="20"/>
        <v>#REF!</v>
      </c>
      <c r="E40" s="36" t="e">
        <f t="shared" ca="1" si="20"/>
        <v>#REF!</v>
      </c>
      <c r="F40" s="36" t="e">
        <f t="shared" ca="1" si="20"/>
        <v>#REF!</v>
      </c>
      <c r="G40" s="36" t="e">
        <f t="shared" ca="1" si="20"/>
        <v>#REF!</v>
      </c>
      <c r="H40" s="36" t="e">
        <f t="shared" ca="1" si="20"/>
        <v>#REF!</v>
      </c>
      <c r="I40" s="36" t="e">
        <f t="shared" ca="1" si="20"/>
        <v>#REF!</v>
      </c>
      <c r="J40" s="36" t="e">
        <f t="shared" ca="1" si="20"/>
        <v>#REF!</v>
      </c>
      <c r="K40" s="36" t="e">
        <f t="shared" ca="1" si="20"/>
        <v>#REF!</v>
      </c>
      <c r="L40" s="36" t="e">
        <f t="shared" ca="1" si="20"/>
        <v>#REF!</v>
      </c>
      <c r="M40" s="36" t="e">
        <f t="shared" ca="1" si="20"/>
        <v>#REF!</v>
      </c>
      <c r="N40" s="36" t="e">
        <f t="shared" ca="1" si="21"/>
        <v>#REF!</v>
      </c>
      <c r="O40" s="36" t="e">
        <f t="shared" ca="1" si="21"/>
        <v>#REF!</v>
      </c>
      <c r="P40" s="36" t="e">
        <f t="shared" ca="1" si="21"/>
        <v>#REF!</v>
      </c>
      <c r="Q40" s="36" t="e">
        <f t="shared" ca="1" si="21"/>
        <v>#REF!</v>
      </c>
      <c r="R40" s="36" t="e">
        <f t="shared" ca="1" si="21"/>
        <v>#REF!</v>
      </c>
      <c r="S40" s="36" t="e">
        <f t="shared" ca="1" si="21"/>
        <v>#REF!</v>
      </c>
      <c r="T40" s="36" t="e">
        <f t="shared" ca="1" si="21"/>
        <v>#REF!</v>
      </c>
      <c r="U40" s="36" t="e">
        <f t="shared" ca="1" si="21"/>
        <v>#REF!</v>
      </c>
      <c r="V40" s="36" t="e">
        <f t="shared" ca="1" si="21"/>
        <v>#REF!</v>
      </c>
      <c r="W40" s="36" t="e">
        <f t="shared" ca="1" si="21"/>
        <v>#REF!</v>
      </c>
      <c r="X40" s="36" t="e">
        <f t="shared" ca="1" si="22"/>
        <v>#REF!</v>
      </c>
      <c r="Y40" s="36" t="e">
        <f t="shared" ca="1" si="22"/>
        <v>#REF!</v>
      </c>
      <c r="Z40" s="36" t="e">
        <f t="shared" ca="1" si="22"/>
        <v>#REF!</v>
      </c>
      <c r="AA40" s="36" t="e">
        <f t="shared" ca="1" si="22"/>
        <v>#REF!</v>
      </c>
      <c r="AB40" s="36" t="e">
        <f t="shared" ca="1" si="22"/>
        <v>#REF!</v>
      </c>
      <c r="AC40" s="36" t="e">
        <f t="shared" ca="1" si="22"/>
        <v>#REF!</v>
      </c>
      <c r="AD40" s="36" t="e">
        <f t="shared" ca="1" si="22"/>
        <v>#REF!</v>
      </c>
      <c r="AE40" s="36" t="e">
        <f t="shared" ca="1" si="22"/>
        <v>#REF!</v>
      </c>
      <c r="AF40" s="36" t="e">
        <f t="shared" ca="1" si="22"/>
        <v>#REF!</v>
      </c>
      <c r="AG40" s="36" t="e">
        <f t="shared" ca="1" si="22"/>
        <v>#REF!</v>
      </c>
      <c r="AH40" s="36" t="e">
        <f t="shared" ca="1" si="23"/>
        <v>#REF!</v>
      </c>
      <c r="AI40" s="36" t="e">
        <f t="shared" ca="1" si="23"/>
        <v>#REF!</v>
      </c>
      <c r="AJ40" s="36" t="e">
        <f t="shared" ca="1" si="23"/>
        <v>#REF!</v>
      </c>
      <c r="AK40" s="36" t="e">
        <f t="shared" ca="1" si="23"/>
        <v>#REF!</v>
      </c>
      <c r="AL40" s="36" t="e">
        <f t="shared" ca="1" si="23"/>
        <v>#REF!</v>
      </c>
      <c r="AM40" s="36" t="e">
        <f t="shared" ca="1" si="23"/>
        <v>#REF!</v>
      </c>
      <c r="AN40" s="36" t="e">
        <f t="shared" ca="1" si="23"/>
        <v>#REF!</v>
      </c>
      <c r="AO40" s="36" t="e">
        <f t="shared" ca="1" si="23"/>
        <v>#REF!</v>
      </c>
      <c r="AP40" s="36" t="e">
        <f t="shared" ca="1" si="23"/>
        <v>#REF!</v>
      </c>
      <c r="AQ40" s="36" t="e">
        <f t="shared" ca="1" si="23"/>
        <v>#REF!</v>
      </c>
      <c r="AR40" s="36" t="e">
        <f t="shared" ca="1" si="24"/>
        <v>#REF!</v>
      </c>
      <c r="AS40" s="36" t="e">
        <f t="shared" ca="1" si="24"/>
        <v>#REF!</v>
      </c>
      <c r="AT40" s="36" t="e">
        <f t="shared" ca="1" si="24"/>
        <v>#REF!</v>
      </c>
      <c r="AU40" s="36" t="e">
        <f t="shared" ca="1" si="24"/>
        <v>#REF!</v>
      </c>
      <c r="AV40" s="36" t="e">
        <f t="shared" ca="1" si="24"/>
        <v>#REF!</v>
      </c>
      <c r="AW40" s="36" t="e">
        <f t="shared" ca="1" si="24"/>
        <v>#REF!</v>
      </c>
      <c r="AX40" s="36" t="e">
        <f t="shared" ca="1" si="24"/>
        <v>#REF!</v>
      </c>
      <c r="AY40" s="36" t="e">
        <f t="shared" ca="1" si="24"/>
        <v>#REF!</v>
      </c>
      <c r="AZ40" s="36" t="e">
        <f t="shared" ca="1" si="24"/>
        <v>#REF!</v>
      </c>
      <c r="BA40" s="36" t="e">
        <f t="shared" ca="1" si="24"/>
        <v>#REF!</v>
      </c>
      <c r="BB40" s="36" t="e">
        <f t="shared" ca="1" si="24"/>
        <v>#REF!</v>
      </c>
      <c r="BC40" s="36" t="e">
        <f t="shared" ca="1" si="24"/>
        <v>#REF!</v>
      </c>
      <c r="BD40" s="36" t="e">
        <f t="shared" ca="1" si="24"/>
        <v>#REF!</v>
      </c>
      <c r="BE40" s="73" t="e">
        <f t="shared" ca="1" si="26"/>
        <v>#REF!</v>
      </c>
      <c r="BF40" s="73" t="e">
        <f t="shared" ca="1" si="25"/>
        <v>#REF!</v>
      </c>
      <c r="BG40" s="36" t="e">
        <f t="shared" ca="1" si="25"/>
        <v>#REF!</v>
      </c>
      <c r="BH40" s="36" t="e">
        <f t="shared" ca="1" si="25"/>
        <v>#REF!</v>
      </c>
      <c r="BI40" s="36" t="e">
        <f t="shared" ca="1" si="25"/>
        <v>#REF!</v>
      </c>
      <c r="BJ40" s="36" t="e">
        <f t="shared" ca="1" si="25"/>
        <v>#REF!</v>
      </c>
      <c r="BK40" s="36" t="e">
        <f t="shared" ca="1" si="25"/>
        <v>#REF!</v>
      </c>
      <c r="BL40" s="36" t="e">
        <f t="shared" ca="1" si="25"/>
        <v>#REF!</v>
      </c>
      <c r="BM40" s="53" t="s">
        <v>537</v>
      </c>
      <c r="BN40" s="53" t="s">
        <v>283</v>
      </c>
      <c r="BO40" s="53" t="s">
        <v>417</v>
      </c>
    </row>
    <row r="41" spans="1:67" x14ac:dyDescent="0.2">
      <c r="A41" s="80">
        <v>38</v>
      </c>
      <c r="B41" s="53" t="s">
        <v>538</v>
      </c>
      <c r="C41" s="36" t="str">
        <f t="shared" si="6"/>
        <v>夕張市</v>
      </c>
      <c r="D41" s="36" t="e">
        <f t="shared" ca="1" si="20"/>
        <v>#REF!</v>
      </c>
      <c r="E41" s="36" t="e">
        <f t="shared" ca="1" si="20"/>
        <v>#REF!</v>
      </c>
      <c r="F41" s="36" t="e">
        <f t="shared" ca="1" si="20"/>
        <v>#REF!</v>
      </c>
      <c r="G41" s="36" t="e">
        <f t="shared" ca="1" si="20"/>
        <v>#REF!</v>
      </c>
      <c r="H41" s="36" t="e">
        <f t="shared" ca="1" si="20"/>
        <v>#REF!</v>
      </c>
      <c r="I41" s="36" t="e">
        <f t="shared" ca="1" si="20"/>
        <v>#REF!</v>
      </c>
      <c r="J41" s="36" t="e">
        <f t="shared" ca="1" si="20"/>
        <v>#REF!</v>
      </c>
      <c r="K41" s="36" t="e">
        <f t="shared" ca="1" si="20"/>
        <v>#REF!</v>
      </c>
      <c r="L41" s="36" t="e">
        <f t="shared" ca="1" si="20"/>
        <v>#REF!</v>
      </c>
      <c r="M41" s="36" t="e">
        <f t="shared" ca="1" si="20"/>
        <v>#REF!</v>
      </c>
      <c r="N41" s="36" t="e">
        <f t="shared" ca="1" si="21"/>
        <v>#REF!</v>
      </c>
      <c r="O41" s="36" t="e">
        <f t="shared" ca="1" si="21"/>
        <v>#REF!</v>
      </c>
      <c r="P41" s="36" t="e">
        <f t="shared" ca="1" si="21"/>
        <v>#REF!</v>
      </c>
      <c r="Q41" s="36" t="e">
        <f t="shared" ca="1" si="21"/>
        <v>#REF!</v>
      </c>
      <c r="R41" s="36" t="e">
        <f t="shared" ca="1" si="21"/>
        <v>#REF!</v>
      </c>
      <c r="S41" s="36" t="e">
        <f t="shared" ca="1" si="21"/>
        <v>#REF!</v>
      </c>
      <c r="T41" s="36" t="e">
        <f t="shared" ca="1" si="21"/>
        <v>#REF!</v>
      </c>
      <c r="U41" s="36" t="e">
        <f t="shared" ca="1" si="21"/>
        <v>#REF!</v>
      </c>
      <c r="V41" s="36" t="e">
        <f t="shared" ca="1" si="21"/>
        <v>#REF!</v>
      </c>
      <c r="W41" s="36" t="e">
        <f t="shared" ca="1" si="21"/>
        <v>#REF!</v>
      </c>
      <c r="X41" s="36" t="e">
        <f t="shared" ca="1" si="22"/>
        <v>#REF!</v>
      </c>
      <c r="Y41" s="36" t="e">
        <f t="shared" ca="1" si="22"/>
        <v>#REF!</v>
      </c>
      <c r="Z41" s="36" t="e">
        <f t="shared" ca="1" si="22"/>
        <v>#REF!</v>
      </c>
      <c r="AA41" s="36" t="e">
        <f t="shared" ca="1" si="22"/>
        <v>#REF!</v>
      </c>
      <c r="AB41" s="36" t="e">
        <f t="shared" ca="1" si="22"/>
        <v>#REF!</v>
      </c>
      <c r="AC41" s="36" t="e">
        <f t="shared" ca="1" si="22"/>
        <v>#REF!</v>
      </c>
      <c r="AD41" s="36" t="e">
        <f t="shared" ca="1" si="22"/>
        <v>#REF!</v>
      </c>
      <c r="AE41" s="36" t="e">
        <f t="shared" ca="1" si="22"/>
        <v>#REF!</v>
      </c>
      <c r="AF41" s="36" t="e">
        <f t="shared" ca="1" si="22"/>
        <v>#REF!</v>
      </c>
      <c r="AG41" s="36" t="e">
        <f t="shared" ca="1" si="22"/>
        <v>#REF!</v>
      </c>
      <c r="AH41" s="36" t="e">
        <f t="shared" ca="1" si="23"/>
        <v>#REF!</v>
      </c>
      <c r="AI41" s="36" t="e">
        <f t="shared" ca="1" si="23"/>
        <v>#REF!</v>
      </c>
      <c r="AJ41" s="36" t="e">
        <f t="shared" ca="1" si="23"/>
        <v>#REF!</v>
      </c>
      <c r="AK41" s="36" t="e">
        <f t="shared" ca="1" si="23"/>
        <v>#REF!</v>
      </c>
      <c r="AL41" s="36" t="e">
        <f t="shared" ca="1" si="23"/>
        <v>#REF!</v>
      </c>
      <c r="AM41" s="36" t="e">
        <f t="shared" ca="1" si="23"/>
        <v>#REF!</v>
      </c>
      <c r="AN41" s="36" t="e">
        <f t="shared" ca="1" si="23"/>
        <v>#REF!</v>
      </c>
      <c r="AO41" s="36" t="e">
        <f t="shared" ca="1" si="23"/>
        <v>#REF!</v>
      </c>
      <c r="AP41" s="36" t="e">
        <f t="shared" ca="1" si="23"/>
        <v>#REF!</v>
      </c>
      <c r="AQ41" s="36" t="e">
        <f t="shared" ca="1" si="23"/>
        <v>#REF!</v>
      </c>
      <c r="AR41" s="36" t="e">
        <f t="shared" ca="1" si="24"/>
        <v>#REF!</v>
      </c>
      <c r="AS41" s="36" t="e">
        <f t="shared" ca="1" si="24"/>
        <v>#REF!</v>
      </c>
      <c r="AT41" s="36" t="e">
        <f t="shared" ca="1" si="24"/>
        <v>#REF!</v>
      </c>
      <c r="AU41" s="36" t="e">
        <f t="shared" ca="1" si="24"/>
        <v>#REF!</v>
      </c>
      <c r="AV41" s="36" t="e">
        <f t="shared" ca="1" si="24"/>
        <v>#REF!</v>
      </c>
      <c r="AW41" s="36" t="e">
        <f t="shared" ca="1" si="24"/>
        <v>#REF!</v>
      </c>
      <c r="AX41" s="36" t="e">
        <f t="shared" ca="1" si="24"/>
        <v>#REF!</v>
      </c>
      <c r="AY41" s="36" t="e">
        <f t="shared" ca="1" si="24"/>
        <v>#REF!</v>
      </c>
      <c r="AZ41" s="36" t="e">
        <f t="shared" ca="1" si="24"/>
        <v>#REF!</v>
      </c>
      <c r="BA41" s="36" t="e">
        <f t="shared" ca="1" si="24"/>
        <v>#REF!</v>
      </c>
      <c r="BB41" s="36" t="e">
        <f t="shared" ca="1" si="24"/>
        <v>#REF!</v>
      </c>
      <c r="BC41" s="36" t="e">
        <f t="shared" ca="1" si="24"/>
        <v>#REF!</v>
      </c>
      <c r="BD41" s="36" t="e">
        <f t="shared" ca="1" si="24"/>
        <v>#REF!</v>
      </c>
      <c r="BE41" s="36" t="e">
        <f t="shared" ca="1" si="26"/>
        <v>#REF!</v>
      </c>
      <c r="BF41" s="36" t="e">
        <f t="shared" ca="1" si="25"/>
        <v>#REF!</v>
      </c>
      <c r="BG41" s="36" t="e">
        <f t="shared" ca="1" si="25"/>
        <v>#REF!</v>
      </c>
      <c r="BH41" s="36" t="e">
        <f t="shared" ca="1" si="25"/>
        <v>#REF!</v>
      </c>
      <c r="BI41" s="36" t="e">
        <f t="shared" ca="1" si="25"/>
        <v>#REF!</v>
      </c>
      <c r="BJ41" s="36" t="e">
        <f t="shared" ca="1" si="25"/>
        <v>#REF!</v>
      </c>
      <c r="BK41" s="36" t="e">
        <f t="shared" ca="1" si="25"/>
        <v>#REF!</v>
      </c>
      <c r="BL41" s="36" t="e">
        <f t="shared" ca="1" si="25"/>
        <v>#REF!</v>
      </c>
      <c r="BM41" s="53" t="s">
        <v>538</v>
      </c>
      <c r="BN41" s="53" t="s">
        <v>283</v>
      </c>
      <c r="BO41" s="53" t="s">
        <v>498</v>
      </c>
    </row>
    <row r="42" spans="1:67" x14ac:dyDescent="0.2">
      <c r="A42" s="80">
        <v>39</v>
      </c>
      <c r="B42" s="53" t="s">
        <v>539</v>
      </c>
      <c r="C42" s="36" t="str">
        <f t="shared" si="6"/>
        <v>夕張市</v>
      </c>
      <c r="D42" s="36" t="e">
        <f t="shared" ca="1" si="20"/>
        <v>#REF!</v>
      </c>
      <c r="E42" s="36" t="e">
        <f t="shared" ca="1" si="20"/>
        <v>#REF!</v>
      </c>
      <c r="F42" s="36" t="e">
        <f t="shared" ca="1" si="20"/>
        <v>#REF!</v>
      </c>
      <c r="G42" s="36" t="e">
        <f t="shared" ca="1" si="20"/>
        <v>#REF!</v>
      </c>
      <c r="H42" s="36" t="e">
        <f t="shared" ca="1" si="20"/>
        <v>#REF!</v>
      </c>
      <c r="I42" s="36" t="e">
        <f t="shared" ca="1" si="20"/>
        <v>#REF!</v>
      </c>
      <c r="J42" s="36" t="e">
        <f t="shared" ca="1" si="20"/>
        <v>#REF!</v>
      </c>
      <c r="K42" s="36" t="e">
        <f t="shared" ca="1" si="20"/>
        <v>#REF!</v>
      </c>
      <c r="L42" s="36" t="e">
        <f t="shared" ca="1" si="20"/>
        <v>#REF!</v>
      </c>
      <c r="M42" s="36" t="e">
        <f t="shared" ca="1" si="20"/>
        <v>#REF!</v>
      </c>
      <c r="N42" s="36" t="e">
        <f t="shared" ca="1" si="21"/>
        <v>#REF!</v>
      </c>
      <c r="O42" s="36" t="e">
        <f t="shared" ca="1" si="21"/>
        <v>#REF!</v>
      </c>
      <c r="P42" s="36" t="e">
        <f t="shared" ca="1" si="21"/>
        <v>#REF!</v>
      </c>
      <c r="Q42" s="36" t="e">
        <f t="shared" ca="1" si="21"/>
        <v>#REF!</v>
      </c>
      <c r="R42" s="36" t="e">
        <f t="shared" ca="1" si="21"/>
        <v>#REF!</v>
      </c>
      <c r="S42" s="36" t="e">
        <f t="shared" ca="1" si="21"/>
        <v>#REF!</v>
      </c>
      <c r="T42" s="36" t="e">
        <f t="shared" ca="1" si="21"/>
        <v>#REF!</v>
      </c>
      <c r="U42" s="36" t="e">
        <f t="shared" ca="1" si="21"/>
        <v>#REF!</v>
      </c>
      <c r="V42" s="36" t="e">
        <f t="shared" ca="1" si="21"/>
        <v>#REF!</v>
      </c>
      <c r="W42" s="36" t="e">
        <f t="shared" ca="1" si="21"/>
        <v>#REF!</v>
      </c>
      <c r="X42" s="36" t="e">
        <f t="shared" ca="1" si="22"/>
        <v>#REF!</v>
      </c>
      <c r="Y42" s="36" t="e">
        <f t="shared" ca="1" si="22"/>
        <v>#REF!</v>
      </c>
      <c r="Z42" s="36" t="e">
        <f t="shared" ca="1" si="22"/>
        <v>#REF!</v>
      </c>
      <c r="AA42" s="36" t="e">
        <f t="shared" ca="1" si="22"/>
        <v>#REF!</v>
      </c>
      <c r="AB42" s="36" t="e">
        <f t="shared" ca="1" si="22"/>
        <v>#REF!</v>
      </c>
      <c r="AC42" s="36" t="e">
        <f t="shared" ca="1" si="22"/>
        <v>#REF!</v>
      </c>
      <c r="AD42" s="36" t="e">
        <f t="shared" ca="1" si="22"/>
        <v>#REF!</v>
      </c>
      <c r="AE42" s="36" t="e">
        <f t="shared" ca="1" si="22"/>
        <v>#REF!</v>
      </c>
      <c r="AF42" s="36" t="e">
        <f t="shared" ca="1" si="22"/>
        <v>#REF!</v>
      </c>
      <c r="AG42" s="36" t="e">
        <f t="shared" ca="1" si="22"/>
        <v>#REF!</v>
      </c>
      <c r="AH42" s="36" t="e">
        <f t="shared" ca="1" si="23"/>
        <v>#REF!</v>
      </c>
      <c r="AI42" s="36" t="e">
        <f t="shared" ca="1" si="23"/>
        <v>#REF!</v>
      </c>
      <c r="AJ42" s="36" t="e">
        <f t="shared" ca="1" si="23"/>
        <v>#REF!</v>
      </c>
      <c r="AK42" s="36" t="e">
        <f t="shared" ca="1" si="23"/>
        <v>#REF!</v>
      </c>
      <c r="AL42" s="36" t="e">
        <f t="shared" ca="1" si="23"/>
        <v>#REF!</v>
      </c>
      <c r="AM42" s="36" t="e">
        <f t="shared" ca="1" si="23"/>
        <v>#REF!</v>
      </c>
      <c r="AN42" s="36" t="e">
        <f t="shared" ca="1" si="23"/>
        <v>#REF!</v>
      </c>
      <c r="AO42" s="36" t="e">
        <f t="shared" ca="1" si="23"/>
        <v>#REF!</v>
      </c>
      <c r="AP42" s="36" t="e">
        <f t="shared" ca="1" si="23"/>
        <v>#REF!</v>
      </c>
      <c r="AQ42" s="36" t="e">
        <f t="shared" ca="1" si="23"/>
        <v>#REF!</v>
      </c>
      <c r="AR42" s="36" t="e">
        <f t="shared" ca="1" si="24"/>
        <v>#REF!</v>
      </c>
      <c r="AS42" s="36" t="e">
        <f t="shared" ca="1" si="24"/>
        <v>#REF!</v>
      </c>
      <c r="AT42" s="36" t="e">
        <f t="shared" ca="1" si="24"/>
        <v>#REF!</v>
      </c>
      <c r="AU42" s="36" t="e">
        <f t="shared" ca="1" si="24"/>
        <v>#REF!</v>
      </c>
      <c r="AV42" s="36" t="e">
        <f t="shared" ca="1" si="24"/>
        <v>#REF!</v>
      </c>
      <c r="AW42" s="36" t="e">
        <f t="shared" ca="1" si="24"/>
        <v>#REF!</v>
      </c>
      <c r="AX42" s="36" t="e">
        <f t="shared" ca="1" si="24"/>
        <v>#REF!</v>
      </c>
      <c r="AY42" s="36" t="e">
        <f t="shared" ca="1" si="24"/>
        <v>#REF!</v>
      </c>
      <c r="AZ42" s="36" t="e">
        <f t="shared" ca="1" si="24"/>
        <v>#REF!</v>
      </c>
      <c r="BA42" s="36" t="e">
        <f t="shared" ca="1" si="24"/>
        <v>#REF!</v>
      </c>
      <c r="BB42" s="36" t="e">
        <f t="shared" ca="1" si="24"/>
        <v>#REF!</v>
      </c>
      <c r="BC42" s="36" t="e">
        <f t="shared" ca="1" si="24"/>
        <v>#REF!</v>
      </c>
      <c r="BD42" s="36" t="e">
        <f t="shared" ca="1" si="24"/>
        <v>#REF!</v>
      </c>
      <c r="BE42" s="36" t="e">
        <f t="shared" ca="1" si="26"/>
        <v>#REF!</v>
      </c>
      <c r="BF42" s="36" t="e">
        <f t="shared" ca="1" si="25"/>
        <v>#REF!</v>
      </c>
      <c r="BG42" s="36" t="e">
        <f t="shared" ca="1" si="25"/>
        <v>#REF!</v>
      </c>
      <c r="BH42" s="36" t="e">
        <f t="shared" ca="1" si="25"/>
        <v>#REF!</v>
      </c>
      <c r="BI42" s="36" t="e">
        <f t="shared" ca="1" si="25"/>
        <v>#REF!</v>
      </c>
      <c r="BJ42" s="36" t="e">
        <f t="shared" ca="1" si="25"/>
        <v>#REF!</v>
      </c>
      <c r="BK42" s="36" t="e">
        <f t="shared" ca="1" si="25"/>
        <v>#REF!</v>
      </c>
      <c r="BL42" s="36" t="e">
        <f t="shared" ca="1" si="25"/>
        <v>#REF!</v>
      </c>
      <c r="BM42" s="53" t="s">
        <v>539</v>
      </c>
      <c r="BN42" s="53" t="s">
        <v>283</v>
      </c>
      <c r="BO42" s="53" t="s">
        <v>499</v>
      </c>
    </row>
    <row r="43" spans="1:67" s="83" customFormat="1" x14ac:dyDescent="0.2">
      <c r="A43" s="80">
        <v>40</v>
      </c>
      <c r="B43" s="81" t="s">
        <v>540</v>
      </c>
      <c r="C43" s="80" t="str">
        <f t="shared" si="6"/>
        <v>夕張市</v>
      </c>
      <c r="D43" s="80" t="e">
        <f t="shared" ca="1" si="20"/>
        <v>#REF!</v>
      </c>
      <c r="E43" s="80" t="e">
        <f t="shared" ca="1" si="20"/>
        <v>#REF!</v>
      </c>
      <c r="F43" s="80" t="e">
        <f t="shared" ca="1" si="20"/>
        <v>#REF!</v>
      </c>
      <c r="G43" s="80" t="e">
        <f t="shared" ca="1" si="20"/>
        <v>#REF!</v>
      </c>
      <c r="H43" s="80" t="e">
        <f t="shared" ca="1" si="20"/>
        <v>#REF!</v>
      </c>
      <c r="I43" s="80" t="e">
        <f t="shared" ca="1" si="20"/>
        <v>#REF!</v>
      </c>
      <c r="J43" s="80" t="e">
        <f t="shared" ca="1" si="20"/>
        <v>#REF!</v>
      </c>
      <c r="K43" s="80" t="e">
        <f t="shared" ca="1" si="20"/>
        <v>#REF!</v>
      </c>
      <c r="L43" s="80" t="e">
        <f t="shared" ca="1" si="20"/>
        <v>#REF!</v>
      </c>
      <c r="M43" s="80" t="e">
        <f t="shared" ca="1" si="20"/>
        <v>#REF!</v>
      </c>
      <c r="N43" s="80" t="e">
        <f t="shared" ca="1" si="21"/>
        <v>#REF!</v>
      </c>
      <c r="O43" s="80" t="e">
        <f t="shared" ca="1" si="21"/>
        <v>#REF!</v>
      </c>
      <c r="P43" s="80" t="e">
        <f t="shared" ca="1" si="21"/>
        <v>#REF!</v>
      </c>
      <c r="Q43" s="80" t="e">
        <f t="shared" ca="1" si="21"/>
        <v>#REF!</v>
      </c>
      <c r="R43" s="80" t="e">
        <f t="shared" ca="1" si="21"/>
        <v>#REF!</v>
      </c>
      <c r="S43" s="80" t="e">
        <f t="shared" ca="1" si="21"/>
        <v>#REF!</v>
      </c>
      <c r="T43" s="80" t="e">
        <f t="shared" ca="1" si="21"/>
        <v>#REF!</v>
      </c>
      <c r="U43" s="80" t="e">
        <f t="shared" ca="1" si="21"/>
        <v>#REF!</v>
      </c>
      <c r="V43" s="80" t="e">
        <f t="shared" ca="1" si="21"/>
        <v>#REF!</v>
      </c>
      <c r="W43" s="80" t="e">
        <f t="shared" ca="1" si="21"/>
        <v>#REF!</v>
      </c>
      <c r="X43" s="80" t="e">
        <f t="shared" ca="1" si="22"/>
        <v>#REF!</v>
      </c>
      <c r="Y43" s="80" t="e">
        <f t="shared" ca="1" si="22"/>
        <v>#REF!</v>
      </c>
      <c r="Z43" s="80" t="e">
        <f t="shared" ca="1" si="22"/>
        <v>#REF!</v>
      </c>
      <c r="AA43" s="80" t="e">
        <f t="shared" ca="1" si="22"/>
        <v>#REF!</v>
      </c>
      <c r="AB43" s="80" t="e">
        <f t="shared" ca="1" si="22"/>
        <v>#REF!</v>
      </c>
      <c r="AC43" s="80" t="e">
        <f t="shared" ca="1" si="22"/>
        <v>#REF!</v>
      </c>
      <c r="AD43" s="80" t="e">
        <f t="shared" ca="1" si="22"/>
        <v>#REF!</v>
      </c>
      <c r="AE43" s="80" t="e">
        <f t="shared" ca="1" si="22"/>
        <v>#REF!</v>
      </c>
      <c r="AF43" s="80" t="e">
        <f t="shared" ca="1" si="22"/>
        <v>#REF!</v>
      </c>
      <c r="AG43" s="80" t="e">
        <f t="shared" ca="1" si="22"/>
        <v>#REF!</v>
      </c>
      <c r="AH43" s="80" t="e">
        <f t="shared" ca="1" si="23"/>
        <v>#REF!</v>
      </c>
      <c r="AI43" s="80" t="e">
        <f t="shared" ca="1" si="23"/>
        <v>#REF!</v>
      </c>
      <c r="AJ43" s="80" t="e">
        <f t="shared" ca="1" si="23"/>
        <v>#REF!</v>
      </c>
      <c r="AK43" s="80" t="e">
        <f t="shared" ca="1" si="23"/>
        <v>#REF!</v>
      </c>
      <c r="AL43" s="80" t="e">
        <f t="shared" ca="1" si="23"/>
        <v>#REF!</v>
      </c>
      <c r="AM43" s="80" t="e">
        <f t="shared" ca="1" si="23"/>
        <v>#REF!</v>
      </c>
      <c r="AN43" s="80" t="e">
        <f t="shared" ca="1" si="23"/>
        <v>#REF!</v>
      </c>
      <c r="AO43" s="80" t="e">
        <f t="shared" ca="1" si="23"/>
        <v>#REF!</v>
      </c>
      <c r="AP43" s="80" t="e">
        <f t="shared" ca="1" si="23"/>
        <v>#REF!</v>
      </c>
      <c r="AQ43" s="80" t="e">
        <f t="shared" ca="1" si="23"/>
        <v>#REF!</v>
      </c>
      <c r="AR43" s="80" t="e">
        <f t="shared" ca="1" si="24"/>
        <v>#REF!</v>
      </c>
      <c r="AS43" s="80" t="e">
        <f t="shared" ca="1" si="24"/>
        <v>#REF!</v>
      </c>
      <c r="AT43" s="80" t="e">
        <f t="shared" ca="1" si="24"/>
        <v>#REF!</v>
      </c>
      <c r="AU43" s="80" t="e">
        <f t="shared" ca="1" si="24"/>
        <v>#REF!</v>
      </c>
      <c r="AV43" s="80" t="e">
        <f t="shared" ca="1" si="24"/>
        <v>#REF!</v>
      </c>
      <c r="AW43" s="80" t="e">
        <f t="shared" ca="1" si="24"/>
        <v>#REF!</v>
      </c>
      <c r="AX43" s="80" t="e">
        <f t="shared" ca="1" si="24"/>
        <v>#REF!</v>
      </c>
      <c r="AY43" s="80" t="e">
        <f t="shared" ca="1" si="24"/>
        <v>#REF!</v>
      </c>
      <c r="AZ43" s="80" t="e">
        <f t="shared" ca="1" si="24"/>
        <v>#REF!</v>
      </c>
      <c r="BA43" s="80" t="e">
        <f t="shared" ca="1" si="24"/>
        <v>#REF!</v>
      </c>
      <c r="BB43" s="80" t="e">
        <f t="shared" ca="1" si="24"/>
        <v>#REF!</v>
      </c>
      <c r="BC43" s="80" t="e">
        <f t="shared" ca="1" si="24"/>
        <v>#REF!</v>
      </c>
      <c r="BD43" s="80" t="e">
        <f t="shared" ca="1" si="24"/>
        <v>#REF!</v>
      </c>
      <c r="BE43" s="80" t="e">
        <f t="shared" ca="1" si="26"/>
        <v>#REF!</v>
      </c>
      <c r="BF43" s="80" t="e">
        <f t="shared" ca="1" si="25"/>
        <v>#REF!</v>
      </c>
      <c r="BG43" s="80" t="e">
        <f t="shared" ca="1" si="25"/>
        <v>#REF!</v>
      </c>
      <c r="BH43" s="80" t="e">
        <f t="shared" ca="1" si="25"/>
        <v>#REF!</v>
      </c>
      <c r="BI43" s="80" t="e">
        <f t="shared" ca="1" si="25"/>
        <v>#REF!</v>
      </c>
      <c r="BJ43" s="80" t="e">
        <f t="shared" ca="1" si="25"/>
        <v>#REF!</v>
      </c>
      <c r="BK43" s="80" t="e">
        <f t="shared" ca="1" si="25"/>
        <v>#REF!</v>
      </c>
      <c r="BL43" s="80" t="e">
        <f t="shared" ca="1" si="25"/>
        <v>#REF!</v>
      </c>
      <c r="BM43" s="81" t="s">
        <v>540</v>
      </c>
      <c r="BN43" s="81" t="s">
        <v>284</v>
      </c>
      <c r="BO43" s="81" t="s">
        <v>417</v>
      </c>
    </row>
    <row r="44" spans="1:67" s="83" customFormat="1" x14ac:dyDescent="0.2">
      <c r="A44" s="80">
        <v>41</v>
      </c>
      <c r="B44" s="81" t="s">
        <v>541</v>
      </c>
      <c r="C44" s="80" t="str">
        <f t="shared" si="6"/>
        <v>夕張市</v>
      </c>
      <c r="D44" s="80" t="e">
        <f t="shared" ref="D44:M53" ca="1" si="27">VLOOKUP($C44,INDIRECT("'"&amp;$B44&amp;"'!$C$4:$BL$182"),D$166,0)</f>
        <v>#REF!</v>
      </c>
      <c r="E44" s="80" t="e">
        <f t="shared" ca="1" si="27"/>
        <v>#REF!</v>
      </c>
      <c r="F44" s="80" t="e">
        <f t="shared" ca="1" si="27"/>
        <v>#REF!</v>
      </c>
      <c r="G44" s="80" t="e">
        <f t="shared" ca="1" si="27"/>
        <v>#REF!</v>
      </c>
      <c r="H44" s="80" t="e">
        <f t="shared" ca="1" si="27"/>
        <v>#REF!</v>
      </c>
      <c r="I44" s="80" t="e">
        <f t="shared" ca="1" si="27"/>
        <v>#REF!</v>
      </c>
      <c r="J44" s="80" t="e">
        <f t="shared" ca="1" si="27"/>
        <v>#REF!</v>
      </c>
      <c r="K44" s="80" t="e">
        <f t="shared" ca="1" si="27"/>
        <v>#REF!</v>
      </c>
      <c r="L44" s="80" t="e">
        <f t="shared" ca="1" si="27"/>
        <v>#REF!</v>
      </c>
      <c r="M44" s="80" t="e">
        <f t="shared" ca="1" si="27"/>
        <v>#REF!</v>
      </c>
      <c r="N44" s="80" t="e">
        <f t="shared" ref="N44:W53" ca="1" si="28">VLOOKUP($C44,INDIRECT("'"&amp;$B44&amp;"'!$C$4:$BL$182"),N$166,0)</f>
        <v>#REF!</v>
      </c>
      <c r="O44" s="80" t="e">
        <f t="shared" ca="1" si="28"/>
        <v>#REF!</v>
      </c>
      <c r="P44" s="80" t="e">
        <f t="shared" ca="1" si="28"/>
        <v>#REF!</v>
      </c>
      <c r="Q44" s="80" t="e">
        <f t="shared" ca="1" si="28"/>
        <v>#REF!</v>
      </c>
      <c r="R44" s="80" t="e">
        <f t="shared" ca="1" si="28"/>
        <v>#REF!</v>
      </c>
      <c r="S44" s="80" t="e">
        <f t="shared" ca="1" si="28"/>
        <v>#REF!</v>
      </c>
      <c r="T44" s="80" t="e">
        <f t="shared" ca="1" si="28"/>
        <v>#REF!</v>
      </c>
      <c r="U44" s="80" t="e">
        <f t="shared" ca="1" si="28"/>
        <v>#REF!</v>
      </c>
      <c r="V44" s="80" t="e">
        <f t="shared" ca="1" si="28"/>
        <v>#REF!</v>
      </c>
      <c r="W44" s="80" t="e">
        <f t="shared" ca="1" si="28"/>
        <v>#REF!</v>
      </c>
      <c r="X44" s="80" t="e">
        <f t="shared" ref="X44:AG53" ca="1" si="29">VLOOKUP($C44,INDIRECT("'"&amp;$B44&amp;"'!$C$4:$BL$182"),X$166,0)</f>
        <v>#REF!</v>
      </c>
      <c r="Y44" s="80" t="e">
        <f t="shared" ca="1" si="29"/>
        <v>#REF!</v>
      </c>
      <c r="Z44" s="80" t="e">
        <f t="shared" ca="1" si="29"/>
        <v>#REF!</v>
      </c>
      <c r="AA44" s="80" t="e">
        <f t="shared" ca="1" si="29"/>
        <v>#REF!</v>
      </c>
      <c r="AB44" s="80" t="e">
        <f t="shared" ca="1" si="29"/>
        <v>#REF!</v>
      </c>
      <c r="AC44" s="80" t="e">
        <f t="shared" ca="1" si="29"/>
        <v>#REF!</v>
      </c>
      <c r="AD44" s="80" t="e">
        <f t="shared" ca="1" si="29"/>
        <v>#REF!</v>
      </c>
      <c r="AE44" s="80" t="e">
        <f t="shared" ca="1" si="29"/>
        <v>#REF!</v>
      </c>
      <c r="AF44" s="80" t="e">
        <f t="shared" ca="1" si="29"/>
        <v>#REF!</v>
      </c>
      <c r="AG44" s="80" t="e">
        <f t="shared" ca="1" si="29"/>
        <v>#REF!</v>
      </c>
      <c r="AH44" s="80" t="e">
        <f t="shared" ref="AH44:AQ53" ca="1" si="30">VLOOKUP($C44,INDIRECT("'"&amp;$B44&amp;"'!$C$4:$BL$182"),AH$166,0)</f>
        <v>#REF!</v>
      </c>
      <c r="AI44" s="80" t="e">
        <f t="shared" ca="1" si="30"/>
        <v>#REF!</v>
      </c>
      <c r="AJ44" s="80" t="e">
        <f t="shared" ca="1" si="30"/>
        <v>#REF!</v>
      </c>
      <c r="AK44" s="80" t="e">
        <f t="shared" ca="1" si="30"/>
        <v>#REF!</v>
      </c>
      <c r="AL44" s="80" t="e">
        <f t="shared" ca="1" si="30"/>
        <v>#REF!</v>
      </c>
      <c r="AM44" s="80" t="e">
        <f t="shared" ca="1" si="30"/>
        <v>#REF!</v>
      </c>
      <c r="AN44" s="80" t="e">
        <f t="shared" ca="1" si="30"/>
        <v>#REF!</v>
      </c>
      <c r="AO44" s="80" t="e">
        <f t="shared" ca="1" si="30"/>
        <v>#REF!</v>
      </c>
      <c r="AP44" s="80" t="e">
        <f t="shared" ca="1" si="30"/>
        <v>#REF!</v>
      </c>
      <c r="AQ44" s="80" t="e">
        <f t="shared" ca="1" si="30"/>
        <v>#REF!</v>
      </c>
      <c r="AR44" s="80" t="e">
        <f t="shared" ref="AR44:BD53" ca="1" si="31">VLOOKUP($C44,INDIRECT("'"&amp;$B44&amp;"'!$C$4:$BL$182"),AR$166,0)</f>
        <v>#REF!</v>
      </c>
      <c r="AS44" s="80" t="e">
        <f t="shared" ca="1" si="31"/>
        <v>#REF!</v>
      </c>
      <c r="AT44" s="80" t="e">
        <f t="shared" ca="1" si="31"/>
        <v>#REF!</v>
      </c>
      <c r="AU44" s="80" t="e">
        <f t="shared" ca="1" si="31"/>
        <v>#REF!</v>
      </c>
      <c r="AV44" s="80" t="e">
        <f t="shared" ca="1" si="31"/>
        <v>#REF!</v>
      </c>
      <c r="AW44" s="80" t="e">
        <f t="shared" ca="1" si="31"/>
        <v>#REF!</v>
      </c>
      <c r="AX44" s="80" t="e">
        <f t="shared" ca="1" si="31"/>
        <v>#REF!</v>
      </c>
      <c r="AY44" s="80" t="e">
        <f t="shared" ca="1" si="31"/>
        <v>#REF!</v>
      </c>
      <c r="AZ44" s="80" t="e">
        <f t="shared" ca="1" si="31"/>
        <v>#REF!</v>
      </c>
      <c r="BA44" s="80" t="e">
        <f t="shared" ca="1" si="31"/>
        <v>#REF!</v>
      </c>
      <c r="BB44" s="80" t="e">
        <f t="shared" ca="1" si="31"/>
        <v>#REF!</v>
      </c>
      <c r="BC44" s="80" t="e">
        <f t="shared" ca="1" si="31"/>
        <v>#REF!</v>
      </c>
      <c r="BD44" s="80" t="e">
        <f t="shared" ca="1" si="31"/>
        <v>#REF!</v>
      </c>
      <c r="BE44" s="80" t="e">
        <f t="shared" ca="1" si="26"/>
        <v>#REF!</v>
      </c>
      <c r="BF44" s="80" t="e">
        <f t="shared" ref="BF44:BL53" ca="1" si="32">VLOOKUP($C44,INDIRECT("'"&amp;$B44&amp;"'!$C$4:$BL$182"),BF$166,0)</f>
        <v>#REF!</v>
      </c>
      <c r="BG44" s="80" t="e">
        <f t="shared" ca="1" si="32"/>
        <v>#REF!</v>
      </c>
      <c r="BH44" s="80" t="e">
        <f t="shared" ca="1" si="32"/>
        <v>#REF!</v>
      </c>
      <c r="BI44" s="80" t="e">
        <f t="shared" ca="1" si="32"/>
        <v>#REF!</v>
      </c>
      <c r="BJ44" s="80" t="e">
        <f t="shared" ca="1" si="32"/>
        <v>#REF!</v>
      </c>
      <c r="BK44" s="80" t="e">
        <f t="shared" ca="1" si="32"/>
        <v>#REF!</v>
      </c>
      <c r="BL44" s="80" t="e">
        <f t="shared" ca="1" si="32"/>
        <v>#REF!</v>
      </c>
      <c r="BM44" s="81" t="s">
        <v>541</v>
      </c>
      <c r="BN44" s="81" t="s">
        <v>284</v>
      </c>
      <c r="BO44" s="81" t="s">
        <v>498</v>
      </c>
    </row>
    <row r="45" spans="1:67" s="83" customFormat="1" x14ac:dyDescent="0.2">
      <c r="A45" s="80">
        <v>42</v>
      </c>
      <c r="B45" s="81" t="s">
        <v>542</v>
      </c>
      <c r="C45" s="80" t="str">
        <f t="shared" si="6"/>
        <v>夕張市</v>
      </c>
      <c r="D45" s="80" t="e">
        <f t="shared" ca="1" si="27"/>
        <v>#REF!</v>
      </c>
      <c r="E45" s="80" t="e">
        <f t="shared" ca="1" si="27"/>
        <v>#REF!</v>
      </c>
      <c r="F45" s="80" t="e">
        <f t="shared" ca="1" si="27"/>
        <v>#REF!</v>
      </c>
      <c r="G45" s="80" t="e">
        <f t="shared" ca="1" si="27"/>
        <v>#REF!</v>
      </c>
      <c r="H45" s="80" t="e">
        <f t="shared" ca="1" si="27"/>
        <v>#REF!</v>
      </c>
      <c r="I45" s="80" t="e">
        <f t="shared" ca="1" si="27"/>
        <v>#REF!</v>
      </c>
      <c r="J45" s="80" t="e">
        <f t="shared" ca="1" si="27"/>
        <v>#REF!</v>
      </c>
      <c r="K45" s="80" t="e">
        <f t="shared" ca="1" si="27"/>
        <v>#REF!</v>
      </c>
      <c r="L45" s="80" t="e">
        <f t="shared" ca="1" si="27"/>
        <v>#REF!</v>
      </c>
      <c r="M45" s="80" t="e">
        <f t="shared" ca="1" si="27"/>
        <v>#REF!</v>
      </c>
      <c r="N45" s="80" t="e">
        <f t="shared" ca="1" si="28"/>
        <v>#REF!</v>
      </c>
      <c r="O45" s="80" t="e">
        <f t="shared" ca="1" si="28"/>
        <v>#REF!</v>
      </c>
      <c r="P45" s="80" t="e">
        <f t="shared" ca="1" si="28"/>
        <v>#REF!</v>
      </c>
      <c r="Q45" s="80" t="e">
        <f t="shared" ca="1" si="28"/>
        <v>#REF!</v>
      </c>
      <c r="R45" s="80" t="e">
        <f t="shared" ca="1" si="28"/>
        <v>#REF!</v>
      </c>
      <c r="S45" s="80" t="e">
        <f t="shared" ca="1" si="28"/>
        <v>#REF!</v>
      </c>
      <c r="T45" s="80" t="e">
        <f t="shared" ca="1" si="28"/>
        <v>#REF!</v>
      </c>
      <c r="U45" s="80" t="e">
        <f t="shared" ca="1" si="28"/>
        <v>#REF!</v>
      </c>
      <c r="V45" s="80" t="e">
        <f t="shared" ca="1" si="28"/>
        <v>#REF!</v>
      </c>
      <c r="W45" s="80" t="e">
        <f t="shared" ca="1" si="28"/>
        <v>#REF!</v>
      </c>
      <c r="X45" s="80" t="e">
        <f t="shared" ca="1" si="29"/>
        <v>#REF!</v>
      </c>
      <c r="Y45" s="80" t="e">
        <f t="shared" ca="1" si="29"/>
        <v>#REF!</v>
      </c>
      <c r="Z45" s="80" t="e">
        <f t="shared" ca="1" si="29"/>
        <v>#REF!</v>
      </c>
      <c r="AA45" s="80" t="e">
        <f t="shared" ca="1" si="29"/>
        <v>#REF!</v>
      </c>
      <c r="AB45" s="80" t="e">
        <f t="shared" ca="1" si="29"/>
        <v>#REF!</v>
      </c>
      <c r="AC45" s="80" t="e">
        <f t="shared" ca="1" si="29"/>
        <v>#REF!</v>
      </c>
      <c r="AD45" s="80" t="e">
        <f t="shared" ca="1" si="29"/>
        <v>#REF!</v>
      </c>
      <c r="AE45" s="80" t="e">
        <f t="shared" ca="1" si="29"/>
        <v>#REF!</v>
      </c>
      <c r="AF45" s="80" t="e">
        <f t="shared" ca="1" si="29"/>
        <v>#REF!</v>
      </c>
      <c r="AG45" s="80" t="e">
        <f t="shared" ca="1" si="29"/>
        <v>#REF!</v>
      </c>
      <c r="AH45" s="80" t="e">
        <f t="shared" ca="1" si="30"/>
        <v>#REF!</v>
      </c>
      <c r="AI45" s="80" t="e">
        <f t="shared" ca="1" si="30"/>
        <v>#REF!</v>
      </c>
      <c r="AJ45" s="80" t="e">
        <f t="shared" ca="1" si="30"/>
        <v>#REF!</v>
      </c>
      <c r="AK45" s="80" t="e">
        <f t="shared" ca="1" si="30"/>
        <v>#REF!</v>
      </c>
      <c r="AL45" s="80" t="e">
        <f t="shared" ca="1" si="30"/>
        <v>#REF!</v>
      </c>
      <c r="AM45" s="80" t="e">
        <f t="shared" ca="1" si="30"/>
        <v>#REF!</v>
      </c>
      <c r="AN45" s="80" t="e">
        <f t="shared" ca="1" si="30"/>
        <v>#REF!</v>
      </c>
      <c r="AO45" s="80" t="e">
        <f t="shared" ca="1" si="30"/>
        <v>#REF!</v>
      </c>
      <c r="AP45" s="80" t="e">
        <f t="shared" ca="1" si="30"/>
        <v>#REF!</v>
      </c>
      <c r="AQ45" s="80" t="e">
        <f t="shared" ca="1" si="30"/>
        <v>#REF!</v>
      </c>
      <c r="AR45" s="80" t="e">
        <f t="shared" ca="1" si="31"/>
        <v>#REF!</v>
      </c>
      <c r="AS45" s="80" t="e">
        <f t="shared" ca="1" si="31"/>
        <v>#REF!</v>
      </c>
      <c r="AT45" s="80" t="e">
        <f t="shared" ca="1" si="31"/>
        <v>#REF!</v>
      </c>
      <c r="AU45" s="80" t="e">
        <f t="shared" ca="1" si="31"/>
        <v>#REF!</v>
      </c>
      <c r="AV45" s="80" t="e">
        <f t="shared" ca="1" si="31"/>
        <v>#REF!</v>
      </c>
      <c r="AW45" s="80" t="e">
        <f t="shared" ca="1" si="31"/>
        <v>#REF!</v>
      </c>
      <c r="AX45" s="80" t="e">
        <f t="shared" ca="1" si="31"/>
        <v>#REF!</v>
      </c>
      <c r="AY45" s="80" t="e">
        <f t="shared" ca="1" si="31"/>
        <v>#REF!</v>
      </c>
      <c r="AZ45" s="80" t="e">
        <f t="shared" ca="1" si="31"/>
        <v>#REF!</v>
      </c>
      <c r="BA45" s="80" t="e">
        <f t="shared" ca="1" si="31"/>
        <v>#REF!</v>
      </c>
      <c r="BB45" s="80" t="e">
        <f t="shared" ca="1" si="31"/>
        <v>#REF!</v>
      </c>
      <c r="BC45" s="80" t="e">
        <f t="shared" ca="1" si="31"/>
        <v>#REF!</v>
      </c>
      <c r="BD45" s="80" t="e">
        <f t="shared" ca="1" si="31"/>
        <v>#REF!</v>
      </c>
      <c r="BE45" s="80" t="e">
        <f t="shared" ca="1" si="26"/>
        <v>#REF!</v>
      </c>
      <c r="BF45" s="80" t="e">
        <f t="shared" ca="1" si="32"/>
        <v>#REF!</v>
      </c>
      <c r="BG45" s="80" t="e">
        <f t="shared" ca="1" si="32"/>
        <v>#REF!</v>
      </c>
      <c r="BH45" s="80" t="e">
        <f t="shared" ca="1" si="32"/>
        <v>#REF!</v>
      </c>
      <c r="BI45" s="80" t="e">
        <f t="shared" ca="1" si="32"/>
        <v>#REF!</v>
      </c>
      <c r="BJ45" s="80" t="e">
        <f t="shared" ca="1" si="32"/>
        <v>#REF!</v>
      </c>
      <c r="BK45" s="80" t="e">
        <f t="shared" ca="1" si="32"/>
        <v>#REF!</v>
      </c>
      <c r="BL45" s="80" t="e">
        <f t="shared" ca="1" si="32"/>
        <v>#REF!</v>
      </c>
      <c r="BM45" s="81" t="s">
        <v>542</v>
      </c>
      <c r="BN45" s="81" t="s">
        <v>284</v>
      </c>
      <c r="BO45" s="81" t="s">
        <v>499</v>
      </c>
    </row>
    <row r="46" spans="1:67" x14ac:dyDescent="0.2">
      <c r="A46" s="80">
        <v>43</v>
      </c>
      <c r="B46" s="53" t="s">
        <v>543</v>
      </c>
      <c r="C46" s="36" t="str">
        <f t="shared" si="6"/>
        <v>夕張市</v>
      </c>
      <c r="D46" s="36" t="e">
        <f t="shared" ca="1" si="27"/>
        <v>#REF!</v>
      </c>
      <c r="E46" s="36" t="e">
        <f t="shared" ca="1" si="27"/>
        <v>#REF!</v>
      </c>
      <c r="F46" s="36" t="e">
        <f t="shared" ca="1" si="27"/>
        <v>#REF!</v>
      </c>
      <c r="G46" s="36" t="e">
        <f t="shared" ca="1" si="27"/>
        <v>#REF!</v>
      </c>
      <c r="H46" s="36" t="e">
        <f t="shared" ca="1" si="27"/>
        <v>#REF!</v>
      </c>
      <c r="I46" s="36" t="e">
        <f t="shared" ca="1" si="27"/>
        <v>#REF!</v>
      </c>
      <c r="J46" s="36" t="e">
        <f t="shared" ca="1" si="27"/>
        <v>#REF!</v>
      </c>
      <c r="K46" s="36" t="e">
        <f t="shared" ca="1" si="27"/>
        <v>#REF!</v>
      </c>
      <c r="L46" s="36" t="e">
        <f t="shared" ca="1" si="27"/>
        <v>#REF!</v>
      </c>
      <c r="M46" s="36" t="e">
        <f t="shared" ca="1" si="27"/>
        <v>#REF!</v>
      </c>
      <c r="N46" s="36" t="e">
        <f t="shared" ca="1" si="28"/>
        <v>#REF!</v>
      </c>
      <c r="O46" s="36" t="e">
        <f t="shared" ca="1" si="28"/>
        <v>#REF!</v>
      </c>
      <c r="P46" s="36" t="e">
        <f t="shared" ca="1" si="28"/>
        <v>#REF!</v>
      </c>
      <c r="Q46" s="36" t="e">
        <f t="shared" ca="1" si="28"/>
        <v>#REF!</v>
      </c>
      <c r="R46" s="36" t="e">
        <f t="shared" ca="1" si="28"/>
        <v>#REF!</v>
      </c>
      <c r="S46" s="36" t="e">
        <f t="shared" ca="1" si="28"/>
        <v>#REF!</v>
      </c>
      <c r="T46" s="36" t="e">
        <f t="shared" ca="1" si="28"/>
        <v>#REF!</v>
      </c>
      <c r="U46" s="36" t="e">
        <f t="shared" ca="1" si="28"/>
        <v>#REF!</v>
      </c>
      <c r="V46" s="36" t="e">
        <f t="shared" ca="1" si="28"/>
        <v>#REF!</v>
      </c>
      <c r="W46" s="36" t="e">
        <f t="shared" ca="1" si="28"/>
        <v>#REF!</v>
      </c>
      <c r="X46" s="36" t="e">
        <f t="shared" ca="1" si="29"/>
        <v>#REF!</v>
      </c>
      <c r="Y46" s="36" t="e">
        <f t="shared" ca="1" si="29"/>
        <v>#REF!</v>
      </c>
      <c r="Z46" s="36" t="e">
        <f t="shared" ca="1" si="29"/>
        <v>#REF!</v>
      </c>
      <c r="AA46" s="36" t="e">
        <f t="shared" ca="1" si="29"/>
        <v>#REF!</v>
      </c>
      <c r="AB46" s="36" t="e">
        <f t="shared" ca="1" si="29"/>
        <v>#REF!</v>
      </c>
      <c r="AC46" s="36" t="e">
        <f t="shared" ca="1" si="29"/>
        <v>#REF!</v>
      </c>
      <c r="AD46" s="36" t="e">
        <f t="shared" ca="1" si="29"/>
        <v>#REF!</v>
      </c>
      <c r="AE46" s="36" t="e">
        <f t="shared" ca="1" si="29"/>
        <v>#REF!</v>
      </c>
      <c r="AF46" s="36" t="e">
        <f t="shared" ca="1" si="29"/>
        <v>#REF!</v>
      </c>
      <c r="AG46" s="36" t="e">
        <f t="shared" ca="1" si="29"/>
        <v>#REF!</v>
      </c>
      <c r="AH46" s="36" t="e">
        <f t="shared" ca="1" si="30"/>
        <v>#REF!</v>
      </c>
      <c r="AI46" s="36" t="e">
        <f t="shared" ca="1" si="30"/>
        <v>#REF!</v>
      </c>
      <c r="AJ46" s="36" t="e">
        <f t="shared" ca="1" si="30"/>
        <v>#REF!</v>
      </c>
      <c r="AK46" s="36" t="e">
        <f t="shared" ca="1" si="30"/>
        <v>#REF!</v>
      </c>
      <c r="AL46" s="36" t="e">
        <f t="shared" ca="1" si="30"/>
        <v>#REF!</v>
      </c>
      <c r="AM46" s="36" t="e">
        <f t="shared" ca="1" si="30"/>
        <v>#REF!</v>
      </c>
      <c r="AN46" s="36" t="e">
        <f t="shared" ca="1" si="30"/>
        <v>#REF!</v>
      </c>
      <c r="AO46" s="36" t="e">
        <f t="shared" ca="1" si="30"/>
        <v>#REF!</v>
      </c>
      <c r="AP46" s="36" t="e">
        <f t="shared" ca="1" si="30"/>
        <v>#REF!</v>
      </c>
      <c r="AQ46" s="36" t="e">
        <f t="shared" ca="1" si="30"/>
        <v>#REF!</v>
      </c>
      <c r="AR46" s="36" t="e">
        <f t="shared" ca="1" si="31"/>
        <v>#REF!</v>
      </c>
      <c r="AS46" s="36" t="e">
        <f t="shared" ca="1" si="31"/>
        <v>#REF!</v>
      </c>
      <c r="AT46" s="36" t="e">
        <f t="shared" ca="1" si="31"/>
        <v>#REF!</v>
      </c>
      <c r="AU46" s="36" t="e">
        <f t="shared" ca="1" si="31"/>
        <v>#REF!</v>
      </c>
      <c r="AV46" s="36" t="e">
        <f t="shared" ca="1" si="31"/>
        <v>#REF!</v>
      </c>
      <c r="AW46" s="36" t="e">
        <f t="shared" ca="1" si="31"/>
        <v>#REF!</v>
      </c>
      <c r="AX46" s="36" t="e">
        <f t="shared" ca="1" si="31"/>
        <v>#REF!</v>
      </c>
      <c r="AY46" s="36" t="e">
        <f t="shared" ca="1" si="31"/>
        <v>#REF!</v>
      </c>
      <c r="AZ46" s="36" t="e">
        <f t="shared" ca="1" si="31"/>
        <v>#REF!</v>
      </c>
      <c r="BA46" s="36" t="e">
        <f t="shared" ca="1" si="31"/>
        <v>#REF!</v>
      </c>
      <c r="BB46" s="36" t="e">
        <f t="shared" ca="1" si="31"/>
        <v>#REF!</v>
      </c>
      <c r="BC46" s="36" t="e">
        <f t="shared" ca="1" si="31"/>
        <v>#REF!</v>
      </c>
      <c r="BD46" s="36" t="e">
        <f t="shared" ca="1" si="31"/>
        <v>#REF!</v>
      </c>
      <c r="BE46" s="36" t="e">
        <f t="shared" ca="1" si="26"/>
        <v>#REF!</v>
      </c>
      <c r="BF46" s="36" t="e">
        <f t="shared" ca="1" si="32"/>
        <v>#REF!</v>
      </c>
      <c r="BG46" s="36" t="e">
        <f t="shared" ca="1" si="32"/>
        <v>#REF!</v>
      </c>
      <c r="BH46" s="36" t="e">
        <f t="shared" ca="1" si="32"/>
        <v>#REF!</v>
      </c>
      <c r="BI46" s="36" t="e">
        <f t="shared" ca="1" si="32"/>
        <v>#REF!</v>
      </c>
      <c r="BJ46" s="36" t="e">
        <f t="shared" ca="1" si="32"/>
        <v>#REF!</v>
      </c>
      <c r="BK46" s="36" t="e">
        <f t="shared" ca="1" si="32"/>
        <v>#REF!</v>
      </c>
      <c r="BL46" s="36" t="e">
        <f t="shared" ca="1" si="32"/>
        <v>#REF!</v>
      </c>
      <c r="BM46" s="53" t="s">
        <v>543</v>
      </c>
      <c r="BN46" s="53" t="s">
        <v>285</v>
      </c>
      <c r="BO46" s="53" t="s">
        <v>417</v>
      </c>
    </row>
    <row r="47" spans="1:67" x14ac:dyDescent="0.2">
      <c r="A47" s="80">
        <v>44</v>
      </c>
      <c r="B47" s="53" t="s">
        <v>544</v>
      </c>
      <c r="C47" s="36" t="str">
        <f t="shared" si="6"/>
        <v>夕張市</v>
      </c>
      <c r="D47" s="36" t="e">
        <f t="shared" ca="1" si="27"/>
        <v>#REF!</v>
      </c>
      <c r="E47" s="36" t="e">
        <f t="shared" ca="1" si="27"/>
        <v>#REF!</v>
      </c>
      <c r="F47" s="36" t="e">
        <f t="shared" ca="1" si="27"/>
        <v>#REF!</v>
      </c>
      <c r="G47" s="36" t="e">
        <f t="shared" ca="1" si="27"/>
        <v>#REF!</v>
      </c>
      <c r="H47" s="36" t="e">
        <f t="shared" ca="1" si="27"/>
        <v>#REF!</v>
      </c>
      <c r="I47" s="36" t="e">
        <f t="shared" ca="1" si="27"/>
        <v>#REF!</v>
      </c>
      <c r="J47" s="36" t="e">
        <f t="shared" ca="1" si="27"/>
        <v>#REF!</v>
      </c>
      <c r="K47" s="36" t="e">
        <f t="shared" ca="1" si="27"/>
        <v>#REF!</v>
      </c>
      <c r="L47" s="36" t="e">
        <f t="shared" ca="1" si="27"/>
        <v>#REF!</v>
      </c>
      <c r="M47" s="36" t="e">
        <f t="shared" ca="1" si="27"/>
        <v>#REF!</v>
      </c>
      <c r="N47" s="36" t="e">
        <f t="shared" ca="1" si="28"/>
        <v>#REF!</v>
      </c>
      <c r="O47" s="36" t="e">
        <f t="shared" ca="1" si="28"/>
        <v>#REF!</v>
      </c>
      <c r="P47" s="36" t="e">
        <f t="shared" ca="1" si="28"/>
        <v>#REF!</v>
      </c>
      <c r="Q47" s="36" t="e">
        <f t="shared" ca="1" si="28"/>
        <v>#REF!</v>
      </c>
      <c r="R47" s="36" t="e">
        <f t="shared" ca="1" si="28"/>
        <v>#REF!</v>
      </c>
      <c r="S47" s="36" t="e">
        <f t="shared" ca="1" si="28"/>
        <v>#REF!</v>
      </c>
      <c r="T47" s="36" t="e">
        <f t="shared" ca="1" si="28"/>
        <v>#REF!</v>
      </c>
      <c r="U47" s="36" t="e">
        <f t="shared" ca="1" si="28"/>
        <v>#REF!</v>
      </c>
      <c r="V47" s="36" t="e">
        <f t="shared" ca="1" si="28"/>
        <v>#REF!</v>
      </c>
      <c r="W47" s="36" t="e">
        <f t="shared" ca="1" si="28"/>
        <v>#REF!</v>
      </c>
      <c r="X47" s="36" t="e">
        <f t="shared" ca="1" si="29"/>
        <v>#REF!</v>
      </c>
      <c r="Y47" s="36" t="e">
        <f t="shared" ca="1" si="29"/>
        <v>#REF!</v>
      </c>
      <c r="Z47" s="36" t="e">
        <f t="shared" ca="1" si="29"/>
        <v>#REF!</v>
      </c>
      <c r="AA47" s="36" t="e">
        <f t="shared" ca="1" si="29"/>
        <v>#REF!</v>
      </c>
      <c r="AB47" s="36" t="e">
        <f t="shared" ca="1" si="29"/>
        <v>#REF!</v>
      </c>
      <c r="AC47" s="36" t="e">
        <f t="shared" ca="1" si="29"/>
        <v>#REF!</v>
      </c>
      <c r="AD47" s="36" t="e">
        <f t="shared" ca="1" si="29"/>
        <v>#REF!</v>
      </c>
      <c r="AE47" s="36" t="e">
        <f t="shared" ca="1" si="29"/>
        <v>#REF!</v>
      </c>
      <c r="AF47" s="36" t="e">
        <f t="shared" ca="1" si="29"/>
        <v>#REF!</v>
      </c>
      <c r="AG47" s="36" t="e">
        <f t="shared" ca="1" si="29"/>
        <v>#REF!</v>
      </c>
      <c r="AH47" s="36" t="e">
        <f t="shared" ca="1" si="30"/>
        <v>#REF!</v>
      </c>
      <c r="AI47" s="36" t="e">
        <f t="shared" ca="1" si="30"/>
        <v>#REF!</v>
      </c>
      <c r="AJ47" s="36" t="e">
        <f t="shared" ca="1" si="30"/>
        <v>#REF!</v>
      </c>
      <c r="AK47" s="36" t="e">
        <f t="shared" ca="1" si="30"/>
        <v>#REF!</v>
      </c>
      <c r="AL47" s="36" t="e">
        <f t="shared" ca="1" si="30"/>
        <v>#REF!</v>
      </c>
      <c r="AM47" s="36" t="e">
        <f t="shared" ca="1" si="30"/>
        <v>#REF!</v>
      </c>
      <c r="AN47" s="36" t="e">
        <f t="shared" ca="1" si="30"/>
        <v>#REF!</v>
      </c>
      <c r="AO47" s="36" t="e">
        <f t="shared" ca="1" si="30"/>
        <v>#REF!</v>
      </c>
      <c r="AP47" s="36" t="e">
        <f t="shared" ca="1" si="30"/>
        <v>#REF!</v>
      </c>
      <c r="AQ47" s="36" t="e">
        <f t="shared" ca="1" si="30"/>
        <v>#REF!</v>
      </c>
      <c r="AR47" s="36" t="e">
        <f t="shared" ca="1" si="31"/>
        <v>#REF!</v>
      </c>
      <c r="AS47" s="36" t="e">
        <f t="shared" ca="1" si="31"/>
        <v>#REF!</v>
      </c>
      <c r="AT47" s="36" t="e">
        <f t="shared" ca="1" si="31"/>
        <v>#REF!</v>
      </c>
      <c r="AU47" s="36" t="e">
        <f t="shared" ca="1" si="31"/>
        <v>#REF!</v>
      </c>
      <c r="AV47" s="36" t="e">
        <f t="shared" ca="1" si="31"/>
        <v>#REF!</v>
      </c>
      <c r="AW47" s="36" t="e">
        <f t="shared" ca="1" si="31"/>
        <v>#REF!</v>
      </c>
      <c r="AX47" s="36" t="e">
        <f t="shared" ca="1" si="31"/>
        <v>#REF!</v>
      </c>
      <c r="AY47" s="36" t="e">
        <f t="shared" ca="1" si="31"/>
        <v>#REF!</v>
      </c>
      <c r="AZ47" s="36" t="e">
        <f t="shared" ca="1" si="31"/>
        <v>#REF!</v>
      </c>
      <c r="BA47" s="36" t="e">
        <f t="shared" ca="1" si="31"/>
        <v>#REF!</v>
      </c>
      <c r="BB47" s="36" t="e">
        <f t="shared" ca="1" si="31"/>
        <v>#REF!</v>
      </c>
      <c r="BC47" s="36" t="e">
        <f t="shared" ca="1" si="31"/>
        <v>#REF!</v>
      </c>
      <c r="BD47" s="36" t="e">
        <f t="shared" ca="1" si="31"/>
        <v>#REF!</v>
      </c>
      <c r="BE47" s="36" t="e">
        <f t="shared" ca="1" si="26"/>
        <v>#REF!</v>
      </c>
      <c r="BF47" s="36" t="e">
        <f t="shared" ca="1" si="32"/>
        <v>#REF!</v>
      </c>
      <c r="BG47" s="36" t="e">
        <f t="shared" ca="1" si="32"/>
        <v>#REF!</v>
      </c>
      <c r="BH47" s="36" t="e">
        <f t="shared" ca="1" si="32"/>
        <v>#REF!</v>
      </c>
      <c r="BI47" s="36" t="e">
        <f t="shared" ca="1" si="32"/>
        <v>#REF!</v>
      </c>
      <c r="BJ47" s="36" t="e">
        <f t="shared" ca="1" si="32"/>
        <v>#REF!</v>
      </c>
      <c r="BK47" s="36" t="e">
        <f t="shared" ca="1" si="32"/>
        <v>#REF!</v>
      </c>
      <c r="BL47" s="36" t="e">
        <f t="shared" ca="1" si="32"/>
        <v>#REF!</v>
      </c>
      <c r="BM47" s="53" t="s">
        <v>544</v>
      </c>
      <c r="BN47" s="53" t="s">
        <v>285</v>
      </c>
      <c r="BO47" s="53" t="s">
        <v>498</v>
      </c>
    </row>
    <row r="48" spans="1:67" x14ac:dyDescent="0.2">
      <c r="A48" s="80">
        <v>45</v>
      </c>
      <c r="B48" s="53" t="s">
        <v>545</v>
      </c>
      <c r="C48" s="36" t="str">
        <f t="shared" si="6"/>
        <v>夕張市</v>
      </c>
      <c r="D48" s="36" t="e">
        <f t="shared" ca="1" si="27"/>
        <v>#REF!</v>
      </c>
      <c r="E48" s="36" t="e">
        <f t="shared" ca="1" si="27"/>
        <v>#REF!</v>
      </c>
      <c r="F48" s="36" t="e">
        <f t="shared" ca="1" si="27"/>
        <v>#REF!</v>
      </c>
      <c r="G48" s="36" t="e">
        <f t="shared" ca="1" si="27"/>
        <v>#REF!</v>
      </c>
      <c r="H48" s="36" t="e">
        <f t="shared" ca="1" si="27"/>
        <v>#REF!</v>
      </c>
      <c r="I48" s="36" t="e">
        <f t="shared" ca="1" si="27"/>
        <v>#REF!</v>
      </c>
      <c r="J48" s="36" t="e">
        <f t="shared" ca="1" si="27"/>
        <v>#REF!</v>
      </c>
      <c r="K48" s="36" t="e">
        <f t="shared" ca="1" si="27"/>
        <v>#REF!</v>
      </c>
      <c r="L48" s="36" t="e">
        <f t="shared" ca="1" si="27"/>
        <v>#REF!</v>
      </c>
      <c r="M48" s="36" t="e">
        <f t="shared" ca="1" si="27"/>
        <v>#REF!</v>
      </c>
      <c r="N48" s="36" t="e">
        <f t="shared" ca="1" si="28"/>
        <v>#REF!</v>
      </c>
      <c r="O48" s="36" t="e">
        <f t="shared" ca="1" si="28"/>
        <v>#REF!</v>
      </c>
      <c r="P48" s="36" t="e">
        <f t="shared" ca="1" si="28"/>
        <v>#REF!</v>
      </c>
      <c r="Q48" s="36" t="e">
        <f t="shared" ca="1" si="28"/>
        <v>#REF!</v>
      </c>
      <c r="R48" s="36" t="e">
        <f t="shared" ca="1" si="28"/>
        <v>#REF!</v>
      </c>
      <c r="S48" s="36" t="e">
        <f t="shared" ca="1" si="28"/>
        <v>#REF!</v>
      </c>
      <c r="T48" s="36" t="e">
        <f t="shared" ca="1" si="28"/>
        <v>#REF!</v>
      </c>
      <c r="U48" s="36" t="e">
        <f t="shared" ca="1" si="28"/>
        <v>#REF!</v>
      </c>
      <c r="V48" s="36" t="e">
        <f t="shared" ca="1" si="28"/>
        <v>#REF!</v>
      </c>
      <c r="W48" s="36" t="e">
        <f t="shared" ca="1" si="28"/>
        <v>#REF!</v>
      </c>
      <c r="X48" s="36" t="e">
        <f t="shared" ca="1" si="29"/>
        <v>#REF!</v>
      </c>
      <c r="Y48" s="36" t="e">
        <f t="shared" ca="1" si="29"/>
        <v>#REF!</v>
      </c>
      <c r="Z48" s="36" t="e">
        <f t="shared" ca="1" si="29"/>
        <v>#REF!</v>
      </c>
      <c r="AA48" s="36" t="e">
        <f t="shared" ca="1" si="29"/>
        <v>#REF!</v>
      </c>
      <c r="AB48" s="36" t="e">
        <f t="shared" ca="1" si="29"/>
        <v>#REF!</v>
      </c>
      <c r="AC48" s="36" t="e">
        <f t="shared" ca="1" si="29"/>
        <v>#REF!</v>
      </c>
      <c r="AD48" s="36" t="e">
        <f t="shared" ca="1" si="29"/>
        <v>#REF!</v>
      </c>
      <c r="AE48" s="36" t="e">
        <f t="shared" ca="1" si="29"/>
        <v>#REF!</v>
      </c>
      <c r="AF48" s="36" t="e">
        <f t="shared" ca="1" si="29"/>
        <v>#REF!</v>
      </c>
      <c r="AG48" s="36" t="e">
        <f t="shared" ca="1" si="29"/>
        <v>#REF!</v>
      </c>
      <c r="AH48" s="36" t="e">
        <f t="shared" ca="1" si="30"/>
        <v>#REF!</v>
      </c>
      <c r="AI48" s="36" t="e">
        <f t="shared" ca="1" si="30"/>
        <v>#REF!</v>
      </c>
      <c r="AJ48" s="36" t="e">
        <f t="shared" ca="1" si="30"/>
        <v>#REF!</v>
      </c>
      <c r="AK48" s="36" t="e">
        <f t="shared" ca="1" si="30"/>
        <v>#REF!</v>
      </c>
      <c r="AL48" s="36" t="e">
        <f t="shared" ca="1" si="30"/>
        <v>#REF!</v>
      </c>
      <c r="AM48" s="36" t="e">
        <f t="shared" ca="1" si="30"/>
        <v>#REF!</v>
      </c>
      <c r="AN48" s="36" t="e">
        <f t="shared" ca="1" si="30"/>
        <v>#REF!</v>
      </c>
      <c r="AO48" s="36" t="e">
        <f t="shared" ca="1" si="30"/>
        <v>#REF!</v>
      </c>
      <c r="AP48" s="36" t="e">
        <f t="shared" ca="1" si="30"/>
        <v>#REF!</v>
      </c>
      <c r="AQ48" s="36" t="e">
        <f t="shared" ca="1" si="30"/>
        <v>#REF!</v>
      </c>
      <c r="AR48" s="36" t="e">
        <f t="shared" ca="1" si="31"/>
        <v>#REF!</v>
      </c>
      <c r="AS48" s="36" t="e">
        <f t="shared" ca="1" si="31"/>
        <v>#REF!</v>
      </c>
      <c r="AT48" s="36" t="e">
        <f t="shared" ca="1" si="31"/>
        <v>#REF!</v>
      </c>
      <c r="AU48" s="36" t="e">
        <f t="shared" ca="1" si="31"/>
        <v>#REF!</v>
      </c>
      <c r="AV48" s="36" t="e">
        <f t="shared" ca="1" si="31"/>
        <v>#REF!</v>
      </c>
      <c r="AW48" s="36" t="e">
        <f t="shared" ca="1" si="31"/>
        <v>#REF!</v>
      </c>
      <c r="AX48" s="36" t="e">
        <f t="shared" ca="1" si="31"/>
        <v>#REF!</v>
      </c>
      <c r="AY48" s="36" t="e">
        <f t="shared" ca="1" si="31"/>
        <v>#REF!</v>
      </c>
      <c r="AZ48" s="36" t="e">
        <f t="shared" ca="1" si="31"/>
        <v>#REF!</v>
      </c>
      <c r="BA48" s="36" t="e">
        <f t="shared" ca="1" si="31"/>
        <v>#REF!</v>
      </c>
      <c r="BB48" s="36" t="e">
        <f t="shared" ca="1" si="31"/>
        <v>#REF!</v>
      </c>
      <c r="BC48" s="36" t="e">
        <f t="shared" ca="1" si="31"/>
        <v>#REF!</v>
      </c>
      <c r="BD48" s="36" t="e">
        <f t="shared" ca="1" si="31"/>
        <v>#REF!</v>
      </c>
      <c r="BE48" s="73" t="e">
        <f t="shared" ca="1" si="26"/>
        <v>#REF!</v>
      </c>
      <c r="BF48" s="73" t="e">
        <f t="shared" ca="1" si="32"/>
        <v>#REF!</v>
      </c>
      <c r="BG48" s="36" t="e">
        <f t="shared" ca="1" si="32"/>
        <v>#REF!</v>
      </c>
      <c r="BH48" s="36" t="e">
        <f t="shared" ca="1" si="32"/>
        <v>#REF!</v>
      </c>
      <c r="BI48" s="36" t="e">
        <f t="shared" ca="1" si="32"/>
        <v>#REF!</v>
      </c>
      <c r="BJ48" s="36" t="e">
        <f t="shared" ca="1" si="32"/>
        <v>#REF!</v>
      </c>
      <c r="BK48" s="36" t="e">
        <f t="shared" ca="1" si="32"/>
        <v>#REF!</v>
      </c>
      <c r="BL48" s="36" t="e">
        <f t="shared" ca="1" si="32"/>
        <v>#REF!</v>
      </c>
      <c r="BM48" s="53" t="s">
        <v>545</v>
      </c>
      <c r="BN48" s="53" t="s">
        <v>285</v>
      </c>
      <c r="BO48" s="53" t="s">
        <v>499</v>
      </c>
    </row>
    <row r="49" spans="1:67" s="83" customFormat="1" x14ac:dyDescent="0.2">
      <c r="A49" s="80">
        <v>46</v>
      </c>
      <c r="B49" s="81" t="s">
        <v>546</v>
      </c>
      <c r="C49" s="80" t="str">
        <f t="shared" si="6"/>
        <v>夕張市</v>
      </c>
      <c r="D49" s="80" t="e">
        <f t="shared" ca="1" si="27"/>
        <v>#REF!</v>
      </c>
      <c r="E49" s="80" t="e">
        <f t="shared" ca="1" si="27"/>
        <v>#REF!</v>
      </c>
      <c r="F49" s="80" t="e">
        <f t="shared" ca="1" si="27"/>
        <v>#REF!</v>
      </c>
      <c r="G49" s="80" t="e">
        <f t="shared" ca="1" si="27"/>
        <v>#REF!</v>
      </c>
      <c r="H49" s="80" t="e">
        <f t="shared" ca="1" si="27"/>
        <v>#REF!</v>
      </c>
      <c r="I49" s="80" t="e">
        <f t="shared" ca="1" si="27"/>
        <v>#REF!</v>
      </c>
      <c r="J49" s="80" t="e">
        <f t="shared" ca="1" si="27"/>
        <v>#REF!</v>
      </c>
      <c r="K49" s="80" t="e">
        <f t="shared" ca="1" si="27"/>
        <v>#REF!</v>
      </c>
      <c r="L49" s="80" t="e">
        <f t="shared" ca="1" si="27"/>
        <v>#REF!</v>
      </c>
      <c r="M49" s="80" t="e">
        <f t="shared" ca="1" si="27"/>
        <v>#REF!</v>
      </c>
      <c r="N49" s="80" t="e">
        <f t="shared" ca="1" si="28"/>
        <v>#REF!</v>
      </c>
      <c r="O49" s="80" t="e">
        <f t="shared" ca="1" si="28"/>
        <v>#REF!</v>
      </c>
      <c r="P49" s="80" t="e">
        <f t="shared" ca="1" si="28"/>
        <v>#REF!</v>
      </c>
      <c r="Q49" s="80" t="e">
        <f t="shared" ca="1" si="28"/>
        <v>#REF!</v>
      </c>
      <c r="R49" s="80" t="e">
        <f t="shared" ca="1" si="28"/>
        <v>#REF!</v>
      </c>
      <c r="S49" s="80" t="e">
        <f t="shared" ca="1" si="28"/>
        <v>#REF!</v>
      </c>
      <c r="T49" s="80" t="e">
        <f t="shared" ca="1" si="28"/>
        <v>#REF!</v>
      </c>
      <c r="U49" s="80" t="e">
        <f t="shared" ca="1" si="28"/>
        <v>#REF!</v>
      </c>
      <c r="V49" s="80" t="e">
        <f t="shared" ca="1" si="28"/>
        <v>#REF!</v>
      </c>
      <c r="W49" s="80" t="e">
        <f t="shared" ca="1" si="28"/>
        <v>#REF!</v>
      </c>
      <c r="X49" s="80" t="e">
        <f t="shared" ca="1" si="29"/>
        <v>#REF!</v>
      </c>
      <c r="Y49" s="80" t="e">
        <f t="shared" ca="1" si="29"/>
        <v>#REF!</v>
      </c>
      <c r="Z49" s="80" t="e">
        <f t="shared" ca="1" si="29"/>
        <v>#REF!</v>
      </c>
      <c r="AA49" s="80" t="e">
        <f t="shared" ca="1" si="29"/>
        <v>#REF!</v>
      </c>
      <c r="AB49" s="80" t="e">
        <f t="shared" ca="1" si="29"/>
        <v>#REF!</v>
      </c>
      <c r="AC49" s="80" t="e">
        <f t="shared" ca="1" si="29"/>
        <v>#REF!</v>
      </c>
      <c r="AD49" s="80" t="e">
        <f t="shared" ca="1" si="29"/>
        <v>#REF!</v>
      </c>
      <c r="AE49" s="80" t="e">
        <f t="shared" ca="1" si="29"/>
        <v>#REF!</v>
      </c>
      <c r="AF49" s="80" t="e">
        <f t="shared" ca="1" si="29"/>
        <v>#REF!</v>
      </c>
      <c r="AG49" s="80" t="e">
        <f t="shared" ca="1" si="29"/>
        <v>#REF!</v>
      </c>
      <c r="AH49" s="80" t="e">
        <f t="shared" ca="1" si="30"/>
        <v>#REF!</v>
      </c>
      <c r="AI49" s="80" t="e">
        <f t="shared" ca="1" si="30"/>
        <v>#REF!</v>
      </c>
      <c r="AJ49" s="80" t="e">
        <f t="shared" ca="1" si="30"/>
        <v>#REF!</v>
      </c>
      <c r="AK49" s="80" t="e">
        <f t="shared" ca="1" si="30"/>
        <v>#REF!</v>
      </c>
      <c r="AL49" s="80" t="e">
        <f t="shared" ca="1" si="30"/>
        <v>#REF!</v>
      </c>
      <c r="AM49" s="80" t="e">
        <f t="shared" ca="1" si="30"/>
        <v>#REF!</v>
      </c>
      <c r="AN49" s="80" t="e">
        <f t="shared" ca="1" si="30"/>
        <v>#REF!</v>
      </c>
      <c r="AO49" s="80" t="e">
        <f t="shared" ca="1" si="30"/>
        <v>#REF!</v>
      </c>
      <c r="AP49" s="80" t="e">
        <f t="shared" ca="1" si="30"/>
        <v>#REF!</v>
      </c>
      <c r="AQ49" s="80" t="e">
        <f t="shared" ca="1" si="30"/>
        <v>#REF!</v>
      </c>
      <c r="AR49" s="80" t="e">
        <f t="shared" ca="1" si="31"/>
        <v>#REF!</v>
      </c>
      <c r="AS49" s="80" t="e">
        <f t="shared" ca="1" si="31"/>
        <v>#REF!</v>
      </c>
      <c r="AT49" s="80" t="e">
        <f t="shared" ca="1" si="31"/>
        <v>#REF!</v>
      </c>
      <c r="AU49" s="80" t="e">
        <f t="shared" ca="1" si="31"/>
        <v>#REF!</v>
      </c>
      <c r="AV49" s="80" t="e">
        <f t="shared" ca="1" si="31"/>
        <v>#REF!</v>
      </c>
      <c r="AW49" s="80" t="e">
        <f t="shared" ca="1" si="31"/>
        <v>#REF!</v>
      </c>
      <c r="AX49" s="80" t="e">
        <f t="shared" ca="1" si="31"/>
        <v>#REF!</v>
      </c>
      <c r="AY49" s="80" t="e">
        <f t="shared" ca="1" si="31"/>
        <v>#REF!</v>
      </c>
      <c r="AZ49" s="80" t="e">
        <f t="shared" ca="1" si="31"/>
        <v>#REF!</v>
      </c>
      <c r="BA49" s="80" t="e">
        <f t="shared" ca="1" si="31"/>
        <v>#REF!</v>
      </c>
      <c r="BB49" s="80" t="e">
        <f t="shared" ca="1" si="31"/>
        <v>#REF!</v>
      </c>
      <c r="BC49" s="80" t="e">
        <f t="shared" ca="1" si="31"/>
        <v>#REF!</v>
      </c>
      <c r="BD49" s="80" t="e">
        <f t="shared" ca="1" si="31"/>
        <v>#REF!</v>
      </c>
      <c r="BE49" s="80" t="e">
        <f t="shared" ca="1" si="26"/>
        <v>#REF!</v>
      </c>
      <c r="BF49" s="80" t="e">
        <f t="shared" ca="1" si="32"/>
        <v>#REF!</v>
      </c>
      <c r="BG49" s="80" t="e">
        <f t="shared" ca="1" si="32"/>
        <v>#REF!</v>
      </c>
      <c r="BH49" s="80" t="e">
        <f t="shared" ca="1" si="32"/>
        <v>#REF!</v>
      </c>
      <c r="BI49" s="80" t="e">
        <f t="shared" ca="1" si="32"/>
        <v>#REF!</v>
      </c>
      <c r="BJ49" s="80" t="e">
        <f t="shared" ca="1" si="32"/>
        <v>#REF!</v>
      </c>
      <c r="BK49" s="80" t="e">
        <f t="shared" ca="1" si="32"/>
        <v>#REF!</v>
      </c>
      <c r="BL49" s="80" t="e">
        <f t="shared" ca="1" si="32"/>
        <v>#REF!</v>
      </c>
      <c r="BM49" s="81" t="s">
        <v>546</v>
      </c>
      <c r="BN49" s="81" t="s">
        <v>286</v>
      </c>
      <c r="BO49" s="81" t="s">
        <v>417</v>
      </c>
    </row>
    <row r="50" spans="1:67" s="83" customFormat="1" x14ac:dyDescent="0.2">
      <c r="A50" s="80">
        <v>47</v>
      </c>
      <c r="B50" s="81" t="s">
        <v>547</v>
      </c>
      <c r="C50" s="80" t="str">
        <f t="shared" si="6"/>
        <v>夕張市</v>
      </c>
      <c r="D50" s="80" t="e">
        <f t="shared" ca="1" si="27"/>
        <v>#REF!</v>
      </c>
      <c r="E50" s="80" t="e">
        <f t="shared" ca="1" si="27"/>
        <v>#REF!</v>
      </c>
      <c r="F50" s="80" t="e">
        <f t="shared" ca="1" si="27"/>
        <v>#REF!</v>
      </c>
      <c r="G50" s="80" t="e">
        <f t="shared" ca="1" si="27"/>
        <v>#REF!</v>
      </c>
      <c r="H50" s="80" t="e">
        <f t="shared" ca="1" si="27"/>
        <v>#REF!</v>
      </c>
      <c r="I50" s="80" t="e">
        <f t="shared" ca="1" si="27"/>
        <v>#REF!</v>
      </c>
      <c r="J50" s="80" t="e">
        <f t="shared" ca="1" si="27"/>
        <v>#REF!</v>
      </c>
      <c r="K50" s="80" t="e">
        <f t="shared" ca="1" si="27"/>
        <v>#REF!</v>
      </c>
      <c r="L50" s="80" t="e">
        <f t="shared" ca="1" si="27"/>
        <v>#REF!</v>
      </c>
      <c r="M50" s="80" t="e">
        <f t="shared" ca="1" si="27"/>
        <v>#REF!</v>
      </c>
      <c r="N50" s="80" t="e">
        <f t="shared" ca="1" si="28"/>
        <v>#REF!</v>
      </c>
      <c r="O50" s="80" t="e">
        <f t="shared" ca="1" si="28"/>
        <v>#REF!</v>
      </c>
      <c r="P50" s="80" t="e">
        <f t="shared" ca="1" si="28"/>
        <v>#REF!</v>
      </c>
      <c r="Q50" s="80" t="e">
        <f t="shared" ca="1" si="28"/>
        <v>#REF!</v>
      </c>
      <c r="R50" s="80" t="e">
        <f t="shared" ca="1" si="28"/>
        <v>#REF!</v>
      </c>
      <c r="S50" s="80" t="e">
        <f t="shared" ca="1" si="28"/>
        <v>#REF!</v>
      </c>
      <c r="T50" s="80" t="e">
        <f t="shared" ca="1" si="28"/>
        <v>#REF!</v>
      </c>
      <c r="U50" s="80" t="e">
        <f t="shared" ca="1" si="28"/>
        <v>#REF!</v>
      </c>
      <c r="V50" s="80" t="e">
        <f t="shared" ca="1" si="28"/>
        <v>#REF!</v>
      </c>
      <c r="W50" s="80" t="e">
        <f t="shared" ca="1" si="28"/>
        <v>#REF!</v>
      </c>
      <c r="X50" s="80" t="e">
        <f t="shared" ca="1" si="29"/>
        <v>#REF!</v>
      </c>
      <c r="Y50" s="80" t="e">
        <f t="shared" ca="1" si="29"/>
        <v>#REF!</v>
      </c>
      <c r="Z50" s="80" t="e">
        <f t="shared" ca="1" si="29"/>
        <v>#REF!</v>
      </c>
      <c r="AA50" s="80" t="e">
        <f t="shared" ca="1" si="29"/>
        <v>#REF!</v>
      </c>
      <c r="AB50" s="80" t="e">
        <f t="shared" ca="1" si="29"/>
        <v>#REF!</v>
      </c>
      <c r="AC50" s="80" t="e">
        <f t="shared" ca="1" si="29"/>
        <v>#REF!</v>
      </c>
      <c r="AD50" s="80" t="e">
        <f t="shared" ca="1" si="29"/>
        <v>#REF!</v>
      </c>
      <c r="AE50" s="80" t="e">
        <f t="shared" ca="1" si="29"/>
        <v>#REF!</v>
      </c>
      <c r="AF50" s="80" t="e">
        <f t="shared" ca="1" si="29"/>
        <v>#REF!</v>
      </c>
      <c r="AG50" s="80" t="e">
        <f t="shared" ca="1" si="29"/>
        <v>#REF!</v>
      </c>
      <c r="AH50" s="80" t="e">
        <f t="shared" ca="1" si="30"/>
        <v>#REF!</v>
      </c>
      <c r="AI50" s="80" t="e">
        <f t="shared" ca="1" si="30"/>
        <v>#REF!</v>
      </c>
      <c r="AJ50" s="80" t="e">
        <f t="shared" ca="1" si="30"/>
        <v>#REF!</v>
      </c>
      <c r="AK50" s="80" t="e">
        <f t="shared" ca="1" si="30"/>
        <v>#REF!</v>
      </c>
      <c r="AL50" s="80" t="e">
        <f t="shared" ca="1" si="30"/>
        <v>#REF!</v>
      </c>
      <c r="AM50" s="80" t="e">
        <f t="shared" ca="1" si="30"/>
        <v>#REF!</v>
      </c>
      <c r="AN50" s="80" t="e">
        <f t="shared" ca="1" si="30"/>
        <v>#REF!</v>
      </c>
      <c r="AO50" s="80" t="e">
        <f t="shared" ca="1" si="30"/>
        <v>#REF!</v>
      </c>
      <c r="AP50" s="80" t="e">
        <f t="shared" ca="1" si="30"/>
        <v>#REF!</v>
      </c>
      <c r="AQ50" s="80" t="e">
        <f t="shared" ca="1" si="30"/>
        <v>#REF!</v>
      </c>
      <c r="AR50" s="80" t="e">
        <f t="shared" ca="1" si="31"/>
        <v>#REF!</v>
      </c>
      <c r="AS50" s="80" t="e">
        <f t="shared" ca="1" si="31"/>
        <v>#REF!</v>
      </c>
      <c r="AT50" s="80" t="e">
        <f t="shared" ca="1" si="31"/>
        <v>#REF!</v>
      </c>
      <c r="AU50" s="80" t="e">
        <f t="shared" ca="1" si="31"/>
        <v>#REF!</v>
      </c>
      <c r="AV50" s="80" t="e">
        <f t="shared" ca="1" si="31"/>
        <v>#REF!</v>
      </c>
      <c r="AW50" s="80" t="e">
        <f t="shared" ca="1" si="31"/>
        <v>#REF!</v>
      </c>
      <c r="AX50" s="80" t="e">
        <f t="shared" ca="1" si="31"/>
        <v>#REF!</v>
      </c>
      <c r="AY50" s="80" t="e">
        <f t="shared" ca="1" si="31"/>
        <v>#REF!</v>
      </c>
      <c r="AZ50" s="80" t="e">
        <f t="shared" ca="1" si="31"/>
        <v>#REF!</v>
      </c>
      <c r="BA50" s="80" t="e">
        <f t="shared" ca="1" si="31"/>
        <v>#REF!</v>
      </c>
      <c r="BB50" s="80" t="e">
        <f t="shared" ca="1" si="31"/>
        <v>#REF!</v>
      </c>
      <c r="BC50" s="80" t="e">
        <f t="shared" ca="1" si="31"/>
        <v>#REF!</v>
      </c>
      <c r="BD50" s="80" t="e">
        <f t="shared" ca="1" si="31"/>
        <v>#REF!</v>
      </c>
      <c r="BE50" s="80" t="e">
        <f t="shared" ca="1" si="26"/>
        <v>#REF!</v>
      </c>
      <c r="BF50" s="80" t="e">
        <f t="shared" ca="1" si="32"/>
        <v>#REF!</v>
      </c>
      <c r="BG50" s="80" t="e">
        <f t="shared" ca="1" si="32"/>
        <v>#REF!</v>
      </c>
      <c r="BH50" s="80" t="e">
        <f t="shared" ca="1" si="32"/>
        <v>#REF!</v>
      </c>
      <c r="BI50" s="80" t="e">
        <f t="shared" ca="1" si="32"/>
        <v>#REF!</v>
      </c>
      <c r="BJ50" s="80" t="e">
        <f t="shared" ca="1" si="32"/>
        <v>#REF!</v>
      </c>
      <c r="BK50" s="80" t="e">
        <f t="shared" ca="1" si="32"/>
        <v>#REF!</v>
      </c>
      <c r="BL50" s="80" t="e">
        <f t="shared" ca="1" si="32"/>
        <v>#REF!</v>
      </c>
      <c r="BM50" s="81" t="s">
        <v>547</v>
      </c>
      <c r="BN50" s="81" t="s">
        <v>286</v>
      </c>
      <c r="BO50" s="81" t="s">
        <v>498</v>
      </c>
    </row>
    <row r="51" spans="1:67" s="83" customFormat="1" x14ac:dyDescent="0.2">
      <c r="A51" s="80">
        <v>48</v>
      </c>
      <c r="B51" s="81" t="s">
        <v>548</v>
      </c>
      <c r="C51" s="80" t="str">
        <f t="shared" si="6"/>
        <v>夕張市</v>
      </c>
      <c r="D51" s="80" t="e">
        <f t="shared" ca="1" si="27"/>
        <v>#REF!</v>
      </c>
      <c r="E51" s="80" t="e">
        <f t="shared" ca="1" si="27"/>
        <v>#REF!</v>
      </c>
      <c r="F51" s="80" t="e">
        <f t="shared" ca="1" si="27"/>
        <v>#REF!</v>
      </c>
      <c r="G51" s="80" t="e">
        <f t="shared" ca="1" si="27"/>
        <v>#REF!</v>
      </c>
      <c r="H51" s="80" t="e">
        <f t="shared" ca="1" si="27"/>
        <v>#REF!</v>
      </c>
      <c r="I51" s="80" t="e">
        <f t="shared" ca="1" si="27"/>
        <v>#REF!</v>
      </c>
      <c r="J51" s="80" t="e">
        <f t="shared" ca="1" si="27"/>
        <v>#REF!</v>
      </c>
      <c r="K51" s="80" t="e">
        <f t="shared" ca="1" si="27"/>
        <v>#REF!</v>
      </c>
      <c r="L51" s="80" t="e">
        <f t="shared" ca="1" si="27"/>
        <v>#REF!</v>
      </c>
      <c r="M51" s="80" t="e">
        <f t="shared" ca="1" si="27"/>
        <v>#REF!</v>
      </c>
      <c r="N51" s="80" t="e">
        <f t="shared" ca="1" si="28"/>
        <v>#REF!</v>
      </c>
      <c r="O51" s="80" t="e">
        <f t="shared" ca="1" si="28"/>
        <v>#REF!</v>
      </c>
      <c r="P51" s="80" t="e">
        <f t="shared" ca="1" si="28"/>
        <v>#REF!</v>
      </c>
      <c r="Q51" s="80" t="e">
        <f t="shared" ca="1" si="28"/>
        <v>#REF!</v>
      </c>
      <c r="R51" s="80" t="e">
        <f t="shared" ca="1" si="28"/>
        <v>#REF!</v>
      </c>
      <c r="S51" s="80" t="e">
        <f t="shared" ca="1" si="28"/>
        <v>#REF!</v>
      </c>
      <c r="T51" s="80" t="e">
        <f t="shared" ca="1" si="28"/>
        <v>#REF!</v>
      </c>
      <c r="U51" s="80" t="e">
        <f t="shared" ca="1" si="28"/>
        <v>#REF!</v>
      </c>
      <c r="V51" s="80" t="e">
        <f t="shared" ca="1" si="28"/>
        <v>#REF!</v>
      </c>
      <c r="W51" s="80" t="e">
        <f t="shared" ca="1" si="28"/>
        <v>#REF!</v>
      </c>
      <c r="X51" s="80" t="e">
        <f t="shared" ca="1" si="29"/>
        <v>#REF!</v>
      </c>
      <c r="Y51" s="80" t="e">
        <f t="shared" ca="1" si="29"/>
        <v>#REF!</v>
      </c>
      <c r="Z51" s="80" t="e">
        <f t="shared" ca="1" si="29"/>
        <v>#REF!</v>
      </c>
      <c r="AA51" s="80" t="e">
        <f t="shared" ca="1" si="29"/>
        <v>#REF!</v>
      </c>
      <c r="AB51" s="80" t="e">
        <f t="shared" ca="1" si="29"/>
        <v>#REF!</v>
      </c>
      <c r="AC51" s="80" t="e">
        <f t="shared" ca="1" si="29"/>
        <v>#REF!</v>
      </c>
      <c r="AD51" s="80" t="e">
        <f t="shared" ca="1" si="29"/>
        <v>#REF!</v>
      </c>
      <c r="AE51" s="80" t="e">
        <f t="shared" ca="1" si="29"/>
        <v>#REF!</v>
      </c>
      <c r="AF51" s="80" t="e">
        <f t="shared" ca="1" si="29"/>
        <v>#REF!</v>
      </c>
      <c r="AG51" s="80" t="e">
        <f t="shared" ca="1" si="29"/>
        <v>#REF!</v>
      </c>
      <c r="AH51" s="80" t="e">
        <f t="shared" ca="1" si="30"/>
        <v>#REF!</v>
      </c>
      <c r="AI51" s="80" t="e">
        <f t="shared" ca="1" si="30"/>
        <v>#REF!</v>
      </c>
      <c r="AJ51" s="80" t="e">
        <f t="shared" ca="1" si="30"/>
        <v>#REF!</v>
      </c>
      <c r="AK51" s="80" t="e">
        <f t="shared" ca="1" si="30"/>
        <v>#REF!</v>
      </c>
      <c r="AL51" s="80" t="e">
        <f t="shared" ca="1" si="30"/>
        <v>#REF!</v>
      </c>
      <c r="AM51" s="80" t="e">
        <f t="shared" ca="1" si="30"/>
        <v>#REF!</v>
      </c>
      <c r="AN51" s="80" t="e">
        <f t="shared" ca="1" si="30"/>
        <v>#REF!</v>
      </c>
      <c r="AO51" s="80" t="e">
        <f t="shared" ca="1" si="30"/>
        <v>#REF!</v>
      </c>
      <c r="AP51" s="80" t="e">
        <f t="shared" ca="1" si="30"/>
        <v>#REF!</v>
      </c>
      <c r="AQ51" s="80" t="e">
        <f t="shared" ca="1" si="30"/>
        <v>#REF!</v>
      </c>
      <c r="AR51" s="80" t="e">
        <f t="shared" ca="1" si="31"/>
        <v>#REF!</v>
      </c>
      <c r="AS51" s="80" t="e">
        <f t="shared" ca="1" si="31"/>
        <v>#REF!</v>
      </c>
      <c r="AT51" s="80" t="e">
        <f t="shared" ca="1" si="31"/>
        <v>#REF!</v>
      </c>
      <c r="AU51" s="80" t="e">
        <f t="shared" ca="1" si="31"/>
        <v>#REF!</v>
      </c>
      <c r="AV51" s="80" t="e">
        <f t="shared" ca="1" si="31"/>
        <v>#REF!</v>
      </c>
      <c r="AW51" s="80" t="e">
        <f t="shared" ca="1" si="31"/>
        <v>#REF!</v>
      </c>
      <c r="AX51" s="80" t="e">
        <f t="shared" ca="1" si="31"/>
        <v>#REF!</v>
      </c>
      <c r="AY51" s="80" t="e">
        <f t="shared" ca="1" si="31"/>
        <v>#REF!</v>
      </c>
      <c r="AZ51" s="80" t="e">
        <f t="shared" ca="1" si="31"/>
        <v>#REF!</v>
      </c>
      <c r="BA51" s="80" t="e">
        <f t="shared" ca="1" si="31"/>
        <v>#REF!</v>
      </c>
      <c r="BB51" s="80" t="e">
        <f t="shared" ca="1" si="31"/>
        <v>#REF!</v>
      </c>
      <c r="BC51" s="80" t="e">
        <f t="shared" ca="1" si="31"/>
        <v>#REF!</v>
      </c>
      <c r="BD51" s="80" t="e">
        <f t="shared" ca="1" si="31"/>
        <v>#REF!</v>
      </c>
      <c r="BE51" s="80" t="e">
        <f t="shared" ca="1" si="26"/>
        <v>#REF!</v>
      </c>
      <c r="BF51" s="80" t="e">
        <f t="shared" ca="1" si="32"/>
        <v>#REF!</v>
      </c>
      <c r="BG51" s="80" t="e">
        <f t="shared" ca="1" si="32"/>
        <v>#REF!</v>
      </c>
      <c r="BH51" s="80" t="e">
        <f t="shared" ca="1" si="32"/>
        <v>#REF!</v>
      </c>
      <c r="BI51" s="80" t="e">
        <f t="shared" ca="1" si="32"/>
        <v>#REF!</v>
      </c>
      <c r="BJ51" s="80" t="e">
        <f t="shared" ca="1" si="32"/>
        <v>#REF!</v>
      </c>
      <c r="BK51" s="80" t="e">
        <f t="shared" ca="1" si="32"/>
        <v>#REF!</v>
      </c>
      <c r="BL51" s="80" t="e">
        <f t="shared" ca="1" si="32"/>
        <v>#REF!</v>
      </c>
      <c r="BM51" s="81" t="s">
        <v>548</v>
      </c>
      <c r="BN51" s="81" t="s">
        <v>286</v>
      </c>
      <c r="BO51" s="81" t="s">
        <v>499</v>
      </c>
    </row>
    <row r="52" spans="1:67" s="83" customFormat="1" x14ac:dyDescent="0.2">
      <c r="A52" s="80">
        <v>49</v>
      </c>
      <c r="B52" s="81" t="s">
        <v>549</v>
      </c>
      <c r="C52" s="80" t="str">
        <f t="shared" si="6"/>
        <v>夕張市</v>
      </c>
      <c r="D52" s="80" t="e">
        <f t="shared" ca="1" si="27"/>
        <v>#REF!</v>
      </c>
      <c r="E52" s="80" t="e">
        <f t="shared" ca="1" si="27"/>
        <v>#REF!</v>
      </c>
      <c r="F52" s="80" t="e">
        <f t="shared" ca="1" si="27"/>
        <v>#REF!</v>
      </c>
      <c r="G52" s="80" t="e">
        <f t="shared" ca="1" si="27"/>
        <v>#REF!</v>
      </c>
      <c r="H52" s="80" t="e">
        <f t="shared" ca="1" si="27"/>
        <v>#REF!</v>
      </c>
      <c r="I52" s="80" t="e">
        <f t="shared" ca="1" si="27"/>
        <v>#REF!</v>
      </c>
      <c r="J52" s="80" t="e">
        <f t="shared" ca="1" si="27"/>
        <v>#REF!</v>
      </c>
      <c r="K52" s="80" t="e">
        <f t="shared" ca="1" si="27"/>
        <v>#REF!</v>
      </c>
      <c r="L52" s="80" t="e">
        <f t="shared" ca="1" si="27"/>
        <v>#REF!</v>
      </c>
      <c r="M52" s="80" t="e">
        <f t="shared" ca="1" si="27"/>
        <v>#REF!</v>
      </c>
      <c r="N52" s="80" t="e">
        <f t="shared" ca="1" si="28"/>
        <v>#REF!</v>
      </c>
      <c r="O52" s="80" t="e">
        <f t="shared" ca="1" si="28"/>
        <v>#REF!</v>
      </c>
      <c r="P52" s="80" t="e">
        <f t="shared" ca="1" si="28"/>
        <v>#REF!</v>
      </c>
      <c r="Q52" s="80" t="e">
        <f t="shared" ca="1" si="28"/>
        <v>#REF!</v>
      </c>
      <c r="R52" s="80" t="e">
        <f t="shared" ca="1" si="28"/>
        <v>#REF!</v>
      </c>
      <c r="S52" s="80" t="e">
        <f t="shared" ca="1" si="28"/>
        <v>#REF!</v>
      </c>
      <c r="T52" s="80" t="e">
        <f t="shared" ca="1" si="28"/>
        <v>#REF!</v>
      </c>
      <c r="U52" s="80" t="e">
        <f t="shared" ca="1" si="28"/>
        <v>#REF!</v>
      </c>
      <c r="V52" s="80" t="e">
        <f t="shared" ca="1" si="28"/>
        <v>#REF!</v>
      </c>
      <c r="W52" s="80" t="e">
        <f t="shared" ca="1" si="28"/>
        <v>#REF!</v>
      </c>
      <c r="X52" s="80" t="e">
        <f t="shared" ca="1" si="29"/>
        <v>#REF!</v>
      </c>
      <c r="Y52" s="80" t="e">
        <f t="shared" ca="1" si="29"/>
        <v>#REF!</v>
      </c>
      <c r="Z52" s="80" t="e">
        <f t="shared" ca="1" si="29"/>
        <v>#REF!</v>
      </c>
      <c r="AA52" s="80" t="e">
        <f t="shared" ca="1" si="29"/>
        <v>#REF!</v>
      </c>
      <c r="AB52" s="80" t="e">
        <f t="shared" ca="1" si="29"/>
        <v>#REF!</v>
      </c>
      <c r="AC52" s="80" t="e">
        <f t="shared" ca="1" si="29"/>
        <v>#REF!</v>
      </c>
      <c r="AD52" s="80" t="e">
        <f t="shared" ca="1" si="29"/>
        <v>#REF!</v>
      </c>
      <c r="AE52" s="80" t="e">
        <f t="shared" ca="1" si="29"/>
        <v>#REF!</v>
      </c>
      <c r="AF52" s="80" t="e">
        <f t="shared" ca="1" si="29"/>
        <v>#REF!</v>
      </c>
      <c r="AG52" s="80" t="e">
        <f t="shared" ca="1" si="29"/>
        <v>#REF!</v>
      </c>
      <c r="AH52" s="80" t="e">
        <f t="shared" ca="1" si="30"/>
        <v>#REF!</v>
      </c>
      <c r="AI52" s="80" t="e">
        <f t="shared" ca="1" si="30"/>
        <v>#REF!</v>
      </c>
      <c r="AJ52" s="80" t="e">
        <f t="shared" ca="1" si="30"/>
        <v>#REF!</v>
      </c>
      <c r="AK52" s="80" t="e">
        <f t="shared" ca="1" si="30"/>
        <v>#REF!</v>
      </c>
      <c r="AL52" s="80" t="e">
        <f t="shared" ca="1" si="30"/>
        <v>#REF!</v>
      </c>
      <c r="AM52" s="80" t="e">
        <f t="shared" ca="1" si="30"/>
        <v>#REF!</v>
      </c>
      <c r="AN52" s="80" t="e">
        <f t="shared" ca="1" si="30"/>
        <v>#REF!</v>
      </c>
      <c r="AO52" s="80" t="e">
        <f t="shared" ca="1" si="30"/>
        <v>#REF!</v>
      </c>
      <c r="AP52" s="80" t="e">
        <f t="shared" ca="1" si="30"/>
        <v>#REF!</v>
      </c>
      <c r="AQ52" s="80" t="e">
        <f t="shared" ca="1" si="30"/>
        <v>#REF!</v>
      </c>
      <c r="AR52" s="80" t="e">
        <f t="shared" ca="1" si="31"/>
        <v>#REF!</v>
      </c>
      <c r="AS52" s="80" t="e">
        <f t="shared" ca="1" si="31"/>
        <v>#REF!</v>
      </c>
      <c r="AT52" s="80" t="e">
        <f t="shared" ca="1" si="31"/>
        <v>#REF!</v>
      </c>
      <c r="AU52" s="80" t="e">
        <f t="shared" ca="1" si="31"/>
        <v>#REF!</v>
      </c>
      <c r="AV52" s="80" t="e">
        <f t="shared" ca="1" si="31"/>
        <v>#REF!</v>
      </c>
      <c r="AW52" s="80" t="e">
        <f t="shared" ca="1" si="31"/>
        <v>#REF!</v>
      </c>
      <c r="AX52" s="80" t="e">
        <f t="shared" ca="1" si="31"/>
        <v>#REF!</v>
      </c>
      <c r="AY52" s="80" t="e">
        <f t="shared" ca="1" si="31"/>
        <v>#REF!</v>
      </c>
      <c r="AZ52" s="80" t="e">
        <f t="shared" ca="1" si="31"/>
        <v>#REF!</v>
      </c>
      <c r="BA52" s="80" t="e">
        <f t="shared" ca="1" si="31"/>
        <v>#REF!</v>
      </c>
      <c r="BB52" s="80" t="e">
        <f t="shared" ca="1" si="31"/>
        <v>#REF!</v>
      </c>
      <c r="BC52" s="80" t="e">
        <f t="shared" ca="1" si="31"/>
        <v>#REF!</v>
      </c>
      <c r="BD52" s="80" t="e">
        <f t="shared" ca="1" si="31"/>
        <v>#REF!</v>
      </c>
      <c r="BE52" s="80" t="e">
        <f t="shared" ca="1" si="26"/>
        <v>#REF!</v>
      </c>
      <c r="BF52" s="80" t="e">
        <f t="shared" ca="1" si="32"/>
        <v>#REF!</v>
      </c>
      <c r="BG52" s="80" t="e">
        <f t="shared" ca="1" si="32"/>
        <v>#REF!</v>
      </c>
      <c r="BH52" s="80" t="e">
        <f t="shared" ca="1" si="32"/>
        <v>#REF!</v>
      </c>
      <c r="BI52" s="80" t="e">
        <f t="shared" ca="1" si="32"/>
        <v>#REF!</v>
      </c>
      <c r="BJ52" s="80" t="e">
        <f t="shared" ca="1" si="32"/>
        <v>#REF!</v>
      </c>
      <c r="BK52" s="80" t="e">
        <f t="shared" ca="1" si="32"/>
        <v>#REF!</v>
      </c>
      <c r="BL52" s="80" t="e">
        <f t="shared" ca="1" si="32"/>
        <v>#REF!</v>
      </c>
      <c r="BM52" s="81" t="s">
        <v>549</v>
      </c>
      <c r="BN52" s="81" t="s">
        <v>287</v>
      </c>
      <c r="BO52" s="81" t="s">
        <v>417</v>
      </c>
    </row>
    <row r="53" spans="1:67" s="83" customFormat="1" x14ac:dyDescent="0.2">
      <c r="A53" s="80">
        <v>50</v>
      </c>
      <c r="B53" s="81" t="s">
        <v>550</v>
      </c>
      <c r="C53" s="80" t="str">
        <f t="shared" si="6"/>
        <v>夕張市</v>
      </c>
      <c r="D53" s="80" t="e">
        <f t="shared" ca="1" si="27"/>
        <v>#REF!</v>
      </c>
      <c r="E53" s="80" t="e">
        <f t="shared" ca="1" si="27"/>
        <v>#REF!</v>
      </c>
      <c r="F53" s="80" t="e">
        <f t="shared" ca="1" si="27"/>
        <v>#REF!</v>
      </c>
      <c r="G53" s="80" t="e">
        <f t="shared" ca="1" si="27"/>
        <v>#REF!</v>
      </c>
      <c r="H53" s="80" t="e">
        <f t="shared" ca="1" si="27"/>
        <v>#REF!</v>
      </c>
      <c r="I53" s="80" t="e">
        <f t="shared" ca="1" si="27"/>
        <v>#REF!</v>
      </c>
      <c r="J53" s="80" t="e">
        <f t="shared" ca="1" si="27"/>
        <v>#REF!</v>
      </c>
      <c r="K53" s="80" t="e">
        <f t="shared" ca="1" si="27"/>
        <v>#REF!</v>
      </c>
      <c r="L53" s="80" t="e">
        <f t="shared" ca="1" si="27"/>
        <v>#REF!</v>
      </c>
      <c r="M53" s="80" t="e">
        <f t="shared" ca="1" si="27"/>
        <v>#REF!</v>
      </c>
      <c r="N53" s="80" t="e">
        <f t="shared" ca="1" si="28"/>
        <v>#REF!</v>
      </c>
      <c r="O53" s="80" t="e">
        <f t="shared" ca="1" si="28"/>
        <v>#REF!</v>
      </c>
      <c r="P53" s="80" t="e">
        <f t="shared" ca="1" si="28"/>
        <v>#REF!</v>
      </c>
      <c r="Q53" s="80" t="e">
        <f t="shared" ca="1" si="28"/>
        <v>#REF!</v>
      </c>
      <c r="R53" s="80" t="e">
        <f t="shared" ca="1" si="28"/>
        <v>#REF!</v>
      </c>
      <c r="S53" s="80" t="e">
        <f t="shared" ca="1" si="28"/>
        <v>#REF!</v>
      </c>
      <c r="T53" s="80" t="e">
        <f t="shared" ca="1" si="28"/>
        <v>#REF!</v>
      </c>
      <c r="U53" s="80" t="e">
        <f t="shared" ca="1" si="28"/>
        <v>#REF!</v>
      </c>
      <c r="V53" s="80" t="e">
        <f t="shared" ca="1" si="28"/>
        <v>#REF!</v>
      </c>
      <c r="W53" s="80" t="e">
        <f t="shared" ca="1" si="28"/>
        <v>#REF!</v>
      </c>
      <c r="X53" s="80" t="e">
        <f t="shared" ca="1" si="29"/>
        <v>#REF!</v>
      </c>
      <c r="Y53" s="80" t="e">
        <f t="shared" ca="1" si="29"/>
        <v>#REF!</v>
      </c>
      <c r="Z53" s="80" t="e">
        <f t="shared" ca="1" si="29"/>
        <v>#REF!</v>
      </c>
      <c r="AA53" s="80" t="e">
        <f t="shared" ca="1" si="29"/>
        <v>#REF!</v>
      </c>
      <c r="AB53" s="80" t="e">
        <f t="shared" ca="1" si="29"/>
        <v>#REF!</v>
      </c>
      <c r="AC53" s="80" t="e">
        <f t="shared" ca="1" si="29"/>
        <v>#REF!</v>
      </c>
      <c r="AD53" s="80" t="e">
        <f t="shared" ca="1" si="29"/>
        <v>#REF!</v>
      </c>
      <c r="AE53" s="80" t="e">
        <f t="shared" ca="1" si="29"/>
        <v>#REF!</v>
      </c>
      <c r="AF53" s="80" t="e">
        <f t="shared" ca="1" si="29"/>
        <v>#REF!</v>
      </c>
      <c r="AG53" s="80" t="e">
        <f t="shared" ca="1" si="29"/>
        <v>#REF!</v>
      </c>
      <c r="AH53" s="80" t="e">
        <f t="shared" ca="1" si="30"/>
        <v>#REF!</v>
      </c>
      <c r="AI53" s="80" t="e">
        <f t="shared" ca="1" si="30"/>
        <v>#REF!</v>
      </c>
      <c r="AJ53" s="80" t="e">
        <f t="shared" ca="1" si="30"/>
        <v>#REF!</v>
      </c>
      <c r="AK53" s="80" t="e">
        <f t="shared" ca="1" si="30"/>
        <v>#REF!</v>
      </c>
      <c r="AL53" s="80" t="e">
        <f t="shared" ca="1" si="30"/>
        <v>#REF!</v>
      </c>
      <c r="AM53" s="80" t="e">
        <f t="shared" ca="1" si="30"/>
        <v>#REF!</v>
      </c>
      <c r="AN53" s="80" t="e">
        <f t="shared" ca="1" si="30"/>
        <v>#REF!</v>
      </c>
      <c r="AO53" s="80" t="e">
        <f t="shared" ca="1" si="30"/>
        <v>#REF!</v>
      </c>
      <c r="AP53" s="80" t="e">
        <f t="shared" ca="1" si="30"/>
        <v>#REF!</v>
      </c>
      <c r="AQ53" s="80" t="e">
        <f t="shared" ca="1" si="30"/>
        <v>#REF!</v>
      </c>
      <c r="AR53" s="80" t="e">
        <f t="shared" ca="1" si="31"/>
        <v>#REF!</v>
      </c>
      <c r="AS53" s="80" t="e">
        <f t="shared" ca="1" si="31"/>
        <v>#REF!</v>
      </c>
      <c r="AT53" s="80" t="e">
        <f t="shared" ca="1" si="31"/>
        <v>#REF!</v>
      </c>
      <c r="AU53" s="80" t="e">
        <f t="shared" ca="1" si="31"/>
        <v>#REF!</v>
      </c>
      <c r="AV53" s="80" t="e">
        <f t="shared" ca="1" si="31"/>
        <v>#REF!</v>
      </c>
      <c r="AW53" s="80" t="e">
        <f t="shared" ca="1" si="31"/>
        <v>#REF!</v>
      </c>
      <c r="AX53" s="80" t="e">
        <f t="shared" ca="1" si="31"/>
        <v>#REF!</v>
      </c>
      <c r="AY53" s="80" t="e">
        <f t="shared" ca="1" si="31"/>
        <v>#REF!</v>
      </c>
      <c r="AZ53" s="80" t="e">
        <f t="shared" ca="1" si="31"/>
        <v>#REF!</v>
      </c>
      <c r="BA53" s="80" t="e">
        <f t="shared" ca="1" si="31"/>
        <v>#REF!</v>
      </c>
      <c r="BB53" s="80" t="e">
        <f t="shared" ca="1" si="31"/>
        <v>#REF!</v>
      </c>
      <c r="BC53" s="80" t="e">
        <f t="shared" ca="1" si="31"/>
        <v>#REF!</v>
      </c>
      <c r="BD53" s="80" t="e">
        <f t="shared" ca="1" si="31"/>
        <v>#REF!</v>
      </c>
      <c r="BE53" s="80" t="e">
        <f t="shared" ca="1" si="26"/>
        <v>#REF!</v>
      </c>
      <c r="BF53" s="80" t="e">
        <f t="shared" ca="1" si="32"/>
        <v>#REF!</v>
      </c>
      <c r="BG53" s="80" t="e">
        <f t="shared" ca="1" si="32"/>
        <v>#REF!</v>
      </c>
      <c r="BH53" s="80" t="e">
        <f t="shared" ca="1" si="32"/>
        <v>#REF!</v>
      </c>
      <c r="BI53" s="80" t="e">
        <f t="shared" ca="1" si="32"/>
        <v>#REF!</v>
      </c>
      <c r="BJ53" s="80" t="e">
        <f t="shared" ca="1" si="32"/>
        <v>#REF!</v>
      </c>
      <c r="BK53" s="80" t="e">
        <f t="shared" ca="1" si="32"/>
        <v>#REF!</v>
      </c>
      <c r="BL53" s="80" t="e">
        <f t="shared" ca="1" si="32"/>
        <v>#REF!</v>
      </c>
      <c r="BM53" s="81" t="s">
        <v>550</v>
      </c>
      <c r="BN53" s="81" t="s">
        <v>287</v>
      </c>
      <c r="BO53" s="81" t="s">
        <v>498</v>
      </c>
    </row>
    <row r="54" spans="1:67" s="83" customFormat="1" x14ac:dyDescent="0.2">
      <c r="A54" s="80">
        <v>51</v>
      </c>
      <c r="B54" s="81" t="s">
        <v>551</v>
      </c>
      <c r="C54" s="80" t="str">
        <f t="shared" si="6"/>
        <v>夕張市</v>
      </c>
      <c r="D54" s="80" t="e">
        <f t="shared" ref="D54:M63" ca="1" si="33">VLOOKUP($C54,INDIRECT("'"&amp;$B54&amp;"'!$C$4:$BL$182"),D$166,0)</f>
        <v>#REF!</v>
      </c>
      <c r="E54" s="80" t="e">
        <f t="shared" ca="1" si="33"/>
        <v>#REF!</v>
      </c>
      <c r="F54" s="80" t="e">
        <f t="shared" ca="1" si="33"/>
        <v>#REF!</v>
      </c>
      <c r="G54" s="80" t="e">
        <f t="shared" ca="1" si="33"/>
        <v>#REF!</v>
      </c>
      <c r="H54" s="80" t="e">
        <f t="shared" ca="1" si="33"/>
        <v>#REF!</v>
      </c>
      <c r="I54" s="80" t="e">
        <f t="shared" ca="1" si="33"/>
        <v>#REF!</v>
      </c>
      <c r="J54" s="80" t="e">
        <f t="shared" ca="1" si="33"/>
        <v>#REF!</v>
      </c>
      <c r="K54" s="80" t="e">
        <f t="shared" ca="1" si="33"/>
        <v>#REF!</v>
      </c>
      <c r="L54" s="80" t="e">
        <f t="shared" ca="1" si="33"/>
        <v>#REF!</v>
      </c>
      <c r="M54" s="80" t="e">
        <f t="shared" ca="1" si="33"/>
        <v>#REF!</v>
      </c>
      <c r="N54" s="80" t="e">
        <f t="shared" ref="N54:W63" ca="1" si="34">VLOOKUP($C54,INDIRECT("'"&amp;$B54&amp;"'!$C$4:$BL$182"),N$166,0)</f>
        <v>#REF!</v>
      </c>
      <c r="O54" s="80" t="e">
        <f t="shared" ca="1" si="34"/>
        <v>#REF!</v>
      </c>
      <c r="P54" s="80" t="e">
        <f t="shared" ca="1" si="34"/>
        <v>#REF!</v>
      </c>
      <c r="Q54" s="80" t="e">
        <f t="shared" ca="1" si="34"/>
        <v>#REF!</v>
      </c>
      <c r="R54" s="80" t="e">
        <f t="shared" ca="1" si="34"/>
        <v>#REF!</v>
      </c>
      <c r="S54" s="80" t="e">
        <f t="shared" ca="1" si="34"/>
        <v>#REF!</v>
      </c>
      <c r="T54" s="80" t="e">
        <f t="shared" ca="1" si="34"/>
        <v>#REF!</v>
      </c>
      <c r="U54" s="80" t="e">
        <f t="shared" ca="1" si="34"/>
        <v>#REF!</v>
      </c>
      <c r="V54" s="80" t="e">
        <f t="shared" ca="1" si="34"/>
        <v>#REF!</v>
      </c>
      <c r="W54" s="80" t="e">
        <f t="shared" ca="1" si="34"/>
        <v>#REF!</v>
      </c>
      <c r="X54" s="80" t="e">
        <f t="shared" ref="X54:AG63" ca="1" si="35">VLOOKUP($C54,INDIRECT("'"&amp;$B54&amp;"'!$C$4:$BL$182"),X$166,0)</f>
        <v>#REF!</v>
      </c>
      <c r="Y54" s="80" t="e">
        <f t="shared" ca="1" si="35"/>
        <v>#REF!</v>
      </c>
      <c r="Z54" s="80" t="e">
        <f t="shared" ca="1" si="35"/>
        <v>#REF!</v>
      </c>
      <c r="AA54" s="80" t="e">
        <f t="shared" ca="1" si="35"/>
        <v>#REF!</v>
      </c>
      <c r="AB54" s="80" t="e">
        <f t="shared" ca="1" si="35"/>
        <v>#REF!</v>
      </c>
      <c r="AC54" s="80" t="e">
        <f t="shared" ca="1" si="35"/>
        <v>#REF!</v>
      </c>
      <c r="AD54" s="80" t="e">
        <f t="shared" ca="1" si="35"/>
        <v>#REF!</v>
      </c>
      <c r="AE54" s="80" t="e">
        <f t="shared" ca="1" si="35"/>
        <v>#REF!</v>
      </c>
      <c r="AF54" s="80" t="e">
        <f t="shared" ca="1" si="35"/>
        <v>#REF!</v>
      </c>
      <c r="AG54" s="80" t="e">
        <f t="shared" ca="1" si="35"/>
        <v>#REF!</v>
      </c>
      <c r="AH54" s="80" t="e">
        <f t="shared" ref="AH54:AQ63" ca="1" si="36">VLOOKUP($C54,INDIRECT("'"&amp;$B54&amp;"'!$C$4:$BL$182"),AH$166,0)</f>
        <v>#REF!</v>
      </c>
      <c r="AI54" s="80" t="e">
        <f t="shared" ca="1" si="36"/>
        <v>#REF!</v>
      </c>
      <c r="AJ54" s="80" t="e">
        <f t="shared" ca="1" si="36"/>
        <v>#REF!</v>
      </c>
      <c r="AK54" s="80" t="e">
        <f t="shared" ca="1" si="36"/>
        <v>#REF!</v>
      </c>
      <c r="AL54" s="80" t="e">
        <f t="shared" ca="1" si="36"/>
        <v>#REF!</v>
      </c>
      <c r="AM54" s="80" t="e">
        <f t="shared" ca="1" si="36"/>
        <v>#REF!</v>
      </c>
      <c r="AN54" s="80" t="e">
        <f t="shared" ca="1" si="36"/>
        <v>#REF!</v>
      </c>
      <c r="AO54" s="80" t="e">
        <f t="shared" ca="1" si="36"/>
        <v>#REF!</v>
      </c>
      <c r="AP54" s="80" t="e">
        <f t="shared" ca="1" si="36"/>
        <v>#REF!</v>
      </c>
      <c r="AQ54" s="80" t="e">
        <f t="shared" ca="1" si="36"/>
        <v>#REF!</v>
      </c>
      <c r="AR54" s="80" t="e">
        <f t="shared" ref="AR54:BD63" ca="1" si="37">VLOOKUP($C54,INDIRECT("'"&amp;$B54&amp;"'!$C$4:$BL$182"),AR$166,0)</f>
        <v>#REF!</v>
      </c>
      <c r="AS54" s="80" t="e">
        <f t="shared" ca="1" si="37"/>
        <v>#REF!</v>
      </c>
      <c r="AT54" s="80" t="e">
        <f t="shared" ca="1" si="37"/>
        <v>#REF!</v>
      </c>
      <c r="AU54" s="80" t="e">
        <f t="shared" ca="1" si="37"/>
        <v>#REF!</v>
      </c>
      <c r="AV54" s="80" t="e">
        <f t="shared" ca="1" si="37"/>
        <v>#REF!</v>
      </c>
      <c r="AW54" s="80" t="e">
        <f t="shared" ca="1" si="37"/>
        <v>#REF!</v>
      </c>
      <c r="AX54" s="80" t="e">
        <f t="shared" ca="1" si="37"/>
        <v>#REF!</v>
      </c>
      <c r="AY54" s="80" t="e">
        <f t="shared" ca="1" si="37"/>
        <v>#REF!</v>
      </c>
      <c r="AZ54" s="80" t="e">
        <f t="shared" ca="1" si="37"/>
        <v>#REF!</v>
      </c>
      <c r="BA54" s="80" t="e">
        <f t="shared" ca="1" si="37"/>
        <v>#REF!</v>
      </c>
      <c r="BB54" s="80" t="e">
        <f t="shared" ca="1" si="37"/>
        <v>#REF!</v>
      </c>
      <c r="BC54" s="80" t="e">
        <f t="shared" ca="1" si="37"/>
        <v>#REF!</v>
      </c>
      <c r="BD54" s="80" t="e">
        <f t="shared" ca="1" si="37"/>
        <v>#REF!</v>
      </c>
      <c r="BE54" s="80" t="e">
        <f t="shared" ca="1" si="26"/>
        <v>#REF!</v>
      </c>
      <c r="BF54" s="80" t="e">
        <f t="shared" ref="BF54:BL63" ca="1" si="38">VLOOKUP($C54,INDIRECT("'"&amp;$B54&amp;"'!$C$4:$BL$182"),BF$166,0)</f>
        <v>#REF!</v>
      </c>
      <c r="BG54" s="80" t="e">
        <f t="shared" ca="1" si="38"/>
        <v>#REF!</v>
      </c>
      <c r="BH54" s="80" t="e">
        <f t="shared" ca="1" si="38"/>
        <v>#REF!</v>
      </c>
      <c r="BI54" s="80" t="e">
        <f t="shared" ca="1" si="38"/>
        <v>#REF!</v>
      </c>
      <c r="BJ54" s="80" t="e">
        <f t="shared" ca="1" si="38"/>
        <v>#REF!</v>
      </c>
      <c r="BK54" s="80" t="e">
        <f t="shared" ca="1" si="38"/>
        <v>#REF!</v>
      </c>
      <c r="BL54" s="80" t="e">
        <f t="shared" ca="1" si="38"/>
        <v>#REF!</v>
      </c>
      <c r="BM54" s="81" t="s">
        <v>551</v>
      </c>
      <c r="BN54" s="81" t="s">
        <v>287</v>
      </c>
      <c r="BO54" s="81" t="s">
        <v>499</v>
      </c>
    </row>
    <row r="55" spans="1:67" x14ac:dyDescent="0.2">
      <c r="A55" s="80">
        <v>52</v>
      </c>
      <c r="B55" s="53" t="s">
        <v>552</v>
      </c>
      <c r="C55" s="36" t="str">
        <f t="shared" si="6"/>
        <v>夕張市</v>
      </c>
      <c r="D55" s="36" t="e">
        <f t="shared" ca="1" si="33"/>
        <v>#REF!</v>
      </c>
      <c r="E55" s="36" t="e">
        <f t="shared" ca="1" si="33"/>
        <v>#REF!</v>
      </c>
      <c r="F55" s="36" t="e">
        <f t="shared" ca="1" si="33"/>
        <v>#REF!</v>
      </c>
      <c r="G55" s="36" t="e">
        <f t="shared" ca="1" si="33"/>
        <v>#REF!</v>
      </c>
      <c r="H55" s="36" t="e">
        <f t="shared" ca="1" si="33"/>
        <v>#REF!</v>
      </c>
      <c r="I55" s="36" t="e">
        <f t="shared" ca="1" si="33"/>
        <v>#REF!</v>
      </c>
      <c r="J55" s="36" t="e">
        <f t="shared" ca="1" si="33"/>
        <v>#REF!</v>
      </c>
      <c r="K55" s="36" t="e">
        <f t="shared" ca="1" si="33"/>
        <v>#REF!</v>
      </c>
      <c r="L55" s="36" t="e">
        <f t="shared" ca="1" si="33"/>
        <v>#REF!</v>
      </c>
      <c r="M55" s="36" t="e">
        <f t="shared" ca="1" si="33"/>
        <v>#REF!</v>
      </c>
      <c r="N55" s="36" t="e">
        <f t="shared" ca="1" si="34"/>
        <v>#REF!</v>
      </c>
      <c r="O55" s="36" t="e">
        <f t="shared" ca="1" si="34"/>
        <v>#REF!</v>
      </c>
      <c r="P55" s="36" t="e">
        <f t="shared" ca="1" si="34"/>
        <v>#REF!</v>
      </c>
      <c r="Q55" s="36" t="e">
        <f t="shared" ca="1" si="34"/>
        <v>#REF!</v>
      </c>
      <c r="R55" s="36" t="e">
        <f t="shared" ca="1" si="34"/>
        <v>#REF!</v>
      </c>
      <c r="S55" s="36" t="e">
        <f t="shared" ca="1" si="34"/>
        <v>#REF!</v>
      </c>
      <c r="T55" s="36" t="e">
        <f t="shared" ca="1" si="34"/>
        <v>#REF!</v>
      </c>
      <c r="U55" s="36" t="e">
        <f t="shared" ca="1" si="34"/>
        <v>#REF!</v>
      </c>
      <c r="V55" s="36" t="e">
        <f t="shared" ca="1" si="34"/>
        <v>#REF!</v>
      </c>
      <c r="W55" s="36" t="e">
        <f t="shared" ca="1" si="34"/>
        <v>#REF!</v>
      </c>
      <c r="X55" s="36" t="e">
        <f t="shared" ca="1" si="35"/>
        <v>#REF!</v>
      </c>
      <c r="Y55" s="36" t="e">
        <f t="shared" ca="1" si="35"/>
        <v>#REF!</v>
      </c>
      <c r="Z55" s="36" t="e">
        <f t="shared" ca="1" si="35"/>
        <v>#REF!</v>
      </c>
      <c r="AA55" s="36" t="e">
        <f t="shared" ca="1" si="35"/>
        <v>#REF!</v>
      </c>
      <c r="AB55" s="36" t="e">
        <f t="shared" ca="1" si="35"/>
        <v>#REF!</v>
      </c>
      <c r="AC55" s="36" t="e">
        <f t="shared" ca="1" si="35"/>
        <v>#REF!</v>
      </c>
      <c r="AD55" s="36" t="e">
        <f t="shared" ca="1" si="35"/>
        <v>#REF!</v>
      </c>
      <c r="AE55" s="36" t="e">
        <f t="shared" ca="1" si="35"/>
        <v>#REF!</v>
      </c>
      <c r="AF55" s="36" t="e">
        <f t="shared" ca="1" si="35"/>
        <v>#REF!</v>
      </c>
      <c r="AG55" s="36" t="e">
        <f t="shared" ca="1" si="35"/>
        <v>#REF!</v>
      </c>
      <c r="AH55" s="36" t="e">
        <f t="shared" ca="1" si="36"/>
        <v>#REF!</v>
      </c>
      <c r="AI55" s="36" t="e">
        <f t="shared" ca="1" si="36"/>
        <v>#REF!</v>
      </c>
      <c r="AJ55" s="36" t="e">
        <f t="shared" ca="1" si="36"/>
        <v>#REF!</v>
      </c>
      <c r="AK55" s="36" t="e">
        <f t="shared" ca="1" si="36"/>
        <v>#REF!</v>
      </c>
      <c r="AL55" s="36" t="e">
        <f t="shared" ca="1" si="36"/>
        <v>#REF!</v>
      </c>
      <c r="AM55" s="36" t="e">
        <f t="shared" ca="1" si="36"/>
        <v>#REF!</v>
      </c>
      <c r="AN55" s="36" t="e">
        <f t="shared" ca="1" si="36"/>
        <v>#REF!</v>
      </c>
      <c r="AO55" s="36" t="e">
        <f t="shared" ca="1" si="36"/>
        <v>#REF!</v>
      </c>
      <c r="AP55" s="36" t="e">
        <f t="shared" ca="1" si="36"/>
        <v>#REF!</v>
      </c>
      <c r="AQ55" s="36" t="e">
        <f t="shared" ca="1" si="36"/>
        <v>#REF!</v>
      </c>
      <c r="AR55" s="36" t="e">
        <f t="shared" ca="1" si="37"/>
        <v>#REF!</v>
      </c>
      <c r="AS55" s="36" t="e">
        <f t="shared" ca="1" si="37"/>
        <v>#REF!</v>
      </c>
      <c r="AT55" s="36" t="e">
        <f t="shared" ca="1" si="37"/>
        <v>#REF!</v>
      </c>
      <c r="AU55" s="36" t="e">
        <f t="shared" ca="1" si="37"/>
        <v>#REF!</v>
      </c>
      <c r="AV55" s="36" t="e">
        <f t="shared" ca="1" si="37"/>
        <v>#REF!</v>
      </c>
      <c r="AW55" s="36" t="e">
        <f t="shared" ca="1" si="37"/>
        <v>#REF!</v>
      </c>
      <c r="AX55" s="36" t="e">
        <f t="shared" ca="1" si="37"/>
        <v>#REF!</v>
      </c>
      <c r="AY55" s="36" t="e">
        <f t="shared" ca="1" si="37"/>
        <v>#REF!</v>
      </c>
      <c r="AZ55" s="36" t="e">
        <f t="shared" ca="1" si="37"/>
        <v>#REF!</v>
      </c>
      <c r="BA55" s="36" t="e">
        <f t="shared" ca="1" si="37"/>
        <v>#REF!</v>
      </c>
      <c r="BB55" s="36" t="e">
        <f t="shared" ca="1" si="37"/>
        <v>#REF!</v>
      </c>
      <c r="BC55" s="36" t="e">
        <f t="shared" ca="1" si="37"/>
        <v>#REF!</v>
      </c>
      <c r="BD55" s="36" t="e">
        <f t="shared" ca="1" si="37"/>
        <v>#REF!</v>
      </c>
      <c r="BE55" s="73" t="e">
        <f t="shared" ca="1" si="26"/>
        <v>#REF!</v>
      </c>
      <c r="BF55" s="73" t="e">
        <f t="shared" ca="1" si="38"/>
        <v>#REF!</v>
      </c>
      <c r="BG55" s="36" t="e">
        <f t="shared" ca="1" si="38"/>
        <v>#REF!</v>
      </c>
      <c r="BH55" s="36" t="e">
        <f t="shared" ca="1" si="38"/>
        <v>#REF!</v>
      </c>
      <c r="BI55" s="36" t="e">
        <f t="shared" ca="1" si="38"/>
        <v>#REF!</v>
      </c>
      <c r="BJ55" s="36" t="e">
        <f t="shared" ca="1" si="38"/>
        <v>#REF!</v>
      </c>
      <c r="BK55" s="36" t="e">
        <f t="shared" ca="1" si="38"/>
        <v>#REF!</v>
      </c>
      <c r="BL55" s="36" t="e">
        <f t="shared" ca="1" si="38"/>
        <v>#REF!</v>
      </c>
      <c r="BM55" s="53" t="s">
        <v>552</v>
      </c>
      <c r="BN55" s="53" t="s">
        <v>288</v>
      </c>
      <c r="BO55" s="53" t="s">
        <v>417</v>
      </c>
    </row>
    <row r="56" spans="1:67" x14ac:dyDescent="0.2">
      <c r="A56" s="80">
        <v>53</v>
      </c>
      <c r="B56" s="53" t="s">
        <v>553</v>
      </c>
      <c r="C56" s="36" t="str">
        <f t="shared" si="6"/>
        <v>夕張市</v>
      </c>
      <c r="D56" s="36" t="e">
        <f t="shared" ca="1" si="33"/>
        <v>#REF!</v>
      </c>
      <c r="E56" s="36" t="e">
        <f t="shared" ca="1" si="33"/>
        <v>#REF!</v>
      </c>
      <c r="F56" s="36" t="e">
        <f t="shared" ca="1" si="33"/>
        <v>#REF!</v>
      </c>
      <c r="G56" s="36" t="e">
        <f t="shared" ca="1" si="33"/>
        <v>#REF!</v>
      </c>
      <c r="H56" s="36" t="e">
        <f t="shared" ca="1" si="33"/>
        <v>#REF!</v>
      </c>
      <c r="I56" s="36" t="e">
        <f t="shared" ca="1" si="33"/>
        <v>#REF!</v>
      </c>
      <c r="J56" s="36" t="e">
        <f t="shared" ca="1" si="33"/>
        <v>#REF!</v>
      </c>
      <c r="K56" s="36" t="e">
        <f t="shared" ca="1" si="33"/>
        <v>#REF!</v>
      </c>
      <c r="L56" s="36" t="e">
        <f t="shared" ca="1" si="33"/>
        <v>#REF!</v>
      </c>
      <c r="M56" s="36" t="e">
        <f t="shared" ca="1" si="33"/>
        <v>#REF!</v>
      </c>
      <c r="N56" s="36" t="e">
        <f t="shared" ca="1" si="34"/>
        <v>#REF!</v>
      </c>
      <c r="O56" s="36" t="e">
        <f t="shared" ca="1" si="34"/>
        <v>#REF!</v>
      </c>
      <c r="P56" s="36" t="e">
        <f t="shared" ca="1" si="34"/>
        <v>#REF!</v>
      </c>
      <c r="Q56" s="36" t="e">
        <f t="shared" ca="1" si="34"/>
        <v>#REF!</v>
      </c>
      <c r="R56" s="36" t="e">
        <f t="shared" ca="1" si="34"/>
        <v>#REF!</v>
      </c>
      <c r="S56" s="36" t="e">
        <f t="shared" ca="1" si="34"/>
        <v>#REF!</v>
      </c>
      <c r="T56" s="36" t="e">
        <f t="shared" ca="1" si="34"/>
        <v>#REF!</v>
      </c>
      <c r="U56" s="36" t="e">
        <f t="shared" ca="1" si="34"/>
        <v>#REF!</v>
      </c>
      <c r="V56" s="36" t="e">
        <f t="shared" ca="1" si="34"/>
        <v>#REF!</v>
      </c>
      <c r="W56" s="36" t="e">
        <f t="shared" ca="1" si="34"/>
        <v>#REF!</v>
      </c>
      <c r="X56" s="36" t="e">
        <f t="shared" ca="1" si="35"/>
        <v>#REF!</v>
      </c>
      <c r="Y56" s="36" t="e">
        <f t="shared" ca="1" si="35"/>
        <v>#REF!</v>
      </c>
      <c r="Z56" s="36" t="e">
        <f t="shared" ca="1" si="35"/>
        <v>#REF!</v>
      </c>
      <c r="AA56" s="36" t="e">
        <f t="shared" ca="1" si="35"/>
        <v>#REF!</v>
      </c>
      <c r="AB56" s="36" t="e">
        <f t="shared" ca="1" si="35"/>
        <v>#REF!</v>
      </c>
      <c r="AC56" s="36" t="e">
        <f t="shared" ca="1" si="35"/>
        <v>#REF!</v>
      </c>
      <c r="AD56" s="36" t="e">
        <f t="shared" ca="1" si="35"/>
        <v>#REF!</v>
      </c>
      <c r="AE56" s="36" t="e">
        <f t="shared" ca="1" si="35"/>
        <v>#REF!</v>
      </c>
      <c r="AF56" s="36" t="e">
        <f t="shared" ca="1" si="35"/>
        <v>#REF!</v>
      </c>
      <c r="AG56" s="36" t="e">
        <f t="shared" ca="1" si="35"/>
        <v>#REF!</v>
      </c>
      <c r="AH56" s="36" t="e">
        <f t="shared" ca="1" si="36"/>
        <v>#REF!</v>
      </c>
      <c r="AI56" s="36" t="e">
        <f t="shared" ca="1" si="36"/>
        <v>#REF!</v>
      </c>
      <c r="AJ56" s="36" t="e">
        <f t="shared" ca="1" si="36"/>
        <v>#REF!</v>
      </c>
      <c r="AK56" s="36" t="e">
        <f t="shared" ca="1" si="36"/>
        <v>#REF!</v>
      </c>
      <c r="AL56" s="36" t="e">
        <f t="shared" ca="1" si="36"/>
        <v>#REF!</v>
      </c>
      <c r="AM56" s="36" t="e">
        <f t="shared" ca="1" si="36"/>
        <v>#REF!</v>
      </c>
      <c r="AN56" s="36" t="e">
        <f t="shared" ca="1" si="36"/>
        <v>#REF!</v>
      </c>
      <c r="AO56" s="36" t="e">
        <f t="shared" ca="1" si="36"/>
        <v>#REF!</v>
      </c>
      <c r="AP56" s="36" t="e">
        <f t="shared" ca="1" si="36"/>
        <v>#REF!</v>
      </c>
      <c r="AQ56" s="36" t="e">
        <f t="shared" ca="1" si="36"/>
        <v>#REF!</v>
      </c>
      <c r="AR56" s="36" t="e">
        <f t="shared" ca="1" si="37"/>
        <v>#REF!</v>
      </c>
      <c r="AS56" s="36" t="e">
        <f t="shared" ca="1" si="37"/>
        <v>#REF!</v>
      </c>
      <c r="AT56" s="36" t="e">
        <f t="shared" ca="1" si="37"/>
        <v>#REF!</v>
      </c>
      <c r="AU56" s="36" t="e">
        <f t="shared" ca="1" si="37"/>
        <v>#REF!</v>
      </c>
      <c r="AV56" s="36" t="e">
        <f t="shared" ca="1" si="37"/>
        <v>#REF!</v>
      </c>
      <c r="AW56" s="36" t="e">
        <f t="shared" ca="1" si="37"/>
        <v>#REF!</v>
      </c>
      <c r="AX56" s="36" t="e">
        <f t="shared" ca="1" si="37"/>
        <v>#REF!</v>
      </c>
      <c r="AY56" s="36" t="e">
        <f t="shared" ca="1" si="37"/>
        <v>#REF!</v>
      </c>
      <c r="AZ56" s="36" t="e">
        <f t="shared" ca="1" si="37"/>
        <v>#REF!</v>
      </c>
      <c r="BA56" s="36" t="e">
        <f t="shared" ca="1" si="37"/>
        <v>#REF!</v>
      </c>
      <c r="BB56" s="36" t="e">
        <f t="shared" ca="1" si="37"/>
        <v>#REF!</v>
      </c>
      <c r="BC56" s="36" t="e">
        <f t="shared" ca="1" si="37"/>
        <v>#REF!</v>
      </c>
      <c r="BD56" s="36" t="e">
        <f t="shared" ca="1" si="37"/>
        <v>#REF!</v>
      </c>
      <c r="BE56" s="36" t="e">
        <f t="shared" ca="1" si="26"/>
        <v>#REF!</v>
      </c>
      <c r="BF56" s="36" t="e">
        <f t="shared" ca="1" si="38"/>
        <v>#REF!</v>
      </c>
      <c r="BG56" s="36" t="e">
        <f t="shared" ca="1" si="38"/>
        <v>#REF!</v>
      </c>
      <c r="BH56" s="36" t="e">
        <f t="shared" ca="1" si="38"/>
        <v>#REF!</v>
      </c>
      <c r="BI56" s="36" t="e">
        <f t="shared" ca="1" si="38"/>
        <v>#REF!</v>
      </c>
      <c r="BJ56" s="36" t="e">
        <f t="shared" ca="1" si="38"/>
        <v>#REF!</v>
      </c>
      <c r="BK56" s="36" t="e">
        <f t="shared" ca="1" si="38"/>
        <v>#REF!</v>
      </c>
      <c r="BL56" s="36" t="e">
        <f t="shared" ca="1" si="38"/>
        <v>#REF!</v>
      </c>
      <c r="BM56" s="53" t="s">
        <v>553</v>
      </c>
      <c r="BN56" s="53" t="s">
        <v>288</v>
      </c>
      <c r="BO56" s="53" t="s">
        <v>498</v>
      </c>
    </row>
    <row r="57" spans="1:67" x14ac:dyDescent="0.2">
      <c r="A57" s="80">
        <v>54</v>
      </c>
      <c r="B57" s="53" t="s">
        <v>554</v>
      </c>
      <c r="C57" s="36" t="str">
        <f t="shared" si="6"/>
        <v>夕張市</v>
      </c>
      <c r="D57" s="36" t="e">
        <f t="shared" ca="1" si="33"/>
        <v>#REF!</v>
      </c>
      <c r="E57" s="36" t="e">
        <f t="shared" ca="1" si="33"/>
        <v>#REF!</v>
      </c>
      <c r="F57" s="36" t="e">
        <f t="shared" ca="1" si="33"/>
        <v>#REF!</v>
      </c>
      <c r="G57" s="36" t="e">
        <f t="shared" ca="1" si="33"/>
        <v>#REF!</v>
      </c>
      <c r="H57" s="36" t="e">
        <f t="shared" ca="1" si="33"/>
        <v>#REF!</v>
      </c>
      <c r="I57" s="36" t="e">
        <f t="shared" ca="1" si="33"/>
        <v>#REF!</v>
      </c>
      <c r="J57" s="36" t="e">
        <f t="shared" ca="1" si="33"/>
        <v>#REF!</v>
      </c>
      <c r="K57" s="36" t="e">
        <f t="shared" ca="1" si="33"/>
        <v>#REF!</v>
      </c>
      <c r="L57" s="36" t="e">
        <f t="shared" ca="1" si="33"/>
        <v>#REF!</v>
      </c>
      <c r="M57" s="36" t="e">
        <f t="shared" ca="1" si="33"/>
        <v>#REF!</v>
      </c>
      <c r="N57" s="36" t="e">
        <f t="shared" ca="1" si="34"/>
        <v>#REF!</v>
      </c>
      <c r="O57" s="36" t="e">
        <f t="shared" ca="1" si="34"/>
        <v>#REF!</v>
      </c>
      <c r="P57" s="36" t="e">
        <f t="shared" ca="1" si="34"/>
        <v>#REF!</v>
      </c>
      <c r="Q57" s="36" t="e">
        <f t="shared" ca="1" si="34"/>
        <v>#REF!</v>
      </c>
      <c r="R57" s="36" t="e">
        <f t="shared" ca="1" si="34"/>
        <v>#REF!</v>
      </c>
      <c r="S57" s="36" t="e">
        <f t="shared" ca="1" si="34"/>
        <v>#REF!</v>
      </c>
      <c r="T57" s="36" t="e">
        <f t="shared" ca="1" si="34"/>
        <v>#REF!</v>
      </c>
      <c r="U57" s="36" t="e">
        <f t="shared" ca="1" si="34"/>
        <v>#REF!</v>
      </c>
      <c r="V57" s="36" t="e">
        <f t="shared" ca="1" si="34"/>
        <v>#REF!</v>
      </c>
      <c r="W57" s="36" t="e">
        <f t="shared" ca="1" si="34"/>
        <v>#REF!</v>
      </c>
      <c r="X57" s="36" t="e">
        <f t="shared" ca="1" si="35"/>
        <v>#REF!</v>
      </c>
      <c r="Y57" s="36" t="e">
        <f t="shared" ca="1" si="35"/>
        <v>#REF!</v>
      </c>
      <c r="Z57" s="36" t="e">
        <f t="shared" ca="1" si="35"/>
        <v>#REF!</v>
      </c>
      <c r="AA57" s="36" t="e">
        <f t="shared" ca="1" si="35"/>
        <v>#REF!</v>
      </c>
      <c r="AB57" s="36" t="e">
        <f t="shared" ca="1" si="35"/>
        <v>#REF!</v>
      </c>
      <c r="AC57" s="36" t="e">
        <f t="shared" ca="1" si="35"/>
        <v>#REF!</v>
      </c>
      <c r="AD57" s="36" t="e">
        <f t="shared" ca="1" si="35"/>
        <v>#REF!</v>
      </c>
      <c r="AE57" s="36" t="e">
        <f t="shared" ca="1" si="35"/>
        <v>#REF!</v>
      </c>
      <c r="AF57" s="36" t="e">
        <f t="shared" ca="1" si="35"/>
        <v>#REF!</v>
      </c>
      <c r="AG57" s="36" t="e">
        <f t="shared" ca="1" si="35"/>
        <v>#REF!</v>
      </c>
      <c r="AH57" s="36" t="e">
        <f t="shared" ca="1" si="36"/>
        <v>#REF!</v>
      </c>
      <c r="AI57" s="36" t="e">
        <f t="shared" ca="1" si="36"/>
        <v>#REF!</v>
      </c>
      <c r="AJ57" s="36" t="e">
        <f t="shared" ca="1" si="36"/>
        <v>#REF!</v>
      </c>
      <c r="AK57" s="36" t="e">
        <f t="shared" ca="1" si="36"/>
        <v>#REF!</v>
      </c>
      <c r="AL57" s="36" t="e">
        <f t="shared" ca="1" si="36"/>
        <v>#REF!</v>
      </c>
      <c r="AM57" s="36" t="e">
        <f t="shared" ca="1" si="36"/>
        <v>#REF!</v>
      </c>
      <c r="AN57" s="36" t="e">
        <f t="shared" ca="1" si="36"/>
        <v>#REF!</v>
      </c>
      <c r="AO57" s="36" t="e">
        <f t="shared" ca="1" si="36"/>
        <v>#REF!</v>
      </c>
      <c r="AP57" s="36" t="e">
        <f t="shared" ca="1" si="36"/>
        <v>#REF!</v>
      </c>
      <c r="AQ57" s="36" t="e">
        <f t="shared" ca="1" si="36"/>
        <v>#REF!</v>
      </c>
      <c r="AR57" s="36" t="e">
        <f t="shared" ca="1" si="37"/>
        <v>#REF!</v>
      </c>
      <c r="AS57" s="36" t="e">
        <f t="shared" ca="1" si="37"/>
        <v>#REF!</v>
      </c>
      <c r="AT57" s="36" t="e">
        <f t="shared" ca="1" si="37"/>
        <v>#REF!</v>
      </c>
      <c r="AU57" s="36" t="e">
        <f t="shared" ca="1" si="37"/>
        <v>#REF!</v>
      </c>
      <c r="AV57" s="36" t="e">
        <f t="shared" ca="1" si="37"/>
        <v>#REF!</v>
      </c>
      <c r="AW57" s="36" t="e">
        <f t="shared" ca="1" si="37"/>
        <v>#REF!</v>
      </c>
      <c r="AX57" s="36" t="e">
        <f t="shared" ca="1" si="37"/>
        <v>#REF!</v>
      </c>
      <c r="AY57" s="36" t="e">
        <f t="shared" ca="1" si="37"/>
        <v>#REF!</v>
      </c>
      <c r="AZ57" s="36" t="e">
        <f t="shared" ca="1" si="37"/>
        <v>#REF!</v>
      </c>
      <c r="BA57" s="36" t="e">
        <f t="shared" ca="1" si="37"/>
        <v>#REF!</v>
      </c>
      <c r="BB57" s="36" t="e">
        <f t="shared" ca="1" si="37"/>
        <v>#REF!</v>
      </c>
      <c r="BC57" s="36" t="e">
        <f t="shared" ca="1" si="37"/>
        <v>#REF!</v>
      </c>
      <c r="BD57" s="36" t="e">
        <f t="shared" ca="1" si="37"/>
        <v>#REF!</v>
      </c>
      <c r="BE57" s="36" t="e">
        <f t="shared" ca="1" si="26"/>
        <v>#REF!</v>
      </c>
      <c r="BF57" s="36" t="e">
        <f t="shared" ca="1" si="38"/>
        <v>#REF!</v>
      </c>
      <c r="BG57" s="36" t="e">
        <f t="shared" ca="1" si="38"/>
        <v>#REF!</v>
      </c>
      <c r="BH57" s="36" t="e">
        <f t="shared" ca="1" si="38"/>
        <v>#REF!</v>
      </c>
      <c r="BI57" s="36" t="e">
        <f t="shared" ca="1" si="38"/>
        <v>#REF!</v>
      </c>
      <c r="BJ57" s="36" t="e">
        <f t="shared" ca="1" si="38"/>
        <v>#REF!</v>
      </c>
      <c r="BK57" s="36" t="e">
        <f t="shared" ca="1" si="38"/>
        <v>#REF!</v>
      </c>
      <c r="BL57" s="36" t="e">
        <f t="shared" ca="1" si="38"/>
        <v>#REF!</v>
      </c>
      <c r="BM57" s="53" t="s">
        <v>554</v>
      </c>
      <c r="BN57" s="53" t="s">
        <v>288</v>
      </c>
      <c r="BO57" s="53" t="s">
        <v>499</v>
      </c>
    </row>
    <row r="58" spans="1:67" s="83" customFormat="1" x14ac:dyDescent="0.2">
      <c r="A58" s="80">
        <v>55</v>
      </c>
      <c r="B58" s="81" t="s">
        <v>555</v>
      </c>
      <c r="C58" s="80" t="str">
        <f t="shared" si="6"/>
        <v>夕張市</v>
      </c>
      <c r="D58" s="80" t="e">
        <f t="shared" ca="1" si="33"/>
        <v>#REF!</v>
      </c>
      <c r="E58" s="80" t="e">
        <f t="shared" ca="1" si="33"/>
        <v>#REF!</v>
      </c>
      <c r="F58" s="80" t="e">
        <f t="shared" ca="1" si="33"/>
        <v>#REF!</v>
      </c>
      <c r="G58" s="80" t="e">
        <f t="shared" ca="1" si="33"/>
        <v>#REF!</v>
      </c>
      <c r="H58" s="80" t="e">
        <f t="shared" ca="1" si="33"/>
        <v>#REF!</v>
      </c>
      <c r="I58" s="80" t="e">
        <f t="shared" ca="1" si="33"/>
        <v>#REF!</v>
      </c>
      <c r="J58" s="80" t="e">
        <f t="shared" ca="1" si="33"/>
        <v>#REF!</v>
      </c>
      <c r="K58" s="80" t="e">
        <f t="shared" ca="1" si="33"/>
        <v>#REF!</v>
      </c>
      <c r="L58" s="80" t="e">
        <f t="shared" ca="1" si="33"/>
        <v>#REF!</v>
      </c>
      <c r="M58" s="80" t="e">
        <f t="shared" ca="1" si="33"/>
        <v>#REF!</v>
      </c>
      <c r="N58" s="80" t="e">
        <f t="shared" ca="1" si="34"/>
        <v>#REF!</v>
      </c>
      <c r="O58" s="80" t="e">
        <f t="shared" ca="1" si="34"/>
        <v>#REF!</v>
      </c>
      <c r="P58" s="80" t="e">
        <f t="shared" ca="1" si="34"/>
        <v>#REF!</v>
      </c>
      <c r="Q58" s="80" t="e">
        <f t="shared" ca="1" si="34"/>
        <v>#REF!</v>
      </c>
      <c r="R58" s="80" t="e">
        <f t="shared" ca="1" si="34"/>
        <v>#REF!</v>
      </c>
      <c r="S58" s="80" t="e">
        <f t="shared" ca="1" si="34"/>
        <v>#REF!</v>
      </c>
      <c r="T58" s="80" t="e">
        <f t="shared" ca="1" si="34"/>
        <v>#REF!</v>
      </c>
      <c r="U58" s="80" t="e">
        <f t="shared" ca="1" si="34"/>
        <v>#REF!</v>
      </c>
      <c r="V58" s="80" t="e">
        <f t="shared" ca="1" si="34"/>
        <v>#REF!</v>
      </c>
      <c r="W58" s="80" t="e">
        <f t="shared" ca="1" si="34"/>
        <v>#REF!</v>
      </c>
      <c r="X58" s="80" t="e">
        <f t="shared" ca="1" si="35"/>
        <v>#REF!</v>
      </c>
      <c r="Y58" s="80" t="e">
        <f t="shared" ca="1" si="35"/>
        <v>#REF!</v>
      </c>
      <c r="Z58" s="80" t="e">
        <f t="shared" ca="1" si="35"/>
        <v>#REF!</v>
      </c>
      <c r="AA58" s="80" t="e">
        <f t="shared" ca="1" si="35"/>
        <v>#REF!</v>
      </c>
      <c r="AB58" s="80" t="e">
        <f t="shared" ca="1" si="35"/>
        <v>#REF!</v>
      </c>
      <c r="AC58" s="80" t="e">
        <f t="shared" ca="1" si="35"/>
        <v>#REF!</v>
      </c>
      <c r="AD58" s="80" t="e">
        <f t="shared" ca="1" si="35"/>
        <v>#REF!</v>
      </c>
      <c r="AE58" s="80" t="e">
        <f t="shared" ca="1" si="35"/>
        <v>#REF!</v>
      </c>
      <c r="AF58" s="80" t="e">
        <f t="shared" ca="1" si="35"/>
        <v>#REF!</v>
      </c>
      <c r="AG58" s="80" t="e">
        <f t="shared" ca="1" si="35"/>
        <v>#REF!</v>
      </c>
      <c r="AH58" s="80" t="e">
        <f t="shared" ca="1" si="36"/>
        <v>#REF!</v>
      </c>
      <c r="AI58" s="80" t="e">
        <f t="shared" ca="1" si="36"/>
        <v>#REF!</v>
      </c>
      <c r="AJ58" s="80" t="e">
        <f t="shared" ca="1" si="36"/>
        <v>#REF!</v>
      </c>
      <c r="AK58" s="80" t="e">
        <f t="shared" ca="1" si="36"/>
        <v>#REF!</v>
      </c>
      <c r="AL58" s="80" t="e">
        <f t="shared" ca="1" si="36"/>
        <v>#REF!</v>
      </c>
      <c r="AM58" s="80" t="e">
        <f t="shared" ca="1" si="36"/>
        <v>#REF!</v>
      </c>
      <c r="AN58" s="80" t="e">
        <f t="shared" ca="1" si="36"/>
        <v>#REF!</v>
      </c>
      <c r="AO58" s="80" t="e">
        <f t="shared" ca="1" si="36"/>
        <v>#REF!</v>
      </c>
      <c r="AP58" s="80" t="e">
        <f t="shared" ca="1" si="36"/>
        <v>#REF!</v>
      </c>
      <c r="AQ58" s="80" t="e">
        <f t="shared" ca="1" si="36"/>
        <v>#REF!</v>
      </c>
      <c r="AR58" s="80" t="e">
        <f t="shared" ca="1" si="37"/>
        <v>#REF!</v>
      </c>
      <c r="AS58" s="80" t="e">
        <f t="shared" ca="1" si="37"/>
        <v>#REF!</v>
      </c>
      <c r="AT58" s="80" t="e">
        <f t="shared" ca="1" si="37"/>
        <v>#REF!</v>
      </c>
      <c r="AU58" s="80" t="e">
        <f t="shared" ca="1" si="37"/>
        <v>#REF!</v>
      </c>
      <c r="AV58" s="80" t="e">
        <f t="shared" ca="1" si="37"/>
        <v>#REF!</v>
      </c>
      <c r="AW58" s="80" t="e">
        <f t="shared" ca="1" si="37"/>
        <v>#REF!</v>
      </c>
      <c r="AX58" s="80" t="e">
        <f t="shared" ca="1" si="37"/>
        <v>#REF!</v>
      </c>
      <c r="AY58" s="80" t="e">
        <f t="shared" ca="1" si="37"/>
        <v>#REF!</v>
      </c>
      <c r="AZ58" s="80" t="e">
        <f t="shared" ca="1" si="37"/>
        <v>#REF!</v>
      </c>
      <c r="BA58" s="80" t="e">
        <f t="shared" ca="1" si="37"/>
        <v>#REF!</v>
      </c>
      <c r="BB58" s="80" t="e">
        <f t="shared" ca="1" si="37"/>
        <v>#REF!</v>
      </c>
      <c r="BC58" s="80" t="e">
        <f t="shared" ca="1" si="37"/>
        <v>#REF!</v>
      </c>
      <c r="BD58" s="80" t="e">
        <f t="shared" ca="1" si="37"/>
        <v>#REF!</v>
      </c>
      <c r="BE58" s="80" t="e">
        <f t="shared" ca="1" si="26"/>
        <v>#REF!</v>
      </c>
      <c r="BF58" s="80" t="e">
        <f t="shared" ca="1" si="38"/>
        <v>#REF!</v>
      </c>
      <c r="BG58" s="80" t="e">
        <f t="shared" ca="1" si="38"/>
        <v>#REF!</v>
      </c>
      <c r="BH58" s="80" t="e">
        <f t="shared" ca="1" si="38"/>
        <v>#REF!</v>
      </c>
      <c r="BI58" s="80" t="e">
        <f t="shared" ca="1" si="38"/>
        <v>#REF!</v>
      </c>
      <c r="BJ58" s="80" t="e">
        <f t="shared" ca="1" si="38"/>
        <v>#REF!</v>
      </c>
      <c r="BK58" s="80" t="e">
        <f t="shared" ca="1" si="38"/>
        <v>#REF!</v>
      </c>
      <c r="BL58" s="80" t="e">
        <f t="shared" ca="1" si="38"/>
        <v>#REF!</v>
      </c>
      <c r="BM58" s="81" t="s">
        <v>555</v>
      </c>
      <c r="BN58" s="81" t="s">
        <v>289</v>
      </c>
      <c r="BO58" s="81" t="s">
        <v>417</v>
      </c>
    </row>
    <row r="59" spans="1:67" s="83" customFormat="1" x14ac:dyDescent="0.2">
      <c r="A59" s="80">
        <v>56</v>
      </c>
      <c r="B59" s="81" t="s">
        <v>556</v>
      </c>
      <c r="C59" s="80" t="str">
        <f t="shared" si="6"/>
        <v>夕張市</v>
      </c>
      <c r="D59" s="80" t="e">
        <f t="shared" ca="1" si="33"/>
        <v>#REF!</v>
      </c>
      <c r="E59" s="80" t="e">
        <f t="shared" ca="1" si="33"/>
        <v>#REF!</v>
      </c>
      <c r="F59" s="80" t="e">
        <f t="shared" ca="1" si="33"/>
        <v>#REF!</v>
      </c>
      <c r="G59" s="80" t="e">
        <f t="shared" ca="1" si="33"/>
        <v>#REF!</v>
      </c>
      <c r="H59" s="80" t="e">
        <f t="shared" ca="1" si="33"/>
        <v>#REF!</v>
      </c>
      <c r="I59" s="80" t="e">
        <f t="shared" ca="1" si="33"/>
        <v>#REF!</v>
      </c>
      <c r="J59" s="80" t="e">
        <f t="shared" ca="1" si="33"/>
        <v>#REF!</v>
      </c>
      <c r="K59" s="80" t="e">
        <f t="shared" ca="1" si="33"/>
        <v>#REF!</v>
      </c>
      <c r="L59" s="80" t="e">
        <f t="shared" ca="1" si="33"/>
        <v>#REF!</v>
      </c>
      <c r="M59" s="80" t="e">
        <f t="shared" ca="1" si="33"/>
        <v>#REF!</v>
      </c>
      <c r="N59" s="80" t="e">
        <f t="shared" ca="1" si="34"/>
        <v>#REF!</v>
      </c>
      <c r="O59" s="80" t="e">
        <f t="shared" ca="1" si="34"/>
        <v>#REF!</v>
      </c>
      <c r="P59" s="80" t="e">
        <f t="shared" ca="1" si="34"/>
        <v>#REF!</v>
      </c>
      <c r="Q59" s="80" t="e">
        <f t="shared" ca="1" si="34"/>
        <v>#REF!</v>
      </c>
      <c r="R59" s="80" t="e">
        <f t="shared" ca="1" si="34"/>
        <v>#REF!</v>
      </c>
      <c r="S59" s="80" t="e">
        <f t="shared" ca="1" si="34"/>
        <v>#REF!</v>
      </c>
      <c r="T59" s="80" t="e">
        <f t="shared" ca="1" si="34"/>
        <v>#REF!</v>
      </c>
      <c r="U59" s="80" t="e">
        <f t="shared" ca="1" si="34"/>
        <v>#REF!</v>
      </c>
      <c r="V59" s="80" t="e">
        <f t="shared" ca="1" si="34"/>
        <v>#REF!</v>
      </c>
      <c r="W59" s="80" t="e">
        <f t="shared" ca="1" si="34"/>
        <v>#REF!</v>
      </c>
      <c r="X59" s="80" t="e">
        <f t="shared" ca="1" si="35"/>
        <v>#REF!</v>
      </c>
      <c r="Y59" s="80" t="e">
        <f t="shared" ca="1" si="35"/>
        <v>#REF!</v>
      </c>
      <c r="Z59" s="80" t="e">
        <f t="shared" ca="1" si="35"/>
        <v>#REF!</v>
      </c>
      <c r="AA59" s="80" t="e">
        <f t="shared" ca="1" si="35"/>
        <v>#REF!</v>
      </c>
      <c r="AB59" s="80" t="e">
        <f t="shared" ca="1" si="35"/>
        <v>#REF!</v>
      </c>
      <c r="AC59" s="80" t="e">
        <f t="shared" ca="1" si="35"/>
        <v>#REF!</v>
      </c>
      <c r="AD59" s="80" t="e">
        <f t="shared" ca="1" si="35"/>
        <v>#REF!</v>
      </c>
      <c r="AE59" s="80" t="e">
        <f t="shared" ca="1" si="35"/>
        <v>#REF!</v>
      </c>
      <c r="AF59" s="80" t="e">
        <f t="shared" ca="1" si="35"/>
        <v>#REF!</v>
      </c>
      <c r="AG59" s="80" t="e">
        <f t="shared" ca="1" si="35"/>
        <v>#REF!</v>
      </c>
      <c r="AH59" s="80" t="e">
        <f t="shared" ca="1" si="36"/>
        <v>#REF!</v>
      </c>
      <c r="AI59" s="80" t="e">
        <f t="shared" ca="1" si="36"/>
        <v>#REF!</v>
      </c>
      <c r="AJ59" s="80" t="e">
        <f t="shared" ca="1" si="36"/>
        <v>#REF!</v>
      </c>
      <c r="AK59" s="80" t="e">
        <f t="shared" ca="1" si="36"/>
        <v>#REF!</v>
      </c>
      <c r="AL59" s="80" t="e">
        <f t="shared" ca="1" si="36"/>
        <v>#REF!</v>
      </c>
      <c r="AM59" s="80" t="e">
        <f t="shared" ca="1" si="36"/>
        <v>#REF!</v>
      </c>
      <c r="AN59" s="80" t="e">
        <f t="shared" ca="1" si="36"/>
        <v>#REF!</v>
      </c>
      <c r="AO59" s="80" t="e">
        <f t="shared" ca="1" si="36"/>
        <v>#REF!</v>
      </c>
      <c r="AP59" s="80" t="e">
        <f t="shared" ca="1" si="36"/>
        <v>#REF!</v>
      </c>
      <c r="AQ59" s="80" t="e">
        <f t="shared" ca="1" si="36"/>
        <v>#REF!</v>
      </c>
      <c r="AR59" s="80" t="e">
        <f t="shared" ca="1" si="37"/>
        <v>#REF!</v>
      </c>
      <c r="AS59" s="80" t="e">
        <f t="shared" ca="1" si="37"/>
        <v>#REF!</v>
      </c>
      <c r="AT59" s="80" t="e">
        <f t="shared" ca="1" si="37"/>
        <v>#REF!</v>
      </c>
      <c r="AU59" s="80" t="e">
        <f t="shared" ca="1" si="37"/>
        <v>#REF!</v>
      </c>
      <c r="AV59" s="80" t="e">
        <f t="shared" ca="1" si="37"/>
        <v>#REF!</v>
      </c>
      <c r="AW59" s="80" t="e">
        <f t="shared" ca="1" si="37"/>
        <v>#REF!</v>
      </c>
      <c r="AX59" s="80" t="e">
        <f t="shared" ca="1" si="37"/>
        <v>#REF!</v>
      </c>
      <c r="AY59" s="80" t="e">
        <f t="shared" ca="1" si="37"/>
        <v>#REF!</v>
      </c>
      <c r="AZ59" s="80" t="e">
        <f t="shared" ca="1" si="37"/>
        <v>#REF!</v>
      </c>
      <c r="BA59" s="80" t="e">
        <f t="shared" ca="1" si="37"/>
        <v>#REF!</v>
      </c>
      <c r="BB59" s="80" t="e">
        <f t="shared" ca="1" si="37"/>
        <v>#REF!</v>
      </c>
      <c r="BC59" s="80" t="e">
        <f t="shared" ca="1" si="37"/>
        <v>#REF!</v>
      </c>
      <c r="BD59" s="80" t="e">
        <f t="shared" ca="1" si="37"/>
        <v>#REF!</v>
      </c>
      <c r="BE59" s="80" t="e">
        <f t="shared" ca="1" si="26"/>
        <v>#REF!</v>
      </c>
      <c r="BF59" s="80" t="e">
        <f t="shared" ca="1" si="38"/>
        <v>#REF!</v>
      </c>
      <c r="BG59" s="80" t="e">
        <f t="shared" ca="1" si="38"/>
        <v>#REF!</v>
      </c>
      <c r="BH59" s="80" t="e">
        <f t="shared" ca="1" si="38"/>
        <v>#REF!</v>
      </c>
      <c r="BI59" s="80" t="e">
        <f t="shared" ca="1" si="38"/>
        <v>#REF!</v>
      </c>
      <c r="BJ59" s="80" t="e">
        <f t="shared" ca="1" si="38"/>
        <v>#REF!</v>
      </c>
      <c r="BK59" s="80" t="e">
        <f t="shared" ca="1" si="38"/>
        <v>#REF!</v>
      </c>
      <c r="BL59" s="80" t="e">
        <f t="shared" ca="1" si="38"/>
        <v>#REF!</v>
      </c>
      <c r="BM59" s="81" t="s">
        <v>556</v>
      </c>
      <c r="BN59" s="81" t="s">
        <v>289</v>
      </c>
      <c r="BO59" s="81" t="s">
        <v>498</v>
      </c>
    </row>
    <row r="60" spans="1:67" s="83" customFormat="1" x14ac:dyDescent="0.2">
      <c r="A60" s="80">
        <v>57</v>
      </c>
      <c r="B60" s="81" t="s">
        <v>557</v>
      </c>
      <c r="C60" s="80" t="str">
        <f t="shared" si="6"/>
        <v>夕張市</v>
      </c>
      <c r="D60" s="80" t="e">
        <f t="shared" ca="1" si="33"/>
        <v>#REF!</v>
      </c>
      <c r="E60" s="80" t="e">
        <f t="shared" ca="1" si="33"/>
        <v>#REF!</v>
      </c>
      <c r="F60" s="80" t="e">
        <f t="shared" ca="1" si="33"/>
        <v>#REF!</v>
      </c>
      <c r="G60" s="80" t="e">
        <f t="shared" ca="1" si="33"/>
        <v>#REF!</v>
      </c>
      <c r="H60" s="80" t="e">
        <f t="shared" ca="1" si="33"/>
        <v>#REF!</v>
      </c>
      <c r="I60" s="80" t="e">
        <f t="shared" ca="1" si="33"/>
        <v>#REF!</v>
      </c>
      <c r="J60" s="80" t="e">
        <f t="shared" ca="1" si="33"/>
        <v>#REF!</v>
      </c>
      <c r="K60" s="80" t="e">
        <f t="shared" ca="1" si="33"/>
        <v>#REF!</v>
      </c>
      <c r="L60" s="80" t="e">
        <f t="shared" ca="1" si="33"/>
        <v>#REF!</v>
      </c>
      <c r="M60" s="80" t="e">
        <f t="shared" ca="1" si="33"/>
        <v>#REF!</v>
      </c>
      <c r="N60" s="80" t="e">
        <f t="shared" ca="1" si="34"/>
        <v>#REF!</v>
      </c>
      <c r="O60" s="80" t="e">
        <f t="shared" ca="1" si="34"/>
        <v>#REF!</v>
      </c>
      <c r="P60" s="80" t="e">
        <f t="shared" ca="1" si="34"/>
        <v>#REF!</v>
      </c>
      <c r="Q60" s="80" t="e">
        <f t="shared" ca="1" si="34"/>
        <v>#REF!</v>
      </c>
      <c r="R60" s="80" t="e">
        <f t="shared" ca="1" si="34"/>
        <v>#REF!</v>
      </c>
      <c r="S60" s="80" t="e">
        <f t="shared" ca="1" si="34"/>
        <v>#REF!</v>
      </c>
      <c r="T60" s="80" t="e">
        <f t="shared" ca="1" si="34"/>
        <v>#REF!</v>
      </c>
      <c r="U60" s="80" t="e">
        <f t="shared" ca="1" si="34"/>
        <v>#REF!</v>
      </c>
      <c r="V60" s="80" t="e">
        <f t="shared" ca="1" si="34"/>
        <v>#REF!</v>
      </c>
      <c r="W60" s="80" t="e">
        <f t="shared" ca="1" si="34"/>
        <v>#REF!</v>
      </c>
      <c r="X60" s="80" t="e">
        <f t="shared" ca="1" si="35"/>
        <v>#REF!</v>
      </c>
      <c r="Y60" s="80" t="e">
        <f t="shared" ca="1" si="35"/>
        <v>#REF!</v>
      </c>
      <c r="Z60" s="80" t="e">
        <f t="shared" ca="1" si="35"/>
        <v>#REF!</v>
      </c>
      <c r="AA60" s="80" t="e">
        <f t="shared" ca="1" si="35"/>
        <v>#REF!</v>
      </c>
      <c r="AB60" s="80" t="e">
        <f t="shared" ca="1" si="35"/>
        <v>#REF!</v>
      </c>
      <c r="AC60" s="80" t="e">
        <f t="shared" ca="1" si="35"/>
        <v>#REF!</v>
      </c>
      <c r="AD60" s="80" t="e">
        <f t="shared" ca="1" si="35"/>
        <v>#REF!</v>
      </c>
      <c r="AE60" s="80" t="e">
        <f t="shared" ca="1" si="35"/>
        <v>#REF!</v>
      </c>
      <c r="AF60" s="80" t="e">
        <f t="shared" ca="1" si="35"/>
        <v>#REF!</v>
      </c>
      <c r="AG60" s="80" t="e">
        <f t="shared" ca="1" si="35"/>
        <v>#REF!</v>
      </c>
      <c r="AH60" s="80" t="e">
        <f t="shared" ca="1" si="36"/>
        <v>#REF!</v>
      </c>
      <c r="AI60" s="80" t="e">
        <f t="shared" ca="1" si="36"/>
        <v>#REF!</v>
      </c>
      <c r="AJ60" s="80" t="e">
        <f t="shared" ca="1" si="36"/>
        <v>#REF!</v>
      </c>
      <c r="AK60" s="80" t="e">
        <f t="shared" ca="1" si="36"/>
        <v>#REF!</v>
      </c>
      <c r="AL60" s="80" t="e">
        <f t="shared" ca="1" si="36"/>
        <v>#REF!</v>
      </c>
      <c r="AM60" s="80" t="e">
        <f t="shared" ca="1" si="36"/>
        <v>#REF!</v>
      </c>
      <c r="AN60" s="80" t="e">
        <f t="shared" ca="1" si="36"/>
        <v>#REF!</v>
      </c>
      <c r="AO60" s="80" t="e">
        <f t="shared" ca="1" si="36"/>
        <v>#REF!</v>
      </c>
      <c r="AP60" s="80" t="e">
        <f t="shared" ca="1" si="36"/>
        <v>#REF!</v>
      </c>
      <c r="AQ60" s="80" t="e">
        <f t="shared" ca="1" si="36"/>
        <v>#REF!</v>
      </c>
      <c r="AR60" s="80" t="e">
        <f t="shared" ca="1" si="37"/>
        <v>#REF!</v>
      </c>
      <c r="AS60" s="80" t="e">
        <f t="shared" ca="1" si="37"/>
        <v>#REF!</v>
      </c>
      <c r="AT60" s="80" t="e">
        <f t="shared" ca="1" si="37"/>
        <v>#REF!</v>
      </c>
      <c r="AU60" s="80" t="e">
        <f t="shared" ca="1" si="37"/>
        <v>#REF!</v>
      </c>
      <c r="AV60" s="80" t="e">
        <f t="shared" ca="1" si="37"/>
        <v>#REF!</v>
      </c>
      <c r="AW60" s="80" t="e">
        <f t="shared" ca="1" si="37"/>
        <v>#REF!</v>
      </c>
      <c r="AX60" s="80" t="e">
        <f t="shared" ca="1" si="37"/>
        <v>#REF!</v>
      </c>
      <c r="AY60" s="80" t="e">
        <f t="shared" ca="1" si="37"/>
        <v>#REF!</v>
      </c>
      <c r="AZ60" s="80" t="e">
        <f t="shared" ca="1" si="37"/>
        <v>#REF!</v>
      </c>
      <c r="BA60" s="80" t="e">
        <f t="shared" ca="1" si="37"/>
        <v>#REF!</v>
      </c>
      <c r="BB60" s="80" t="e">
        <f t="shared" ca="1" si="37"/>
        <v>#REF!</v>
      </c>
      <c r="BC60" s="80" t="e">
        <f t="shared" ca="1" si="37"/>
        <v>#REF!</v>
      </c>
      <c r="BD60" s="80" t="e">
        <f t="shared" ca="1" si="37"/>
        <v>#REF!</v>
      </c>
      <c r="BE60" s="80" t="e">
        <f t="shared" ca="1" si="26"/>
        <v>#REF!</v>
      </c>
      <c r="BF60" s="80" t="e">
        <f t="shared" ca="1" si="38"/>
        <v>#REF!</v>
      </c>
      <c r="BG60" s="80" t="e">
        <f t="shared" ca="1" si="38"/>
        <v>#REF!</v>
      </c>
      <c r="BH60" s="80" t="e">
        <f t="shared" ca="1" si="38"/>
        <v>#REF!</v>
      </c>
      <c r="BI60" s="80" t="e">
        <f t="shared" ca="1" si="38"/>
        <v>#REF!</v>
      </c>
      <c r="BJ60" s="80" t="e">
        <f t="shared" ca="1" si="38"/>
        <v>#REF!</v>
      </c>
      <c r="BK60" s="80" t="e">
        <f t="shared" ca="1" si="38"/>
        <v>#REF!</v>
      </c>
      <c r="BL60" s="80" t="e">
        <f t="shared" ca="1" si="38"/>
        <v>#REF!</v>
      </c>
      <c r="BM60" s="81" t="s">
        <v>557</v>
      </c>
      <c r="BN60" s="81" t="s">
        <v>289</v>
      </c>
      <c r="BO60" s="81" t="s">
        <v>499</v>
      </c>
    </row>
    <row r="61" spans="1:67" x14ac:dyDescent="0.2">
      <c r="A61" s="80">
        <v>58</v>
      </c>
      <c r="B61" s="53" t="s">
        <v>558</v>
      </c>
      <c r="C61" s="36" t="str">
        <f t="shared" si="6"/>
        <v>夕張市</v>
      </c>
      <c r="D61" s="36" t="e">
        <f t="shared" ca="1" si="33"/>
        <v>#REF!</v>
      </c>
      <c r="E61" s="36" t="e">
        <f t="shared" ca="1" si="33"/>
        <v>#REF!</v>
      </c>
      <c r="F61" s="36" t="e">
        <f t="shared" ca="1" si="33"/>
        <v>#REF!</v>
      </c>
      <c r="G61" s="36" t="e">
        <f t="shared" ca="1" si="33"/>
        <v>#REF!</v>
      </c>
      <c r="H61" s="36" t="e">
        <f t="shared" ca="1" si="33"/>
        <v>#REF!</v>
      </c>
      <c r="I61" s="36" t="e">
        <f t="shared" ca="1" si="33"/>
        <v>#REF!</v>
      </c>
      <c r="J61" s="36" t="e">
        <f t="shared" ca="1" si="33"/>
        <v>#REF!</v>
      </c>
      <c r="K61" s="36" t="e">
        <f t="shared" ca="1" si="33"/>
        <v>#REF!</v>
      </c>
      <c r="L61" s="36" t="e">
        <f t="shared" ca="1" si="33"/>
        <v>#REF!</v>
      </c>
      <c r="M61" s="36" t="e">
        <f t="shared" ca="1" si="33"/>
        <v>#REF!</v>
      </c>
      <c r="N61" s="36" t="e">
        <f t="shared" ca="1" si="34"/>
        <v>#REF!</v>
      </c>
      <c r="O61" s="36" t="e">
        <f t="shared" ca="1" si="34"/>
        <v>#REF!</v>
      </c>
      <c r="P61" s="36" t="e">
        <f t="shared" ca="1" si="34"/>
        <v>#REF!</v>
      </c>
      <c r="Q61" s="36" t="e">
        <f t="shared" ca="1" si="34"/>
        <v>#REF!</v>
      </c>
      <c r="R61" s="36" t="e">
        <f t="shared" ca="1" si="34"/>
        <v>#REF!</v>
      </c>
      <c r="S61" s="36" t="e">
        <f t="shared" ca="1" si="34"/>
        <v>#REF!</v>
      </c>
      <c r="T61" s="36" t="e">
        <f t="shared" ca="1" si="34"/>
        <v>#REF!</v>
      </c>
      <c r="U61" s="36" t="e">
        <f t="shared" ca="1" si="34"/>
        <v>#REF!</v>
      </c>
      <c r="V61" s="36" t="e">
        <f t="shared" ca="1" si="34"/>
        <v>#REF!</v>
      </c>
      <c r="W61" s="36" t="e">
        <f t="shared" ca="1" si="34"/>
        <v>#REF!</v>
      </c>
      <c r="X61" s="36" t="e">
        <f t="shared" ca="1" si="35"/>
        <v>#REF!</v>
      </c>
      <c r="Y61" s="36" t="e">
        <f t="shared" ca="1" si="35"/>
        <v>#REF!</v>
      </c>
      <c r="Z61" s="36" t="e">
        <f t="shared" ca="1" si="35"/>
        <v>#REF!</v>
      </c>
      <c r="AA61" s="36" t="e">
        <f t="shared" ca="1" si="35"/>
        <v>#REF!</v>
      </c>
      <c r="AB61" s="36" t="e">
        <f t="shared" ca="1" si="35"/>
        <v>#REF!</v>
      </c>
      <c r="AC61" s="36" t="e">
        <f t="shared" ca="1" si="35"/>
        <v>#REF!</v>
      </c>
      <c r="AD61" s="36" t="e">
        <f t="shared" ca="1" si="35"/>
        <v>#REF!</v>
      </c>
      <c r="AE61" s="36" t="e">
        <f t="shared" ca="1" si="35"/>
        <v>#REF!</v>
      </c>
      <c r="AF61" s="36" t="e">
        <f t="shared" ca="1" si="35"/>
        <v>#REF!</v>
      </c>
      <c r="AG61" s="36" t="e">
        <f t="shared" ca="1" si="35"/>
        <v>#REF!</v>
      </c>
      <c r="AH61" s="36" t="e">
        <f t="shared" ca="1" si="36"/>
        <v>#REF!</v>
      </c>
      <c r="AI61" s="36" t="e">
        <f t="shared" ca="1" si="36"/>
        <v>#REF!</v>
      </c>
      <c r="AJ61" s="36" t="e">
        <f t="shared" ca="1" si="36"/>
        <v>#REF!</v>
      </c>
      <c r="AK61" s="36" t="e">
        <f t="shared" ca="1" si="36"/>
        <v>#REF!</v>
      </c>
      <c r="AL61" s="36" t="e">
        <f t="shared" ca="1" si="36"/>
        <v>#REF!</v>
      </c>
      <c r="AM61" s="36" t="e">
        <f t="shared" ca="1" si="36"/>
        <v>#REF!</v>
      </c>
      <c r="AN61" s="36" t="e">
        <f t="shared" ca="1" si="36"/>
        <v>#REF!</v>
      </c>
      <c r="AO61" s="36" t="e">
        <f t="shared" ca="1" si="36"/>
        <v>#REF!</v>
      </c>
      <c r="AP61" s="36" t="e">
        <f t="shared" ca="1" si="36"/>
        <v>#REF!</v>
      </c>
      <c r="AQ61" s="36" t="e">
        <f t="shared" ca="1" si="36"/>
        <v>#REF!</v>
      </c>
      <c r="AR61" s="36" t="e">
        <f t="shared" ca="1" si="37"/>
        <v>#REF!</v>
      </c>
      <c r="AS61" s="36" t="e">
        <f t="shared" ca="1" si="37"/>
        <v>#REF!</v>
      </c>
      <c r="AT61" s="36" t="e">
        <f t="shared" ca="1" si="37"/>
        <v>#REF!</v>
      </c>
      <c r="AU61" s="36" t="e">
        <f t="shared" ca="1" si="37"/>
        <v>#REF!</v>
      </c>
      <c r="AV61" s="36" t="e">
        <f t="shared" ca="1" si="37"/>
        <v>#REF!</v>
      </c>
      <c r="AW61" s="36" t="e">
        <f t="shared" ca="1" si="37"/>
        <v>#REF!</v>
      </c>
      <c r="AX61" s="36" t="e">
        <f t="shared" ca="1" si="37"/>
        <v>#REF!</v>
      </c>
      <c r="AY61" s="36" t="e">
        <f t="shared" ca="1" si="37"/>
        <v>#REF!</v>
      </c>
      <c r="AZ61" s="36" t="e">
        <f t="shared" ca="1" si="37"/>
        <v>#REF!</v>
      </c>
      <c r="BA61" s="36" t="e">
        <f t="shared" ca="1" si="37"/>
        <v>#REF!</v>
      </c>
      <c r="BB61" s="36" t="e">
        <f t="shared" ca="1" si="37"/>
        <v>#REF!</v>
      </c>
      <c r="BC61" s="36" t="e">
        <f t="shared" ca="1" si="37"/>
        <v>#REF!</v>
      </c>
      <c r="BD61" s="36" t="e">
        <f t="shared" ca="1" si="37"/>
        <v>#REF!</v>
      </c>
      <c r="BE61" s="36" t="e">
        <f t="shared" ca="1" si="26"/>
        <v>#REF!</v>
      </c>
      <c r="BF61" s="36" t="e">
        <f t="shared" ca="1" si="38"/>
        <v>#REF!</v>
      </c>
      <c r="BG61" s="36" t="e">
        <f t="shared" ca="1" si="38"/>
        <v>#REF!</v>
      </c>
      <c r="BH61" s="36" t="e">
        <f t="shared" ca="1" si="38"/>
        <v>#REF!</v>
      </c>
      <c r="BI61" s="36" t="e">
        <f t="shared" ca="1" si="38"/>
        <v>#REF!</v>
      </c>
      <c r="BJ61" s="36" t="e">
        <f t="shared" ca="1" si="38"/>
        <v>#REF!</v>
      </c>
      <c r="BK61" s="36" t="e">
        <f t="shared" ca="1" si="38"/>
        <v>#REF!</v>
      </c>
      <c r="BL61" s="36" t="e">
        <f t="shared" ca="1" si="38"/>
        <v>#REF!</v>
      </c>
      <c r="BM61" s="53" t="s">
        <v>558</v>
      </c>
      <c r="BN61" s="53" t="s">
        <v>290</v>
      </c>
      <c r="BO61" s="53" t="s">
        <v>417</v>
      </c>
    </row>
    <row r="62" spans="1:67" x14ac:dyDescent="0.2">
      <c r="A62" s="80">
        <v>59</v>
      </c>
      <c r="B62" s="53" t="s">
        <v>559</v>
      </c>
      <c r="C62" s="36" t="str">
        <f t="shared" si="6"/>
        <v>夕張市</v>
      </c>
      <c r="D62" s="36" t="e">
        <f t="shared" ca="1" si="33"/>
        <v>#REF!</v>
      </c>
      <c r="E62" s="36" t="e">
        <f t="shared" ca="1" si="33"/>
        <v>#REF!</v>
      </c>
      <c r="F62" s="36" t="e">
        <f t="shared" ca="1" si="33"/>
        <v>#REF!</v>
      </c>
      <c r="G62" s="36" t="e">
        <f t="shared" ca="1" si="33"/>
        <v>#REF!</v>
      </c>
      <c r="H62" s="36" t="e">
        <f t="shared" ca="1" si="33"/>
        <v>#REF!</v>
      </c>
      <c r="I62" s="36" t="e">
        <f t="shared" ca="1" si="33"/>
        <v>#REF!</v>
      </c>
      <c r="J62" s="36" t="e">
        <f t="shared" ca="1" si="33"/>
        <v>#REF!</v>
      </c>
      <c r="K62" s="36" t="e">
        <f t="shared" ca="1" si="33"/>
        <v>#REF!</v>
      </c>
      <c r="L62" s="36" t="e">
        <f t="shared" ca="1" si="33"/>
        <v>#REF!</v>
      </c>
      <c r="M62" s="36" t="e">
        <f t="shared" ca="1" si="33"/>
        <v>#REF!</v>
      </c>
      <c r="N62" s="36" t="e">
        <f t="shared" ca="1" si="34"/>
        <v>#REF!</v>
      </c>
      <c r="O62" s="36" t="e">
        <f t="shared" ca="1" si="34"/>
        <v>#REF!</v>
      </c>
      <c r="P62" s="36" t="e">
        <f t="shared" ca="1" si="34"/>
        <v>#REF!</v>
      </c>
      <c r="Q62" s="36" t="e">
        <f t="shared" ca="1" si="34"/>
        <v>#REF!</v>
      </c>
      <c r="R62" s="36" t="e">
        <f t="shared" ca="1" si="34"/>
        <v>#REF!</v>
      </c>
      <c r="S62" s="36" t="e">
        <f t="shared" ca="1" si="34"/>
        <v>#REF!</v>
      </c>
      <c r="T62" s="36" t="e">
        <f t="shared" ca="1" si="34"/>
        <v>#REF!</v>
      </c>
      <c r="U62" s="36" t="e">
        <f t="shared" ca="1" si="34"/>
        <v>#REF!</v>
      </c>
      <c r="V62" s="36" t="e">
        <f t="shared" ca="1" si="34"/>
        <v>#REF!</v>
      </c>
      <c r="W62" s="36" t="e">
        <f t="shared" ca="1" si="34"/>
        <v>#REF!</v>
      </c>
      <c r="X62" s="36" t="e">
        <f t="shared" ca="1" si="35"/>
        <v>#REF!</v>
      </c>
      <c r="Y62" s="36" t="e">
        <f t="shared" ca="1" si="35"/>
        <v>#REF!</v>
      </c>
      <c r="Z62" s="36" t="e">
        <f t="shared" ca="1" si="35"/>
        <v>#REF!</v>
      </c>
      <c r="AA62" s="36" t="e">
        <f t="shared" ca="1" si="35"/>
        <v>#REF!</v>
      </c>
      <c r="AB62" s="36" t="e">
        <f t="shared" ca="1" si="35"/>
        <v>#REF!</v>
      </c>
      <c r="AC62" s="36" t="e">
        <f t="shared" ca="1" si="35"/>
        <v>#REF!</v>
      </c>
      <c r="AD62" s="36" t="e">
        <f t="shared" ca="1" si="35"/>
        <v>#REF!</v>
      </c>
      <c r="AE62" s="36" t="e">
        <f t="shared" ca="1" si="35"/>
        <v>#REF!</v>
      </c>
      <c r="AF62" s="36" t="e">
        <f t="shared" ca="1" si="35"/>
        <v>#REF!</v>
      </c>
      <c r="AG62" s="36" t="e">
        <f t="shared" ca="1" si="35"/>
        <v>#REF!</v>
      </c>
      <c r="AH62" s="36" t="e">
        <f t="shared" ca="1" si="36"/>
        <v>#REF!</v>
      </c>
      <c r="AI62" s="36" t="e">
        <f t="shared" ca="1" si="36"/>
        <v>#REF!</v>
      </c>
      <c r="AJ62" s="36" t="e">
        <f t="shared" ca="1" si="36"/>
        <v>#REF!</v>
      </c>
      <c r="AK62" s="36" t="e">
        <f t="shared" ca="1" si="36"/>
        <v>#REF!</v>
      </c>
      <c r="AL62" s="36" t="e">
        <f t="shared" ca="1" si="36"/>
        <v>#REF!</v>
      </c>
      <c r="AM62" s="36" t="e">
        <f t="shared" ca="1" si="36"/>
        <v>#REF!</v>
      </c>
      <c r="AN62" s="36" t="e">
        <f t="shared" ca="1" si="36"/>
        <v>#REF!</v>
      </c>
      <c r="AO62" s="36" t="e">
        <f t="shared" ca="1" si="36"/>
        <v>#REF!</v>
      </c>
      <c r="AP62" s="36" t="e">
        <f t="shared" ca="1" si="36"/>
        <v>#REF!</v>
      </c>
      <c r="AQ62" s="36" t="e">
        <f t="shared" ca="1" si="36"/>
        <v>#REF!</v>
      </c>
      <c r="AR62" s="36" t="e">
        <f t="shared" ca="1" si="37"/>
        <v>#REF!</v>
      </c>
      <c r="AS62" s="36" t="e">
        <f t="shared" ca="1" si="37"/>
        <v>#REF!</v>
      </c>
      <c r="AT62" s="36" t="e">
        <f t="shared" ca="1" si="37"/>
        <v>#REF!</v>
      </c>
      <c r="AU62" s="36" t="e">
        <f t="shared" ca="1" si="37"/>
        <v>#REF!</v>
      </c>
      <c r="AV62" s="36" t="e">
        <f t="shared" ca="1" si="37"/>
        <v>#REF!</v>
      </c>
      <c r="AW62" s="36" t="e">
        <f t="shared" ca="1" si="37"/>
        <v>#REF!</v>
      </c>
      <c r="AX62" s="36" t="e">
        <f t="shared" ca="1" si="37"/>
        <v>#REF!</v>
      </c>
      <c r="AY62" s="36" t="e">
        <f t="shared" ca="1" si="37"/>
        <v>#REF!</v>
      </c>
      <c r="AZ62" s="36" t="e">
        <f t="shared" ca="1" si="37"/>
        <v>#REF!</v>
      </c>
      <c r="BA62" s="36" t="e">
        <f t="shared" ca="1" si="37"/>
        <v>#REF!</v>
      </c>
      <c r="BB62" s="36" t="e">
        <f t="shared" ca="1" si="37"/>
        <v>#REF!</v>
      </c>
      <c r="BC62" s="36" t="e">
        <f t="shared" ca="1" si="37"/>
        <v>#REF!</v>
      </c>
      <c r="BD62" s="36" t="e">
        <f t="shared" ca="1" si="37"/>
        <v>#REF!</v>
      </c>
      <c r="BE62" s="36" t="e">
        <f t="shared" ca="1" si="26"/>
        <v>#REF!</v>
      </c>
      <c r="BF62" s="36" t="e">
        <f t="shared" ca="1" si="38"/>
        <v>#REF!</v>
      </c>
      <c r="BG62" s="36" t="e">
        <f t="shared" ca="1" si="38"/>
        <v>#REF!</v>
      </c>
      <c r="BH62" s="36" t="e">
        <f t="shared" ca="1" si="38"/>
        <v>#REF!</v>
      </c>
      <c r="BI62" s="36" t="e">
        <f t="shared" ca="1" si="38"/>
        <v>#REF!</v>
      </c>
      <c r="BJ62" s="36" t="e">
        <f t="shared" ca="1" si="38"/>
        <v>#REF!</v>
      </c>
      <c r="BK62" s="36" t="e">
        <f t="shared" ca="1" si="38"/>
        <v>#REF!</v>
      </c>
      <c r="BL62" s="36" t="e">
        <f t="shared" ca="1" si="38"/>
        <v>#REF!</v>
      </c>
      <c r="BM62" s="53" t="s">
        <v>559</v>
      </c>
      <c r="BN62" s="53" t="s">
        <v>290</v>
      </c>
      <c r="BO62" s="53" t="s">
        <v>498</v>
      </c>
    </row>
    <row r="63" spans="1:67" x14ac:dyDescent="0.2">
      <c r="A63" s="80">
        <v>60</v>
      </c>
      <c r="B63" s="53" t="s">
        <v>560</v>
      </c>
      <c r="C63" s="36" t="str">
        <f t="shared" si="6"/>
        <v>夕張市</v>
      </c>
      <c r="D63" s="36" t="e">
        <f t="shared" ca="1" si="33"/>
        <v>#REF!</v>
      </c>
      <c r="E63" s="36" t="e">
        <f t="shared" ca="1" si="33"/>
        <v>#REF!</v>
      </c>
      <c r="F63" s="36" t="e">
        <f t="shared" ca="1" si="33"/>
        <v>#REF!</v>
      </c>
      <c r="G63" s="36" t="e">
        <f t="shared" ca="1" si="33"/>
        <v>#REF!</v>
      </c>
      <c r="H63" s="36" t="e">
        <f t="shared" ca="1" si="33"/>
        <v>#REF!</v>
      </c>
      <c r="I63" s="36" t="e">
        <f t="shared" ca="1" si="33"/>
        <v>#REF!</v>
      </c>
      <c r="J63" s="36" t="e">
        <f t="shared" ca="1" si="33"/>
        <v>#REF!</v>
      </c>
      <c r="K63" s="36" t="e">
        <f t="shared" ca="1" si="33"/>
        <v>#REF!</v>
      </c>
      <c r="L63" s="36" t="e">
        <f t="shared" ca="1" si="33"/>
        <v>#REF!</v>
      </c>
      <c r="M63" s="36" t="e">
        <f t="shared" ca="1" si="33"/>
        <v>#REF!</v>
      </c>
      <c r="N63" s="36" t="e">
        <f t="shared" ca="1" si="34"/>
        <v>#REF!</v>
      </c>
      <c r="O63" s="36" t="e">
        <f t="shared" ca="1" si="34"/>
        <v>#REF!</v>
      </c>
      <c r="P63" s="36" t="e">
        <f t="shared" ca="1" si="34"/>
        <v>#REF!</v>
      </c>
      <c r="Q63" s="36" t="e">
        <f t="shared" ca="1" si="34"/>
        <v>#REF!</v>
      </c>
      <c r="R63" s="36" t="e">
        <f t="shared" ca="1" si="34"/>
        <v>#REF!</v>
      </c>
      <c r="S63" s="36" t="e">
        <f t="shared" ca="1" si="34"/>
        <v>#REF!</v>
      </c>
      <c r="T63" s="36" t="e">
        <f t="shared" ca="1" si="34"/>
        <v>#REF!</v>
      </c>
      <c r="U63" s="36" t="e">
        <f t="shared" ca="1" si="34"/>
        <v>#REF!</v>
      </c>
      <c r="V63" s="36" t="e">
        <f t="shared" ca="1" si="34"/>
        <v>#REF!</v>
      </c>
      <c r="W63" s="36" t="e">
        <f t="shared" ca="1" si="34"/>
        <v>#REF!</v>
      </c>
      <c r="X63" s="36" t="e">
        <f t="shared" ca="1" si="35"/>
        <v>#REF!</v>
      </c>
      <c r="Y63" s="36" t="e">
        <f t="shared" ca="1" si="35"/>
        <v>#REF!</v>
      </c>
      <c r="Z63" s="36" t="e">
        <f t="shared" ca="1" si="35"/>
        <v>#REF!</v>
      </c>
      <c r="AA63" s="36" t="e">
        <f t="shared" ca="1" si="35"/>
        <v>#REF!</v>
      </c>
      <c r="AB63" s="36" t="e">
        <f t="shared" ca="1" si="35"/>
        <v>#REF!</v>
      </c>
      <c r="AC63" s="36" t="e">
        <f t="shared" ca="1" si="35"/>
        <v>#REF!</v>
      </c>
      <c r="AD63" s="36" t="e">
        <f t="shared" ca="1" si="35"/>
        <v>#REF!</v>
      </c>
      <c r="AE63" s="36" t="e">
        <f t="shared" ca="1" si="35"/>
        <v>#REF!</v>
      </c>
      <c r="AF63" s="36" t="e">
        <f t="shared" ca="1" si="35"/>
        <v>#REF!</v>
      </c>
      <c r="AG63" s="36" t="e">
        <f t="shared" ca="1" si="35"/>
        <v>#REF!</v>
      </c>
      <c r="AH63" s="36" t="e">
        <f t="shared" ca="1" si="36"/>
        <v>#REF!</v>
      </c>
      <c r="AI63" s="36" t="e">
        <f t="shared" ca="1" si="36"/>
        <v>#REF!</v>
      </c>
      <c r="AJ63" s="36" t="e">
        <f t="shared" ca="1" si="36"/>
        <v>#REF!</v>
      </c>
      <c r="AK63" s="36" t="e">
        <f t="shared" ca="1" si="36"/>
        <v>#REF!</v>
      </c>
      <c r="AL63" s="36" t="e">
        <f t="shared" ca="1" si="36"/>
        <v>#REF!</v>
      </c>
      <c r="AM63" s="36" t="e">
        <f t="shared" ca="1" si="36"/>
        <v>#REF!</v>
      </c>
      <c r="AN63" s="36" t="e">
        <f t="shared" ca="1" si="36"/>
        <v>#REF!</v>
      </c>
      <c r="AO63" s="36" t="e">
        <f t="shared" ca="1" si="36"/>
        <v>#REF!</v>
      </c>
      <c r="AP63" s="36" t="e">
        <f t="shared" ca="1" si="36"/>
        <v>#REF!</v>
      </c>
      <c r="AQ63" s="36" t="e">
        <f t="shared" ca="1" si="36"/>
        <v>#REF!</v>
      </c>
      <c r="AR63" s="36" t="e">
        <f t="shared" ca="1" si="37"/>
        <v>#REF!</v>
      </c>
      <c r="AS63" s="36" t="e">
        <f t="shared" ca="1" si="37"/>
        <v>#REF!</v>
      </c>
      <c r="AT63" s="36" t="e">
        <f t="shared" ca="1" si="37"/>
        <v>#REF!</v>
      </c>
      <c r="AU63" s="36" t="e">
        <f t="shared" ca="1" si="37"/>
        <v>#REF!</v>
      </c>
      <c r="AV63" s="36" t="e">
        <f t="shared" ca="1" si="37"/>
        <v>#REF!</v>
      </c>
      <c r="AW63" s="36" t="e">
        <f t="shared" ca="1" si="37"/>
        <v>#REF!</v>
      </c>
      <c r="AX63" s="36" t="e">
        <f t="shared" ca="1" si="37"/>
        <v>#REF!</v>
      </c>
      <c r="AY63" s="36" t="e">
        <f t="shared" ca="1" si="37"/>
        <v>#REF!</v>
      </c>
      <c r="AZ63" s="36" t="e">
        <f t="shared" ca="1" si="37"/>
        <v>#REF!</v>
      </c>
      <c r="BA63" s="36" t="e">
        <f t="shared" ca="1" si="37"/>
        <v>#REF!</v>
      </c>
      <c r="BB63" s="36" t="e">
        <f t="shared" ca="1" si="37"/>
        <v>#REF!</v>
      </c>
      <c r="BC63" s="36" t="e">
        <f t="shared" ca="1" si="37"/>
        <v>#REF!</v>
      </c>
      <c r="BD63" s="36" t="e">
        <f t="shared" ca="1" si="37"/>
        <v>#REF!</v>
      </c>
      <c r="BE63" s="73" t="e">
        <f t="shared" ca="1" si="26"/>
        <v>#REF!</v>
      </c>
      <c r="BF63" s="73" t="e">
        <f t="shared" ca="1" si="38"/>
        <v>#REF!</v>
      </c>
      <c r="BG63" s="36" t="e">
        <f t="shared" ca="1" si="38"/>
        <v>#REF!</v>
      </c>
      <c r="BH63" s="36" t="e">
        <f t="shared" ca="1" si="38"/>
        <v>#REF!</v>
      </c>
      <c r="BI63" s="36" t="e">
        <f t="shared" ca="1" si="38"/>
        <v>#REF!</v>
      </c>
      <c r="BJ63" s="36" t="e">
        <f t="shared" ca="1" si="38"/>
        <v>#REF!</v>
      </c>
      <c r="BK63" s="36" t="e">
        <f t="shared" ca="1" si="38"/>
        <v>#REF!</v>
      </c>
      <c r="BL63" s="36" t="e">
        <f t="shared" ca="1" si="38"/>
        <v>#REF!</v>
      </c>
      <c r="BM63" s="53" t="s">
        <v>560</v>
      </c>
      <c r="BN63" s="53" t="s">
        <v>290</v>
      </c>
      <c r="BO63" s="53" t="s">
        <v>499</v>
      </c>
    </row>
    <row r="64" spans="1:67" s="83" customFormat="1" x14ac:dyDescent="0.2">
      <c r="A64" s="80">
        <v>61</v>
      </c>
      <c r="B64" s="81" t="s">
        <v>561</v>
      </c>
      <c r="C64" s="80" t="str">
        <f t="shared" si="6"/>
        <v>夕張市</v>
      </c>
      <c r="D64" s="80" t="e">
        <f t="shared" ref="D64:M73" ca="1" si="39">VLOOKUP($C64,INDIRECT("'"&amp;$B64&amp;"'!$C$4:$BL$182"),D$166,0)</f>
        <v>#REF!</v>
      </c>
      <c r="E64" s="80" t="e">
        <f t="shared" ca="1" si="39"/>
        <v>#REF!</v>
      </c>
      <c r="F64" s="80" t="e">
        <f t="shared" ca="1" si="39"/>
        <v>#REF!</v>
      </c>
      <c r="G64" s="80" t="e">
        <f t="shared" ca="1" si="39"/>
        <v>#REF!</v>
      </c>
      <c r="H64" s="80" t="e">
        <f t="shared" ca="1" si="39"/>
        <v>#REF!</v>
      </c>
      <c r="I64" s="80" t="e">
        <f t="shared" ca="1" si="39"/>
        <v>#REF!</v>
      </c>
      <c r="J64" s="80" t="e">
        <f t="shared" ca="1" si="39"/>
        <v>#REF!</v>
      </c>
      <c r="K64" s="80" t="e">
        <f t="shared" ca="1" si="39"/>
        <v>#REF!</v>
      </c>
      <c r="L64" s="80" t="e">
        <f t="shared" ca="1" si="39"/>
        <v>#REF!</v>
      </c>
      <c r="M64" s="80" t="e">
        <f t="shared" ca="1" si="39"/>
        <v>#REF!</v>
      </c>
      <c r="N64" s="80" t="e">
        <f t="shared" ref="N64:W73" ca="1" si="40">VLOOKUP($C64,INDIRECT("'"&amp;$B64&amp;"'!$C$4:$BL$182"),N$166,0)</f>
        <v>#REF!</v>
      </c>
      <c r="O64" s="80" t="e">
        <f t="shared" ca="1" si="40"/>
        <v>#REF!</v>
      </c>
      <c r="P64" s="80" t="e">
        <f t="shared" ca="1" si="40"/>
        <v>#REF!</v>
      </c>
      <c r="Q64" s="80" t="e">
        <f t="shared" ca="1" si="40"/>
        <v>#REF!</v>
      </c>
      <c r="R64" s="80" t="e">
        <f t="shared" ca="1" si="40"/>
        <v>#REF!</v>
      </c>
      <c r="S64" s="80" t="e">
        <f t="shared" ca="1" si="40"/>
        <v>#REF!</v>
      </c>
      <c r="T64" s="80" t="e">
        <f t="shared" ca="1" si="40"/>
        <v>#REF!</v>
      </c>
      <c r="U64" s="80" t="e">
        <f t="shared" ca="1" si="40"/>
        <v>#REF!</v>
      </c>
      <c r="V64" s="80" t="e">
        <f t="shared" ca="1" si="40"/>
        <v>#REF!</v>
      </c>
      <c r="W64" s="80" t="e">
        <f t="shared" ca="1" si="40"/>
        <v>#REF!</v>
      </c>
      <c r="X64" s="80" t="e">
        <f t="shared" ref="X64:AG73" ca="1" si="41">VLOOKUP($C64,INDIRECT("'"&amp;$B64&amp;"'!$C$4:$BL$182"),X$166,0)</f>
        <v>#REF!</v>
      </c>
      <c r="Y64" s="80" t="e">
        <f t="shared" ca="1" si="41"/>
        <v>#REF!</v>
      </c>
      <c r="Z64" s="80" t="e">
        <f t="shared" ca="1" si="41"/>
        <v>#REF!</v>
      </c>
      <c r="AA64" s="80" t="e">
        <f t="shared" ca="1" si="41"/>
        <v>#REF!</v>
      </c>
      <c r="AB64" s="80" t="e">
        <f t="shared" ca="1" si="41"/>
        <v>#REF!</v>
      </c>
      <c r="AC64" s="80" t="e">
        <f t="shared" ca="1" si="41"/>
        <v>#REF!</v>
      </c>
      <c r="AD64" s="80" t="e">
        <f t="shared" ca="1" si="41"/>
        <v>#REF!</v>
      </c>
      <c r="AE64" s="80" t="e">
        <f t="shared" ca="1" si="41"/>
        <v>#REF!</v>
      </c>
      <c r="AF64" s="80" t="e">
        <f t="shared" ca="1" si="41"/>
        <v>#REF!</v>
      </c>
      <c r="AG64" s="80" t="e">
        <f t="shared" ca="1" si="41"/>
        <v>#REF!</v>
      </c>
      <c r="AH64" s="80" t="e">
        <f t="shared" ref="AH64:AQ73" ca="1" si="42">VLOOKUP($C64,INDIRECT("'"&amp;$B64&amp;"'!$C$4:$BL$182"),AH$166,0)</f>
        <v>#REF!</v>
      </c>
      <c r="AI64" s="80" t="e">
        <f t="shared" ca="1" si="42"/>
        <v>#REF!</v>
      </c>
      <c r="AJ64" s="80" t="e">
        <f t="shared" ca="1" si="42"/>
        <v>#REF!</v>
      </c>
      <c r="AK64" s="80" t="e">
        <f t="shared" ca="1" si="42"/>
        <v>#REF!</v>
      </c>
      <c r="AL64" s="80" t="e">
        <f t="shared" ca="1" si="42"/>
        <v>#REF!</v>
      </c>
      <c r="AM64" s="80" t="e">
        <f t="shared" ca="1" si="42"/>
        <v>#REF!</v>
      </c>
      <c r="AN64" s="80" t="e">
        <f t="shared" ca="1" si="42"/>
        <v>#REF!</v>
      </c>
      <c r="AO64" s="80" t="e">
        <f t="shared" ca="1" si="42"/>
        <v>#REF!</v>
      </c>
      <c r="AP64" s="80" t="e">
        <f t="shared" ca="1" si="42"/>
        <v>#REF!</v>
      </c>
      <c r="AQ64" s="80" t="e">
        <f t="shared" ca="1" si="42"/>
        <v>#REF!</v>
      </c>
      <c r="AR64" s="80" t="e">
        <f t="shared" ref="AR64:BD73" ca="1" si="43">VLOOKUP($C64,INDIRECT("'"&amp;$B64&amp;"'!$C$4:$BL$182"),AR$166,0)</f>
        <v>#REF!</v>
      </c>
      <c r="AS64" s="80" t="e">
        <f t="shared" ca="1" si="43"/>
        <v>#REF!</v>
      </c>
      <c r="AT64" s="80" t="e">
        <f t="shared" ca="1" si="43"/>
        <v>#REF!</v>
      </c>
      <c r="AU64" s="80" t="e">
        <f t="shared" ca="1" si="43"/>
        <v>#REF!</v>
      </c>
      <c r="AV64" s="80" t="e">
        <f t="shared" ca="1" si="43"/>
        <v>#REF!</v>
      </c>
      <c r="AW64" s="80" t="e">
        <f t="shared" ca="1" si="43"/>
        <v>#REF!</v>
      </c>
      <c r="AX64" s="80" t="e">
        <f t="shared" ca="1" si="43"/>
        <v>#REF!</v>
      </c>
      <c r="AY64" s="80" t="e">
        <f t="shared" ca="1" si="43"/>
        <v>#REF!</v>
      </c>
      <c r="AZ64" s="80" t="e">
        <f t="shared" ca="1" si="43"/>
        <v>#REF!</v>
      </c>
      <c r="BA64" s="80" t="e">
        <f t="shared" ca="1" si="43"/>
        <v>#REF!</v>
      </c>
      <c r="BB64" s="80" t="e">
        <f t="shared" ca="1" si="43"/>
        <v>#REF!</v>
      </c>
      <c r="BC64" s="80" t="e">
        <f t="shared" ca="1" si="43"/>
        <v>#REF!</v>
      </c>
      <c r="BD64" s="80" t="e">
        <f t="shared" ca="1" si="43"/>
        <v>#REF!</v>
      </c>
      <c r="BE64" s="80" t="e">
        <f t="shared" ca="1" si="26"/>
        <v>#REF!</v>
      </c>
      <c r="BF64" s="80" t="e">
        <f t="shared" ref="BF64:BL73" ca="1" si="44">VLOOKUP($C64,INDIRECT("'"&amp;$B64&amp;"'!$C$4:$BL$182"),BF$166,0)</f>
        <v>#REF!</v>
      </c>
      <c r="BG64" s="80" t="e">
        <f t="shared" ca="1" si="44"/>
        <v>#REF!</v>
      </c>
      <c r="BH64" s="80" t="e">
        <f t="shared" ca="1" si="44"/>
        <v>#REF!</v>
      </c>
      <c r="BI64" s="80" t="e">
        <f t="shared" ca="1" si="44"/>
        <v>#REF!</v>
      </c>
      <c r="BJ64" s="80" t="e">
        <f t="shared" ca="1" si="44"/>
        <v>#REF!</v>
      </c>
      <c r="BK64" s="80" t="e">
        <f t="shared" ca="1" si="44"/>
        <v>#REF!</v>
      </c>
      <c r="BL64" s="80" t="e">
        <f t="shared" ca="1" si="44"/>
        <v>#REF!</v>
      </c>
      <c r="BM64" s="81" t="s">
        <v>561</v>
      </c>
      <c r="BN64" s="81" t="s">
        <v>291</v>
      </c>
      <c r="BO64" s="81" t="s">
        <v>417</v>
      </c>
    </row>
    <row r="65" spans="1:67" s="83" customFormat="1" x14ac:dyDescent="0.2">
      <c r="A65" s="80">
        <v>62</v>
      </c>
      <c r="B65" s="81" t="s">
        <v>562</v>
      </c>
      <c r="C65" s="80" t="str">
        <f t="shared" si="6"/>
        <v>夕張市</v>
      </c>
      <c r="D65" s="80" t="e">
        <f t="shared" ca="1" si="39"/>
        <v>#REF!</v>
      </c>
      <c r="E65" s="80" t="e">
        <f t="shared" ca="1" si="39"/>
        <v>#REF!</v>
      </c>
      <c r="F65" s="80" t="e">
        <f t="shared" ca="1" si="39"/>
        <v>#REF!</v>
      </c>
      <c r="G65" s="80" t="e">
        <f t="shared" ca="1" si="39"/>
        <v>#REF!</v>
      </c>
      <c r="H65" s="80" t="e">
        <f t="shared" ca="1" si="39"/>
        <v>#REF!</v>
      </c>
      <c r="I65" s="80" t="e">
        <f t="shared" ca="1" si="39"/>
        <v>#REF!</v>
      </c>
      <c r="J65" s="80" t="e">
        <f t="shared" ca="1" si="39"/>
        <v>#REF!</v>
      </c>
      <c r="K65" s="80" t="e">
        <f t="shared" ca="1" si="39"/>
        <v>#REF!</v>
      </c>
      <c r="L65" s="80" t="e">
        <f t="shared" ca="1" si="39"/>
        <v>#REF!</v>
      </c>
      <c r="M65" s="80" t="e">
        <f t="shared" ca="1" si="39"/>
        <v>#REF!</v>
      </c>
      <c r="N65" s="80" t="e">
        <f t="shared" ca="1" si="40"/>
        <v>#REF!</v>
      </c>
      <c r="O65" s="80" t="e">
        <f t="shared" ca="1" si="40"/>
        <v>#REF!</v>
      </c>
      <c r="P65" s="80" t="e">
        <f t="shared" ca="1" si="40"/>
        <v>#REF!</v>
      </c>
      <c r="Q65" s="80" t="e">
        <f t="shared" ca="1" si="40"/>
        <v>#REF!</v>
      </c>
      <c r="R65" s="80" t="e">
        <f t="shared" ca="1" si="40"/>
        <v>#REF!</v>
      </c>
      <c r="S65" s="80" t="e">
        <f t="shared" ca="1" si="40"/>
        <v>#REF!</v>
      </c>
      <c r="T65" s="80" t="e">
        <f t="shared" ca="1" si="40"/>
        <v>#REF!</v>
      </c>
      <c r="U65" s="80" t="e">
        <f t="shared" ca="1" si="40"/>
        <v>#REF!</v>
      </c>
      <c r="V65" s="80" t="e">
        <f t="shared" ca="1" si="40"/>
        <v>#REF!</v>
      </c>
      <c r="W65" s="80" t="e">
        <f t="shared" ca="1" si="40"/>
        <v>#REF!</v>
      </c>
      <c r="X65" s="80" t="e">
        <f t="shared" ca="1" si="41"/>
        <v>#REF!</v>
      </c>
      <c r="Y65" s="80" t="e">
        <f t="shared" ca="1" si="41"/>
        <v>#REF!</v>
      </c>
      <c r="Z65" s="80" t="e">
        <f t="shared" ca="1" si="41"/>
        <v>#REF!</v>
      </c>
      <c r="AA65" s="80" t="e">
        <f t="shared" ca="1" si="41"/>
        <v>#REF!</v>
      </c>
      <c r="AB65" s="80" t="e">
        <f t="shared" ca="1" si="41"/>
        <v>#REF!</v>
      </c>
      <c r="AC65" s="80" t="e">
        <f t="shared" ca="1" si="41"/>
        <v>#REF!</v>
      </c>
      <c r="AD65" s="80" t="e">
        <f t="shared" ca="1" si="41"/>
        <v>#REF!</v>
      </c>
      <c r="AE65" s="80" t="e">
        <f t="shared" ca="1" si="41"/>
        <v>#REF!</v>
      </c>
      <c r="AF65" s="80" t="e">
        <f t="shared" ca="1" si="41"/>
        <v>#REF!</v>
      </c>
      <c r="AG65" s="80" t="e">
        <f t="shared" ca="1" si="41"/>
        <v>#REF!</v>
      </c>
      <c r="AH65" s="80" t="e">
        <f t="shared" ca="1" si="42"/>
        <v>#REF!</v>
      </c>
      <c r="AI65" s="80" t="e">
        <f t="shared" ca="1" si="42"/>
        <v>#REF!</v>
      </c>
      <c r="AJ65" s="80" t="e">
        <f t="shared" ca="1" si="42"/>
        <v>#REF!</v>
      </c>
      <c r="AK65" s="80" t="e">
        <f t="shared" ca="1" si="42"/>
        <v>#REF!</v>
      </c>
      <c r="AL65" s="80" t="e">
        <f t="shared" ca="1" si="42"/>
        <v>#REF!</v>
      </c>
      <c r="AM65" s="80" t="e">
        <f t="shared" ca="1" si="42"/>
        <v>#REF!</v>
      </c>
      <c r="AN65" s="80" t="e">
        <f t="shared" ca="1" si="42"/>
        <v>#REF!</v>
      </c>
      <c r="AO65" s="80" t="e">
        <f t="shared" ca="1" si="42"/>
        <v>#REF!</v>
      </c>
      <c r="AP65" s="80" t="e">
        <f t="shared" ca="1" si="42"/>
        <v>#REF!</v>
      </c>
      <c r="AQ65" s="80" t="e">
        <f t="shared" ca="1" si="42"/>
        <v>#REF!</v>
      </c>
      <c r="AR65" s="80" t="e">
        <f t="shared" ca="1" si="43"/>
        <v>#REF!</v>
      </c>
      <c r="AS65" s="80" t="e">
        <f t="shared" ca="1" si="43"/>
        <v>#REF!</v>
      </c>
      <c r="AT65" s="80" t="e">
        <f t="shared" ca="1" si="43"/>
        <v>#REF!</v>
      </c>
      <c r="AU65" s="80" t="e">
        <f t="shared" ca="1" si="43"/>
        <v>#REF!</v>
      </c>
      <c r="AV65" s="80" t="e">
        <f t="shared" ca="1" si="43"/>
        <v>#REF!</v>
      </c>
      <c r="AW65" s="80" t="e">
        <f t="shared" ca="1" si="43"/>
        <v>#REF!</v>
      </c>
      <c r="AX65" s="80" t="e">
        <f t="shared" ca="1" si="43"/>
        <v>#REF!</v>
      </c>
      <c r="AY65" s="80" t="e">
        <f t="shared" ca="1" si="43"/>
        <v>#REF!</v>
      </c>
      <c r="AZ65" s="80" t="e">
        <f t="shared" ca="1" si="43"/>
        <v>#REF!</v>
      </c>
      <c r="BA65" s="80" t="e">
        <f t="shared" ca="1" si="43"/>
        <v>#REF!</v>
      </c>
      <c r="BB65" s="80" t="e">
        <f t="shared" ca="1" si="43"/>
        <v>#REF!</v>
      </c>
      <c r="BC65" s="80" t="e">
        <f t="shared" ca="1" si="43"/>
        <v>#REF!</v>
      </c>
      <c r="BD65" s="80" t="e">
        <f t="shared" ca="1" si="43"/>
        <v>#REF!</v>
      </c>
      <c r="BE65" s="80" t="e">
        <f t="shared" ca="1" si="26"/>
        <v>#REF!</v>
      </c>
      <c r="BF65" s="80" t="e">
        <f t="shared" ca="1" si="44"/>
        <v>#REF!</v>
      </c>
      <c r="BG65" s="80" t="e">
        <f t="shared" ca="1" si="44"/>
        <v>#REF!</v>
      </c>
      <c r="BH65" s="80" t="e">
        <f t="shared" ca="1" si="44"/>
        <v>#REF!</v>
      </c>
      <c r="BI65" s="80" t="e">
        <f t="shared" ca="1" si="44"/>
        <v>#REF!</v>
      </c>
      <c r="BJ65" s="80" t="e">
        <f t="shared" ca="1" si="44"/>
        <v>#REF!</v>
      </c>
      <c r="BK65" s="80" t="e">
        <f t="shared" ca="1" si="44"/>
        <v>#REF!</v>
      </c>
      <c r="BL65" s="80" t="e">
        <f t="shared" ca="1" si="44"/>
        <v>#REF!</v>
      </c>
      <c r="BM65" s="81" t="s">
        <v>562</v>
      </c>
      <c r="BN65" s="81" t="s">
        <v>291</v>
      </c>
      <c r="BO65" s="81" t="s">
        <v>498</v>
      </c>
    </row>
    <row r="66" spans="1:67" s="83" customFormat="1" x14ac:dyDescent="0.2">
      <c r="A66" s="80">
        <v>63</v>
      </c>
      <c r="B66" s="81" t="s">
        <v>563</v>
      </c>
      <c r="C66" s="80" t="str">
        <f t="shared" si="6"/>
        <v>夕張市</v>
      </c>
      <c r="D66" s="80" t="e">
        <f t="shared" ca="1" si="39"/>
        <v>#REF!</v>
      </c>
      <c r="E66" s="80" t="e">
        <f t="shared" ca="1" si="39"/>
        <v>#REF!</v>
      </c>
      <c r="F66" s="80" t="e">
        <f t="shared" ca="1" si="39"/>
        <v>#REF!</v>
      </c>
      <c r="G66" s="80" t="e">
        <f t="shared" ca="1" si="39"/>
        <v>#REF!</v>
      </c>
      <c r="H66" s="80" t="e">
        <f t="shared" ca="1" si="39"/>
        <v>#REF!</v>
      </c>
      <c r="I66" s="80" t="e">
        <f t="shared" ca="1" si="39"/>
        <v>#REF!</v>
      </c>
      <c r="J66" s="80" t="e">
        <f t="shared" ca="1" si="39"/>
        <v>#REF!</v>
      </c>
      <c r="K66" s="80" t="e">
        <f t="shared" ca="1" si="39"/>
        <v>#REF!</v>
      </c>
      <c r="L66" s="80" t="e">
        <f t="shared" ca="1" si="39"/>
        <v>#REF!</v>
      </c>
      <c r="M66" s="80" t="e">
        <f t="shared" ca="1" si="39"/>
        <v>#REF!</v>
      </c>
      <c r="N66" s="80" t="e">
        <f t="shared" ca="1" si="40"/>
        <v>#REF!</v>
      </c>
      <c r="O66" s="80" t="e">
        <f t="shared" ca="1" si="40"/>
        <v>#REF!</v>
      </c>
      <c r="P66" s="80" t="e">
        <f t="shared" ca="1" si="40"/>
        <v>#REF!</v>
      </c>
      <c r="Q66" s="80" t="e">
        <f t="shared" ca="1" si="40"/>
        <v>#REF!</v>
      </c>
      <c r="R66" s="80" t="e">
        <f t="shared" ca="1" si="40"/>
        <v>#REF!</v>
      </c>
      <c r="S66" s="80" t="e">
        <f t="shared" ca="1" si="40"/>
        <v>#REF!</v>
      </c>
      <c r="T66" s="80" t="e">
        <f t="shared" ca="1" si="40"/>
        <v>#REF!</v>
      </c>
      <c r="U66" s="80" t="e">
        <f t="shared" ca="1" si="40"/>
        <v>#REF!</v>
      </c>
      <c r="V66" s="80" t="e">
        <f t="shared" ca="1" si="40"/>
        <v>#REF!</v>
      </c>
      <c r="W66" s="80" t="e">
        <f t="shared" ca="1" si="40"/>
        <v>#REF!</v>
      </c>
      <c r="X66" s="80" t="e">
        <f t="shared" ca="1" si="41"/>
        <v>#REF!</v>
      </c>
      <c r="Y66" s="80" t="e">
        <f t="shared" ca="1" si="41"/>
        <v>#REF!</v>
      </c>
      <c r="Z66" s="80" t="e">
        <f t="shared" ca="1" si="41"/>
        <v>#REF!</v>
      </c>
      <c r="AA66" s="80" t="e">
        <f t="shared" ca="1" si="41"/>
        <v>#REF!</v>
      </c>
      <c r="AB66" s="80" t="e">
        <f t="shared" ca="1" si="41"/>
        <v>#REF!</v>
      </c>
      <c r="AC66" s="80" t="e">
        <f t="shared" ca="1" si="41"/>
        <v>#REF!</v>
      </c>
      <c r="AD66" s="80" t="e">
        <f t="shared" ca="1" si="41"/>
        <v>#REF!</v>
      </c>
      <c r="AE66" s="80" t="e">
        <f t="shared" ca="1" si="41"/>
        <v>#REF!</v>
      </c>
      <c r="AF66" s="80" t="e">
        <f t="shared" ca="1" si="41"/>
        <v>#REF!</v>
      </c>
      <c r="AG66" s="80" t="e">
        <f t="shared" ca="1" si="41"/>
        <v>#REF!</v>
      </c>
      <c r="AH66" s="80" t="e">
        <f t="shared" ca="1" si="42"/>
        <v>#REF!</v>
      </c>
      <c r="AI66" s="80" t="e">
        <f t="shared" ca="1" si="42"/>
        <v>#REF!</v>
      </c>
      <c r="AJ66" s="80" t="e">
        <f t="shared" ca="1" si="42"/>
        <v>#REF!</v>
      </c>
      <c r="AK66" s="80" t="e">
        <f t="shared" ca="1" si="42"/>
        <v>#REF!</v>
      </c>
      <c r="AL66" s="80" t="e">
        <f t="shared" ca="1" si="42"/>
        <v>#REF!</v>
      </c>
      <c r="AM66" s="80" t="e">
        <f t="shared" ca="1" si="42"/>
        <v>#REF!</v>
      </c>
      <c r="AN66" s="80" t="e">
        <f t="shared" ca="1" si="42"/>
        <v>#REF!</v>
      </c>
      <c r="AO66" s="80" t="e">
        <f t="shared" ca="1" si="42"/>
        <v>#REF!</v>
      </c>
      <c r="AP66" s="80" t="e">
        <f t="shared" ca="1" si="42"/>
        <v>#REF!</v>
      </c>
      <c r="AQ66" s="80" t="e">
        <f t="shared" ca="1" si="42"/>
        <v>#REF!</v>
      </c>
      <c r="AR66" s="80" t="e">
        <f t="shared" ca="1" si="43"/>
        <v>#REF!</v>
      </c>
      <c r="AS66" s="80" t="e">
        <f t="shared" ca="1" si="43"/>
        <v>#REF!</v>
      </c>
      <c r="AT66" s="80" t="e">
        <f t="shared" ca="1" si="43"/>
        <v>#REF!</v>
      </c>
      <c r="AU66" s="80" t="e">
        <f t="shared" ca="1" si="43"/>
        <v>#REF!</v>
      </c>
      <c r="AV66" s="80" t="e">
        <f t="shared" ca="1" si="43"/>
        <v>#REF!</v>
      </c>
      <c r="AW66" s="80" t="e">
        <f t="shared" ca="1" si="43"/>
        <v>#REF!</v>
      </c>
      <c r="AX66" s="80" t="e">
        <f t="shared" ca="1" si="43"/>
        <v>#REF!</v>
      </c>
      <c r="AY66" s="80" t="e">
        <f t="shared" ca="1" si="43"/>
        <v>#REF!</v>
      </c>
      <c r="AZ66" s="80" t="e">
        <f t="shared" ca="1" si="43"/>
        <v>#REF!</v>
      </c>
      <c r="BA66" s="80" t="e">
        <f t="shared" ca="1" si="43"/>
        <v>#REF!</v>
      </c>
      <c r="BB66" s="80" t="e">
        <f t="shared" ca="1" si="43"/>
        <v>#REF!</v>
      </c>
      <c r="BC66" s="80" t="e">
        <f t="shared" ca="1" si="43"/>
        <v>#REF!</v>
      </c>
      <c r="BD66" s="80" t="e">
        <f t="shared" ca="1" si="43"/>
        <v>#REF!</v>
      </c>
      <c r="BE66" s="80" t="e">
        <f t="shared" ca="1" si="26"/>
        <v>#REF!</v>
      </c>
      <c r="BF66" s="80" t="e">
        <f t="shared" ca="1" si="44"/>
        <v>#REF!</v>
      </c>
      <c r="BG66" s="80" t="e">
        <f t="shared" ca="1" si="44"/>
        <v>#REF!</v>
      </c>
      <c r="BH66" s="80" t="e">
        <f t="shared" ca="1" si="44"/>
        <v>#REF!</v>
      </c>
      <c r="BI66" s="80" t="e">
        <f t="shared" ca="1" si="44"/>
        <v>#REF!</v>
      </c>
      <c r="BJ66" s="80" t="e">
        <f t="shared" ca="1" si="44"/>
        <v>#REF!</v>
      </c>
      <c r="BK66" s="80" t="e">
        <f t="shared" ca="1" si="44"/>
        <v>#REF!</v>
      </c>
      <c r="BL66" s="80" t="e">
        <f t="shared" ca="1" si="44"/>
        <v>#REF!</v>
      </c>
      <c r="BM66" s="81" t="s">
        <v>563</v>
      </c>
      <c r="BN66" s="81" t="s">
        <v>291</v>
      </c>
      <c r="BO66" s="81" t="s">
        <v>499</v>
      </c>
    </row>
    <row r="67" spans="1:67" s="83" customFormat="1" x14ac:dyDescent="0.2">
      <c r="A67" s="80">
        <v>64</v>
      </c>
      <c r="B67" s="81" t="s">
        <v>564</v>
      </c>
      <c r="C67" s="80" t="str">
        <f t="shared" si="6"/>
        <v>夕張市</v>
      </c>
      <c r="D67" s="80" t="e">
        <f t="shared" ca="1" si="39"/>
        <v>#REF!</v>
      </c>
      <c r="E67" s="80" t="e">
        <f t="shared" ca="1" si="39"/>
        <v>#REF!</v>
      </c>
      <c r="F67" s="80" t="e">
        <f t="shared" ca="1" si="39"/>
        <v>#REF!</v>
      </c>
      <c r="G67" s="80" t="e">
        <f t="shared" ca="1" si="39"/>
        <v>#REF!</v>
      </c>
      <c r="H67" s="80" t="e">
        <f t="shared" ca="1" si="39"/>
        <v>#REF!</v>
      </c>
      <c r="I67" s="80" t="e">
        <f t="shared" ca="1" si="39"/>
        <v>#REF!</v>
      </c>
      <c r="J67" s="80" t="e">
        <f t="shared" ca="1" si="39"/>
        <v>#REF!</v>
      </c>
      <c r="K67" s="80" t="e">
        <f t="shared" ca="1" si="39"/>
        <v>#REF!</v>
      </c>
      <c r="L67" s="80" t="e">
        <f t="shared" ca="1" si="39"/>
        <v>#REF!</v>
      </c>
      <c r="M67" s="80" t="e">
        <f t="shared" ca="1" si="39"/>
        <v>#REF!</v>
      </c>
      <c r="N67" s="80" t="e">
        <f t="shared" ca="1" si="40"/>
        <v>#REF!</v>
      </c>
      <c r="O67" s="80" t="e">
        <f t="shared" ca="1" si="40"/>
        <v>#REF!</v>
      </c>
      <c r="P67" s="80" t="e">
        <f t="shared" ca="1" si="40"/>
        <v>#REF!</v>
      </c>
      <c r="Q67" s="80" t="e">
        <f t="shared" ca="1" si="40"/>
        <v>#REF!</v>
      </c>
      <c r="R67" s="80" t="e">
        <f t="shared" ca="1" si="40"/>
        <v>#REF!</v>
      </c>
      <c r="S67" s="80" t="e">
        <f t="shared" ca="1" si="40"/>
        <v>#REF!</v>
      </c>
      <c r="T67" s="80" t="e">
        <f t="shared" ca="1" si="40"/>
        <v>#REF!</v>
      </c>
      <c r="U67" s="80" t="e">
        <f t="shared" ca="1" si="40"/>
        <v>#REF!</v>
      </c>
      <c r="V67" s="80" t="e">
        <f t="shared" ca="1" si="40"/>
        <v>#REF!</v>
      </c>
      <c r="W67" s="80" t="e">
        <f t="shared" ca="1" si="40"/>
        <v>#REF!</v>
      </c>
      <c r="X67" s="80" t="e">
        <f t="shared" ca="1" si="41"/>
        <v>#REF!</v>
      </c>
      <c r="Y67" s="80" t="e">
        <f t="shared" ca="1" si="41"/>
        <v>#REF!</v>
      </c>
      <c r="Z67" s="80" t="e">
        <f t="shared" ca="1" si="41"/>
        <v>#REF!</v>
      </c>
      <c r="AA67" s="80" t="e">
        <f t="shared" ca="1" si="41"/>
        <v>#REF!</v>
      </c>
      <c r="AB67" s="80" t="e">
        <f t="shared" ca="1" si="41"/>
        <v>#REF!</v>
      </c>
      <c r="AC67" s="80" t="e">
        <f t="shared" ca="1" si="41"/>
        <v>#REF!</v>
      </c>
      <c r="AD67" s="80" t="e">
        <f t="shared" ca="1" si="41"/>
        <v>#REF!</v>
      </c>
      <c r="AE67" s="80" t="e">
        <f t="shared" ca="1" si="41"/>
        <v>#REF!</v>
      </c>
      <c r="AF67" s="80" t="e">
        <f t="shared" ca="1" si="41"/>
        <v>#REF!</v>
      </c>
      <c r="AG67" s="80" t="e">
        <f t="shared" ca="1" si="41"/>
        <v>#REF!</v>
      </c>
      <c r="AH67" s="80" t="e">
        <f t="shared" ca="1" si="42"/>
        <v>#REF!</v>
      </c>
      <c r="AI67" s="80" t="e">
        <f t="shared" ca="1" si="42"/>
        <v>#REF!</v>
      </c>
      <c r="AJ67" s="80" t="e">
        <f t="shared" ca="1" si="42"/>
        <v>#REF!</v>
      </c>
      <c r="AK67" s="80" t="e">
        <f t="shared" ca="1" si="42"/>
        <v>#REF!</v>
      </c>
      <c r="AL67" s="80" t="e">
        <f t="shared" ca="1" si="42"/>
        <v>#REF!</v>
      </c>
      <c r="AM67" s="80" t="e">
        <f t="shared" ca="1" si="42"/>
        <v>#REF!</v>
      </c>
      <c r="AN67" s="80" t="e">
        <f t="shared" ca="1" si="42"/>
        <v>#REF!</v>
      </c>
      <c r="AO67" s="80" t="e">
        <f t="shared" ca="1" si="42"/>
        <v>#REF!</v>
      </c>
      <c r="AP67" s="80" t="e">
        <f t="shared" ca="1" si="42"/>
        <v>#REF!</v>
      </c>
      <c r="AQ67" s="80" t="e">
        <f t="shared" ca="1" si="42"/>
        <v>#REF!</v>
      </c>
      <c r="AR67" s="80" t="e">
        <f t="shared" ca="1" si="43"/>
        <v>#REF!</v>
      </c>
      <c r="AS67" s="80" t="e">
        <f t="shared" ca="1" si="43"/>
        <v>#REF!</v>
      </c>
      <c r="AT67" s="80" t="e">
        <f t="shared" ca="1" si="43"/>
        <v>#REF!</v>
      </c>
      <c r="AU67" s="80" t="e">
        <f t="shared" ca="1" si="43"/>
        <v>#REF!</v>
      </c>
      <c r="AV67" s="80" t="e">
        <f t="shared" ca="1" si="43"/>
        <v>#REF!</v>
      </c>
      <c r="AW67" s="80" t="e">
        <f t="shared" ca="1" si="43"/>
        <v>#REF!</v>
      </c>
      <c r="AX67" s="80" t="e">
        <f t="shared" ca="1" si="43"/>
        <v>#REF!</v>
      </c>
      <c r="AY67" s="80" t="e">
        <f t="shared" ca="1" si="43"/>
        <v>#REF!</v>
      </c>
      <c r="AZ67" s="80" t="e">
        <f t="shared" ca="1" si="43"/>
        <v>#REF!</v>
      </c>
      <c r="BA67" s="80" t="e">
        <f t="shared" ca="1" si="43"/>
        <v>#REF!</v>
      </c>
      <c r="BB67" s="80" t="e">
        <f t="shared" ca="1" si="43"/>
        <v>#REF!</v>
      </c>
      <c r="BC67" s="80" t="e">
        <f t="shared" ca="1" si="43"/>
        <v>#REF!</v>
      </c>
      <c r="BD67" s="80" t="e">
        <f t="shared" ca="1" si="43"/>
        <v>#REF!</v>
      </c>
      <c r="BE67" s="80" t="e">
        <f t="shared" ca="1" si="26"/>
        <v>#REF!</v>
      </c>
      <c r="BF67" s="80" t="e">
        <f t="shared" ca="1" si="44"/>
        <v>#REF!</v>
      </c>
      <c r="BG67" s="80" t="e">
        <f t="shared" ca="1" si="44"/>
        <v>#REF!</v>
      </c>
      <c r="BH67" s="80" t="e">
        <f t="shared" ca="1" si="44"/>
        <v>#REF!</v>
      </c>
      <c r="BI67" s="80" t="e">
        <f t="shared" ca="1" si="44"/>
        <v>#REF!</v>
      </c>
      <c r="BJ67" s="80" t="e">
        <f t="shared" ca="1" si="44"/>
        <v>#REF!</v>
      </c>
      <c r="BK67" s="80" t="e">
        <f t="shared" ca="1" si="44"/>
        <v>#REF!</v>
      </c>
      <c r="BL67" s="80" t="e">
        <f t="shared" ca="1" si="44"/>
        <v>#REF!</v>
      </c>
      <c r="BM67" s="81" t="s">
        <v>564</v>
      </c>
      <c r="BN67" s="81" t="s">
        <v>292</v>
      </c>
      <c r="BO67" s="81" t="s">
        <v>417</v>
      </c>
    </row>
    <row r="68" spans="1:67" s="83" customFormat="1" x14ac:dyDescent="0.2">
      <c r="A68" s="80">
        <v>65</v>
      </c>
      <c r="B68" s="81" t="s">
        <v>565</v>
      </c>
      <c r="C68" s="80" t="str">
        <f t="shared" si="6"/>
        <v>夕張市</v>
      </c>
      <c r="D68" s="80" t="e">
        <f t="shared" ca="1" si="39"/>
        <v>#REF!</v>
      </c>
      <c r="E68" s="80" t="e">
        <f t="shared" ca="1" si="39"/>
        <v>#REF!</v>
      </c>
      <c r="F68" s="80" t="e">
        <f t="shared" ca="1" si="39"/>
        <v>#REF!</v>
      </c>
      <c r="G68" s="80" t="e">
        <f t="shared" ca="1" si="39"/>
        <v>#REF!</v>
      </c>
      <c r="H68" s="80" t="e">
        <f t="shared" ca="1" si="39"/>
        <v>#REF!</v>
      </c>
      <c r="I68" s="80" t="e">
        <f t="shared" ca="1" si="39"/>
        <v>#REF!</v>
      </c>
      <c r="J68" s="80" t="e">
        <f t="shared" ca="1" si="39"/>
        <v>#REF!</v>
      </c>
      <c r="K68" s="80" t="e">
        <f t="shared" ca="1" si="39"/>
        <v>#REF!</v>
      </c>
      <c r="L68" s="80" t="e">
        <f t="shared" ca="1" si="39"/>
        <v>#REF!</v>
      </c>
      <c r="M68" s="80" t="e">
        <f t="shared" ca="1" si="39"/>
        <v>#REF!</v>
      </c>
      <c r="N68" s="80" t="e">
        <f t="shared" ca="1" si="40"/>
        <v>#REF!</v>
      </c>
      <c r="O68" s="80" t="e">
        <f t="shared" ca="1" si="40"/>
        <v>#REF!</v>
      </c>
      <c r="P68" s="80" t="e">
        <f t="shared" ca="1" si="40"/>
        <v>#REF!</v>
      </c>
      <c r="Q68" s="80" t="e">
        <f t="shared" ca="1" si="40"/>
        <v>#REF!</v>
      </c>
      <c r="R68" s="80" t="e">
        <f t="shared" ca="1" si="40"/>
        <v>#REF!</v>
      </c>
      <c r="S68" s="80" t="e">
        <f t="shared" ca="1" si="40"/>
        <v>#REF!</v>
      </c>
      <c r="T68" s="80" t="e">
        <f t="shared" ca="1" si="40"/>
        <v>#REF!</v>
      </c>
      <c r="U68" s="80" t="e">
        <f t="shared" ca="1" si="40"/>
        <v>#REF!</v>
      </c>
      <c r="V68" s="80" t="e">
        <f t="shared" ca="1" si="40"/>
        <v>#REF!</v>
      </c>
      <c r="W68" s="80" t="e">
        <f t="shared" ca="1" si="40"/>
        <v>#REF!</v>
      </c>
      <c r="X68" s="80" t="e">
        <f t="shared" ca="1" si="41"/>
        <v>#REF!</v>
      </c>
      <c r="Y68" s="80" t="e">
        <f t="shared" ca="1" si="41"/>
        <v>#REF!</v>
      </c>
      <c r="Z68" s="80" t="e">
        <f t="shared" ca="1" si="41"/>
        <v>#REF!</v>
      </c>
      <c r="AA68" s="80" t="e">
        <f t="shared" ca="1" si="41"/>
        <v>#REF!</v>
      </c>
      <c r="AB68" s="80" t="e">
        <f t="shared" ca="1" si="41"/>
        <v>#REF!</v>
      </c>
      <c r="AC68" s="80" t="e">
        <f t="shared" ca="1" si="41"/>
        <v>#REF!</v>
      </c>
      <c r="AD68" s="80" t="e">
        <f t="shared" ca="1" si="41"/>
        <v>#REF!</v>
      </c>
      <c r="AE68" s="80" t="e">
        <f t="shared" ca="1" si="41"/>
        <v>#REF!</v>
      </c>
      <c r="AF68" s="80" t="e">
        <f t="shared" ca="1" si="41"/>
        <v>#REF!</v>
      </c>
      <c r="AG68" s="80" t="e">
        <f t="shared" ca="1" si="41"/>
        <v>#REF!</v>
      </c>
      <c r="AH68" s="80" t="e">
        <f t="shared" ca="1" si="42"/>
        <v>#REF!</v>
      </c>
      <c r="AI68" s="80" t="e">
        <f t="shared" ca="1" si="42"/>
        <v>#REF!</v>
      </c>
      <c r="AJ68" s="80" t="e">
        <f t="shared" ca="1" si="42"/>
        <v>#REF!</v>
      </c>
      <c r="AK68" s="80" t="e">
        <f t="shared" ca="1" si="42"/>
        <v>#REF!</v>
      </c>
      <c r="AL68" s="80" t="e">
        <f t="shared" ca="1" si="42"/>
        <v>#REF!</v>
      </c>
      <c r="AM68" s="80" t="e">
        <f t="shared" ca="1" si="42"/>
        <v>#REF!</v>
      </c>
      <c r="AN68" s="80" t="e">
        <f t="shared" ca="1" si="42"/>
        <v>#REF!</v>
      </c>
      <c r="AO68" s="80" t="e">
        <f t="shared" ca="1" si="42"/>
        <v>#REF!</v>
      </c>
      <c r="AP68" s="80" t="e">
        <f t="shared" ca="1" si="42"/>
        <v>#REF!</v>
      </c>
      <c r="AQ68" s="80" t="e">
        <f t="shared" ca="1" si="42"/>
        <v>#REF!</v>
      </c>
      <c r="AR68" s="80" t="e">
        <f t="shared" ca="1" si="43"/>
        <v>#REF!</v>
      </c>
      <c r="AS68" s="80" t="e">
        <f t="shared" ca="1" si="43"/>
        <v>#REF!</v>
      </c>
      <c r="AT68" s="80" t="e">
        <f t="shared" ca="1" si="43"/>
        <v>#REF!</v>
      </c>
      <c r="AU68" s="80" t="e">
        <f t="shared" ca="1" si="43"/>
        <v>#REF!</v>
      </c>
      <c r="AV68" s="80" t="e">
        <f t="shared" ca="1" si="43"/>
        <v>#REF!</v>
      </c>
      <c r="AW68" s="80" t="e">
        <f t="shared" ca="1" si="43"/>
        <v>#REF!</v>
      </c>
      <c r="AX68" s="80" t="e">
        <f t="shared" ca="1" si="43"/>
        <v>#REF!</v>
      </c>
      <c r="AY68" s="80" t="e">
        <f t="shared" ca="1" si="43"/>
        <v>#REF!</v>
      </c>
      <c r="AZ68" s="80" t="e">
        <f t="shared" ca="1" si="43"/>
        <v>#REF!</v>
      </c>
      <c r="BA68" s="80" t="e">
        <f t="shared" ca="1" si="43"/>
        <v>#REF!</v>
      </c>
      <c r="BB68" s="80" t="e">
        <f t="shared" ca="1" si="43"/>
        <v>#REF!</v>
      </c>
      <c r="BC68" s="80" t="e">
        <f t="shared" ca="1" si="43"/>
        <v>#REF!</v>
      </c>
      <c r="BD68" s="80" t="e">
        <f t="shared" ca="1" si="43"/>
        <v>#REF!</v>
      </c>
      <c r="BE68" s="80" t="e">
        <f t="shared" ca="1" si="26"/>
        <v>#REF!</v>
      </c>
      <c r="BF68" s="80" t="e">
        <f t="shared" ca="1" si="44"/>
        <v>#REF!</v>
      </c>
      <c r="BG68" s="80" t="e">
        <f t="shared" ca="1" si="44"/>
        <v>#REF!</v>
      </c>
      <c r="BH68" s="80" t="e">
        <f t="shared" ca="1" si="44"/>
        <v>#REF!</v>
      </c>
      <c r="BI68" s="80" t="e">
        <f t="shared" ca="1" si="44"/>
        <v>#REF!</v>
      </c>
      <c r="BJ68" s="80" t="e">
        <f t="shared" ca="1" si="44"/>
        <v>#REF!</v>
      </c>
      <c r="BK68" s="80" t="e">
        <f t="shared" ca="1" si="44"/>
        <v>#REF!</v>
      </c>
      <c r="BL68" s="80" t="e">
        <f t="shared" ca="1" si="44"/>
        <v>#REF!</v>
      </c>
      <c r="BM68" s="81" t="s">
        <v>565</v>
      </c>
      <c r="BN68" s="81" t="s">
        <v>292</v>
      </c>
      <c r="BO68" s="81" t="s">
        <v>498</v>
      </c>
    </row>
    <row r="69" spans="1:67" s="83" customFormat="1" x14ac:dyDescent="0.2">
      <c r="A69" s="80">
        <v>66</v>
      </c>
      <c r="B69" s="81" t="s">
        <v>566</v>
      </c>
      <c r="C69" s="80" t="str">
        <f t="shared" ref="C69:C132" si="45">$C$3</f>
        <v>夕張市</v>
      </c>
      <c r="D69" s="80" t="e">
        <f t="shared" ca="1" si="39"/>
        <v>#REF!</v>
      </c>
      <c r="E69" s="80" t="e">
        <f t="shared" ca="1" si="39"/>
        <v>#REF!</v>
      </c>
      <c r="F69" s="80" t="e">
        <f t="shared" ca="1" si="39"/>
        <v>#REF!</v>
      </c>
      <c r="G69" s="80" t="e">
        <f t="shared" ca="1" si="39"/>
        <v>#REF!</v>
      </c>
      <c r="H69" s="80" t="e">
        <f t="shared" ca="1" si="39"/>
        <v>#REF!</v>
      </c>
      <c r="I69" s="80" t="e">
        <f t="shared" ca="1" si="39"/>
        <v>#REF!</v>
      </c>
      <c r="J69" s="80" t="e">
        <f t="shared" ca="1" si="39"/>
        <v>#REF!</v>
      </c>
      <c r="K69" s="80" t="e">
        <f t="shared" ca="1" si="39"/>
        <v>#REF!</v>
      </c>
      <c r="L69" s="80" t="e">
        <f t="shared" ca="1" si="39"/>
        <v>#REF!</v>
      </c>
      <c r="M69" s="80" t="e">
        <f t="shared" ca="1" si="39"/>
        <v>#REF!</v>
      </c>
      <c r="N69" s="80" t="e">
        <f t="shared" ca="1" si="40"/>
        <v>#REF!</v>
      </c>
      <c r="O69" s="80" t="e">
        <f t="shared" ca="1" si="40"/>
        <v>#REF!</v>
      </c>
      <c r="P69" s="80" t="e">
        <f t="shared" ca="1" si="40"/>
        <v>#REF!</v>
      </c>
      <c r="Q69" s="80" t="e">
        <f t="shared" ca="1" si="40"/>
        <v>#REF!</v>
      </c>
      <c r="R69" s="80" t="e">
        <f t="shared" ca="1" si="40"/>
        <v>#REF!</v>
      </c>
      <c r="S69" s="80" t="e">
        <f t="shared" ca="1" si="40"/>
        <v>#REF!</v>
      </c>
      <c r="T69" s="80" t="e">
        <f t="shared" ca="1" si="40"/>
        <v>#REF!</v>
      </c>
      <c r="U69" s="80" t="e">
        <f t="shared" ca="1" si="40"/>
        <v>#REF!</v>
      </c>
      <c r="V69" s="80" t="e">
        <f t="shared" ca="1" si="40"/>
        <v>#REF!</v>
      </c>
      <c r="W69" s="80" t="e">
        <f t="shared" ca="1" si="40"/>
        <v>#REF!</v>
      </c>
      <c r="X69" s="80" t="e">
        <f t="shared" ca="1" si="41"/>
        <v>#REF!</v>
      </c>
      <c r="Y69" s="80" t="e">
        <f t="shared" ca="1" si="41"/>
        <v>#REF!</v>
      </c>
      <c r="Z69" s="80" t="e">
        <f t="shared" ca="1" si="41"/>
        <v>#REF!</v>
      </c>
      <c r="AA69" s="80" t="e">
        <f t="shared" ca="1" si="41"/>
        <v>#REF!</v>
      </c>
      <c r="AB69" s="80" t="e">
        <f t="shared" ca="1" si="41"/>
        <v>#REF!</v>
      </c>
      <c r="AC69" s="80" t="e">
        <f t="shared" ca="1" si="41"/>
        <v>#REF!</v>
      </c>
      <c r="AD69" s="80" t="e">
        <f t="shared" ca="1" si="41"/>
        <v>#REF!</v>
      </c>
      <c r="AE69" s="80" t="e">
        <f t="shared" ca="1" si="41"/>
        <v>#REF!</v>
      </c>
      <c r="AF69" s="80" t="e">
        <f t="shared" ca="1" si="41"/>
        <v>#REF!</v>
      </c>
      <c r="AG69" s="80" t="e">
        <f t="shared" ca="1" si="41"/>
        <v>#REF!</v>
      </c>
      <c r="AH69" s="80" t="e">
        <f t="shared" ca="1" si="42"/>
        <v>#REF!</v>
      </c>
      <c r="AI69" s="80" t="e">
        <f t="shared" ca="1" si="42"/>
        <v>#REF!</v>
      </c>
      <c r="AJ69" s="80" t="e">
        <f t="shared" ca="1" si="42"/>
        <v>#REF!</v>
      </c>
      <c r="AK69" s="80" t="e">
        <f t="shared" ca="1" si="42"/>
        <v>#REF!</v>
      </c>
      <c r="AL69" s="80" t="e">
        <f t="shared" ca="1" si="42"/>
        <v>#REF!</v>
      </c>
      <c r="AM69" s="80" t="e">
        <f t="shared" ca="1" si="42"/>
        <v>#REF!</v>
      </c>
      <c r="AN69" s="80" t="e">
        <f t="shared" ca="1" si="42"/>
        <v>#REF!</v>
      </c>
      <c r="AO69" s="80" t="e">
        <f t="shared" ca="1" si="42"/>
        <v>#REF!</v>
      </c>
      <c r="AP69" s="80" t="e">
        <f t="shared" ca="1" si="42"/>
        <v>#REF!</v>
      </c>
      <c r="AQ69" s="80" t="e">
        <f t="shared" ca="1" si="42"/>
        <v>#REF!</v>
      </c>
      <c r="AR69" s="80" t="e">
        <f t="shared" ca="1" si="43"/>
        <v>#REF!</v>
      </c>
      <c r="AS69" s="80" t="e">
        <f t="shared" ca="1" si="43"/>
        <v>#REF!</v>
      </c>
      <c r="AT69" s="80" t="e">
        <f t="shared" ca="1" si="43"/>
        <v>#REF!</v>
      </c>
      <c r="AU69" s="80" t="e">
        <f t="shared" ca="1" si="43"/>
        <v>#REF!</v>
      </c>
      <c r="AV69" s="80" t="e">
        <f t="shared" ca="1" si="43"/>
        <v>#REF!</v>
      </c>
      <c r="AW69" s="80" t="e">
        <f t="shared" ca="1" si="43"/>
        <v>#REF!</v>
      </c>
      <c r="AX69" s="80" t="e">
        <f t="shared" ca="1" si="43"/>
        <v>#REF!</v>
      </c>
      <c r="AY69" s="80" t="e">
        <f t="shared" ca="1" si="43"/>
        <v>#REF!</v>
      </c>
      <c r="AZ69" s="80" t="e">
        <f t="shared" ca="1" si="43"/>
        <v>#REF!</v>
      </c>
      <c r="BA69" s="80" t="e">
        <f t="shared" ca="1" si="43"/>
        <v>#REF!</v>
      </c>
      <c r="BB69" s="80" t="e">
        <f t="shared" ca="1" si="43"/>
        <v>#REF!</v>
      </c>
      <c r="BC69" s="80" t="e">
        <f t="shared" ca="1" si="43"/>
        <v>#REF!</v>
      </c>
      <c r="BD69" s="80" t="e">
        <f t="shared" ca="1" si="43"/>
        <v>#REF!</v>
      </c>
      <c r="BE69" s="80" t="e">
        <f t="shared" ref="BE69:BE100" ca="1" si="46">VLOOKUP($C69,INDIRECT("'"&amp;$B69&amp;"'!$C$4:$BL$182"),BE$166,0)</f>
        <v>#REF!</v>
      </c>
      <c r="BF69" s="80" t="e">
        <f t="shared" ca="1" si="44"/>
        <v>#REF!</v>
      </c>
      <c r="BG69" s="80" t="e">
        <f t="shared" ca="1" si="44"/>
        <v>#REF!</v>
      </c>
      <c r="BH69" s="80" t="e">
        <f t="shared" ca="1" si="44"/>
        <v>#REF!</v>
      </c>
      <c r="BI69" s="80" t="e">
        <f t="shared" ca="1" si="44"/>
        <v>#REF!</v>
      </c>
      <c r="BJ69" s="80" t="e">
        <f t="shared" ca="1" si="44"/>
        <v>#REF!</v>
      </c>
      <c r="BK69" s="80" t="e">
        <f t="shared" ca="1" si="44"/>
        <v>#REF!</v>
      </c>
      <c r="BL69" s="80" t="e">
        <f t="shared" ca="1" si="44"/>
        <v>#REF!</v>
      </c>
      <c r="BM69" s="81" t="s">
        <v>566</v>
      </c>
      <c r="BN69" s="81" t="s">
        <v>292</v>
      </c>
      <c r="BO69" s="81" t="s">
        <v>499</v>
      </c>
    </row>
    <row r="70" spans="1:67" x14ac:dyDescent="0.2">
      <c r="A70" s="80">
        <v>67</v>
      </c>
      <c r="B70" s="53" t="s">
        <v>567</v>
      </c>
      <c r="C70" s="36" t="str">
        <f t="shared" si="45"/>
        <v>夕張市</v>
      </c>
      <c r="D70" s="36" t="e">
        <f t="shared" ca="1" si="39"/>
        <v>#REF!</v>
      </c>
      <c r="E70" s="36" t="e">
        <f t="shared" ca="1" si="39"/>
        <v>#REF!</v>
      </c>
      <c r="F70" s="36" t="e">
        <f t="shared" ca="1" si="39"/>
        <v>#REF!</v>
      </c>
      <c r="G70" s="36" t="e">
        <f t="shared" ca="1" si="39"/>
        <v>#REF!</v>
      </c>
      <c r="H70" s="36" t="e">
        <f t="shared" ca="1" si="39"/>
        <v>#REF!</v>
      </c>
      <c r="I70" s="36" t="e">
        <f t="shared" ca="1" si="39"/>
        <v>#REF!</v>
      </c>
      <c r="J70" s="36" t="e">
        <f t="shared" ca="1" si="39"/>
        <v>#REF!</v>
      </c>
      <c r="K70" s="36" t="e">
        <f t="shared" ca="1" si="39"/>
        <v>#REF!</v>
      </c>
      <c r="L70" s="36" t="e">
        <f t="shared" ca="1" si="39"/>
        <v>#REF!</v>
      </c>
      <c r="M70" s="36" t="e">
        <f t="shared" ca="1" si="39"/>
        <v>#REF!</v>
      </c>
      <c r="N70" s="36" t="e">
        <f t="shared" ca="1" si="40"/>
        <v>#REF!</v>
      </c>
      <c r="O70" s="36" t="e">
        <f t="shared" ca="1" si="40"/>
        <v>#REF!</v>
      </c>
      <c r="P70" s="36" t="e">
        <f t="shared" ca="1" si="40"/>
        <v>#REF!</v>
      </c>
      <c r="Q70" s="36" t="e">
        <f t="shared" ca="1" si="40"/>
        <v>#REF!</v>
      </c>
      <c r="R70" s="36" t="e">
        <f t="shared" ca="1" si="40"/>
        <v>#REF!</v>
      </c>
      <c r="S70" s="36" t="e">
        <f t="shared" ca="1" si="40"/>
        <v>#REF!</v>
      </c>
      <c r="T70" s="36" t="e">
        <f t="shared" ca="1" si="40"/>
        <v>#REF!</v>
      </c>
      <c r="U70" s="36" t="e">
        <f t="shared" ca="1" si="40"/>
        <v>#REF!</v>
      </c>
      <c r="V70" s="36" t="e">
        <f t="shared" ca="1" si="40"/>
        <v>#REF!</v>
      </c>
      <c r="W70" s="36" t="e">
        <f t="shared" ca="1" si="40"/>
        <v>#REF!</v>
      </c>
      <c r="X70" s="36" t="e">
        <f t="shared" ca="1" si="41"/>
        <v>#REF!</v>
      </c>
      <c r="Y70" s="36" t="e">
        <f t="shared" ca="1" si="41"/>
        <v>#REF!</v>
      </c>
      <c r="Z70" s="36" t="e">
        <f t="shared" ca="1" si="41"/>
        <v>#REF!</v>
      </c>
      <c r="AA70" s="36" t="e">
        <f t="shared" ca="1" si="41"/>
        <v>#REF!</v>
      </c>
      <c r="AB70" s="36" t="e">
        <f t="shared" ca="1" si="41"/>
        <v>#REF!</v>
      </c>
      <c r="AC70" s="36" t="e">
        <f t="shared" ca="1" si="41"/>
        <v>#REF!</v>
      </c>
      <c r="AD70" s="36" t="e">
        <f t="shared" ca="1" si="41"/>
        <v>#REF!</v>
      </c>
      <c r="AE70" s="36" t="e">
        <f t="shared" ca="1" si="41"/>
        <v>#REF!</v>
      </c>
      <c r="AF70" s="36" t="e">
        <f t="shared" ca="1" si="41"/>
        <v>#REF!</v>
      </c>
      <c r="AG70" s="36" t="e">
        <f t="shared" ca="1" si="41"/>
        <v>#REF!</v>
      </c>
      <c r="AH70" s="36" t="e">
        <f t="shared" ca="1" si="42"/>
        <v>#REF!</v>
      </c>
      <c r="AI70" s="36" t="e">
        <f t="shared" ca="1" si="42"/>
        <v>#REF!</v>
      </c>
      <c r="AJ70" s="36" t="e">
        <f t="shared" ca="1" si="42"/>
        <v>#REF!</v>
      </c>
      <c r="AK70" s="36" t="e">
        <f t="shared" ca="1" si="42"/>
        <v>#REF!</v>
      </c>
      <c r="AL70" s="36" t="e">
        <f t="shared" ca="1" si="42"/>
        <v>#REF!</v>
      </c>
      <c r="AM70" s="36" t="e">
        <f t="shared" ca="1" si="42"/>
        <v>#REF!</v>
      </c>
      <c r="AN70" s="36" t="e">
        <f t="shared" ca="1" si="42"/>
        <v>#REF!</v>
      </c>
      <c r="AO70" s="36" t="e">
        <f t="shared" ca="1" si="42"/>
        <v>#REF!</v>
      </c>
      <c r="AP70" s="36" t="e">
        <f t="shared" ca="1" si="42"/>
        <v>#REF!</v>
      </c>
      <c r="AQ70" s="36" t="e">
        <f t="shared" ca="1" si="42"/>
        <v>#REF!</v>
      </c>
      <c r="AR70" s="36" t="e">
        <f t="shared" ca="1" si="43"/>
        <v>#REF!</v>
      </c>
      <c r="AS70" s="36" t="e">
        <f t="shared" ca="1" si="43"/>
        <v>#REF!</v>
      </c>
      <c r="AT70" s="36" t="e">
        <f t="shared" ca="1" si="43"/>
        <v>#REF!</v>
      </c>
      <c r="AU70" s="36" t="e">
        <f t="shared" ca="1" si="43"/>
        <v>#REF!</v>
      </c>
      <c r="AV70" s="36" t="e">
        <f t="shared" ca="1" si="43"/>
        <v>#REF!</v>
      </c>
      <c r="AW70" s="36" t="e">
        <f t="shared" ca="1" si="43"/>
        <v>#REF!</v>
      </c>
      <c r="AX70" s="36" t="e">
        <f t="shared" ca="1" si="43"/>
        <v>#REF!</v>
      </c>
      <c r="AY70" s="36" t="e">
        <f t="shared" ca="1" si="43"/>
        <v>#REF!</v>
      </c>
      <c r="AZ70" s="36" t="e">
        <f t="shared" ca="1" si="43"/>
        <v>#REF!</v>
      </c>
      <c r="BA70" s="36" t="e">
        <f t="shared" ca="1" si="43"/>
        <v>#REF!</v>
      </c>
      <c r="BB70" s="36" t="e">
        <f t="shared" ca="1" si="43"/>
        <v>#REF!</v>
      </c>
      <c r="BC70" s="36" t="e">
        <f t="shared" ca="1" si="43"/>
        <v>#REF!</v>
      </c>
      <c r="BD70" s="36" t="e">
        <f t="shared" ca="1" si="43"/>
        <v>#REF!</v>
      </c>
      <c r="BE70" s="73" t="e">
        <f t="shared" ca="1" si="46"/>
        <v>#REF!</v>
      </c>
      <c r="BF70" s="73" t="e">
        <f t="shared" ca="1" si="44"/>
        <v>#REF!</v>
      </c>
      <c r="BG70" s="36" t="e">
        <f t="shared" ca="1" si="44"/>
        <v>#REF!</v>
      </c>
      <c r="BH70" s="36" t="e">
        <f t="shared" ca="1" si="44"/>
        <v>#REF!</v>
      </c>
      <c r="BI70" s="36" t="e">
        <f t="shared" ca="1" si="44"/>
        <v>#REF!</v>
      </c>
      <c r="BJ70" s="36" t="e">
        <f t="shared" ca="1" si="44"/>
        <v>#REF!</v>
      </c>
      <c r="BK70" s="36" t="e">
        <f t="shared" ca="1" si="44"/>
        <v>#REF!</v>
      </c>
      <c r="BL70" s="36" t="e">
        <f t="shared" ca="1" si="44"/>
        <v>#REF!</v>
      </c>
      <c r="BM70" s="53" t="s">
        <v>567</v>
      </c>
      <c r="BN70" s="53" t="s">
        <v>293</v>
      </c>
      <c r="BO70" s="53" t="s">
        <v>417</v>
      </c>
    </row>
    <row r="71" spans="1:67" x14ac:dyDescent="0.2">
      <c r="A71" s="80">
        <v>68</v>
      </c>
      <c r="B71" s="53" t="s">
        <v>568</v>
      </c>
      <c r="C71" s="36" t="str">
        <f t="shared" si="45"/>
        <v>夕張市</v>
      </c>
      <c r="D71" s="36" t="e">
        <f t="shared" ca="1" si="39"/>
        <v>#REF!</v>
      </c>
      <c r="E71" s="36" t="e">
        <f t="shared" ca="1" si="39"/>
        <v>#REF!</v>
      </c>
      <c r="F71" s="36" t="e">
        <f t="shared" ca="1" si="39"/>
        <v>#REF!</v>
      </c>
      <c r="G71" s="36" t="e">
        <f t="shared" ca="1" si="39"/>
        <v>#REF!</v>
      </c>
      <c r="H71" s="36" t="e">
        <f t="shared" ca="1" si="39"/>
        <v>#REF!</v>
      </c>
      <c r="I71" s="36" t="e">
        <f t="shared" ca="1" si="39"/>
        <v>#REF!</v>
      </c>
      <c r="J71" s="36" t="e">
        <f t="shared" ca="1" si="39"/>
        <v>#REF!</v>
      </c>
      <c r="K71" s="36" t="e">
        <f t="shared" ca="1" si="39"/>
        <v>#REF!</v>
      </c>
      <c r="L71" s="36" t="e">
        <f t="shared" ca="1" si="39"/>
        <v>#REF!</v>
      </c>
      <c r="M71" s="36" t="e">
        <f t="shared" ca="1" si="39"/>
        <v>#REF!</v>
      </c>
      <c r="N71" s="36" t="e">
        <f t="shared" ca="1" si="40"/>
        <v>#REF!</v>
      </c>
      <c r="O71" s="36" t="e">
        <f t="shared" ca="1" si="40"/>
        <v>#REF!</v>
      </c>
      <c r="P71" s="36" t="e">
        <f t="shared" ca="1" si="40"/>
        <v>#REF!</v>
      </c>
      <c r="Q71" s="36" t="e">
        <f t="shared" ca="1" si="40"/>
        <v>#REF!</v>
      </c>
      <c r="R71" s="36" t="e">
        <f t="shared" ca="1" si="40"/>
        <v>#REF!</v>
      </c>
      <c r="S71" s="36" t="e">
        <f t="shared" ca="1" si="40"/>
        <v>#REF!</v>
      </c>
      <c r="T71" s="36" t="e">
        <f t="shared" ca="1" si="40"/>
        <v>#REF!</v>
      </c>
      <c r="U71" s="36" t="e">
        <f t="shared" ca="1" si="40"/>
        <v>#REF!</v>
      </c>
      <c r="V71" s="36" t="e">
        <f t="shared" ca="1" si="40"/>
        <v>#REF!</v>
      </c>
      <c r="W71" s="36" t="e">
        <f t="shared" ca="1" si="40"/>
        <v>#REF!</v>
      </c>
      <c r="X71" s="36" t="e">
        <f t="shared" ca="1" si="41"/>
        <v>#REF!</v>
      </c>
      <c r="Y71" s="36" t="e">
        <f t="shared" ca="1" si="41"/>
        <v>#REF!</v>
      </c>
      <c r="Z71" s="36" t="e">
        <f t="shared" ca="1" si="41"/>
        <v>#REF!</v>
      </c>
      <c r="AA71" s="36" t="e">
        <f t="shared" ca="1" si="41"/>
        <v>#REF!</v>
      </c>
      <c r="AB71" s="36" t="e">
        <f t="shared" ca="1" si="41"/>
        <v>#REF!</v>
      </c>
      <c r="AC71" s="36" t="e">
        <f t="shared" ca="1" si="41"/>
        <v>#REF!</v>
      </c>
      <c r="AD71" s="36" t="e">
        <f t="shared" ca="1" si="41"/>
        <v>#REF!</v>
      </c>
      <c r="AE71" s="36" t="e">
        <f t="shared" ca="1" si="41"/>
        <v>#REF!</v>
      </c>
      <c r="AF71" s="36" t="e">
        <f t="shared" ca="1" si="41"/>
        <v>#REF!</v>
      </c>
      <c r="AG71" s="36" t="e">
        <f t="shared" ca="1" si="41"/>
        <v>#REF!</v>
      </c>
      <c r="AH71" s="36" t="e">
        <f t="shared" ca="1" si="42"/>
        <v>#REF!</v>
      </c>
      <c r="AI71" s="36" t="e">
        <f t="shared" ca="1" si="42"/>
        <v>#REF!</v>
      </c>
      <c r="AJ71" s="36" t="e">
        <f t="shared" ca="1" si="42"/>
        <v>#REF!</v>
      </c>
      <c r="AK71" s="36" t="e">
        <f t="shared" ca="1" si="42"/>
        <v>#REF!</v>
      </c>
      <c r="AL71" s="36" t="e">
        <f t="shared" ca="1" si="42"/>
        <v>#REF!</v>
      </c>
      <c r="AM71" s="36" t="e">
        <f t="shared" ca="1" si="42"/>
        <v>#REF!</v>
      </c>
      <c r="AN71" s="36" t="e">
        <f t="shared" ca="1" si="42"/>
        <v>#REF!</v>
      </c>
      <c r="AO71" s="36" t="e">
        <f t="shared" ca="1" si="42"/>
        <v>#REF!</v>
      </c>
      <c r="AP71" s="36" t="e">
        <f t="shared" ca="1" si="42"/>
        <v>#REF!</v>
      </c>
      <c r="AQ71" s="36" t="e">
        <f t="shared" ca="1" si="42"/>
        <v>#REF!</v>
      </c>
      <c r="AR71" s="36" t="e">
        <f t="shared" ca="1" si="43"/>
        <v>#REF!</v>
      </c>
      <c r="AS71" s="36" t="e">
        <f t="shared" ca="1" si="43"/>
        <v>#REF!</v>
      </c>
      <c r="AT71" s="36" t="e">
        <f t="shared" ca="1" si="43"/>
        <v>#REF!</v>
      </c>
      <c r="AU71" s="36" t="e">
        <f t="shared" ca="1" si="43"/>
        <v>#REF!</v>
      </c>
      <c r="AV71" s="36" t="e">
        <f t="shared" ca="1" si="43"/>
        <v>#REF!</v>
      </c>
      <c r="AW71" s="36" t="e">
        <f t="shared" ca="1" si="43"/>
        <v>#REF!</v>
      </c>
      <c r="AX71" s="36" t="e">
        <f t="shared" ca="1" si="43"/>
        <v>#REF!</v>
      </c>
      <c r="AY71" s="36" t="e">
        <f t="shared" ca="1" si="43"/>
        <v>#REF!</v>
      </c>
      <c r="AZ71" s="36" t="e">
        <f t="shared" ca="1" si="43"/>
        <v>#REF!</v>
      </c>
      <c r="BA71" s="36" t="e">
        <f t="shared" ca="1" si="43"/>
        <v>#REF!</v>
      </c>
      <c r="BB71" s="36" t="e">
        <f t="shared" ca="1" si="43"/>
        <v>#REF!</v>
      </c>
      <c r="BC71" s="36" t="e">
        <f t="shared" ca="1" si="43"/>
        <v>#REF!</v>
      </c>
      <c r="BD71" s="36" t="e">
        <f t="shared" ca="1" si="43"/>
        <v>#REF!</v>
      </c>
      <c r="BE71" s="36" t="e">
        <f t="shared" ca="1" si="46"/>
        <v>#REF!</v>
      </c>
      <c r="BF71" s="36" t="e">
        <f t="shared" ca="1" si="44"/>
        <v>#REF!</v>
      </c>
      <c r="BG71" s="36" t="e">
        <f t="shared" ca="1" si="44"/>
        <v>#REF!</v>
      </c>
      <c r="BH71" s="36" t="e">
        <f t="shared" ca="1" si="44"/>
        <v>#REF!</v>
      </c>
      <c r="BI71" s="36" t="e">
        <f t="shared" ca="1" si="44"/>
        <v>#REF!</v>
      </c>
      <c r="BJ71" s="36" t="e">
        <f t="shared" ca="1" si="44"/>
        <v>#REF!</v>
      </c>
      <c r="BK71" s="36" t="e">
        <f t="shared" ca="1" si="44"/>
        <v>#REF!</v>
      </c>
      <c r="BL71" s="36" t="e">
        <f t="shared" ca="1" si="44"/>
        <v>#REF!</v>
      </c>
      <c r="BM71" s="53" t="s">
        <v>568</v>
      </c>
      <c r="BN71" s="53" t="s">
        <v>293</v>
      </c>
      <c r="BO71" s="53" t="s">
        <v>498</v>
      </c>
    </row>
    <row r="72" spans="1:67" x14ac:dyDescent="0.2">
      <c r="A72" s="80">
        <v>69</v>
      </c>
      <c r="B72" s="53" t="s">
        <v>569</v>
      </c>
      <c r="C72" s="36" t="str">
        <f t="shared" si="45"/>
        <v>夕張市</v>
      </c>
      <c r="D72" s="36" t="e">
        <f t="shared" ca="1" si="39"/>
        <v>#REF!</v>
      </c>
      <c r="E72" s="36" t="e">
        <f t="shared" ca="1" si="39"/>
        <v>#REF!</v>
      </c>
      <c r="F72" s="36" t="e">
        <f t="shared" ca="1" si="39"/>
        <v>#REF!</v>
      </c>
      <c r="G72" s="36" t="e">
        <f t="shared" ca="1" si="39"/>
        <v>#REF!</v>
      </c>
      <c r="H72" s="36" t="e">
        <f t="shared" ca="1" si="39"/>
        <v>#REF!</v>
      </c>
      <c r="I72" s="36" t="e">
        <f t="shared" ca="1" si="39"/>
        <v>#REF!</v>
      </c>
      <c r="J72" s="36" t="e">
        <f t="shared" ca="1" si="39"/>
        <v>#REF!</v>
      </c>
      <c r="K72" s="36" t="e">
        <f t="shared" ca="1" si="39"/>
        <v>#REF!</v>
      </c>
      <c r="L72" s="36" t="e">
        <f t="shared" ca="1" si="39"/>
        <v>#REF!</v>
      </c>
      <c r="M72" s="36" t="e">
        <f t="shared" ca="1" si="39"/>
        <v>#REF!</v>
      </c>
      <c r="N72" s="36" t="e">
        <f t="shared" ca="1" si="40"/>
        <v>#REF!</v>
      </c>
      <c r="O72" s="36" t="e">
        <f t="shared" ca="1" si="40"/>
        <v>#REF!</v>
      </c>
      <c r="P72" s="36" t="e">
        <f t="shared" ca="1" si="40"/>
        <v>#REF!</v>
      </c>
      <c r="Q72" s="36" t="e">
        <f t="shared" ca="1" si="40"/>
        <v>#REF!</v>
      </c>
      <c r="R72" s="36" t="e">
        <f t="shared" ca="1" si="40"/>
        <v>#REF!</v>
      </c>
      <c r="S72" s="36" t="e">
        <f t="shared" ca="1" si="40"/>
        <v>#REF!</v>
      </c>
      <c r="T72" s="36" t="e">
        <f t="shared" ca="1" si="40"/>
        <v>#REF!</v>
      </c>
      <c r="U72" s="36" t="e">
        <f t="shared" ca="1" si="40"/>
        <v>#REF!</v>
      </c>
      <c r="V72" s="36" t="e">
        <f t="shared" ca="1" si="40"/>
        <v>#REF!</v>
      </c>
      <c r="W72" s="36" t="e">
        <f t="shared" ca="1" si="40"/>
        <v>#REF!</v>
      </c>
      <c r="X72" s="36" t="e">
        <f t="shared" ca="1" si="41"/>
        <v>#REF!</v>
      </c>
      <c r="Y72" s="36" t="e">
        <f t="shared" ca="1" si="41"/>
        <v>#REF!</v>
      </c>
      <c r="Z72" s="36" t="e">
        <f t="shared" ca="1" si="41"/>
        <v>#REF!</v>
      </c>
      <c r="AA72" s="36" t="e">
        <f t="shared" ca="1" si="41"/>
        <v>#REF!</v>
      </c>
      <c r="AB72" s="36" t="e">
        <f t="shared" ca="1" si="41"/>
        <v>#REF!</v>
      </c>
      <c r="AC72" s="36" t="e">
        <f t="shared" ca="1" si="41"/>
        <v>#REF!</v>
      </c>
      <c r="AD72" s="36" t="e">
        <f t="shared" ca="1" si="41"/>
        <v>#REF!</v>
      </c>
      <c r="AE72" s="36" t="e">
        <f t="shared" ca="1" si="41"/>
        <v>#REF!</v>
      </c>
      <c r="AF72" s="36" t="e">
        <f t="shared" ca="1" si="41"/>
        <v>#REF!</v>
      </c>
      <c r="AG72" s="36" t="e">
        <f t="shared" ca="1" si="41"/>
        <v>#REF!</v>
      </c>
      <c r="AH72" s="36" t="e">
        <f t="shared" ca="1" si="42"/>
        <v>#REF!</v>
      </c>
      <c r="AI72" s="36" t="e">
        <f t="shared" ca="1" si="42"/>
        <v>#REF!</v>
      </c>
      <c r="AJ72" s="36" t="e">
        <f t="shared" ca="1" si="42"/>
        <v>#REF!</v>
      </c>
      <c r="AK72" s="36" t="e">
        <f t="shared" ca="1" si="42"/>
        <v>#REF!</v>
      </c>
      <c r="AL72" s="36" t="e">
        <f t="shared" ca="1" si="42"/>
        <v>#REF!</v>
      </c>
      <c r="AM72" s="36" t="e">
        <f t="shared" ca="1" si="42"/>
        <v>#REF!</v>
      </c>
      <c r="AN72" s="36" t="e">
        <f t="shared" ca="1" si="42"/>
        <v>#REF!</v>
      </c>
      <c r="AO72" s="36" t="e">
        <f t="shared" ca="1" si="42"/>
        <v>#REF!</v>
      </c>
      <c r="AP72" s="36" t="e">
        <f t="shared" ca="1" si="42"/>
        <v>#REF!</v>
      </c>
      <c r="AQ72" s="36" t="e">
        <f t="shared" ca="1" si="42"/>
        <v>#REF!</v>
      </c>
      <c r="AR72" s="36" t="e">
        <f t="shared" ca="1" si="43"/>
        <v>#REF!</v>
      </c>
      <c r="AS72" s="36" t="e">
        <f t="shared" ca="1" si="43"/>
        <v>#REF!</v>
      </c>
      <c r="AT72" s="36" t="e">
        <f t="shared" ca="1" si="43"/>
        <v>#REF!</v>
      </c>
      <c r="AU72" s="36" t="e">
        <f t="shared" ca="1" si="43"/>
        <v>#REF!</v>
      </c>
      <c r="AV72" s="36" t="e">
        <f t="shared" ca="1" si="43"/>
        <v>#REF!</v>
      </c>
      <c r="AW72" s="36" t="e">
        <f t="shared" ca="1" si="43"/>
        <v>#REF!</v>
      </c>
      <c r="AX72" s="36" t="e">
        <f t="shared" ca="1" si="43"/>
        <v>#REF!</v>
      </c>
      <c r="AY72" s="36" t="e">
        <f t="shared" ca="1" si="43"/>
        <v>#REF!</v>
      </c>
      <c r="AZ72" s="36" t="e">
        <f t="shared" ca="1" si="43"/>
        <v>#REF!</v>
      </c>
      <c r="BA72" s="36" t="e">
        <f t="shared" ca="1" si="43"/>
        <v>#REF!</v>
      </c>
      <c r="BB72" s="36" t="e">
        <f t="shared" ca="1" si="43"/>
        <v>#REF!</v>
      </c>
      <c r="BC72" s="36" t="e">
        <f t="shared" ca="1" si="43"/>
        <v>#REF!</v>
      </c>
      <c r="BD72" s="36" t="e">
        <f t="shared" ca="1" si="43"/>
        <v>#REF!</v>
      </c>
      <c r="BE72" s="36" t="e">
        <f t="shared" ca="1" si="46"/>
        <v>#REF!</v>
      </c>
      <c r="BF72" s="36" t="e">
        <f t="shared" ca="1" si="44"/>
        <v>#REF!</v>
      </c>
      <c r="BG72" s="36" t="e">
        <f t="shared" ca="1" si="44"/>
        <v>#REF!</v>
      </c>
      <c r="BH72" s="36" t="e">
        <f t="shared" ca="1" si="44"/>
        <v>#REF!</v>
      </c>
      <c r="BI72" s="36" t="e">
        <f t="shared" ca="1" si="44"/>
        <v>#REF!</v>
      </c>
      <c r="BJ72" s="36" t="e">
        <f t="shared" ca="1" si="44"/>
        <v>#REF!</v>
      </c>
      <c r="BK72" s="36" t="e">
        <f t="shared" ca="1" si="44"/>
        <v>#REF!</v>
      </c>
      <c r="BL72" s="36" t="e">
        <f t="shared" ca="1" si="44"/>
        <v>#REF!</v>
      </c>
      <c r="BM72" s="53" t="s">
        <v>569</v>
      </c>
      <c r="BN72" s="53" t="s">
        <v>293</v>
      </c>
      <c r="BO72" s="53" t="s">
        <v>499</v>
      </c>
    </row>
    <row r="73" spans="1:67" s="83" customFormat="1" x14ac:dyDescent="0.2">
      <c r="A73" s="80">
        <v>70</v>
      </c>
      <c r="B73" s="81" t="s">
        <v>570</v>
      </c>
      <c r="C73" s="80" t="str">
        <f t="shared" si="45"/>
        <v>夕張市</v>
      </c>
      <c r="D73" s="80" t="e">
        <f t="shared" ca="1" si="39"/>
        <v>#REF!</v>
      </c>
      <c r="E73" s="80" t="e">
        <f t="shared" ca="1" si="39"/>
        <v>#REF!</v>
      </c>
      <c r="F73" s="80" t="e">
        <f t="shared" ca="1" si="39"/>
        <v>#REF!</v>
      </c>
      <c r="G73" s="80" t="e">
        <f t="shared" ca="1" si="39"/>
        <v>#REF!</v>
      </c>
      <c r="H73" s="80" t="e">
        <f t="shared" ca="1" si="39"/>
        <v>#REF!</v>
      </c>
      <c r="I73" s="80" t="e">
        <f t="shared" ca="1" si="39"/>
        <v>#REF!</v>
      </c>
      <c r="J73" s="80" t="e">
        <f t="shared" ca="1" si="39"/>
        <v>#REF!</v>
      </c>
      <c r="K73" s="80" t="e">
        <f t="shared" ca="1" si="39"/>
        <v>#REF!</v>
      </c>
      <c r="L73" s="80" t="e">
        <f t="shared" ca="1" si="39"/>
        <v>#REF!</v>
      </c>
      <c r="M73" s="80" t="e">
        <f t="shared" ca="1" si="39"/>
        <v>#REF!</v>
      </c>
      <c r="N73" s="80" t="e">
        <f t="shared" ca="1" si="40"/>
        <v>#REF!</v>
      </c>
      <c r="O73" s="80" t="e">
        <f t="shared" ca="1" si="40"/>
        <v>#REF!</v>
      </c>
      <c r="P73" s="80" t="e">
        <f t="shared" ca="1" si="40"/>
        <v>#REF!</v>
      </c>
      <c r="Q73" s="80" t="e">
        <f t="shared" ca="1" si="40"/>
        <v>#REF!</v>
      </c>
      <c r="R73" s="80" t="e">
        <f t="shared" ca="1" si="40"/>
        <v>#REF!</v>
      </c>
      <c r="S73" s="80" t="e">
        <f t="shared" ca="1" si="40"/>
        <v>#REF!</v>
      </c>
      <c r="T73" s="80" t="e">
        <f t="shared" ca="1" si="40"/>
        <v>#REF!</v>
      </c>
      <c r="U73" s="80" t="e">
        <f t="shared" ca="1" si="40"/>
        <v>#REF!</v>
      </c>
      <c r="V73" s="80" t="e">
        <f t="shared" ca="1" si="40"/>
        <v>#REF!</v>
      </c>
      <c r="W73" s="80" t="e">
        <f t="shared" ca="1" si="40"/>
        <v>#REF!</v>
      </c>
      <c r="X73" s="80" t="e">
        <f t="shared" ca="1" si="41"/>
        <v>#REF!</v>
      </c>
      <c r="Y73" s="80" t="e">
        <f t="shared" ca="1" si="41"/>
        <v>#REF!</v>
      </c>
      <c r="Z73" s="80" t="e">
        <f t="shared" ca="1" si="41"/>
        <v>#REF!</v>
      </c>
      <c r="AA73" s="80" t="e">
        <f t="shared" ca="1" si="41"/>
        <v>#REF!</v>
      </c>
      <c r="AB73" s="80" t="e">
        <f t="shared" ca="1" si="41"/>
        <v>#REF!</v>
      </c>
      <c r="AC73" s="80" t="e">
        <f t="shared" ca="1" si="41"/>
        <v>#REF!</v>
      </c>
      <c r="AD73" s="80" t="e">
        <f t="shared" ca="1" si="41"/>
        <v>#REF!</v>
      </c>
      <c r="AE73" s="80" t="e">
        <f t="shared" ca="1" si="41"/>
        <v>#REF!</v>
      </c>
      <c r="AF73" s="80" t="e">
        <f t="shared" ca="1" si="41"/>
        <v>#REF!</v>
      </c>
      <c r="AG73" s="80" t="e">
        <f t="shared" ca="1" si="41"/>
        <v>#REF!</v>
      </c>
      <c r="AH73" s="80" t="e">
        <f t="shared" ca="1" si="42"/>
        <v>#REF!</v>
      </c>
      <c r="AI73" s="80" t="e">
        <f t="shared" ca="1" si="42"/>
        <v>#REF!</v>
      </c>
      <c r="AJ73" s="80" t="e">
        <f t="shared" ca="1" si="42"/>
        <v>#REF!</v>
      </c>
      <c r="AK73" s="80" t="e">
        <f t="shared" ca="1" si="42"/>
        <v>#REF!</v>
      </c>
      <c r="AL73" s="80" t="e">
        <f t="shared" ca="1" si="42"/>
        <v>#REF!</v>
      </c>
      <c r="AM73" s="80" t="e">
        <f t="shared" ca="1" si="42"/>
        <v>#REF!</v>
      </c>
      <c r="AN73" s="80" t="e">
        <f t="shared" ca="1" si="42"/>
        <v>#REF!</v>
      </c>
      <c r="AO73" s="80" t="e">
        <f t="shared" ca="1" si="42"/>
        <v>#REF!</v>
      </c>
      <c r="AP73" s="80" t="e">
        <f t="shared" ca="1" si="42"/>
        <v>#REF!</v>
      </c>
      <c r="AQ73" s="80" t="e">
        <f t="shared" ca="1" si="42"/>
        <v>#REF!</v>
      </c>
      <c r="AR73" s="80" t="e">
        <f t="shared" ca="1" si="43"/>
        <v>#REF!</v>
      </c>
      <c r="AS73" s="80" t="e">
        <f t="shared" ca="1" si="43"/>
        <v>#REF!</v>
      </c>
      <c r="AT73" s="80" t="e">
        <f t="shared" ca="1" si="43"/>
        <v>#REF!</v>
      </c>
      <c r="AU73" s="80" t="e">
        <f t="shared" ca="1" si="43"/>
        <v>#REF!</v>
      </c>
      <c r="AV73" s="80" t="e">
        <f t="shared" ca="1" si="43"/>
        <v>#REF!</v>
      </c>
      <c r="AW73" s="80" t="e">
        <f t="shared" ca="1" si="43"/>
        <v>#REF!</v>
      </c>
      <c r="AX73" s="80" t="e">
        <f t="shared" ca="1" si="43"/>
        <v>#REF!</v>
      </c>
      <c r="AY73" s="80" t="e">
        <f t="shared" ca="1" si="43"/>
        <v>#REF!</v>
      </c>
      <c r="AZ73" s="80" t="e">
        <f t="shared" ca="1" si="43"/>
        <v>#REF!</v>
      </c>
      <c r="BA73" s="80" t="e">
        <f t="shared" ca="1" si="43"/>
        <v>#REF!</v>
      </c>
      <c r="BB73" s="80" t="e">
        <f t="shared" ca="1" si="43"/>
        <v>#REF!</v>
      </c>
      <c r="BC73" s="80" t="e">
        <f t="shared" ca="1" si="43"/>
        <v>#REF!</v>
      </c>
      <c r="BD73" s="80" t="e">
        <f t="shared" ca="1" si="43"/>
        <v>#REF!</v>
      </c>
      <c r="BE73" s="80" t="e">
        <f t="shared" ca="1" si="46"/>
        <v>#REF!</v>
      </c>
      <c r="BF73" s="80" t="e">
        <f t="shared" ca="1" si="44"/>
        <v>#REF!</v>
      </c>
      <c r="BG73" s="80" t="e">
        <f t="shared" ca="1" si="44"/>
        <v>#REF!</v>
      </c>
      <c r="BH73" s="80" t="e">
        <f t="shared" ca="1" si="44"/>
        <v>#REF!</v>
      </c>
      <c r="BI73" s="80" t="e">
        <f t="shared" ca="1" si="44"/>
        <v>#REF!</v>
      </c>
      <c r="BJ73" s="80" t="e">
        <f t="shared" ca="1" si="44"/>
        <v>#REF!</v>
      </c>
      <c r="BK73" s="80" t="e">
        <f t="shared" ca="1" si="44"/>
        <v>#REF!</v>
      </c>
      <c r="BL73" s="80" t="e">
        <f t="shared" ca="1" si="44"/>
        <v>#REF!</v>
      </c>
      <c r="BM73" s="81" t="s">
        <v>570</v>
      </c>
      <c r="BN73" s="81" t="s">
        <v>294</v>
      </c>
      <c r="BO73" s="81" t="s">
        <v>417</v>
      </c>
    </row>
    <row r="74" spans="1:67" s="83" customFormat="1" x14ac:dyDescent="0.2">
      <c r="A74" s="80">
        <v>71</v>
      </c>
      <c r="B74" s="81" t="s">
        <v>571</v>
      </c>
      <c r="C74" s="80" t="str">
        <f t="shared" si="45"/>
        <v>夕張市</v>
      </c>
      <c r="D74" s="80" t="e">
        <f t="shared" ref="D74:M83" ca="1" si="47">VLOOKUP($C74,INDIRECT("'"&amp;$B74&amp;"'!$C$4:$BL$182"),D$166,0)</f>
        <v>#REF!</v>
      </c>
      <c r="E74" s="80" t="e">
        <f t="shared" ca="1" si="47"/>
        <v>#REF!</v>
      </c>
      <c r="F74" s="80" t="e">
        <f t="shared" ca="1" si="47"/>
        <v>#REF!</v>
      </c>
      <c r="G74" s="80" t="e">
        <f t="shared" ca="1" si="47"/>
        <v>#REF!</v>
      </c>
      <c r="H74" s="80" t="e">
        <f t="shared" ca="1" si="47"/>
        <v>#REF!</v>
      </c>
      <c r="I74" s="80" t="e">
        <f t="shared" ca="1" si="47"/>
        <v>#REF!</v>
      </c>
      <c r="J74" s="80" t="e">
        <f t="shared" ca="1" si="47"/>
        <v>#REF!</v>
      </c>
      <c r="K74" s="80" t="e">
        <f t="shared" ca="1" si="47"/>
        <v>#REF!</v>
      </c>
      <c r="L74" s="80" t="e">
        <f t="shared" ca="1" si="47"/>
        <v>#REF!</v>
      </c>
      <c r="M74" s="80" t="e">
        <f t="shared" ca="1" si="47"/>
        <v>#REF!</v>
      </c>
      <c r="N74" s="80" t="e">
        <f t="shared" ref="N74:W83" ca="1" si="48">VLOOKUP($C74,INDIRECT("'"&amp;$B74&amp;"'!$C$4:$BL$182"),N$166,0)</f>
        <v>#REF!</v>
      </c>
      <c r="O74" s="80" t="e">
        <f t="shared" ca="1" si="48"/>
        <v>#REF!</v>
      </c>
      <c r="P74" s="80" t="e">
        <f t="shared" ca="1" si="48"/>
        <v>#REF!</v>
      </c>
      <c r="Q74" s="80" t="e">
        <f t="shared" ca="1" si="48"/>
        <v>#REF!</v>
      </c>
      <c r="R74" s="80" t="e">
        <f t="shared" ca="1" si="48"/>
        <v>#REF!</v>
      </c>
      <c r="S74" s="80" t="e">
        <f t="shared" ca="1" si="48"/>
        <v>#REF!</v>
      </c>
      <c r="T74" s="80" t="e">
        <f t="shared" ca="1" si="48"/>
        <v>#REF!</v>
      </c>
      <c r="U74" s="80" t="e">
        <f t="shared" ca="1" si="48"/>
        <v>#REF!</v>
      </c>
      <c r="V74" s="80" t="e">
        <f t="shared" ca="1" si="48"/>
        <v>#REF!</v>
      </c>
      <c r="W74" s="80" t="e">
        <f t="shared" ca="1" si="48"/>
        <v>#REF!</v>
      </c>
      <c r="X74" s="80" t="e">
        <f t="shared" ref="X74:AG83" ca="1" si="49">VLOOKUP($C74,INDIRECT("'"&amp;$B74&amp;"'!$C$4:$BL$182"),X$166,0)</f>
        <v>#REF!</v>
      </c>
      <c r="Y74" s="80" t="e">
        <f t="shared" ca="1" si="49"/>
        <v>#REF!</v>
      </c>
      <c r="Z74" s="80" t="e">
        <f t="shared" ca="1" si="49"/>
        <v>#REF!</v>
      </c>
      <c r="AA74" s="80" t="e">
        <f t="shared" ca="1" si="49"/>
        <v>#REF!</v>
      </c>
      <c r="AB74" s="80" t="e">
        <f t="shared" ca="1" si="49"/>
        <v>#REF!</v>
      </c>
      <c r="AC74" s="80" t="e">
        <f t="shared" ca="1" si="49"/>
        <v>#REF!</v>
      </c>
      <c r="AD74" s="80" t="e">
        <f t="shared" ca="1" si="49"/>
        <v>#REF!</v>
      </c>
      <c r="AE74" s="80" t="e">
        <f t="shared" ca="1" si="49"/>
        <v>#REF!</v>
      </c>
      <c r="AF74" s="80" t="e">
        <f t="shared" ca="1" si="49"/>
        <v>#REF!</v>
      </c>
      <c r="AG74" s="80" t="e">
        <f t="shared" ca="1" si="49"/>
        <v>#REF!</v>
      </c>
      <c r="AH74" s="80" t="e">
        <f t="shared" ref="AH74:AQ83" ca="1" si="50">VLOOKUP($C74,INDIRECT("'"&amp;$B74&amp;"'!$C$4:$BL$182"),AH$166,0)</f>
        <v>#REF!</v>
      </c>
      <c r="AI74" s="80" t="e">
        <f t="shared" ca="1" si="50"/>
        <v>#REF!</v>
      </c>
      <c r="AJ74" s="80" t="e">
        <f t="shared" ca="1" si="50"/>
        <v>#REF!</v>
      </c>
      <c r="AK74" s="80" t="e">
        <f t="shared" ca="1" si="50"/>
        <v>#REF!</v>
      </c>
      <c r="AL74" s="80" t="e">
        <f t="shared" ca="1" si="50"/>
        <v>#REF!</v>
      </c>
      <c r="AM74" s="80" t="e">
        <f t="shared" ca="1" si="50"/>
        <v>#REF!</v>
      </c>
      <c r="AN74" s="80" t="e">
        <f t="shared" ca="1" si="50"/>
        <v>#REF!</v>
      </c>
      <c r="AO74" s="80" t="e">
        <f t="shared" ca="1" si="50"/>
        <v>#REF!</v>
      </c>
      <c r="AP74" s="80" t="e">
        <f t="shared" ca="1" si="50"/>
        <v>#REF!</v>
      </c>
      <c r="AQ74" s="80" t="e">
        <f t="shared" ca="1" si="50"/>
        <v>#REF!</v>
      </c>
      <c r="AR74" s="80" t="e">
        <f t="shared" ref="AR74:BD83" ca="1" si="51">VLOOKUP($C74,INDIRECT("'"&amp;$B74&amp;"'!$C$4:$BL$182"),AR$166,0)</f>
        <v>#REF!</v>
      </c>
      <c r="AS74" s="80" t="e">
        <f t="shared" ca="1" si="51"/>
        <v>#REF!</v>
      </c>
      <c r="AT74" s="80" t="e">
        <f t="shared" ca="1" si="51"/>
        <v>#REF!</v>
      </c>
      <c r="AU74" s="80" t="e">
        <f t="shared" ca="1" si="51"/>
        <v>#REF!</v>
      </c>
      <c r="AV74" s="80" t="e">
        <f t="shared" ca="1" si="51"/>
        <v>#REF!</v>
      </c>
      <c r="AW74" s="80" t="e">
        <f t="shared" ca="1" si="51"/>
        <v>#REF!</v>
      </c>
      <c r="AX74" s="80" t="e">
        <f t="shared" ca="1" si="51"/>
        <v>#REF!</v>
      </c>
      <c r="AY74" s="80" t="e">
        <f t="shared" ca="1" si="51"/>
        <v>#REF!</v>
      </c>
      <c r="AZ74" s="80" t="e">
        <f t="shared" ca="1" si="51"/>
        <v>#REF!</v>
      </c>
      <c r="BA74" s="80" t="e">
        <f t="shared" ca="1" si="51"/>
        <v>#REF!</v>
      </c>
      <c r="BB74" s="80" t="e">
        <f t="shared" ca="1" si="51"/>
        <v>#REF!</v>
      </c>
      <c r="BC74" s="80" t="e">
        <f t="shared" ca="1" si="51"/>
        <v>#REF!</v>
      </c>
      <c r="BD74" s="80" t="e">
        <f t="shared" ca="1" si="51"/>
        <v>#REF!</v>
      </c>
      <c r="BE74" s="80" t="e">
        <f t="shared" ca="1" si="46"/>
        <v>#REF!</v>
      </c>
      <c r="BF74" s="80" t="e">
        <f t="shared" ref="BF74:BL83" ca="1" si="52">VLOOKUP($C74,INDIRECT("'"&amp;$B74&amp;"'!$C$4:$BL$182"),BF$166,0)</f>
        <v>#REF!</v>
      </c>
      <c r="BG74" s="80" t="e">
        <f t="shared" ca="1" si="52"/>
        <v>#REF!</v>
      </c>
      <c r="BH74" s="80" t="e">
        <f t="shared" ca="1" si="52"/>
        <v>#REF!</v>
      </c>
      <c r="BI74" s="80" t="e">
        <f t="shared" ca="1" si="52"/>
        <v>#REF!</v>
      </c>
      <c r="BJ74" s="80" t="e">
        <f t="shared" ca="1" si="52"/>
        <v>#REF!</v>
      </c>
      <c r="BK74" s="80" t="e">
        <f t="shared" ca="1" si="52"/>
        <v>#REF!</v>
      </c>
      <c r="BL74" s="80" t="e">
        <f t="shared" ca="1" si="52"/>
        <v>#REF!</v>
      </c>
      <c r="BM74" s="81" t="s">
        <v>571</v>
      </c>
      <c r="BN74" s="81" t="s">
        <v>294</v>
      </c>
      <c r="BO74" s="81" t="s">
        <v>498</v>
      </c>
    </row>
    <row r="75" spans="1:67" s="83" customFormat="1" x14ac:dyDescent="0.2">
      <c r="A75" s="80">
        <v>72</v>
      </c>
      <c r="B75" s="81" t="s">
        <v>572</v>
      </c>
      <c r="C75" s="80" t="str">
        <f t="shared" si="45"/>
        <v>夕張市</v>
      </c>
      <c r="D75" s="80" t="e">
        <f t="shared" ca="1" si="47"/>
        <v>#REF!</v>
      </c>
      <c r="E75" s="80" t="e">
        <f t="shared" ca="1" si="47"/>
        <v>#REF!</v>
      </c>
      <c r="F75" s="80" t="e">
        <f t="shared" ca="1" si="47"/>
        <v>#REF!</v>
      </c>
      <c r="G75" s="80" t="e">
        <f t="shared" ca="1" si="47"/>
        <v>#REF!</v>
      </c>
      <c r="H75" s="80" t="e">
        <f t="shared" ca="1" si="47"/>
        <v>#REF!</v>
      </c>
      <c r="I75" s="80" t="e">
        <f t="shared" ca="1" si="47"/>
        <v>#REF!</v>
      </c>
      <c r="J75" s="80" t="e">
        <f t="shared" ca="1" si="47"/>
        <v>#REF!</v>
      </c>
      <c r="K75" s="80" t="e">
        <f t="shared" ca="1" si="47"/>
        <v>#REF!</v>
      </c>
      <c r="L75" s="80" t="e">
        <f t="shared" ca="1" si="47"/>
        <v>#REF!</v>
      </c>
      <c r="M75" s="80" t="e">
        <f t="shared" ca="1" si="47"/>
        <v>#REF!</v>
      </c>
      <c r="N75" s="80" t="e">
        <f t="shared" ca="1" si="48"/>
        <v>#REF!</v>
      </c>
      <c r="O75" s="80" t="e">
        <f t="shared" ca="1" si="48"/>
        <v>#REF!</v>
      </c>
      <c r="P75" s="80" t="e">
        <f t="shared" ca="1" si="48"/>
        <v>#REF!</v>
      </c>
      <c r="Q75" s="80" t="e">
        <f t="shared" ca="1" si="48"/>
        <v>#REF!</v>
      </c>
      <c r="R75" s="80" t="e">
        <f t="shared" ca="1" si="48"/>
        <v>#REF!</v>
      </c>
      <c r="S75" s="80" t="e">
        <f t="shared" ca="1" si="48"/>
        <v>#REF!</v>
      </c>
      <c r="T75" s="80" t="e">
        <f t="shared" ca="1" si="48"/>
        <v>#REF!</v>
      </c>
      <c r="U75" s="80" t="e">
        <f t="shared" ca="1" si="48"/>
        <v>#REF!</v>
      </c>
      <c r="V75" s="80" t="e">
        <f t="shared" ca="1" si="48"/>
        <v>#REF!</v>
      </c>
      <c r="W75" s="80" t="e">
        <f t="shared" ca="1" si="48"/>
        <v>#REF!</v>
      </c>
      <c r="X75" s="80" t="e">
        <f t="shared" ca="1" si="49"/>
        <v>#REF!</v>
      </c>
      <c r="Y75" s="80" t="e">
        <f t="shared" ca="1" si="49"/>
        <v>#REF!</v>
      </c>
      <c r="Z75" s="80" t="e">
        <f t="shared" ca="1" si="49"/>
        <v>#REF!</v>
      </c>
      <c r="AA75" s="80" t="e">
        <f t="shared" ca="1" si="49"/>
        <v>#REF!</v>
      </c>
      <c r="AB75" s="80" t="e">
        <f t="shared" ca="1" si="49"/>
        <v>#REF!</v>
      </c>
      <c r="AC75" s="80" t="e">
        <f t="shared" ca="1" si="49"/>
        <v>#REF!</v>
      </c>
      <c r="AD75" s="80" t="e">
        <f t="shared" ca="1" si="49"/>
        <v>#REF!</v>
      </c>
      <c r="AE75" s="80" t="e">
        <f t="shared" ca="1" si="49"/>
        <v>#REF!</v>
      </c>
      <c r="AF75" s="80" t="e">
        <f t="shared" ca="1" si="49"/>
        <v>#REF!</v>
      </c>
      <c r="AG75" s="80" t="e">
        <f t="shared" ca="1" si="49"/>
        <v>#REF!</v>
      </c>
      <c r="AH75" s="80" t="e">
        <f t="shared" ca="1" si="50"/>
        <v>#REF!</v>
      </c>
      <c r="AI75" s="80" t="e">
        <f t="shared" ca="1" si="50"/>
        <v>#REF!</v>
      </c>
      <c r="AJ75" s="80" t="e">
        <f t="shared" ca="1" si="50"/>
        <v>#REF!</v>
      </c>
      <c r="AK75" s="80" t="e">
        <f t="shared" ca="1" si="50"/>
        <v>#REF!</v>
      </c>
      <c r="AL75" s="80" t="e">
        <f t="shared" ca="1" si="50"/>
        <v>#REF!</v>
      </c>
      <c r="AM75" s="80" t="e">
        <f t="shared" ca="1" si="50"/>
        <v>#REF!</v>
      </c>
      <c r="AN75" s="80" t="e">
        <f t="shared" ca="1" si="50"/>
        <v>#REF!</v>
      </c>
      <c r="AO75" s="80" t="e">
        <f t="shared" ca="1" si="50"/>
        <v>#REF!</v>
      </c>
      <c r="AP75" s="80" t="e">
        <f t="shared" ca="1" si="50"/>
        <v>#REF!</v>
      </c>
      <c r="AQ75" s="80" t="e">
        <f t="shared" ca="1" si="50"/>
        <v>#REF!</v>
      </c>
      <c r="AR75" s="80" t="e">
        <f t="shared" ca="1" si="51"/>
        <v>#REF!</v>
      </c>
      <c r="AS75" s="80" t="e">
        <f t="shared" ca="1" si="51"/>
        <v>#REF!</v>
      </c>
      <c r="AT75" s="80" t="e">
        <f t="shared" ca="1" si="51"/>
        <v>#REF!</v>
      </c>
      <c r="AU75" s="80" t="e">
        <f t="shared" ca="1" si="51"/>
        <v>#REF!</v>
      </c>
      <c r="AV75" s="80" t="e">
        <f t="shared" ca="1" si="51"/>
        <v>#REF!</v>
      </c>
      <c r="AW75" s="80" t="e">
        <f t="shared" ca="1" si="51"/>
        <v>#REF!</v>
      </c>
      <c r="AX75" s="80" t="e">
        <f t="shared" ca="1" si="51"/>
        <v>#REF!</v>
      </c>
      <c r="AY75" s="80" t="e">
        <f t="shared" ca="1" si="51"/>
        <v>#REF!</v>
      </c>
      <c r="AZ75" s="80" t="e">
        <f t="shared" ca="1" si="51"/>
        <v>#REF!</v>
      </c>
      <c r="BA75" s="80" t="e">
        <f t="shared" ca="1" si="51"/>
        <v>#REF!</v>
      </c>
      <c r="BB75" s="80" t="e">
        <f t="shared" ca="1" si="51"/>
        <v>#REF!</v>
      </c>
      <c r="BC75" s="80" t="e">
        <f t="shared" ca="1" si="51"/>
        <v>#REF!</v>
      </c>
      <c r="BD75" s="80" t="e">
        <f t="shared" ca="1" si="51"/>
        <v>#REF!</v>
      </c>
      <c r="BE75" s="80" t="e">
        <f t="shared" ca="1" si="46"/>
        <v>#REF!</v>
      </c>
      <c r="BF75" s="80" t="e">
        <f t="shared" ca="1" si="52"/>
        <v>#REF!</v>
      </c>
      <c r="BG75" s="80" t="e">
        <f t="shared" ca="1" si="52"/>
        <v>#REF!</v>
      </c>
      <c r="BH75" s="80" t="e">
        <f t="shared" ca="1" si="52"/>
        <v>#REF!</v>
      </c>
      <c r="BI75" s="80" t="e">
        <f t="shared" ca="1" si="52"/>
        <v>#REF!</v>
      </c>
      <c r="BJ75" s="80" t="e">
        <f t="shared" ca="1" si="52"/>
        <v>#REF!</v>
      </c>
      <c r="BK75" s="80" t="e">
        <f t="shared" ca="1" si="52"/>
        <v>#REF!</v>
      </c>
      <c r="BL75" s="80" t="e">
        <f t="shared" ca="1" si="52"/>
        <v>#REF!</v>
      </c>
      <c r="BM75" s="81" t="s">
        <v>572</v>
      </c>
      <c r="BN75" s="81" t="s">
        <v>294</v>
      </c>
      <c r="BO75" s="81" t="s">
        <v>499</v>
      </c>
    </row>
    <row r="76" spans="1:67" x14ac:dyDescent="0.2">
      <c r="A76" s="80">
        <v>73</v>
      </c>
      <c r="B76" s="53" t="s">
        <v>573</v>
      </c>
      <c r="C76" s="36" t="str">
        <f t="shared" si="45"/>
        <v>夕張市</v>
      </c>
      <c r="D76" s="36" t="e">
        <f t="shared" ca="1" si="47"/>
        <v>#REF!</v>
      </c>
      <c r="E76" s="36" t="e">
        <f t="shared" ca="1" si="47"/>
        <v>#REF!</v>
      </c>
      <c r="F76" s="36" t="e">
        <f t="shared" ca="1" si="47"/>
        <v>#REF!</v>
      </c>
      <c r="G76" s="36" t="e">
        <f t="shared" ca="1" si="47"/>
        <v>#REF!</v>
      </c>
      <c r="H76" s="36" t="e">
        <f t="shared" ca="1" si="47"/>
        <v>#REF!</v>
      </c>
      <c r="I76" s="36" t="e">
        <f t="shared" ca="1" si="47"/>
        <v>#REF!</v>
      </c>
      <c r="J76" s="36" t="e">
        <f t="shared" ca="1" si="47"/>
        <v>#REF!</v>
      </c>
      <c r="K76" s="36" t="e">
        <f t="shared" ca="1" si="47"/>
        <v>#REF!</v>
      </c>
      <c r="L76" s="36" t="e">
        <f t="shared" ca="1" si="47"/>
        <v>#REF!</v>
      </c>
      <c r="M76" s="36" t="e">
        <f t="shared" ca="1" si="47"/>
        <v>#REF!</v>
      </c>
      <c r="N76" s="36" t="e">
        <f t="shared" ca="1" si="48"/>
        <v>#REF!</v>
      </c>
      <c r="O76" s="36" t="e">
        <f t="shared" ca="1" si="48"/>
        <v>#REF!</v>
      </c>
      <c r="P76" s="36" t="e">
        <f t="shared" ca="1" si="48"/>
        <v>#REF!</v>
      </c>
      <c r="Q76" s="36" t="e">
        <f t="shared" ca="1" si="48"/>
        <v>#REF!</v>
      </c>
      <c r="R76" s="36" t="e">
        <f t="shared" ca="1" si="48"/>
        <v>#REF!</v>
      </c>
      <c r="S76" s="36" t="e">
        <f t="shared" ca="1" si="48"/>
        <v>#REF!</v>
      </c>
      <c r="T76" s="36" t="e">
        <f t="shared" ca="1" si="48"/>
        <v>#REF!</v>
      </c>
      <c r="U76" s="36" t="e">
        <f t="shared" ca="1" si="48"/>
        <v>#REF!</v>
      </c>
      <c r="V76" s="36" t="e">
        <f t="shared" ca="1" si="48"/>
        <v>#REF!</v>
      </c>
      <c r="W76" s="36" t="e">
        <f t="shared" ca="1" si="48"/>
        <v>#REF!</v>
      </c>
      <c r="X76" s="36" t="e">
        <f t="shared" ca="1" si="49"/>
        <v>#REF!</v>
      </c>
      <c r="Y76" s="36" t="e">
        <f t="shared" ca="1" si="49"/>
        <v>#REF!</v>
      </c>
      <c r="Z76" s="36" t="e">
        <f t="shared" ca="1" si="49"/>
        <v>#REF!</v>
      </c>
      <c r="AA76" s="36" t="e">
        <f t="shared" ca="1" si="49"/>
        <v>#REF!</v>
      </c>
      <c r="AB76" s="36" t="e">
        <f t="shared" ca="1" si="49"/>
        <v>#REF!</v>
      </c>
      <c r="AC76" s="36" t="e">
        <f t="shared" ca="1" si="49"/>
        <v>#REF!</v>
      </c>
      <c r="AD76" s="36" t="e">
        <f t="shared" ca="1" si="49"/>
        <v>#REF!</v>
      </c>
      <c r="AE76" s="36" t="e">
        <f t="shared" ca="1" si="49"/>
        <v>#REF!</v>
      </c>
      <c r="AF76" s="36" t="e">
        <f t="shared" ca="1" si="49"/>
        <v>#REF!</v>
      </c>
      <c r="AG76" s="36" t="e">
        <f t="shared" ca="1" si="49"/>
        <v>#REF!</v>
      </c>
      <c r="AH76" s="36" t="e">
        <f t="shared" ca="1" si="50"/>
        <v>#REF!</v>
      </c>
      <c r="AI76" s="36" t="e">
        <f t="shared" ca="1" si="50"/>
        <v>#REF!</v>
      </c>
      <c r="AJ76" s="36" t="e">
        <f t="shared" ca="1" si="50"/>
        <v>#REF!</v>
      </c>
      <c r="AK76" s="36" t="e">
        <f t="shared" ca="1" si="50"/>
        <v>#REF!</v>
      </c>
      <c r="AL76" s="36" t="e">
        <f t="shared" ca="1" si="50"/>
        <v>#REF!</v>
      </c>
      <c r="AM76" s="36" t="e">
        <f t="shared" ca="1" si="50"/>
        <v>#REF!</v>
      </c>
      <c r="AN76" s="36" t="e">
        <f t="shared" ca="1" si="50"/>
        <v>#REF!</v>
      </c>
      <c r="AO76" s="36" t="e">
        <f t="shared" ca="1" si="50"/>
        <v>#REF!</v>
      </c>
      <c r="AP76" s="36" t="e">
        <f t="shared" ca="1" si="50"/>
        <v>#REF!</v>
      </c>
      <c r="AQ76" s="36" t="e">
        <f t="shared" ca="1" si="50"/>
        <v>#REF!</v>
      </c>
      <c r="AR76" s="36" t="e">
        <f t="shared" ca="1" si="51"/>
        <v>#REF!</v>
      </c>
      <c r="AS76" s="36" t="e">
        <f t="shared" ca="1" si="51"/>
        <v>#REF!</v>
      </c>
      <c r="AT76" s="36" t="e">
        <f t="shared" ca="1" si="51"/>
        <v>#REF!</v>
      </c>
      <c r="AU76" s="36" t="e">
        <f t="shared" ca="1" si="51"/>
        <v>#REF!</v>
      </c>
      <c r="AV76" s="36" t="e">
        <f t="shared" ca="1" si="51"/>
        <v>#REF!</v>
      </c>
      <c r="AW76" s="36" t="e">
        <f t="shared" ca="1" si="51"/>
        <v>#REF!</v>
      </c>
      <c r="AX76" s="36" t="e">
        <f t="shared" ca="1" si="51"/>
        <v>#REF!</v>
      </c>
      <c r="AY76" s="36" t="e">
        <f t="shared" ca="1" si="51"/>
        <v>#REF!</v>
      </c>
      <c r="AZ76" s="36" t="e">
        <f t="shared" ca="1" si="51"/>
        <v>#REF!</v>
      </c>
      <c r="BA76" s="36" t="e">
        <f t="shared" ca="1" si="51"/>
        <v>#REF!</v>
      </c>
      <c r="BB76" s="36" t="e">
        <f t="shared" ca="1" si="51"/>
        <v>#REF!</v>
      </c>
      <c r="BC76" s="36" t="e">
        <f t="shared" ca="1" si="51"/>
        <v>#REF!</v>
      </c>
      <c r="BD76" s="36" t="e">
        <f t="shared" ca="1" si="51"/>
        <v>#REF!</v>
      </c>
      <c r="BE76" s="36" t="e">
        <f t="shared" ca="1" si="46"/>
        <v>#REF!</v>
      </c>
      <c r="BF76" s="36" t="e">
        <f t="shared" ca="1" si="52"/>
        <v>#REF!</v>
      </c>
      <c r="BG76" s="36" t="e">
        <f t="shared" ca="1" si="52"/>
        <v>#REF!</v>
      </c>
      <c r="BH76" s="36" t="e">
        <f t="shared" ca="1" si="52"/>
        <v>#REF!</v>
      </c>
      <c r="BI76" s="36" t="e">
        <f t="shared" ca="1" si="52"/>
        <v>#REF!</v>
      </c>
      <c r="BJ76" s="36" t="e">
        <f t="shared" ca="1" si="52"/>
        <v>#REF!</v>
      </c>
      <c r="BK76" s="36" t="e">
        <f t="shared" ca="1" si="52"/>
        <v>#REF!</v>
      </c>
      <c r="BL76" s="36" t="e">
        <f t="shared" ca="1" si="52"/>
        <v>#REF!</v>
      </c>
      <c r="BM76" s="53" t="s">
        <v>573</v>
      </c>
      <c r="BN76" s="53" t="s">
        <v>295</v>
      </c>
      <c r="BO76" s="53" t="s">
        <v>417</v>
      </c>
    </row>
    <row r="77" spans="1:67" x14ac:dyDescent="0.2">
      <c r="A77" s="80">
        <v>74</v>
      </c>
      <c r="B77" s="53" t="s">
        <v>574</v>
      </c>
      <c r="C77" s="36" t="str">
        <f t="shared" si="45"/>
        <v>夕張市</v>
      </c>
      <c r="D77" s="36" t="e">
        <f t="shared" ca="1" si="47"/>
        <v>#REF!</v>
      </c>
      <c r="E77" s="36" t="e">
        <f t="shared" ca="1" si="47"/>
        <v>#REF!</v>
      </c>
      <c r="F77" s="36" t="e">
        <f t="shared" ca="1" si="47"/>
        <v>#REF!</v>
      </c>
      <c r="G77" s="36" t="e">
        <f t="shared" ca="1" si="47"/>
        <v>#REF!</v>
      </c>
      <c r="H77" s="36" t="e">
        <f t="shared" ca="1" si="47"/>
        <v>#REF!</v>
      </c>
      <c r="I77" s="36" t="e">
        <f t="shared" ca="1" si="47"/>
        <v>#REF!</v>
      </c>
      <c r="J77" s="36" t="e">
        <f t="shared" ca="1" si="47"/>
        <v>#REF!</v>
      </c>
      <c r="K77" s="36" t="e">
        <f t="shared" ca="1" si="47"/>
        <v>#REF!</v>
      </c>
      <c r="L77" s="36" t="e">
        <f t="shared" ca="1" si="47"/>
        <v>#REF!</v>
      </c>
      <c r="M77" s="36" t="e">
        <f t="shared" ca="1" si="47"/>
        <v>#REF!</v>
      </c>
      <c r="N77" s="36" t="e">
        <f t="shared" ca="1" si="48"/>
        <v>#REF!</v>
      </c>
      <c r="O77" s="36" t="e">
        <f t="shared" ca="1" si="48"/>
        <v>#REF!</v>
      </c>
      <c r="P77" s="36" t="e">
        <f t="shared" ca="1" si="48"/>
        <v>#REF!</v>
      </c>
      <c r="Q77" s="36" t="e">
        <f t="shared" ca="1" si="48"/>
        <v>#REF!</v>
      </c>
      <c r="R77" s="36" t="e">
        <f t="shared" ca="1" si="48"/>
        <v>#REF!</v>
      </c>
      <c r="S77" s="36" t="e">
        <f t="shared" ca="1" si="48"/>
        <v>#REF!</v>
      </c>
      <c r="T77" s="36" t="e">
        <f t="shared" ca="1" si="48"/>
        <v>#REF!</v>
      </c>
      <c r="U77" s="36" t="e">
        <f t="shared" ca="1" si="48"/>
        <v>#REF!</v>
      </c>
      <c r="V77" s="36" t="e">
        <f t="shared" ca="1" si="48"/>
        <v>#REF!</v>
      </c>
      <c r="W77" s="36" t="e">
        <f t="shared" ca="1" si="48"/>
        <v>#REF!</v>
      </c>
      <c r="X77" s="36" t="e">
        <f t="shared" ca="1" si="49"/>
        <v>#REF!</v>
      </c>
      <c r="Y77" s="36" t="e">
        <f t="shared" ca="1" si="49"/>
        <v>#REF!</v>
      </c>
      <c r="Z77" s="36" t="e">
        <f t="shared" ca="1" si="49"/>
        <v>#REF!</v>
      </c>
      <c r="AA77" s="36" t="e">
        <f t="shared" ca="1" si="49"/>
        <v>#REF!</v>
      </c>
      <c r="AB77" s="36" t="e">
        <f t="shared" ca="1" si="49"/>
        <v>#REF!</v>
      </c>
      <c r="AC77" s="36" t="e">
        <f t="shared" ca="1" si="49"/>
        <v>#REF!</v>
      </c>
      <c r="AD77" s="36" t="e">
        <f t="shared" ca="1" si="49"/>
        <v>#REF!</v>
      </c>
      <c r="AE77" s="36" t="e">
        <f t="shared" ca="1" si="49"/>
        <v>#REF!</v>
      </c>
      <c r="AF77" s="36" t="e">
        <f t="shared" ca="1" si="49"/>
        <v>#REF!</v>
      </c>
      <c r="AG77" s="36" t="e">
        <f t="shared" ca="1" si="49"/>
        <v>#REF!</v>
      </c>
      <c r="AH77" s="36" t="e">
        <f t="shared" ca="1" si="50"/>
        <v>#REF!</v>
      </c>
      <c r="AI77" s="36" t="e">
        <f t="shared" ca="1" si="50"/>
        <v>#REF!</v>
      </c>
      <c r="AJ77" s="36" t="e">
        <f t="shared" ca="1" si="50"/>
        <v>#REF!</v>
      </c>
      <c r="AK77" s="36" t="e">
        <f t="shared" ca="1" si="50"/>
        <v>#REF!</v>
      </c>
      <c r="AL77" s="36" t="e">
        <f t="shared" ca="1" si="50"/>
        <v>#REF!</v>
      </c>
      <c r="AM77" s="36" t="e">
        <f t="shared" ca="1" si="50"/>
        <v>#REF!</v>
      </c>
      <c r="AN77" s="36" t="e">
        <f t="shared" ca="1" si="50"/>
        <v>#REF!</v>
      </c>
      <c r="AO77" s="36" t="e">
        <f t="shared" ca="1" si="50"/>
        <v>#REF!</v>
      </c>
      <c r="AP77" s="36" t="e">
        <f t="shared" ca="1" si="50"/>
        <v>#REF!</v>
      </c>
      <c r="AQ77" s="36" t="e">
        <f t="shared" ca="1" si="50"/>
        <v>#REF!</v>
      </c>
      <c r="AR77" s="36" t="e">
        <f t="shared" ca="1" si="51"/>
        <v>#REF!</v>
      </c>
      <c r="AS77" s="36" t="e">
        <f t="shared" ca="1" si="51"/>
        <v>#REF!</v>
      </c>
      <c r="AT77" s="36" t="e">
        <f t="shared" ca="1" si="51"/>
        <v>#REF!</v>
      </c>
      <c r="AU77" s="36" t="e">
        <f t="shared" ca="1" si="51"/>
        <v>#REF!</v>
      </c>
      <c r="AV77" s="36" t="e">
        <f t="shared" ca="1" si="51"/>
        <v>#REF!</v>
      </c>
      <c r="AW77" s="36" t="e">
        <f t="shared" ca="1" si="51"/>
        <v>#REF!</v>
      </c>
      <c r="AX77" s="36" t="e">
        <f t="shared" ca="1" si="51"/>
        <v>#REF!</v>
      </c>
      <c r="AY77" s="36" t="e">
        <f t="shared" ca="1" si="51"/>
        <v>#REF!</v>
      </c>
      <c r="AZ77" s="36" t="e">
        <f t="shared" ca="1" si="51"/>
        <v>#REF!</v>
      </c>
      <c r="BA77" s="36" t="e">
        <f t="shared" ca="1" si="51"/>
        <v>#REF!</v>
      </c>
      <c r="BB77" s="36" t="e">
        <f t="shared" ca="1" si="51"/>
        <v>#REF!</v>
      </c>
      <c r="BC77" s="36" t="e">
        <f t="shared" ca="1" si="51"/>
        <v>#REF!</v>
      </c>
      <c r="BD77" s="36" t="e">
        <f t="shared" ca="1" si="51"/>
        <v>#REF!</v>
      </c>
      <c r="BE77" s="36" t="e">
        <f t="shared" ca="1" si="46"/>
        <v>#REF!</v>
      </c>
      <c r="BF77" s="36" t="e">
        <f t="shared" ca="1" si="52"/>
        <v>#REF!</v>
      </c>
      <c r="BG77" s="36" t="e">
        <f t="shared" ca="1" si="52"/>
        <v>#REF!</v>
      </c>
      <c r="BH77" s="36" t="e">
        <f t="shared" ca="1" si="52"/>
        <v>#REF!</v>
      </c>
      <c r="BI77" s="36" t="e">
        <f t="shared" ca="1" si="52"/>
        <v>#REF!</v>
      </c>
      <c r="BJ77" s="36" t="e">
        <f t="shared" ca="1" si="52"/>
        <v>#REF!</v>
      </c>
      <c r="BK77" s="36" t="e">
        <f t="shared" ca="1" si="52"/>
        <v>#REF!</v>
      </c>
      <c r="BL77" s="36" t="e">
        <f t="shared" ca="1" si="52"/>
        <v>#REF!</v>
      </c>
      <c r="BM77" s="53" t="s">
        <v>574</v>
      </c>
      <c r="BN77" s="53" t="s">
        <v>295</v>
      </c>
      <c r="BO77" s="53" t="s">
        <v>498</v>
      </c>
    </row>
    <row r="78" spans="1:67" x14ac:dyDescent="0.2">
      <c r="A78" s="80">
        <v>75</v>
      </c>
      <c r="B78" s="53" t="s">
        <v>575</v>
      </c>
      <c r="C78" s="36" t="str">
        <f t="shared" si="45"/>
        <v>夕張市</v>
      </c>
      <c r="D78" s="36" t="e">
        <f t="shared" ca="1" si="47"/>
        <v>#REF!</v>
      </c>
      <c r="E78" s="36" t="e">
        <f t="shared" ca="1" si="47"/>
        <v>#REF!</v>
      </c>
      <c r="F78" s="36" t="e">
        <f t="shared" ca="1" si="47"/>
        <v>#REF!</v>
      </c>
      <c r="G78" s="36" t="e">
        <f t="shared" ca="1" si="47"/>
        <v>#REF!</v>
      </c>
      <c r="H78" s="36" t="e">
        <f t="shared" ca="1" si="47"/>
        <v>#REF!</v>
      </c>
      <c r="I78" s="36" t="e">
        <f t="shared" ca="1" si="47"/>
        <v>#REF!</v>
      </c>
      <c r="J78" s="36" t="e">
        <f t="shared" ca="1" si="47"/>
        <v>#REF!</v>
      </c>
      <c r="K78" s="36" t="e">
        <f t="shared" ca="1" si="47"/>
        <v>#REF!</v>
      </c>
      <c r="L78" s="36" t="e">
        <f t="shared" ca="1" si="47"/>
        <v>#REF!</v>
      </c>
      <c r="M78" s="36" t="e">
        <f t="shared" ca="1" si="47"/>
        <v>#REF!</v>
      </c>
      <c r="N78" s="36" t="e">
        <f t="shared" ca="1" si="48"/>
        <v>#REF!</v>
      </c>
      <c r="O78" s="36" t="e">
        <f t="shared" ca="1" si="48"/>
        <v>#REF!</v>
      </c>
      <c r="P78" s="36" t="e">
        <f t="shared" ca="1" si="48"/>
        <v>#REF!</v>
      </c>
      <c r="Q78" s="36" t="e">
        <f t="shared" ca="1" si="48"/>
        <v>#REF!</v>
      </c>
      <c r="R78" s="36" t="e">
        <f t="shared" ca="1" si="48"/>
        <v>#REF!</v>
      </c>
      <c r="S78" s="36" t="e">
        <f t="shared" ca="1" si="48"/>
        <v>#REF!</v>
      </c>
      <c r="T78" s="36" t="e">
        <f t="shared" ca="1" si="48"/>
        <v>#REF!</v>
      </c>
      <c r="U78" s="36" t="e">
        <f t="shared" ca="1" si="48"/>
        <v>#REF!</v>
      </c>
      <c r="V78" s="36" t="e">
        <f t="shared" ca="1" si="48"/>
        <v>#REF!</v>
      </c>
      <c r="W78" s="36" t="e">
        <f t="shared" ca="1" si="48"/>
        <v>#REF!</v>
      </c>
      <c r="X78" s="36" t="e">
        <f t="shared" ca="1" si="49"/>
        <v>#REF!</v>
      </c>
      <c r="Y78" s="36" t="e">
        <f t="shared" ca="1" si="49"/>
        <v>#REF!</v>
      </c>
      <c r="Z78" s="36" t="e">
        <f t="shared" ca="1" si="49"/>
        <v>#REF!</v>
      </c>
      <c r="AA78" s="36" t="e">
        <f t="shared" ca="1" si="49"/>
        <v>#REF!</v>
      </c>
      <c r="AB78" s="36" t="e">
        <f t="shared" ca="1" si="49"/>
        <v>#REF!</v>
      </c>
      <c r="AC78" s="36" t="e">
        <f t="shared" ca="1" si="49"/>
        <v>#REF!</v>
      </c>
      <c r="AD78" s="36" t="e">
        <f t="shared" ca="1" si="49"/>
        <v>#REF!</v>
      </c>
      <c r="AE78" s="36" t="e">
        <f t="shared" ca="1" si="49"/>
        <v>#REF!</v>
      </c>
      <c r="AF78" s="36" t="e">
        <f t="shared" ca="1" si="49"/>
        <v>#REF!</v>
      </c>
      <c r="AG78" s="36" t="e">
        <f t="shared" ca="1" si="49"/>
        <v>#REF!</v>
      </c>
      <c r="AH78" s="36" t="e">
        <f t="shared" ca="1" si="50"/>
        <v>#REF!</v>
      </c>
      <c r="AI78" s="36" t="e">
        <f t="shared" ca="1" si="50"/>
        <v>#REF!</v>
      </c>
      <c r="AJ78" s="36" t="e">
        <f t="shared" ca="1" si="50"/>
        <v>#REF!</v>
      </c>
      <c r="AK78" s="36" t="e">
        <f t="shared" ca="1" si="50"/>
        <v>#REF!</v>
      </c>
      <c r="AL78" s="36" t="e">
        <f t="shared" ca="1" si="50"/>
        <v>#REF!</v>
      </c>
      <c r="AM78" s="36" t="e">
        <f t="shared" ca="1" si="50"/>
        <v>#REF!</v>
      </c>
      <c r="AN78" s="36" t="e">
        <f t="shared" ca="1" si="50"/>
        <v>#REF!</v>
      </c>
      <c r="AO78" s="36" t="e">
        <f t="shared" ca="1" si="50"/>
        <v>#REF!</v>
      </c>
      <c r="AP78" s="36" t="e">
        <f t="shared" ca="1" si="50"/>
        <v>#REF!</v>
      </c>
      <c r="AQ78" s="36" t="e">
        <f t="shared" ca="1" si="50"/>
        <v>#REF!</v>
      </c>
      <c r="AR78" s="36" t="e">
        <f t="shared" ca="1" si="51"/>
        <v>#REF!</v>
      </c>
      <c r="AS78" s="36" t="e">
        <f t="shared" ca="1" si="51"/>
        <v>#REF!</v>
      </c>
      <c r="AT78" s="36" t="e">
        <f t="shared" ca="1" si="51"/>
        <v>#REF!</v>
      </c>
      <c r="AU78" s="36" t="e">
        <f t="shared" ca="1" si="51"/>
        <v>#REF!</v>
      </c>
      <c r="AV78" s="36" t="e">
        <f t="shared" ca="1" si="51"/>
        <v>#REF!</v>
      </c>
      <c r="AW78" s="36" t="e">
        <f t="shared" ca="1" si="51"/>
        <v>#REF!</v>
      </c>
      <c r="AX78" s="36" t="e">
        <f t="shared" ca="1" si="51"/>
        <v>#REF!</v>
      </c>
      <c r="AY78" s="36" t="e">
        <f t="shared" ca="1" si="51"/>
        <v>#REF!</v>
      </c>
      <c r="AZ78" s="36" t="e">
        <f t="shared" ca="1" si="51"/>
        <v>#REF!</v>
      </c>
      <c r="BA78" s="36" t="e">
        <f t="shared" ca="1" si="51"/>
        <v>#REF!</v>
      </c>
      <c r="BB78" s="36" t="e">
        <f t="shared" ca="1" si="51"/>
        <v>#REF!</v>
      </c>
      <c r="BC78" s="36" t="e">
        <f t="shared" ca="1" si="51"/>
        <v>#REF!</v>
      </c>
      <c r="BD78" s="36" t="e">
        <f t="shared" ca="1" si="51"/>
        <v>#REF!</v>
      </c>
      <c r="BE78" s="73" t="e">
        <f t="shared" ca="1" si="46"/>
        <v>#REF!</v>
      </c>
      <c r="BF78" s="73" t="e">
        <f t="shared" ca="1" si="52"/>
        <v>#REF!</v>
      </c>
      <c r="BG78" s="36" t="e">
        <f t="shared" ca="1" si="52"/>
        <v>#REF!</v>
      </c>
      <c r="BH78" s="36" t="e">
        <f t="shared" ca="1" si="52"/>
        <v>#REF!</v>
      </c>
      <c r="BI78" s="36" t="e">
        <f t="shared" ca="1" si="52"/>
        <v>#REF!</v>
      </c>
      <c r="BJ78" s="36" t="e">
        <f t="shared" ca="1" si="52"/>
        <v>#REF!</v>
      </c>
      <c r="BK78" s="36" t="e">
        <f t="shared" ca="1" si="52"/>
        <v>#REF!</v>
      </c>
      <c r="BL78" s="36" t="e">
        <f t="shared" ca="1" si="52"/>
        <v>#REF!</v>
      </c>
      <c r="BM78" s="53" t="s">
        <v>575</v>
      </c>
      <c r="BN78" s="53" t="s">
        <v>295</v>
      </c>
      <c r="BO78" s="53" t="s">
        <v>499</v>
      </c>
    </row>
    <row r="79" spans="1:67" s="83" customFormat="1" x14ac:dyDescent="0.2">
      <c r="A79" s="80">
        <v>76</v>
      </c>
      <c r="B79" s="81" t="s">
        <v>576</v>
      </c>
      <c r="C79" s="80" t="str">
        <f t="shared" si="45"/>
        <v>夕張市</v>
      </c>
      <c r="D79" s="80" t="e">
        <f t="shared" ca="1" si="47"/>
        <v>#REF!</v>
      </c>
      <c r="E79" s="80" t="e">
        <f t="shared" ca="1" si="47"/>
        <v>#REF!</v>
      </c>
      <c r="F79" s="80" t="e">
        <f t="shared" ca="1" si="47"/>
        <v>#REF!</v>
      </c>
      <c r="G79" s="80" t="e">
        <f t="shared" ca="1" si="47"/>
        <v>#REF!</v>
      </c>
      <c r="H79" s="80" t="e">
        <f t="shared" ca="1" si="47"/>
        <v>#REF!</v>
      </c>
      <c r="I79" s="80" t="e">
        <f t="shared" ca="1" si="47"/>
        <v>#REF!</v>
      </c>
      <c r="J79" s="80" t="e">
        <f t="shared" ca="1" si="47"/>
        <v>#REF!</v>
      </c>
      <c r="K79" s="80" t="e">
        <f t="shared" ca="1" si="47"/>
        <v>#REF!</v>
      </c>
      <c r="L79" s="80" t="e">
        <f t="shared" ca="1" si="47"/>
        <v>#REF!</v>
      </c>
      <c r="M79" s="80" t="e">
        <f t="shared" ca="1" si="47"/>
        <v>#REF!</v>
      </c>
      <c r="N79" s="80" t="e">
        <f t="shared" ca="1" si="48"/>
        <v>#REF!</v>
      </c>
      <c r="O79" s="80" t="e">
        <f t="shared" ca="1" si="48"/>
        <v>#REF!</v>
      </c>
      <c r="P79" s="80" t="e">
        <f t="shared" ca="1" si="48"/>
        <v>#REF!</v>
      </c>
      <c r="Q79" s="80" t="e">
        <f t="shared" ca="1" si="48"/>
        <v>#REF!</v>
      </c>
      <c r="R79" s="80" t="e">
        <f t="shared" ca="1" si="48"/>
        <v>#REF!</v>
      </c>
      <c r="S79" s="80" t="e">
        <f t="shared" ca="1" si="48"/>
        <v>#REF!</v>
      </c>
      <c r="T79" s="80" t="e">
        <f t="shared" ca="1" si="48"/>
        <v>#REF!</v>
      </c>
      <c r="U79" s="80" t="e">
        <f t="shared" ca="1" si="48"/>
        <v>#REF!</v>
      </c>
      <c r="V79" s="80" t="e">
        <f t="shared" ca="1" si="48"/>
        <v>#REF!</v>
      </c>
      <c r="W79" s="80" t="e">
        <f t="shared" ca="1" si="48"/>
        <v>#REF!</v>
      </c>
      <c r="X79" s="80" t="e">
        <f t="shared" ca="1" si="49"/>
        <v>#REF!</v>
      </c>
      <c r="Y79" s="80" t="e">
        <f t="shared" ca="1" si="49"/>
        <v>#REF!</v>
      </c>
      <c r="Z79" s="80" t="e">
        <f t="shared" ca="1" si="49"/>
        <v>#REF!</v>
      </c>
      <c r="AA79" s="80" t="e">
        <f t="shared" ca="1" si="49"/>
        <v>#REF!</v>
      </c>
      <c r="AB79" s="80" t="e">
        <f t="shared" ca="1" si="49"/>
        <v>#REF!</v>
      </c>
      <c r="AC79" s="80" t="e">
        <f t="shared" ca="1" si="49"/>
        <v>#REF!</v>
      </c>
      <c r="AD79" s="80" t="e">
        <f t="shared" ca="1" si="49"/>
        <v>#REF!</v>
      </c>
      <c r="AE79" s="80" t="e">
        <f t="shared" ca="1" si="49"/>
        <v>#REF!</v>
      </c>
      <c r="AF79" s="80" t="e">
        <f t="shared" ca="1" si="49"/>
        <v>#REF!</v>
      </c>
      <c r="AG79" s="80" t="e">
        <f t="shared" ca="1" si="49"/>
        <v>#REF!</v>
      </c>
      <c r="AH79" s="80" t="e">
        <f t="shared" ca="1" si="50"/>
        <v>#REF!</v>
      </c>
      <c r="AI79" s="80" t="e">
        <f t="shared" ca="1" si="50"/>
        <v>#REF!</v>
      </c>
      <c r="AJ79" s="80" t="e">
        <f t="shared" ca="1" si="50"/>
        <v>#REF!</v>
      </c>
      <c r="AK79" s="80" t="e">
        <f t="shared" ca="1" si="50"/>
        <v>#REF!</v>
      </c>
      <c r="AL79" s="80" t="e">
        <f t="shared" ca="1" si="50"/>
        <v>#REF!</v>
      </c>
      <c r="AM79" s="80" t="e">
        <f t="shared" ca="1" si="50"/>
        <v>#REF!</v>
      </c>
      <c r="AN79" s="80" t="e">
        <f t="shared" ca="1" si="50"/>
        <v>#REF!</v>
      </c>
      <c r="AO79" s="80" t="e">
        <f t="shared" ca="1" si="50"/>
        <v>#REF!</v>
      </c>
      <c r="AP79" s="80" t="e">
        <f t="shared" ca="1" si="50"/>
        <v>#REF!</v>
      </c>
      <c r="AQ79" s="80" t="e">
        <f t="shared" ca="1" si="50"/>
        <v>#REF!</v>
      </c>
      <c r="AR79" s="80" t="e">
        <f t="shared" ca="1" si="51"/>
        <v>#REF!</v>
      </c>
      <c r="AS79" s="80" t="e">
        <f t="shared" ca="1" si="51"/>
        <v>#REF!</v>
      </c>
      <c r="AT79" s="80" t="e">
        <f t="shared" ca="1" si="51"/>
        <v>#REF!</v>
      </c>
      <c r="AU79" s="80" t="e">
        <f t="shared" ca="1" si="51"/>
        <v>#REF!</v>
      </c>
      <c r="AV79" s="80" t="e">
        <f t="shared" ca="1" si="51"/>
        <v>#REF!</v>
      </c>
      <c r="AW79" s="80" t="e">
        <f t="shared" ca="1" si="51"/>
        <v>#REF!</v>
      </c>
      <c r="AX79" s="80" t="e">
        <f t="shared" ca="1" si="51"/>
        <v>#REF!</v>
      </c>
      <c r="AY79" s="80" t="e">
        <f t="shared" ca="1" si="51"/>
        <v>#REF!</v>
      </c>
      <c r="AZ79" s="80" t="e">
        <f t="shared" ca="1" si="51"/>
        <v>#REF!</v>
      </c>
      <c r="BA79" s="80" t="e">
        <f t="shared" ca="1" si="51"/>
        <v>#REF!</v>
      </c>
      <c r="BB79" s="80" t="e">
        <f t="shared" ca="1" si="51"/>
        <v>#REF!</v>
      </c>
      <c r="BC79" s="80" t="e">
        <f t="shared" ca="1" si="51"/>
        <v>#REF!</v>
      </c>
      <c r="BD79" s="80" t="e">
        <f t="shared" ca="1" si="51"/>
        <v>#REF!</v>
      </c>
      <c r="BE79" s="80" t="e">
        <f t="shared" ca="1" si="46"/>
        <v>#REF!</v>
      </c>
      <c r="BF79" s="80" t="e">
        <f t="shared" ca="1" si="52"/>
        <v>#REF!</v>
      </c>
      <c r="BG79" s="80" t="e">
        <f t="shared" ca="1" si="52"/>
        <v>#REF!</v>
      </c>
      <c r="BH79" s="80" t="e">
        <f t="shared" ca="1" si="52"/>
        <v>#REF!</v>
      </c>
      <c r="BI79" s="80" t="e">
        <f t="shared" ca="1" si="52"/>
        <v>#REF!</v>
      </c>
      <c r="BJ79" s="80" t="e">
        <f t="shared" ca="1" si="52"/>
        <v>#REF!</v>
      </c>
      <c r="BK79" s="80" t="e">
        <f t="shared" ca="1" si="52"/>
        <v>#REF!</v>
      </c>
      <c r="BL79" s="80" t="e">
        <f t="shared" ca="1" si="52"/>
        <v>#REF!</v>
      </c>
      <c r="BM79" s="81" t="s">
        <v>576</v>
      </c>
      <c r="BN79" s="81" t="s">
        <v>296</v>
      </c>
      <c r="BO79" s="81" t="s">
        <v>417</v>
      </c>
    </row>
    <row r="80" spans="1:67" s="83" customFormat="1" x14ac:dyDescent="0.2">
      <c r="A80" s="80">
        <v>77</v>
      </c>
      <c r="B80" s="81" t="s">
        <v>577</v>
      </c>
      <c r="C80" s="80" t="str">
        <f t="shared" si="45"/>
        <v>夕張市</v>
      </c>
      <c r="D80" s="80" t="e">
        <f t="shared" ca="1" si="47"/>
        <v>#REF!</v>
      </c>
      <c r="E80" s="80" t="e">
        <f t="shared" ca="1" si="47"/>
        <v>#REF!</v>
      </c>
      <c r="F80" s="80" t="e">
        <f t="shared" ca="1" si="47"/>
        <v>#REF!</v>
      </c>
      <c r="G80" s="80" t="e">
        <f t="shared" ca="1" si="47"/>
        <v>#REF!</v>
      </c>
      <c r="H80" s="80" t="e">
        <f t="shared" ca="1" si="47"/>
        <v>#REF!</v>
      </c>
      <c r="I80" s="80" t="e">
        <f t="shared" ca="1" si="47"/>
        <v>#REF!</v>
      </c>
      <c r="J80" s="80" t="e">
        <f t="shared" ca="1" si="47"/>
        <v>#REF!</v>
      </c>
      <c r="K80" s="80" t="e">
        <f t="shared" ca="1" si="47"/>
        <v>#REF!</v>
      </c>
      <c r="L80" s="80" t="e">
        <f t="shared" ca="1" si="47"/>
        <v>#REF!</v>
      </c>
      <c r="M80" s="80" t="e">
        <f t="shared" ca="1" si="47"/>
        <v>#REF!</v>
      </c>
      <c r="N80" s="80" t="e">
        <f t="shared" ca="1" si="48"/>
        <v>#REF!</v>
      </c>
      <c r="O80" s="80" t="e">
        <f t="shared" ca="1" si="48"/>
        <v>#REF!</v>
      </c>
      <c r="P80" s="80" t="e">
        <f t="shared" ca="1" si="48"/>
        <v>#REF!</v>
      </c>
      <c r="Q80" s="80" t="e">
        <f t="shared" ca="1" si="48"/>
        <v>#REF!</v>
      </c>
      <c r="R80" s="80" t="e">
        <f t="shared" ca="1" si="48"/>
        <v>#REF!</v>
      </c>
      <c r="S80" s="80" t="e">
        <f t="shared" ca="1" si="48"/>
        <v>#REF!</v>
      </c>
      <c r="T80" s="80" t="e">
        <f t="shared" ca="1" si="48"/>
        <v>#REF!</v>
      </c>
      <c r="U80" s="80" t="e">
        <f t="shared" ca="1" si="48"/>
        <v>#REF!</v>
      </c>
      <c r="V80" s="80" t="e">
        <f t="shared" ca="1" si="48"/>
        <v>#REF!</v>
      </c>
      <c r="W80" s="80" t="e">
        <f t="shared" ca="1" si="48"/>
        <v>#REF!</v>
      </c>
      <c r="X80" s="80" t="e">
        <f t="shared" ca="1" si="49"/>
        <v>#REF!</v>
      </c>
      <c r="Y80" s="80" t="e">
        <f t="shared" ca="1" si="49"/>
        <v>#REF!</v>
      </c>
      <c r="Z80" s="80" t="e">
        <f t="shared" ca="1" si="49"/>
        <v>#REF!</v>
      </c>
      <c r="AA80" s="80" t="e">
        <f t="shared" ca="1" si="49"/>
        <v>#REF!</v>
      </c>
      <c r="AB80" s="80" t="e">
        <f t="shared" ca="1" si="49"/>
        <v>#REF!</v>
      </c>
      <c r="AC80" s="80" t="e">
        <f t="shared" ca="1" si="49"/>
        <v>#REF!</v>
      </c>
      <c r="AD80" s="80" t="e">
        <f t="shared" ca="1" si="49"/>
        <v>#REF!</v>
      </c>
      <c r="AE80" s="80" t="e">
        <f t="shared" ca="1" si="49"/>
        <v>#REF!</v>
      </c>
      <c r="AF80" s="80" t="e">
        <f t="shared" ca="1" si="49"/>
        <v>#REF!</v>
      </c>
      <c r="AG80" s="80" t="e">
        <f t="shared" ca="1" si="49"/>
        <v>#REF!</v>
      </c>
      <c r="AH80" s="80" t="e">
        <f t="shared" ca="1" si="50"/>
        <v>#REF!</v>
      </c>
      <c r="AI80" s="80" t="e">
        <f t="shared" ca="1" si="50"/>
        <v>#REF!</v>
      </c>
      <c r="AJ80" s="80" t="e">
        <f t="shared" ca="1" si="50"/>
        <v>#REF!</v>
      </c>
      <c r="AK80" s="80" t="e">
        <f t="shared" ca="1" si="50"/>
        <v>#REF!</v>
      </c>
      <c r="AL80" s="80" t="e">
        <f t="shared" ca="1" si="50"/>
        <v>#REF!</v>
      </c>
      <c r="AM80" s="80" t="e">
        <f t="shared" ca="1" si="50"/>
        <v>#REF!</v>
      </c>
      <c r="AN80" s="80" t="e">
        <f t="shared" ca="1" si="50"/>
        <v>#REF!</v>
      </c>
      <c r="AO80" s="80" t="e">
        <f t="shared" ca="1" si="50"/>
        <v>#REF!</v>
      </c>
      <c r="AP80" s="80" t="e">
        <f t="shared" ca="1" si="50"/>
        <v>#REF!</v>
      </c>
      <c r="AQ80" s="80" t="e">
        <f t="shared" ca="1" si="50"/>
        <v>#REF!</v>
      </c>
      <c r="AR80" s="80" t="e">
        <f t="shared" ca="1" si="51"/>
        <v>#REF!</v>
      </c>
      <c r="AS80" s="80" t="e">
        <f t="shared" ca="1" si="51"/>
        <v>#REF!</v>
      </c>
      <c r="AT80" s="80" t="e">
        <f t="shared" ca="1" si="51"/>
        <v>#REF!</v>
      </c>
      <c r="AU80" s="80" t="e">
        <f t="shared" ca="1" si="51"/>
        <v>#REF!</v>
      </c>
      <c r="AV80" s="80" t="e">
        <f t="shared" ca="1" si="51"/>
        <v>#REF!</v>
      </c>
      <c r="AW80" s="80" t="e">
        <f t="shared" ca="1" si="51"/>
        <v>#REF!</v>
      </c>
      <c r="AX80" s="80" t="e">
        <f t="shared" ca="1" si="51"/>
        <v>#REF!</v>
      </c>
      <c r="AY80" s="80" t="e">
        <f t="shared" ca="1" si="51"/>
        <v>#REF!</v>
      </c>
      <c r="AZ80" s="80" t="e">
        <f t="shared" ca="1" si="51"/>
        <v>#REF!</v>
      </c>
      <c r="BA80" s="80" t="e">
        <f t="shared" ca="1" si="51"/>
        <v>#REF!</v>
      </c>
      <c r="BB80" s="80" t="e">
        <f t="shared" ca="1" si="51"/>
        <v>#REF!</v>
      </c>
      <c r="BC80" s="80" t="e">
        <f t="shared" ca="1" si="51"/>
        <v>#REF!</v>
      </c>
      <c r="BD80" s="80" t="e">
        <f t="shared" ca="1" si="51"/>
        <v>#REF!</v>
      </c>
      <c r="BE80" s="80" t="e">
        <f t="shared" ca="1" si="46"/>
        <v>#REF!</v>
      </c>
      <c r="BF80" s="80" t="e">
        <f t="shared" ca="1" si="52"/>
        <v>#REF!</v>
      </c>
      <c r="BG80" s="80" t="e">
        <f t="shared" ca="1" si="52"/>
        <v>#REF!</v>
      </c>
      <c r="BH80" s="80" t="e">
        <f t="shared" ca="1" si="52"/>
        <v>#REF!</v>
      </c>
      <c r="BI80" s="80" t="e">
        <f t="shared" ca="1" si="52"/>
        <v>#REF!</v>
      </c>
      <c r="BJ80" s="80" t="e">
        <f t="shared" ca="1" si="52"/>
        <v>#REF!</v>
      </c>
      <c r="BK80" s="80" t="e">
        <f t="shared" ca="1" si="52"/>
        <v>#REF!</v>
      </c>
      <c r="BL80" s="80" t="e">
        <f t="shared" ca="1" si="52"/>
        <v>#REF!</v>
      </c>
      <c r="BM80" s="81" t="s">
        <v>577</v>
      </c>
      <c r="BN80" s="81" t="s">
        <v>296</v>
      </c>
      <c r="BO80" s="81" t="s">
        <v>498</v>
      </c>
    </row>
    <row r="81" spans="1:67" s="83" customFormat="1" x14ac:dyDescent="0.2">
      <c r="A81" s="80">
        <v>78</v>
      </c>
      <c r="B81" s="81" t="s">
        <v>578</v>
      </c>
      <c r="C81" s="80" t="str">
        <f t="shared" si="45"/>
        <v>夕張市</v>
      </c>
      <c r="D81" s="80" t="e">
        <f t="shared" ca="1" si="47"/>
        <v>#REF!</v>
      </c>
      <c r="E81" s="80" t="e">
        <f t="shared" ca="1" si="47"/>
        <v>#REF!</v>
      </c>
      <c r="F81" s="80" t="e">
        <f t="shared" ca="1" si="47"/>
        <v>#REF!</v>
      </c>
      <c r="G81" s="80" t="e">
        <f t="shared" ca="1" si="47"/>
        <v>#REF!</v>
      </c>
      <c r="H81" s="80" t="e">
        <f t="shared" ca="1" si="47"/>
        <v>#REF!</v>
      </c>
      <c r="I81" s="80" t="e">
        <f t="shared" ca="1" si="47"/>
        <v>#REF!</v>
      </c>
      <c r="J81" s="80" t="e">
        <f t="shared" ca="1" si="47"/>
        <v>#REF!</v>
      </c>
      <c r="K81" s="80" t="e">
        <f t="shared" ca="1" si="47"/>
        <v>#REF!</v>
      </c>
      <c r="L81" s="80" t="e">
        <f t="shared" ca="1" si="47"/>
        <v>#REF!</v>
      </c>
      <c r="M81" s="80" t="e">
        <f t="shared" ca="1" si="47"/>
        <v>#REF!</v>
      </c>
      <c r="N81" s="80" t="e">
        <f t="shared" ca="1" si="48"/>
        <v>#REF!</v>
      </c>
      <c r="O81" s="80" t="e">
        <f t="shared" ca="1" si="48"/>
        <v>#REF!</v>
      </c>
      <c r="P81" s="80" t="e">
        <f t="shared" ca="1" si="48"/>
        <v>#REF!</v>
      </c>
      <c r="Q81" s="80" t="e">
        <f t="shared" ca="1" si="48"/>
        <v>#REF!</v>
      </c>
      <c r="R81" s="80" t="e">
        <f t="shared" ca="1" si="48"/>
        <v>#REF!</v>
      </c>
      <c r="S81" s="80" t="e">
        <f t="shared" ca="1" si="48"/>
        <v>#REF!</v>
      </c>
      <c r="T81" s="80" t="e">
        <f t="shared" ca="1" si="48"/>
        <v>#REF!</v>
      </c>
      <c r="U81" s="80" t="e">
        <f t="shared" ca="1" si="48"/>
        <v>#REF!</v>
      </c>
      <c r="V81" s="80" t="e">
        <f t="shared" ca="1" si="48"/>
        <v>#REF!</v>
      </c>
      <c r="W81" s="80" t="e">
        <f t="shared" ca="1" si="48"/>
        <v>#REF!</v>
      </c>
      <c r="X81" s="80" t="e">
        <f t="shared" ca="1" si="49"/>
        <v>#REF!</v>
      </c>
      <c r="Y81" s="80" t="e">
        <f t="shared" ca="1" si="49"/>
        <v>#REF!</v>
      </c>
      <c r="Z81" s="80" t="e">
        <f t="shared" ca="1" si="49"/>
        <v>#REF!</v>
      </c>
      <c r="AA81" s="80" t="e">
        <f t="shared" ca="1" si="49"/>
        <v>#REF!</v>
      </c>
      <c r="AB81" s="80" t="e">
        <f t="shared" ca="1" si="49"/>
        <v>#REF!</v>
      </c>
      <c r="AC81" s="80" t="e">
        <f t="shared" ca="1" si="49"/>
        <v>#REF!</v>
      </c>
      <c r="AD81" s="80" t="e">
        <f t="shared" ca="1" si="49"/>
        <v>#REF!</v>
      </c>
      <c r="AE81" s="80" t="e">
        <f t="shared" ca="1" si="49"/>
        <v>#REF!</v>
      </c>
      <c r="AF81" s="80" t="e">
        <f t="shared" ca="1" si="49"/>
        <v>#REF!</v>
      </c>
      <c r="AG81" s="80" t="e">
        <f t="shared" ca="1" si="49"/>
        <v>#REF!</v>
      </c>
      <c r="AH81" s="80" t="e">
        <f t="shared" ca="1" si="50"/>
        <v>#REF!</v>
      </c>
      <c r="AI81" s="80" t="e">
        <f t="shared" ca="1" si="50"/>
        <v>#REF!</v>
      </c>
      <c r="AJ81" s="80" t="e">
        <f t="shared" ca="1" si="50"/>
        <v>#REF!</v>
      </c>
      <c r="AK81" s="80" t="e">
        <f t="shared" ca="1" si="50"/>
        <v>#REF!</v>
      </c>
      <c r="AL81" s="80" t="e">
        <f t="shared" ca="1" si="50"/>
        <v>#REF!</v>
      </c>
      <c r="AM81" s="80" t="e">
        <f t="shared" ca="1" si="50"/>
        <v>#REF!</v>
      </c>
      <c r="AN81" s="80" t="e">
        <f t="shared" ca="1" si="50"/>
        <v>#REF!</v>
      </c>
      <c r="AO81" s="80" t="e">
        <f t="shared" ca="1" si="50"/>
        <v>#REF!</v>
      </c>
      <c r="AP81" s="80" t="e">
        <f t="shared" ca="1" si="50"/>
        <v>#REF!</v>
      </c>
      <c r="AQ81" s="80" t="e">
        <f t="shared" ca="1" si="50"/>
        <v>#REF!</v>
      </c>
      <c r="AR81" s="80" t="e">
        <f t="shared" ca="1" si="51"/>
        <v>#REF!</v>
      </c>
      <c r="AS81" s="80" t="e">
        <f t="shared" ca="1" si="51"/>
        <v>#REF!</v>
      </c>
      <c r="AT81" s="80" t="e">
        <f t="shared" ca="1" si="51"/>
        <v>#REF!</v>
      </c>
      <c r="AU81" s="80" t="e">
        <f t="shared" ca="1" si="51"/>
        <v>#REF!</v>
      </c>
      <c r="AV81" s="80" t="e">
        <f t="shared" ca="1" si="51"/>
        <v>#REF!</v>
      </c>
      <c r="AW81" s="80" t="e">
        <f t="shared" ca="1" si="51"/>
        <v>#REF!</v>
      </c>
      <c r="AX81" s="80" t="e">
        <f t="shared" ca="1" si="51"/>
        <v>#REF!</v>
      </c>
      <c r="AY81" s="80" t="e">
        <f t="shared" ca="1" si="51"/>
        <v>#REF!</v>
      </c>
      <c r="AZ81" s="80" t="e">
        <f t="shared" ca="1" si="51"/>
        <v>#REF!</v>
      </c>
      <c r="BA81" s="80" t="e">
        <f t="shared" ca="1" si="51"/>
        <v>#REF!</v>
      </c>
      <c r="BB81" s="80" t="e">
        <f t="shared" ca="1" si="51"/>
        <v>#REF!</v>
      </c>
      <c r="BC81" s="80" t="e">
        <f t="shared" ca="1" si="51"/>
        <v>#REF!</v>
      </c>
      <c r="BD81" s="80" t="e">
        <f t="shared" ca="1" si="51"/>
        <v>#REF!</v>
      </c>
      <c r="BE81" s="80" t="e">
        <f t="shared" ca="1" si="46"/>
        <v>#REF!</v>
      </c>
      <c r="BF81" s="80" t="e">
        <f t="shared" ca="1" si="52"/>
        <v>#REF!</v>
      </c>
      <c r="BG81" s="80" t="e">
        <f t="shared" ca="1" si="52"/>
        <v>#REF!</v>
      </c>
      <c r="BH81" s="80" t="e">
        <f t="shared" ca="1" si="52"/>
        <v>#REF!</v>
      </c>
      <c r="BI81" s="80" t="e">
        <f t="shared" ca="1" si="52"/>
        <v>#REF!</v>
      </c>
      <c r="BJ81" s="80" t="e">
        <f t="shared" ca="1" si="52"/>
        <v>#REF!</v>
      </c>
      <c r="BK81" s="80" t="e">
        <f t="shared" ca="1" si="52"/>
        <v>#REF!</v>
      </c>
      <c r="BL81" s="80" t="e">
        <f t="shared" ca="1" si="52"/>
        <v>#REF!</v>
      </c>
      <c r="BM81" s="81" t="s">
        <v>578</v>
      </c>
      <c r="BN81" s="81" t="s">
        <v>296</v>
      </c>
      <c r="BO81" s="81" t="s">
        <v>499</v>
      </c>
    </row>
    <row r="82" spans="1:67" s="83" customFormat="1" x14ac:dyDescent="0.2">
      <c r="A82" s="80">
        <v>79</v>
      </c>
      <c r="B82" s="81" t="s">
        <v>579</v>
      </c>
      <c r="C82" s="80" t="str">
        <f t="shared" si="45"/>
        <v>夕張市</v>
      </c>
      <c r="D82" s="80" t="e">
        <f t="shared" ca="1" si="47"/>
        <v>#REF!</v>
      </c>
      <c r="E82" s="80" t="e">
        <f t="shared" ca="1" si="47"/>
        <v>#REF!</v>
      </c>
      <c r="F82" s="80" t="e">
        <f t="shared" ca="1" si="47"/>
        <v>#REF!</v>
      </c>
      <c r="G82" s="80" t="e">
        <f t="shared" ca="1" si="47"/>
        <v>#REF!</v>
      </c>
      <c r="H82" s="80" t="e">
        <f t="shared" ca="1" si="47"/>
        <v>#REF!</v>
      </c>
      <c r="I82" s="80" t="e">
        <f t="shared" ca="1" si="47"/>
        <v>#REF!</v>
      </c>
      <c r="J82" s="80" t="e">
        <f t="shared" ca="1" si="47"/>
        <v>#REF!</v>
      </c>
      <c r="K82" s="80" t="e">
        <f t="shared" ca="1" si="47"/>
        <v>#REF!</v>
      </c>
      <c r="L82" s="80" t="e">
        <f t="shared" ca="1" si="47"/>
        <v>#REF!</v>
      </c>
      <c r="M82" s="80" t="e">
        <f t="shared" ca="1" si="47"/>
        <v>#REF!</v>
      </c>
      <c r="N82" s="80" t="e">
        <f t="shared" ca="1" si="48"/>
        <v>#REF!</v>
      </c>
      <c r="O82" s="80" t="e">
        <f t="shared" ca="1" si="48"/>
        <v>#REF!</v>
      </c>
      <c r="P82" s="80" t="e">
        <f t="shared" ca="1" si="48"/>
        <v>#REF!</v>
      </c>
      <c r="Q82" s="80" t="e">
        <f t="shared" ca="1" si="48"/>
        <v>#REF!</v>
      </c>
      <c r="R82" s="80" t="e">
        <f t="shared" ca="1" si="48"/>
        <v>#REF!</v>
      </c>
      <c r="S82" s="80" t="e">
        <f t="shared" ca="1" si="48"/>
        <v>#REF!</v>
      </c>
      <c r="T82" s="80" t="e">
        <f t="shared" ca="1" si="48"/>
        <v>#REF!</v>
      </c>
      <c r="U82" s="80" t="e">
        <f t="shared" ca="1" si="48"/>
        <v>#REF!</v>
      </c>
      <c r="V82" s="80" t="e">
        <f t="shared" ca="1" si="48"/>
        <v>#REF!</v>
      </c>
      <c r="W82" s="80" t="e">
        <f t="shared" ca="1" si="48"/>
        <v>#REF!</v>
      </c>
      <c r="X82" s="80" t="e">
        <f t="shared" ca="1" si="49"/>
        <v>#REF!</v>
      </c>
      <c r="Y82" s="80" t="e">
        <f t="shared" ca="1" si="49"/>
        <v>#REF!</v>
      </c>
      <c r="Z82" s="80" t="e">
        <f t="shared" ca="1" si="49"/>
        <v>#REF!</v>
      </c>
      <c r="AA82" s="80" t="e">
        <f t="shared" ca="1" si="49"/>
        <v>#REF!</v>
      </c>
      <c r="AB82" s="80" t="e">
        <f t="shared" ca="1" si="49"/>
        <v>#REF!</v>
      </c>
      <c r="AC82" s="80" t="e">
        <f t="shared" ca="1" si="49"/>
        <v>#REF!</v>
      </c>
      <c r="AD82" s="80" t="e">
        <f t="shared" ca="1" si="49"/>
        <v>#REF!</v>
      </c>
      <c r="AE82" s="80" t="e">
        <f t="shared" ca="1" si="49"/>
        <v>#REF!</v>
      </c>
      <c r="AF82" s="80" t="e">
        <f t="shared" ca="1" si="49"/>
        <v>#REF!</v>
      </c>
      <c r="AG82" s="80" t="e">
        <f t="shared" ca="1" si="49"/>
        <v>#REF!</v>
      </c>
      <c r="AH82" s="80" t="e">
        <f t="shared" ca="1" si="50"/>
        <v>#REF!</v>
      </c>
      <c r="AI82" s="80" t="e">
        <f t="shared" ca="1" si="50"/>
        <v>#REF!</v>
      </c>
      <c r="AJ82" s="80" t="e">
        <f t="shared" ca="1" si="50"/>
        <v>#REF!</v>
      </c>
      <c r="AK82" s="80" t="e">
        <f t="shared" ca="1" si="50"/>
        <v>#REF!</v>
      </c>
      <c r="AL82" s="80" t="e">
        <f t="shared" ca="1" si="50"/>
        <v>#REF!</v>
      </c>
      <c r="AM82" s="80" t="e">
        <f t="shared" ca="1" si="50"/>
        <v>#REF!</v>
      </c>
      <c r="AN82" s="80" t="e">
        <f t="shared" ca="1" si="50"/>
        <v>#REF!</v>
      </c>
      <c r="AO82" s="80" t="e">
        <f t="shared" ca="1" si="50"/>
        <v>#REF!</v>
      </c>
      <c r="AP82" s="80" t="e">
        <f t="shared" ca="1" si="50"/>
        <v>#REF!</v>
      </c>
      <c r="AQ82" s="80" t="e">
        <f t="shared" ca="1" si="50"/>
        <v>#REF!</v>
      </c>
      <c r="AR82" s="80" t="e">
        <f t="shared" ca="1" si="51"/>
        <v>#REF!</v>
      </c>
      <c r="AS82" s="80" t="e">
        <f t="shared" ca="1" si="51"/>
        <v>#REF!</v>
      </c>
      <c r="AT82" s="80" t="e">
        <f t="shared" ca="1" si="51"/>
        <v>#REF!</v>
      </c>
      <c r="AU82" s="80" t="e">
        <f t="shared" ca="1" si="51"/>
        <v>#REF!</v>
      </c>
      <c r="AV82" s="80" t="e">
        <f t="shared" ca="1" si="51"/>
        <v>#REF!</v>
      </c>
      <c r="AW82" s="80" t="e">
        <f t="shared" ca="1" si="51"/>
        <v>#REF!</v>
      </c>
      <c r="AX82" s="80" t="e">
        <f t="shared" ca="1" si="51"/>
        <v>#REF!</v>
      </c>
      <c r="AY82" s="80" t="e">
        <f t="shared" ca="1" si="51"/>
        <v>#REF!</v>
      </c>
      <c r="AZ82" s="80" t="e">
        <f t="shared" ca="1" si="51"/>
        <v>#REF!</v>
      </c>
      <c r="BA82" s="80" t="e">
        <f t="shared" ca="1" si="51"/>
        <v>#REF!</v>
      </c>
      <c r="BB82" s="80" t="e">
        <f t="shared" ca="1" si="51"/>
        <v>#REF!</v>
      </c>
      <c r="BC82" s="80" t="e">
        <f t="shared" ca="1" si="51"/>
        <v>#REF!</v>
      </c>
      <c r="BD82" s="80" t="e">
        <f t="shared" ca="1" si="51"/>
        <v>#REF!</v>
      </c>
      <c r="BE82" s="80" t="e">
        <f t="shared" ca="1" si="46"/>
        <v>#REF!</v>
      </c>
      <c r="BF82" s="80" t="e">
        <f t="shared" ca="1" si="52"/>
        <v>#REF!</v>
      </c>
      <c r="BG82" s="80" t="e">
        <f t="shared" ca="1" si="52"/>
        <v>#REF!</v>
      </c>
      <c r="BH82" s="80" t="e">
        <f t="shared" ca="1" si="52"/>
        <v>#REF!</v>
      </c>
      <c r="BI82" s="80" t="e">
        <f t="shared" ca="1" si="52"/>
        <v>#REF!</v>
      </c>
      <c r="BJ82" s="80" t="e">
        <f t="shared" ca="1" si="52"/>
        <v>#REF!</v>
      </c>
      <c r="BK82" s="80" t="e">
        <f t="shared" ca="1" si="52"/>
        <v>#REF!</v>
      </c>
      <c r="BL82" s="80" t="e">
        <f t="shared" ca="1" si="52"/>
        <v>#REF!</v>
      </c>
      <c r="BM82" s="81" t="s">
        <v>579</v>
      </c>
      <c r="BN82" s="81" t="s">
        <v>297</v>
      </c>
      <c r="BO82" s="81" t="s">
        <v>417</v>
      </c>
    </row>
    <row r="83" spans="1:67" s="83" customFormat="1" x14ac:dyDescent="0.2">
      <c r="A83" s="80">
        <v>80</v>
      </c>
      <c r="B83" s="81" t="s">
        <v>580</v>
      </c>
      <c r="C83" s="80" t="str">
        <f t="shared" si="45"/>
        <v>夕張市</v>
      </c>
      <c r="D83" s="80" t="e">
        <f t="shared" ca="1" si="47"/>
        <v>#REF!</v>
      </c>
      <c r="E83" s="80" t="e">
        <f t="shared" ca="1" si="47"/>
        <v>#REF!</v>
      </c>
      <c r="F83" s="80" t="e">
        <f t="shared" ca="1" si="47"/>
        <v>#REF!</v>
      </c>
      <c r="G83" s="80" t="e">
        <f t="shared" ca="1" si="47"/>
        <v>#REF!</v>
      </c>
      <c r="H83" s="80" t="e">
        <f t="shared" ca="1" si="47"/>
        <v>#REF!</v>
      </c>
      <c r="I83" s="80" t="e">
        <f t="shared" ca="1" si="47"/>
        <v>#REF!</v>
      </c>
      <c r="J83" s="80" t="e">
        <f t="shared" ca="1" si="47"/>
        <v>#REF!</v>
      </c>
      <c r="K83" s="80" t="e">
        <f t="shared" ca="1" si="47"/>
        <v>#REF!</v>
      </c>
      <c r="L83" s="80" t="e">
        <f t="shared" ca="1" si="47"/>
        <v>#REF!</v>
      </c>
      <c r="M83" s="80" t="e">
        <f t="shared" ca="1" si="47"/>
        <v>#REF!</v>
      </c>
      <c r="N83" s="80" t="e">
        <f t="shared" ca="1" si="48"/>
        <v>#REF!</v>
      </c>
      <c r="O83" s="80" t="e">
        <f t="shared" ca="1" si="48"/>
        <v>#REF!</v>
      </c>
      <c r="P83" s="80" t="e">
        <f t="shared" ca="1" si="48"/>
        <v>#REF!</v>
      </c>
      <c r="Q83" s="80" t="e">
        <f t="shared" ca="1" si="48"/>
        <v>#REF!</v>
      </c>
      <c r="R83" s="80" t="e">
        <f t="shared" ca="1" si="48"/>
        <v>#REF!</v>
      </c>
      <c r="S83" s="80" t="e">
        <f t="shared" ca="1" si="48"/>
        <v>#REF!</v>
      </c>
      <c r="T83" s="80" t="e">
        <f t="shared" ca="1" si="48"/>
        <v>#REF!</v>
      </c>
      <c r="U83" s="80" t="e">
        <f t="shared" ca="1" si="48"/>
        <v>#REF!</v>
      </c>
      <c r="V83" s="80" t="e">
        <f t="shared" ca="1" si="48"/>
        <v>#REF!</v>
      </c>
      <c r="W83" s="80" t="e">
        <f t="shared" ca="1" si="48"/>
        <v>#REF!</v>
      </c>
      <c r="X83" s="80" t="e">
        <f t="shared" ca="1" si="49"/>
        <v>#REF!</v>
      </c>
      <c r="Y83" s="80" t="e">
        <f t="shared" ca="1" si="49"/>
        <v>#REF!</v>
      </c>
      <c r="Z83" s="80" t="e">
        <f t="shared" ca="1" si="49"/>
        <v>#REF!</v>
      </c>
      <c r="AA83" s="80" t="e">
        <f t="shared" ca="1" si="49"/>
        <v>#REF!</v>
      </c>
      <c r="AB83" s="80" t="e">
        <f t="shared" ca="1" si="49"/>
        <v>#REF!</v>
      </c>
      <c r="AC83" s="80" t="e">
        <f t="shared" ca="1" si="49"/>
        <v>#REF!</v>
      </c>
      <c r="AD83" s="80" t="e">
        <f t="shared" ca="1" si="49"/>
        <v>#REF!</v>
      </c>
      <c r="AE83" s="80" t="e">
        <f t="shared" ca="1" si="49"/>
        <v>#REF!</v>
      </c>
      <c r="AF83" s="80" t="e">
        <f t="shared" ca="1" si="49"/>
        <v>#REF!</v>
      </c>
      <c r="AG83" s="80" t="e">
        <f t="shared" ca="1" si="49"/>
        <v>#REF!</v>
      </c>
      <c r="AH83" s="80" t="e">
        <f t="shared" ca="1" si="50"/>
        <v>#REF!</v>
      </c>
      <c r="AI83" s="80" t="e">
        <f t="shared" ca="1" si="50"/>
        <v>#REF!</v>
      </c>
      <c r="AJ83" s="80" t="e">
        <f t="shared" ca="1" si="50"/>
        <v>#REF!</v>
      </c>
      <c r="AK83" s="80" t="e">
        <f t="shared" ca="1" si="50"/>
        <v>#REF!</v>
      </c>
      <c r="AL83" s="80" t="e">
        <f t="shared" ca="1" si="50"/>
        <v>#REF!</v>
      </c>
      <c r="AM83" s="80" t="e">
        <f t="shared" ca="1" si="50"/>
        <v>#REF!</v>
      </c>
      <c r="AN83" s="80" t="e">
        <f t="shared" ca="1" si="50"/>
        <v>#REF!</v>
      </c>
      <c r="AO83" s="80" t="e">
        <f t="shared" ca="1" si="50"/>
        <v>#REF!</v>
      </c>
      <c r="AP83" s="80" t="e">
        <f t="shared" ca="1" si="50"/>
        <v>#REF!</v>
      </c>
      <c r="AQ83" s="80" t="e">
        <f t="shared" ca="1" si="50"/>
        <v>#REF!</v>
      </c>
      <c r="AR83" s="80" t="e">
        <f t="shared" ca="1" si="51"/>
        <v>#REF!</v>
      </c>
      <c r="AS83" s="80" t="e">
        <f t="shared" ca="1" si="51"/>
        <v>#REF!</v>
      </c>
      <c r="AT83" s="80" t="e">
        <f t="shared" ca="1" si="51"/>
        <v>#REF!</v>
      </c>
      <c r="AU83" s="80" t="e">
        <f t="shared" ca="1" si="51"/>
        <v>#REF!</v>
      </c>
      <c r="AV83" s="80" t="e">
        <f t="shared" ca="1" si="51"/>
        <v>#REF!</v>
      </c>
      <c r="AW83" s="80" t="e">
        <f t="shared" ca="1" si="51"/>
        <v>#REF!</v>
      </c>
      <c r="AX83" s="80" t="e">
        <f t="shared" ca="1" si="51"/>
        <v>#REF!</v>
      </c>
      <c r="AY83" s="80" t="e">
        <f t="shared" ca="1" si="51"/>
        <v>#REF!</v>
      </c>
      <c r="AZ83" s="80" t="e">
        <f t="shared" ca="1" si="51"/>
        <v>#REF!</v>
      </c>
      <c r="BA83" s="80" t="e">
        <f t="shared" ca="1" si="51"/>
        <v>#REF!</v>
      </c>
      <c r="BB83" s="80" t="e">
        <f t="shared" ca="1" si="51"/>
        <v>#REF!</v>
      </c>
      <c r="BC83" s="80" t="e">
        <f t="shared" ca="1" si="51"/>
        <v>#REF!</v>
      </c>
      <c r="BD83" s="80" t="e">
        <f t="shared" ca="1" si="51"/>
        <v>#REF!</v>
      </c>
      <c r="BE83" s="80" t="e">
        <f t="shared" ca="1" si="46"/>
        <v>#REF!</v>
      </c>
      <c r="BF83" s="80" t="e">
        <f t="shared" ca="1" si="52"/>
        <v>#REF!</v>
      </c>
      <c r="BG83" s="80" t="e">
        <f t="shared" ca="1" si="52"/>
        <v>#REF!</v>
      </c>
      <c r="BH83" s="80" t="e">
        <f t="shared" ca="1" si="52"/>
        <v>#REF!</v>
      </c>
      <c r="BI83" s="80" t="e">
        <f t="shared" ca="1" si="52"/>
        <v>#REF!</v>
      </c>
      <c r="BJ83" s="80" t="e">
        <f t="shared" ca="1" si="52"/>
        <v>#REF!</v>
      </c>
      <c r="BK83" s="80" t="e">
        <f t="shared" ca="1" si="52"/>
        <v>#REF!</v>
      </c>
      <c r="BL83" s="80" t="e">
        <f t="shared" ca="1" si="52"/>
        <v>#REF!</v>
      </c>
      <c r="BM83" s="81" t="s">
        <v>580</v>
      </c>
      <c r="BN83" s="81" t="s">
        <v>297</v>
      </c>
      <c r="BO83" s="81" t="s">
        <v>498</v>
      </c>
    </row>
    <row r="84" spans="1:67" s="83" customFormat="1" x14ac:dyDescent="0.2">
      <c r="A84" s="80">
        <v>81</v>
      </c>
      <c r="B84" s="81" t="s">
        <v>581</v>
      </c>
      <c r="C84" s="80" t="str">
        <f t="shared" si="45"/>
        <v>夕張市</v>
      </c>
      <c r="D84" s="80" t="e">
        <f t="shared" ref="D84:M93" ca="1" si="53">VLOOKUP($C84,INDIRECT("'"&amp;$B84&amp;"'!$C$4:$BL$182"),D$166,0)</f>
        <v>#REF!</v>
      </c>
      <c r="E84" s="80" t="e">
        <f t="shared" ca="1" si="53"/>
        <v>#REF!</v>
      </c>
      <c r="F84" s="80" t="e">
        <f t="shared" ca="1" si="53"/>
        <v>#REF!</v>
      </c>
      <c r="G84" s="80" t="e">
        <f t="shared" ca="1" si="53"/>
        <v>#REF!</v>
      </c>
      <c r="H84" s="80" t="e">
        <f t="shared" ca="1" si="53"/>
        <v>#REF!</v>
      </c>
      <c r="I84" s="80" t="e">
        <f t="shared" ca="1" si="53"/>
        <v>#REF!</v>
      </c>
      <c r="J84" s="80" t="e">
        <f t="shared" ca="1" si="53"/>
        <v>#REF!</v>
      </c>
      <c r="K84" s="80" t="e">
        <f t="shared" ca="1" si="53"/>
        <v>#REF!</v>
      </c>
      <c r="L84" s="80" t="e">
        <f t="shared" ca="1" si="53"/>
        <v>#REF!</v>
      </c>
      <c r="M84" s="80" t="e">
        <f t="shared" ca="1" si="53"/>
        <v>#REF!</v>
      </c>
      <c r="N84" s="80" t="e">
        <f t="shared" ref="N84:W93" ca="1" si="54">VLOOKUP($C84,INDIRECT("'"&amp;$B84&amp;"'!$C$4:$BL$182"),N$166,0)</f>
        <v>#REF!</v>
      </c>
      <c r="O84" s="80" t="e">
        <f t="shared" ca="1" si="54"/>
        <v>#REF!</v>
      </c>
      <c r="P84" s="80" t="e">
        <f t="shared" ca="1" si="54"/>
        <v>#REF!</v>
      </c>
      <c r="Q84" s="80" t="e">
        <f t="shared" ca="1" si="54"/>
        <v>#REF!</v>
      </c>
      <c r="R84" s="80" t="e">
        <f t="shared" ca="1" si="54"/>
        <v>#REF!</v>
      </c>
      <c r="S84" s="80" t="e">
        <f t="shared" ca="1" si="54"/>
        <v>#REF!</v>
      </c>
      <c r="T84" s="80" t="e">
        <f t="shared" ca="1" si="54"/>
        <v>#REF!</v>
      </c>
      <c r="U84" s="80" t="e">
        <f t="shared" ca="1" si="54"/>
        <v>#REF!</v>
      </c>
      <c r="V84" s="80" t="e">
        <f t="shared" ca="1" si="54"/>
        <v>#REF!</v>
      </c>
      <c r="W84" s="80" t="e">
        <f t="shared" ca="1" si="54"/>
        <v>#REF!</v>
      </c>
      <c r="X84" s="80" t="e">
        <f t="shared" ref="X84:AG93" ca="1" si="55">VLOOKUP($C84,INDIRECT("'"&amp;$B84&amp;"'!$C$4:$BL$182"),X$166,0)</f>
        <v>#REF!</v>
      </c>
      <c r="Y84" s="80" t="e">
        <f t="shared" ca="1" si="55"/>
        <v>#REF!</v>
      </c>
      <c r="Z84" s="80" t="e">
        <f t="shared" ca="1" si="55"/>
        <v>#REF!</v>
      </c>
      <c r="AA84" s="80" t="e">
        <f t="shared" ca="1" si="55"/>
        <v>#REF!</v>
      </c>
      <c r="AB84" s="80" t="e">
        <f t="shared" ca="1" si="55"/>
        <v>#REF!</v>
      </c>
      <c r="AC84" s="80" t="e">
        <f t="shared" ca="1" si="55"/>
        <v>#REF!</v>
      </c>
      <c r="AD84" s="80" t="e">
        <f t="shared" ca="1" si="55"/>
        <v>#REF!</v>
      </c>
      <c r="AE84" s="80" t="e">
        <f t="shared" ca="1" si="55"/>
        <v>#REF!</v>
      </c>
      <c r="AF84" s="80" t="e">
        <f t="shared" ca="1" si="55"/>
        <v>#REF!</v>
      </c>
      <c r="AG84" s="80" t="e">
        <f t="shared" ca="1" si="55"/>
        <v>#REF!</v>
      </c>
      <c r="AH84" s="80" t="e">
        <f t="shared" ref="AH84:AQ93" ca="1" si="56">VLOOKUP($C84,INDIRECT("'"&amp;$B84&amp;"'!$C$4:$BL$182"),AH$166,0)</f>
        <v>#REF!</v>
      </c>
      <c r="AI84" s="80" t="e">
        <f t="shared" ca="1" si="56"/>
        <v>#REF!</v>
      </c>
      <c r="AJ84" s="80" t="e">
        <f t="shared" ca="1" si="56"/>
        <v>#REF!</v>
      </c>
      <c r="AK84" s="80" t="e">
        <f t="shared" ca="1" si="56"/>
        <v>#REF!</v>
      </c>
      <c r="AL84" s="80" t="e">
        <f t="shared" ca="1" si="56"/>
        <v>#REF!</v>
      </c>
      <c r="AM84" s="80" t="e">
        <f t="shared" ca="1" si="56"/>
        <v>#REF!</v>
      </c>
      <c r="AN84" s="80" t="e">
        <f t="shared" ca="1" si="56"/>
        <v>#REF!</v>
      </c>
      <c r="AO84" s="80" t="e">
        <f t="shared" ca="1" si="56"/>
        <v>#REF!</v>
      </c>
      <c r="AP84" s="80" t="e">
        <f t="shared" ca="1" si="56"/>
        <v>#REF!</v>
      </c>
      <c r="AQ84" s="80" t="e">
        <f t="shared" ca="1" si="56"/>
        <v>#REF!</v>
      </c>
      <c r="AR84" s="80" t="e">
        <f t="shared" ref="AR84:BD93" ca="1" si="57">VLOOKUP($C84,INDIRECT("'"&amp;$B84&amp;"'!$C$4:$BL$182"),AR$166,0)</f>
        <v>#REF!</v>
      </c>
      <c r="AS84" s="80" t="e">
        <f t="shared" ca="1" si="57"/>
        <v>#REF!</v>
      </c>
      <c r="AT84" s="80" t="e">
        <f t="shared" ca="1" si="57"/>
        <v>#REF!</v>
      </c>
      <c r="AU84" s="80" t="e">
        <f t="shared" ca="1" si="57"/>
        <v>#REF!</v>
      </c>
      <c r="AV84" s="80" t="e">
        <f t="shared" ca="1" si="57"/>
        <v>#REF!</v>
      </c>
      <c r="AW84" s="80" t="e">
        <f t="shared" ca="1" si="57"/>
        <v>#REF!</v>
      </c>
      <c r="AX84" s="80" t="e">
        <f t="shared" ca="1" si="57"/>
        <v>#REF!</v>
      </c>
      <c r="AY84" s="80" t="e">
        <f t="shared" ca="1" si="57"/>
        <v>#REF!</v>
      </c>
      <c r="AZ84" s="80" t="e">
        <f t="shared" ca="1" si="57"/>
        <v>#REF!</v>
      </c>
      <c r="BA84" s="80" t="e">
        <f t="shared" ca="1" si="57"/>
        <v>#REF!</v>
      </c>
      <c r="BB84" s="80" t="e">
        <f t="shared" ca="1" si="57"/>
        <v>#REF!</v>
      </c>
      <c r="BC84" s="80" t="e">
        <f t="shared" ca="1" si="57"/>
        <v>#REF!</v>
      </c>
      <c r="BD84" s="80" t="e">
        <f t="shared" ca="1" si="57"/>
        <v>#REF!</v>
      </c>
      <c r="BE84" s="80" t="e">
        <f t="shared" ca="1" si="46"/>
        <v>#REF!</v>
      </c>
      <c r="BF84" s="80" t="e">
        <f t="shared" ref="BF84:BL93" ca="1" si="58">VLOOKUP($C84,INDIRECT("'"&amp;$B84&amp;"'!$C$4:$BL$182"),BF$166,0)</f>
        <v>#REF!</v>
      </c>
      <c r="BG84" s="80" t="e">
        <f t="shared" ca="1" si="58"/>
        <v>#REF!</v>
      </c>
      <c r="BH84" s="80" t="e">
        <f t="shared" ca="1" si="58"/>
        <v>#REF!</v>
      </c>
      <c r="BI84" s="80" t="e">
        <f t="shared" ca="1" si="58"/>
        <v>#REF!</v>
      </c>
      <c r="BJ84" s="80" t="e">
        <f t="shared" ca="1" si="58"/>
        <v>#REF!</v>
      </c>
      <c r="BK84" s="80" t="e">
        <f t="shared" ca="1" si="58"/>
        <v>#REF!</v>
      </c>
      <c r="BL84" s="80" t="e">
        <f t="shared" ca="1" si="58"/>
        <v>#REF!</v>
      </c>
      <c r="BM84" s="81" t="s">
        <v>581</v>
      </c>
      <c r="BN84" s="81" t="s">
        <v>297</v>
      </c>
      <c r="BO84" s="81" t="s">
        <v>499</v>
      </c>
    </row>
    <row r="85" spans="1:67" x14ac:dyDescent="0.2">
      <c r="A85" s="80">
        <v>82</v>
      </c>
      <c r="B85" s="53" t="s">
        <v>582</v>
      </c>
      <c r="C85" s="36" t="str">
        <f t="shared" si="45"/>
        <v>夕張市</v>
      </c>
      <c r="D85" s="36" t="e">
        <f t="shared" ca="1" si="53"/>
        <v>#REF!</v>
      </c>
      <c r="E85" s="36" t="e">
        <f t="shared" ca="1" si="53"/>
        <v>#REF!</v>
      </c>
      <c r="F85" s="36" t="e">
        <f t="shared" ca="1" si="53"/>
        <v>#REF!</v>
      </c>
      <c r="G85" s="36" t="e">
        <f t="shared" ca="1" si="53"/>
        <v>#REF!</v>
      </c>
      <c r="H85" s="36" t="e">
        <f t="shared" ca="1" si="53"/>
        <v>#REF!</v>
      </c>
      <c r="I85" s="36" t="e">
        <f t="shared" ca="1" si="53"/>
        <v>#REF!</v>
      </c>
      <c r="J85" s="36" t="e">
        <f t="shared" ca="1" si="53"/>
        <v>#REF!</v>
      </c>
      <c r="K85" s="36" t="e">
        <f t="shared" ca="1" si="53"/>
        <v>#REF!</v>
      </c>
      <c r="L85" s="36" t="e">
        <f t="shared" ca="1" si="53"/>
        <v>#REF!</v>
      </c>
      <c r="M85" s="36" t="e">
        <f t="shared" ca="1" si="53"/>
        <v>#REF!</v>
      </c>
      <c r="N85" s="36" t="e">
        <f t="shared" ca="1" si="54"/>
        <v>#REF!</v>
      </c>
      <c r="O85" s="36" t="e">
        <f t="shared" ca="1" si="54"/>
        <v>#REF!</v>
      </c>
      <c r="P85" s="36" t="e">
        <f t="shared" ca="1" si="54"/>
        <v>#REF!</v>
      </c>
      <c r="Q85" s="36" t="e">
        <f t="shared" ca="1" si="54"/>
        <v>#REF!</v>
      </c>
      <c r="R85" s="36" t="e">
        <f t="shared" ca="1" si="54"/>
        <v>#REF!</v>
      </c>
      <c r="S85" s="36" t="e">
        <f t="shared" ca="1" si="54"/>
        <v>#REF!</v>
      </c>
      <c r="T85" s="36" t="e">
        <f t="shared" ca="1" si="54"/>
        <v>#REF!</v>
      </c>
      <c r="U85" s="36" t="e">
        <f t="shared" ca="1" si="54"/>
        <v>#REF!</v>
      </c>
      <c r="V85" s="36" t="e">
        <f t="shared" ca="1" si="54"/>
        <v>#REF!</v>
      </c>
      <c r="W85" s="36" t="e">
        <f t="shared" ca="1" si="54"/>
        <v>#REF!</v>
      </c>
      <c r="X85" s="36" t="e">
        <f t="shared" ca="1" si="55"/>
        <v>#REF!</v>
      </c>
      <c r="Y85" s="36" t="e">
        <f t="shared" ca="1" si="55"/>
        <v>#REF!</v>
      </c>
      <c r="Z85" s="36" t="e">
        <f t="shared" ca="1" si="55"/>
        <v>#REF!</v>
      </c>
      <c r="AA85" s="36" t="e">
        <f t="shared" ca="1" si="55"/>
        <v>#REF!</v>
      </c>
      <c r="AB85" s="36" t="e">
        <f t="shared" ca="1" si="55"/>
        <v>#REF!</v>
      </c>
      <c r="AC85" s="36" t="e">
        <f t="shared" ca="1" si="55"/>
        <v>#REF!</v>
      </c>
      <c r="AD85" s="36" t="e">
        <f t="shared" ca="1" si="55"/>
        <v>#REF!</v>
      </c>
      <c r="AE85" s="36" t="e">
        <f t="shared" ca="1" si="55"/>
        <v>#REF!</v>
      </c>
      <c r="AF85" s="36" t="e">
        <f t="shared" ca="1" si="55"/>
        <v>#REF!</v>
      </c>
      <c r="AG85" s="36" t="e">
        <f t="shared" ca="1" si="55"/>
        <v>#REF!</v>
      </c>
      <c r="AH85" s="36" t="e">
        <f t="shared" ca="1" si="56"/>
        <v>#REF!</v>
      </c>
      <c r="AI85" s="36" t="e">
        <f t="shared" ca="1" si="56"/>
        <v>#REF!</v>
      </c>
      <c r="AJ85" s="36" t="e">
        <f t="shared" ca="1" si="56"/>
        <v>#REF!</v>
      </c>
      <c r="AK85" s="36" t="e">
        <f t="shared" ca="1" si="56"/>
        <v>#REF!</v>
      </c>
      <c r="AL85" s="36" t="e">
        <f t="shared" ca="1" si="56"/>
        <v>#REF!</v>
      </c>
      <c r="AM85" s="36" t="e">
        <f t="shared" ca="1" si="56"/>
        <v>#REF!</v>
      </c>
      <c r="AN85" s="36" t="e">
        <f t="shared" ca="1" si="56"/>
        <v>#REF!</v>
      </c>
      <c r="AO85" s="36" t="e">
        <f t="shared" ca="1" si="56"/>
        <v>#REF!</v>
      </c>
      <c r="AP85" s="36" t="e">
        <f t="shared" ca="1" si="56"/>
        <v>#REF!</v>
      </c>
      <c r="AQ85" s="36" t="e">
        <f t="shared" ca="1" si="56"/>
        <v>#REF!</v>
      </c>
      <c r="AR85" s="36" t="e">
        <f t="shared" ca="1" si="57"/>
        <v>#REF!</v>
      </c>
      <c r="AS85" s="36" t="e">
        <f t="shared" ca="1" si="57"/>
        <v>#REF!</v>
      </c>
      <c r="AT85" s="36" t="e">
        <f t="shared" ca="1" si="57"/>
        <v>#REF!</v>
      </c>
      <c r="AU85" s="36" t="e">
        <f t="shared" ca="1" si="57"/>
        <v>#REF!</v>
      </c>
      <c r="AV85" s="36" t="e">
        <f t="shared" ca="1" si="57"/>
        <v>#REF!</v>
      </c>
      <c r="AW85" s="36" t="e">
        <f t="shared" ca="1" si="57"/>
        <v>#REF!</v>
      </c>
      <c r="AX85" s="36" t="e">
        <f t="shared" ca="1" si="57"/>
        <v>#REF!</v>
      </c>
      <c r="AY85" s="36" t="e">
        <f t="shared" ca="1" si="57"/>
        <v>#REF!</v>
      </c>
      <c r="AZ85" s="36" t="e">
        <f t="shared" ca="1" si="57"/>
        <v>#REF!</v>
      </c>
      <c r="BA85" s="36" t="e">
        <f t="shared" ca="1" si="57"/>
        <v>#REF!</v>
      </c>
      <c r="BB85" s="36" t="e">
        <f t="shared" ca="1" si="57"/>
        <v>#REF!</v>
      </c>
      <c r="BC85" s="36" t="e">
        <f t="shared" ca="1" si="57"/>
        <v>#REF!</v>
      </c>
      <c r="BD85" s="36" t="e">
        <f t="shared" ca="1" si="57"/>
        <v>#REF!</v>
      </c>
      <c r="BE85" s="73" t="e">
        <f t="shared" ca="1" si="46"/>
        <v>#REF!</v>
      </c>
      <c r="BF85" s="73" t="e">
        <f t="shared" ca="1" si="58"/>
        <v>#REF!</v>
      </c>
      <c r="BG85" s="36" t="e">
        <f t="shared" ca="1" si="58"/>
        <v>#REF!</v>
      </c>
      <c r="BH85" s="36" t="e">
        <f t="shared" ca="1" si="58"/>
        <v>#REF!</v>
      </c>
      <c r="BI85" s="36" t="e">
        <f t="shared" ca="1" si="58"/>
        <v>#REF!</v>
      </c>
      <c r="BJ85" s="36" t="e">
        <f t="shared" ca="1" si="58"/>
        <v>#REF!</v>
      </c>
      <c r="BK85" s="36" t="e">
        <f t="shared" ca="1" si="58"/>
        <v>#REF!</v>
      </c>
      <c r="BL85" s="36" t="e">
        <f t="shared" ca="1" si="58"/>
        <v>#REF!</v>
      </c>
      <c r="BM85" s="53" t="s">
        <v>582</v>
      </c>
      <c r="BN85" s="53" t="s">
        <v>298</v>
      </c>
      <c r="BO85" s="53" t="s">
        <v>417</v>
      </c>
    </row>
    <row r="86" spans="1:67" x14ac:dyDescent="0.2">
      <c r="A86" s="80">
        <v>83</v>
      </c>
      <c r="B86" s="53" t="s">
        <v>583</v>
      </c>
      <c r="C86" s="36" t="str">
        <f t="shared" si="45"/>
        <v>夕張市</v>
      </c>
      <c r="D86" s="36" t="e">
        <f t="shared" ca="1" si="53"/>
        <v>#REF!</v>
      </c>
      <c r="E86" s="36" t="e">
        <f t="shared" ca="1" si="53"/>
        <v>#REF!</v>
      </c>
      <c r="F86" s="36" t="e">
        <f t="shared" ca="1" si="53"/>
        <v>#REF!</v>
      </c>
      <c r="G86" s="36" t="e">
        <f t="shared" ca="1" si="53"/>
        <v>#REF!</v>
      </c>
      <c r="H86" s="36" t="e">
        <f t="shared" ca="1" si="53"/>
        <v>#REF!</v>
      </c>
      <c r="I86" s="36" t="e">
        <f t="shared" ca="1" si="53"/>
        <v>#REF!</v>
      </c>
      <c r="J86" s="36" t="e">
        <f t="shared" ca="1" si="53"/>
        <v>#REF!</v>
      </c>
      <c r="K86" s="36" t="e">
        <f t="shared" ca="1" si="53"/>
        <v>#REF!</v>
      </c>
      <c r="L86" s="36" t="e">
        <f t="shared" ca="1" si="53"/>
        <v>#REF!</v>
      </c>
      <c r="M86" s="36" t="e">
        <f t="shared" ca="1" si="53"/>
        <v>#REF!</v>
      </c>
      <c r="N86" s="36" t="e">
        <f t="shared" ca="1" si="54"/>
        <v>#REF!</v>
      </c>
      <c r="O86" s="36" t="e">
        <f t="shared" ca="1" si="54"/>
        <v>#REF!</v>
      </c>
      <c r="P86" s="36" t="e">
        <f t="shared" ca="1" si="54"/>
        <v>#REF!</v>
      </c>
      <c r="Q86" s="36" t="e">
        <f t="shared" ca="1" si="54"/>
        <v>#REF!</v>
      </c>
      <c r="R86" s="36" t="e">
        <f t="shared" ca="1" si="54"/>
        <v>#REF!</v>
      </c>
      <c r="S86" s="36" t="e">
        <f t="shared" ca="1" si="54"/>
        <v>#REF!</v>
      </c>
      <c r="T86" s="36" t="e">
        <f t="shared" ca="1" si="54"/>
        <v>#REF!</v>
      </c>
      <c r="U86" s="36" t="e">
        <f t="shared" ca="1" si="54"/>
        <v>#REF!</v>
      </c>
      <c r="V86" s="36" t="e">
        <f t="shared" ca="1" si="54"/>
        <v>#REF!</v>
      </c>
      <c r="W86" s="36" t="e">
        <f t="shared" ca="1" si="54"/>
        <v>#REF!</v>
      </c>
      <c r="X86" s="36" t="e">
        <f t="shared" ca="1" si="55"/>
        <v>#REF!</v>
      </c>
      <c r="Y86" s="36" t="e">
        <f t="shared" ca="1" si="55"/>
        <v>#REF!</v>
      </c>
      <c r="Z86" s="36" t="e">
        <f t="shared" ca="1" si="55"/>
        <v>#REF!</v>
      </c>
      <c r="AA86" s="36" t="e">
        <f t="shared" ca="1" si="55"/>
        <v>#REF!</v>
      </c>
      <c r="AB86" s="36" t="e">
        <f t="shared" ca="1" si="55"/>
        <v>#REF!</v>
      </c>
      <c r="AC86" s="36" t="e">
        <f t="shared" ca="1" si="55"/>
        <v>#REF!</v>
      </c>
      <c r="AD86" s="36" t="e">
        <f t="shared" ca="1" si="55"/>
        <v>#REF!</v>
      </c>
      <c r="AE86" s="36" t="e">
        <f t="shared" ca="1" si="55"/>
        <v>#REF!</v>
      </c>
      <c r="AF86" s="36" t="e">
        <f t="shared" ca="1" si="55"/>
        <v>#REF!</v>
      </c>
      <c r="AG86" s="36" t="e">
        <f t="shared" ca="1" si="55"/>
        <v>#REF!</v>
      </c>
      <c r="AH86" s="36" t="e">
        <f t="shared" ca="1" si="56"/>
        <v>#REF!</v>
      </c>
      <c r="AI86" s="36" t="e">
        <f t="shared" ca="1" si="56"/>
        <v>#REF!</v>
      </c>
      <c r="AJ86" s="36" t="e">
        <f t="shared" ca="1" si="56"/>
        <v>#REF!</v>
      </c>
      <c r="AK86" s="36" t="e">
        <f t="shared" ca="1" si="56"/>
        <v>#REF!</v>
      </c>
      <c r="AL86" s="36" t="e">
        <f t="shared" ca="1" si="56"/>
        <v>#REF!</v>
      </c>
      <c r="AM86" s="36" t="e">
        <f t="shared" ca="1" si="56"/>
        <v>#REF!</v>
      </c>
      <c r="AN86" s="36" t="e">
        <f t="shared" ca="1" si="56"/>
        <v>#REF!</v>
      </c>
      <c r="AO86" s="36" t="e">
        <f t="shared" ca="1" si="56"/>
        <v>#REF!</v>
      </c>
      <c r="AP86" s="36" t="e">
        <f t="shared" ca="1" si="56"/>
        <v>#REF!</v>
      </c>
      <c r="AQ86" s="36" t="e">
        <f t="shared" ca="1" si="56"/>
        <v>#REF!</v>
      </c>
      <c r="AR86" s="36" t="e">
        <f t="shared" ca="1" si="57"/>
        <v>#REF!</v>
      </c>
      <c r="AS86" s="36" t="e">
        <f t="shared" ca="1" si="57"/>
        <v>#REF!</v>
      </c>
      <c r="AT86" s="36" t="e">
        <f t="shared" ca="1" si="57"/>
        <v>#REF!</v>
      </c>
      <c r="AU86" s="36" t="e">
        <f t="shared" ca="1" si="57"/>
        <v>#REF!</v>
      </c>
      <c r="AV86" s="36" t="e">
        <f t="shared" ca="1" si="57"/>
        <v>#REF!</v>
      </c>
      <c r="AW86" s="36" t="e">
        <f t="shared" ca="1" si="57"/>
        <v>#REF!</v>
      </c>
      <c r="AX86" s="36" t="e">
        <f t="shared" ca="1" si="57"/>
        <v>#REF!</v>
      </c>
      <c r="AY86" s="36" t="e">
        <f t="shared" ca="1" si="57"/>
        <v>#REF!</v>
      </c>
      <c r="AZ86" s="36" t="e">
        <f t="shared" ca="1" si="57"/>
        <v>#REF!</v>
      </c>
      <c r="BA86" s="36" t="e">
        <f t="shared" ca="1" si="57"/>
        <v>#REF!</v>
      </c>
      <c r="BB86" s="36" t="e">
        <f t="shared" ca="1" si="57"/>
        <v>#REF!</v>
      </c>
      <c r="BC86" s="36" t="e">
        <f t="shared" ca="1" si="57"/>
        <v>#REF!</v>
      </c>
      <c r="BD86" s="36" t="e">
        <f t="shared" ca="1" si="57"/>
        <v>#REF!</v>
      </c>
      <c r="BE86" s="36" t="e">
        <f t="shared" ca="1" si="46"/>
        <v>#REF!</v>
      </c>
      <c r="BF86" s="36" t="e">
        <f t="shared" ca="1" si="58"/>
        <v>#REF!</v>
      </c>
      <c r="BG86" s="36" t="e">
        <f t="shared" ca="1" si="58"/>
        <v>#REF!</v>
      </c>
      <c r="BH86" s="36" t="e">
        <f t="shared" ca="1" si="58"/>
        <v>#REF!</v>
      </c>
      <c r="BI86" s="36" t="e">
        <f t="shared" ca="1" si="58"/>
        <v>#REF!</v>
      </c>
      <c r="BJ86" s="36" t="e">
        <f t="shared" ca="1" si="58"/>
        <v>#REF!</v>
      </c>
      <c r="BK86" s="36" t="e">
        <f t="shared" ca="1" si="58"/>
        <v>#REF!</v>
      </c>
      <c r="BL86" s="36" t="e">
        <f t="shared" ca="1" si="58"/>
        <v>#REF!</v>
      </c>
      <c r="BM86" s="53" t="s">
        <v>583</v>
      </c>
      <c r="BN86" s="53" t="s">
        <v>298</v>
      </c>
      <c r="BO86" s="53" t="s">
        <v>498</v>
      </c>
    </row>
    <row r="87" spans="1:67" x14ac:dyDescent="0.2">
      <c r="A87" s="80">
        <v>84</v>
      </c>
      <c r="B87" s="53" t="s">
        <v>584</v>
      </c>
      <c r="C87" s="36" t="str">
        <f t="shared" si="45"/>
        <v>夕張市</v>
      </c>
      <c r="D87" s="36" t="e">
        <f t="shared" ca="1" si="53"/>
        <v>#REF!</v>
      </c>
      <c r="E87" s="36" t="e">
        <f t="shared" ca="1" si="53"/>
        <v>#REF!</v>
      </c>
      <c r="F87" s="36" t="e">
        <f t="shared" ca="1" si="53"/>
        <v>#REF!</v>
      </c>
      <c r="G87" s="36" t="e">
        <f t="shared" ca="1" si="53"/>
        <v>#REF!</v>
      </c>
      <c r="H87" s="36" t="e">
        <f t="shared" ca="1" si="53"/>
        <v>#REF!</v>
      </c>
      <c r="I87" s="36" t="e">
        <f t="shared" ca="1" si="53"/>
        <v>#REF!</v>
      </c>
      <c r="J87" s="36" t="e">
        <f t="shared" ca="1" si="53"/>
        <v>#REF!</v>
      </c>
      <c r="K87" s="36" t="e">
        <f t="shared" ca="1" si="53"/>
        <v>#REF!</v>
      </c>
      <c r="L87" s="36" t="e">
        <f t="shared" ca="1" si="53"/>
        <v>#REF!</v>
      </c>
      <c r="M87" s="36" t="e">
        <f t="shared" ca="1" si="53"/>
        <v>#REF!</v>
      </c>
      <c r="N87" s="36" t="e">
        <f t="shared" ca="1" si="54"/>
        <v>#REF!</v>
      </c>
      <c r="O87" s="36" t="e">
        <f t="shared" ca="1" si="54"/>
        <v>#REF!</v>
      </c>
      <c r="P87" s="36" t="e">
        <f t="shared" ca="1" si="54"/>
        <v>#REF!</v>
      </c>
      <c r="Q87" s="36" t="e">
        <f t="shared" ca="1" si="54"/>
        <v>#REF!</v>
      </c>
      <c r="R87" s="36" t="e">
        <f t="shared" ca="1" si="54"/>
        <v>#REF!</v>
      </c>
      <c r="S87" s="36" t="e">
        <f t="shared" ca="1" si="54"/>
        <v>#REF!</v>
      </c>
      <c r="T87" s="36" t="e">
        <f t="shared" ca="1" si="54"/>
        <v>#REF!</v>
      </c>
      <c r="U87" s="36" t="e">
        <f t="shared" ca="1" si="54"/>
        <v>#REF!</v>
      </c>
      <c r="V87" s="36" t="e">
        <f t="shared" ca="1" si="54"/>
        <v>#REF!</v>
      </c>
      <c r="W87" s="36" t="e">
        <f t="shared" ca="1" si="54"/>
        <v>#REF!</v>
      </c>
      <c r="X87" s="36" t="e">
        <f t="shared" ca="1" si="55"/>
        <v>#REF!</v>
      </c>
      <c r="Y87" s="36" t="e">
        <f t="shared" ca="1" si="55"/>
        <v>#REF!</v>
      </c>
      <c r="Z87" s="36" t="e">
        <f t="shared" ca="1" si="55"/>
        <v>#REF!</v>
      </c>
      <c r="AA87" s="36" t="e">
        <f t="shared" ca="1" si="55"/>
        <v>#REF!</v>
      </c>
      <c r="AB87" s="36" t="e">
        <f t="shared" ca="1" si="55"/>
        <v>#REF!</v>
      </c>
      <c r="AC87" s="36" t="e">
        <f t="shared" ca="1" si="55"/>
        <v>#REF!</v>
      </c>
      <c r="AD87" s="36" t="e">
        <f t="shared" ca="1" si="55"/>
        <v>#REF!</v>
      </c>
      <c r="AE87" s="36" t="e">
        <f t="shared" ca="1" si="55"/>
        <v>#REF!</v>
      </c>
      <c r="AF87" s="36" t="e">
        <f t="shared" ca="1" si="55"/>
        <v>#REF!</v>
      </c>
      <c r="AG87" s="36" t="e">
        <f t="shared" ca="1" si="55"/>
        <v>#REF!</v>
      </c>
      <c r="AH87" s="36" t="e">
        <f t="shared" ca="1" si="56"/>
        <v>#REF!</v>
      </c>
      <c r="AI87" s="36" t="e">
        <f t="shared" ca="1" si="56"/>
        <v>#REF!</v>
      </c>
      <c r="AJ87" s="36" t="e">
        <f t="shared" ca="1" si="56"/>
        <v>#REF!</v>
      </c>
      <c r="AK87" s="36" t="e">
        <f t="shared" ca="1" si="56"/>
        <v>#REF!</v>
      </c>
      <c r="AL87" s="36" t="e">
        <f t="shared" ca="1" si="56"/>
        <v>#REF!</v>
      </c>
      <c r="AM87" s="36" t="e">
        <f t="shared" ca="1" si="56"/>
        <v>#REF!</v>
      </c>
      <c r="AN87" s="36" t="e">
        <f t="shared" ca="1" si="56"/>
        <v>#REF!</v>
      </c>
      <c r="AO87" s="36" t="e">
        <f t="shared" ca="1" si="56"/>
        <v>#REF!</v>
      </c>
      <c r="AP87" s="36" t="e">
        <f t="shared" ca="1" si="56"/>
        <v>#REF!</v>
      </c>
      <c r="AQ87" s="36" t="e">
        <f t="shared" ca="1" si="56"/>
        <v>#REF!</v>
      </c>
      <c r="AR87" s="36" t="e">
        <f t="shared" ca="1" si="57"/>
        <v>#REF!</v>
      </c>
      <c r="AS87" s="36" t="e">
        <f t="shared" ca="1" si="57"/>
        <v>#REF!</v>
      </c>
      <c r="AT87" s="36" t="e">
        <f t="shared" ca="1" si="57"/>
        <v>#REF!</v>
      </c>
      <c r="AU87" s="36" t="e">
        <f t="shared" ca="1" si="57"/>
        <v>#REF!</v>
      </c>
      <c r="AV87" s="36" t="e">
        <f t="shared" ca="1" si="57"/>
        <v>#REF!</v>
      </c>
      <c r="AW87" s="36" t="e">
        <f t="shared" ca="1" si="57"/>
        <v>#REF!</v>
      </c>
      <c r="AX87" s="36" t="e">
        <f t="shared" ca="1" si="57"/>
        <v>#REF!</v>
      </c>
      <c r="AY87" s="36" t="e">
        <f t="shared" ca="1" si="57"/>
        <v>#REF!</v>
      </c>
      <c r="AZ87" s="36" t="e">
        <f t="shared" ca="1" si="57"/>
        <v>#REF!</v>
      </c>
      <c r="BA87" s="36" t="e">
        <f t="shared" ca="1" si="57"/>
        <v>#REF!</v>
      </c>
      <c r="BB87" s="36" t="e">
        <f t="shared" ca="1" si="57"/>
        <v>#REF!</v>
      </c>
      <c r="BC87" s="36" t="e">
        <f t="shared" ca="1" si="57"/>
        <v>#REF!</v>
      </c>
      <c r="BD87" s="36" t="e">
        <f t="shared" ca="1" si="57"/>
        <v>#REF!</v>
      </c>
      <c r="BE87" s="36" t="e">
        <f t="shared" ca="1" si="46"/>
        <v>#REF!</v>
      </c>
      <c r="BF87" s="36" t="e">
        <f t="shared" ca="1" si="58"/>
        <v>#REF!</v>
      </c>
      <c r="BG87" s="36" t="e">
        <f t="shared" ca="1" si="58"/>
        <v>#REF!</v>
      </c>
      <c r="BH87" s="36" t="e">
        <f t="shared" ca="1" si="58"/>
        <v>#REF!</v>
      </c>
      <c r="BI87" s="36" t="e">
        <f t="shared" ca="1" si="58"/>
        <v>#REF!</v>
      </c>
      <c r="BJ87" s="36" t="e">
        <f t="shared" ca="1" si="58"/>
        <v>#REF!</v>
      </c>
      <c r="BK87" s="36" t="e">
        <f t="shared" ca="1" si="58"/>
        <v>#REF!</v>
      </c>
      <c r="BL87" s="36" t="e">
        <f t="shared" ca="1" si="58"/>
        <v>#REF!</v>
      </c>
      <c r="BM87" s="53" t="s">
        <v>584</v>
      </c>
      <c r="BN87" s="53" t="s">
        <v>298</v>
      </c>
      <c r="BO87" s="53" t="s">
        <v>499</v>
      </c>
    </row>
    <row r="88" spans="1:67" s="83" customFormat="1" x14ac:dyDescent="0.2">
      <c r="A88" s="80">
        <v>85</v>
      </c>
      <c r="B88" s="81" t="s">
        <v>585</v>
      </c>
      <c r="C88" s="80" t="str">
        <f t="shared" si="45"/>
        <v>夕張市</v>
      </c>
      <c r="D88" s="80" t="e">
        <f t="shared" ca="1" si="53"/>
        <v>#REF!</v>
      </c>
      <c r="E88" s="80" t="e">
        <f t="shared" ca="1" si="53"/>
        <v>#REF!</v>
      </c>
      <c r="F88" s="80" t="e">
        <f t="shared" ca="1" si="53"/>
        <v>#REF!</v>
      </c>
      <c r="G88" s="80" t="e">
        <f t="shared" ca="1" si="53"/>
        <v>#REF!</v>
      </c>
      <c r="H88" s="80" t="e">
        <f t="shared" ca="1" si="53"/>
        <v>#REF!</v>
      </c>
      <c r="I88" s="80" t="e">
        <f t="shared" ca="1" si="53"/>
        <v>#REF!</v>
      </c>
      <c r="J88" s="80" t="e">
        <f t="shared" ca="1" si="53"/>
        <v>#REF!</v>
      </c>
      <c r="K88" s="80" t="e">
        <f t="shared" ca="1" si="53"/>
        <v>#REF!</v>
      </c>
      <c r="L88" s="80" t="e">
        <f t="shared" ca="1" si="53"/>
        <v>#REF!</v>
      </c>
      <c r="M88" s="80" t="e">
        <f t="shared" ca="1" si="53"/>
        <v>#REF!</v>
      </c>
      <c r="N88" s="80" t="e">
        <f t="shared" ca="1" si="54"/>
        <v>#REF!</v>
      </c>
      <c r="O88" s="80" t="e">
        <f t="shared" ca="1" si="54"/>
        <v>#REF!</v>
      </c>
      <c r="P88" s="80" t="e">
        <f t="shared" ca="1" si="54"/>
        <v>#REF!</v>
      </c>
      <c r="Q88" s="80" t="e">
        <f t="shared" ca="1" si="54"/>
        <v>#REF!</v>
      </c>
      <c r="R88" s="80" t="e">
        <f t="shared" ca="1" si="54"/>
        <v>#REF!</v>
      </c>
      <c r="S88" s="80" t="e">
        <f t="shared" ca="1" si="54"/>
        <v>#REF!</v>
      </c>
      <c r="T88" s="80" t="e">
        <f t="shared" ca="1" si="54"/>
        <v>#REF!</v>
      </c>
      <c r="U88" s="80" t="e">
        <f t="shared" ca="1" si="54"/>
        <v>#REF!</v>
      </c>
      <c r="V88" s="80" t="e">
        <f t="shared" ca="1" si="54"/>
        <v>#REF!</v>
      </c>
      <c r="W88" s="80" t="e">
        <f t="shared" ca="1" si="54"/>
        <v>#REF!</v>
      </c>
      <c r="X88" s="80" t="e">
        <f t="shared" ca="1" si="55"/>
        <v>#REF!</v>
      </c>
      <c r="Y88" s="80" t="e">
        <f t="shared" ca="1" si="55"/>
        <v>#REF!</v>
      </c>
      <c r="Z88" s="80" t="e">
        <f t="shared" ca="1" si="55"/>
        <v>#REF!</v>
      </c>
      <c r="AA88" s="80" t="e">
        <f t="shared" ca="1" si="55"/>
        <v>#REF!</v>
      </c>
      <c r="AB88" s="80" t="e">
        <f t="shared" ca="1" si="55"/>
        <v>#REF!</v>
      </c>
      <c r="AC88" s="80" t="e">
        <f t="shared" ca="1" si="55"/>
        <v>#REF!</v>
      </c>
      <c r="AD88" s="80" t="e">
        <f t="shared" ca="1" si="55"/>
        <v>#REF!</v>
      </c>
      <c r="AE88" s="80" t="e">
        <f t="shared" ca="1" si="55"/>
        <v>#REF!</v>
      </c>
      <c r="AF88" s="80" t="e">
        <f t="shared" ca="1" si="55"/>
        <v>#REF!</v>
      </c>
      <c r="AG88" s="80" t="e">
        <f t="shared" ca="1" si="55"/>
        <v>#REF!</v>
      </c>
      <c r="AH88" s="80" t="e">
        <f t="shared" ca="1" si="56"/>
        <v>#REF!</v>
      </c>
      <c r="AI88" s="80" t="e">
        <f t="shared" ca="1" si="56"/>
        <v>#REF!</v>
      </c>
      <c r="AJ88" s="80" t="e">
        <f t="shared" ca="1" si="56"/>
        <v>#REF!</v>
      </c>
      <c r="AK88" s="80" t="e">
        <f t="shared" ca="1" si="56"/>
        <v>#REF!</v>
      </c>
      <c r="AL88" s="80" t="e">
        <f t="shared" ca="1" si="56"/>
        <v>#REF!</v>
      </c>
      <c r="AM88" s="80" t="e">
        <f t="shared" ca="1" si="56"/>
        <v>#REF!</v>
      </c>
      <c r="AN88" s="80" t="e">
        <f t="shared" ca="1" si="56"/>
        <v>#REF!</v>
      </c>
      <c r="AO88" s="80" t="e">
        <f t="shared" ca="1" si="56"/>
        <v>#REF!</v>
      </c>
      <c r="AP88" s="80" t="e">
        <f t="shared" ca="1" si="56"/>
        <v>#REF!</v>
      </c>
      <c r="AQ88" s="80" t="e">
        <f t="shared" ca="1" si="56"/>
        <v>#REF!</v>
      </c>
      <c r="AR88" s="80" t="e">
        <f t="shared" ca="1" si="57"/>
        <v>#REF!</v>
      </c>
      <c r="AS88" s="80" t="e">
        <f t="shared" ca="1" si="57"/>
        <v>#REF!</v>
      </c>
      <c r="AT88" s="80" t="e">
        <f t="shared" ca="1" si="57"/>
        <v>#REF!</v>
      </c>
      <c r="AU88" s="80" t="e">
        <f t="shared" ca="1" si="57"/>
        <v>#REF!</v>
      </c>
      <c r="AV88" s="80" t="e">
        <f t="shared" ca="1" si="57"/>
        <v>#REF!</v>
      </c>
      <c r="AW88" s="80" t="e">
        <f t="shared" ca="1" si="57"/>
        <v>#REF!</v>
      </c>
      <c r="AX88" s="80" t="e">
        <f t="shared" ca="1" si="57"/>
        <v>#REF!</v>
      </c>
      <c r="AY88" s="80" t="e">
        <f t="shared" ca="1" si="57"/>
        <v>#REF!</v>
      </c>
      <c r="AZ88" s="80" t="e">
        <f t="shared" ca="1" si="57"/>
        <v>#REF!</v>
      </c>
      <c r="BA88" s="80" t="e">
        <f t="shared" ca="1" si="57"/>
        <v>#REF!</v>
      </c>
      <c r="BB88" s="80" t="e">
        <f t="shared" ca="1" si="57"/>
        <v>#REF!</v>
      </c>
      <c r="BC88" s="80" t="e">
        <f t="shared" ca="1" si="57"/>
        <v>#REF!</v>
      </c>
      <c r="BD88" s="80" t="e">
        <f t="shared" ca="1" si="57"/>
        <v>#REF!</v>
      </c>
      <c r="BE88" s="80" t="e">
        <f t="shared" ca="1" si="46"/>
        <v>#REF!</v>
      </c>
      <c r="BF88" s="80" t="e">
        <f t="shared" ca="1" si="58"/>
        <v>#REF!</v>
      </c>
      <c r="BG88" s="80" t="e">
        <f t="shared" ca="1" si="58"/>
        <v>#REF!</v>
      </c>
      <c r="BH88" s="80" t="e">
        <f t="shared" ca="1" si="58"/>
        <v>#REF!</v>
      </c>
      <c r="BI88" s="80" t="e">
        <f t="shared" ca="1" si="58"/>
        <v>#REF!</v>
      </c>
      <c r="BJ88" s="80" t="e">
        <f t="shared" ca="1" si="58"/>
        <v>#REF!</v>
      </c>
      <c r="BK88" s="80" t="e">
        <f t="shared" ca="1" si="58"/>
        <v>#REF!</v>
      </c>
      <c r="BL88" s="80" t="e">
        <f t="shared" ca="1" si="58"/>
        <v>#REF!</v>
      </c>
      <c r="BM88" s="81" t="s">
        <v>585</v>
      </c>
      <c r="BN88" s="81" t="s">
        <v>299</v>
      </c>
      <c r="BO88" s="81" t="s">
        <v>417</v>
      </c>
    </row>
    <row r="89" spans="1:67" s="83" customFormat="1" x14ac:dyDescent="0.2">
      <c r="A89" s="80">
        <v>86</v>
      </c>
      <c r="B89" s="81" t="s">
        <v>586</v>
      </c>
      <c r="C89" s="80" t="str">
        <f t="shared" si="45"/>
        <v>夕張市</v>
      </c>
      <c r="D89" s="80" t="e">
        <f t="shared" ca="1" si="53"/>
        <v>#REF!</v>
      </c>
      <c r="E89" s="80" t="e">
        <f t="shared" ca="1" si="53"/>
        <v>#REF!</v>
      </c>
      <c r="F89" s="80" t="e">
        <f t="shared" ca="1" si="53"/>
        <v>#REF!</v>
      </c>
      <c r="G89" s="80" t="e">
        <f t="shared" ca="1" si="53"/>
        <v>#REF!</v>
      </c>
      <c r="H89" s="80" t="e">
        <f t="shared" ca="1" si="53"/>
        <v>#REF!</v>
      </c>
      <c r="I89" s="80" t="e">
        <f t="shared" ca="1" si="53"/>
        <v>#REF!</v>
      </c>
      <c r="J89" s="80" t="e">
        <f t="shared" ca="1" si="53"/>
        <v>#REF!</v>
      </c>
      <c r="K89" s="80" t="e">
        <f t="shared" ca="1" si="53"/>
        <v>#REF!</v>
      </c>
      <c r="L89" s="80" t="e">
        <f t="shared" ca="1" si="53"/>
        <v>#REF!</v>
      </c>
      <c r="M89" s="80" t="e">
        <f t="shared" ca="1" si="53"/>
        <v>#REF!</v>
      </c>
      <c r="N89" s="80" t="e">
        <f t="shared" ca="1" si="54"/>
        <v>#REF!</v>
      </c>
      <c r="O89" s="80" t="e">
        <f t="shared" ca="1" si="54"/>
        <v>#REF!</v>
      </c>
      <c r="P89" s="80" t="e">
        <f t="shared" ca="1" si="54"/>
        <v>#REF!</v>
      </c>
      <c r="Q89" s="80" t="e">
        <f t="shared" ca="1" si="54"/>
        <v>#REF!</v>
      </c>
      <c r="R89" s="80" t="e">
        <f t="shared" ca="1" si="54"/>
        <v>#REF!</v>
      </c>
      <c r="S89" s="80" t="e">
        <f t="shared" ca="1" si="54"/>
        <v>#REF!</v>
      </c>
      <c r="T89" s="80" t="e">
        <f t="shared" ca="1" si="54"/>
        <v>#REF!</v>
      </c>
      <c r="U89" s="80" t="e">
        <f t="shared" ca="1" si="54"/>
        <v>#REF!</v>
      </c>
      <c r="V89" s="80" t="e">
        <f t="shared" ca="1" si="54"/>
        <v>#REF!</v>
      </c>
      <c r="W89" s="80" t="e">
        <f t="shared" ca="1" si="54"/>
        <v>#REF!</v>
      </c>
      <c r="X89" s="80" t="e">
        <f t="shared" ca="1" si="55"/>
        <v>#REF!</v>
      </c>
      <c r="Y89" s="80" t="e">
        <f t="shared" ca="1" si="55"/>
        <v>#REF!</v>
      </c>
      <c r="Z89" s="80" t="e">
        <f t="shared" ca="1" si="55"/>
        <v>#REF!</v>
      </c>
      <c r="AA89" s="80" t="e">
        <f t="shared" ca="1" si="55"/>
        <v>#REF!</v>
      </c>
      <c r="AB89" s="80" t="e">
        <f t="shared" ca="1" si="55"/>
        <v>#REF!</v>
      </c>
      <c r="AC89" s="80" t="e">
        <f t="shared" ca="1" si="55"/>
        <v>#REF!</v>
      </c>
      <c r="AD89" s="80" t="e">
        <f t="shared" ca="1" si="55"/>
        <v>#REF!</v>
      </c>
      <c r="AE89" s="80" t="e">
        <f t="shared" ca="1" si="55"/>
        <v>#REF!</v>
      </c>
      <c r="AF89" s="80" t="e">
        <f t="shared" ca="1" si="55"/>
        <v>#REF!</v>
      </c>
      <c r="AG89" s="80" t="e">
        <f t="shared" ca="1" si="55"/>
        <v>#REF!</v>
      </c>
      <c r="AH89" s="80" t="e">
        <f t="shared" ca="1" si="56"/>
        <v>#REF!</v>
      </c>
      <c r="AI89" s="80" t="e">
        <f t="shared" ca="1" si="56"/>
        <v>#REF!</v>
      </c>
      <c r="AJ89" s="80" t="e">
        <f t="shared" ca="1" si="56"/>
        <v>#REF!</v>
      </c>
      <c r="AK89" s="80" t="e">
        <f t="shared" ca="1" si="56"/>
        <v>#REF!</v>
      </c>
      <c r="AL89" s="80" t="e">
        <f t="shared" ca="1" si="56"/>
        <v>#REF!</v>
      </c>
      <c r="AM89" s="80" t="e">
        <f t="shared" ca="1" si="56"/>
        <v>#REF!</v>
      </c>
      <c r="AN89" s="80" t="e">
        <f t="shared" ca="1" si="56"/>
        <v>#REF!</v>
      </c>
      <c r="AO89" s="80" t="e">
        <f t="shared" ca="1" si="56"/>
        <v>#REF!</v>
      </c>
      <c r="AP89" s="80" t="e">
        <f t="shared" ca="1" si="56"/>
        <v>#REF!</v>
      </c>
      <c r="AQ89" s="80" t="e">
        <f t="shared" ca="1" si="56"/>
        <v>#REF!</v>
      </c>
      <c r="AR89" s="80" t="e">
        <f t="shared" ca="1" si="57"/>
        <v>#REF!</v>
      </c>
      <c r="AS89" s="80" t="e">
        <f t="shared" ca="1" si="57"/>
        <v>#REF!</v>
      </c>
      <c r="AT89" s="80" t="e">
        <f t="shared" ca="1" si="57"/>
        <v>#REF!</v>
      </c>
      <c r="AU89" s="80" t="e">
        <f t="shared" ca="1" si="57"/>
        <v>#REF!</v>
      </c>
      <c r="AV89" s="80" t="e">
        <f t="shared" ca="1" si="57"/>
        <v>#REF!</v>
      </c>
      <c r="AW89" s="80" t="e">
        <f t="shared" ca="1" si="57"/>
        <v>#REF!</v>
      </c>
      <c r="AX89" s="80" t="e">
        <f t="shared" ca="1" si="57"/>
        <v>#REF!</v>
      </c>
      <c r="AY89" s="80" t="e">
        <f t="shared" ca="1" si="57"/>
        <v>#REF!</v>
      </c>
      <c r="AZ89" s="80" t="e">
        <f t="shared" ca="1" si="57"/>
        <v>#REF!</v>
      </c>
      <c r="BA89" s="80" t="e">
        <f t="shared" ca="1" si="57"/>
        <v>#REF!</v>
      </c>
      <c r="BB89" s="80" t="e">
        <f t="shared" ca="1" si="57"/>
        <v>#REF!</v>
      </c>
      <c r="BC89" s="80" t="e">
        <f t="shared" ca="1" si="57"/>
        <v>#REF!</v>
      </c>
      <c r="BD89" s="80" t="e">
        <f t="shared" ca="1" si="57"/>
        <v>#REF!</v>
      </c>
      <c r="BE89" s="80" t="e">
        <f t="shared" ca="1" si="46"/>
        <v>#REF!</v>
      </c>
      <c r="BF89" s="80" t="e">
        <f t="shared" ca="1" si="58"/>
        <v>#REF!</v>
      </c>
      <c r="BG89" s="80" t="e">
        <f t="shared" ca="1" si="58"/>
        <v>#REF!</v>
      </c>
      <c r="BH89" s="80" t="e">
        <f t="shared" ca="1" si="58"/>
        <v>#REF!</v>
      </c>
      <c r="BI89" s="80" t="e">
        <f t="shared" ca="1" si="58"/>
        <v>#REF!</v>
      </c>
      <c r="BJ89" s="80" t="e">
        <f t="shared" ca="1" si="58"/>
        <v>#REF!</v>
      </c>
      <c r="BK89" s="80" t="e">
        <f t="shared" ca="1" si="58"/>
        <v>#REF!</v>
      </c>
      <c r="BL89" s="80" t="e">
        <f t="shared" ca="1" si="58"/>
        <v>#REF!</v>
      </c>
      <c r="BM89" s="81" t="s">
        <v>586</v>
      </c>
      <c r="BN89" s="81" t="s">
        <v>299</v>
      </c>
      <c r="BO89" s="81" t="s">
        <v>498</v>
      </c>
    </row>
    <row r="90" spans="1:67" s="83" customFormat="1" x14ac:dyDescent="0.2">
      <c r="A90" s="80">
        <v>87</v>
      </c>
      <c r="B90" s="81" t="s">
        <v>587</v>
      </c>
      <c r="C90" s="80" t="str">
        <f t="shared" si="45"/>
        <v>夕張市</v>
      </c>
      <c r="D90" s="80" t="e">
        <f t="shared" ca="1" si="53"/>
        <v>#REF!</v>
      </c>
      <c r="E90" s="80" t="e">
        <f t="shared" ca="1" si="53"/>
        <v>#REF!</v>
      </c>
      <c r="F90" s="80" t="e">
        <f t="shared" ca="1" si="53"/>
        <v>#REF!</v>
      </c>
      <c r="G90" s="80" t="e">
        <f t="shared" ca="1" si="53"/>
        <v>#REF!</v>
      </c>
      <c r="H90" s="80" t="e">
        <f t="shared" ca="1" si="53"/>
        <v>#REF!</v>
      </c>
      <c r="I90" s="80" t="e">
        <f t="shared" ca="1" si="53"/>
        <v>#REF!</v>
      </c>
      <c r="J90" s="80" t="e">
        <f t="shared" ca="1" si="53"/>
        <v>#REF!</v>
      </c>
      <c r="K90" s="80" t="e">
        <f t="shared" ca="1" si="53"/>
        <v>#REF!</v>
      </c>
      <c r="L90" s="80" t="e">
        <f t="shared" ca="1" si="53"/>
        <v>#REF!</v>
      </c>
      <c r="M90" s="80" t="e">
        <f t="shared" ca="1" si="53"/>
        <v>#REF!</v>
      </c>
      <c r="N90" s="80" t="e">
        <f t="shared" ca="1" si="54"/>
        <v>#REF!</v>
      </c>
      <c r="O90" s="80" t="e">
        <f t="shared" ca="1" si="54"/>
        <v>#REF!</v>
      </c>
      <c r="P90" s="80" t="e">
        <f t="shared" ca="1" si="54"/>
        <v>#REF!</v>
      </c>
      <c r="Q90" s="80" t="e">
        <f t="shared" ca="1" si="54"/>
        <v>#REF!</v>
      </c>
      <c r="R90" s="80" t="e">
        <f t="shared" ca="1" si="54"/>
        <v>#REF!</v>
      </c>
      <c r="S90" s="80" t="e">
        <f t="shared" ca="1" si="54"/>
        <v>#REF!</v>
      </c>
      <c r="T90" s="80" t="e">
        <f t="shared" ca="1" si="54"/>
        <v>#REF!</v>
      </c>
      <c r="U90" s="80" t="e">
        <f t="shared" ca="1" si="54"/>
        <v>#REF!</v>
      </c>
      <c r="V90" s="80" t="e">
        <f t="shared" ca="1" si="54"/>
        <v>#REF!</v>
      </c>
      <c r="W90" s="80" t="e">
        <f t="shared" ca="1" si="54"/>
        <v>#REF!</v>
      </c>
      <c r="X90" s="80" t="e">
        <f t="shared" ca="1" si="55"/>
        <v>#REF!</v>
      </c>
      <c r="Y90" s="80" t="e">
        <f t="shared" ca="1" si="55"/>
        <v>#REF!</v>
      </c>
      <c r="Z90" s="80" t="e">
        <f t="shared" ca="1" si="55"/>
        <v>#REF!</v>
      </c>
      <c r="AA90" s="80" t="e">
        <f t="shared" ca="1" si="55"/>
        <v>#REF!</v>
      </c>
      <c r="AB90" s="80" t="e">
        <f t="shared" ca="1" si="55"/>
        <v>#REF!</v>
      </c>
      <c r="AC90" s="80" t="e">
        <f t="shared" ca="1" si="55"/>
        <v>#REF!</v>
      </c>
      <c r="AD90" s="80" t="e">
        <f t="shared" ca="1" si="55"/>
        <v>#REF!</v>
      </c>
      <c r="AE90" s="80" t="e">
        <f t="shared" ca="1" si="55"/>
        <v>#REF!</v>
      </c>
      <c r="AF90" s="80" t="e">
        <f t="shared" ca="1" si="55"/>
        <v>#REF!</v>
      </c>
      <c r="AG90" s="80" t="e">
        <f t="shared" ca="1" si="55"/>
        <v>#REF!</v>
      </c>
      <c r="AH90" s="80" t="e">
        <f t="shared" ca="1" si="56"/>
        <v>#REF!</v>
      </c>
      <c r="AI90" s="80" t="e">
        <f t="shared" ca="1" si="56"/>
        <v>#REF!</v>
      </c>
      <c r="AJ90" s="80" t="e">
        <f t="shared" ca="1" si="56"/>
        <v>#REF!</v>
      </c>
      <c r="AK90" s="80" t="e">
        <f t="shared" ca="1" si="56"/>
        <v>#REF!</v>
      </c>
      <c r="AL90" s="80" t="e">
        <f t="shared" ca="1" si="56"/>
        <v>#REF!</v>
      </c>
      <c r="AM90" s="80" t="e">
        <f t="shared" ca="1" si="56"/>
        <v>#REF!</v>
      </c>
      <c r="AN90" s="80" t="e">
        <f t="shared" ca="1" si="56"/>
        <v>#REF!</v>
      </c>
      <c r="AO90" s="80" t="e">
        <f t="shared" ca="1" si="56"/>
        <v>#REF!</v>
      </c>
      <c r="AP90" s="80" t="e">
        <f t="shared" ca="1" si="56"/>
        <v>#REF!</v>
      </c>
      <c r="AQ90" s="80" t="e">
        <f t="shared" ca="1" si="56"/>
        <v>#REF!</v>
      </c>
      <c r="AR90" s="80" t="e">
        <f t="shared" ca="1" si="57"/>
        <v>#REF!</v>
      </c>
      <c r="AS90" s="80" t="e">
        <f t="shared" ca="1" si="57"/>
        <v>#REF!</v>
      </c>
      <c r="AT90" s="80" t="e">
        <f t="shared" ca="1" si="57"/>
        <v>#REF!</v>
      </c>
      <c r="AU90" s="80" t="e">
        <f t="shared" ca="1" si="57"/>
        <v>#REF!</v>
      </c>
      <c r="AV90" s="80" t="e">
        <f t="shared" ca="1" si="57"/>
        <v>#REF!</v>
      </c>
      <c r="AW90" s="80" t="e">
        <f t="shared" ca="1" si="57"/>
        <v>#REF!</v>
      </c>
      <c r="AX90" s="80" t="e">
        <f t="shared" ca="1" si="57"/>
        <v>#REF!</v>
      </c>
      <c r="AY90" s="80" t="e">
        <f t="shared" ca="1" si="57"/>
        <v>#REF!</v>
      </c>
      <c r="AZ90" s="80" t="e">
        <f t="shared" ca="1" si="57"/>
        <v>#REF!</v>
      </c>
      <c r="BA90" s="80" t="e">
        <f t="shared" ca="1" si="57"/>
        <v>#REF!</v>
      </c>
      <c r="BB90" s="80" t="e">
        <f t="shared" ca="1" si="57"/>
        <v>#REF!</v>
      </c>
      <c r="BC90" s="80" t="e">
        <f t="shared" ca="1" si="57"/>
        <v>#REF!</v>
      </c>
      <c r="BD90" s="80" t="e">
        <f t="shared" ca="1" si="57"/>
        <v>#REF!</v>
      </c>
      <c r="BE90" s="80" t="e">
        <f t="shared" ca="1" si="46"/>
        <v>#REF!</v>
      </c>
      <c r="BF90" s="80" t="e">
        <f t="shared" ca="1" si="58"/>
        <v>#REF!</v>
      </c>
      <c r="BG90" s="80" t="e">
        <f t="shared" ca="1" si="58"/>
        <v>#REF!</v>
      </c>
      <c r="BH90" s="80" t="e">
        <f t="shared" ca="1" si="58"/>
        <v>#REF!</v>
      </c>
      <c r="BI90" s="80" t="e">
        <f t="shared" ca="1" si="58"/>
        <v>#REF!</v>
      </c>
      <c r="BJ90" s="80" t="e">
        <f t="shared" ca="1" si="58"/>
        <v>#REF!</v>
      </c>
      <c r="BK90" s="80" t="e">
        <f t="shared" ca="1" si="58"/>
        <v>#REF!</v>
      </c>
      <c r="BL90" s="80" t="e">
        <f t="shared" ca="1" si="58"/>
        <v>#REF!</v>
      </c>
      <c r="BM90" s="81" t="s">
        <v>587</v>
      </c>
      <c r="BN90" s="81" t="s">
        <v>299</v>
      </c>
      <c r="BO90" s="81" t="s">
        <v>499</v>
      </c>
    </row>
    <row r="91" spans="1:67" x14ac:dyDescent="0.2">
      <c r="A91" s="80">
        <v>88</v>
      </c>
      <c r="B91" s="53" t="s">
        <v>588</v>
      </c>
      <c r="C91" s="36" t="str">
        <f t="shared" si="45"/>
        <v>夕張市</v>
      </c>
      <c r="D91" s="36" t="e">
        <f t="shared" ca="1" si="53"/>
        <v>#REF!</v>
      </c>
      <c r="E91" s="36" t="e">
        <f t="shared" ca="1" si="53"/>
        <v>#REF!</v>
      </c>
      <c r="F91" s="36" t="e">
        <f t="shared" ca="1" si="53"/>
        <v>#REF!</v>
      </c>
      <c r="G91" s="36" t="e">
        <f t="shared" ca="1" si="53"/>
        <v>#REF!</v>
      </c>
      <c r="H91" s="36" t="e">
        <f t="shared" ca="1" si="53"/>
        <v>#REF!</v>
      </c>
      <c r="I91" s="36" t="e">
        <f t="shared" ca="1" si="53"/>
        <v>#REF!</v>
      </c>
      <c r="J91" s="36" t="e">
        <f t="shared" ca="1" si="53"/>
        <v>#REF!</v>
      </c>
      <c r="K91" s="36" t="e">
        <f t="shared" ca="1" si="53"/>
        <v>#REF!</v>
      </c>
      <c r="L91" s="36" t="e">
        <f t="shared" ca="1" si="53"/>
        <v>#REF!</v>
      </c>
      <c r="M91" s="36" t="e">
        <f t="shared" ca="1" si="53"/>
        <v>#REF!</v>
      </c>
      <c r="N91" s="36" t="e">
        <f t="shared" ca="1" si="54"/>
        <v>#REF!</v>
      </c>
      <c r="O91" s="36" t="e">
        <f t="shared" ca="1" si="54"/>
        <v>#REF!</v>
      </c>
      <c r="P91" s="36" t="e">
        <f t="shared" ca="1" si="54"/>
        <v>#REF!</v>
      </c>
      <c r="Q91" s="36" t="e">
        <f t="shared" ca="1" si="54"/>
        <v>#REF!</v>
      </c>
      <c r="R91" s="36" t="e">
        <f t="shared" ca="1" si="54"/>
        <v>#REF!</v>
      </c>
      <c r="S91" s="36" t="e">
        <f t="shared" ca="1" si="54"/>
        <v>#REF!</v>
      </c>
      <c r="T91" s="36" t="e">
        <f t="shared" ca="1" si="54"/>
        <v>#REF!</v>
      </c>
      <c r="U91" s="36" t="e">
        <f t="shared" ca="1" si="54"/>
        <v>#REF!</v>
      </c>
      <c r="V91" s="36" t="e">
        <f t="shared" ca="1" si="54"/>
        <v>#REF!</v>
      </c>
      <c r="W91" s="36" t="e">
        <f t="shared" ca="1" si="54"/>
        <v>#REF!</v>
      </c>
      <c r="X91" s="36" t="e">
        <f t="shared" ca="1" si="55"/>
        <v>#REF!</v>
      </c>
      <c r="Y91" s="36" t="e">
        <f t="shared" ca="1" si="55"/>
        <v>#REF!</v>
      </c>
      <c r="Z91" s="36" t="e">
        <f t="shared" ca="1" si="55"/>
        <v>#REF!</v>
      </c>
      <c r="AA91" s="36" t="e">
        <f t="shared" ca="1" si="55"/>
        <v>#REF!</v>
      </c>
      <c r="AB91" s="36" t="e">
        <f t="shared" ca="1" si="55"/>
        <v>#REF!</v>
      </c>
      <c r="AC91" s="36" t="e">
        <f t="shared" ca="1" si="55"/>
        <v>#REF!</v>
      </c>
      <c r="AD91" s="36" t="e">
        <f t="shared" ca="1" si="55"/>
        <v>#REF!</v>
      </c>
      <c r="AE91" s="36" t="e">
        <f t="shared" ca="1" si="55"/>
        <v>#REF!</v>
      </c>
      <c r="AF91" s="36" t="e">
        <f t="shared" ca="1" si="55"/>
        <v>#REF!</v>
      </c>
      <c r="AG91" s="36" t="e">
        <f t="shared" ca="1" si="55"/>
        <v>#REF!</v>
      </c>
      <c r="AH91" s="36" t="e">
        <f t="shared" ca="1" si="56"/>
        <v>#REF!</v>
      </c>
      <c r="AI91" s="36" t="e">
        <f t="shared" ca="1" si="56"/>
        <v>#REF!</v>
      </c>
      <c r="AJ91" s="36" t="e">
        <f t="shared" ca="1" si="56"/>
        <v>#REF!</v>
      </c>
      <c r="AK91" s="36" t="e">
        <f t="shared" ca="1" si="56"/>
        <v>#REF!</v>
      </c>
      <c r="AL91" s="36" t="e">
        <f t="shared" ca="1" si="56"/>
        <v>#REF!</v>
      </c>
      <c r="AM91" s="36" t="e">
        <f t="shared" ca="1" si="56"/>
        <v>#REF!</v>
      </c>
      <c r="AN91" s="36" t="e">
        <f t="shared" ca="1" si="56"/>
        <v>#REF!</v>
      </c>
      <c r="AO91" s="36" t="e">
        <f t="shared" ca="1" si="56"/>
        <v>#REF!</v>
      </c>
      <c r="AP91" s="36" t="e">
        <f t="shared" ca="1" si="56"/>
        <v>#REF!</v>
      </c>
      <c r="AQ91" s="36" t="e">
        <f t="shared" ca="1" si="56"/>
        <v>#REF!</v>
      </c>
      <c r="AR91" s="36" t="e">
        <f t="shared" ca="1" si="57"/>
        <v>#REF!</v>
      </c>
      <c r="AS91" s="36" t="e">
        <f t="shared" ca="1" si="57"/>
        <v>#REF!</v>
      </c>
      <c r="AT91" s="36" t="e">
        <f t="shared" ca="1" si="57"/>
        <v>#REF!</v>
      </c>
      <c r="AU91" s="36" t="e">
        <f t="shared" ca="1" si="57"/>
        <v>#REF!</v>
      </c>
      <c r="AV91" s="36" t="e">
        <f t="shared" ca="1" si="57"/>
        <v>#REF!</v>
      </c>
      <c r="AW91" s="36" t="e">
        <f t="shared" ca="1" si="57"/>
        <v>#REF!</v>
      </c>
      <c r="AX91" s="36" t="e">
        <f t="shared" ca="1" si="57"/>
        <v>#REF!</v>
      </c>
      <c r="AY91" s="36" t="e">
        <f t="shared" ca="1" si="57"/>
        <v>#REF!</v>
      </c>
      <c r="AZ91" s="36" t="e">
        <f t="shared" ca="1" si="57"/>
        <v>#REF!</v>
      </c>
      <c r="BA91" s="36" t="e">
        <f t="shared" ca="1" si="57"/>
        <v>#REF!</v>
      </c>
      <c r="BB91" s="36" t="e">
        <f t="shared" ca="1" si="57"/>
        <v>#REF!</v>
      </c>
      <c r="BC91" s="36" t="e">
        <f t="shared" ca="1" si="57"/>
        <v>#REF!</v>
      </c>
      <c r="BD91" s="36" t="e">
        <f t="shared" ca="1" si="57"/>
        <v>#REF!</v>
      </c>
      <c r="BE91" s="36" t="e">
        <f t="shared" ca="1" si="46"/>
        <v>#REF!</v>
      </c>
      <c r="BF91" s="36" t="e">
        <f t="shared" ca="1" si="58"/>
        <v>#REF!</v>
      </c>
      <c r="BG91" s="36" t="e">
        <f t="shared" ca="1" si="58"/>
        <v>#REF!</v>
      </c>
      <c r="BH91" s="36" t="e">
        <f t="shared" ca="1" si="58"/>
        <v>#REF!</v>
      </c>
      <c r="BI91" s="36" t="e">
        <f t="shared" ca="1" si="58"/>
        <v>#REF!</v>
      </c>
      <c r="BJ91" s="36" t="e">
        <f t="shared" ca="1" si="58"/>
        <v>#REF!</v>
      </c>
      <c r="BK91" s="36" t="e">
        <f t="shared" ca="1" si="58"/>
        <v>#REF!</v>
      </c>
      <c r="BL91" s="36" t="e">
        <f t="shared" ca="1" si="58"/>
        <v>#REF!</v>
      </c>
      <c r="BM91" s="53" t="s">
        <v>588</v>
      </c>
      <c r="BN91" s="53" t="s">
        <v>300</v>
      </c>
      <c r="BO91" s="53" t="s">
        <v>417</v>
      </c>
    </row>
    <row r="92" spans="1:67" x14ac:dyDescent="0.2">
      <c r="A92" s="80">
        <v>89</v>
      </c>
      <c r="B92" s="53" t="s">
        <v>589</v>
      </c>
      <c r="C92" s="36" t="str">
        <f t="shared" si="45"/>
        <v>夕張市</v>
      </c>
      <c r="D92" s="36" t="e">
        <f t="shared" ca="1" si="53"/>
        <v>#REF!</v>
      </c>
      <c r="E92" s="36" t="e">
        <f t="shared" ca="1" si="53"/>
        <v>#REF!</v>
      </c>
      <c r="F92" s="36" t="e">
        <f t="shared" ca="1" si="53"/>
        <v>#REF!</v>
      </c>
      <c r="G92" s="36" t="e">
        <f t="shared" ca="1" si="53"/>
        <v>#REF!</v>
      </c>
      <c r="H92" s="36" t="e">
        <f t="shared" ca="1" si="53"/>
        <v>#REF!</v>
      </c>
      <c r="I92" s="36" t="e">
        <f t="shared" ca="1" si="53"/>
        <v>#REF!</v>
      </c>
      <c r="J92" s="36" t="e">
        <f t="shared" ca="1" si="53"/>
        <v>#REF!</v>
      </c>
      <c r="K92" s="36" t="e">
        <f t="shared" ca="1" si="53"/>
        <v>#REF!</v>
      </c>
      <c r="L92" s="36" t="e">
        <f t="shared" ca="1" si="53"/>
        <v>#REF!</v>
      </c>
      <c r="M92" s="36" t="e">
        <f t="shared" ca="1" si="53"/>
        <v>#REF!</v>
      </c>
      <c r="N92" s="36" t="e">
        <f t="shared" ca="1" si="54"/>
        <v>#REF!</v>
      </c>
      <c r="O92" s="36" t="e">
        <f t="shared" ca="1" si="54"/>
        <v>#REF!</v>
      </c>
      <c r="P92" s="36" t="e">
        <f t="shared" ca="1" si="54"/>
        <v>#REF!</v>
      </c>
      <c r="Q92" s="36" t="e">
        <f t="shared" ca="1" si="54"/>
        <v>#REF!</v>
      </c>
      <c r="R92" s="36" t="e">
        <f t="shared" ca="1" si="54"/>
        <v>#REF!</v>
      </c>
      <c r="S92" s="36" t="e">
        <f t="shared" ca="1" si="54"/>
        <v>#REF!</v>
      </c>
      <c r="T92" s="36" t="e">
        <f t="shared" ca="1" si="54"/>
        <v>#REF!</v>
      </c>
      <c r="U92" s="36" t="e">
        <f t="shared" ca="1" si="54"/>
        <v>#REF!</v>
      </c>
      <c r="V92" s="36" t="e">
        <f t="shared" ca="1" si="54"/>
        <v>#REF!</v>
      </c>
      <c r="W92" s="36" t="e">
        <f t="shared" ca="1" si="54"/>
        <v>#REF!</v>
      </c>
      <c r="X92" s="36" t="e">
        <f t="shared" ca="1" si="55"/>
        <v>#REF!</v>
      </c>
      <c r="Y92" s="36" t="e">
        <f t="shared" ca="1" si="55"/>
        <v>#REF!</v>
      </c>
      <c r="Z92" s="36" t="e">
        <f t="shared" ca="1" si="55"/>
        <v>#REF!</v>
      </c>
      <c r="AA92" s="36" t="e">
        <f t="shared" ca="1" si="55"/>
        <v>#REF!</v>
      </c>
      <c r="AB92" s="36" t="e">
        <f t="shared" ca="1" si="55"/>
        <v>#REF!</v>
      </c>
      <c r="AC92" s="36" t="e">
        <f t="shared" ca="1" si="55"/>
        <v>#REF!</v>
      </c>
      <c r="AD92" s="36" t="e">
        <f t="shared" ca="1" si="55"/>
        <v>#REF!</v>
      </c>
      <c r="AE92" s="36" t="e">
        <f t="shared" ca="1" si="55"/>
        <v>#REF!</v>
      </c>
      <c r="AF92" s="36" t="e">
        <f t="shared" ca="1" si="55"/>
        <v>#REF!</v>
      </c>
      <c r="AG92" s="36" t="e">
        <f t="shared" ca="1" si="55"/>
        <v>#REF!</v>
      </c>
      <c r="AH92" s="36" t="e">
        <f t="shared" ca="1" si="56"/>
        <v>#REF!</v>
      </c>
      <c r="AI92" s="36" t="e">
        <f t="shared" ca="1" si="56"/>
        <v>#REF!</v>
      </c>
      <c r="AJ92" s="36" t="e">
        <f t="shared" ca="1" si="56"/>
        <v>#REF!</v>
      </c>
      <c r="AK92" s="36" t="e">
        <f t="shared" ca="1" si="56"/>
        <v>#REF!</v>
      </c>
      <c r="AL92" s="36" t="e">
        <f t="shared" ca="1" si="56"/>
        <v>#REF!</v>
      </c>
      <c r="AM92" s="36" t="e">
        <f t="shared" ca="1" si="56"/>
        <v>#REF!</v>
      </c>
      <c r="AN92" s="36" t="e">
        <f t="shared" ca="1" si="56"/>
        <v>#REF!</v>
      </c>
      <c r="AO92" s="36" t="e">
        <f t="shared" ca="1" si="56"/>
        <v>#REF!</v>
      </c>
      <c r="AP92" s="36" t="e">
        <f t="shared" ca="1" si="56"/>
        <v>#REF!</v>
      </c>
      <c r="AQ92" s="36" t="e">
        <f t="shared" ca="1" si="56"/>
        <v>#REF!</v>
      </c>
      <c r="AR92" s="36" t="e">
        <f t="shared" ca="1" si="57"/>
        <v>#REF!</v>
      </c>
      <c r="AS92" s="36" t="e">
        <f t="shared" ca="1" si="57"/>
        <v>#REF!</v>
      </c>
      <c r="AT92" s="36" t="e">
        <f t="shared" ca="1" si="57"/>
        <v>#REF!</v>
      </c>
      <c r="AU92" s="36" t="e">
        <f t="shared" ca="1" si="57"/>
        <v>#REF!</v>
      </c>
      <c r="AV92" s="36" t="e">
        <f t="shared" ca="1" si="57"/>
        <v>#REF!</v>
      </c>
      <c r="AW92" s="36" t="e">
        <f t="shared" ca="1" si="57"/>
        <v>#REF!</v>
      </c>
      <c r="AX92" s="36" t="e">
        <f t="shared" ca="1" si="57"/>
        <v>#REF!</v>
      </c>
      <c r="AY92" s="36" t="e">
        <f t="shared" ca="1" si="57"/>
        <v>#REF!</v>
      </c>
      <c r="AZ92" s="36" t="e">
        <f t="shared" ca="1" si="57"/>
        <v>#REF!</v>
      </c>
      <c r="BA92" s="36" t="e">
        <f t="shared" ca="1" si="57"/>
        <v>#REF!</v>
      </c>
      <c r="BB92" s="36" t="e">
        <f t="shared" ca="1" si="57"/>
        <v>#REF!</v>
      </c>
      <c r="BC92" s="36" t="e">
        <f t="shared" ca="1" si="57"/>
        <v>#REF!</v>
      </c>
      <c r="BD92" s="36" t="e">
        <f t="shared" ca="1" si="57"/>
        <v>#REF!</v>
      </c>
      <c r="BE92" s="36" t="e">
        <f t="shared" ca="1" si="46"/>
        <v>#REF!</v>
      </c>
      <c r="BF92" s="36" t="e">
        <f t="shared" ca="1" si="58"/>
        <v>#REF!</v>
      </c>
      <c r="BG92" s="36" t="e">
        <f t="shared" ca="1" si="58"/>
        <v>#REF!</v>
      </c>
      <c r="BH92" s="36" t="e">
        <f t="shared" ca="1" si="58"/>
        <v>#REF!</v>
      </c>
      <c r="BI92" s="36" t="e">
        <f t="shared" ca="1" si="58"/>
        <v>#REF!</v>
      </c>
      <c r="BJ92" s="36" t="e">
        <f t="shared" ca="1" si="58"/>
        <v>#REF!</v>
      </c>
      <c r="BK92" s="36" t="e">
        <f t="shared" ca="1" si="58"/>
        <v>#REF!</v>
      </c>
      <c r="BL92" s="36" t="e">
        <f t="shared" ca="1" si="58"/>
        <v>#REF!</v>
      </c>
      <c r="BM92" s="53" t="s">
        <v>589</v>
      </c>
      <c r="BN92" s="53" t="s">
        <v>300</v>
      </c>
      <c r="BO92" s="53" t="s">
        <v>498</v>
      </c>
    </row>
    <row r="93" spans="1:67" x14ac:dyDescent="0.2">
      <c r="A93" s="80">
        <v>90</v>
      </c>
      <c r="B93" s="53" t="s">
        <v>590</v>
      </c>
      <c r="C93" s="36" t="str">
        <f t="shared" si="45"/>
        <v>夕張市</v>
      </c>
      <c r="D93" s="36" t="e">
        <f t="shared" ca="1" si="53"/>
        <v>#REF!</v>
      </c>
      <c r="E93" s="36" t="e">
        <f t="shared" ca="1" si="53"/>
        <v>#REF!</v>
      </c>
      <c r="F93" s="36" t="e">
        <f t="shared" ca="1" si="53"/>
        <v>#REF!</v>
      </c>
      <c r="G93" s="36" t="e">
        <f t="shared" ca="1" si="53"/>
        <v>#REF!</v>
      </c>
      <c r="H93" s="36" t="e">
        <f t="shared" ca="1" si="53"/>
        <v>#REF!</v>
      </c>
      <c r="I93" s="36" t="e">
        <f t="shared" ca="1" si="53"/>
        <v>#REF!</v>
      </c>
      <c r="J93" s="36" t="e">
        <f t="shared" ca="1" si="53"/>
        <v>#REF!</v>
      </c>
      <c r="K93" s="36" t="e">
        <f t="shared" ca="1" si="53"/>
        <v>#REF!</v>
      </c>
      <c r="L93" s="36" t="e">
        <f t="shared" ca="1" si="53"/>
        <v>#REF!</v>
      </c>
      <c r="M93" s="36" t="e">
        <f t="shared" ca="1" si="53"/>
        <v>#REF!</v>
      </c>
      <c r="N93" s="36" t="e">
        <f t="shared" ca="1" si="54"/>
        <v>#REF!</v>
      </c>
      <c r="O93" s="36" t="e">
        <f t="shared" ca="1" si="54"/>
        <v>#REF!</v>
      </c>
      <c r="P93" s="36" t="e">
        <f t="shared" ca="1" si="54"/>
        <v>#REF!</v>
      </c>
      <c r="Q93" s="36" t="e">
        <f t="shared" ca="1" si="54"/>
        <v>#REF!</v>
      </c>
      <c r="R93" s="36" t="e">
        <f t="shared" ca="1" si="54"/>
        <v>#REF!</v>
      </c>
      <c r="S93" s="36" t="e">
        <f t="shared" ca="1" si="54"/>
        <v>#REF!</v>
      </c>
      <c r="T93" s="36" t="e">
        <f t="shared" ca="1" si="54"/>
        <v>#REF!</v>
      </c>
      <c r="U93" s="36" t="e">
        <f t="shared" ca="1" si="54"/>
        <v>#REF!</v>
      </c>
      <c r="V93" s="36" t="e">
        <f t="shared" ca="1" si="54"/>
        <v>#REF!</v>
      </c>
      <c r="W93" s="36" t="e">
        <f t="shared" ca="1" si="54"/>
        <v>#REF!</v>
      </c>
      <c r="X93" s="36" t="e">
        <f t="shared" ca="1" si="55"/>
        <v>#REF!</v>
      </c>
      <c r="Y93" s="36" t="e">
        <f t="shared" ca="1" si="55"/>
        <v>#REF!</v>
      </c>
      <c r="Z93" s="36" t="e">
        <f t="shared" ca="1" si="55"/>
        <v>#REF!</v>
      </c>
      <c r="AA93" s="36" t="e">
        <f t="shared" ca="1" si="55"/>
        <v>#REF!</v>
      </c>
      <c r="AB93" s="36" t="e">
        <f t="shared" ca="1" si="55"/>
        <v>#REF!</v>
      </c>
      <c r="AC93" s="36" t="e">
        <f t="shared" ca="1" si="55"/>
        <v>#REF!</v>
      </c>
      <c r="AD93" s="36" t="e">
        <f t="shared" ca="1" si="55"/>
        <v>#REF!</v>
      </c>
      <c r="AE93" s="36" t="e">
        <f t="shared" ca="1" si="55"/>
        <v>#REF!</v>
      </c>
      <c r="AF93" s="36" t="e">
        <f t="shared" ca="1" si="55"/>
        <v>#REF!</v>
      </c>
      <c r="AG93" s="36" t="e">
        <f t="shared" ca="1" si="55"/>
        <v>#REF!</v>
      </c>
      <c r="AH93" s="36" t="e">
        <f t="shared" ca="1" si="56"/>
        <v>#REF!</v>
      </c>
      <c r="AI93" s="36" t="e">
        <f t="shared" ca="1" si="56"/>
        <v>#REF!</v>
      </c>
      <c r="AJ93" s="36" t="e">
        <f t="shared" ca="1" si="56"/>
        <v>#REF!</v>
      </c>
      <c r="AK93" s="36" t="e">
        <f t="shared" ca="1" si="56"/>
        <v>#REF!</v>
      </c>
      <c r="AL93" s="36" t="e">
        <f t="shared" ca="1" si="56"/>
        <v>#REF!</v>
      </c>
      <c r="AM93" s="36" t="e">
        <f t="shared" ca="1" si="56"/>
        <v>#REF!</v>
      </c>
      <c r="AN93" s="36" t="e">
        <f t="shared" ca="1" si="56"/>
        <v>#REF!</v>
      </c>
      <c r="AO93" s="36" t="e">
        <f t="shared" ca="1" si="56"/>
        <v>#REF!</v>
      </c>
      <c r="AP93" s="36" t="e">
        <f t="shared" ca="1" si="56"/>
        <v>#REF!</v>
      </c>
      <c r="AQ93" s="36" t="e">
        <f t="shared" ca="1" si="56"/>
        <v>#REF!</v>
      </c>
      <c r="AR93" s="36" t="e">
        <f t="shared" ca="1" si="57"/>
        <v>#REF!</v>
      </c>
      <c r="AS93" s="36" t="e">
        <f t="shared" ca="1" si="57"/>
        <v>#REF!</v>
      </c>
      <c r="AT93" s="36" t="e">
        <f t="shared" ca="1" si="57"/>
        <v>#REF!</v>
      </c>
      <c r="AU93" s="36" t="e">
        <f t="shared" ca="1" si="57"/>
        <v>#REF!</v>
      </c>
      <c r="AV93" s="36" t="e">
        <f t="shared" ca="1" si="57"/>
        <v>#REF!</v>
      </c>
      <c r="AW93" s="36" t="e">
        <f t="shared" ca="1" si="57"/>
        <v>#REF!</v>
      </c>
      <c r="AX93" s="36" t="e">
        <f t="shared" ca="1" si="57"/>
        <v>#REF!</v>
      </c>
      <c r="AY93" s="36" t="e">
        <f t="shared" ca="1" si="57"/>
        <v>#REF!</v>
      </c>
      <c r="AZ93" s="36" t="e">
        <f t="shared" ca="1" si="57"/>
        <v>#REF!</v>
      </c>
      <c r="BA93" s="36" t="e">
        <f t="shared" ca="1" si="57"/>
        <v>#REF!</v>
      </c>
      <c r="BB93" s="36" t="e">
        <f t="shared" ca="1" si="57"/>
        <v>#REF!</v>
      </c>
      <c r="BC93" s="36" t="e">
        <f t="shared" ca="1" si="57"/>
        <v>#REF!</v>
      </c>
      <c r="BD93" s="36" t="e">
        <f t="shared" ca="1" si="57"/>
        <v>#REF!</v>
      </c>
      <c r="BE93" s="73" t="e">
        <f t="shared" ca="1" si="46"/>
        <v>#REF!</v>
      </c>
      <c r="BF93" s="73" t="e">
        <f t="shared" ca="1" si="58"/>
        <v>#REF!</v>
      </c>
      <c r="BG93" s="36" t="e">
        <f t="shared" ca="1" si="58"/>
        <v>#REF!</v>
      </c>
      <c r="BH93" s="36" t="e">
        <f t="shared" ca="1" si="58"/>
        <v>#REF!</v>
      </c>
      <c r="BI93" s="36" t="e">
        <f t="shared" ca="1" si="58"/>
        <v>#REF!</v>
      </c>
      <c r="BJ93" s="36" t="e">
        <f t="shared" ca="1" si="58"/>
        <v>#REF!</v>
      </c>
      <c r="BK93" s="36" t="e">
        <f t="shared" ca="1" si="58"/>
        <v>#REF!</v>
      </c>
      <c r="BL93" s="36" t="e">
        <f t="shared" ca="1" si="58"/>
        <v>#REF!</v>
      </c>
      <c r="BM93" s="53" t="s">
        <v>590</v>
      </c>
      <c r="BN93" s="53" t="s">
        <v>300</v>
      </c>
      <c r="BO93" s="53" t="s">
        <v>499</v>
      </c>
    </row>
    <row r="94" spans="1:67" s="83" customFormat="1" x14ac:dyDescent="0.2">
      <c r="A94" s="80">
        <v>91</v>
      </c>
      <c r="B94" s="81" t="s">
        <v>591</v>
      </c>
      <c r="C94" s="80" t="str">
        <f t="shared" si="45"/>
        <v>夕張市</v>
      </c>
      <c r="D94" s="80" t="e">
        <f t="shared" ref="D94:M103" ca="1" si="59">VLOOKUP($C94,INDIRECT("'"&amp;$B94&amp;"'!$C$4:$BL$182"),D$166,0)</f>
        <v>#REF!</v>
      </c>
      <c r="E94" s="80" t="e">
        <f t="shared" ca="1" si="59"/>
        <v>#REF!</v>
      </c>
      <c r="F94" s="80" t="e">
        <f t="shared" ca="1" si="59"/>
        <v>#REF!</v>
      </c>
      <c r="G94" s="80" t="e">
        <f t="shared" ca="1" si="59"/>
        <v>#REF!</v>
      </c>
      <c r="H94" s="80" t="e">
        <f t="shared" ca="1" si="59"/>
        <v>#REF!</v>
      </c>
      <c r="I94" s="80" t="e">
        <f t="shared" ca="1" si="59"/>
        <v>#REF!</v>
      </c>
      <c r="J94" s="80" t="e">
        <f t="shared" ca="1" si="59"/>
        <v>#REF!</v>
      </c>
      <c r="K94" s="80" t="e">
        <f t="shared" ca="1" si="59"/>
        <v>#REF!</v>
      </c>
      <c r="L94" s="80" t="e">
        <f t="shared" ca="1" si="59"/>
        <v>#REF!</v>
      </c>
      <c r="M94" s="80" t="e">
        <f t="shared" ca="1" si="59"/>
        <v>#REF!</v>
      </c>
      <c r="N94" s="80" t="e">
        <f t="shared" ref="N94:W103" ca="1" si="60">VLOOKUP($C94,INDIRECT("'"&amp;$B94&amp;"'!$C$4:$BL$182"),N$166,0)</f>
        <v>#REF!</v>
      </c>
      <c r="O94" s="80" t="e">
        <f t="shared" ca="1" si="60"/>
        <v>#REF!</v>
      </c>
      <c r="P94" s="80" t="e">
        <f t="shared" ca="1" si="60"/>
        <v>#REF!</v>
      </c>
      <c r="Q94" s="80" t="e">
        <f t="shared" ca="1" si="60"/>
        <v>#REF!</v>
      </c>
      <c r="R94" s="80" t="e">
        <f t="shared" ca="1" si="60"/>
        <v>#REF!</v>
      </c>
      <c r="S94" s="80" t="e">
        <f t="shared" ca="1" si="60"/>
        <v>#REF!</v>
      </c>
      <c r="T94" s="80" t="e">
        <f t="shared" ca="1" si="60"/>
        <v>#REF!</v>
      </c>
      <c r="U94" s="80" t="e">
        <f t="shared" ca="1" si="60"/>
        <v>#REF!</v>
      </c>
      <c r="V94" s="80" t="e">
        <f t="shared" ca="1" si="60"/>
        <v>#REF!</v>
      </c>
      <c r="W94" s="80" t="e">
        <f t="shared" ca="1" si="60"/>
        <v>#REF!</v>
      </c>
      <c r="X94" s="80" t="e">
        <f t="shared" ref="X94:AG103" ca="1" si="61">VLOOKUP($C94,INDIRECT("'"&amp;$B94&amp;"'!$C$4:$BL$182"),X$166,0)</f>
        <v>#REF!</v>
      </c>
      <c r="Y94" s="80" t="e">
        <f t="shared" ca="1" si="61"/>
        <v>#REF!</v>
      </c>
      <c r="Z94" s="80" t="e">
        <f t="shared" ca="1" si="61"/>
        <v>#REF!</v>
      </c>
      <c r="AA94" s="80" t="e">
        <f t="shared" ca="1" si="61"/>
        <v>#REF!</v>
      </c>
      <c r="AB94" s="80" t="e">
        <f t="shared" ca="1" si="61"/>
        <v>#REF!</v>
      </c>
      <c r="AC94" s="80" t="e">
        <f t="shared" ca="1" si="61"/>
        <v>#REF!</v>
      </c>
      <c r="AD94" s="80" t="e">
        <f t="shared" ca="1" si="61"/>
        <v>#REF!</v>
      </c>
      <c r="AE94" s="80" t="e">
        <f t="shared" ca="1" si="61"/>
        <v>#REF!</v>
      </c>
      <c r="AF94" s="80" t="e">
        <f t="shared" ca="1" si="61"/>
        <v>#REF!</v>
      </c>
      <c r="AG94" s="80" t="e">
        <f t="shared" ca="1" si="61"/>
        <v>#REF!</v>
      </c>
      <c r="AH94" s="80" t="e">
        <f t="shared" ref="AH94:AQ103" ca="1" si="62">VLOOKUP($C94,INDIRECT("'"&amp;$B94&amp;"'!$C$4:$BL$182"),AH$166,0)</f>
        <v>#REF!</v>
      </c>
      <c r="AI94" s="80" t="e">
        <f t="shared" ca="1" si="62"/>
        <v>#REF!</v>
      </c>
      <c r="AJ94" s="80" t="e">
        <f t="shared" ca="1" si="62"/>
        <v>#REF!</v>
      </c>
      <c r="AK94" s="80" t="e">
        <f t="shared" ca="1" si="62"/>
        <v>#REF!</v>
      </c>
      <c r="AL94" s="80" t="e">
        <f t="shared" ca="1" si="62"/>
        <v>#REF!</v>
      </c>
      <c r="AM94" s="80" t="e">
        <f t="shared" ca="1" si="62"/>
        <v>#REF!</v>
      </c>
      <c r="AN94" s="80" t="e">
        <f t="shared" ca="1" si="62"/>
        <v>#REF!</v>
      </c>
      <c r="AO94" s="80" t="e">
        <f t="shared" ca="1" si="62"/>
        <v>#REF!</v>
      </c>
      <c r="AP94" s="80" t="e">
        <f t="shared" ca="1" si="62"/>
        <v>#REF!</v>
      </c>
      <c r="AQ94" s="80" t="e">
        <f t="shared" ca="1" si="62"/>
        <v>#REF!</v>
      </c>
      <c r="AR94" s="80" t="e">
        <f t="shared" ref="AR94:BD103" ca="1" si="63">VLOOKUP($C94,INDIRECT("'"&amp;$B94&amp;"'!$C$4:$BL$182"),AR$166,0)</f>
        <v>#REF!</v>
      </c>
      <c r="AS94" s="80" t="e">
        <f t="shared" ca="1" si="63"/>
        <v>#REF!</v>
      </c>
      <c r="AT94" s="80" t="e">
        <f t="shared" ca="1" si="63"/>
        <v>#REF!</v>
      </c>
      <c r="AU94" s="80" t="e">
        <f t="shared" ca="1" si="63"/>
        <v>#REF!</v>
      </c>
      <c r="AV94" s="80" t="e">
        <f t="shared" ca="1" si="63"/>
        <v>#REF!</v>
      </c>
      <c r="AW94" s="80" t="e">
        <f t="shared" ca="1" si="63"/>
        <v>#REF!</v>
      </c>
      <c r="AX94" s="80" t="e">
        <f t="shared" ca="1" si="63"/>
        <v>#REF!</v>
      </c>
      <c r="AY94" s="80" t="e">
        <f t="shared" ca="1" si="63"/>
        <v>#REF!</v>
      </c>
      <c r="AZ94" s="80" t="e">
        <f t="shared" ca="1" si="63"/>
        <v>#REF!</v>
      </c>
      <c r="BA94" s="80" t="e">
        <f t="shared" ca="1" si="63"/>
        <v>#REF!</v>
      </c>
      <c r="BB94" s="80" t="e">
        <f t="shared" ca="1" si="63"/>
        <v>#REF!</v>
      </c>
      <c r="BC94" s="80" t="e">
        <f t="shared" ca="1" si="63"/>
        <v>#REF!</v>
      </c>
      <c r="BD94" s="80" t="e">
        <f t="shared" ca="1" si="63"/>
        <v>#REF!</v>
      </c>
      <c r="BE94" s="80" t="e">
        <f t="shared" ca="1" si="46"/>
        <v>#REF!</v>
      </c>
      <c r="BF94" s="80" t="e">
        <f t="shared" ref="BF94:BL103" ca="1" si="64">VLOOKUP($C94,INDIRECT("'"&amp;$B94&amp;"'!$C$4:$BL$182"),BF$166,0)</f>
        <v>#REF!</v>
      </c>
      <c r="BG94" s="80" t="e">
        <f t="shared" ca="1" si="64"/>
        <v>#REF!</v>
      </c>
      <c r="BH94" s="80" t="e">
        <f t="shared" ca="1" si="64"/>
        <v>#REF!</v>
      </c>
      <c r="BI94" s="80" t="e">
        <f t="shared" ca="1" si="64"/>
        <v>#REF!</v>
      </c>
      <c r="BJ94" s="80" t="e">
        <f t="shared" ca="1" si="64"/>
        <v>#REF!</v>
      </c>
      <c r="BK94" s="80" t="e">
        <f t="shared" ca="1" si="64"/>
        <v>#REF!</v>
      </c>
      <c r="BL94" s="80" t="e">
        <f t="shared" ca="1" si="64"/>
        <v>#REF!</v>
      </c>
      <c r="BM94" s="81" t="s">
        <v>591</v>
      </c>
      <c r="BN94" s="81" t="s">
        <v>301</v>
      </c>
      <c r="BO94" s="81" t="s">
        <v>417</v>
      </c>
    </row>
    <row r="95" spans="1:67" s="83" customFormat="1" x14ac:dyDescent="0.2">
      <c r="A95" s="80">
        <v>92</v>
      </c>
      <c r="B95" s="81" t="s">
        <v>592</v>
      </c>
      <c r="C95" s="80" t="str">
        <f t="shared" si="45"/>
        <v>夕張市</v>
      </c>
      <c r="D95" s="80" t="e">
        <f t="shared" ca="1" si="59"/>
        <v>#REF!</v>
      </c>
      <c r="E95" s="80" t="e">
        <f t="shared" ca="1" si="59"/>
        <v>#REF!</v>
      </c>
      <c r="F95" s="80" t="e">
        <f t="shared" ca="1" si="59"/>
        <v>#REF!</v>
      </c>
      <c r="G95" s="80" t="e">
        <f t="shared" ca="1" si="59"/>
        <v>#REF!</v>
      </c>
      <c r="H95" s="80" t="e">
        <f t="shared" ca="1" si="59"/>
        <v>#REF!</v>
      </c>
      <c r="I95" s="80" t="e">
        <f t="shared" ca="1" si="59"/>
        <v>#REF!</v>
      </c>
      <c r="J95" s="80" t="e">
        <f t="shared" ca="1" si="59"/>
        <v>#REF!</v>
      </c>
      <c r="K95" s="80" t="e">
        <f t="shared" ca="1" si="59"/>
        <v>#REF!</v>
      </c>
      <c r="L95" s="80" t="e">
        <f t="shared" ca="1" si="59"/>
        <v>#REF!</v>
      </c>
      <c r="M95" s="80" t="e">
        <f t="shared" ca="1" si="59"/>
        <v>#REF!</v>
      </c>
      <c r="N95" s="80" t="e">
        <f t="shared" ca="1" si="60"/>
        <v>#REF!</v>
      </c>
      <c r="O95" s="80" t="e">
        <f t="shared" ca="1" si="60"/>
        <v>#REF!</v>
      </c>
      <c r="P95" s="80" t="e">
        <f t="shared" ca="1" si="60"/>
        <v>#REF!</v>
      </c>
      <c r="Q95" s="80" t="e">
        <f t="shared" ca="1" si="60"/>
        <v>#REF!</v>
      </c>
      <c r="R95" s="80" t="e">
        <f t="shared" ca="1" si="60"/>
        <v>#REF!</v>
      </c>
      <c r="S95" s="80" t="e">
        <f t="shared" ca="1" si="60"/>
        <v>#REF!</v>
      </c>
      <c r="T95" s="80" t="e">
        <f t="shared" ca="1" si="60"/>
        <v>#REF!</v>
      </c>
      <c r="U95" s="80" t="e">
        <f t="shared" ca="1" si="60"/>
        <v>#REF!</v>
      </c>
      <c r="V95" s="80" t="e">
        <f t="shared" ca="1" si="60"/>
        <v>#REF!</v>
      </c>
      <c r="W95" s="80" t="e">
        <f t="shared" ca="1" si="60"/>
        <v>#REF!</v>
      </c>
      <c r="X95" s="80" t="e">
        <f t="shared" ca="1" si="61"/>
        <v>#REF!</v>
      </c>
      <c r="Y95" s="80" t="e">
        <f t="shared" ca="1" si="61"/>
        <v>#REF!</v>
      </c>
      <c r="Z95" s="80" t="e">
        <f t="shared" ca="1" si="61"/>
        <v>#REF!</v>
      </c>
      <c r="AA95" s="80" t="e">
        <f t="shared" ca="1" si="61"/>
        <v>#REF!</v>
      </c>
      <c r="AB95" s="80" t="e">
        <f t="shared" ca="1" si="61"/>
        <v>#REF!</v>
      </c>
      <c r="AC95" s="80" t="e">
        <f t="shared" ca="1" si="61"/>
        <v>#REF!</v>
      </c>
      <c r="AD95" s="80" t="e">
        <f t="shared" ca="1" si="61"/>
        <v>#REF!</v>
      </c>
      <c r="AE95" s="80" t="e">
        <f t="shared" ca="1" si="61"/>
        <v>#REF!</v>
      </c>
      <c r="AF95" s="80" t="e">
        <f t="shared" ca="1" si="61"/>
        <v>#REF!</v>
      </c>
      <c r="AG95" s="80" t="e">
        <f t="shared" ca="1" si="61"/>
        <v>#REF!</v>
      </c>
      <c r="AH95" s="80" t="e">
        <f t="shared" ca="1" si="62"/>
        <v>#REF!</v>
      </c>
      <c r="AI95" s="80" t="e">
        <f t="shared" ca="1" si="62"/>
        <v>#REF!</v>
      </c>
      <c r="AJ95" s="80" t="e">
        <f t="shared" ca="1" si="62"/>
        <v>#REF!</v>
      </c>
      <c r="AK95" s="80" t="e">
        <f t="shared" ca="1" si="62"/>
        <v>#REF!</v>
      </c>
      <c r="AL95" s="80" t="e">
        <f t="shared" ca="1" si="62"/>
        <v>#REF!</v>
      </c>
      <c r="AM95" s="80" t="e">
        <f t="shared" ca="1" si="62"/>
        <v>#REF!</v>
      </c>
      <c r="AN95" s="80" t="e">
        <f t="shared" ca="1" si="62"/>
        <v>#REF!</v>
      </c>
      <c r="AO95" s="80" t="e">
        <f t="shared" ca="1" si="62"/>
        <v>#REF!</v>
      </c>
      <c r="AP95" s="80" t="e">
        <f t="shared" ca="1" si="62"/>
        <v>#REF!</v>
      </c>
      <c r="AQ95" s="80" t="e">
        <f t="shared" ca="1" si="62"/>
        <v>#REF!</v>
      </c>
      <c r="AR95" s="80" t="e">
        <f t="shared" ca="1" si="63"/>
        <v>#REF!</v>
      </c>
      <c r="AS95" s="80" t="e">
        <f t="shared" ca="1" si="63"/>
        <v>#REF!</v>
      </c>
      <c r="AT95" s="80" t="e">
        <f t="shared" ca="1" si="63"/>
        <v>#REF!</v>
      </c>
      <c r="AU95" s="80" t="e">
        <f t="shared" ca="1" si="63"/>
        <v>#REF!</v>
      </c>
      <c r="AV95" s="80" t="e">
        <f t="shared" ca="1" si="63"/>
        <v>#REF!</v>
      </c>
      <c r="AW95" s="80" t="e">
        <f t="shared" ca="1" si="63"/>
        <v>#REF!</v>
      </c>
      <c r="AX95" s="80" t="e">
        <f t="shared" ca="1" si="63"/>
        <v>#REF!</v>
      </c>
      <c r="AY95" s="80" t="e">
        <f t="shared" ca="1" si="63"/>
        <v>#REF!</v>
      </c>
      <c r="AZ95" s="80" t="e">
        <f t="shared" ca="1" si="63"/>
        <v>#REF!</v>
      </c>
      <c r="BA95" s="80" t="e">
        <f t="shared" ca="1" si="63"/>
        <v>#REF!</v>
      </c>
      <c r="BB95" s="80" t="e">
        <f t="shared" ca="1" si="63"/>
        <v>#REF!</v>
      </c>
      <c r="BC95" s="80" t="e">
        <f t="shared" ca="1" si="63"/>
        <v>#REF!</v>
      </c>
      <c r="BD95" s="80" t="e">
        <f t="shared" ca="1" si="63"/>
        <v>#REF!</v>
      </c>
      <c r="BE95" s="80" t="e">
        <f t="shared" ca="1" si="46"/>
        <v>#REF!</v>
      </c>
      <c r="BF95" s="80" t="e">
        <f t="shared" ca="1" si="64"/>
        <v>#REF!</v>
      </c>
      <c r="BG95" s="80" t="e">
        <f t="shared" ca="1" si="64"/>
        <v>#REF!</v>
      </c>
      <c r="BH95" s="80" t="e">
        <f t="shared" ca="1" si="64"/>
        <v>#REF!</v>
      </c>
      <c r="BI95" s="80" t="e">
        <f t="shared" ca="1" si="64"/>
        <v>#REF!</v>
      </c>
      <c r="BJ95" s="80" t="e">
        <f t="shared" ca="1" si="64"/>
        <v>#REF!</v>
      </c>
      <c r="BK95" s="80" t="e">
        <f t="shared" ca="1" si="64"/>
        <v>#REF!</v>
      </c>
      <c r="BL95" s="80" t="e">
        <f t="shared" ca="1" si="64"/>
        <v>#REF!</v>
      </c>
      <c r="BM95" s="81" t="s">
        <v>592</v>
      </c>
      <c r="BN95" s="81" t="s">
        <v>301</v>
      </c>
      <c r="BO95" s="81" t="s">
        <v>498</v>
      </c>
    </row>
    <row r="96" spans="1:67" s="83" customFormat="1" x14ac:dyDescent="0.2">
      <c r="A96" s="80">
        <v>93</v>
      </c>
      <c r="B96" s="81" t="s">
        <v>593</v>
      </c>
      <c r="C96" s="80" t="str">
        <f t="shared" si="45"/>
        <v>夕張市</v>
      </c>
      <c r="D96" s="80" t="e">
        <f t="shared" ca="1" si="59"/>
        <v>#REF!</v>
      </c>
      <c r="E96" s="80" t="e">
        <f t="shared" ca="1" si="59"/>
        <v>#REF!</v>
      </c>
      <c r="F96" s="80" t="e">
        <f t="shared" ca="1" si="59"/>
        <v>#REF!</v>
      </c>
      <c r="G96" s="80" t="e">
        <f t="shared" ca="1" si="59"/>
        <v>#REF!</v>
      </c>
      <c r="H96" s="80" t="e">
        <f t="shared" ca="1" si="59"/>
        <v>#REF!</v>
      </c>
      <c r="I96" s="80" t="e">
        <f t="shared" ca="1" si="59"/>
        <v>#REF!</v>
      </c>
      <c r="J96" s="80" t="e">
        <f t="shared" ca="1" si="59"/>
        <v>#REF!</v>
      </c>
      <c r="K96" s="80" t="e">
        <f t="shared" ca="1" si="59"/>
        <v>#REF!</v>
      </c>
      <c r="L96" s="80" t="e">
        <f t="shared" ca="1" si="59"/>
        <v>#REF!</v>
      </c>
      <c r="M96" s="80" t="e">
        <f t="shared" ca="1" si="59"/>
        <v>#REF!</v>
      </c>
      <c r="N96" s="80" t="e">
        <f t="shared" ca="1" si="60"/>
        <v>#REF!</v>
      </c>
      <c r="O96" s="80" t="e">
        <f t="shared" ca="1" si="60"/>
        <v>#REF!</v>
      </c>
      <c r="P96" s="80" t="e">
        <f t="shared" ca="1" si="60"/>
        <v>#REF!</v>
      </c>
      <c r="Q96" s="80" t="e">
        <f t="shared" ca="1" si="60"/>
        <v>#REF!</v>
      </c>
      <c r="R96" s="80" t="e">
        <f t="shared" ca="1" si="60"/>
        <v>#REF!</v>
      </c>
      <c r="S96" s="80" t="e">
        <f t="shared" ca="1" si="60"/>
        <v>#REF!</v>
      </c>
      <c r="T96" s="80" t="e">
        <f t="shared" ca="1" si="60"/>
        <v>#REF!</v>
      </c>
      <c r="U96" s="80" t="e">
        <f t="shared" ca="1" si="60"/>
        <v>#REF!</v>
      </c>
      <c r="V96" s="80" t="e">
        <f t="shared" ca="1" si="60"/>
        <v>#REF!</v>
      </c>
      <c r="W96" s="80" t="e">
        <f t="shared" ca="1" si="60"/>
        <v>#REF!</v>
      </c>
      <c r="X96" s="80" t="e">
        <f t="shared" ca="1" si="61"/>
        <v>#REF!</v>
      </c>
      <c r="Y96" s="80" t="e">
        <f t="shared" ca="1" si="61"/>
        <v>#REF!</v>
      </c>
      <c r="Z96" s="80" t="e">
        <f t="shared" ca="1" si="61"/>
        <v>#REF!</v>
      </c>
      <c r="AA96" s="80" t="e">
        <f t="shared" ca="1" si="61"/>
        <v>#REF!</v>
      </c>
      <c r="AB96" s="80" t="e">
        <f t="shared" ca="1" si="61"/>
        <v>#REF!</v>
      </c>
      <c r="AC96" s="80" t="e">
        <f t="shared" ca="1" si="61"/>
        <v>#REF!</v>
      </c>
      <c r="AD96" s="80" t="e">
        <f t="shared" ca="1" si="61"/>
        <v>#REF!</v>
      </c>
      <c r="AE96" s="80" t="e">
        <f t="shared" ca="1" si="61"/>
        <v>#REF!</v>
      </c>
      <c r="AF96" s="80" t="e">
        <f t="shared" ca="1" si="61"/>
        <v>#REF!</v>
      </c>
      <c r="AG96" s="80" t="e">
        <f t="shared" ca="1" si="61"/>
        <v>#REF!</v>
      </c>
      <c r="AH96" s="80" t="e">
        <f t="shared" ca="1" si="62"/>
        <v>#REF!</v>
      </c>
      <c r="AI96" s="80" t="e">
        <f t="shared" ca="1" si="62"/>
        <v>#REF!</v>
      </c>
      <c r="AJ96" s="80" t="e">
        <f t="shared" ca="1" si="62"/>
        <v>#REF!</v>
      </c>
      <c r="AK96" s="80" t="e">
        <f t="shared" ca="1" si="62"/>
        <v>#REF!</v>
      </c>
      <c r="AL96" s="80" t="e">
        <f t="shared" ca="1" si="62"/>
        <v>#REF!</v>
      </c>
      <c r="AM96" s="80" t="e">
        <f t="shared" ca="1" si="62"/>
        <v>#REF!</v>
      </c>
      <c r="AN96" s="80" t="e">
        <f t="shared" ca="1" si="62"/>
        <v>#REF!</v>
      </c>
      <c r="AO96" s="80" t="e">
        <f t="shared" ca="1" si="62"/>
        <v>#REF!</v>
      </c>
      <c r="AP96" s="80" t="e">
        <f t="shared" ca="1" si="62"/>
        <v>#REF!</v>
      </c>
      <c r="AQ96" s="80" t="e">
        <f t="shared" ca="1" si="62"/>
        <v>#REF!</v>
      </c>
      <c r="AR96" s="80" t="e">
        <f t="shared" ca="1" si="63"/>
        <v>#REF!</v>
      </c>
      <c r="AS96" s="80" t="e">
        <f t="shared" ca="1" si="63"/>
        <v>#REF!</v>
      </c>
      <c r="AT96" s="80" t="e">
        <f t="shared" ca="1" si="63"/>
        <v>#REF!</v>
      </c>
      <c r="AU96" s="80" t="e">
        <f t="shared" ca="1" si="63"/>
        <v>#REF!</v>
      </c>
      <c r="AV96" s="80" t="e">
        <f t="shared" ca="1" si="63"/>
        <v>#REF!</v>
      </c>
      <c r="AW96" s="80" t="e">
        <f t="shared" ca="1" si="63"/>
        <v>#REF!</v>
      </c>
      <c r="AX96" s="80" t="e">
        <f t="shared" ca="1" si="63"/>
        <v>#REF!</v>
      </c>
      <c r="AY96" s="80" t="e">
        <f t="shared" ca="1" si="63"/>
        <v>#REF!</v>
      </c>
      <c r="AZ96" s="80" t="e">
        <f t="shared" ca="1" si="63"/>
        <v>#REF!</v>
      </c>
      <c r="BA96" s="80" t="e">
        <f t="shared" ca="1" si="63"/>
        <v>#REF!</v>
      </c>
      <c r="BB96" s="80" t="e">
        <f t="shared" ca="1" si="63"/>
        <v>#REF!</v>
      </c>
      <c r="BC96" s="80" t="e">
        <f t="shared" ca="1" si="63"/>
        <v>#REF!</v>
      </c>
      <c r="BD96" s="80" t="e">
        <f t="shared" ca="1" si="63"/>
        <v>#REF!</v>
      </c>
      <c r="BE96" s="80" t="e">
        <f t="shared" ca="1" si="46"/>
        <v>#REF!</v>
      </c>
      <c r="BF96" s="80" t="e">
        <f t="shared" ca="1" si="64"/>
        <v>#REF!</v>
      </c>
      <c r="BG96" s="80" t="e">
        <f t="shared" ca="1" si="64"/>
        <v>#REF!</v>
      </c>
      <c r="BH96" s="80" t="e">
        <f t="shared" ca="1" si="64"/>
        <v>#REF!</v>
      </c>
      <c r="BI96" s="80" t="e">
        <f t="shared" ca="1" si="64"/>
        <v>#REF!</v>
      </c>
      <c r="BJ96" s="80" t="e">
        <f t="shared" ca="1" si="64"/>
        <v>#REF!</v>
      </c>
      <c r="BK96" s="80" t="e">
        <f t="shared" ca="1" si="64"/>
        <v>#REF!</v>
      </c>
      <c r="BL96" s="80" t="e">
        <f t="shared" ca="1" si="64"/>
        <v>#REF!</v>
      </c>
      <c r="BM96" s="81" t="s">
        <v>593</v>
      </c>
      <c r="BN96" s="81" t="s">
        <v>301</v>
      </c>
      <c r="BO96" s="81" t="s">
        <v>499</v>
      </c>
    </row>
    <row r="97" spans="1:67" s="83" customFormat="1" x14ac:dyDescent="0.2">
      <c r="A97" s="80">
        <v>94</v>
      </c>
      <c r="B97" s="81" t="s">
        <v>594</v>
      </c>
      <c r="C97" s="80" t="str">
        <f t="shared" si="45"/>
        <v>夕張市</v>
      </c>
      <c r="D97" s="80" t="e">
        <f t="shared" ca="1" si="59"/>
        <v>#REF!</v>
      </c>
      <c r="E97" s="80" t="e">
        <f t="shared" ca="1" si="59"/>
        <v>#REF!</v>
      </c>
      <c r="F97" s="80" t="e">
        <f t="shared" ca="1" si="59"/>
        <v>#REF!</v>
      </c>
      <c r="G97" s="80" t="e">
        <f t="shared" ca="1" si="59"/>
        <v>#REF!</v>
      </c>
      <c r="H97" s="80" t="e">
        <f t="shared" ca="1" si="59"/>
        <v>#REF!</v>
      </c>
      <c r="I97" s="80" t="e">
        <f t="shared" ca="1" si="59"/>
        <v>#REF!</v>
      </c>
      <c r="J97" s="80" t="e">
        <f t="shared" ca="1" si="59"/>
        <v>#REF!</v>
      </c>
      <c r="K97" s="80" t="e">
        <f t="shared" ca="1" si="59"/>
        <v>#REF!</v>
      </c>
      <c r="L97" s="80" t="e">
        <f t="shared" ca="1" si="59"/>
        <v>#REF!</v>
      </c>
      <c r="M97" s="80" t="e">
        <f t="shared" ca="1" si="59"/>
        <v>#REF!</v>
      </c>
      <c r="N97" s="80" t="e">
        <f t="shared" ca="1" si="60"/>
        <v>#REF!</v>
      </c>
      <c r="O97" s="80" t="e">
        <f t="shared" ca="1" si="60"/>
        <v>#REF!</v>
      </c>
      <c r="P97" s="80" t="e">
        <f t="shared" ca="1" si="60"/>
        <v>#REF!</v>
      </c>
      <c r="Q97" s="80" t="e">
        <f t="shared" ca="1" si="60"/>
        <v>#REF!</v>
      </c>
      <c r="R97" s="80" t="e">
        <f t="shared" ca="1" si="60"/>
        <v>#REF!</v>
      </c>
      <c r="S97" s="80" t="e">
        <f t="shared" ca="1" si="60"/>
        <v>#REF!</v>
      </c>
      <c r="T97" s="80" t="e">
        <f t="shared" ca="1" si="60"/>
        <v>#REF!</v>
      </c>
      <c r="U97" s="80" t="e">
        <f t="shared" ca="1" si="60"/>
        <v>#REF!</v>
      </c>
      <c r="V97" s="80" t="e">
        <f t="shared" ca="1" si="60"/>
        <v>#REF!</v>
      </c>
      <c r="W97" s="80" t="e">
        <f t="shared" ca="1" si="60"/>
        <v>#REF!</v>
      </c>
      <c r="X97" s="80" t="e">
        <f t="shared" ca="1" si="61"/>
        <v>#REF!</v>
      </c>
      <c r="Y97" s="80" t="e">
        <f t="shared" ca="1" si="61"/>
        <v>#REF!</v>
      </c>
      <c r="Z97" s="80" t="e">
        <f t="shared" ca="1" si="61"/>
        <v>#REF!</v>
      </c>
      <c r="AA97" s="80" t="e">
        <f t="shared" ca="1" si="61"/>
        <v>#REF!</v>
      </c>
      <c r="AB97" s="80" t="e">
        <f t="shared" ca="1" si="61"/>
        <v>#REF!</v>
      </c>
      <c r="AC97" s="80" t="e">
        <f t="shared" ca="1" si="61"/>
        <v>#REF!</v>
      </c>
      <c r="AD97" s="80" t="e">
        <f t="shared" ca="1" si="61"/>
        <v>#REF!</v>
      </c>
      <c r="AE97" s="80" t="e">
        <f t="shared" ca="1" si="61"/>
        <v>#REF!</v>
      </c>
      <c r="AF97" s="80" t="e">
        <f t="shared" ca="1" si="61"/>
        <v>#REF!</v>
      </c>
      <c r="AG97" s="80" t="e">
        <f t="shared" ca="1" si="61"/>
        <v>#REF!</v>
      </c>
      <c r="AH97" s="80" t="e">
        <f t="shared" ca="1" si="62"/>
        <v>#REF!</v>
      </c>
      <c r="AI97" s="80" t="e">
        <f t="shared" ca="1" si="62"/>
        <v>#REF!</v>
      </c>
      <c r="AJ97" s="80" t="e">
        <f t="shared" ca="1" si="62"/>
        <v>#REF!</v>
      </c>
      <c r="AK97" s="80" t="e">
        <f t="shared" ca="1" si="62"/>
        <v>#REF!</v>
      </c>
      <c r="AL97" s="80" t="e">
        <f t="shared" ca="1" si="62"/>
        <v>#REF!</v>
      </c>
      <c r="AM97" s="80" t="e">
        <f t="shared" ca="1" si="62"/>
        <v>#REF!</v>
      </c>
      <c r="AN97" s="80" t="e">
        <f t="shared" ca="1" si="62"/>
        <v>#REF!</v>
      </c>
      <c r="AO97" s="80" t="e">
        <f t="shared" ca="1" si="62"/>
        <v>#REF!</v>
      </c>
      <c r="AP97" s="80" t="e">
        <f t="shared" ca="1" si="62"/>
        <v>#REF!</v>
      </c>
      <c r="AQ97" s="80" t="e">
        <f t="shared" ca="1" si="62"/>
        <v>#REF!</v>
      </c>
      <c r="AR97" s="80" t="e">
        <f t="shared" ca="1" si="63"/>
        <v>#REF!</v>
      </c>
      <c r="AS97" s="80" t="e">
        <f t="shared" ca="1" si="63"/>
        <v>#REF!</v>
      </c>
      <c r="AT97" s="80" t="e">
        <f t="shared" ca="1" si="63"/>
        <v>#REF!</v>
      </c>
      <c r="AU97" s="80" t="e">
        <f t="shared" ca="1" si="63"/>
        <v>#REF!</v>
      </c>
      <c r="AV97" s="80" t="e">
        <f t="shared" ca="1" si="63"/>
        <v>#REF!</v>
      </c>
      <c r="AW97" s="80" t="e">
        <f t="shared" ca="1" si="63"/>
        <v>#REF!</v>
      </c>
      <c r="AX97" s="80" t="e">
        <f t="shared" ca="1" si="63"/>
        <v>#REF!</v>
      </c>
      <c r="AY97" s="80" t="e">
        <f t="shared" ca="1" si="63"/>
        <v>#REF!</v>
      </c>
      <c r="AZ97" s="80" t="e">
        <f t="shared" ca="1" si="63"/>
        <v>#REF!</v>
      </c>
      <c r="BA97" s="80" t="e">
        <f t="shared" ca="1" si="63"/>
        <v>#REF!</v>
      </c>
      <c r="BB97" s="80" t="e">
        <f t="shared" ca="1" si="63"/>
        <v>#REF!</v>
      </c>
      <c r="BC97" s="80" t="e">
        <f t="shared" ca="1" si="63"/>
        <v>#REF!</v>
      </c>
      <c r="BD97" s="80" t="e">
        <f t="shared" ca="1" si="63"/>
        <v>#REF!</v>
      </c>
      <c r="BE97" s="80" t="e">
        <f t="shared" ca="1" si="46"/>
        <v>#REF!</v>
      </c>
      <c r="BF97" s="80" t="e">
        <f t="shared" ca="1" si="64"/>
        <v>#REF!</v>
      </c>
      <c r="BG97" s="80" t="e">
        <f t="shared" ca="1" si="64"/>
        <v>#REF!</v>
      </c>
      <c r="BH97" s="80" t="e">
        <f t="shared" ca="1" si="64"/>
        <v>#REF!</v>
      </c>
      <c r="BI97" s="80" t="e">
        <f t="shared" ca="1" si="64"/>
        <v>#REF!</v>
      </c>
      <c r="BJ97" s="80" t="e">
        <f t="shared" ca="1" si="64"/>
        <v>#REF!</v>
      </c>
      <c r="BK97" s="80" t="e">
        <f t="shared" ca="1" si="64"/>
        <v>#REF!</v>
      </c>
      <c r="BL97" s="80" t="e">
        <f t="shared" ca="1" si="64"/>
        <v>#REF!</v>
      </c>
      <c r="BM97" s="81" t="s">
        <v>594</v>
      </c>
      <c r="BN97" s="81" t="s">
        <v>302</v>
      </c>
      <c r="BO97" s="81" t="s">
        <v>417</v>
      </c>
    </row>
    <row r="98" spans="1:67" s="83" customFormat="1" x14ac:dyDescent="0.2">
      <c r="A98" s="80">
        <v>95</v>
      </c>
      <c r="B98" s="81" t="s">
        <v>595</v>
      </c>
      <c r="C98" s="80" t="str">
        <f t="shared" si="45"/>
        <v>夕張市</v>
      </c>
      <c r="D98" s="80" t="e">
        <f t="shared" ca="1" si="59"/>
        <v>#REF!</v>
      </c>
      <c r="E98" s="80" t="e">
        <f t="shared" ca="1" si="59"/>
        <v>#REF!</v>
      </c>
      <c r="F98" s="80" t="e">
        <f t="shared" ca="1" si="59"/>
        <v>#REF!</v>
      </c>
      <c r="G98" s="80" t="e">
        <f t="shared" ca="1" si="59"/>
        <v>#REF!</v>
      </c>
      <c r="H98" s="80" t="e">
        <f t="shared" ca="1" si="59"/>
        <v>#REF!</v>
      </c>
      <c r="I98" s="80" t="e">
        <f t="shared" ca="1" si="59"/>
        <v>#REF!</v>
      </c>
      <c r="J98" s="80" t="e">
        <f t="shared" ca="1" si="59"/>
        <v>#REF!</v>
      </c>
      <c r="K98" s="80" t="e">
        <f t="shared" ca="1" si="59"/>
        <v>#REF!</v>
      </c>
      <c r="L98" s="80" t="e">
        <f t="shared" ca="1" si="59"/>
        <v>#REF!</v>
      </c>
      <c r="M98" s="80" t="e">
        <f t="shared" ca="1" si="59"/>
        <v>#REF!</v>
      </c>
      <c r="N98" s="80" t="e">
        <f t="shared" ca="1" si="60"/>
        <v>#REF!</v>
      </c>
      <c r="O98" s="80" t="e">
        <f t="shared" ca="1" si="60"/>
        <v>#REF!</v>
      </c>
      <c r="P98" s="80" t="e">
        <f t="shared" ca="1" si="60"/>
        <v>#REF!</v>
      </c>
      <c r="Q98" s="80" t="e">
        <f t="shared" ca="1" si="60"/>
        <v>#REF!</v>
      </c>
      <c r="R98" s="80" t="e">
        <f t="shared" ca="1" si="60"/>
        <v>#REF!</v>
      </c>
      <c r="S98" s="80" t="e">
        <f t="shared" ca="1" si="60"/>
        <v>#REF!</v>
      </c>
      <c r="T98" s="80" t="e">
        <f t="shared" ca="1" si="60"/>
        <v>#REF!</v>
      </c>
      <c r="U98" s="80" t="e">
        <f t="shared" ca="1" si="60"/>
        <v>#REF!</v>
      </c>
      <c r="V98" s="80" t="e">
        <f t="shared" ca="1" si="60"/>
        <v>#REF!</v>
      </c>
      <c r="W98" s="80" t="e">
        <f t="shared" ca="1" si="60"/>
        <v>#REF!</v>
      </c>
      <c r="X98" s="80" t="e">
        <f t="shared" ca="1" si="61"/>
        <v>#REF!</v>
      </c>
      <c r="Y98" s="80" t="e">
        <f t="shared" ca="1" si="61"/>
        <v>#REF!</v>
      </c>
      <c r="Z98" s="80" t="e">
        <f t="shared" ca="1" si="61"/>
        <v>#REF!</v>
      </c>
      <c r="AA98" s="80" t="e">
        <f t="shared" ca="1" si="61"/>
        <v>#REF!</v>
      </c>
      <c r="AB98" s="80" t="e">
        <f t="shared" ca="1" si="61"/>
        <v>#REF!</v>
      </c>
      <c r="AC98" s="80" t="e">
        <f t="shared" ca="1" si="61"/>
        <v>#REF!</v>
      </c>
      <c r="AD98" s="80" t="e">
        <f t="shared" ca="1" si="61"/>
        <v>#REF!</v>
      </c>
      <c r="AE98" s="80" t="e">
        <f t="shared" ca="1" si="61"/>
        <v>#REF!</v>
      </c>
      <c r="AF98" s="80" t="e">
        <f t="shared" ca="1" si="61"/>
        <v>#REF!</v>
      </c>
      <c r="AG98" s="80" t="e">
        <f t="shared" ca="1" si="61"/>
        <v>#REF!</v>
      </c>
      <c r="AH98" s="80" t="e">
        <f t="shared" ca="1" si="62"/>
        <v>#REF!</v>
      </c>
      <c r="AI98" s="80" t="e">
        <f t="shared" ca="1" si="62"/>
        <v>#REF!</v>
      </c>
      <c r="AJ98" s="80" t="e">
        <f t="shared" ca="1" si="62"/>
        <v>#REF!</v>
      </c>
      <c r="AK98" s="80" t="e">
        <f t="shared" ca="1" si="62"/>
        <v>#REF!</v>
      </c>
      <c r="AL98" s="80" t="e">
        <f t="shared" ca="1" si="62"/>
        <v>#REF!</v>
      </c>
      <c r="AM98" s="80" t="e">
        <f t="shared" ca="1" si="62"/>
        <v>#REF!</v>
      </c>
      <c r="AN98" s="80" t="e">
        <f t="shared" ca="1" si="62"/>
        <v>#REF!</v>
      </c>
      <c r="AO98" s="80" t="e">
        <f t="shared" ca="1" si="62"/>
        <v>#REF!</v>
      </c>
      <c r="AP98" s="80" t="e">
        <f t="shared" ca="1" si="62"/>
        <v>#REF!</v>
      </c>
      <c r="AQ98" s="80" t="e">
        <f t="shared" ca="1" si="62"/>
        <v>#REF!</v>
      </c>
      <c r="AR98" s="80" t="e">
        <f t="shared" ca="1" si="63"/>
        <v>#REF!</v>
      </c>
      <c r="AS98" s="80" t="e">
        <f t="shared" ca="1" si="63"/>
        <v>#REF!</v>
      </c>
      <c r="AT98" s="80" t="e">
        <f t="shared" ca="1" si="63"/>
        <v>#REF!</v>
      </c>
      <c r="AU98" s="80" t="e">
        <f t="shared" ca="1" si="63"/>
        <v>#REF!</v>
      </c>
      <c r="AV98" s="80" t="e">
        <f t="shared" ca="1" si="63"/>
        <v>#REF!</v>
      </c>
      <c r="AW98" s="80" t="e">
        <f t="shared" ca="1" si="63"/>
        <v>#REF!</v>
      </c>
      <c r="AX98" s="80" t="e">
        <f t="shared" ca="1" si="63"/>
        <v>#REF!</v>
      </c>
      <c r="AY98" s="80" t="e">
        <f t="shared" ca="1" si="63"/>
        <v>#REF!</v>
      </c>
      <c r="AZ98" s="80" t="e">
        <f t="shared" ca="1" si="63"/>
        <v>#REF!</v>
      </c>
      <c r="BA98" s="80" t="e">
        <f t="shared" ca="1" si="63"/>
        <v>#REF!</v>
      </c>
      <c r="BB98" s="80" t="e">
        <f t="shared" ca="1" si="63"/>
        <v>#REF!</v>
      </c>
      <c r="BC98" s="80" t="e">
        <f t="shared" ca="1" si="63"/>
        <v>#REF!</v>
      </c>
      <c r="BD98" s="80" t="e">
        <f t="shared" ca="1" si="63"/>
        <v>#REF!</v>
      </c>
      <c r="BE98" s="80" t="e">
        <f t="shared" ca="1" si="46"/>
        <v>#REF!</v>
      </c>
      <c r="BF98" s="80" t="e">
        <f t="shared" ca="1" si="64"/>
        <v>#REF!</v>
      </c>
      <c r="BG98" s="80" t="e">
        <f t="shared" ca="1" si="64"/>
        <v>#REF!</v>
      </c>
      <c r="BH98" s="80" t="e">
        <f t="shared" ca="1" si="64"/>
        <v>#REF!</v>
      </c>
      <c r="BI98" s="80" t="e">
        <f t="shared" ca="1" si="64"/>
        <v>#REF!</v>
      </c>
      <c r="BJ98" s="80" t="e">
        <f t="shared" ca="1" si="64"/>
        <v>#REF!</v>
      </c>
      <c r="BK98" s="80" t="e">
        <f t="shared" ca="1" si="64"/>
        <v>#REF!</v>
      </c>
      <c r="BL98" s="80" t="e">
        <f t="shared" ca="1" si="64"/>
        <v>#REF!</v>
      </c>
      <c r="BM98" s="81" t="s">
        <v>595</v>
      </c>
      <c r="BN98" s="81" t="s">
        <v>302</v>
      </c>
      <c r="BO98" s="81" t="s">
        <v>498</v>
      </c>
    </row>
    <row r="99" spans="1:67" s="83" customFormat="1" x14ac:dyDescent="0.2">
      <c r="A99" s="80">
        <v>96</v>
      </c>
      <c r="B99" s="81" t="s">
        <v>596</v>
      </c>
      <c r="C99" s="80" t="str">
        <f t="shared" si="45"/>
        <v>夕張市</v>
      </c>
      <c r="D99" s="80" t="e">
        <f t="shared" ca="1" si="59"/>
        <v>#REF!</v>
      </c>
      <c r="E99" s="80" t="e">
        <f t="shared" ca="1" si="59"/>
        <v>#REF!</v>
      </c>
      <c r="F99" s="80" t="e">
        <f t="shared" ca="1" si="59"/>
        <v>#REF!</v>
      </c>
      <c r="G99" s="80" t="e">
        <f t="shared" ca="1" si="59"/>
        <v>#REF!</v>
      </c>
      <c r="H99" s="80" t="e">
        <f t="shared" ca="1" si="59"/>
        <v>#REF!</v>
      </c>
      <c r="I99" s="80" t="e">
        <f t="shared" ca="1" si="59"/>
        <v>#REF!</v>
      </c>
      <c r="J99" s="80" t="e">
        <f t="shared" ca="1" si="59"/>
        <v>#REF!</v>
      </c>
      <c r="K99" s="80" t="e">
        <f t="shared" ca="1" si="59"/>
        <v>#REF!</v>
      </c>
      <c r="L99" s="80" t="e">
        <f t="shared" ca="1" si="59"/>
        <v>#REF!</v>
      </c>
      <c r="M99" s="80" t="e">
        <f t="shared" ca="1" si="59"/>
        <v>#REF!</v>
      </c>
      <c r="N99" s="80" t="e">
        <f t="shared" ca="1" si="60"/>
        <v>#REF!</v>
      </c>
      <c r="O99" s="80" t="e">
        <f t="shared" ca="1" si="60"/>
        <v>#REF!</v>
      </c>
      <c r="P99" s="80" t="e">
        <f t="shared" ca="1" si="60"/>
        <v>#REF!</v>
      </c>
      <c r="Q99" s="80" t="e">
        <f t="shared" ca="1" si="60"/>
        <v>#REF!</v>
      </c>
      <c r="R99" s="80" t="e">
        <f t="shared" ca="1" si="60"/>
        <v>#REF!</v>
      </c>
      <c r="S99" s="80" t="e">
        <f t="shared" ca="1" si="60"/>
        <v>#REF!</v>
      </c>
      <c r="T99" s="80" t="e">
        <f t="shared" ca="1" si="60"/>
        <v>#REF!</v>
      </c>
      <c r="U99" s="80" t="e">
        <f t="shared" ca="1" si="60"/>
        <v>#REF!</v>
      </c>
      <c r="V99" s="80" t="e">
        <f t="shared" ca="1" si="60"/>
        <v>#REF!</v>
      </c>
      <c r="W99" s="80" t="e">
        <f t="shared" ca="1" si="60"/>
        <v>#REF!</v>
      </c>
      <c r="X99" s="80" t="e">
        <f t="shared" ca="1" si="61"/>
        <v>#REF!</v>
      </c>
      <c r="Y99" s="80" t="e">
        <f t="shared" ca="1" si="61"/>
        <v>#REF!</v>
      </c>
      <c r="Z99" s="80" t="e">
        <f t="shared" ca="1" si="61"/>
        <v>#REF!</v>
      </c>
      <c r="AA99" s="80" t="e">
        <f t="shared" ca="1" si="61"/>
        <v>#REF!</v>
      </c>
      <c r="AB99" s="80" t="e">
        <f t="shared" ca="1" si="61"/>
        <v>#REF!</v>
      </c>
      <c r="AC99" s="80" t="e">
        <f t="shared" ca="1" si="61"/>
        <v>#REF!</v>
      </c>
      <c r="AD99" s="80" t="e">
        <f t="shared" ca="1" si="61"/>
        <v>#REF!</v>
      </c>
      <c r="AE99" s="80" t="e">
        <f t="shared" ca="1" si="61"/>
        <v>#REF!</v>
      </c>
      <c r="AF99" s="80" t="e">
        <f t="shared" ca="1" si="61"/>
        <v>#REF!</v>
      </c>
      <c r="AG99" s="80" t="e">
        <f t="shared" ca="1" si="61"/>
        <v>#REF!</v>
      </c>
      <c r="AH99" s="80" t="e">
        <f t="shared" ca="1" si="62"/>
        <v>#REF!</v>
      </c>
      <c r="AI99" s="80" t="e">
        <f t="shared" ca="1" si="62"/>
        <v>#REF!</v>
      </c>
      <c r="AJ99" s="80" t="e">
        <f t="shared" ca="1" si="62"/>
        <v>#REF!</v>
      </c>
      <c r="AK99" s="80" t="e">
        <f t="shared" ca="1" si="62"/>
        <v>#REF!</v>
      </c>
      <c r="AL99" s="80" t="e">
        <f t="shared" ca="1" si="62"/>
        <v>#REF!</v>
      </c>
      <c r="AM99" s="80" t="e">
        <f t="shared" ca="1" si="62"/>
        <v>#REF!</v>
      </c>
      <c r="AN99" s="80" t="e">
        <f t="shared" ca="1" si="62"/>
        <v>#REF!</v>
      </c>
      <c r="AO99" s="80" t="e">
        <f t="shared" ca="1" si="62"/>
        <v>#REF!</v>
      </c>
      <c r="AP99" s="80" t="e">
        <f t="shared" ca="1" si="62"/>
        <v>#REF!</v>
      </c>
      <c r="AQ99" s="80" t="e">
        <f t="shared" ca="1" si="62"/>
        <v>#REF!</v>
      </c>
      <c r="AR99" s="80" t="e">
        <f t="shared" ca="1" si="63"/>
        <v>#REF!</v>
      </c>
      <c r="AS99" s="80" t="e">
        <f t="shared" ca="1" si="63"/>
        <v>#REF!</v>
      </c>
      <c r="AT99" s="80" t="e">
        <f t="shared" ca="1" si="63"/>
        <v>#REF!</v>
      </c>
      <c r="AU99" s="80" t="e">
        <f t="shared" ca="1" si="63"/>
        <v>#REF!</v>
      </c>
      <c r="AV99" s="80" t="e">
        <f t="shared" ca="1" si="63"/>
        <v>#REF!</v>
      </c>
      <c r="AW99" s="80" t="e">
        <f t="shared" ca="1" si="63"/>
        <v>#REF!</v>
      </c>
      <c r="AX99" s="80" t="e">
        <f t="shared" ca="1" si="63"/>
        <v>#REF!</v>
      </c>
      <c r="AY99" s="80" t="e">
        <f t="shared" ca="1" si="63"/>
        <v>#REF!</v>
      </c>
      <c r="AZ99" s="80" t="e">
        <f t="shared" ca="1" si="63"/>
        <v>#REF!</v>
      </c>
      <c r="BA99" s="80" t="e">
        <f t="shared" ca="1" si="63"/>
        <v>#REF!</v>
      </c>
      <c r="BB99" s="80" t="e">
        <f t="shared" ca="1" si="63"/>
        <v>#REF!</v>
      </c>
      <c r="BC99" s="80" t="e">
        <f t="shared" ca="1" si="63"/>
        <v>#REF!</v>
      </c>
      <c r="BD99" s="80" t="e">
        <f t="shared" ca="1" si="63"/>
        <v>#REF!</v>
      </c>
      <c r="BE99" s="80" t="e">
        <f t="shared" ca="1" si="46"/>
        <v>#REF!</v>
      </c>
      <c r="BF99" s="80" t="e">
        <f t="shared" ca="1" si="64"/>
        <v>#REF!</v>
      </c>
      <c r="BG99" s="80" t="e">
        <f t="shared" ca="1" si="64"/>
        <v>#REF!</v>
      </c>
      <c r="BH99" s="80" t="e">
        <f t="shared" ca="1" si="64"/>
        <v>#REF!</v>
      </c>
      <c r="BI99" s="80" t="e">
        <f t="shared" ca="1" si="64"/>
        <v>#REF!</v>
      </c>
      <c r="BJ99" s="80" t="e">
        <f t="shared" ca="1" si="64"/>
        <v>#REF!</v>
      </c>
      <c r="BK99" s="80" t="e">
        <f t="shared" ca="1" si="64"/>
        <v>#REF!</v>
      </c>
      <c r="BL99" s="80" t="e">
        <f t="shared" ca="1" si="64"/>
        <v>#REF!</v>
      </c>
      <c r="BM99" s="81" t="s">
        <v>596</v>
      </c>
      <c r="BN99" s="81" t="s">
        <v>302</v>
      </c>
      <c r="BO99" s="81" t="s">
        <v>499</v>
      </c>
    </row>
    <row r="100" spans="1:67" x14ac:dyDescent="0.2">
      <c r="A100" s="80">
        <v>97</v>
      </c>
      <c r="B100" s="53" t="s">
        <v>597</v>
      </c>
      <c r="C100" s="36" t="str">
        <f t="shared" si="45"/>
        <v>夕張市</v>
      </c>
      <c r="D100" s="36" t="e">
        <f t="shared" ca="1" si="59"/>
        <v>#REF!</v>
      </c>
      <c r="E100" s="36" t="e">
        <f t="shared" ca="1" si="59"/>
        <v>#REF!</v>
      </c>
      <c r="F100" s="36" t="e">
        <f t="shared" ca="1" si="59"/>
        <v>#REF!</v>
      </c>
      <c r="G100" s="36" t="e">
        <f t="shared" ca="1" si="59"/>
        <v>#REF!</v>
      </c>
      <c r="H100" s="36" t="e">
        <f t="shared" ca="1" si="59"/>
        <v>#REF!</v>
      </c>
      <c r="I100" s="36" t="e">
        <f t="shared" ca="1" si="59"/>
        <v>#REF!</v>
      </c>
      <c r="J100" s="36" t="e">
        <f t="shared" ca="1" si="59"/>
        <v>#REF!</v>
      </c>
      <c r="K100" s="36" t="e">
        <f t="shared" ca="1" si="59"/>
        <v>#REF!</v>
      </c>
      <c r="L100" s="36" t="e">
        <f t="shared" ca="1" si="59"/>
        <v>#REF!</v>
      </c>
      <c r="M100" s="36" t="e">
        <f t="shared" ca="1" si="59"/>
        <v>#REF!</v>
      </c>
      <c r="N100" s="36" t="e">
        <f t="shared" ca="1" si="60"/>
        <v>#REF!</v>
      </c>
      <c r="O100" s="36" t="e">
        <f t="shared" ca="1" si="60"/>
        <v>#REF!</v>
      </c>
      <c r="P100" s="36" t="e">
        <f t="shared" ca="1" si="60"/>
        <v>#REF!</v>
      </c>
      <c r="Q100" s="36" t="e">
        <f t="shared" ca="1" si="60"/>
        <v>#REF!</v>
      </c>
      <c r="R100" s="36" t="e">
        <f t="shared" ca="1" si="60"/>
        <v>#REF!</v>
      </c>
      <c r="S100" s="36" t="e">
        <f t="shared" ca="1" si="60"/>
        <v>#REF!</v>
      </c>
      <c r="T100" s="36" t="e">
        <f t="shared" ca="1" si="60"/>
        <v>#REF!</v>
      </c>
      <c r="U100" s="36" t="e">
        <f t="shared" ca="1" si="60"/>
        <v>#REF!</v>
      </c>
      <c r="V100" s="36" t="e">
        <f t="shared" ca="1" si="60"/>
        <v>#REF!</v>
      </c>
      <c r="W100" s="36" t="e">
        <f t="shared" ca="1" si="60"/>
        <v>#REF!</v>
      </c>
      <c r="X100" s="36" t="e">
        <f t="shared" ca="1" si="61"/>
        <v>#REF!</v>
      </c>
      <c r="Y100" s="36" t="e">
        <f t="shared" ca="1" si="61"/>
        <v>#REF!</v>
      </c>
      <c r="Z100" s="36" t="e">
        <f t="shared" ca="1" si="61"/>
        <v>#REF!</v>
      </c>
      <c r="AA100" s="36" t="e">
        <f t="shared" ca="1" si="61"/>
        <v>#REF!</v>
      </c>
      <c r="AB100" s="36" t="e">
        <f t="shared" ca="1" si="61"/>
        <v>#REF!</v>
      </c>
      <c r="AC100" s="36" t="e">
        <f t="shared" ca="1" si="61"/>
        <v>#REF!</v>
      </c>
      <c r="AD100" s="36" t="e">
        <f t="shared" ca="1" si="61"/>
        <v>#REF!</v>
      </c>
      <c r="AE100" s="36" t="e">
        <f t="shared" ca="1" si="61"/>
        <v>#REF!</v>
      </c>
      <c r="AF100" s="36" t="e">
        <f t="shared" ca="1" si="61"/>
        <v>#REF!</v>
      </c>
      <c r="AG100" s="36" t="e">
        <f t="shared" ca="1" si="61"/>
        <v>#REF!</v>
      </c>
      <c r="AH100" s="36" t="e">
        <f t="shared" ca="1" si="62"/>
        <v>#REF!</v>
      </c>
      <c r="AI100" s="36" t="e">
        <f t="shared" ca="1" si="62"/>
        <v>#REF!</v>
      </c>
      <c r="AJ100" s="36" t="e">
        <f t="shared" ca="1" si="62"/>
        <v>#REF!</v>
      </c>
      <c r="AK100" s="36" t="e">
        <f t="shared" ca="1" si="62"/>
        <v>#REF!</v>
      </c>
      <c r="AL100" s="36" t="e">
        <f t="shared" ca="1" si="62"/>
        <v>#REF!</v>
      </c>
      <c r="AM100" s="36" t="e">
        <f t="shared" ca="1" si="62"/>
        <v>#REF!</v>
      </c>
      <c r="AN100" s="36" t="e">
        <f t="shared" ca="1" si="62"/>
        <v>#REF!</v>
      </c>
      <c r="AO100" s="36" t="e">
        <f t="shared" ca="1" si="62"/>
        <v>#REF!</v>
      </c>
      <c r="AP100" s="36" t="e">
        <f t="shared" ca="1" si="62"/>
        <v>#REF!</v>
      </c>
      <c r="AQ100" s="36" t="e">
        <f t="shared" ca="1" si="62"/>
        <v>#REF!</v>
      </c>
      <c r="AR100" s="36" t="e">
        <f t="shared" ca="1" si="63"/>
        <v>#REF!</v>
      </c>
      <c r="AS100" s="36" t="e">
        <f t="shared" ca="1" si="63"/>
        <v>#REF!</v>
      </c>
      <c r="AT100" s="36" t="e">
        <f t="shared" ca="1" si="63"/>
        <v>#REF!</v>
      </c>
      <c r="AU100" s="36" t="e">
        <f t="shared" ca="1" si="63"/>
        <v>#REF!</v>
      </c>
      <c r="AV100" s="36" t="e">
        <f t="shared" ca="1" si="63"/>
        <v>#REF!</v>
      </c>
      <c r="AW100" s="36" t="e">
        <f t="shared" ca="1" si="63"/>
        <v>#REF!</v>
      </c>
      <c r="AX100" s="36" t="e">
        <f t="shared" ca="1" si="63"/>
        <v>#REF!</v>
      </c>
      <c r="AY100" s="36" t="e">
        <f t="shared" ca="1" si="63"/>
        <v>#REF!</v>
      </c>
      <c r="AZ100" s="36" t="e">
        <f t="shared" ca="1" si="63"/>
        <v>#REF!</v>
      </c>
      <c r="BA100" s="36" t="e">
        <f t="shared" ca="1" si="63"/>
        <v>#REF!</v>
      </c>
      <c r="BB100" s="36" t="e">
        <f t="shared" ca="1" si="63"/>
        <v>#REF!</v>
      </c>
      <c r="BC100" s="36" t="e">
        <f t="shared" ca="1" si="63"/>
        <v>#REF!</v>
      </c>
      <c r="BD100" s="36" t="e">
        <f t="shared" ca="1" si="63"/>
        <v>#REF!</v>
      </c>
      <c r="BE100" s="73" t="e">
        <f t="shared" ca="1" si="46"/>
        <v>#REF!</v>
      </c>
      <c r="BF100" s="73" t="e">
        <f t="shared" ca="1" si="64"/>
        <v>#REF!</v>
      </c>
      <c r="BG100" s="36" t="e">
        <f t="shared" ca="1" si="64"/>
        <v>#REF!</v>
      </c>
      <c r="BH100" s="36" t="e">
        <f t="shared" ca="1" si="64"/>
        <v>#REF!</v>
      </c>
      <c r="BI100" s="36" t="e">
        <f t="shared" ca="1" si="64"/>
        <v>#REF!</v>
      </c>
      <c r="BJ100" s="36" t="e">
        <f t="shared" ca="1" si="64"/>
        <v>#REF!</v>
      </c>
      <c r="BK100" s="36" t="e">
        <f t="shared" ca="1" si="64"/>
        <v>#REF!</v>
      </c>
      <c r="BL100" s="36" t="e">
        <f t="shared" ca="1" si="64"/>
        <v>#REF!</v>
      </c>
      <c r="BM100" s="53" t="s">
        <v>597</v>
      </c>
      <c r="BN100" s="53" t="s">
        <v>303</v>
      </c>
      <c r="BO100" s="53" t="s">
        <v>417</v>
      </c>
    </row>
    <row r="101" spans="1:67" x14ac:dyDescent="0.2">
      <c r="A101" s="80">
        <v>98</v>
      </c>
      <c r="B101" s="53" t="s">
        <v>598</v>
      </c>
      <c r="C101" s="36" t="str">
        <f t="shared" si="45"/>
        <v>夕張市</v>
      </c>
      <c r="D101" s="36" t="e">
        <f t="shared" ca="1" si="59"/>
        <v>#REF!</v>
      </c>
      <c r="E101" s="36" t="e">
        <f t="shared" ca="1" si="59"/>
        <v>#REF!</v>
      </c>
      <c r="F101" s="36" t="e">
        <f t="shared" ca="1" si="59"/>
        <v>#REF!</v>
      </c>
      <c r="G101" s="36" t="e">
        <f t="shared" ca="1" si="59"/>
        <v>#REF!</v>
      </c>
      <c r="H101" s="36" t="e">
        <f t="shared" ca="1" si="59"/>
        <v>#REF!</v>
      </c>
      <c r="I101" s="36" t="e">
        <f t="shared" ca="1" si="59"/>
        <v>#REF!</v>
      </c>
      <c r="J101" s="36" t="e">
        <f t="shared" ca="1" si="59"/>
        <v>#REF!</v>
      </c>
      <c r="K101" s="36" t="e">
        <f t="shared" ca="1" si="59"/>
        <v>#REF!</v>
      </c>
      <c r="L101" s="36" t="e">
        <f t="shared" ca="1" si="59"/>
        <v>#REF!</v>
      </c>
      <c r="M101" s="36" t="e">
        <f t="shared" ca="1" si="59"/>
        <v>#REF!</v>
      </c>
      <c r="N101" s="36" t="e">
        <f t="shared" ca="1" si="60"/>
        <v>#REF!</v>
      </c>
      <c r="O101" s="36" t="e">
        <f t="shared" ca="1" si="60"/>
        <v>#REF!</v>
      </c>
      <c r="P101" s="36" t="e">
        <f t="shared" ca="1" si="60"/>
        <v>#REF!</v>
      </c>
      <c r="Q101" s="36" t="e">
        <f t="shared" ca="1" si="60"/>
        <v>#REF!</v>
      </c>
      <c r="R101" s="36" t="e">
        <f t="shared" ca="1" si="60"/>
        <v>#REF!</v>
      </c>
      <c r="S101" s="36" t="e">
        <f t="shared" ca="1" si="60"/>
        <v>#REF!</v>
      </c>
      <c r="T101" s="36" t="e">
        <f t="shared" ca="1" si="60"/>
        <v>#REF!</v>
      </c>
      <c r="U101" s="36" t="e">
        <f t="shared" ca="1" si="60"/>
        <v>#REF!</v>
      </c>
      <c r="V101" s="36" t="e">
        <f t="shared" ca="1" si="60"/>
        <v>#REF!</v>
      </c>
      <c r="W101" s="36" t="e">
        <f t="shared" ca="1" si="60"/>
        <v>#REF!</v>
      </c>
      <c r="X101" s="36" t="e">
        <f t="shared" ca="1" si="61"/>
        <v>#REF!</v>
      </c>
      <c r="Y101" s="36" t="e">
        <f t="shared" ca="1" si="61"/>
        <v>#REF!</v>
      </c>
      <c r="Z101" s="36" t="e">
        <f t="shared" ca="1" si="61"/>
        <v>#REF!</v>
      </c>
      <c r="AA101" s="36" t="e">
        <f t="shared" ca="1" si="61"/>
        <v>#REF!</v>
      </c>
      <c r="AB101" s="36" t="e">
        <f t="shared" ca="1" si="61"/>
        <v>#REF!</v>
      </c>
      <c r="AC101" s="36" t="e">
        <f t="shared" ca="1" si="61"/>
        <v>#REF!</v>
      </c>
      <c r="AD101" s="36" t="e">
        <f t="shared" ca="1" si="61"/>
        <v>#REF!</v>
      </c>
      <c r="AE101" s="36" t="e">
        <f t="shared" ca="1" si="61"/>
        <v>#REF!</v>
      </c>
      <c r="AF101" s="36" t="e">
        <f t="shared" ca="1" si="61"/>
        <v>#REF!</v>
      </c>
      <c r="AG101" s="36" t="e">
        <f t="shared" ca="1" si="61"/>
        <v>#REF!</v>
      </c>
      <c r="AH101" s="36" t="e">
        <f t="shared" ca="1" si="62"/>
        <v>#REF!</v>
      </c>
      <c r="AI101" s="36" t="e">
        <f t="shared" ca="1" si="62"/>
        <v>#REF!</v>
      </c>
      <c r="AJ101" s="36" t="e">
        <f t="shared" ca="1" si="62"/>
        <v>#REF!</v>
      </c>
      <c r="AK101" s="36" t="e">
        <f t="shared" ca="1" si="62"/>
        <v>#REF!</v>
      </c>
      <c r="AL101" s="36" t="e">
        <f t="shared" ca="1" si="62"/>
        <v>#REF!</v>
      </c>
      <c r="AM101" s="36" t="e">
        <f t="shared" ca="1" si="62"/>
        <v>#REF!</v>
      </c>
      <c r="AN101" s="36" t="e">
        <f t="shared" ca="1" si="62"/>
        <v>#REF!</v>
      </c>
      <c r="AO101" s="36" t="e">
        <f t="shared" ca="1" si="62"/>
        <v>#REF!</v>
      </c>
      <c r="AP101" s="36" t="e">
        <f t="shared" ca="1" si="62"/>
        <v>#REF!</v>
      </c>
      <c r="AQ101" s="36" t="e">
        <f t="shared" ca="1" si="62"/>
        <v>#REF!</v>
      </c>
      <c r="AR101" s="36" t="e">
        <f t="shared" ca="1" si="63"/>
        <v>#REF!</v>
      </c>
      <c r="AS101" s="36" t="e">
        <f t="shared" ca="1" si="63"/>
        <v>#REF!</v>
      </c>
      <c r="AT101" s="36" t="e">
        <f t="shared" ca="1" si="63"/>
        <v>#REF!</v>
      </c>
      <c r="AU101" s="36" t="e">
        <f t="shared" ca="1" si="63"/>
        <v>#REF!</v>
      </c>
      <c r="AV101" s="36" t="e">
        <f t="shared" ca="1" si="63"/>
        <v>#REF!</v>
      </c>
      <c r="AW101" s="36" t="e">
        <f t="shared" ca="1" si="63"/>
        <v>#REF!</v>
      </c>
      <c r="AX101" s="36" t="e">
        <f t="shared" ca="1" si="63"/>
        <v>#REF!</v>
      </c>
      <c r="AY101" s="36" t="e">
        <f t="shared" ca="1" si="63"/>
        <v>#REF!</v>
      </c>
      <c r="AZ101" s="36" t="e">
        <f t="shared" ca="1" si="63"/>
        <v>#REF!</v>
      </c>
      <c r="BA101" s="36" t="e">
        <f t="shared" ca="1" si="63"/>
        <v>#REF!</v>
      </c>
      <c r="BB101" s="36" t="e">
        <f t="shared" ca="1" si="63"/>
        <v>#REF!</v>
      </c>
      <c r="BC101" s="36" t="e">
        <f t="shared" ca="1" si="63"/>
        <v>#REF!</v>
      </c>
      <c r="BD101" s="36" t="e">
        <f t="shared" ca="1" si="63"/>
        <v>#REF!</v>
      </c>
      <c r="BE101" s="36" t="e">
        <f t="shared" ref="BE101:BE132" ca="1" si="65">VLOOKUP($C101,INDIRECT("'"&amp;$B101&amp;"'!$C$4:$BL$182"),BE$166,0)</f>
        <v>#REF!</v>
      </c>
      <c r="BF101" s="36" t="e">
        <f t="shared" ca="1" si="64"/>
        <v>#REF!</v>
      </c>
      <c r="BG101" s="36" t="e">
        <f t="shared" ca="1" si="64"/>
        <v>#REF!</v>
      </c>
      <c r="BH101" s="36" t="e">
        <f t="shared" ca="1" si="64"/>
        <v>#REF!</v>
      </c>
      <c r="BI101" s="36" t="e">
        <f t="shared" ca="1" si="64"/>
        <v>#REF!</v>
      </c>
      <c r="BJ101" s="36" t="e">
        <f t="shared" ca="1" si="64"/>
        <v>#REF!</v>
      </c>
      <c r="BK101" s="36" t="e">
        <f t="shared" ca="1" si="64"/>
        <v>#REF!</v>
      </c>
      <c r="BL101" s="36" t="e">
        <f t="shared" ca="1" si="64"/>
        <v>#REF!</v>
      </c>
      <c r="BM101" s="53" t="s">
        <v>598</v>
      </c>
      <c r="BN101" s="53" t="s">
        <v>303</v>
      </c>
      <c r="BO101" s="53" t="s">
        <v>498</v>
      </c>
    </row>
    <row r="102" spans="1:67" x14ac:dyDescent="0.2">
      <c r="A102" s="80">
        <v>99</v>
      </c>
      <c r="B102" s="53" t="s">
        <v>599</v>
      </c>
      <c r="C102" s="36" t="str">
        <f t="shared" si="45"/>
        <v>夕張市</v>
      </c>
      <c r="D102" s="36" t="e">
        <f t="shared" ca="1" si="59"/>
        <v>#REF!</v>
      </c>
      <c r="E102" s="36" t="e">
        <f t="shared" ca="1" si="59"/>
        <v>#REF!</v>
      </c>
      <c r="F102" s="36" t="e">
        <f t="shared" ca="1" si="59"/>
        <v>#REF!</v>
      </c>
      <c r="G102" s="36" t="e">
        <f t="shared" ca="1" si="59"/>
        <v>#REF!</v>
      </c>
      <c r="H102" s="36" t="e">
        <f t="shared" ca="1" si="59"/>
        <v>#REF!</v>
      </c>
      <c r="I102" s="36" t="e">
        <f t="shared" ca="1" si="59"/>
        <v>#REF!</v>
      </c>
      <c r="J102" s="36" t="e">
        <f t="shared" ca="1" si="59"/>
        <v>#REF!</v>
      </c>
      <c r="K102" s="36" t="e">
        <f t="shared" ca="1" si="59"/>
        <v>#REF!</v>
      </c>
      <c r="L102" s="36" t="e">
        <f t="shared" ca="1" si="59"/>
        <v>#REF!</v>
      </c>
      <c r="M102" s="36" t="e">
        <f t="shared" ca="1" si="59"/>
        <v>#REF!</v>
      </c>
      <c r="N102" s="36" t="e">
        <f t="shared" ca="1" si="60"/>
        <v>#REF!</v>
      </c>
      <c r="O102" s="36" t="e">
        <f t="shared" ca="1" si="60"/>
        <v>#REF!</v>
      </c>
      <c r="P102" s="36" t="e">
        <f t="shared" ca="1" si="60"/>
        <v>#REF!</v>
      </c>
      <c r="Q102" s="36" t="e">
        <f t="shared" ca="1" si="60"/>
        <v>#REF!</v>
      </c>
      <c r="R102" s="36" t="e">
        <f t="shared" ca="1" si="60"/>
        <v>#REF!</v>
      </c>
      <c r="S102" s="36" t="e">
        <f t="shared" ca="1" si="60"/>
        <v>#REF!</v>
      </c>
      <c r="T102" s="36" t="e">
        <f t="shared" ca="1" si="60"/>
        <v>#REF!</v>
      </c>
      <c r="U102" s="36" t="e">
        <f t="shared" ca="1" si="60"/>
        <v>#REF!</v>
      </c>
      <c r="V102" s="36" t="e">
        <f t="shared" ca="1" si="60"/>
        <v>#REF!</v>
      </c>
      <c r="W102" s="36" t="e">
        <f t="shared" ca="1" si="60"/>
        <v>#REF!</v>
      </c>
      <c r="X102" s="36" t="e">
        <f t="shared" ca="1" si="61"/>
        <v>#REF!</v>
      </c>
      <c r="Y102" s="36" t="e">
        <f t="shared" ca="1" si="61"/>
        <v>#REF!</v>
      </c>
      <c r="Z102" s="36" t="e">
        <f t="shared" ca="1" si="61"/>
        <v>#REF!</v>
      </c>
      <c r="AA102" s="36" t="e">
        <f t="shared" ca="1" si="61"/>
        <v>#REF!</v>
      </c>
      <c r="AB102" s="36" t="e">
        <f t="shared" ca="1" si="61"/>
        <v>#REF!</v>
      </c>
      <c r="AC102" s="36" t="e">
        <f t="shared" ca="1" si="61"/>
        <v>#REF!</v>
      </c>
      <c r="AD102" s="36" t="e">
        <f t="shared" ca="1" si="61"/>
        <v>#REF!</v>
      </c>
      <c r="AE102" s="36" t="e">
        <f t="shared" ca="1" si="61"/>
        <v>#REF!</v>
      </c>
      <c r="AF102" s="36" t="e">
        <f t="shared" ca="1" si="61"/>
        <v>#REF!</v>
      </c>
      <c r="AG102" s="36" t="e">
        <f t="shared" ca="1" si="61"/>
        <v>#REF!</v>
      </c>
      <c r="AH102" s="36" t="e">
        <f t="shared" ca="1" si="62"/>
        <v>#REF!</v>
      </c>
      <c r="AI102" s="36" t="e">
        <f t="shared" ca="1" si="62"/>
        <v>#REF!</v>
      </c>
      <c r="AJ102" s="36" t="e">
        <f t="shared" ca="1" si="62"/>
        <v>#REF!</v>
      </c>
      <c r="AK102" s="36" t="e">
        <f t="shared" ca="1" si="62"/>
        <v>#REF!</v>
      </c>
      <c r="AL102" s="36" t="e">
        <f t="shared" ca="1" si="62"/>
        <v>#REF!</v>
      </c>
      <c r="AM102" s="36" t="e">
        <f t="shared" ca="1" si="62"/>
        <v>#REF!</v>
      </c>
      <c r="AN102" s="36" t="e">
        <f t="shared" ca="1" si="62"/>
        <v>#REF!</v>
      </c>
      <c r="AO102" s="36" t="e">
        <f t="shared" ca="1" si="62"/>
        <v>#REF!</v>
      </c>
      <c r="AP102" s="36" t="e">
        <f t="shared" ca="1" si="62"/>
        <v>#REF!</v>
      </c>
      <c r="AQ102" s="36" t="e">
        <f t="shared" ca="1" si="62"/>
        <v>#REF!</v>
      </c>
      <c r="AR102" s="36" t="e">
        <f t="shared" ca="1" si="63"/>
        <v>#REF!</v>
      </c>
      <c r="AS102" s="36" t="e">
        <f t="shared" ca="1" si="63"/>
        <v>#REF!</v>
      </c>
      <c r="AT102" s="36" t="e">
        <f t="shared" ca="1" si="63"/>
        <v>#REF!</v>
      </c>
      <c r="AU102" s="36" t="e">
        <f t="shared" ca="1" si="63"/>
        <v>#REF!</v>
      </c>
      <c r="AV102" s="36" t="e">
        <f t="shared" ca="1" si="63"/>
        <v>#REF!</v>
      </c>
      <c r="AW102" s="36" t="e">
        <f t="shared" ca="1" si="63"/>
        <v>#REF!</v>
      </c>
      <c r="AX102" s="36" t="e">
        <f t="shared" ca="1" si="63"/>
        <v>#REF!</v>
      </c>
      <c r="AY102" s="36" t="e">
        <f t="shared" ca="1" si="63"/>
        <v>#REF!</v>
      </c>
      <c r="AZ102" s="36" t="e">
        <f t="shared" ca="1" si="63"/>
        <v>#REF!</v>
      </c>
      <c r="BA102" s="36" t="e">
        <f t="shared" ca="1" si="63"/>
        <v>#REF!</v>
      </c>
      <c r="BB102" s="36" t="e">
        <f t="shared" ca="1" si="63"/>
        <v>#REF!</v>
      </c>
      <c r="BC102" s="36" t="e">
        <f t="shared" ca="1" si="63"/>
        <v>#REF!</v>
      </c>
      <c r="BD102" s="36" t="e">
        <f t="shared" ca="1" si="63"/>
        <v>#REF!</v>
      </c>
      <c r="BE102" s="36" t="e">
        <f t="shared" ca="1" si="65"/>
        <v>#REF!</v>
      </c>
      <c r="BF102" s="36" t="e">
        <f t="shared" ca="1" si="64"/>
        <v>#REF!</v>
      </c>
      <c r="BG102" s="36" t="e">
        <f t="shared" ca="1" si="64"/>
        <v>#REF!</v>
      </c>
      <c r="BH102" s="36" t="e">
        <f t="shared" ca="1" si="64"/>
        <v>#REF!</v>
      </c>
      <c r="BI102" s="36" t="e">
        <f t="shared" ca="1" si="64"/>
        <v>#REF!</v>
      </c>
      <c r="BJ102" s="36" t="e">
        <f t="shared" ca="1" si="64"/>
        <v>#REF!</v>
      </c>
      <c r="BK102" s="36" t="e">
        <f t="shared" ca="1" si="64"/>
        <v>#REF!</v>
      </c>
      <c r="BL102" s="36" t="e">
        <f t="shared" ca="1" si="64"/>
        <v>#REF!</v>
      </c>
      <c r="BM102" s="53" t="s">
        <v>599</v>
      </c>
      <c r="BN102" s="53" t="s">
        <v>303</v>
      </c>
      <c r="BO102" s="53" t="s">
        <v>499</v>
      </c>
    </row>
    <row r="103" spans="1:67" s="83" customFormat="1" x14ac:dyDescent="0.2">
      <c r="A103" s="80">
        <v>100</v>
      </c>
      <c r="B103" s="81" t="s">
        <v>600</v>
      </c>
      <c r="C103" s="80" t="str">
        <f t="shared" si="45"/>
        <v>夕張市</v>
      </c>
      <c r="D103" s="80" t="e">
        <f t="shared" ca="1" si="59"/>
        <v>#REF!</v>
      </c>
      <c r="E103" s="80" t="e">
        <f t="shared" ca="1" si="59"/>
        <v>#REF!</v>
      </c>
      <c r="F103" s="80" t="e">
        <f t="shared" ca="1" si="59"/>
        <v>#REF!</v>
      </c>
      <c r="G103" s="80" t="e">
        <f t="shared" ca="1" si="59"/>
        <v>#REF!</v>
      </c>
      <c r="H103" s="80" t="e">
        <f t="shared" ca="1" si="59"/>
        <v>#REF!</v>
      </c>
      <c r="I103" s="80" t="e">
        <f t="shared" ca="1" si="59"/>
        <v>#REF!</v>
      </c>
      <c r="J103" s="80" t="e">
        <f t="shared" ca="1" si="59"/>
        <v>#REF!</v>
      </c>
      <c r="K103" s="80" t="e">
        <f t="shared" ca="1" si="59"/>
        <v>#REF!</v>
      </c>
      <c r="L103" s="80" t="e">
        <f t="shared" ca="1" si="59"/>
        <v>#REF!</v>
      </c>
      <c r="M103" s="80" t="e">
        <f t="shared" ca="1" si="59"/>
        <v>#REF!</v>
      </c>
      <c r="N103" s="80" t="e">
        <f t="shared" ca="1" si="60"/>
        <v>#REF!</v>
      </c>
      <c r="O103" s="80" t="e">
        <f t="shared" ca="1" si="60"/>
        <v>#REF!</v>
      </c>
      <c r="P103" s="80" t="e">
        <f t="shared" ca="1" si="60"/>
        <v>#REF!</v>
      </c>
      <c r="Q103" s="80" t="e">
        <f t="shared" ca="1" si="60"/>
        <v>#REF!</v>
      </c>
      <c r="R103" s="80" t="e">
        <f t="shared" ca="1" si="60"/>
        <v>#REF!</v>
      </c>
      <c r="S103" s="80" t="e">
        <f t="shared" ca="1" si="60"/>
        <v>#REF!</v>
      </c>
      <c r="T103" s="80" t="e">
        <f t="shared" ca="1" si="60"/>
        <v>#REF!</v>
      </c>
      <c r="U103" s="80" t="e">
        <f t="shared" ca="1" si="60"/>
        <v>#REF!</v>
      </c>
      <c r="V103" s="80" t="e">
        <f t="shared" ca="1" si="60"/>
        <v>#REF!</v>
      </c>
      <c r="W103" s="80" t="e">
        <f t="shared" ca="1" si="60"/>
        <v>#REF!</v>
      </c>
      <c r="X103" s="80" t="e">
        <f t="shared" ca="1" si="61"/>
        <v>#REF!</v>
      </c>
      <c r="Y103" s="80" t="e">
        <f t="shared" ca="1" si="61"/>
        <v>#REF!</v>
      </c>
      <c r="Z103" s="80" t="e">
        <f t="shared" ca="1" si="61"/>
        <v>#REF!</v>
      </c>
      <c r="AA103" s="80" t="e">
        <f t="shared" ca="1" si="61"/>
        <v>#REF!</v>
      </c>
      <c r="AB103" s="80" t="e">
        <f t="shared" ca="1" si="61"/>
        <v>#REF!</v>
      </c>
      <c r="AC103" s="80" t="e">
        <f t="shared" ca="1" si="61"/>
        <v>#REF!</v>
      </c>
      <c r="AD103" s="80" t="e">
        <f t="shared" ca="1" si="61"/>
        <v>#REF!</v>
      </c>
      <c r="AE103" s="80" t="e">
        <f t="shared" ca="1" si="61"/>
        <v>#REF!</v>
      </c>
      <c r="AF103" s="80" t="e">
        <f t="shared" ca="1" si="61"/>
        <v>#REF!</v>
      </c>
      <c r="AG103" s="80" t="e">
        <f t="shared" ca="1" si="61"/>
        <v>#REF!</v>
      </c>
      <c r="AH103" s="80" t="e">
        <f t="shared" ca="1" si="62"/>
        <v>#REF!</v>
      </c>
      <c r="AI103" s="80" t="e">
        <f t="shared" ca="1" si="62"/>
        <v>#REF!</v>
      </c>
      <c r="AJ103" s="80" t="e">
        <f t="shared" ca="1" si="62"/>
        <v>#REF!</v>
      </c>
      <c r="AK103" s="80" t="e">
        <f t="shared" ca="1" si="62"/>
        <v>#REF!</v>
      </c>
      <c r="AL103" s="80" t="e">
        <f t="shared" ca="1" si="62"/>
        <v>#REF!</v>
      </c>
      <c r="AM103" s="80" t="e">
        <f t="shared" ca="1" si="62"/>
        <v>#REF!</v>
      </c>
      <c r="AN103" s="80" t="e">
        <f t="shared" ca="1" si="62"/>
        <v>#REF!</v>
      </c>
      <c r="AO103" s="80" t="e">
        <f t="shared" ca="1" si="62"/>
        <v>#REF!</v>
      </c>
      <c r="AP103" s="80" t="e">
        <f t="shared" ca="1" si="62"/>
        <v>#REF!</v>
      </c>
      <c r="AQ103" s="80" t="e">
        <f t="shared" ca="1" si="62"/>
        <v>#REF!</v>
      </c>
      <c r="AR103" s="80" t="e">
        <f t="shared" ca="1" si="63"/>
        <v>#REF!</v>
      </c>
      <c r="AS103" s="80" t="e">
        <f t="shared" ca="1" si="63"/>
        <v>#REF!</v>
      </c>
      <c r="AT103" s="80" t="e">
        <f t="shared" ca="1" si="63"/>
        <v>#REF!</v>
      </c>
      <c r="AU103" s="80" t="e">
        <f t="shared" ca="1" si="63"/>
        <v>#REF!</v>
      </c>
      <c r="AV103" s="80" t="e">
        <f t="shared" ca="1" si="63"/>
        <v>#REF!</v>
      </c>
      <c r="AW103" s="80" t="e">
        <f t="shared" ca="1" si="63"/>
        <v>#REF!</v>
      </c>
      <c r="AX103" s="80" t="e">
        <f t="shared" ca="1" si="63"/>
        <v>#REF!</v>
      </c>
      <c r="AY103" s="80" t="e">
        <f t="shared" ca="1" si="63"/>
        <v>#REF!</v>
      </c>
      <c r="AZ103" s="80" t="e">
        <f t="shared" ca="1" si="63"/>
        <v>#REF!</v>
      </c>
      <c r="BA103" s="80" t="e">
        <f t="shared" ca="1" si="63"/>
        <v>#REF!</v>
      </c>
      <c r="BB103" s="80" t="e">
        <f t="shared" ca="1" si="63"/>
        <v>#REF!</v>
      </c>
      <c r="BC103" s="80" t="e">
        <f t="shared" ca="1" si="63"/>
        <v>#REF!</v>
      </c>
      <c r="BD103" s="80" t="e">
        <f t="shared" ca="1" si="63"/>
        <v>#REF!</v>
      </c>
      <c r="BE103" s="80" t="e">
        <f t="shared" ca="1" si="65"/>
        <v>#REF!</v>
      </c>
      <c r="BF103" s="80" t="e">
        <f t="shared" ca="1" si="64"/>
        <v>#REF!</v>
      </c>
      <c r="BG103" s="80" t="e">
        <f t="shared" ca="1" si="64"/>
        <v>#REF!</v>
      </c>
      <c r="BH103" s="80" t="e">
        <f t="shared" ca="1" si="64"/>
        <v>#REF!</v>
      </c>
      <c r="BI103" s="80" t="e">
        <f t="shared" ca="1" si="64"/>
        <v>#REF!</v>
      </c>
      <c r="BJ103" s="80" t="e">
        <f t="shared" ca="1" si="64"/>
        <v>#REF!</v>
      </c>
      <c r="BK103" s="80" t="e">
        <f t="shared" ca="1" si="64"/>
        <v>#REF!</v>
      </c>
      <c r="BL103" s="80" t="e">
        <f t="shared" ca="1" si="64"/>
        <v>#REF!</v>
      </c>
      <c r="BM103" s="81" t="s">
        <v>600</v>
      </c>
      <c r="BN103" s="81" t="s">
        <v>304</v>
      </c>
      <c r="BO103" s="81" t="s">
        <v>417</v>
      </c>
    </row>
    <row r="104" spans="1:67" s="83" customFormat="1" x14ac:dyDescent="0.2">
      <c r="A104" s="80">
        <v>101</v>
      </c>
      <c r="B104" s="81" t="s">
        <v>601</v>
      </c>
      <c r="C104" s="80" t="str">
        <f t="shared" si="45"/>
        <v>夕張市</v>
      </c>
      <c r="D104" s="80" t="e">
        <f t="shared" ref="D104:M113" ca="1" si="66">VLOOKUP($C104,INDIRECT("'"&amp;$B104&amp;"'!$C$4:$BL$182"),D$166,0)</f>
        <v>#REF!</v>
      </c>
      <c r="E104" s="80" t="e">
        <f t="shared" ca="1" si="66"/>
        <v>#REF!</v>
      </c>
      <c r="F104" s="80" t="e">
        <f t="shared" ca="1" si="66"/>
        <v>#REF!</v>
      </c>
      <c r="G104" s="80" t="e">
        <f t="shared" ca="1" si="66"/>
        <v>#REF!</v>
      </c>
      <c r="H104" s="80" t="e">
        <f t="shared" ca="1" si="66"/>
        <v>#REF!</v>
      </c>
      <c r="I104" s="80" t="e">
        <f t="shared" ca="1" si="66"/>
        <v>#REF!</v>
      </c>
      <c r="J104" s="80" t="e">
        <f t="shared" ca="1" si="66"/>
        <v>#REF!</v>
      </c>
      <c r="K104" s="80" t="e">
        <f t="shared" ca="1" si="66"/>
        <v>#REF!</v>
      </c>
      <c r="L104" s="80" t="e">
        <f t="shared" ca="1" si="66"/>
        <v>#REF!</v>
      </c>
      <c r="M104" s="80" t="e">
        <f t="shared" ca="1" si="66"/>
        <v>#REF!</v>
      </c>
      <c r="N104" s="80" t="e">
        <f t="shared" ref="N104:W113" ca="1" si="67">VLOOKUP($C104,INDIRECT("'"&amp;$B104&amp;"'!$C$4:$BL$182"),N$166,0)</f>
        <v>#REF!</v>
      </c>
      <c r="O104" s="80" t="e">
        <f t="shared" ca="1" si="67"/>
        <v>#REF!</v>
      </c>
      <c r="P104" s="80" t="e">
        <f t="shared" ca="1" si="67"/>
        <v>#REF!</v>
      </c>
      <c r="Q104" s="80" t="e">
        <f t="shared" ca="1" si="67"/>
        <v>#REF!</v>
      </c>
      <c r="R104" s="80" t="e">
        <f t="shared" ca="1" si="67"/>
        <v>#REF!</v>
      </c>
      <c r="S104" s="80" t="e">
        <f t="shared" ca="1" si="67"/>
        <v>#REF!</v>
      </c>
      <c r="T104" s="80" t="e">
        <f t="shared" ca="1" si="67"/>
        <v>#REF!</v>
      </c>
      <c r="U104" s="80" t="e">
        <f t="shared" ca="1" si="67"/>
        <v>#REF!</v>
      </c>
      <c r="V104" s="80" t="e">
        <f t="shared" ca="1" si="67"/>
        <v>#REF!</v>
      </c>
      <c r="W104" s="80" t="e">
        <f t="shared" ca="1" si="67"/>
        <v>#REF!</v>
      </c>
      <c r="X104" s="80" t="e">
        <f t="shared" ref="X104:AG113" ca="1" si="68">VLOOKUP($C104,INDIRECT("'"&amp;$B104&amp;"'!$C$4:$BL$182"),X$166,0)</f>
        <v>#REF!</v>
      </c>
      <c r="Y104" s="80" t="e">
        <f t="shared" ca="1" si="68"/>
        <v>#REF!</v>
      </c>
      <c r="Z104" s="80" t="e">
        <f t="shared" ca="1" si="68"/>
        <v>#REF!</v>
      </c>
      <c r="AA104" s="80" t="e">
        <f t="shared" ca="1" si="68"/>
        <v>#REF!</v>
      </c>
      <c r="AB104" s="80" t="e">
        <f t="shared" ca="1" si="68"/>
        <v>#REF!</v>
      </c>
      <c r="AC104" s="80" t="e">
        <f t="shared" ca="1" si="68"/>
        <v>#REF!</v>
      </c>
      <c r="AD104" s="80" t="e">
        <f t="shared" ca="1" si="68"/>
        <v>#REF!</v>
      </c>
      <c r="AE104" s="80" t="e">
        <f t="shared" ca="1" si="68"/>
        <v>#REF!</v>
      </c>
      <c r="AF104" s="80" t="e">
        <f t="shared" ca="1" si="68"/>
        <v>#REF!</v>
      </c>
      <c r="AG104" s="80" t="e">
        <f t="shared" ca="1" si="68"/>
        <v>#REF!</v>
      </c>
      <c r="AH104" s="80" t="e">
        <f t="shared" ref="AH104:AQ113" ca="1" si="69">VLOOKUP($C104,INDIRECT("'"&amp;$B104&amp;"'!$C$4:$BL$182"),AH$166,0)</f>
        <v>#REF!</v>
      </c>
      <c r="AI104" s="80" t="e">
        <f t="shared" ca="1" si="69"/>
        <v>#REF!</v>
      </c>
      <c r="AJ104" s="80" t="e">
        <f t="shared" ca="1" si="69"/>
        <v>#REF!</v>
      </c>
      <c r="AK104" s="80" t="e">
        <f t="shared" ca="1" si="69"/>
        <v>#REF!</v>
      </c>
      <c r="AL104" s="80" t="e">
        <f t="shared" ca="1" si="69"/>
        <v>#REF!</v>
      </c>
      <c r="AM104" s="80" t="e">
        <f t="shared" ca="1" si="69"/>
        <v>#REF!</v>
      </c>
      <c r="AN104" s="80" t="e">
        <f t="shared" ca="1" si="69"/>
        <v>#REF!</v>
      </c>
      <c r="AO104" s="80" t="e">
        <f t="shared" ca="1" si="69"/>
        <v>#REF!</v>
      </c>
      <c r="AP104" s="80" t="e">
        <f t="shared" ca="1" si="69"/>
        <v>#REF!</v>
      </c>
      <c r="AQ104" s="80" t="e">
        <f t="shared" ca="1" si="69"/>
        <v>#REF!</v>
      </c>
      <c r="AR104" s="80" t="e">
        <f t="shared" ref="AR104:BD113" ca="1" si="70">VLOOKUP($C104,INDIRECT("'"&amp;$B104&amp;"'!$C$4:$BL$182"),AR$166,0)</f>
        <v>#REF!</v>
      </c>
      <c r="AS104" s="80" t="e">
        <f t="shared" ca="1" si="70"/>
        <v>#REF!</v>
      </c>
      <c r="AT104" s="80" t="e">
        <f t="shared" ca="1" si="70"/>
        <v>#REF!</v>
      </c>
      <c r="AU104" s="80" t="e">
        <f t="shared" ca="1" si="70"/>
        <v>#REF!</v>
      </c>
      <c r="AV104" s="80" t="e">
        <f t="shared" ca="1" si="70"/>
        <v>#REF!</v>
      </c>
      <c r="AW104" s="80" t="e">
        <f t="shared" ca="1" si="70"/>
        <v>#REF!</v>
      </c>
      <c r="AX104" s="80" t="e">
        <f t="shared" ca="1" si="70"/>
        <v>#REF!</v>
      </c>
      <c r="AY104" s="80" t="e">
        <f t="shared" ca="1" si="70"/>
        <v>#REF!</v>
      </c>
      <c r="AZ104" s="80" t="e">
        <f t="shared" ca="1" si="70"/>
        <v>#REF!</v>
      </c>
      <c r="BA104" s="80" t="e">
        <f t="shared" ca="1" si="70"/>
        <v>#REF!</v>
      </c>
      <c r="BB104" s="80" t="e">
        <f t="shared" ca="1" si="70"/>
        <v>#REF!</v>
      </c>
      <c r="BC104" s="80" t="e">
        <f t="shared" ca="1" si="70"/>
        <v>#REF!</v>
      </c>
      <c r="BD104" s="80" t="e">
        <f t="shared" ca="1" si="70"/>
        <v>#REF!</v>
      </c>
      <c r="BE104" s="80" t="e">
        <f t="shared" ca="1" si="65"/>
        <v>#REF!</v>
      </c>
      <c r="BF104" s="80" t="e">
        <f t="shared" ref="BF104:BL113" ca="1" si="71">VLOOKUP($C104,INDIRECT("'"&amp;$B104&amp;"'!$C$4:$BL$182"),BF$166,0)</f>
        <v>#REF!</v>
      </c>
      <c r="BG104" s="80" t="e">
        <f t="shared" ca="1" si="71"/>
        <v>#REF!</v>
      </c>
      <c r="BH104" s="80" t="e">
        <f t="shared" ca="1" si="71"/>
        <v>#REF!</v>
      </c>
      <c r="BI104" s="80" t="e">
        <f t="shared" ca="1" si="71"/>
        <v>#REF!</v>
      </c>
      <c r="BJ104" s="80" t="e">
        <f t="shared" ca="1" si="71"/>
        <v>#REF!</v>
      </c>
      <c r="BK104" s="80" t="e">
        <f t="shared" ca="1" si="71"/>
        <v>#REF!</v>
      </c>
      <c r="BL104" s="80" t="e">
        <f t="shared" ca="1" si="71"/>
        <v>#REF!</v>
      </c>
      <c r="BM104" s="81" t="s">
        <v>601</v>
      </c>
      <c r="BN104" s="81" t="s">
        <v>304</v>
      </c>
      <c r="BO104" s="81" t="s">
        <v>498</v>
      </c>
    </row>
    <row r="105" spans="1:67" s="83" customFormat="1" x14ac:dyDescent="0.2">
      <c r="A105" s="80">
        <v>102</v>
      </c>
      <c r="B105" s="81" t="s">
        <v>602</v>
      </c>
      <c r="C105" s="80" t="str">
        <f t="shared" si="45"/>
        <v>夕張市</v>
      </c>
      <c r="D105" s="80" t="e">
        <f t="shared" ca="1" si="66"/>
        <v>#REF!</v>
      </c>
      <c r="E105" s="80" t="e">
        <f t="shared" ca="1" si="66"/>
        <v>#REF!</v>
      </c>
      <c r="F105" s="80" t="e">
        <f t="shared" ca="1" si="66"/>
        <v>#REF!</v>
      </c>
      <c r="G105" s="80" t="e">
        <f t="shared" ca="1" si="66"/>
        <v>#REF!</v>
      </c>
      <c r="H105" s="80" t="e">
        <f t="shared" ca="1" si="66"/>
        <v>#REF!</v>
      </c>
      <c r="I105" s="80" t="e">
        <f t="shared" ca="1" si="66"/>
        <v>#REF!</v>
      </c>
      <c r="J105" s="80" t="e">
        <f t="shared" ca="1" si="66"/>
        <v>#REF!</v>
      </c>
      <c r="K105" s="80" t="e">
        <f t="shared" ca="1" si="66"/>
        <v>#REF!</v>
      </c>
      <c r="L105" s="80" t="e">
        <f t="shared" ca="1" si="66"/>
        <v>#REF!</v>
      </c>
      <c r="M105" s="80" t="e">
        <f t="shared" ca="1" si="66"/>
        <v>#REF!</v>
      </c>
      <c r="N105" s="80" t="e">
        <f t="shared" ca="1" si="67"/>
        <v>#REF!</v>
      </c>
      <c r="O105" s="80" t="e">
        <f t="shared" ca="1" si="67"/>
        <v>#REF!</v>
      </c>
      <c r="P105" s="80" t="e">
        <f t="shared" ca="1" si="67"/>
        <v>#REF!</v>
      </c>
      <c r="Q105" s="80" t="e">
        <f t="shared" ca="1" si="67"/>
        <v>#REF!</v>
      </c>
      <c r="R105" s="80" t="e">
        <f t="shared" ca="1" si="67"/>
        <v>#REF!</v>
      </c>
      <c r="S105" s="80" t="e">
        <f t="shared" ca="1" si="67"/>
        <v>#REF!</v>
      </c>
      <c r="T105" s="80" t="e">
        <f t="shared" ca="1" si="67"/>
        <v>#REF!</v>
      </c>
      <c r="U105" s="80" t="e">
        <f t="shared" ca="1" si="67"/>
        <v>#REF!</v>
      </c>
      <c r="V105" s="80" t="e">
        <f t="shared" ca="1" si="67"/>
        <v>#REF!</v>
      </c>
      <c r="W105" s="80" t="e">
        <f t="shared" ca="1" si="67"/>
        <v>#REF!</v>
      </c>
      <c r="X105" s="80" t="e">
        <f t="shared" ca="1" si="68"/>
        <v>#REF!</v>
      </c>
      <c r="Y105" s="80" t="e">
        <f t="shared" ca="1" si="68"/>
        <v>#REF!</v>
      </c>
      <c r="Z105" s="80" t="e">
        <f t="shared" ca="1" si="68"/>
        <v>#REF!</v>
      </c>
      <c r="AA105" s="80" t="e">
        <f t="shared" ca="1" si="68"/>
        <v>#REF!</v>
      </c>
      <c r="AB105" s="80" t="e">
        <f t="shared" ca="1" si="68"/>
        <v>#REF!</v>
      </c>
      <c r="AC105" s="80" t="e">
        <f t="shared" ca="1" si="68"/>
        <v>#REF!</v>
      </c>
      <c r="AD105" s="80" t="e">
        <f t="shared" ca="1" si="68"/>
        <v>#REF!</v>
      </c>
      <c r="AE105" s="80" t="e">
        <f t="shared" ca="1" si="68"/>
        <v>#REF!</v>
      </c>
      <c r="AF105" s="80" t="e">
        <f t="shared" ca="1" si="68"/>
        <v>#REF!</v>
      </c>
      <c r="AG105" s="80" t="e">
        <f t="shared" ca="1" si="68"/>
        <v>#REF!</v>
      </c>
      <c r="AH105" s="80" t="e">
        <f t="shared" ca="1" si="69"/>
        <v>#REF!</v>
      </c>
      <c r="AI105" s="80" t="e">
        <f t="shared" ca="1" si="69"/>
        <v>#REF!</v>
      </c>
      <c r="AJ105" s="80" t="e">
        <f t="shared" ca="1" si="69"/>
        <v>#REF!</v>
      </c>
      <c r="AK105" s="80" t="e">
        <f t="shared" ca="1" si="69"/>
        <v>#REF!</v>
      </c>
      <c r="AL105" s="80" t="e">
        <f t="shared" ca="1" si="69"/>
        <v>#REF!</v>
      </c>
      <c r="AM105" s="80" t="e">
        <f t="shared" ca="1" si="69"/>
        <v>#REF!</v>
      </c>
      <c r="AN105" s="80" t="e">
        <f t="shared" ca="1" si="69"/>
        <v>#REF!</v>
      </c>
      <c r="AO105" s="80" t="e">
        <f t="shared" ca="1" si="69"/>
        <v>#REF!</v>
      </c>
      <c r="AP105" s="80" t="e">
        <f t="shared" ca="1" si="69"/>
        <v>#REF!</v>
      </c>
      <c r="AQ105" s="80" t="e">
        <f t="shared" ca="1" si="69"/>
        <v>#REF!</v>
      </c>
      <c r="AR105" s="80" t="e">
        <f t="shared" ca="1" si="70"/>
        <v>#REF!</v>
      </c>
      <c r="AS105" s="80" t="e">
        <f t="shared" ca="1" si="70"/>
        <v>#REF!</v>
      </c>
      <c r="AT105" s="80" t="e">
        <f t="shared" ca="1" si="70"/>
        <v>#REF!</v>
      </c>
      <c r="AU105" s="80" t="e">
        <f t="shared" ca="1" si="70"/>
        <v>#REF!</v>
      </c>
      <c r="AV105" s="80" t="e">
        <f t="shared" ca="1" si="70"/>
        <v>#REF!</v>
      </c>
      <c r="AW105" s="80" t="e">
        <f t="shared" ca="1" si="70"/>
        <v>#REF!</v>
      </c>
      <c r="AX105" s="80" t="e">
        <f t="shared" ca="1" si="70"/>
        <v>#REF!</v>
      </c>
      <c r="AY105" s="80" t="e">
        <f t="shared" ca="1" si="70"/>
        <v>#REF!</v>
      </c>
      <c r="AZ105" s="80" t="e">
        <f t="shared" ca="1" si="70"/>
        <v>#REF!</v>
      </c>
      <c r="BA105" s="80" t="e">
        <f t="shared" ca="1" si="70"/>
        <v>#REF!</v>
      </c>
      <c r="BB105" s="80" t="e">
        <f t="shared" ca="1" si="70"/>
        <v>#REF!</v>
      </c>
      <c r="BC105" s="80" t="e">
        <f t="shared" ca="1" si="70"/>
        <v>#REF!</v>
      </c>
      <c r="BD105" s="80" t="e">
        <f t="shared" ca="1" si="70"/>
        <v>#REF!</v>
      </c>
      <c r="BE105" s="80" t="e">
        <f t="shared" ca="1" si="65"/>
        <v>#REF!</v>
      </c>
      <c r="BF105" s="80" t="e">
        <f t="shared" ca="1" si="71"/>
        <v>#REF!</v>
      </c>
      <c r="BG105" s="80" t="e">
        <f t="shared" ca="1" si="71"/>
        <v>#REF!</v>
      </c>
      <c r="BH105" s="80" t="e">
        <f t="shared" ca="1" si="71"/>
        <v>#REF!</v>
      </c>
      <c r="BI105" s="80" t="e">
        <f t="shared" ca="1" si="71"/>
        <v>#REF!</v>
      </c>
      <c r="BJ105" s="80" t="e">
        <f t="shared" ca="1" si="71"/>
        <v>#REF!</v>
      </c>
      <c r="BK105" s="80" t="e">
        <f t="shared" ca="1" si="71"/>
        <v>#REF!</v>
      </c>
      <c r="BL105" s="80" t="e">
        <f t="shared" ca="1" si="71"/>
        <v>#REF!</v>
      </c>
      <c r="BM105" s="81" t="s">
        <v>602</v>
      </c>
      <c r="BN105" s="81" t="s">
        <v>304</v>
      </c>
      <c r="BO105" s="81" t="s">
        <v>499</v>
      </c>
    </row>
    <row r="106" spans="1:67" s="71" customFormat="1" x14ac:dyDescent="0.2">
      <c r="A106" s="80">
        <v>103</v>
      </c>
      <c r="B106" s="74" t="s">
        <v>603</v>
      </c>
      <c r="C106" s="82" t="str">
        <f t="shared" si="45"/>
        <v>夕張市</v>
      </c>
      <c r="D106" s="82" t="e">
        <f t="shared" ca="1" si="66"/>
        <v>#REF!</v>
      </c>
      <c r="E106" s="82" t="e">
        <f t="shared" ca="1" si="66"/>
        <v>#REF!</v>
      </c>
      <c r="F106" s="82" t="e">
        <f t="shared" ca="1" si="66"/>
        <v>#REF!</v>
      </c>
      <c r="G106" s="82" t="e">
        <f t="shared" ca="1" si="66"/>
        <v>#REF!</v>
      </c>
      <c r="H106" s="82" t="e">
        <f t="shared" ca="1" si="66"/>
        <v>#REF!</v>
      </c>
      <c r="I106" s="82" t="e">
        <f t="shared" ca="1" si="66"/>
        <v>#REF!</v>
      </c>
      <c r="J106" s="82" t="e">
        <f t="shared" ca="1" si="66"/>
        <v>#REF!</v>
      </c>
      <c r="K106" s="82" t="e">
        <f t="shared" ca="1" si="66"/>
        <v>#REF!</v>
      </c>
      <c r="L106" s="82" t="e">
        <f t="shared" ca="1" si="66"/>
        <v>#REF!</v>
      </c>
      <c r="M106" s="82" t="e">
        <f t="shared" ca="1" si="66"/>
        <v>#REF!</v>
      </c>
      <c r="N106" s="82" t="e">
        <f t="shared" ca="1" si="67"/>
        <v>#REF!</v>
      </c>
      <c r="O106" s="82" t="e">
        <f t="shared" ca="1" si="67"/>
        <v>#REF!</v>
      </c>
      <c r="P106" s="82" t="e">
        <f t="shared" ca="1" si="67"/>
        <v>#REF!</v>
      </c>
      <c r="Q106" s="82" t="e">
        <f t="shared" ca="1" si="67"/>
        <v>#REF!</v>
      </c>
      <c r="R106" s="82" t="e">
        <f t="shared" ca="1" si="67"/>
        <v>#REF!</v>
      </c>
      <c r="S106" s="82" t="e">
        <f t="shared" ca="1" si="67"/>
        <v>#REF!</v>
      </c>
      <c r="T106" s="82" t="e">
        <f t="shared" ca="1" si="67"/>
        <v>#REF!</v>
      </c>
      <c r="U106" s="82" t="e">
        <f t="shared" ca="1" si="67"/>
        <v>#REF!</v>
      </c>
      <c r="V106" s="82" t="e">
        <f t="shared" ca="1" si="67"/>
        <v>#REF!</v>
      </c>
      <c r="W106" s="82" t="e">
        <f t="shared" ca="1" si="67"/>
        <v>#REF!</v>
      </c>
      <c r="X106" s="82" t="e">
        <f t="shared" ca="1" si="68"/>
        <v>#REF!</v>
      </c>
      <c r="Y106" s="82" t="e">
        <f t="shared" ca="1" si="68"/>
        <v>#REF!</v>
      </c>
      <c r="Z106" s="82" t="e">
        <f t="shared" ca="1" si="68"/>
        <v>#REF!</v>
      </c>
      <c r="AA106" s="82" t="e">
        <f t="shared" ca="1" si="68"/>
        <v>#REF!</v>
      </c>
      <c r="AB106" s="82" t="e">
        <f t="shared" ca="1" si="68"/>
        <v>#REF!</v>
      </c>
      <c r="AC106" s="82" t="e">
        <f t="shared" ca="1" si="68"/>
        <v>#REF!</v>
      </c>
      <c r="AD106" s="82" t="e">
        <f t="shared" ca="1" si="68"/>
        <v>#REF!</v>
      </c>
      <c r="AE106" s="82" t="e">
        <f t="shared" ca="1" si="68"/>
        <v>#REF!</v>
      </c>
      <c r="AF106" s="82" t="e">
        <f t="shared" ca="1" si="68"/>
        <v>#REF!</v>
      </c>
      <c r="AG106" s="82" t="e">
        <f t="shared" ca="1" si="68"/>
        <v>#REF!</v>
      </c>
      <c r="AH106" s="82" t="e">
        <f t="shared" ca="1" si="69"/>
        <v>#REF!</v>
      </c>
      <c r="AI106" s="82" t="e">
        <f t="shared" ca="1" si="69"/>
        <v>#REF!</v>
      </c>
      <c r="AJ106" s="82" t="e">
        <f t="shared" ca="1" si="69"/>
        <v>#REF!</v>
      </c>
      <c r="AK106" s="82" t="e">
        <f t="shared" ca="1" si="69"/>
        <v>#REF!</v>
      </c>
      <c r="AL106" s="82" t="e">
        <f t="shared" ca="1" si="69"/>
        <v>#REF!</v>
      </c>
      <c r="AM106" s="82" t="e">
        <f t="shared" ca="1" si="69"/>
        <v>#REF!</v>
      </c>
      <c r="AN106" s="82" t="e">
        <f t="shared" ca="1" si="69"/>
        <v>#REF!</v>
      </c>
      <c r="AO106" s="82" t="e">
        <f t="shared" ca="1" si="69"/>
        <v>#REF!</v>
      </c>
      <c r="AP106" s="82" t="e">
        <f t="shared" ca="1" si="69"/>
        <v>#REF!</v>
      </c>
      <c r="AQ106" s="82" t="e">
        <f t="shared" ca="1" si="69"/>
        <v>#REF!</v>
      </c>
      <c r="AR106" s="82" t="e">
        <f t="shared" ca="1" si="70"/>
        <v>#REF!</v>
      </c>
      <c r="AS106" s="82" t="e">
        <f t="shared" ca="1" si="70"/>
        <v>#REF!</v>
      </c>
      <c r="AT106" s="82" t="e">
        <f t="shared" ca="1" si="70"/>
        <v>#REF!</v>
      </c>
      <c r="AU106" s="82" t="e">
        <f t="shared" ca="1" si="70"/>
        <v>#REF!</v>
      </c>
      <c r="AV106" s="82" t="e">
        <f t="shared" ca="1" si="70"/>
        <v>#REF!</v>
      </c>
      <c r="AW106" s="82" t="e">
        <f t="shared" ca="1" si="70"/>
        <v>#REF!</v>
      </c>
      <c r="AX106" s="82" t="e">
        <f t="shared" ca="1" si="70"/>
        <v>#REF!</v>
      </c>
      <c r="AY106" s="82" t="e">
        <f t="shared" ca="1" si="70"/>
        <v>#REF!</v>
      </c>
      <c r="AZ106" s="82" t="e">
        <f t="shared" ca="1" si="70"/>
        <v>#REF!</v>
      </c>
      <c r="BA106" s="82" t="e">
        <f t="shared" ca="1" si="70"/>
        <v>#REF!</v>
      </c>
      <c r="BB106" s="82" t="e">
        <f t="shared" ca="1" si="70"/>
        <v>#REF!</v>
      </c>
      <c r="BC106" s="82" t="e">
        <f t="shared" ca="1" si="70"/>
        <v>#REF!</v>
      </c>
      <c r="BD106" s="82" t="e">
        <f t="shared" ca="1" si="70"/>
        <v>#REF!</v>
      </c>
      <c r="BE106" s="82" t="e">
        <f t="shared" ca="1" si="65"/>
        <v>#REF!</v>
      </c>
      <c r="BF106" s="82" t="e">
        <f t="shared" ca="1" si="71"/>
        <v>#REF!</v>
      </c>
      <c r="BG106" s="82" t="e">
        <f t="shared" ca="1" si="71"/>
        <v>#REF!</v>
      </c>
      <c r="BH106" s="82" t="e">
        <f t="shared" ca="1" si="71"/>
        <v>#REF!</v>
      </c>
      <c r="BI106" s="82" t="e">
        <f t="shared" ca="1" si="71"/>
        <v>#REF!</v>
      </c>
      <c r="BJ106" s="82" t="e">
        <f t="shared" ca="1" si="71"/>
        <v>#REF!</v>
      </c>
      <c r="BK106" s="82" t="e">
        <f t="shared" ca="1" si="71"/>
        <v>#REF!</v>
      </c>
      <c r="BL106" s="82" t="e">
        <f t="shared" ca="1" si="71"/>
        <v>#REF!</v>
      </c>
      <c r="BM106" s="74" t="s">
        <v>603</v>
      </c>
      <c r="BN106" s="74" t="s">
        <v>305</v>
      </c>
      <c r="BO106" s="74" t="s">
        <v>417</v>
      </c>
    </row>
    <row r="107" spans="1:67" s="71" customFormat="1" x14ac:dyDescent="0.2">
      <c r="A107" s="80">
        <v>104</v>
      </c>
      <c r="B107" s="74" t="s">
        <v>604</v>
      </c>
      <c r="C107" s="82" t="str">
        <f t="shared" si="45"/>
        <v>夕張市</v>
      </c>
      <c r="D107" s="82" t="e">
        <f t="shared" ca="1" si="66"/>
        <v>#REF!</v>
      </c>
      <c r="E107" s="82" t="e">
        <f t="shared" ca="1" si="66"/>
        <v>#REF!</v>
      </c>
      <c r="F107" s="82" t="e">
        <f t="shared" ca="1" si="66"/>
        <v>#REF!</v>
      </c>
      <c r="G107" s="82" t="e">
        <f t="shared" ca="1" si="66"/>
        <v>#REF!</v>
      </c>
      <c r="H107" s="82" t="e">
        <f t="shared" ca="1" si="66"/>
        <v>#REF!</v>
      </c>
      <c r="I107" s="82" t="e">
        <f t="shared" ca="1" si="66"/>
        <v>#REF!</v>
      </c>
      <c r="J107" s="82" t="e">
        <f t="shared" ca="1" si="66"/>
        <v>#REF!</v>
      </c>
      <c r="K107" s="82" t="e">
        <f t="shared" ca="1" si="66"/>
        <v>#REF!</v>
      </c>
      <c r="L107" s="82" t="e">
        <f t="shared" ca="1" si="66"/>
        <v>#REF!</v>
      </c>
      <c r="M107" s="82" t="e">
        <f t="shared" ca="1" si="66"/>
        <v>#REF!</v>
      </c>
      <c r="N107" s="82" t="e">
        <f t="shared" ca="1" si="67"/>
        <v>#REF!</v>
      </c>
      <c r="O107" s="82" t="e">
        <f t="shared" ca="1" si="67"/>
        <v>#REF!</v>
      </c>
      <c r="P107" s="82" t="e">
        <f t="shared" ca="1" si="67"/>
        <v>#REF!</v>
      </c>
      <c r="Q107" s="82" t="e">
        <f t="shared" ca="1" si="67"/>
        <v>#REF!</v>
      </c>
      <c r="R107" s="82" t="e">
        <f t="shared" ca="1" si="67"/>
        <v>#REF!</v>
      </c>
      <c r="S107" s="82" t="e">
        <f t="shared" ca="1" si="67"/>
        <v>#REF!</v>
      </c>
      <c r="T107" s="82" t="e">
        <f t="shared" ca="1" si="67"/>
        <v>#REF!</v>
      </c>
      <c r="U107" s="82" t="e">
        <f t="shared" ca="1" si="67"/>
        <v>#REF!</v>
      </c>
      <c r="V107" s="82" t="e">
        <f t="shared" ca="1" si="67"/>
        <v>#REF!</v>
      </c>
      <c r="W107" s="82" t="e">
        <f t="shared" ca="1" si="67"/>
        <v>#REF!</v>
      </c>
      <c r="X107" s="82" t="e">
        <f t="shared" ca="1" si="68"/>
        <v>#REF!</v>
      </c>
      <c r="Y107" s="82" t="e">
        <f t="shared" ca="1" si="68"/>
        <v>#REF!</v>
      </c>
      <c r="Z107" s="82" t="e">
        <f t="shared" ca="1" si="68"/>
        <v>#REF!</v>
      </c>
      <c r="AA107" s="82" t="e">
        <f t="shared" ca="1" si="68"/>
        <v>#REF!</v>
      </c>
      <c r="AB107" s="82" t="e">
        <f t="shared" ca="1" si="68"/>
        <v>#REF!</v>
      </c>
      <c r="AC107" s="82" t="e">
        <f t="shared" ca="1" si="68"/>
        <v>#REF!</v>
      </c>
      <c r="AD107" s="82" t="e">
        <f t="shared" ca="1" si="68"/>
        <v>#REF!</v>
      </c>
      <c r="AE107" s="82" t="e">
        <f t="shared" ca="1" si="68"/>
        <v>#REF!</v>
      </c>
      <c r="AF107" s="82" t="e">
        <f t="shared" ca="1" si="68"/>
        <v>#REF!</v>
      </c>
      <c r="AG107" s="82" t="e">
        <f t="shared" ca="1" si="68"/>
        <v>#REF!</v>
      </c>
      <c r="AH107" s="82" t="e">
        <f t="shared" ca="1" si="69"/>
        <v>#REF!</v>
      </c>
      <c r="AI107" s="82" t="e">
        <f t="shared" ca="1" si="69"/>
        <v>#REF!</v>
      </c>
      <c r="AJ107" s="82" t="e">
        <f t="shared" ca="1" si="69"/>
        <v>#REF!</v>
      </c>
      <c r="AK107" s="82" t="e">
        <f t="shared" ca="1" si="69"/>
        <v>#REF!</v>
      </c>
      <c r="AL107" s="82" t="e">
        <f t="shared" ca="1" si="69"/>
        <v>#REF!</v>
      </c>
      <c r="AM107" s="82" t="e">
        <f t="shared" ca="1" si="69"/>
        <v>#REF!</v>
      </c>
      <c r="AN107" s="82" t="e">
        <f t="shared" ca="1" si="69"/>
        <v>#REF!</v>
      </c>
      <c r="AO107" s="82" t="e">
        <f t="shared" ca="1" si="69"/>
        <v>#REF!</v>
      </c>
      <c r="AP107" s="82" t="e">
        <f t="shared" ca="1" si="69"/>
        <v>#REF!</v>
      </c>
      <c r="AQ107" s="82" t="e">
        <f t="shared" ca="1" si="69"/>
        <v>#REF!</v>
      </c>
      <c r="AR107" s="82" t="e">
        <f t="shared" ca="1" si="70"/>
        <v>#REF!</v>
      </c>
      <c r="AS107" s="82" t="e">
        <f t="shared" ca="1" si="70"/>
        <v>#REF!</v>
      </c>
      <c r="AT107" s="82" t="e">
        <f t="shared" ca="1" si="70"/>
        <v>#REF!</v>
      </c>
      <c r="AU107" s="82" t="e">
        <f t="shared" ca="1" si="70"/>
        <v>#REF!</v>
      </c>
      <c r="AV107" s="82" t="e">
        <f t="shared" ca="1" si="70"/>
        <v>#REF!</v>
      </c>
      <c r="AW107" s="82" t="e">
        <f t="shared" ca="1" si="70"/>
        <v>#REF!</v>
      </c>
      <c r="AX107" s="82" t="e">
        <f t="shared" ca="1" si="70"/>
        <v>#REF!</v>
      </c>
      <c r="AY107" s="82" t="e">
        <f t="shared" ca="1" si="70"/>
        <v>#REF!</v>
      </c>
      <c r="AZ107" s="82" t="e">
        <f t="shared" ca="1" si="70"/>
        <v>#REF!</v>
      </c>
      <c r="BA107" s="82" t="e">
        <f t="shared" ca="1" si="70"/>
        <v>#REF!</v>
      </c>
      <c r="BB107" s="82" t="e">
        <f t="shared" ca="1" si="70"/>
        <v>#REF!</v>
      </c>
      <c r="BC107" s="82" t="e">
        <f t="shared" ca="1" si="70"/>
        <v>#REF!</v>
      </c>
      <c r="BD107" s="82" t="e">
        <f t="shared" ca="1" si="70"/>
        <v>#REF!</v>
      </c>
      <c r="BE107" s="82" t="e">
        <f t="shared" ca="1" si="65"/>
        <v>#REF!</v>
      </c>
      <c r="BF107" s="82" t="e">
        <f t="shared" ca="1" si="71"/>
        <v>#REF!</v>
      </c>
      <c r="BG107" s="82" t="e">
        <f t="shared" ca="1" si="71"/>
        <v>#REF!</v>
      </c>
      <c r="BH107" s="82" t="e">
        <f t="shared" ca="1" si="71"/>
        <v>#REF!</v>
      </c>
      <c r="BI107" s="82" t="e">
        <f t="shared" ca="1" si="71"/>
        <v>#REF!</v>
      </c>
      <c r="BJ107" s="82" t="e">
        <f t="shared" ca="1" si="71"/>
        <v>#REF!</v>
      </c>
      <c r="BK107" s="82" t="e">
        <f t="shared" ca="1" si="71"/>
        <v>#REF!</v>
      </c>
      <c r="BL107" s="82" t="e">
        <f t="shared" ca="1" si="71"/>
        <v>#REF!</v>
      </c>
      <c r="BM107" s="74" t="s">
        <v>604</v>
      </c>
      <c r="BN107" s="74" t="s">
        <v>305</v>
      </c>
      <c r="BO107" s="74" t="s">
        <v>498</v>
      </c>
    </row>
    <row r="108" spans="1:67" s="71" customFormat="1" x14ac:dyDescent="0.2">
      <c r="A108" s="80">
        <v>105</v>
      </c>
      <c r="B108" s="74" t="s">
        <v>605</v>
      </c>
      <c r="C108" s="82" t="str">
        <f t="shared" si="45"/>
        <v>夕張市</v>
      </c>
      <c r="D108" s="82" t="e">
        <f t="shared" ca="1" si="66"/>
        <v>#REF!</v>
      </c>
      <c r="E108" s="82" t="e">
        <f t="shared" ca="1" si="66"/>
        <v>#REF!</v>
      </c>
      <c r="F108" s="82" t="e">
        <f t="shared" ca="1" si="66"/>
        <v>#REF!</v>
      </c>
      <c r="G108" s="82" t="e">
        <f t="shared" ca="1" si="66"/>
        <v>#REF!</v>
      </c>
      <c r="H108" s="82" t="e">
        <f t="shared" ca="1" si="66"/>
        <v>#REF!</v>
      </c>
      <c r="I108" s="82" t="e">
        <f t="shared" ca="1" si="66"/>
        <v>#REF!</v>
      </c>
      <c r="J108" s="82" t="e">
        <f t="shared" ca="1" si="66"/>
        <v>#REF!</v>
      </c>
      <c r="K108" s="82" t="e">
        <f t="shared" ca="1" si="66"/>
        <v>#REF!</v>
      </c>
      <c r="L108" s="82" t="e">
        <f t="shared" ca="1" si="66"/>
        <v>#REF!</v>
      </c>
      <c r="M108" s="82" t="e">
        <f t="shared" ca="1" si="66"/>
        <v>#REF!</v>
      </c>
      <c r="N108" s="82" t="e">
        <f t="shared" ca="1" si="67"/>
        <v>#REF!</v>
      </c>
      <c r="O108" s="82" t="e">
        <f t="shared" ca="1" si="67"/>
        <v>#REF!</v>
      </c>
      <c r="P108" s="82" t="e">
        <f t="shared" ca="1" si="67"/>
        <v>#REF!</v>
      </c>
      <c r="Q108" s="82" t="e">
        <f t="shared" ca="1" si="67"/>
        <v>#REF!</v>
      </c>
      <c r="R108" s="82" t="e">
        <f t="shared" ca="1" si="67"/>
        <v>#REF!</v>
      </c>
      <c r="S108" s="82" t="e">
        <f t="shared" ca="1" si="67"/>
        <v>#REF!</v>
      </c>
      <c r="T108" s="82" t="e">
        <f t="shared" ca="1" si="67"/>
        <v>#REF!</v>
      </c>
      <c r="U108" s="82" t="e">
        <f t="shared" ca="1" si="67"/>
        <v>#REF!</v>
      </c>
      <c r="V108" s="82" t="e">
        <f t="shared" ca="1" si="67"/>
        <v>#REF!</v>
      </c>
      <c r="W108" s="82" t="e">
        <f t="shared" ca="1" si="67"/>
        <v>#REF!</v>
      </c>
      <c r="X108" s="82" t="e">
        <f t="shared" ca="1" si="68"/>
        <v>#REF!</v>
      </c>
      <c r="Y108" s="82" t="e">
        <f t="shared" ca="1" si="68"/>
        <v>#REF!</v>
      </c>
      <c r="Z108" s="82" t="e">
        <f t="shared" ca="1" si="68"/>
        <v>#REF!</v>
      </c>
      <c r="AA108" s="82" t="e">
        <f t="shared" ca="1" si="68"/>
        <v>#REF!</v>
      </c>
      <c r="AB108" s="82" t="e">
        <f t="shared" ca="1" si="68"/>
        <v>#REF!</v>
      </c>
      <c r="AC108" s="82" t="e">
        <f t="shared" ca="1" si="68"/>
        <v>#REF!</v>
      </c>
      <c r="AD108" s="82" t="e">
        <f t="shared" ca="1" si="68"/>
        <v>#REF!</v>
      </c>
      <c r="AE108" s="82" t="e">
        <f t="shared" ca="1" si="68"/>
        <v>#REF!</v>
      </c>
      <c r="AF108" s="82" t="e">
        <f t="shared" ca="1" si="68"/>
        <v>#REF!</v>
      </c>
      <c r="AG108" s="82" t="e">
        <f t="shared" ca="1" si="68"/>
        <v>#REF!</v>
      </c>
      <c r="AH108" s="82" t="e">
        <f t="shared" ca="1" si="69"/>
        <v>#REF!</v>
      </c>
      <c r="AI108" s="82" t="e">
        <f t="shared" ca="1" si="69"/>
        <v>#REF!</v>
      </c>
      <c r="AJ108" s="82" t="e">
        <f t="shared" ca="1" si="69"/>
        <v>#REF!</v>
      </c>
      <c r="AK108" s="82" t="e">
        <f t="shared" ca="1" si="69"/>
        <v>#REF!</v>
      </c>
      <c r="AL108" s="82" t="e">
        <f t="shared" ca="1" si="69"/>
        <v>#REF!</v>
      </c>
      <c r="AM108" s="82" t="e">
        <f t="shared" ca="1" si="69"/>
        <v>#REF!</v>
      </c>
      <c r="AN108" s="82" t="e">
        <f t="shared" ca="1" si="69"/>
        <v>#REF!</v>
      </c>
      <c r="AO108" s="82" t="e">
        <f t="shared" ca="1" si="69"/>
        <v>#REF!</v>
      </c>
      <c r="AP108" s="82" t="e">
        <f t="shared" ca="1" si="69"/>
        <v>#REF!</v>
      </c>
      <c r="AQ108" s="82" t="e">
        <f t="shared" ca="1" si="69"/>
        <v>#REF!</v>
      </c>
      <c r="AR108" s="82" t="e">
        <f t="shared" ca="1" si="70"/>
        <v>#REF!</v>
      </c>
      <c r="AS108" s="82" t="e">
        <f t="shared" ca="1" si="70"/>
        <v>#REF!</v>
      </c>
      <c r="AT108" s="82" t="e">
        <f t="shared" ca="1" si="70"/>
        <v>#REF!</v>
      </c>
      <c r="AU108" s="82" t="e">
        <f t="shared" ca="1" si="70"/>
        <v>#REF!</v>
      </c>
      <c r="AV108" s="82" t="e">
        <f t="shared" ca="1" si="70"/>
        <v>#REF!</v>
      </c>
      <c r="AW108" s="82" t="e">
        <f t="shared" ca="1" si="70"/>
        <v>#REF!</v>
      </c>
      <c r="AX108" s="82" t="e">
        <f t="shared" ca="1" si="70"/>
        <v>#REF!</v>
      </c>
      <c r="AY108" s="82" t="e">
        <f t="shared" ca="1" si="70"/>
        <v>#REF!</v>
      </c>
      <c r="AZ108" s="82" t="e">
        <f t="shared" ca="1" si="70"/>
        <v>#REF!</v>
      </c>
      <c r="BA108" s="82" t="e">
        <f t="shared" ca="1" si="70"/>
        <v>#REF!</v>
      </c>
      <c r="BB108" s="82" t="e">
        <f t="shared" ca="1" si="70"/>
        <v>#REF!</v>
      </c>
      <c r="BC108" s="82" t="e">
        <f t="shared" ca="1" si="70"/>
        <v>#REF!</v>
      </c>
      <c r="BD108" s="82" t="e">
        <f t="shared" ca="1" si="70"/>
        <v>#REF!</v>
      </c>
      <c r="BE108" s="73" t="e">
        <f t="shared" ca="1" si="65"/>
        <v>#REF!</v>
      </c>
      <c r="BF108" s="73" t="e">
        <f t="shared" ca="1" si="71"/>
        <v>#REF!</v>
      </c>
      <c r="BG108" s="82" t="e">
        <f t="shared" ca="1" si="71"/>
        <v>#REF!</v>
      </c>
      <c r="BH108" s="82" t="e">
        <f t="shared" ca="1" si="71"/>
        <v>#REF!</v>
      </c>
      <c r="BI108" s="82" t="e">
        <f t="shared" ca="1" si="71"/>
        <v>#REF!</v>
      </c>
      <c r="BJ108" s="82" t="e">
        <f t="shared" ca="1" si="71"/>
        <v>#REF!</v>
      </c>
      <c r="BK108" s="82" t="e">
        <f t="shared" ca="1" si="71"/>
        <v>#REF!</v>
      </c>
      <c r="BL108" s="82" t="e">
        <f t="shared" ca="1" si="71"/>
        <v>#REF!</v>
      </c>
      <c r="BM108" s="74" t="s">
        <v>605</v>
      </c>
      <c r="BN108" s="74" t="s">
        <v>305</v>
      </c>
      <c r="BO108" s="74" t="s">
        <v>499</v>
      </c>
    </row>
    <row r="109" spans="1:67" s="83" customFormat="1" x14ac:dyDescent="0.2">
      <c r="A109" s="80">
        <v>106</v>
      </c>
      <c r="B109" s="81" t="s">
        <v>606</v>
      </c>
      <c r="C109" s="80" t="str">
        <f t="shared" si="45"/>
        <v>夕張市</v>
      </c>
      <c r="D109" s="80" t="e">
        <f t="shared" ca="1" si="66"/>
        <v>#REF!</v>
      </c>
      <c r="E109" s="80" t="e">
        <f t="shared" ca="1" si="66"/>
        <v>#REF!</v>
      </c>
      <c r="F109" s="80" t="e">
        <f t="shared" ca="1" si="66"/>
        <v>#REF!</v>
      </c>
      <c r="G109" s="80" t="e">
        <f t="shared" ca="1" si="66"/>
        <v>#REF!</v>
      </c>
      <c r="H109" s="80" t="e">
        <f t="shared" ca="1" si="66"/>
        <v>#REF!</v>
      </c>
      <c r="I109" s="80" t="e">
        <f t="shared" ca="1" si="66"/>
        <v>#REF!</v>
      </c>
      <c r="J109" s="80" t="e">
        <f t="shared" ca="1" si="66"/>
        <v>#REF!</v>
      </c>
      <c r="K109" s="80" t="e">
        <f t="shared" ca="1" si="66"/>
        <v>#REF!</v>
      </c>
      <c r="L109" s="80" t="e">
        <f t="shared" ca="1" si="66"/>
        <v>#REF!</v>
      </c>
      <c r="M109" s="80" t="e">
        <f t="shared" ca="1" si="66"/>
        <v>#REF!</v>
      </c>
      <c r="N109" s="80" t="e">
        <f t="shared" ca="1" si="67"/>
        <v>#REF!</v>
      </c>
      <c r="O109" s="80" t="e">
        <f t="shared" ca="1" si="67"/>
        <v>#REF!</v>
      </c>
      <c r="P109" s="80" t="e">
        <f t="shared" ca="1" si="67"/>
        <v>#REF!</v>
      </c>
      <c r="Q109" s="80" t="e">
        <f t="shared" ca="1" si="67"/>
        <v>#REF!</v>
      </c>
      <c r="R109" s="80" t="e">
        <f t="shared" ca="1" si="67"/>
        <v>#REF!</v>
      </c>
      <c r="S109" s="80" t="e">
        <f t="shared" ca="1" si="67"/>
        <v>#REF!</v>
      </c>
      <c r="T109" s="80" t="e">
        <f t="shared" ca="1" si="67"/>
        <v>#REF!</v>
      </c>
      <c r="U109" s="80" t="e">
        <f t="shared" ca="1" si="67"/>
        <v>#REF!</v>
      </c>
      <c r="V109" s="80" t="e">
        <f t="shared" ca="1" si="67"/>
        <v>#REF!</v>
      </c>
      <c r="W109" s="80" t="e">
        <f t="shared" ca="1" si="67"/>
        <v>#REF!</v>
      </c>
      <c r="X109" s="80" t="e">
        <f t="shared" ca="1" si="68"/>
        <v>#REF!</v>
      </c>
      <c r="Y109" s="80" t="e">
        <f t="shared" ca="1" si="68"/>
        <v>#REF!</v>
      </c>
      <c r="Z109" s="80" t="e">
        <f t="shared" ca="1" si="68"/>
        <v>#REF!</v>
      </c>
      <c r="AA109" s="80" t="e">
        <f t="shared" ca="1" si="68"/>
        <v>#REF!</v>
      </c>
      <c r="AB109" s="80" t="e">
        <f t="shared" ca="1" si="68"/>
        <v>#REF!</v>
      </c>
      <c r="AC109" s="80" t="e">
        <f t="shared" ca="1" si="68"/>
        <v>#REF!</v>
      </c>
      <c r="AD109" s="80" t="e">
        <f t="shared" ca="1" si="68"/>
        <v>#REF!</v>
      </c>
      <c r="AE109" s="80" t="e">
        <f t="shared" ca="1" si="68"/>
        <v>#REF!</v>
      </c>
      <c r="AF109" s="80" t="e">
        <f t="shared" ca="1" si="68"/>
        <v>#REF!</v>
      </c>
      <c r="AG109" s="80" t="e">
        <f t="shared" ca="1" si="68"/>
        <v>#REF!</v>
      </c>
      <c r="AH109" s="80" t="e">
        <f t="shared" ca="1" si="69"/>
        <v>#REF!</v>
      </c>
      <c r="AI109" s="80" t="e">
        <f t="shared" ca="1" si="69"/>
        <v>#REF!</v>
      </c>
      <c r="AJ109" s="80" t="e">
        <f t="shared" ca="1" si="69"/>
        <v>#REF!</v>
      </c>
      <c r="AK109" s="80" t="e">
        <f t="shared" ca="1" si="69"/>
        <v>#REF!</v>
      </c>
      <c r="AL109" s="80" t="e">
        <f t="shared" ca="1" si="69"/>
        <v>#REF!</v>
      </c>
      <c r="AM109" s="80" t="e">
        <f t="shared" ca="1" si="69"/>
        <v>#REF!</v>
      </c>
      <c r="AN109" s="80" t="e">
        <f t="shared" ca="1" si="69"/>
        <v>#REF!</v>
      </c>
      <c r="AO109" s="80" t="e">
        <f t="shared" ca="1" si="69"/>
        <v>#REF!</v>
      </c>
      <c r="AP109" s="80" t="e">
        <f t="shared" ca="1" si="69"/>
        <v>#REF!</v>
      </c>
      <c r="AQ109" s="80" t="e">
        <f t="shared" ca="1" si="69"/>
        <v>#REF!</v>
      </c>
      <c r="AR109" s="80" t="e">
        <f t="shared" ca="1" si="70"/>
        <v>#REF!</v>
      </c>
      <c r="AS109" s="80" t="e">
        <f t="shared" ca="1" si="70"/>
        <v>#REF!</v>
      </c>
      <c r="AT109" s="80" t="e">
        <f t="shared" ca="1" si="70"/>
        <v>#REF!</v>
      </c>
      <c r="AU109" s="80" t="e">
        <f t="shared" ca="1" si="70"/>
        <v>#REF!</v>
      </c>
      <c r="AV109" s="80" t="e">
        <f t="shared" ca="1" si="70"/>
        <v>#REF!</v>
      </c>
      <c r="AW109" s="80" t="e">
        <f t="shared" ca="1" si="70"/>
        <v>#REF!</v>
      </c>
      <c r="AX109" s="80" t="e">
        <f t="shared" ca="1" si="70"/>
        <v>#REF!</v>
      </c>
      <c r="AY109" s="80" t="e">
        <f t="shared" ca="1" si="70"/>
        <v>#REF!</v>
      </c>
      <c r="AZ109" s="80" t="e">
        <f t="shared" ca="1" si="70"/>
        <v>#REF!</v>
      </c>
      <c r="BA109" s="80" t="e">
        <f t="shared" ca="1" si="70"/>
        <v>#REF!</v>
      </c>
      <c r="BB109" s="80" t="e">
        <f t="shared" ca="1" si="70"/>
        <v>#REF!</v>
      </c>
      <c r="BC109" s="80" t="e">
        <f t="shared" ca="1" si="70"/>
        <v>#REF!</v>
      </c>
      <c r="BD109" s="80" t="e">
        <f t="shared" ca="1" si="70"/>
        <v>#REF!</v>
      </c>
      <c r="BE109" s="80" t="e">
        <f t="shared" ca="1" si="65"/>
        <v>#REF!</v>
      </c>
      <c r="BF109" s="80" t="e">
        <f t="shared" ca="1" si="71"/>
        <v>#REF!</v>
      </c>
      <c r="BG109" s="80" t="e">
        <f t="shared" ca="1" si="71"/>
        <v>#REF!</v>
      </c>
      <c r="BH109" s="80" t="e">
        <f t="shared" ca="1" si="71"/>
        <v>#REF!</v>
      </c>
      <c r="BI109" s="80" t="e">
        <f t="shared" ca="1" si="71"/>
        <v>#REF!</v>
      </c>
      <c r="BJ109" s="80" t="e">
        <f t="shared" ca="1" si="71"/>
        <v>#REF!</v>
      </c>
      <c r="BK109" s="80" t="e">
        <f t="shared" ca="1" si="71"/>
        <v>#REF!</v>
      </c>
      <c r="BL109" s="80" t="e">
        <f t="shared" ca="1" si="71"/>
        <v>#REF!</v>
      </c>
      <c r="BM109" s="81" t="s">
        <v>606</v>
      </c>
      <c r="BN109" s="81" t="s">
        <v>306</v>
      </c>
      <c r="BO109" s="81" t="s">
        <v>417</v>
      </c>
    </row>
    <row r="110" spans="1:67" s="83" customFormat="1" x14ac:dyDescent="0.2">
      <c r="A110" s="80">
        <v>107</v>
      </c>
      <c r="B110" s="81" t="s">
        <v>607</v>
      </c>
      <c r="C110" s="80" t="str">
        <f t="shared" si="45"/>
        <v>夕張市</v>
      </c>
      <c r="D110" s="80" t="e">
        <f t="shared" ca="1" si="66"/>
        <v>#REF!</v>
      </c>
      <c r="E110" s="80" t="e">
        <f t="shared" ca="1" si="66"/>
        <v>#REF!</v>
      </c>
      <c r="F110" s="80" t="e">
        <f t="shared" ca="1" si="66"/>
        <v>#REF!</v>
      </c>
      <c r="G110" s="80" t="e">
        <f t="shared" ca="1" si="66"/>
        <v>#REF!</v>
      </c>
      <c r="H110" s="80" t="e">
        <f t="shared" ca="1" si="66"/>
        <v>#REF!</v>
      </c>
      <c r="I110" s="80" t="e">
        <f t="shared" ca="1" si="66"/>
        <v>#REF!</v>
      </c>
      <c r="J110" s="80" t="e">
        <f t="shared" ca="1" si="66"/>
        <v>#REF!</v>
      </c>
      <c r="K110" s="80" t="e">
        <f t="shared" ca="1" si="66"/>
        <v>#REF!</v>
      </c>
      <c r="L110" s="80" t="e">
        <f t="shared" ca="1" si="66"/>
        <v>#REF!</v>
      </c>
      <c r="M110" s="80" t="e">
        <f t="shared" ca="1" si="66"/>
        <v>#REF!</v>
      </c>
      <c r="N110" s="80" t="e">
        <f t="shared" ca="1" si="67"/>
        <v>#REF!</v>
      </c>
      <c r="O110" s="80" t="e">
        <f t="shared" ca="1" si="67"/>
        <v>#REF!</v>
      </c>
      <c r="P110" s="80" t="e">
        <f t="shared" ca="1" si="67"/>
        <v>#REF!</v>
      </c>
      <c r="Q110" s="80" t="e">
        <f t="shared" ca="1" si="67"/>
        <v>#REF!</v>
      </c>
      <c r="R110" s="80" t="e">
        <f t="shared" ca="1" si="67"/>
        <v>#REF!</v>
      </c>
      <c r="S110" s="80" t="e">
        <f t="shared" ca="1" si="67"/>
        <v>#REF!</v>
      </c>
      <c r="T110" s="80" t="e">
        <f t="shared" ca="1" si="67"/>
        <v>#REF!</v>
      </c>
      <c r="U110" s="80" t="e">
        <f t="shared" ca="1" si="67"/>
        <v>#REF!</v>
      </c>
      <c r="V110" s="80" t="e">
        <f t="shared" ca="1" si="67"/>
        <v>#REF!</v>
      </c>
      <c r="W110" s="80" t="e">
        <f t="shared" ca="1" si="67"/>
        <v>#REF!</v>
      </c>
      <c r="X110" s="80" t="e">
        <f t="shared" ca="1" si="68"/>
        <v>#REF!</v>
      </c>
      <c r="Y110" s="80" t="e">
        <f t="shared" ca="1" si="68"/>
        <v>#REF!</v>
      </c>
      <c r="Z110" s="80" t="e">
        <f t="shared" ca="1" si="68"/>
        <v>#REF!</v>
      </c>
      <c r="AA110" s="80" t="e">
        <f t="shared" ca="1" si="68"/>
        <v>#REF!</v>
      </c>
      <c r="AB110" s="80" t="e">
        <f t="shared" ca="1" si="68"/>
        <v>#REF!</v>
      </c>
      <c r="AC110" s="80" t="e">
        <f t="shared" ca="1" si="68"/>
        <v>#REF!</v>
      </c>
      <c r="AD110" s="80" t="e">
        <f t="shared" ca="1" si="68"/>
        <v>#REF!</v>
      </c>
      <c r="AE110" s="80" t="e">
        <f t="shared" ca="1" si="68"/>
        <v>#REF!</v>
      </c>
      <c r="AF110" s="80" t="e">
        <f t="shared" ca="1" si="68"/>
        <v>#REF!</v>
      </c>
      <c r="AG110" s="80" t="e">
        <f t="shared" ca="1" si="68"/>
        <v>#REF!</v>
      </c>
      <c r="AH110" s="80" t="e">
        <f t="shared" ca="1" si="69"/>
        <v>#REF!</v>
      </c>
      <c r="AI110" s="80" t="e">
        <f t="shared" ca="1" si="69"/>
        <v>#REF!</v>
      </c>
      <c r="AJ110" s="80" t="e">
        <f t="shared" ca="1" si="69"/>
        <v>#REF!</v>
      </c>
      <c r="AK110" s="80" t="e">
        <f t="shared" ca="1" si="69"/>
        <v>#REF!</v>
      </c>
      <c r="AL110" s="80" t="e">
        <f t="shared" ca="1" si="69"/>
        <v>#REF!</v>
      </c>
      <c r="AM110" s="80" t="e">
        <f t="shared" ca="1" si="69"/>
        <v>#REF!</v>
      </c>
      <c r="AN110" s="80" t="e">
        <f t="shared" ca="1" si="69"/>
        <v>#REF!</v>
      </c>
      <c r="AO110" s="80" t="e">
        <f t="shared" ca="1" si="69"/>
        <v>#REF!</v>
      </c>
      <c r="AP110" s="80" t="e">
        <f t="shared" ca="1" si="69"/>
        <v>#REF!</v>
      </c>
      <c r="AQ110" s="80" t="e">
        <f t="shared" ca="1" si="69"/>
        <v>#REF!</v>
      </c>
      <c r="AR110" s="80" t="e">
        <f t="shared" ca="1" si="70"/>
        <v>#REF!</v>
      </c>
      <c r="AS110" s="80" t="e">
        <f t="shared" ca="1" si="70"/>
        <v>#REF!</v>
      </c>
      <c r="AT110" s="80" t="e">
        <f t="shared" ca="1" si="70"/>
        <v>#REF!</v>
      </c>
      <c r="AU110" s="80" t="e">
        <f t="shared" ca="1" si="70"/>
        <v>#REF!</v>
      </c>
      <c r="AV110" s="80" t="e">
        <f t="shared" ca="1" si="70"/>
        <v>#REF!</v>
      </c>
      <c r="AW110" s="80" t="e">
        <f t="shared" ca="1" si="70"/>
        <v>#REF!</v>
      </c>
      <c r="AX110" s="80" t="e">
        <f t="shared" ca="1" si="70"/>
        <v>#REF!</v>
      </c>
      <c r="AY110" s="80" t="e">
        <f t="shared" ca="1" si="70"/>
        <v>#REF!</v>
      </c>
      <c r="AZ110" s="80" t="e">
        <f t="shared" ca="1" si="70"/>
        <v>#REF!</v>
      </c>
      <c r="BA110" s="80" t="e">
        <f t="shared" ca="1" si="70"/>
        <v>#REF!</v>
      </c>
      <c r="BB110" s="80" t="e">
        <f t="shared" ca="1" si="70"/>
        <v>#REF!</v>
      </c>
      <c r="BC110" s="80" t="e">
        <f t="shared" ca="1" si="70"/>
        <v>#REF!</v>
      </c>
      <c r="BD110" s="80" t="e">
        <f t="shared" ca="1" si="70"/>
        <v>#REF!</v>
      </c>
      <c r="BE110" s="80" t="e">
        <f t="shared" ca="1" si="65"/>
        <v>#REF!</v>
      </c>
      <c r="BF110" s="80" t="e">
        <f t="shared" ca="1" si="71"/>
        <v>#REF!</v>
      </c>
      <c r="BG110" s="80" t="e">
        <f t="shared" ca="1" si="71"/>
        <v>#REF!</v>
      </c>
      <c r="BH110" s="80" t="e">
        <f t="shared" ca="1" si="71"/>
        <v>#REF!</v>
      </c>
      <c r="BI110" s="80" t="e">
        <f t="shared" ca="1" si="71"/>
        <v>#REF!</v>
      </c>
      <c r="BJ110" s="80" t="e">
        <f t="shared" ca="1" si="71"/>
        <v>#REF!</v>
      </c>
      <c r="BK110" s="80" t="e">
        <f t="shared" ca="1" si="71"/>
        <v>#REF!</v>
      </c>
      <c r="BL110" s="80" t="e">
        <f t="shared" ca="1" si="71"/>
        <v>#REF!</v>
      </c>
      <c r="BM110" s="81" t="s">
        <v>607</v>
      </c>
      <c r="BN110" s="81" t="s">
        <v>306</v>
      </c>
      <c r="BO110" s="81" t="s">
        <v>498</v>
      </c>
    </row>
    <row r="111" spans="1:67" s="83" customFormat="1" x14ac:dyDescent="0.2">
      <c r="A111" s="80">
        <v>108</v>
      </c>
      <c r="B111" s="81" t="s">
        <v>608</v>
      </c>
      <c r="C111" s="80" t="str">
        <f t="shared" si="45"/>
        <v>夕張市</v>
      </c>
      <c r="D111" s="80" t="e">
        <f t="shared" ca="1" si="66"/>
        <v>#REF!</v>
      </c>
      <c r="E111" s="80" t="e">
        <f t="shared" ca="1" si="66"/>
        <v>#REF!</v>
      </c>
      <c r="F111" s="80" t="e">
        <f t="shared" ca="1" si="66"/>
        <v>#REF!</v>
      </c>
      <c r="G111" s="80" t="e">
        <f t="shared" ca="1" si="66"/>
        <v>#REF!</v>
      </c>
      <c r="H111" s="80" t="e">
        <f t="shared" ca="1" si="66"/>
        <v>#REF!</v>
      </c>
      <c r="I111" s="80" t="e">
        <f t="shared" ca="1" si="66"/>
        <v>#REF!</v>
      </c>
      <c r="J111" s="80" t="e">
        <f t="shared" ca="1" si="66"/>
        <v>#REF!</v>
      </c>
      <c r="K111" s="80" t="e">
        <f t="shared" ca="1" si="66"/>
        <v>#REF!</v>
      </c>
      <c r="L111" s="80" t="e">
        <f t="shared" ca="1" si="66"/>
        <v>#REF!</v>
      </c>
      <c r="M111" s="80" t="e">
        <f t="shared" ca="1" si="66"/>
        <v>#REF!</v>
      </c>
      <c r="N111" s="80" t="e">
        <f t="shared" ca="1" si="67"/>
        <v>#REF!</v>
      </c>
      <c r="O111" s="80" t="e">
        <f t="shared" ca="1" si="67"/>
        <v>#REF!</v>
      </c>
      <c r="P111" s="80" t="e">
        <f t="shared" ca="1" si="67"/>
        <v>#REF!</v>
      </c>
      <c r="Q111" s="80" t="e">
        <f t="shared" ca="1" si="67"/>
        <v>#REF!</v>
      </c>
      <c r="R111" s="80" t="e">
        <f t="shared" ca="1" si="67"/>
        <v>#REF!</v>
      </c>
      <c r="S111" s="80" t="e">
        <f t="shared" ca="1" si="67"/>
        <v>#REF!</v>
      </c>
      <c r="T111" s="80" t="e">
        <f t="shared" ca="1" si="67"/>
        <v>#REF!</v>
      </c>
      <c r="U111" s="80" t="e">
        <f t="shared" ca="1" si="67"/>
        <v>#REF!</v>
      </c>
      <c r="V111" s="80" t="e">
        <f t="shared" ca="1" si="67"/>
        <v>#REF!</v>
      </c>
      <c r="W111" s="80" t="e">
        <f t="shared" ca="1" si="67"/>
        <v>#REF!</v>
      </c>
      <c r="X111" s="80" t="e">
        <f t="shared" ca="1" si="68"/>
        <v>#REF!</v>
      </c>
      <c r="Y111" s="80" t="e">
        <f t="shared" ca="1" si="68"/>
        <v>#REF!</v>
      </c>
      <c r="Z111" s="80" t="e">
        <f t="shared" ca="1" si="68"/>
        <v>#REF!</v>
      </c>
      <c r="AA111" s="80" t="e">
        <f t="shared" ca="1" si="68"/>
        <v>#REF!</v>
      </c>
      <c r="AB111" s="80" t="e">
        <f t="shared" ca="1" si="68"/>
        <v>#REF!</v>
      </c>
      <c r="AC111" s="80" t="e">
        <f t="shared" ca="1" si="68"/>
        <v>#REF!</v>
      </c>
      <c r="AD111" s="80" t="e">
        <f t="shared" ca="1" si="68"/>
        <v>#REF!</v>
      </c>
      <c r="AE111" s="80" t="e">
        <f t="shared" ca="1" si="68"/>
        <v>#REF!</v>
      </c>
      <c r="AF111" s="80" t="e">
        <f t="shared" ca="1" si="68"/>
        <v>#REF!</v>
      </c>
      <c r="AG111" s="80" t="e">
        <f t="shared" ca="1" si="68"/>
        <v>#REF!</v>
      </c>
      <c r="AH111" s="80" t="e">
        <f t="shared" ca="1" si="69"/>
        <v>#REF!</v>
      </c>
      <c r="AI111" s="80" t="e">
        <f t="shared" ca="1" si="69"/>
        <v>#REF!</v>
      </c>
      <c r="AJ111" s="80" t="e">
        <f t="shared" ca="1" si="69"/>
        <v>#REF!</v>
      </c>
      <c r="AK111" s="80" t="e">
        <f t="shared" ca="1" si="69"/>
        <v>#REF!</v>
      </c>
      <c r="AL111" s="80" t="e">
        <f t="shared" ca="1" si="69"/>
        <v>#REF!</v>
      </c>
      <c r="AM111" s="80" t="e">
        <f t="shared" ca="1" si="69"/>
        <v>#REF!</v>
      </c>
      <c r="AN111" s="80" t="e">
        <f t="shared" ca="1" si="69"/>
        <v>#REF!</v>
      </c>
      <c r="AO111" s="80" t="e">
        <f t="shared" ca="1" si="69"/>
        <v>#REF!</v>
      </c>
      <c r="AP111" s="80" t="e">
        <f t="shared" ca="1" si="69"/>
        <v>#REF!</v>
      </c>
      <c r="AQ111" s="80" t="e">
        <f t="shared" ca="1" si="69"/>
        <v>#REF!</v>
      </c>
      <c r="AR111" s="80" t="e">
        <f t="shared" ca="1" si="70"/>
        <v>#REF!</v>
      </c>
      <c r="AS111" s="80" t="e">
        <f t="shared" ca="1" si="70"/>
        <v>#REF!</v>
      </c>
      <c r="AT111" s="80" t="e">
        <f t="shared" ca="1" si="70"/>
        <v>#REF!</v>
      </c>
      <c r="AU111" s="80" t="e">
        <f t="shared" ca="1" si="70"/>
        <v>#REF!</v>
      </c>
      <c r="AV111" s="80" t="e">
        <f t="shared" ca="1" si="70"/>
        <v>#REF!</v>
      </c>
      <c r="AW111" s="80" t="e">
        <f t="shared" ca="1" si="70"/>
        <v>#REF!</v>
      </c>
      <c r="AX111" s="80" t="e">
        <f t="shared" ca="1" si="70"/>
        <v>#REF!</v>
      </c>
      <c r="AY111" s="80" t="e">
        <f t="shared" ca="1" si="70"/>
        <v>#REF!</v>
      </c>
      <c r="AZ111" s="80" t="e">
        <f t="shared" ca="1" si="70"/>
        <v>#REF!</v>
      </c>
      <c r="BA111" s="80" t="e">
        <f t="shared" ca="1" si="70"/>
        <v>#REF!</v>
      </c>
      <c r="BB111" s="80" t="e">
        <f t="shared" ca="1" si="70"/>
        <v>#REF!</v>
      </c>
      <c r="BC111" s="80" t="e">
        <f t="shared" ca="1" si="70"/>
        <v>#REF!</v>
      </c>
      <c r="BD111" s="80" t="e">
        <f t="shared" ca="1" si="70"/>
        <v>#REF!</v>
      </c>
      <c r="BE111" s="80" t="e">
        <f t="shared" ca="1" si="65"/>
        <v>#REF!</v>
      </c>
      <c r="BF111" s="80" t="e">
        <f t="shared" ca="1" si="71"/>
        <v>#REF!</v>
      </c>
      <c r="BG111" s="80" t="e">
        <f t="shared" ca="1" si="71"/>
        <v>#REF!</v>
      </c>
      <c r="BH111" s="80" t="e">
        <f t="shared" ca="1" si="71"/>
        <v>#REF!</v>
      </c>
      <c r="BI111" s="80" t="e">
        <f t="shared" ca="1" si="71"/>
        <v>#REF!</v>
      </c>
      <c r="BJ111" s="80" t="e">
        <f t="shared" ca="1" si="71"/>
        <v>#REF!</v>
      </c>
      <c r="BK111" s="80" t="e">
        <f t="shared" ca="1" si="71"/>
        <v>#REF!</v>
      </c>
      <c r="BL111" s="80" t="e">
        <f t="shared" ca="1" si="71"/>
        <v>#REF!</v>
      </c>
      <c r="BM111" s="81" t="s">
        <v>608</v>
      </c>
      <c r="BN111" s="81" t="s">
        <v>306</v>
      </c>
      <c r="BO111" s="81" t="s">
        <v>499</v>
      </c>
    </row>
    <row r="112" spans="1:67" s="83" customFormat="1" x14ac:dyDescent="0.2">
      <c r="A112" s="80">
        <v>109</v>
      </c>
      <c r="B112" s="81" t="s">
        <v>609</v>
      </c>
      <c r="C112" s="80" t="str">
        <f t="shared" si="45"/>
        <v>夕張市</v>
      </c>
      <c r="D112" s="80" t="e">
        <f t="shared" ca="1" si="66"/>
        <v>#REF!</v>
      </c>
      <c r="E112" s="80" t="e">
        <f t="shared" ca="1" si="66"/>
        <v>#REF!</v>
      </c>
      <c r="F112" s="80" t="e">
        <f t="shared" ca="1" si="66"/>
        <v>#REF!</v>
      </c>
      <c r="G112" s="80" t="e">
        <f t="shared" ca="1" si="66"/>
        <v>#REF!</v>
      </c>
      <c r="H112" s="80" t="e">
        <f t="shared" ca="1" si="66"/>
        <v>#REF!</v>
      </c>
      <c r="I112" s="80" t="e">
        <f t="shared" ca="1" si="66"/>
        <v>#REF!</v>
      </c>
      <c r="J112" s="80" t="e">
        <f t="shared" ca="1" si="66"/>
        <v>#REF!</v>
      </c>
      <c r="K112" s="80" t="e">
        <f t="shared" ca="1" si="66"/>
        <v>#REF!</v>
      </c>
      <c r="L112" s="80" t="e">
        <f t="shared" ca="1" si="66"/>
        <v>#REF!</v>
      </c>
      <c r="M112" s="80" t="e">
        <f t="shared" ca="1" si="66"/>
        <v>#REF!</v>
      </c>
      <c r="N112" s="80" t="e">
        <f t="shared" ca="1" si="67"/>
        <v>#REF!</v>
      </c>
      <c r="O112" s="80" t="e">
        <f t="shared" ca="1" si="67"/>
        <v>#REF!</v>
      </c>
      <c r="P112" s="80" t="e">
        <f t="shared" ca="1" si="67"/>
        <v>#REF!</v>
      </c>
      <c r="Q112" s="80" t="e">
        <f t="shared" ca="1" si="67"/>
        <v>#REF!</v>
      </c>
      <c r="R112" s="80" t="e">
        <f t="shared" ca="1" si="67"/>
        <v>#REF!</v>
      </c>
      <c r="S112" s="80" t="e">
        <f t="shared" ca="1" si="67"/>
        <v>#REF!</v>
      </c>
      <c r="T112" s="80" t="e">
        <f t="shared" ca="1" si="67"/>
        <v>#REF!</v>
      </c>
      <c r="U112" s="80" t="e">
        <f t="shared" ca="1" si="67"/>
        <v>#REF!</v>
      </c>
      <c r="V112" s="80" t="e">
        <f t="shared" ca="1" si="67"/>
        <v>#REF!</v>
      </c>
      <c r="W112" s="80" t="e">
        <f t="shared" ca="1" si="67"/>
        <v>#REF!</v>
      </c>
      <c r="X112" s="80" t="e">
        <f t="shared" ca="1" si="68"/>
        <v>#REF!</v>
      </c>
      <c r="Y112" s="80" t="e">
        <f t="shared" ca="1" si="68"/>
        <v>#REF!</v>
      </c>
      <c r="Z112" s="80" t="e">
        <f t="shared" ca="1" si="68"/>
        <v>#REF!</v>
      </c>
      <c r="AA112" s="80" t="e">
        <f t="shared" ca="1" si="68"/>
        <v>#REF!</v>
      </c>
      <c r="AB112" s="80" t="e">
        <f t="shared" ca="1" si="68"/>
        <v>#REF!</v>
      </c>
      <c r="AC112" s="80" t="e">
        <f t="shared" ca="1" si="68"/>
        <v>#REF!</v>
      </c>
      <c r="AD112" s="80" t="e">
        <f t="shared" ca="1" si="68"/>
        <v>#REF!</v>
      </c>
      <c r="AE112" s="80" t="e">
        <f t="shared" ca="1" si="68"/>
        <v>#REF!</v>
      </c>
      <c r="AF112" s="80" t="e">
        <f t="shared" ca="1" si="68"/>
        <v>#REF!</v>
      </c>
      <c r="AG112" s="80" t="e">
        <f t="shared" ca="1" si="68"/>
        <v>#REF!</v>
      </c>
      <c r="AH112" s="80" t="e">
        <f t="shared" ca="1" si="69"/>
        <v>#REF!</v>
      </c>
      <c r="AI112" s="80" t="e">
        <f t="shared" ca="1" si="69"/>
        <v>#REF!</v>
      </c>
      <c r="AJ112" s="80" t="e">
        <f t="shared" ca="1" si="69"/>
        <v>#REF!</v>
      </c>
      <c r="AK112" s="80" t="e">
        <f t="shared" ca="1" si="69"/>
        <v>#REF!</v>
      </c>
      <c r="AL112" s="80" t="e">
        <f t="shared" ca="1" si="69"/>
        <v>#REF!</v>
      </c>
      <c r="AM112" s="80" t="e">
        <f t="shared" ca="1" si="69"/>
        <v>#REF!</v>
      </c>
      <c r="AN112" s="80" t="e">
        <f t="shared" ca="1" si="69"/>
        <v>#REF!</v>
      </c>
      <c r="AO112" s="80" t="e">
        <f t="shared" ca="1" si="69"/>
        <v>#REF!</v>
      </c>
      <c r="AP112" s="80" t="e">
        <f t="shared" ca="1" si="69"/>
        <v>#REF!</v>
      </c>
      <c r="AQ112" s="80" t="e">
        <f t="shared" ca="1" si="69"/>
        <v>#REF!</v>
      </c>
      <c r="AR112" s="80" t="e">
        <f t="shared" ca="1" si="70"/>
        <v>#REF!</v>
      </c>
      <c r="AS112" s="80" t="e">
        <f t="shared" ca="1" si="70"/>
        <v>#REF!</v>
      </c>
      <c r="AT112" s="80" t="e">
        <f t="shared" ca="1" si="70"/>
        <v>#REF!</v>
      </c>
      <c r="AU112" s="80" t="e">
        <f t="shared" ca="1" si="70"/>
        <v>#REF!</v>
      </c>
      <c r="AV112" s="80" t="e">
        <f t="shared" ca="1" si="70"/>
        <v>#REF!</v>
      </c>
      <c r="AW112" s="80" t="e">
        <f t="shared" ca="1" si="70"/>
        <v>#REF!</v>
      </c>
      <c r="AX112" s="80" t="e">
        <f t="shared" ca="1" si="70"/>
        <v>#REF!</v>
      </c>
      <c r="AY112" s="80" t="e">
        <f t="shared" ca="1" si="70"/>
        <v>#REF!</v>
      </c>
      <c r="AZ112" s="80" t="e">
        <f t="shared" ca="1" si="70"/>
        <v>#REF!</v>
      </c>
      <c r="BA112" s="80" t="e">
        <f t="shared" ca="1" si="70"/>
        <v>#REF!</v>
      </c>
      <c r="BB112" s="80" t="e">
        <f t="shared" ca="1" si="70"/>
        <v>#REF!</v>
      </c>
      <c r="BC112" s="80" t="e">
        <f t="shared" ca="1" si="70"/>
        <v>#REF!</v>
      </c>
      <c r="BD112" s="80" t="e">
        <f t="shared" ca="1" si="70"/>
        <v>#REF!</v>
      </c>
      <c r="BE112" s="80" t="e">
        <f t="shared" ca="1" si="65"/>
        <v>#REF!</v>
      </c>
      <c r="BF112" s="80" t="e">
        <f t="shared" ca="1" si="71"/>
        <v>#REF!</v>
      </c>
      <c r="BG112" s="80" t="e">
        <f t="shared" ca="1" si="71"/>
        <v>#REF!</v>
      </c>
      <c r="BH112" s="80" t="e">
        <f t="shared" ca="1" si="71"/>
        <v>#REF!</v>
      </c>
      <c r="BI112" s="80" t="e">
        <f t="shared" ca="1" si="71"/>
        <v>#REF!</v>
      </c>
      <c r="BJ112" s="80" t="e">
        <f t="shared" ca="1" si="71"/>
        <v>#REF!</v>
      </c>
      <c r="BK112" s="80" t="e">
        <f t="shared" ca="1" si="71"/>
        <v>#REF!</v>
      </c>
      <c r="BL112" s="80" t="e">
        <f t="shared" ca="1" si="71"/>
        <v>#REF!</v>
      </c>
      <c r="BM112" s="81" t="s">
        <v>609</v>
      </c>
      <c r="BN112" s="81" t="s">
        <v>307</v>
      </c>
      <c r="BO112" s="81" t="s">
        <v>417</v>
      </c>
    </row>
    <row r="113" spans="1:67" s="83" customFormat="1" x14ac:dyDescent="0.2">
      <c r="A113" s="80">
        <v>110</v>
      </c>
      <c r="B113" s="81" t="s">
        <v>610</v>
      </c>
      <c r="C113" s="80" t="str">
        <f t="shared" si="45"/>
        <v>夕張市</v>
      </c>
      <c r="D113" s="80" t="e">
        <f t="shared" ca="1" si="66"/>
        <v>#REF!</v>
      </c>
      <c r="E113" s="80" t="e">
        <f t="shared" ca="1" si="66"/>
        <v>#REF!</v>
      </c>
      <c r="F113" s="80" t="e">
        <f t="shared" ca="1" si="66"/>
        <v>#REF!</v>
      </c>
      <c r="G113" s="80" t="e">
        <f t="shared" ca="1" si="66"/>
        <v>#REF!</v>
      </c>
      <c r="H113" s="80" t="e">
        <f t="shared" ca="1" si="66"/>
        <v>#REF!</v>
      </c>
      <c r="I113" s="80" t="e">
        <f t="shared" ca="1" si="66"/>
        <v>#REF!</v>
      </c>
      <c r="J113" s="80" t="e">
        <f t="shared" ca="1" si="66"/>
        <v>#REF!</v>
      </c>
      <c r="K113" s="80" t="e">
        <f t="shared" ca="1" si="66"/>
        <v>#REF!</v>
      </c>
      <c r="L113" s="80" t="e">
        <f t="shared" ca="1" si="66"/>
        <v>#REF!</v>
      </c>
      <c r="M113" s="80" t="e">
        <f t="shared" ca="1" si="66"/>
        <v>#REF!</v>
      </c>
      <c r="N113" s="80" t="e">
        <f t="shared" ca="1" si="67"/>
        <v>#REF!</v>
      </c>
      <c r="O113" s="80" t="e">
        <f t="shared" ca="1" si="67"/>
        <v>#REF!</v>
      </c>
      <c r="P113" s="80" t="e">
        <f t="shared" ca="1" si="67"/>
        <v>#REF!</v>
      </c>
      <c r="Q113" s="80" t="e">
        <f t="shared" ca="1" si="67"/>
        <v>#REF!</v>
      </c>
      <c r="R113" s="80" t="e">
        <f t="shared" ca="1" si="67"/>
        <v>#REF!</v>
      </c>
      <c r="S113" s="80" t="e">
        <f t="shared" ca="1" si="67"/>
        <v>#REF!</v>
      </c>
      <c r="T113" s="80" t="e">
        <f t="shared" ca="1" si="67"/>
        <v>#REF!</v>
      </c>
      <c r="U113" s="80" t="e">
        <f t="shared" ca="1" si="67"/>
        <v>#REF!</v>
      </c>
      <c r="V113" s="80" t="e">
        <f t="shared" ca="1" si="67"/>
        <v>#REF!</v>
      </c>
      <c r="W113" s="80" t="e">
        <f t="shared" ca="1" si="67"/>
        <v>#REF!</v>
      </c>
      <c r="X113" s="80" t="e">
        <f t="shared" ca="1" si="68"/>
        <v>#REF!</v>
      </c>
      <c r="Y113" s="80" t="e">
        <f t="shared" ca="1" si="68"/>
        <v>#REF!</v>
      </c>
      <c r="Z113" s="80" t="e">
        <f t="shared" ca="1" si="68"/>
        <v>#REF!</v>
      </c>
      <c r="AA113" s="80" t="e">
        <f t="shared" ca="1" si="68"/>
        <v>#REF!</v>
      </c>
      <c r="AB113" s="80" t="e">
        <f t="shared" ca="1" si="68"/>
        <v>#REF!</v>
      </c>
      <c r="AC113" s="80" t="e">
        <f t="shared" ca="1" si="68"/>
        <v>#REF!</v>
      </c>
      <c r="AD113" s="80" t="e">
        <f t="shared" ca="1" si="68"/>
        <v>#REF!</v>
      </c>
      <c r="AE113" s="80" t="e">
        <f t="shared" ca="1" si="68"/>
        <v>#REF!</v>
      </c>
      <c r="AF113" s="80" t="e">
        <f t="shared" ca="1" si="68"/>
        <v>#REF!</v>
      </c>
      <c r="AG113" s="80" t="e">
        <f t="shared" ca="1" si="68"/>
        <v>#REF!</v>
      </c>
      <c r="AH113" s="80" t="e">
        <f t="shared" ca="1" si="69"/>
        <v>#REF!</v>
      </c>
      <c r="AI113" s="80" t="e">
        <f t="shared" ca="1" si="69"/>
        <v>#REF!</v>
      </c>
      <c r="AJ113" s="80" t="e">
        <f t="shared" ca="1" si="69"/>
        <v>#REF!</v>
      </c>
      <c r="AK113" s="80" t="e">
        <f t="shared" ca="1" si="69"/>
        <v>#REF!</v>
      </c>
      <c r="AL113" s="80" t="e">
        <f t="shared" ca="1" si="69"/>
        <v>#REF!</v>
      </c>
      <c r="AM113" s="80" t="e">
        <f t="shared" ca="1" si="69"/>
        <v>#REF!</v>
      </c>
      <c r="AN113" s="80" t="e">
        <f t="shared" ca="1" si="69"/>
        <v>#REF!</v>
      </c>
      <c r="AO113" s="80" t="e">
        <f t="shared" ca="1" si="69"/>
        <v>#REF!</v>
      </c>
      <c r="AP113" s="80" t="e">
        <f t="shared" ca="1" si="69"/>
        <v>#REF!</v>
      </c>
      <c r="AQ113" s="80" t="e">
        <f t="shared" ca="1" si="69"/>
        <v>#REF!</v>
      </c>
      <c r="AR113" s="80" t="e">
        <f t="shared" ca="1" si="70"/>
        <v>#REF!</v>
      </c>
      <c r="AS113" s="80" t="e">
        <f t="shared" ca="1" si="70"/>
        <v>#REF!</v>
      </c>
      <c r="AT113" s="80" t="e">
        <f t="shared" ca="1" si="70"/>
        <v>#REF!</v>
      </c>
      <c r="AU113" s="80" t="e">
        <f t="shared" ca="1" si="70"/>
        <v>#REF!</v>
      </c>
      <c r="AV113" s="80" t="e">
        <f t="shared" ca="1" si="70"/>
        <v>#REF!</v>
      </c>
      <c r="AW113" s="80" t="e">
        <f t="shared" ca="1" si="70"/>
        <v>#REF!</v>
      </c>
      <c r="AX113" s="80" t="e">
        <f t="shared" ca="1" si="70"/>
        <v>#REF!</v>
      </c>
      <c r="AY113" s="80" t="e">
        <f t="shared" ca="1" si="70"/>
        <v>#REF!</v>
      </c>
      <c r="AZ113" s="80" t="e">
        <f t="shared" ca="1" si="70"/>
        <v>#REF!</v>
      </c>
      <c r="BA113" s="80" t="e">
        <f t="shared" ca="1" si="70"/>
        <v>#REF!</v>
      </c>
      <c r="BB113" s="80" t="e">
        <f t="shared" ca="1" si="70"/>
        <v>#REF!</v>
      </c>
      <c r="BC113" s="80" t="e">
        <f t="shared" ca="1" si="70"/>
        <v>#REF!</v>
      </c>
      <c r="BD113" s="80" t="e">
        <f t="shared" ca="1" si="70"/>
        <v>#REF!</v>
      </c>
      <c r="BE113" s="80" t="e">
        <f t="shared" ca="1" si="65"/>
        <v>#REF!</v>
      </c>
      <c r="BF113" s="80" t="e">
        <f t="shared" ca="1" si="71"/>
        <v>#REF!</v>
      </c>
      <c r="BG113" s="80" t="e">
        <f t="shared" ca="1" si="71"/>
        <v>#REF!</v>
      </c>
      <c r="BH113" s="80" t="e">
        <f t="shared" ca="1" si="71"/>
        <v>#REF!</v>
      </c>
      <c r="BI113" s="80" t="e">
        <f t="shared" ca="1" si="71"/>
        <v>#REF!</v>
      </c>
      <c r="BJ113" s="80" t="e">
        <f t="shared" ca="1" si="71"/>
        <v>#REF!</v>
      </c>
      <c r="BK113" s="80" t="e">
        <f t="shared" ca="1" si="71"/>
        <v>#REF!</v>
      </c>
      <c r="BL113" s="80" t="e">
        <f t="shared" ca="1" si="71"/>
        <v>#REF!</v>
      </c>
      <c r="BM113" s="81" t="s">
        <v>610</v>
      </c>
      <c r="BN113" s="81" t="s">
        <v>307</v>
      </c>
      <c r="BO113" s="81" t="s">
        <v>498</v>
      </c>
    </row>
    <row r="114" spans="1:67" s="83" customFormat="1" x14ac:dyDescent="0.2">
      <c r="A114" s="80">
        <v>111</v>
      </c>
      <c r="B114" s="81" t="s">
        <v>611</v>
      </c>
      <c r="C114" s="80" t="str">
        <f t="shared" si="45"/>
        <v>夕張市</v>
      </c>
      <c r="D114" s="80" t="e">
        <f t="shared" ref="D114:M123" ca="1" si="72">VLOOKUP($C114,INDIRECT("'"&amp;$B114&amp;"'!$C$4:$BL$182"),D$166,0)</f>
        <v>#REF!</v>
      </c>
      <c r="E114" s="80" t="e">
        <f t="shared" ca="1" si="72"/>
        <v>#REF!</v>
      </c>
      <c r="F114" s="80" t="e">
        <f t="shared" ca="1" si="72"/>
        <v>#REF!</v>
      </c>
      <c r="G114" s="80" t="e">
        <f t="shared" ca="1" si="72"/>
        <v>#REF!</v>
      </c>
      <c r="H114" s="80" t="e">
        <f t="shared" ca="1" si="72"/>
        <v>#REF!</v>
      </c>
      <c r="I114" s="80" t="e">
        <f t="shared" ca="1" si="72"/>
        <v>#REF!</v>
      </c>
      <c r="J114" s="80" t="e">
        <f t="shared" ca="1" si="72"/>
        <v>#REF!</v>
      </c>
      <c r="K114" s="80" t="e">
        <f t="shared" ca="1" si="72"/>
        <v>#REF!</v>
      </c>
      <c r="L114" s="80" t="e">
        <f t="shared" ca="1" si="72"/>
        <v>#REF!</v>
      </c>
      <c r="M114" s="80" t="e">
        <f t="shared" ca="1" si="72"/>
        <v>#REF!</v>
      </c>
      <c r="N114" s="80" t="e">
        <f t="shared" ref="N114:W123" ca="1" si="73">VLOOKUP($C114,INDIRECT("'"&amp;$B114&amp;"'!$C$4:$BL$182"),N$166,0)</f>
        <v>#REF!</v>
      </c>
      <c r="O114" s="80" t="e">
        <f t="shared" ca="1" si="73"/>
        <v>#REF!</v>
      </c>
      <c r="P114" s="80" t="e">
        <f t="shared" ca="1" si="73"/>
        <v>#REF!</v>
      </c>
      <c r="Q114" s="80" t="e">
        <f t="shared" ca="1" si="73"/>
        <v>#REF!</v>
      </c>
      <c r="R114" s="80" t="e">
        <f t="shared" ca="1" si="73"/>
        <v>#REF!</v>
      </c>
      <c r="S114" s="80" t="e">
        <f t="shared" ca="1" si="73"/>
        <v>#REF!</v>
      </c>
      <c r="T114" s="80" t="e">
        <f t="shared" ca="1" si="73"/>
        <v>#REF!</v>
      </c>
      <c r="U114" s="80" t="e">
        <f t="shared" ca="1" si="73"/>
        <v>#REF!</v>
      </c>
      <c r="V114" s="80" t="e">
        <f t="shared" ca="1" si="73"/>
        <v>#REF!</v>
      </c>
      <c r="W114" s="80" t="e">
        <f t="shared" ca="1" si="73"/>
        <v>#REF!</v>
      </c>
      <c r="X114" s="80" t="e">
        <f t="shared" ref="X114:AG123" ca="1" si="74">VLOOKUP($C114,INDIRECT("'"&amp;$B114&amp;"'!$C$4:$BL$182"),X$166,0)</f>
        <v>#REF!</v>
      </c>
      <c r="Y114" s="80" t="e">
        <f t="shared" ca="1" si="74"/>
        <v>#REF!</v>
      </c>
      <c r="Z114" s="80" t="e">
        <f t="shared" ca="1" si="74"/>
        <v>#REF!</v>
      </c>
      <c r="AA114" s="80" t="e">
        <f t="shared" ca="1" si="74"/>
        <v>#REF!</v>
      </c>
      <c r="AB114" s="80" t="e">
        <f t="shared" ca="1" si="74"/>
        <v>#REF!</v>
      </c>
      <c r="AC114" s="80" t="e">
        <f t="shared" ca="1" si="74"/>
        <v>#REF!</v>
      </c>
      <c r="AD114" s="80" t="e">
        <f t="shared" ca="1" si="74"/>
        <v>#REF!</v>
      </c>
      <c r="AE114" s="80" t="e">
        <f t="shared" ca="1" si="74"/>
        <v>#REF!</v>
      </c>
      <c r="AF114" s="80" t="e">
        <f t="shared" ca="1" si="74"/>
        <v>#REF!</v>
      </c>
      <c r="AG114" s="80" t="e">
        <f t="shared" ca="1" si="74"/>
        <v>#REF!</v>
      </c>
      <c r="AH114" s="80" t="e">
        <f t="shared" ref="AH114:AQ123" ca="1" si="75">VLOOKUP($C114,INDIRECT("'"&amp;$B114&amp;"'!$C$4:$BL$182"),AH$166,0)</f>
        <v>#REF!</v>
      </c>
      <c r="AI114" s="80" t="e">
        <f t="shared" ca="1" si="75"/>
        <v>#REF!</v>
      </c>
      <c r="AJ114" s="80" t="e">
        <f t="shared" ca="1" si="75"/>
        <v>#REF!</v>
      </c>
      <c r="AK114" s="80" t="e">
        <f t="shared" ca="1" si="75"/>
        <v>#REF!</v>
      </c>
      <c r="AL114" s="80" t="e">
        <f t="shared" ca="1" si="75"/>
        <v>#REF!</v>
      </c>
      <c r="AM114" s="80" t="e">
        <f t="shared" ca="1" si="75"/>
        <v>#REF!</v>
      </c>
      <c r="AN114" s="80" t="e">
        <f t="shared" ca="1" si="75"/>
        <v>#REF!</v>
      </c>
      <c r="AO114" s="80" t="e">
        <f t="shared" ca="1" si="75"/>
        <v>#REF!</v>
      </c>
      <c r="AP114" s="80" t="e">
        <f t="shared" ca="1" si="75"/>
        <v>#REF!</v>
      </c>
      <c r="AQ114" s="80" t="e">
        <f t="shared" ca="1" si="75"/>
        <v>#REF!</v>
      </c>
      <c r="AR114" s="80" t="e">
        <f t="shared" ref="AR114:BD123" ca="1" si="76">VLOOKUP($C114,INDIRECT("'"&amp;$B114&amp;"'!$C$4:$BL$182"),AR$166,0)</f>
        <v>#REF!</v>
      </c>
      <c r="AS114" s="80" t="e">
        <f t="shared" ca="1" si="76"/>
        <v>#REF!</v>
      </c>
      <c r="AT114" s="80" t="e">
        <f t="shared" ca="1" si="76"/>
        <v>#REF!</v>
      </c>
      <c r="AU114" s="80" t="e">
        <f t="shared" ca="1" si="76"/>
        <v>#REF!</v>
      </c>
      <c r="AV114" s="80" t="e">
        <f t="shared" ca="1" si="76"/>
        <v>#REF!</v>
      </c>
      <c r="AW114" s="80" t="e">
        <f t="shared" ca="1" si="76"/>
        <v>#REF!</v>
      </c>
      <c r="AX114" s="80" t="e">
        <f t="shared" ca="1" si="76"/>
        <v>#REF!</v>
      </c>
      <c r="AY114" s="80" t="e">
        <f t="shared" ca="1" si="76"/>
        <v>#REF!</v>
      </c>
      <c r="AZ114" s="80" t="e">
        <f t="shared" ca="1" si="76"/>
        <v>#REF!</v>
      </c>
      <c r="BA114" s="80" t="e">
        <f t="shared" ca="1" si="76"/>
        <v>#REF!</v>
      </c>
      <c r="BB114" s="80" t="e">
        <f t="shared" ca="1" si="76"/>
        <v>#REF!</v>
      </c>
      <c r="BC114" s="80" t="e">
        <f t="shared" ca="1" si="76"/>
        <v>#REF!</v>
      </c>
      <c r="BD114" s="80" t="e">
        <f t="shared" ca="1" si="76"/>
        <v>#REF!</v>
      </c>
      <c r="BE114" s="80" t="e">
        <f t="shared" ca="1" si="65"/>
        <v>#REF!</v>
      </c>
      <c r="BF114" s="80" t="e">
        <f t="shared" ref="BF114:BL123" ca="1" si="77">VLOOKUP($C114,INDIRECT("'"&amp;$B114&amp;"'!$C$4:$BL$182"),BF$166,0)</f>
        <v>#REF!</v>
      </c>
      <c r="BG114" s="80" t="e">
        <f t="shared" ca="1" si="77"/>
        <v>#REF!</v>
      </c>
      <c r="BH114" s="80" t="e">
        <f t="shared" ca="1" si="77"/>
        <v>#REF!</v>
      </c>
      <c r="BI114" s="80" t="e">
        <f t="shared" ca="1" si="77"/>
        <v>#REF!</v>
      </c>
      <c r="BJ114" s="80" t="e">
        <f t="shared" ca="1" si="77"/>
        <v>#REF!</v>
      </c>
      <c r="BK114" s="80" t="e">
        <f t="shared" ca="1" si="77"/>
        <v>#REF!</v>
      </c>
      <c r="BL114" s="80" t="e">
        <f t="shared" ca="1" si="77"/>
        <v>#REF!</v>
      </c>
      <c r="BM114" s="81" t="s">
        <v>611</v>
      </c>
      <c r="BN114" s="81" t="s">
        <v>307</v>
      </c>
      <c r="BO114" s="81" t="s">
        <v>499</v>
      </c>
    </row>
    <row r="115" spans="1:67" x14ac:dyDescent="0.2">
      <c r="A115" s="80">
        <v>112</v>
      </c>
      <c r="B115" s="53" t="s">
        <v>612</v>
      </c>
      <c r="C115" s="36" t="str">
        <f t="shared" si="45"/>
        <v>夕張市</v>
      </c>
      <c r="D115" s="36" t="e">
        <f t="shared" ca="1" si="72"/>
        <v>#REF!</v>
      </c>
      <c r="E115" s="36" t="e">
        <f t="shared" ca="1" si="72"/>
        <v>#REF!</v>
      </c>
      <c r="F115" s="36" t="e">
        <f t="shared" ca="1" si="72"/>
        <v>#REF!</v>
      </c>
      <c r="G115" s="36" t="e">
        <f t="shared" ca="1" si="72"/>
        <v>#REF!</v>
      </c>
      <c r="H115" s="36" t="e">
        <f t="shared" ca="1" si="72"/>
        <v>#REF!</v>
      </c>
      <c r="I115" s="36" t="e">
        <f t="shared" ca="1" si="72"/>
        <v>#REF!</v>
      </c>
      <c r="J115" s="36" t="e">
        <f t="shared" ca="1" si="72"/>
        <v>#REF!</v>
      </c>
      <c r="K115" s="36" t="e">
        <f t="shared" ca="1" si="72"/>
        <v>#REF!</v>
      </c>
      <c r="L115" s="36" t="e">
        <f t="shared" ca="1" si="72"/>
        <v>#REF!</v>
      </c>
      <c r="M115" s="36" t="e">
        <f t="shared" ca="1" si="72"/>
        <v>#REF!</v>
      </c>
      <c r="N115" s="36" t="e">
        <f t="shared" ca="1" si="73"/>
        <v>#REF!</v>
      </c>
      <c r="O115" s="36" t="e">
        <f t="shared" ca="1" si="73"/>
        <v>#REF!</v>
      </c>
      <c r="P115" s="36" t="e">
        <f t="shared" ca="1" si="73"/>
        <v>#REF!</v>
      </c>
      <c r="Q115" s="36" t="e">
        <f t="shared" ca="1" si="73"/>
        <v>#REF!</v>
      </c>
      <c r="R115" s="36" t="e">
        <f t="shared" ca="1" si="73"/>
        <v>#REF!</v>
      </c>
      <c r="S115" s="36" t="e">
        <f t="shared" ca="1" si="73"/>
        <v>#REF!</v>
      </c>
      <c r="T115" s="36" t="e">
        <f t="shared" ca="1" si="73"/>
        <v>#REF!</v>
      </c>
      <c r="U115" s="36" t="e">
        <f t="shared" ca="1" si="73"/>
        <v>#REF!</v>
      </c>
      <c r="V115" s="36" t="e">
        <f t="shared" ca="1" si="73"/>
        <v>#REF!</v>
      </c>
      <c r="W115" s="36" t="e">
        <f t="shared" ca="1" si="73"/>
        <v>#REF!</v>
      </c>
      <c r="X115" s="36" t="e">
        <f t="shared" ca="1" si="74"/>
        <v>#REF!</v>
      </c>
      <c r="Y115" s="36" t="e">
        <f t="shared" ca="1" si="74"/>
        <v>#REF!</v>
      </c>
      <c r="Z115" s="36" t="e">
        <f t="shared" ca="1" si="74"/>
        <v>#REF!</v>
      </c>
      <c r="AA115" s="36" t="e">
        <f t="shared" ca="1" si="74"/>
        <v>#REF!</v>
      </c>
      <c r="AB115" s="36" t="e">
        <f t="shared" ca="1" si="74"/>
        <v>#REF!</v>
      </c>
      <c r="AC115" s="36" t="e">
        <f t="shared" ca="1" si="74"/>
        <v>#REF!</v>
      </c>
      <c r="AD115" s="36" t="e">
        <f t="shared" ca="1" si="74"/>
        <v>#REF!</v>
      </c>
      <c r="AE115" s="36" t="e">
        <f t="shared" ca="1" si="74"/>
        <v>#REF!</v>
      </c>
      <c r="AF115" s="36" t="e">
        <f t="shared" ca="1" si="74"/>
        <v>#REF!</v>
      </c>
      <c r="AG115" s="36" t="e">
        <f t="shared" ca="1" si="74"/>
        <v>#REF!</v>
      </c>
      <c r="AH115" s="36" t="e">
        <f t="shared" ca="1" si="75"/>
        <v>#REF!</v>
      </c>
      <c r="AI115" s="36" t="e">
        <f t="shared" ca="1" si="75"/>
        <v>#REF!</v>
      </c>
      <c r="AJ115" s="36" t="e">
        <f t="shared" ca="1" si="75"/>
        <v>#REF!</v>
      </c>
      <c r="AK115" s="36" t="e">
        <f t="shared" ca="1" si="75"/>
        <v>#REF!</v>
      </c>
      <c r="AL115" s="36" t="e">
        <f t="shared" ca="1" si="75"/>
        <v>#REF!</v>
      </c>
      <c r="AM115" s="36" t="e">
        <f t="shared" ca="1" si="75"/>
        <v>#REF!</v>
      </c>
      <c r="AN115" s="36" t="e">
        <f t="shared" ca="1" si="75"/>
        <v>#REF!</v>
      </c>
      <c r="AO115" s="36" t="e">
        <f t="shared" ca="1" si="75"/>
        <v>#REF!</v>
      </c>
      <c r="AP115" s="36" t="e">
        <f t="shared" ca="1" si="75"/>
        <v>#REF!</v>
      </c>
      <c r="AQ115" s="36" t="e">
        <f t="shared" ca="1" si="75"/>
        <v>#REF!</v>
      </c>
      <c r="AR115" s="36" t="e">
        <f t="shared" ca="1" si="76"/>
        <v>#REF!</v>
      </c>
      <c r="AS115" s="36" t="e">
        <f t="shared" ca="1" si="76"/>
        <v>#REF!</v>
      </c>
      <c r="AT115" s="36" t="e">
        <f t="shared" ca="1" si="76"/>
        <v>#REF!</v>
      </c>
      <c r="AU115" s="36" t="e">
        <f t="shared" ca="1" si="76"/>
        <v>#REF!</v>
      </c>
      <c r="AV115" s="36" t="e">
        <f t="shared" ca="1" si="76"/>
        <v>#REF!</v>
      </c>
      <c r="AW115" s="36" t="e">
        <f t="shared" ca="1" si="76"/>
        <v>#REF!</v>
      </c>
      <c r="AX115" s="36" t="e">
        <f t="shared" ca="1" si="76"/>
        <v>#REF!</v>
      </c>
      <c r="AY115" s="36" t="e">
        <f t="shared" ca="1" si="76"/>
        <v>#REF!</v>
      </c>
      <c r="AZ115" s="36" t="e">
        <f t="shared" ca="1" si="76"/>
        <v>#REF!</v>
      </c>
      <c r="BA115" s="36" t="e">
        <f t="shared" ca="1" si="76"/>
        <v>#REF!</v>
      </c>
      <c r="BB115" s="36" t="e">
        <f t="shared" ca="1" si="76"/>
        <v>#REF!</v>
      </c>
      <c r="BC115" s="36" t="e">
        <f t="shared" ca="1" si="76"/>
        <v>#REF!</v>
      </c>
      <c r="BD115" s="36" t="e">
        <f t="shared" ca="1" si="76"/>
        <v>#REF!</v>
      </c>
      <c r="BE115" s="73" t="e">
        <f t="shared" ca="1" si="65"/>
        <v>#REF!</v>
      </c>
      <c r="BF115" s="73" t="e">
        <f t="shared" ca="1" si="77"/>
        <v>#REF!</v>
      </c>
      <c r="BG115" s="36" t="e">
        <f t="shared" ca="1" si="77"/>
        <v>#REF!</v>
      </c>
      <c r="BH115" s="36" t="e">
        <f t="shared" ca="1" si="77"/>
        <v>#REF!</v>
      </c>
      <c r="BI115" s="36" t="e">
        <f t="shared" ca="1" si="77"/>
        <v>#REF!</v>
      </c>
      <c r="BJ115" s="36" t="e">
        <f t="shared" ca="1" si="77"/>
        <v>#REF!</v>
      </c>
      <c r="BK115" s="36" t="e">
        <f t="shared" ca="1" si="77"/>
        <v>#REF!</v>
      </c>
      <c r="BL115" s="36" t="e">
        <f t="shared" ca="1" si="77"/>
        <v>#REF!</v>
      </c>
      <c r="BM115" s="53" t="s">
        <v>612</v>
      </c>
      <c r="BN115" s="53" t="s">
        <v>308</v>
      </c>
      <c r="BO115" s="53" t="s">
        <v>417</v>
      </c>
    </row>
    <row r="116" spans="1:67" x14ac:dyDescent="0.2">
      <c r="A116" s="80">
        <v>113</v>
      </c>
      <c r="B116" s="53" t="s">
        <v>613</v>
      </c>
      <c r="C116" s="36" t="str">
        <f t="shared" si="45"/>
        <v>夕張市</v>
      </c>
      <c r="D116" s="36" t="e">
        <f t="shared" ca="1" si="72"/>
        <v>#REF!</v>
      </c>
      <c r="E116" s="36" t="e">
        <f t="shared" ca="1" si="72"/>
        <v>#REF!</v>
      </c>
      <c r="F116" s="36" t="e">
        <f t="shared" ca="1" si="72"/>
        <v>#REF!</v>
      </c>
      <c r="G116" s="36" t="e">
        <f t="shared" ca="1" si="72"/>
        <v>#REF!</v>
      </c>
      <c r="H116" s="36" t="e">
        <f t="shared" ca="1" si="72"/>
        <v>#REF!</v>
      </c>
      <c r="I116" s="36" t="e">
        <f t="shared" ca="1" si="72"/>
        <v>#REF!</v>
      </c>
      <c r="J116" s="36" t="e">
        <f t="shared" ca="1" si="72"/>
        <v>#REF!</v>
      </c>
      <c r="K116" s="36" t="e">
        <f t="shared" ca="1" si="72"/>
        <v>#REF!</v>
      </c>
      <c r="L116" s="36" t="e">
        <f t="shared" ca="1" si="72"/>
        <v>#REF!</v>
      </c>
      <c r="M116" s="36" t="e">
        <f t="shared" ca="1" si="72"/>
        <v>#REF!</v>
      </c>
      <c r="N116" s="36" t="e">
        <f t="shared" ca="1" si="73"/>
        <v>#REF!</v>
      </c>
      <c r="O116" s="36" t="e">
        <f t="shared" ca="1" si="73"/>
        <v>#REF!</v>
      </c>
      <c r="P116" s="36" t="e">
        <f t="shared" ca="1" si="73"/>
        <v>#REF!</v>
      </c>
      <c r="Q116" s="36" t="e">
        <f t="shared" ca="1" si="73"/>
        <v>#REF!</v>
      </c>
      <c r="R116" s="36" t="e">
        <f t="shared" ca="1" si="73"/>
        <v>#REF!</v>
      </c>
      <c r="S116" s="36" t="e">
        <f t="shared" ca="1" si="73"/>
        <v>#REF!</v>
      </c>
      <c r="T116" s="36" t="e">
        <f t="shared" ca="1" si="73"/>
        <v>#REF!</v>
      </c>
      <c r="U116" s="36" t="e">
        <f t="shared" ca="1" si="73"/>
        <v>#REF!</v>
      </c>
      <c r="V116" s="36" t="e">
        <f t="shared" ca="1" si="73"/>
        <v>#REF!</v>
      </c>
      <c r="W116" s="36" t="e">
        <f t="shared" ca="1" si="73"/>
        <v>#REF!</v>
      </c>
      <c r="X116" s="36" t="e">
        <f t="shared" ca="1" si="74"/>
        <v>#REF!</v>
      </c>
      <c r="Y116" s="36" t="e">
        <f t="shared" ca="1" si="74"/>
        <v>#REF!</v>
      </c>
      <c r="Z116" s="36" t="e">
        <f t="shared" ca="1" si="74"/>
        <v>#REF!</v>
      </c>
      <c r="AA116" s="36" t="e">
        <f t="shared" ca="1" si="74"/>
        <v>#REF!</v>
      </c>
      <c r="AB116" s="36" t="e">
        <f t="shared" ca="1" si="74"/>
        <v>#REF!</v>
      </c>
      <c r="AC116" s="36" t="e">
        <f t="shared" ca="1" si="74"/>
        <v>#REF!</v>
      </c>
      <c r="AD116" s="36" t="e">
        <f t="shared" ca="1" si="74"/>
        <v>#REF!</v>
      </c>
      <c r="AE116" s="36" t="e">
        <f t="shared" ca="1" si="74"/>
        <v>#REF!</v>
      </c>
      <c r="AF116" s="36" t="e">
        <f t="shared" ca="1" si="74"/>
        <v>#REF!</v>
      </c>
      <c r="AG116" s="36" t="e">
        <f t="shared" ca="1" si="74"/>
        <v>#REF!</v>
      </c>
      <c r="AH116" s="36" t="e">
        <f t="shared" ca="1" si="75"/>
        <v>#REF!</v>
      </c>
      <c r="AI116" s="36" t="e">
        <f t="shared" ca="1" si="75"/>
        <v>#REF!</v>
      </c>
      <c r="AJ116" s="36" t="e">
        <f t="shared" ca="1" si="75"/>
        <v>#REF!</v>
      </c>
      <c r="AK116" s="36" t="e">
        <f t="shared" ca="1" si="75"/>
        <v>#REF!</v>
      </c>
      <c r="AL116" s="36" t="e">
        <f t="shared" ca="1" si="75"/>
        <v>#REF!</v>
      </c>
      <c r="AM116" s="36" t="e">
        <f t="shared" ca="1" si="75"/>
        <v>#REF!</v>
      </c>
      <c r="AN116" s="36" t="e">
        <f t="shared" ca="1" si="75"/>
        <v>#REF!</v>
      </c>
      <c r="AO116" s="36" t="e">
        <f t="shared" ca="1" si="75"/>
        <v>#REF!</v>
      </c>
      <c r="AP116" s="36" t="e">
        <f t="shared" ca="1" si="75"/>
        <v>#REF!</v>
      </c>
      <c r="AQ116" s="36" t="e">
        <f t="shared" ca="1" si="75"/>
        <v>#REF!</v>
      </c>
      <c r="AR116" s="36" t="e">
        <f t="shared" ca="1" si="76"/>
        <v>#REF!</v>
      </c>
      <c r="AS116" s="36" t="e">
        <f t="shared" ca="1" si="76"/>
        <v>#REF!</v>
      </c>
      <c r="AT116" s="36" t="e">
        <f t="shared" ca="1" si="76"/>
        <v>#REF!</v>
      </c>
      <c r="AU116" s="36" t="e">
        <f t="shared" ca="1" si="76"/>
        <v>#REF!</v>
      </c>
      <c r="AV116" s="36" t="e">
        <f t="shared" ca="1" si="76"/>
        <v>#REF!</v>
      </c>
      <c r="AW116" s="36" t="e">
        <f t="shared" ca="1" si="76"/>
        <v>#REF!</v>
      </c>
      <c r="AX116" s="36" t="e">
        <f t="shared" ca="1" si="76"/>
        <v>#REF!</v>
      </c>
      <c r="AY116" s="36" t="e">
        <f t="shared" ca="1" si="76"/>
        <v>#REF!</v>
      </c>
      <c r="AZ116" s="36" t="e">
        <f t="shared" ca="1" si="76"/>
        <v>#REF!</v>
      </c>
      <c r="BA116" s="36" t="e">
        <f t="shared" ca="1" si="76"/>
        <v>#REF!</v>
      </c>
      <c r="BB116" s="36" t="e">
        <f t="shared" ca="1" si="76"/>
        <v>#REF!</v>
      </c>
      <c r="BC116" s="36" t="e">
        <f t="shared" ca="1" si="76"/>
        <v>#REF!</v>
      </c>
      <c r="BD116" s="36" t="e">
        <f t="shared" ca="1" si="76"/>
        <v>#REF!</v>
      </c>
      <c r="BE116" s="36" t="e">
        <f t="shared" ca="1" si="65"/>
        <v>#REF!</v>
      </c>
      <c r="BF116" s="36" t="e">
        <f t="shared" ca="1" si="77"/>
        <v>#REF!</v>
      </c>
      <c r="BG116" s="36" t="e">
        <f t="shared" ca="1" si="77"/>
        <v>#REF!</v>
      </c>
      <c r="BH116" s="36" t="e">
        <f t="shared" ca="1" si="77"/>
        <v>#REF!</v>
      </c>
      <c r="BI116" s="36" t="e">
        <f t="shared" ca="1" si="77"/>
        <v>#REF!</v>
      </c>
      <c r="BJ116" s="36" t="e">
        <f t="shared" ca="1" si="77"/>
        <v>#REF!</v>
      </c>
      <c r="BK116" s="36" t="e">
        <f t="shared" ca="1" si="77"/>
        <v>#REF!</v>
      </c>
      <c r="BL116" s="36" t="e">
        <f t="shared" ca="1" si="77"/>
        <v>#REF!</v>
      </c>
      <c r="BM116" s="53" t="s">
        <v>613</v>
      </c>
      <c r="BN116" s="53" t="s">
        <v>308</v>
      </c>
      <c r="BO116" s="53" t="s">
        <v>498</v>
      </c>
    </row>
    <row r="117" spans="1:67" x14ac:dyDescent="0.2">
      <c r="A117" s="80">
        <v>114</v>
      </c>
      <c r="B117" s="53" t="s">
        <v>614</v>
      </c>
      <c r="C117" s="36" t="str">
        <f t="shared" si="45"/>
        <v>夕張市</v>
      </c>
      <c r="D117" s="36" t="e">
        <f t="shared" ca="1" si="72"/>
        <v>#REF!</v>
      </c>
      <c r="E117" s="36" t="e">
        <f t="shared" ca="1" si="72"/>
        <v>#REF!</v>
      </c>
      <c r="F117" s="36" t="e">
        <f t="shared" ca="1" si="72"/>
        <v>#REF!</v>
      </c>
      <c r="G117" s="36" t="e">
        <f t="shared" ca="1" si="72"/>
        <v>#REF!</v>
      </c>
      <c r="H117" s="36" t="e">
        <f t="shared" ca="1" si="72"/>
        <v>#REF!</v>
      </c>
      <c r="I117" s="36" t="e">
        <f t="shared" ca="1" si="72"/>
        <v>#REF!</v>
      </c>
      <c r="J117" s="36" t="e">
        <f t="shared" ca="1" si="72"/>
        <v>#REF!</v>
      </c>
      <c r="K117" s="36" t="e">
        <f t="shared" ca="1" si="72"/>
        <v>#REF!</v>
      </c>
      <c r="L117" s="36" t="e">
        <f t="shared" ca="1" si="72"/>
        <v>#REF!</v>
      </c>
      <c r="M117" s="36" t="e">
        <f t="shared" ca="1" si="72"/>
        <v>#REF!</v>
      </c>
      <c r="N117" s="36" t="e">
        <f t="shared" ca="1" si="73"/>
        <v>#REF!</v>
      </c>
      <c r="O117" s="36" t="e">
        <f t="shared" ca="1" si="73"/>
        <v>#REF!</v>
      </c>
      <c r="P117" s="36" t="e">
        <f t="shared" ca="1" si="73"/>
        <v>#REF!</v>
      </c>
      <c r="Q117" s="36" t="e">
        <f t="shared" ca="1" si="73"/>
        <v>#REF!</v>
      </c>
      <c r="R117" s="36" t="e">
        <f t="shared" ca="1" si="73"/>
        <v>#REF!</v>
      </c>
      <c r="S117" s="36" t="e">
        <f t="shared" ca="1" si="73"/>
        <v>#REF!</v>
      </c>
      <c r="T117" s="36" t="e">
        <f t="shared" ca="1" si="73"/>
        <v>#REF!</v>
      </c>
      <c r="U117" s="36" t="e">
        <f t="shared" ca="1" si="73"/>
        <v>#REF!</v>
      </c>
      <c r="V117" s="36" t="e">
        <f t="shared" ca="1" si="73"/>
        <v>#REF!</v>
      </c>
      <c r="W117" s="36" t="e">
        <f t="shared" ca="1" si="73"/>
        <v>#REF!</v>
      </c>
      <c r="X117" s="36" t="e">
        <f t="shared" ca="1" si="74"/>
        <v>#REF!</v>
      </c>
      <c r="Y117" s="36" t="e">
        <f t="shared" ca="1" si="74"/>
        <v>#REF!</v>
      </c>
      <c r="Z117" s="36" t="e">
        <f t="shared" ca="1" si="74"/>
        <v>#REF!</v>
      </c>
      <c r="AA117" s="36" t="e">
        <f t="shared" ca="1" si="74"/>
        <v>#REF!</v>
      </c>
      <c r="AB117" s="36" t="e">
        <f t="shared" ca="1" si="74"/>
        <v>#REF!</v>
      </c>
      <c r="AC117" s="36" t="e">
        <f t="shared" ca="1" si="74"/>
        <v>#REF!</v>
      </c>
      <c r="AD117" s="36" t="e">
        <f t="shared" ca="1" si="74"/>
        <v>#REF!</v>
      </c>
      <c r="AE117" s="36" t="e">
        <f t="shared" ca="1" si="74"/>
        <v>#REF!</v>
      </c>
      <c r="AF117" s="36" t="e">
        <f t="shared" ca="1" si="74"/>
        <v>#REF!</v>
      </c>
      <c r="AG117" s="36" t="e">
        <f t="shared" ca="1" si="74"/>
        <v>#REF!</v>
      </c>
      <c r="AH117" s="36" t="e">
        <f t="shared" ca="1" si="75"/>
        <v>#REF!</v>
      </c>
      <c r="AI117" s="36" t="e">
        <f t="shared" ca="1" si="75"/>
        <v>#REF!</v>
      </c>
      <c r="AJ117" s="36" t="e">
        <f t="shared" ca="1" si="75"/>
        <v>#REF!</v>
      </c>
      <c r="AK117" s="36" t="e">
        <f t="shared" ca="1" si="75"/>
        <v>#REF!</v>
      </c>
      <c r="AL117" s="36" t="e">
        <f t="shared" ca="1" si="75"/>
        <v>#REF!</v>
      </c>
      <c r="AM117" s="36" t="e">
        <f t="shared" ca="1" si="75"/>
        <v>#REF!</v>
      </c>
      <c r="AN117" s="36" t="e">
        <f t="shared" ca="1" si="75"/>
        <v>#REF!</v>
      </c>
      <c r="AO117" s="36" t="e">
        <f t="shared" ca="1" si="75"/>
        <v>#REF!</v>
      </c>
      <c r="AP117" s="36" t="e">
        <f t="shared" ca="1" si="75"/>
        <v>#REF!</v>
      </c>
      <c r="AQ117" s="36" t="e">
        <f t="shared" ca="1" si="75"/>
        <v>#REF!</v>
      </c>
      <c r="AR117" s="36" t="e">
        <f t="shared" ca="1" si="76"/>
        <v>#REF!</v>
      </c>
      <c r="AS117" s="36" t="e">
        <f t="shared" ca="1" si="76"/>
        <v>#REF!</v>
      </c>
      <c r="AT117" s="36" t="e">
        <f t="shared" ca="1" si="76"/>
        <v>#REF!</v>
      </c>
      <c r="AU117" s="36" t="e">
        <f t="shared" ca="1" si="76"/>
        <v>#REF!</v>
      </c>
      <c r="AV117" s="36" t="e">
        <f t="shared" ca="1" si="76"/>
        <v>#REF!</v>
      </c>
      <c r="AW117" s="36" t="e">
        <f t="shared" ca="1" si="76"/>
        <v>#REF!</v>
      </c>
      <c r="AX117" s="36" t="e">
        <f t="shared" ca="1" si="76"/>
        <v>#REF!</v>
      </c>
      <c r="AY117" s="36" t="e">
        <f t="shared" ca="1" si="76"/>
        <v>#REF!</v>
      </c>
      <c r="AZ117" s="36" t="e">
        <f t="shared" ca="1" si="76"/>
        <v>#REF!</v>
      </c>
      <c r="BA117" s="36" t="e">
        <f t="shared" ca="1" si="76"/>
        <v>#REF!</v>
      </c>
      <c r="BB117" s="36" t="e">
        <f t="shared" ca="1" si="76"/>
        <v>#REF!</v>
      </c>
      <c r="BC117" s="36" t="e">
        <f t="shared" ca="1" si="76"/>
        <v>#REF!</v>
      </c>
      <c r="BD117" s="36" t="e">
        <f t="shared" ca="1" si="76"/>
        <v>#REF!</v>
      </c>
      <c r="BE117" s="36" t="e">
        <f t="shared" ca="1" si="65"/>
        <v>#REF!</v>
      </c>
      <c r="BF117" s="36" t="e">
        <f t="shared" ca="1" si="77"/>
        <v>#REF!</v>
      </c>
      <c r="BG117" s="36" t="e">
        <f t="shared" ca="1" si="77"/>
        <v>#REF!</v>
      </c>
      <c r="BH117" s="36" t="e">
        <f t="shared" ca="1" si="77"/>
        <v>#REF!</v>
      </c>
      <c r="BI117" s="36" t="e">
        <f t="shared" ca="1" si="77"/>
        <v>#REF!</v>
      </c>
      <c r="BJ117" s="36" t="e">
        <f t="shared" ca="1" si="77"/>
        <v>#REF!</v>
      </c>
      <c r="BK117" s="36" t="e">
        <f t="shared" ca="1" si="77"/>
        <v>#REF!</v>
      </c>
      <c r="BL117" s="36" t="e">
        <f t="shared" ca="1" si="77"/>
        <v>#REF!</v>
      </c>
      <c r="BM117" s="53" t="s">
        <v>614</v>
      </c>
      <c r="BN117" s="53" t="s">
        <v>308</v>
      </c>
      <c r="BO117" s="53" t="s">
        <v>499</v>
      </c>
    </row>
    <row r="118" spans="1:67" s="83" customFormat="1" x14ac:dyDescent="0.2">
      <c r="A118" s="80">
        <v>115</v>
      </c>
      <c r="B118" s="81" t="s">
        <v>615</v>
      </c>
      <c r="C118" s="80" t="str">
        <f t="shared" si="45"/>
        <v>夕張市</v>
      </c>
      <c r="D118" s="80" t="e">
        <f t="shared" ca="1" si="72"/>
        <v>#REF!</v>
      </c>
      <c r="E118" s="80" t="e">
        <f t="shared" ca="1" si="72"/>
        <v>#REF!</v>
      </c>
      <c r="F118" s="80" t="e">
        <f t="shared" ca="1" si="72"/>
        <v>#REF!</v>
      </c>
      <c r="G118" s="80" t="e">
        <f t="shared" ca="1" si="72"/>
        <v>#REF!</v>
      </c>
      <c r="H118" s="80" t="e">
        <f t="shared" ca="1" si="72"/>
        <v>#REF!</v>
      </c>
      <c r="I118" s="80" t="e">
        <f t="shared" ca="1" si="72"/>
        <v>#REF!</v>
      </c>
      <c r="J118" s="80" t="e">
        <f t="shared" ca="1" si="72"/>
        <v>#REF!</v>
      </c>
      <c r="K118" s="80" t="e">
        <f t="shared" ca="1" si="72"/>
        <v>#REF!</v>
      </c>
      <c r="L118" s="80" t="e">
        <f t="shared" ca="1" si="72"/>
        <v>#REF!</v>
      </c>
      <c r="M118" s="80" t="e">
        <f t="shared" ca="1" si="72"/>
        <v>#REF!</v>
      </c>
      <c r="N118" s="80" t="e">
        <f t="shared" ca="1" si="73"/>
        <v>#REF!</v>
      </c>
      <c r="O118" s="80" t="e">
        <f t="shared" ca="1" si="73"/>
        <v>#REF!</v>
      </c>
      <c r="P118" s="80" t="e">
        <f t="shared" ca="1" si="73"/>
        <v>#REF!</v>
      </c>
      <c r="Q118" s="80" t="e">
        <f t="shared" ca="1" si="73"/>
        <v>#REF!</v>
      </c>
      <c r="R118" s="80" t="e">
        <f t="shared" ca="1" si="73"/>
        <v>#REF!</v>
      </c>
      <c r="S118" s="80" t="e">
        <f t="shared" ca="1" si="73"/>
        <v>#REF!</v>
      </c>
      <c r="T118" s="80" t="e">
        <f t="shared" ca="1" si="73"/>
        <v>#REF!</v>
      </c>
      <c r="U118" s="80" t="e">
        <f t="shared" ca="1" si="73"/>
        <v>#REF!</v>
      </c>
      <c r="V118" s="80" t="e">
        <f t="shared" ca="1" si="73"/>
        <v>#REF!</v>
      </c>
      <c r="W118" s="80" t="e">
        <f t="shared" ca="1" si="73"/>
        <v>#REF!</v>
      </c>
      <c r="X118" s="80" t="e">
        <f t="shared" ca="1" si="74"/>
        <v>#REF!</v>
      </c>
      <c r="Y118" s="80" t="e">
        <f t="shared" ca="1" si="74"/>
        <v>#REF!</v>
      </c>
      <c r="Z118" s="80" t="e">
        <f t="shared" ca="1" si="74"/>
        <v>#REF!</v>
      </c>
      <c r="AA118" s="80" t="e">
        <f t="shared" ca="1" si="74"/>
        <v>#REF!</v>
      </c>
      <c r="AB118" s="80" t="e">
        <f t="shared" ca="1" si="74"/>
        <v>#REF!</v>
      </c>
      <c r="AC118" s="80" t="e">
        <f t="shared" ca="1" si="74"/>
        <v>#REF!</v>
      </c>
      <c r="AD118" s="80" t="e">
        <f t="shared" ca="1" si="74"/>
        <v>#REF!</v>
      </c>
      <c r="AE118" s="80" t="e">
        <f t="shared" ca="1" si="74"/>
        <v>#REF!</v>
      </c>
      <c r="AF118" s="80" t="e">
        <f t="shared" ca="1" si="74"/>
        <v>#REF!</v>
      </c>
      <c r="AG118" s="80" t="e">
        <f t="shared" ca="1" si="74"/>
        <v>#REF!</v>
      </c>
      <c r="AH118" s="80" t="e">
        <f t="shared" ca="1" si="75"/>
        <v>#REF!</v>
      </c>
      <c r="AI118" s="80" t="e">
        <f t="shared" ca="1" si="75"/>
        <v>#REF!</v>
      </c>
      <c r="AJ118" s="80" t="e">
        <f t="shared" ca="1" si="75"/>
        <v>#REF!</v>
      </c>
      <c r="AK118" s="80" t="e">
        <f t="shared" ca="1" si="75"/>
        <v>#REF!</v>
      </c>
      <c r="AL118" s="80" t="e">
        <f t="shared" ca="1" si="75"/>
        <v>#REF!</v>
      </c>
      <c r="AM118" s="80" t="e">
        <f t="shared" ca="1" si="75"/>
        <v>#REF!</v>
      </c>
      <c r="AN118" s="80" t="e">
        <f t="shared" ca="1" si="75"/>
        <v>#REF!</v>
      </c>
      <c r="AO118" s="80" t="e">
        <f t="shared" ca="1" si="75"/>
        <v>#REF!</v>
      </c>
      <c r="AP118" s="80" t="e">
        <f t="shared" ca="1" si="75"/>
        <v>#REF!</v>
      </c>
      <c r="AQ118" s="80" t="e">
        <f t="shared" ca="1" si="75"/>
        <v>#REF!</v>
      </c>
      <c r="AR118" s="80" t="e">
        <f t="shared" ca="1" si="76"/>
        <v>#REF!</v>
      </c>
      <c r="AS118" s="80" t="e">
        <f t="shared" ca="1" si="76"/>
        <v>#REF!</v>
      </c>
      <c r="AT118" s="80" t="e">
        <f t="shared" ca="1" si="76"/>
        <v>#REF!</v>
      </c>
      <c r="AU118" s="80" t="e">
        <f t="shared" ca="1" si="76"/>
        <v>#REF!</v>
      </c>
      <c r="AV118" s="80" t="e">
        <f t="shared" ca="1" si="76"/>
        <v>#REF!</v>
      </c>
      <c r="AW118" s="80" t="e">
        <f t="shared" ca="1" si="76"/>
        <v>#REF!</v>
      </c>
      <c r="AX118" s="80" t="e">
        <f t="shared" ca="1" si="76"/>
        <v>#REF!</v>
      </c>
      <c r="AY118" s="80" t="e">
        <f t="shared" ca="1" si="76"/>
        <v>#REF!</v>
      </c>
      <c r="AZ118" s="80" t="e">
        <f t="shared" ca="1" si="76"/>
        <v>#REF!</v>
      </c>
      <c r="BA118" s="80" t="e">
        <f t="shared" ca="1" si="76"/>
        <v>#REF!</v>
      </c>
      <c r="BB118" s="80" t="e">
        <f t="shared" ca="1" si="76"/>
        <v>#REF!</v>
      </c>
      <c r="BC118" s="80" t="e">
        <f t="shared" ca="1" si="76"/>
        <v>#REF!</v>
      </c>
      <c r="BD118" s="80" t="e">
        <f t="shared" ca="1" si="76"/>
        <v>#REF!</v>
      </c>
      <c r="BE118" s="80" t="e">
        <f t="shared" ca="1" si="65"/>
        <v>#REF!</v>
      </c>
      <c r="BF118" s="80" t="e">
        <f t="shared" ca="1" si="77"/>
        <v>#REF!</v>
      </c>
      <c r="BG118" s="80" t="e">
        <f t="shared" ca="1" si="77"/>
        <v>#REF!</v>
      </c>
      <c r="BH118" s="80" t="e">
        <f t="shared" ca="1" si="77"/>
        <v>#REF!</v>
      </c>
      <c r="BI118" s="80" t="e">
        <f t="shared" ca="1" si="77"/>
        <v>#REF!</v>
      </c>
      <c r="BJ118" s="80" t="e">
        <f t="shared" ca="1" si="77"/>
        <v>#REF!</v>
      </c>
      <c r="BK118" s="80" t="e">
        <f t="shared" ca="1" si="77"/>
        <v>#REF!</v>
      </c>
      <c r="BL118" s="80" t="e">
        <f t="shared" ca="1" si="77"/>
        <v>#REF!</v>
      </c>
      <c r="BM118" s="81" t="s">
        <v>615</v>
      </c>
      <c r="BN118" s="81" t="s">
        <v>309</v>
      </c>
      <c r="BO118" s="81" t="s">
        <v>417</v>
      </c>
    </row>
    <row r="119" spans="1:67" s="83" customFormat="1" x14ac:dyDescent="0.2">
      <c r="A119" s="80">
        <v>116</v>
      </c>
      <c r="B119" s="81" t="s">
        <v>616</v>
      </c>
      <c r="C119" s="80" t="str">
        <f t="shared" si="45"/>
        <v>夕張市</v>
      </c>
      <c r="D119" s="80" t="e">
        <f t="shared" ca="1" si="72"/>
        <v>#REF!</v>
      </c>
      <c r="E119" s="80" t="e">
        <f t="shared" ca="1" si="72"/>
        <v>#REF!</v>
      </c>
      <c r="F119" s="80" t="e">
        <f t="shared" ca="1" si="72"/>
        <v>#REF!</v>
      </c>
      <c r="G119" s="80" t="e">
        <f t="shared" ca="1" si="72"/>
        <v>#REF!</v>
      </c>
      <c r="H119" s="80" t="e">
        <f t="shared" ca="1" si="72"/>
        <v>#REF!</v>
      </c>
      <c r="I119" s="80" t="e">
        <f t="shared" ca="1" si="72"/>
        <v>#REF!</v>
      </c>
      <c r="J119" s="80" t="e">
        <f t="shared" ca="1" si="72"/>
        <v>#REF!</v>
      </c>
      <c r="K119" s="80" t="e">
        <f t="shared" ca="1" si="72"/>
        <v>#REF!</v>
      </c>
      <c r="L119" s="80" t="e">
        <f t="shared" ca="1" si="72"/>
        <v>#REF!</v>
      </c>
      <c r="M119" s="80" t="e">
        <f t="shared" ca="1" si="72"/>
        <v>#REF!</v>
      </c>
      <c r="N119" s="80" t="e">
        <f t="shared" ca="1" si="73"/>
        <v>#REF!</v>
      </c>
      <c r="O119" s="80" t="e">
        <f t="shared" ca="1" si="73"/>
        <v>#REF!</v>
      </c>
      <c r="P119" s="80" t="e">
        <f t="shared" ca="1" si="73"/>
        <v>#REF!</v>
      </c>
      <c r="Q119" s="80" t="e">
        <f t="shared" ca="1" si="73"/>
        <v>#REF!</v>
      </c>
      <c r="R119" s="80" t="e">
        <f t="shared" ca="1" si="73"/>
        <v>#REF!</v>
      </c>
      <c r="S119" s="80" t="e">
        <f t="shared" ca="1" si="73"/>
        <v>#REF!</v>
      </c>
      <c r="T119" s="80" t="e">
        <f t="shared" ca="1" si="73"/>
        <v>#REF!</v>
      </c>
      <c r="U119" s="80" t="e">
        <f t="shared" ca="1" si="73"/>
        <v>#REF!</v>
      </c>
      <c r="V119" s="80" t="e">
        <f t="shared" ca="1" si="73"/>
        <v>#REF!</v>
      </c>
      <c r="W119" s="80" t="e">
        <f t="shared" ca="1" si="73"/>
        <v>#REF!</v>
      </c>
      <c r="X119" s="80" t="e">
        <f t="shared" ca="1" si="74"/>
        <v>#REF!</v>
      </c>
      <c r="Y119" s="80" t="e">
        <f t="shared" ca="1" si="74"/>
        <v>#REF!</v>
      </c>
      <c r="Z119" s="80" t="e">
        <f t="shared" ca="1" si="74"/>
        <v>#REF!</v>
      </c>
      <c r="AA119" s="80" t="e">
        <f t="shared" ca="1" si="74"/>
        <v>#REF!</v>
      </c>
      <c r="AB119" s="80" t="e">
        <f t="shared" ca="1" si="74"/>
        <v>#REF!</v>
      </c>
      <c r="AC119" s="80" t="e">
        <f t="shared" ca="1" si="74"/>
        <v>#REF!</v>
      </c>
      <c r="AD119" s="80" t="e">
        <f t="shared" ca="1" si="74"/>
        <v>#REF!</v>
      </c>
      <c r="AE119" s="80" t="e">
        <f t="shared" ca="1" si="74"/>
        <v>#REF!</v>
      </c>
      <c r="AF119" s="80" t="e">
        <f t="shared" ca="1" si="74"/>
        <v>#REF!</v>
      </c>
      <c r="AG119" s="80" t="e">
        <f t="shared" ca="1" si="74"/>
        <v>#REF!</v>
      </c>
      <c r="AH119" s="80" t="e">
        <f t="shared" ca="1" si="75"/>
        <v>#REF!</v>
      </c>
      <c r="AI119" s="80" t="e">
        <f t="shared" ca="1" si="75"/>
        <v>#REF!</v>
      </c>
      <c r="AJ119" s="80" t="e">
        <f t="shared" ca="1" si="75"/>
        <v>#REF!</v>
      </c>
      <c r="AK119" s="80" t="e">
        <f t="shared" ca="1" si="75"/>
        <v>#REF!</v>
      </c>
      <c r="AL119" s="80" t="e">
        <f t="shared" ca="1" si="75"/>
        <v>#REF!</v>
      </c>
      <c r="AM119" s="80" t="e">
        <f t="shared" ca="1" si="75"/>
        <v>#REF!</v>
      </c>
      <c r="AN119" s="80" t="e">
        <f t="shared" ca="1" si="75"/>
        <v>#REF!</v>
      </c>
      <c r="AO119" s="80" t="e">
        <f t="shared" ca="1" si="75"/>
        <v>#REF!</v>
      </c>
      <c r="AP119" s="80" t="e">
        <f t="shared" ca="1" si="75"/>
        <v>#REF!</v>
      </c>
      <c r="AQ119" s="80" t="e">
        <f t="shared" ca="1" si="75"/>
        <v>#REF!</v>
      </c>
      <c r="AR119" s="80" t="e">
        <f t="shared" ca="1" si="76"/>
        <v>#REF!</v>
      </c>
      <c r="AS119" s="80" t="e">
        <f t="shared" ca="1" si="76"/>
        <v>#REF!</v>
      </c>
      <c r="AT119" s="80" t="e">
        <f t="shared" ca="1" si="76"/>
        <v>#REF!</v>
      </c>
      <c r="AU119" s="80" t="e">
        <f t="shared" ca="1" si="76"/>
        <v>#REF!</v>
      </c>
      <c r="AV119" s="80" t="e">
        <f t="shared" ca="1" si="76"/>
        <v>#REF!</v>
      </c>
      <c r="AW119" s="80" t="e">
        <f t="shared" ca="1" si="76"/>
        <v>#REF!</v>
      </c>
      <c r="AX119" s="80" t="e">
        <f t="shared" ca="1" si="76"/>
        <v>#REF!</v>
      </c>
      <c r="AY119" s="80" t="e">
        <f t="shared" ca="1" si="76"/>
        <v>#REF!</v>
      </c>
      <c r="AZ119" s="80" t="e">
        <f t="shared" ca="1" si="76"/>
        <v>#REF!</v>
      </c>
      <c r="BA119" s="80" t="e">
        <f t="shared" ca="1" si="76"/>
        <v>#REF!</v>
      </c>
      <c r="BB119" s="80" t="e">
        <f t="shared" ca="1" si="76"/>
        <v>#REF!</v>
      </c>
      <c r="BC119" s="80" t="e">
        <f t="shared" ca="1" si="76"/>
        <v>#REF!</v>
      </c>
      <c r="BD119" s="80" t="e">
        <f t="shared" ca="1" si="76"/>
        <v>#REF!</v>
      </c>
      <c r="BE119" s="80" t="e">
        <f t="shared" ca="1" si="65"/>
        <v>#REF!</v>
      </c>
      <c r="BF119" s="80" t="e">
        <f t="shared" ca="1" si="77"/>
        <v>#REF!</v>
      </c>
      <c r="BG119" s="80" t="e">
        <f t="shared" ca="1" si="77"/>
        <v>#REF!</v>
      </c>
      <c r="BH119" s="80" t="e">
        <f t="shared" ca="1" si="77"/>
        <v>#REF!</v>
      </c>
      <c r="BI119" s="80" t="e">
        <f t="shared" ca="1" si="77"/>
        <v>#REF!</v>
      </c>
      <c r="BJ119" s="80" t="e">
        <f t="shared" ca="1" si="77"/>
        <v>#REF!</v>
      </c>
      <c r="BK119" s="80" t="e">
        <f t="shared" ca="1" si="77"/>
        <v>#REF!</v>
      </c>
      <c r="BL119" s="80" t="e">
        <f t="shared" ca="1" si="77"/>
        <v>#REF!</v>
      </c>
      <c r="BM119" s="81" t="s">
        <v>616</v>
      </c>
      <c r="BN119" s="81" t="s">
        <v>309</v>
      </c>
      <c r="BO119" s="81" t="s">
        <v>498</v>
      </c>
    </row>
    <row r="120" spans="1:67" s="83" customFormat="1" x14ac:dyDescent="0.2">
      <c r="A120" s="80">
        <v>117</v>
      </c>
      <c r="B120" s="81" t="s">
        <v>617</v>
      </c>
      <c r="C120" s="80" t="str">
        <f t="shared" si="45"/>
        <v>夕張市</v>
      </c>
      <c r="D120" s="80" t="e">
        <f t="shared" ca="1" si="72"/>
        <v>#REF!</v>
      </c>
      <c r="E120" s="80" t="e">
        <f t="shared" ca="1" si="72"/>
        <v>#REF!</v>
      </c>
      <c r="F120" s="80" t="e">
        <f t="shared" ca="1" si="72"/>
        <v>#REF!</v>
      </c>
      <c r="G120" s="80" t="e">
        <f t="shared" ca="1" si="72"/>
        <v>#REF!</v>
      </c>
      <c r="H120" s="80" t="e">
        <f t="shared" ca="1" si="72"/>
        <v>#REF!</v>
      </c>
      <c r="I120" s="80" t="e">
        <f t="shared" ca="1" si="72"/>
        <v>#REF!</v>
      </c>
      <c r="J120" s="80" t="e">
        <f t="shared" ca="1" si="72"/>
        <v>#REF!</v>
      </c>
      <c r="K120" s="80" t="e">
        <f t="shared" ca="1" si="72"/>
        <v>#REF!</v>
      </c>
      <c r="L120" s="80" t="e">
        <f t="shared" ca="1" si="72"/>
        <v>#REF!</v>
      </c>
      <c r="M120" s="80" t="e">
        <f t="shared" ca="1" si="72"/>
        <v>#REF!</v>
      </c>
      <c r="N120" s="80" t="e">
        <f t="shared" ca="1" si="73"/>
        <v>#REF!</v>
      </c>
      <c r="O120" s="80" t="e">
        <f t="shared" ca="1" si="73"/>
        <v>#REF!</v>
      </c>
      <c r="P120" s="80" t="e">
        <f t="shared" ca="1" si="73"/>
        <v>#REF!</v>
      </c>
      <c r="Q120" s="80" t="e">
        <f t="shared" ca="1" si="73"/>
        <v>#REF!</v>
      </c>
      <c r="R120" s="80" t="e">
        <f t="shared" ca="1" si="73"/>
        <v>#REF!</v>
      </c>
      <c r="S120" s="80" t="e">
        <f t="shared" ca="1" si="73"/>
        <v>#REF!</v>
      </c>
      <c r="T120" s="80" t="e">
        <f t="shared" ca="1" si="73"/>
        <v>#REF!</v>
      </c>
      <c r="U120" s="80" t="e">
        <f t="shared" ca="1" si="73"/>
        <v>#REF!</v>
      </c>
      <c r="V120" s="80" t="e">
        <f t="shared" ca="1" si="73"/>
        <v>#REF!</v>
      </c>
      <c r="W120" s="80" t="e">
        <f t="shared" ca="1" si="73"/>
        <v>#REF!</v>
      </c>
      <c r="X120" s="80" t="e">
        <f t="shared" ca="1" si="74"/>
        <v>#REF!</v>
      </c>
      <c r="Y120" s="80" t="e">
        <f t="shared" ca="1" si="74"/>
        <v>#REF!</v>
      </c>
      <c r="Z120" s="80" t="e">
        <f t="shared" ca="1" si="74"/>
        <v>#REF!</v>
      </c>
      <c r="AA120" s="80" t="e">
        <f t="shared" ca="1" si="74"/>
        <v>#REF!</v>
      </c>
      <c r="AB120" s="80" t="e">
        <f t="shared" ca="1" si="74"/>
        <v>#REF!</v>
      </c>
      <c r="AC120" s="80" t="e">
        <f t="shared" ca="1" si="74"/>
        <v>#REF!</v>
      </c>
      <c r="AD120" s="80" t="e">
        <f t="shared" ca="1" si="74"/>
        <v>#REF!</v>
      </c>
      <c r="AE120" s="80" t="e">
        <f t="shared" ca="1" si="74"/>
        <v>#REF!</v>
      </c>
      <c r="AF120" s="80" t="e">
        <f t="shared" ca="1" si="74"/>
        <v>#REF!</v>
      </c>
      <c r="AG120" s="80" t="e">
        <f t="shared" ca="1" si="74"/>
        <v>#REF!</v>
      </c>
      <c r="AH120" s="80" t="e">
        <f t="shared" ca="1" si="75"/>
        <v>#REF!</v>
      </c>
      <c r="AI120" s="80" t="e">
        <f t="shared" ca="1" si="75"/>
        <v>#REF!</v>
      </c>
      <c r="AJ120" s="80" t="e">
        <f t="shared" ca="1" si="75"/>
        <v>#REF!</v>
      </c>
      <c r="AK120" s="80" t="e">
        <f t="shared" ca="1" si="75"/>
        <v>#REF!</v>
      </c>
      <c r="AL120" s="80" t="e">
        <f t="shared" ca="1" si="75"/>
        <v>#REF!</v>
      </c>
      <c r="AM120" s="80" t="e">
        <f t="shared" ca="1" si="75"/>
        <v>#REF!</v>
      </c>
      <c r="AN120" s="80" t="e">
        <f t="shared" ca="1" si="75"/>
        <v>#REF!</v>
      </c>
      <c r="AO120" s="80" t="e">
        <f t="shared" ca="1" si="75"/>
        <v>#REF!</v>
      </c>
      <c r="AP120" s="80" t="e">
        <f t="shared" ca="1" si="75"/>
        <v>#REF!</v>
      </c>
      <c r="AQ120" s="80" t="e">
        <f t="shared" ca="1" si="75"/>
        <v>#REF!</v>
      </c>
      <c r="AR120" s="80" t="e">
        <f t="shared" ca="1" si="76"/>
        <v>#REF!</v>
      </c>
      <c r="AS120" s="80" t="e">
        <f t="shared" ca="1" si="76"/>
        <v>#REF!</v>
      </c>
      <c r="AT120" s="80" t="e">
        <f t="shared" ca="1" si="76"/>
        <v>#REF!</v>
      </c>
      <c r="AU120" s="80" t="e">
        <f t="shared" ca="1" si="76"/>
        <v>#REF!</v>
      </c>
      <c r="AV120" s="80" t="e">
        <f t="shared" ca="1" si="76"/>
        <v>#REF!</v>
      </c>
      <c r="AW120" s="80" t="e">
        <f t="shared" ca="1" si="76"/>
        <v>#REF!</v>
      </c>
      <c r="AX120" s="80" t="e">
        <f t="shared" ca="1" si="76"/>
        <v>#REF!</v>
      </c>
      <c r="AY120" s="80" t="e">
        <f t="shared" ca="1" si="76"/>
        <v>#REF!</v>
      </c>
      <c r="AZ120" s="80" t="e">
        <f t="shared" ca="1" si="76"/>
        <v>#REF!</v>
      </c>
      <c r="BA120" s="80" t="e">
        <f t="shared" ca="1" si="76"/>
        <v>#REF!</v>
      </c>
      <c r="BB120" s="80" t="e">
        <f t="shared" ca="1" si="76"/>
        <v>#REF!</v>
      </c>
      <c r="BC120" s="80" t="e">
        <f t="shared" ca="1" si="76"/>
        <v>#REF!</v>
      </c>
      <c r="BD120" s="80" t="e">
        <f t="shared" ca="1" si="76"/>
        <v>#REF!</v>
      </c>
      <c r="BE120" s="80" t="e">
        <f t="shared" ca="1" si="65"/>
        <v>#REF!</v>
      </c>
      <c r="BF120" s="80" t="e">
        <f t="shared" ca="1" si="77"/>
        <v>#REF!</v>
      </c>
      <c r="BG120" s="80" t="e">
        <f t="shared" ca="1" si="77"/>
        <v>#REF!</v>
      </c>
      <c r="BH120" s="80" t="e">
        <f t="shared" ca="1" si="77"/>
        <v>#REF!</v>
      </c>
      <c r="BI120" s="80" t="e">
        <f t="shared" ca="1" si="77"/>
        <v>#REF!</v>
      </c>
      <c r="BJ120" s="80" t="e">
        <f t="shared" ca="1" si="77"/>
        <v>#REF!</v>
      </c>
      <c r="BK120" s="80" t="e">
        <f t="shared" ca="1" si="77"/>
        <v>#REF!</v>
      </c>
      <c r="BL120" s="80" t="e">
        <f t="shared" ca="1" si="77"/>
        <v>#REF!</v>
      </c>
      <c r="BM120" s="81" t="s">
        <v>617</v>
      </c>
      <c r="BN120" s="81" t="s">
        <v>309</v>
      </c>
      <c r="BO120" s="81" t="s">
        <v>499</v>
      </c>
    </row>
    <row r="121" spans="1:67" x14ac:dyDescent="0.2">
      <c r="A121" s="80">
        <v>118</v>
      </c>
      <c r="B121" s="53" t="s">
        <v>618</v>
      </c>
      <c r="C121" s="36" t="str">
        <f t="shared" si="45"/>
        <v>夕張市</v>
      </c>
      <c r="D121" s="36" t="e">
        <f t="shared" ca="1" si="72"/>
        <v>#REF!</v>
      </c>
      <c r="E121" s="36" t="e">
        <f t="shared" ca="1" si="72"/>
        <v>#REF!</v>
      </c>
      <c r="F121" s="36" t="e">
        <f t="shared" ca="1" si="72"/>
        <v>#REF!</v>
      </c>
      <c r="G121" s="36" t="e">
        <f t="shared" ca="1" si="72"/>
        <v>#REF!</v>
      </c>
      <c r="H121" s="36" t="e">
        <f t="shared" ca="1" si="72"/>
        <v>#REF!</v>
      </c>
      <c r="I121" s="36" t="e">
        <f t="shared" ca="1" si="72"/>
        <v>#REF!</v>
      </c>
      <c r="J121" s="36" t="e">
        <f t="shared" ca="1" si="72"/>
        <v>#REF!</v>
      </c>
      <c r="K121" s="36" t="e">
        <f t="shared" ca="1" si="72"/>
        <v>#REF!</v>
      </c>
      <c r="L121" s="36" t="e">
        <f t="shared" ca="1" si="72"/>
        <v>#REF!</v>
      </c>
      <c r="M121" s="36" t="e">
        <f t="shared" ca="1" si="72"/>
        <v>#REF!</v>
      </c>
      <c r="N121" s="36" t="e">
        <f t="shared" ca="1" si="73"/>
        <v>#REF!</v>
      </c>
      <c r="O121" s="36" t="e">
        <f t="shared" ca="1" si="73"/>
        <v>#REF!</v>
      </c>
      <c r="P121" s="36" t="e">
        <f t="shared" ca="1" si="73"/>
        <v>#REF!</v>
      </c>
      <c r="Q121" s="36" t="e">
        <f t="shared" ca="1" si="73"/>
        <v>#REF!</v>
      </c>
      <c r="R121" s="36" t="e">
        <f t="shared" ca="1" si="73"/>
        <v>#REF!</v>
      </c>
      <c r="S121" s="36" t="e">
        <f t="shared" ca="1" si="73"/>
        <v>#REF!</v>
      </c>
      <c r="T121" s="36" t="e">
        <f t="shared" ca="1" si="73"/>
        <v>#REF!</v>
      </c>
      <c r="U121" s="36" t="e">
        <f t="shared" ca="1" si="73"/>
        <v>#REF!</v>
      </c>
      <c r="V121" s="36" t="e">
        <f t="shared" ca="1" si="73"/>
        <v>#REF!</v>
      </c>
      <c r="W121" s="36" t="e">
        <f t="shared" ca="1" si="73"/>
        <v>#REF!</v>
      </c>
      <c r="X121" s="36" t="e">
        <f t="shared" ca="1" si="74"/>
        <v>#REF!</v>
      </c>
      <c r="Y121" s="36" t="e">
        <f t="shared" ca="1" si="74"/>
        <v>#REF!</v>
      </c>
      <c r="Z121" s="36" t="e">
        <f t="shared" ca="1" si="74"/>
        <v>#REF!</v>
      </c>
      <c r="AA121" s="36" t="e">
        <f t="shared" ca="1" si="74"/>
        <v>#REF!</v>
      </c>
      <c r="AB121" s="36" t="e">
        <f t="shared" ca="1" si="74"/>
        <v>#REF!</v>
      </c>
      <c r="AC121" s="36" t="e">
        <f t="shared" ca="1" si="74"/>
        <v>#REF!</v>
      </c>
      <c r="AD121" s="36" t="e">
        <f t="shared" ca="1" si="74"/>
        <v>#REF!</v>
      </c>
      <c r="AE121" s="36" t="e">
        <f t="shared" ca="1" si="74"/>
        <v>#REF!</v>
      </c>
      <c r="AF121" s="36" t="e">
        <f t="shared" ca="1" si="74"/>
        <v>#REF!</v>
      </c>
      <c r="AG121" s="36" t="e">
        <f t="shared" ca="1" si="74"/>
        <v>#REF!</v>
      </c>
      <c r="AH121" s="36" t="e">
        <f t="shared" ca="1" si="75"/>
        <v>#REF!</v>
      </c>
      <c r="AI121" s="36" t="e">
        <f t="shared" ca="1" si="75"/>
        <v>#REF!</v>
      </c>
      <c r="AJ121" s="36" t="e">
        <f t="shared" ca="1" si="75"/>
        <v>#REF!</v>
      </c>
      <c r="AK121" s="36" t="e">
        <f t="shared" ca="1" si="75"/>
        <v>#REF!</v>
      </c>
      <c r="AL121" s="36" t="e">
        <f t="shared" ca="1" si="75"/>
        <v>#REF!</v>
      </c>
      <c r="AM121" s="36" t="e">
        <f t="shared" ca="1" si="75"/>
        <v>#REF!</v>
      </c>
      <c r="AN121" s="36" t="e">
        <f t="shared" ca="1" si="75"/>
        <v>#REF!</v>
      </c>
      <c r="AO121" s="36" t="e">
        <f t="shared" ca="1" si="75"/>
        <v>#REF!</v>
      </c>
      <c r="AP121" s="36" t="e">
        <f t="shared" ca="1" si="75"/>
        <v>#REF!</v>
      </c>
      <c r="AQ121" s="36" t="e">
        <f t="shared" ca="1" si="75"/>
        <v>#REF!</v>
      </c>
      <c r="AR121" s="36" t="e">
        <f t="shared" ca="1" si="76"/>
        <v>#REF!</v>
      </c>
      <c r="AS121" s="36" t="e">
        <f t="shared" ca="1" si="76"/>
        <v>#REF!</v>
      </c>
      <c r="AT121" s="36" t="e">
        <f t="shared" ca="1" si="76"/>
        <v>#REF!</v>
      </c>
      <c r="AU121" s="36" t="e">
        <f t="shared" ca="1" si="76"/>
        <v>#REF!</v>
      </c>
      <c r="AV121" s="36" t="e">
        <f t="shared" ca="1" si="76"/>
        <v>#REF!</v>
      </c>
      <c r="AW121" s="36" t="e">
        <f t="shared" ca="1" si="76"/>
        <v>#REF!</v>
      </c>
      <c r="AX121" s="36" t="e">
        <f t="shared" ca="1" si="76"/>
        <v>#REF!</v>
      </c>
      <c r="AY121" s="36" t="e">
        <f t="shared" ca="1" si="76"/>
        <v>#REF!</v>
      </c>
      <c r="AZ121" s="36" t="e">
        <f t="shared" ca="1" si="76"/>
        <v>#REF!</v>
      </c>
      <c r="BA121" s="36" t="e">
        <f t="shared" ca="1" si="76"/>
        <v>#REF!</v>
      </c>
      <c r="BB121" s="36" t="e">
        <f t="shared" ca="1" si="76"/>
        <v>#REF!</v>
      </c>
      <c r="BC121" s="36" t="e">
        <f t="shared" ca="1" si="76"/>
        <v>#REF!</v>
      </c>
      <c r="BD121" s="36" t="e">
        <f t="shared" ca="1" si="76"/>
        <v>#REF!</v>
      </c>
      <c r="BE121" s="36" t="e">
        <f t="shared" ca="1" si="65"/>
        <v>#REF!</v>
      </c>
      <c r="BF121" s="36" t="e">
        <f t="shared" ca="1" si="77"/>
        <v>#REF!</v>
      </c>
      <c r="BG121" s="36" t="e">
        <f t="shared" ca="1" si="77"/>
        <v>#REF!</v>
      </c>
      <c r="BH121" s="36" t="e">
        <f t="shared" ca="1" si="77"/>
        <v>#REF!</v>
      </c>
      <c r="BI121" s="36" t="e">
        <f t="shared" ca="1" si="77"/>
        <v>#REF!</v>
      </c>
      <c r="BJ121" s="36" t="e">
        <f t="shared" ca="1" si="77"/>
        <v>#REF!</v>
      </c>
      <c r="BK121" s="36" t="e">
        <f t="shared" ca="1" si="77"/>
        <v>#REF!</v>
      </c>
      <c r="BL121" s="36" t="e">
        <f t="shared" ca="1" si="77"/>
        <v>#REF!</v>
      </c>
      <c r="BM121" s="53" t="s">
        <v>618</v>
      </c>
      <c r="BN121" s="53" t="s">
        <v>310</v>
      </c>
      <c r="BO121" s="53" t="s">
        <v>417</v>
      </c>
    </row>
    <row r="122" spans="1:67" x14ac:dyDescent="0.2">
      <c r="A122" s="80">
        <v>119</v>
      </c>
      <c r="B122" s="53" t="s">
        <v>619</v>
      </c>
      <c r="C122" s="36" t="str">
        <f t="shared" si="45"/>
        <v>夕張市</v>
      </c>
      <c r="D122" s="36" t="e">
        <f t="shared" ca="1" si="72"/>
        <v>#REF!</v>
      </c>
      <c r="E122" s="36" t="e">
        <f t="shared" ca="1" si="72"/>
        <v>#REF!</v>
      </c>
      <c r="F122" s="36" t="e">
        <f t="shared" ca="1" si="72"/>
        <v>#REF!</v>
      </c>
      <c r="G122" s="36" t="e">
        <f t="shared" ca="1" si="72"/>
        <v>#REF!</v>
      </c>
      <c r="H122" s="36" t="e">
        <f t="shared" ca="1" si="72"/>
        <v>#REF!</v>
      </c>
      <c r="I122" s="36" t="e">
        <f t="shared" ca="1" si="72"/>
        <v>#REF!</v>
      </c>
      <c r="J122" s="36" t="e">
        <f t="shared" ca="1" si="72"/>
        <v>#REF!</v>
      </c>
      <c r="K122" s="36" t="e">
        <f t="shared" ca="1" si="72"/>
        <v>#REF!</v>
      </c>
      <c r="L122" s="36" t="e">
        <f t="shared" ca="1" si="72"/>
        <v>#REF!</v>
      </c>
      <c r="M122" s="36" t="e">
        <f t="shared" ca="1" si="72"/>
        <v>#REF!</v>
      </c>
      <c r="N122" s="36" t="e">
        <f t="shared" ca="1" si="73"/>
        <v>#REF!</v>
      </c>
      <c r="O122" s="36" t="e">
        <f t="shared" ca="1" si="73"/>
        <v>#REF!</v>
      </c>
      <c r="P122" s="36" t="e">
        <f t="shared" ca="1" si="73"/>
        <v>#REF!</v>
      </c>
      <c r="Q122" s="36" t="e">
        <f t="shared" ca="1" si="73"/>
        <v>#REF!</v>
      </c>
      <c r="R122" s="36" t="e">
        <f t="shared" ca="1" si="73"/>
        <v>#REF!</v>
      </c>
      <c r="S122" s="36" t="e">
        <f t="shared" ca="1" si="73"/>
        <v>#REF!</v>
      </c>
      <c r="T122" s="36" t="e">
        <f t="shared" ca="1" si="73"/>
        <v>#REF!</v>
      </c>
      <c r="U122" s="36" t="e">
        <f t="shared" ca="1" si="73"/>
        <v>#REF!</v>
      </c>
      <c r="V122" s="36" t="e">
        <f t="shared" ca="1" si="73"/>
        <v>#REF!</v>
      </c>
      <c r="W122" s="36" t="e">
        <f t="shared" ca="1" si="73"/>
        <v>#REF!</v>
      </c>
      <c r="X122" s="36" t="e">
        <f t="shared" ca="1" si="74"/>
        <v>#REF!</v>
      </c>
      <c r="Y122" s="36" t="e">
        <f t="shared" ca="1" si="74"/>
        <v>#REF!</v>
      </c>
      <c r="Z122" s="36" t="e">
        <f t="shared" ca="1" si="74"/>
        <v>#REF!</v>
      </c>
      <c r="AA122" s="36" t="e">
        <f t="shared" ca="1" si="74"/>
        <v>#REF!</v>
      </c>
      <c r="AB122" s="36" t="e">
        <f t="shared" ca="1" si="74"/>
        <v>#REF!</v>
      </c>
      <c r="AC122" s="36" t="e">
        <f t="shared" ca="1" si="74"/>
        <v>#REF!</v>
      </c>
      <c r="AD122" s="36" t="e">
        <f t="shared" ca="1" si="74"/>
        <v>#REF!</v>
      </c>
      <c r="AE122" s="36" t="e">
        <f t="shared" ca="1" si="74"/>
        <v>#REF!</v>
      </c>
      <c r="AF122" s="36" t="e">
        <f t="shared" ca="1" si="74"/>
        <v>#REF!</v>
      </c>
      <c r="AG122" s="36" t="e">
        <f t="shared" ca="1" si="74"/>
        <v>#REF!</v>
      </c>
      <c r="AH122" s="36" t="e">
        <f t="shared" ca="1" si="75"/>
        <v>#REF!</v>
      </c>
      <c r="AI122" s="36" t="e">
        <f t="shared" ca="1" si="75"/>
        <v>#REF!</v>
      </c>
      <c r="AJ122" s="36" t="e">
        <f t="shared" ca="1" si="75"/>
        <v>#REF!</v>
      </c>
      <c r="AK122" s="36" t="e">
        <f t="shared" ca="1" si="75"/>
        <v>#REF!</v>
      </c>
      <c r="AL122" s="36" t="e">
        <f t="shared" ca="1" si="75"/>
        <v>#REF!</v>
      </c>
      <c r="AM122" s="36" t="e">
        <f t="shared" ca="1" si="75"/>
        <v>#REF!</v>
      </c>
      <c r="AN122" s="36" t="e">
        <f t="shared" ca="1" si="75"/>
        <v>#REF!</v>
      </c>
      <c r="AO122" s="36" t="e">
        <f t="shared" ca="1" si="75"/>
        <v>#REF!</v>
      </c>
      <c r="AP122" s="36" t="e">
        <f t="shared" ca="1" si="75"/>
        <v>#REF!</v>
      </c>
      <c r="AQ122" s="36" t="e">
        <f t="shared" ca="1" si="75"/>
        <v>#REF!</v>
      </c>
      <c r="AR122" s="36" t="e">
        <f t="shared" ca="1" si="76"/>
        <v>#REF!</v>
      </c>
      <c r="AS122" s="36" t="e">
        <f t="shared" ca="1" si="76"/>
        <v>#REF!</v>
      </c>
      <c r="AT122" s="36" t="e">
        <f t="shared" ca="1" si="76"/>
        <v>#REF!</v>
      </c>
      <c r="AU122" s="36" t="e">
        <f t="shared" ca="1" si="76"/>
        <v>#REF!</v>
      </c>
      <c r="AV122" s="36" t="e">
        <f t="shared" ca="1" si="76"/>
        <v>#REF!</v>
      </c>
      <c r="AW122" s="36" t="e">
        <f t="shared" ca="1" si="76"/>
        <v>#REF!</v>
      </c>
      <c r="AX122" s="36" t="e">
        <f t="shared" ca="1" si="76"/>
        <v>#REF!</v>
      </c>
      <c r="AY122" s="36" t="e">
        <f t="shared" ca="1" si="76"/>
        <v>#REF!</v>
      </c>
      <c r="AZ122" s="36" t="e">
        <f t="shared" ca="1" si="76"/>
        <v>#REF!</v>
      </c>
      <c r="BA122" s="36" t="e">
        <f t="shared" ca="1" si="76"/>
        <v>#REF!</v>
      </c>
      <c r="BB122" s="36" t="e">
        <f t="shared" ca="1" si="76"/>
        <v>#REF!</v>
      </c>
      <c r="BC122" s="36" t="e">
        <f t="shared" ca="1" si="76"/>
        <v>#REF!</v>
      </c>
      <c r="BD122" s="36" t="e">
        <f t="shared" ca="1" si="76"/>
        <v>#REF!</v>
      </c>
      <c r="BE122" s="36" t="e">
        <f t="shared" ca="1" si="65"/>
        <v>#REF!</v>
      </c>
      <c r="BF122" s="36" t="e">
        <f t="shared" ca="1" si="77"/>
        <v>#REF!</v>
      </c>
      <c r="BG122" s="36" t="e">
        <f t="shared" ca="1" si="77"/>
        <v>#REF!</v>
      </c>
      <c r="BH122" s="36" t="e">
        <f t="shared" ca="1" si="77"/>
        <v>#REF!</v>
      </c>
      <c r="BI122" s="36" t="e">
        <f t="shared" ca="1" si="77"/>
        <v>#REF!</v>
      </c>
      <c r="BJ122" s="36" t="e">
        <f t="shared" ca="1" si="77"/>
        <v>#REF!</v>
      </c>
      <c r="BK122" s="36" t="e">
        <f t="shared" ca="1" si="77"/>
        <v>#REF!</v>
      </c>
      <c r="BL122" s="36" t="e">
        <f t="shared" ca="1" si="77"/>
        <v>#REF!</v>
      </c>
      <c r="BM122" s="53" t="s">
        <v>619</v>
      </c>
      <c r="BN122" s="53" t="s">
        <v>310</v>
      </c>
      <c r="BO122" s="53" t="s">
        <v>498</v>
      </c>
    </row>
    <row r="123" spans="1:67" x14ac:dyDescent="0.2">
      <c r="A123" s="80">
        <v>120</v>
      </c>
      <c r="B123" s="53" t="s">
        <v>620</v>
      </c>
      <c r="C123" s="36" t="str">
        <f t="shared" si="45"/>
        <v>夕張市</v>
      </c>
      <c r="D123" s="36" t="e">
        <f t="shared" ca="1" si="72"/>
        <v>#REF!</v>
      </c>
      <c r="E123" s="36" t="e">
        <f t="shared" ca="1" si="72"/>
        <v>#REF!</v>
      </c>
      <c r="F123" s="36" t="e">
        <f t="shared" ca="1" si="72"/>
        <v>#REF!</v>
      </c>
      <c r="G123" s="36" t="e">
        <f t="shared" ca="1" si="72"/>
        <v>#REF!</v>
      </c>
      <c r="H123" s="36" t="e">
        <f t="shared" ca="1" si="72"/>
        <v>#REF!</v>
      </c>
      <c r="I123" s="36" t="e">
        <f t="shared" ca="1" si="72"/>
        <v>#REF!</v>
      </c>
      <c r="J123" s="36" t="e">
        <f t="shared" ca="1" si="72"/>
        <v>#REF!</v>
      </c>
      <c r="K123" s="36" t="e">
        <f t="shared" ca="1" si="72"/>
        <v>#REF!</v>
      </c>
      <c r="L123" s="36" t="e">
        <f t="shared" ca="1" si="72"/>
        <v>#REF!</v>
      </c>
      <c r="M123" s="36" t="e">
        <f t="shared" ca="1" si="72"/>
        <v>#REF!</v>
      </c>
      <c r="N123" s="36" t="e">
        <f t="shared" ca="1" si="73"/>
        <v>#REF!</v>
      </c>
      <c r="O123" s="36" t="e">
        <f t="shared" ca="1" si="73"/>
        <v>#REF!</v>
      </c>
      <c r="P123" s="36" t="e">
        <f t="shared" ca="1" si="73"/>
        <v>#REF!</v>
      </c>
      <c r="Q123" s="36" t="e">
        <f t="shared" ca="1" si="73"/>
        <v>#REF!</v>
      </c>
      <c r="R123" s="36" t="e">
        <f t="shared" ca="1" si="73"/>
        <v>#REF!</v>
      </c>
      <c r="S123" s="36" t="e">
        <f t="shared" ca="1" si="73"/>
        <v>#REF!</v>
      </c>
      <c r="T123" s="36" t="e">
        <f t="shared" ca="1" si="73"/>
        <v>#REF!</v>
      </c>
      <c r="U123" s="36" t="e">
        <f t="shared" ca="1" si="73"/>
        <v>#REF!</v>
      </c>
      <c r="V123" s="36" t="e">
        <f t="shared" ca="1" si="73"/>
        <v>#REF!</v>
      </c>
      <c r="W123" s="36" t="e">
        <f t="shared" ca="1" si="73"/>
        <v>#REF!</v>
      </c>
      <c r="X123" s="36" t="e">
        <f t="shared" ca="1" si="74"/>
        <v>#REF!</v>
      </c>
      <c r="Y123" s="36" t="e">
        <f t="shared" ca="1" si="74"/>
        <v>#REF!</v>
      </c>
      <c r="Z123" s="36" t="e">
        <f t="shared" ca="1" si="74"/>
        <v>#REF!</v>
      </c>
      <c r="AA123" s="36" t="e">
        <f t="shared" ca="1" si="74"/>
        <v>#REF!</v>
      </c>
      <c r="AB123" s="36" t="e">
        <f t="shared" ca="1" si="74"/>
        <v>#REF!</v>
      </c>
      <c r="AC123" s="36" t="e">
        <f t="shared" ca="1" si="74"/>
        <v>#REF!</v>
      </c>
      <c r="AD123" s="36" t="e">
        <f t="shared" ca="1" si="74"/>
        <v>#REF!</v>
      </c>
      <c r="AE123" s="36" t="e">
        <f t="shared" ca="1" si="74"/>
        <v>#REF!</v>
      </c>
      <c r="AF123" s="36" t="e">
        <f t="shared" ca="1" si="74"/>
        <v>#REF!</v>
      </c>
      <c r="AG123" s="36" t="e">
        <f t="shared" ca="1" si="74"/>
        <v>#REF!</v>
      </c>
      <c r="AH123" s="36" t="e">
        <f t="shared" ca="1" si="75"/>
        <v>#REF!</v>
      </c>
      <c r="AI123" s="36" t="e">
        <f t="shared" ca="1" si="75"/>
        <v>#REF!</v>
      </c>
      <c r="AJ123" s="36" t="e">
        <f t="shared" ca="1" si="75"/>
        <v>#REF!</v>
      </c>
      <c r="AK123" s="36" t="e">
        <f t="shared" ca="1" si="75"/>
        <v>#REF!</v>
      </c>
      <c r="AL123" s="36" t="e">
        <f t="shared" ca="1" si="75"/>
        <v>#REF!</v>
      </c>
      <c r="AM123" s="36" t="e">
        <f t="shared" ca="1" si="75"/>
        <v>#REF!</v>
      </c>
      <c r="AN123" s="36" t="e">
        <f t="shared" ca="1" si="75"/>
        <v>#REF!</v>
      </c>
      <c r="AO123" s="36" t="e">
        <f t="shared" ca="1" si="75"/>
        <v>#REF!</v>
      </c>
      <c r="AP123" s="36" t="e">
        <f t="shared" ca="1" si="75"/>
        <v>#REF!</v>
      </c>
      <c r="AQ123" s="36" t="e">
        <f t="shared" ca="1" si="75"/>
        <v>#REF!</v>
      </c>
      <c r="AR123" s="36" t="e">
        <f t="shared" ca="1" si="76"/>
        <v>#REF!</v>
      </c>
      <c r="AS123" s="36" t="e">
        <f t="shared" ca="1" si="76"/>
        <v>#REF!</v>
      </c>
      <c r="AT123" s="36" t="e">
        <f t="shared" ca="1" si="76"/>
        <v>#REF!</v>
      </c>
      <c r="AU123" s="36" t="e">
        <f t="shared" ca="1" si="76"/>
        <v>#REF!</v>
      </c>
      <c r="AV123" s="36" t="e">
        <f t="shared" ca="1" si="76"/>
        <v>#REF!</v>
      </c>
      <c r="AW123" s="36" t="e">
        <f t="shared" ca="1" si="76"/>
        <v>#REF!</v>
      </c>
      <c r="AX123" s="36" t="e">
        <f t="shared" ca="1" si="76"/>
        <v>#REF!</v>
      </c>
      <c r="AY123" s="36" t="e">
        <f t="shared" ca="1" si="76"/>
        <v>#REF!</v>
      </c>
      <c r="AZ123" s="36" t="e">
        <f t="shared" ca="1" si="76"/>
        <v>#REF!</v>
      </c>
      <c r="BA123" s="36" t="e">
        <f t="shared" ca="1" si="76"/>
        <v>#REF!</v>
      </c>
      <c r="BB123" s="36" t="e">
        <f t="shared" ca="1" si="76"/>
        <v>#REF!</v>
      </c>
      <c r="BC123" s="36" t="e">
        <f t="shared" ca="1" si="76"/>
        <v>#REF!</v>
      </c>
      <c r="BD123" s="36" t="e">
        <f t="shared" ca="1" si="76"/>
        <v>#REF!</v>
      </c>
      <c r="BE123" s="73" t="e">
        <f t="shared" ca="1" si="65"/>
        <v>#REF!</v>
      </c>
      <c r="BF123" s="73" t="e">
        <f t="shared" ca="1" si="77"/>
        <v>#REF!</v>
      </c>
      <c r="BG123" s="36" t="e">
        <f t="shared" ca="1" si="77"/>
        <v>#REF!</v>
      </c>
      <c r="BH123" s="36" t="e">
        <f t="shared" ca="1" si="77"/>
        <v>#REF!</v>
      </c>
      <c r="BI123" s="36" t="e">
        <f t="shared" ca="1" si="77"/>
        <v>#REF!</v>
      </c>
      <c r="BJ123" s="36" t="e">
        <f t="shared" ca="1" si="77"/>
        <v>#REF!</v>
      </c>
      <c r="BK123" s="36" t="e">
        <f t="shared" ca="1" si="77"/>
        <v>#REF!</v>
      </c>
      <c r="BL123" s="36" t="e">
        <f t="shared" ca="1" si="77"/>
        <v>#REF!</v>
      </c>
      <c r="BM123" s="53" t="s">
        <v>620</v>
      </c>
      <c r="BN123" s="53" t="s">
        <v>310</v>
      </c>
      <c r="BO123" s="53" t="s">
        <v>499</v>
      </c>
    </row>
    <row r="124" spans="1:67" s="83" customFormat="1" x14ac:dyDescent="0.2">
      <c r="A124" s="80">
        <v>121</v>
      </c>
      <c r="B124" s="81" t="s">
        <v>621</v>
      </c>
      <c r="C124" s="80" t="str">
        <f t="shared" si="45"/>
        <v>夕張市</v>
      </c>
      <c r="D124" s="80" t="e">
        <f t="shared" ref="D124:M133" ca="1" si="78">VLOOKUP($C124,INDIRECT("'"&amp;$B124&amp;"'!$C$4:$BL$182"),D$166,0)</f>
        <v>#REF!</v>
      </c>
      <c r="E124" s="80" t="e">
        <f t="shared" ca="1" si="78"/>
        <v>#REF!</v>
      </c>
      <c r="F124" s="80" t="e">
        <f t="shared" ca="1" si="78"/>
        <v>#REF!</v>
      </c>
      <c r="G124" s="80" t="e">
        <f t="shared" ca="1" si="78"/>
        <v>#REF!</v>
      </c>
      <c r="H124" s="80" t="e">
        <f t="shared" ca="1" si="78"/>
        <v>#REF!</v>
      </c>
      <c r="I124" s="80" t="e">
        <f t="shared" ca="1" si="78"/>
        <v>#REF!</v>
      </c>
      <c r="J124" s="80" t="e">
        <f t="shared" ca="1" si="78"/>
        <v>#REF!</v>
      </c>
      <c r="K124" s="80" t="e">
        <f t="shared" ca="1" si="78"/>
        <v>#REF!</v>
      </c>
      <c r="L124" s="80" t="e">
        <f t="shared" ca="1" si="78"/>
        <v>#REF!</v>
      </c>
      <c r="M124" s="80" t="e">
        <f t="shared" ca="1" si="78"/>
        <v>#REF!</v>
      </c>
      <c r="N124" s="80" t="e">
        <f t="shared" ref="N124:W133" ca="1" si="79">VLOOKUP($C124,INDIRECT("'"&amp;$B124&amp;"'!$C$4:$BL$182"),N$166,0)</f>
        <v>#REF!</v>
      </c>
      <c r="O124" s="80" t="e">
        <f t="shared" ca="1" si="79"/>
        <v>#REF!</v>
      </c>
      <c r="P124" s="80" t="e">
        <f t="shared" ca="1" si="79"/>
        <v>#REF!</v>
      </c>
      <c r="Q124" s="80" t="e">
        <f t="shared" ca="1" si="79"/>
        <v>#REF!</v>
      </c>
      <c r="R124" s="80" t="e">
        <f t="shared" ca="1" si="79"/>
        <v>#REF!</v>
      </c>
      <c r="S124" s="80" t="e">
        <f t="shared" ca="1" si="79"/>
        <v>#REF!</v>
      </c>
      <c r="T124" s="80" t="e">
        <f t="shared" ca="1" si="79"/>
        <v>#REF!</v>
      </c>
      <c r="U124" s="80" t="e">
        <f t="shared" ca="1" si="79"/>
        <v>#REF!</v>
      </c>
      <c r="V124" s="80" t="e">
        <f t="shared" ca="1" si="79"/>
        <v>#REF!</v>
      </c>
      <c r="W124" s="80" t="e">
        <f t="shared" ca="1" si="79"/>
        <v>#REF!</v>
      </c>
      <c r="X124" s="80" t="e">
        <f t="shared" ref="X124:AG133" ca="1" si="80">VLOOKUP($C124,INDIRECT("'"&amp;$B124&amp;"'!$C$4:$BL$182"),X$166,0)</f>
        <v>#REF!</v>
      </c>
      <c r="Y124" s="80" t="e">
        <f t="shared" ca="1" si="80"/>
        <v>#REF!</v>
      </c>
      <c r="Z124" s="80" t="e">
        <f t="shared" ca="1" si="80"/>
        <v>#REF!</v>
      </c>
      <c r="AA124" s="80" t="e">
        <f t="shared" ca="1" si="80"/>
        <v>#REF!</v>
      </c>
      <c r="AB124" s="80" t="e">
        <f t="shared" ca="1" si="80"/>
        <v>#REF!</v>
      </c>
      <c r="AC124" s="80" t="e">
        <f t="shared" ca="1" si="80"/>
        <v>#REF!</v>
      </c>
      <c r="AD124" s="80" t="e">
        <f t="shared" ca="1" si="80"/>
        <v>#REF!</v>
      </c>
      <c r="AE124" s="80" t="e">
        <f t="shared" ca="1" si="80"/>
        <v>#REF!</v>
      </c>
      <c r="AF124" s="80" t="e">
        <f t="shared" ca="1" si="80"/>
        <v>#REF!</v>
      </c>
      <c r="AG124" s="80" t="e">
        <f t="shared" ca="1" si="80"/>
        <v>#REF!</v>
      </c>
      <c r="AH124" s="80" t="e">
        <f t="shared" ref="AH124:AQ133" ca="1" si="81">VLOOKUP($C124,INDIRECT("'"&amp;$B124&amp;"'!$C$4:$BL$182"),AH$166,0)</f>
        <v>#REF!</v>
      </c>
      <c r="AI124" s="80" t="e">
        <f t="shared" ca="1" si="81"/>
        <v>#REF!</v>
      </c>
      <c r="AJ124" s="80" t="e">
        <f t="shared" ca="1" si="81"/>
        <v>#REF!</v>
      </c>
      <c r="AK124" s="80" t="e">
        <f t="shared" ca="1" si="81"/>
        <v>#REF!</v>
      </c>
      <c r="AL124" s="80" t="e">
        <f t="shared" ca="1" si="81"/>
        <v>#REF!</v>
      </c>
      <c r="AM124" s="80" t="e">
        <f t="shared" ca="1" si="81"/>
        <v>#REF!</v>
      </c>
      <c r="AN124" s="80" t="e">
        <f t="shared" ca="1" si="81"/>
        <v>#REF!</v>
      </c>
      <c r="AO124" s="80" t="e">
        <f t="shared" ca="1" si="81"/>
        <v>#REF!</v>
      </c>
      <c r="AP124" s="80" t="e">
        <f t="shared" ca="1" si="81"/>
        <v>#REF!</v>
      </c>
      <c r="AQ124" s="80" t="e">
        <f t="shared" ca="1" si="81"/>
        <v>#REF!</v>
      </c>
      <c r="AR124" s="80" t="e">
        <f t="shared" ref="AR124:BD133" ca="1" si="82">VLOOKUP($C124,INDIRECT("'"&amp;$B124&amp;"'!$C$4:$BL$182"),AR$166,0)</f>
        <v>#REF!</v>
      </c>
      <c r="AS124" s="80" t="e">
        <f t="shared" ca="1" si="82"/>
        <v>#REF!</v>
      </c>
      <c r="AT124" s="80" t="e">
        <f t="shared" ca="1" si="82"/>
        <v>#REF!</v>
      </c>
      <c r="AU124" s="80" t="e">
        <f t="shared" ca="1" si="82"/>
        <v>#REF!</v>
      </c>
      <c r="AV124" s="80" t="e">
        <f t="shared" ca="1" si="82"/>
        <v>#REF!</v>
      </c>
      <c r="AW124" s="80" t="e">
        <f t="shared" ca="1" si="82"/>
        <v>#REF!</v>
      </c>
      <c r="AX124" s="80" t="e">
        <f t="shared" ca="1" si="82"/>
        <v>#REF!</v>
      </c>
      <c r="AY124" s="80" t="e">
        <f t="shared" ca="1" si="82"/>
        <v>#REF!</v>
      </c>
      <c r="AZ124" s="80" t="e">
        <f t="shared" ca="1" si="82"/>
        <v>#REF!</v>
      </c>
      <c r="BA124" s="80" t="e">
        <f t="shared" ca="1" si="82"/>
        <v>#REF!</v>
      </c>
      <c r="BB124" s="80" t="e">
        <f t="shared" ca="1" si="82"/>
        <v>#REF!</v>
      </c>
      <c r="BC124" s="80" t="e">
        <f t="shared" ca="1" si="82"/>
        <v>#REF!</v>
      </c>
      <c r="BD124" s="80" t="e">
        <f t="shared" ca="1" si="82"/>
        <v>#REF!</v>
      </c>
      <c r="BE124" s="80" t="e">
        <f t="shared" ca="1" si="65"/>
        <v>#REF!</v>
      </c>
      <c r="BF124" s="80" t="e">
        <f t="shared" ref="BF124:BL133" ca="1" si="83">VLOOKUP($C124,INDIRECT("'"&amp;$B124&amp;"'!$C$4:$BL$182"),BF$166,0)</f>
        <v>#REF!</v>
      </c>
      <c r="BG124" s="80" t="e">
        <f t="shared" ca="1" si="83"/>
        <v>#REF!</v>
      </c>
      <c r="BH124" s="80" t="e">
        <f t="shared" ca="1" si="83"/>
        <v>#REF!</v>
      </c>
      <c r="BI124" s="80" t="e">
        <f t="shared" ca="1" si="83"/>
        <v>#REF!</v>
      </c>
      <c r="BJ124" s="80" t="e">
        <f t="shared" ca="1" si="83"/>
        <v>#REF!</v>
      </c>
      <c r="BK124" s="80" t="e">
        <f t="shared" ca="1" si="83"/>
        <v>#REF!</v>
      </c>
      <c r="BL124" s="80" t="e">
        <f t="shared" ca="1" si="83"/>
        <v>#REF!</v>
      </c>
      <c r="BM124" s="81" t="s">
        <v>621</v>
      </c>
      <c r="BN124" s="81" t="s">
        <v>311</v>
      </c>
      <c r="BO124" s="81" t="s">
        <v>417</v>
      </c>
    </row>
    <row r="125" spans="1:67" s="83" customFormat="1" x14ac:dyDescent="0.2">
      <c r="A125" s="80">
        <v>122</v>
      </c>
      <c r="B125" s="81" t="s">
        <v>622</v>
      </c>
      <c r="C125" s="80" t="str">
        <f t="shared" si="45"/>
        <v>夕張市</v>
      </c>
      <c r="D125" s="80" t="e">
        <f t="shared" ca="1" si="78"/>
        <v>#REF!</v>
      </c>
      <c r="E125" s="80" t="e">
        <f t="shared" ca="1" si="78"/>
        <v>#REF!</v>
      </c>
      <c r="F125" s="80" t="e">
        <f t="shared" ca="1" si="78"/>
        <v>#REF!</v>
      </c>
      <c r="G125" s="80" t="e">
        <f t="shared" ca="1" si="78"/>
        <v>#REF!</v>
      </c>
      <c r="H125" s="80" t="e">
        <f t="shared" ca="1" si="78"/>
        <v>#REF!</v>
      </c>
      <c r="I125" s="80" t="e">
        <f t="shared" ca="1" si="78"/>
        <v>#REF!</v>
      </c>
      <c r="J125" s="80" t="e">
        <f t="shared" ca="1" si="78"/>
        <v>#REF!</v>
      </c>
      <c r="K125" s="80" t="e">
        <f t="shared" ca="1" si="78"/>
        <v>#REF!</v>
      </c>
      <c r="L125" s="80" t="e">
        <f t="shared" ca="1" si="78"/>
        <v>#REF!</v>
      </c>
      <c r="M125" s="80" t="e">
        <f t="shared" ca="1" si="78"/>
        <v>#REF!</v>
      </c>
      <c r="N125" s="80" t="e">
        <f t="shared" ca="1" si="79"/>
        <v>#REF!</v>
      </c>
      <c r="O125" s="80" t="e">
        <f t="shared" ca="1" si="79"/>
        <v>#REF!</v>
      </c>
      <c r="P125" s="80" t="e">
        <f t="shared" ca="1" si="79"/>
        <v>#REF!</v>
      </c>
      <c r="Q125" s="80" t="e">
        <f t="shared" ca="1" si="79"/>
        <v>#REF!</v>
      </c>
      <c r="R125" s="80" t="e">
        <f t="shared" ca="1" si="79"/>
        <v>#REF!</v>
      </c>
      <c r="S125" s="80" t="e">
        <f t="shared" ca="1" si="79"/>
        <v>#REF!</v>
      </c>
      <c r="T125" s="80" t="e">
        <f t="shared" ca="1" si="79"/>
        <v>#REF!</v>
      </c>
      <c r="U125" s="80" t="e">
        <f t="shared" ca="1" si="79"/>
        <v>#REF!</v>
      </c>
      <c r="V125" s="80" t="e">
        <f t="shared" ca="1" si="79"/>
        <v>#REF!</v>
      </c>
      <c r="W125" s="80" t="e">
        <f t="shared" ca="1" si="79"/>
        <v>#REF!</v>
      </c>
      <c r="X125" s="80" t="e">
        <f t="shared" ca="1" si="80"/>
        <v>#REF!</v>
      </c>
      <c r="Y125" s="80" t="e">
        <f t="shared" ca="1" si="80"/>
        <v>#REF!</v>
      </c>
      <c r="Z125" s="80" t="e">
        <f t="shared" ca="1" si="80"/>
        <v>#REF!</v>
      </c>
      <c r="AA125" s="80" t="e">
        <f t="shared" ca="1" si="80"/>
        <v>#REF!</v>
      </c>
      <c r="AB125" s="80" t="e">
        <f t="shared" ca="1" si="80"/>
        <v>#REF!</v>
      </c>
      <c r="AC125" s="80" t="e">
        <f t="shared" ca="1" si="80"/>
        <v>#REF!</v>
      </c>
      <c r="AD125" s="80" t="e">
        <f t="shared" ca="1" si="80"/>
        <v>#REF!</v>
      </c>
      <c r="AE125" s="80" t="e">
        <f t="shared" ca="1" si="80"/>
        <v>#REF!</v>
      </c>
      <c r="AF125" s="80" t="e">
        <f t="shared" ca="1" si="80"/>
        <v>#REF!</v>
      </c>
      <c r="AG125" s="80" t="e">
        <f t="shared" ca="1" si="80"/>
        <v>#REF!</v>
      </c>
      <c r="AH125" s="80" t="e">
        <f t="shared" ca="1" si="81"/>
        <v>#REF!</v>
      </c>
      <c r="AI125" s="80" t="e">
        <f t="shared" ca="1" si="81"/>
        <v>#REF!</v>
      </c>
      <c r="AJ125" s="80" t="e">
        <f t="shared" ca="1" si="81"/>
        <v>#REF!</v>
      </c>
      <c r="AK125" s="80" t="e">
        <f t="shared" ca="1" si="81"/>
        <v>#REF!</v>
      </c>
      <c r="AL125" s="80" t="e">
        <f t="shared" ca="1" si="81"/>
        <v>#REF!</v>
      </c>
      <c r="AM125" s="80" t="e">
        <f t="shared" ca="1" si="81"/>
        <v>#REF!</v>
      </c>
      <c r="AN125" s="80" t="e">
        <f t="shared" ca="1" si="81"/>
        <v>#REF!</v>
      </c>
      <c r="AO125" s="80" t="e">
        <f t="shared" ca="1" si="81"/>
        <v>#REF!</v>
      </c>
      <c r="AP125" s="80" t="e">
        <f t="shared" ca="1" si="81"/>
        <v>#REF!</v>
      </c>
      <c r="AQ125" s="80" t="e">
        <f t="shared" ca="1" si="81"/>
        <v>#REF!</v>
      </c>
      <c r="AR125" s="80" t="e">
        <f t="shared" ca="1" si="82"/>
        <v>#REF!</v>
      </c>
      <c r="AS125" s="80" t="e">
        <f t="shared" ca="1" si="82"/>
        <v>#REF!</v>
      </c>
      <c r="AT125" s="80" t="e">
        <f t="shared" ca="1" si="82"/>
        <v>#REF!</v>
      </c>
      <c r="AU125" s="80" t="e">
        <f t="shared" ca="1" si="82"/>
        <v>#REF!</v>
      </c>
      <c r="AV125" s="80" t="e">
        <f t="shared" ca="1" si="82"/>
        <v>#REF!</v>
      </c>
      <c r="AW125" s="80" t="e">
        <f t="shared" ca="1" si="82"/>
        <v>#REF!</v>
      </c>
      <c r="AX125" s="80" t="e">
        <f t="shared" ca="1" si="82"/>
        <v>#REF!</v>
      </c>
      <c r="AY125" s="80" t="e">
        <f t="shared" ca="1" si="82"/>
        <v>#REF!</v>
      </c>
      <c r="AZ125" s="80" t="e">
        <f t="shared" ca="1" si="82"/>
        <v>#REF!</v>
      </c>
      <c r="BA125" s="80" t="e">
        <f t="shared" ca="1" si="82"/>
        <v>#REF!</v>
      </c>
      <c r="BB125" s="80" t="e">
        <f t="shared" ca="1" si="82"/>
        <v>#REF!</v>
      </c>
      <c r="BC125" s="80" t="e">
        <f t="shared" ca="1" si="82"/>
        <v>#REF!</v>
      </c>
      <c r="BD125" s="80" t="e">
        <f t="shared" ca="1" si="82"/>
        <v>#REF!</v>
      </c>
      <c r="BE125" s="80" t="e">
        <f t="shared" ca="1" si="65"/>
        <v>#REF!</v>
      </c>
      <c r="BF125" s="80" t="e">
        <f t="shared" ca="1" si="83"/>
        <v>#REF!</v>
      </c>
      <c r="BG125" s="80" t="e">
        <f t="shared" ca="1" si="83"/>
        <v>#REF!</v>
      </c>
      <c r="BH125" s="80" t="e">
        <f t="shared" ca="1" si="83"/>
        <v>#REF!</v>
      </c>
      <c r="BI125" s="80" t="e">
        <f t="shared" ca="1" si="83"/>
        <v>#REF!</v>
      </c>
      <c r="BJ125" s="80" t="e">
        <f t="shared" ca="1" si="83"/>
        <v>#REF!</v>
      </c>
      <c r="BK125" s="80" t="e">
        <f t="shared" ca="1" si="83"/>
        <v>#REF!</v>
      </c>
      <c r="BL125" s="80" t="e">
        <f t="shared" ca="1" si="83"/>
        <v>#REF!</v>
      </c>
      <c r="BM125" s="81" t="s">
        <v>622</v>
      </c>
      <c r="BN125" s="81" t="s">
        <v>311</v>
      </c>
      <c r="BO125" s="81" t="s">
        <v>498</v>
      </c>
    </row>
    <row r="126" spans="1:67" s="83" customFormat="1" x14ac:dyDescent="0.2">
      <c r="A126" s="80">
        <v>123</v>
      </c>
      <c r="B126" s="81" t="s">
        <v>623</v>
      </c>
      <c r="C126" s="80" t="str">
        <f t="shared" si="45"/>
        <v>夕張市</v>
      </c>
      <c r="D126" s="80" t="e">
        <f t="shared" ca="1" si="78"/>
        <v>#REF!</v>
      </c>
      <c r="E126" s="80" t="e">
        <f t="shared" ca="1" si="78"/>
        <v>#REF!</v>
      </c>
      <c r="F126" s="80" t="e">
        <f t="shared" ca="1" si="78"/>
        <v>#REF!</v>
      </c>
      <c r="G126" s="80" t="e">
        <f t="shared" ca="1" si="78"/>
        <v>#REF!</v>
      </c>
      <c r="H126" s="80" t="e">
        <f t="shared" ca="1" si="78"/>
        <v>#REF!</v>
      </c>
      <c r="I126" s="80" t="e">
        <f t="shared" ca="1" si="78"/>
        <v>#REF!</v>
      </c>
      <c r="J126" s="80" t="e">
        <f t="shared" ca="1" si="78"/>
        <v>#REF!</v>
      </c>
      <c r="K126" s="80" t="e">
        <f t="shared" ca="1" si="78"/>
        <v>#REF!</v>
      </c>
      <c r="L126" s="80" t="e">
        <f t="shared" ca="1" si="78"/>
        <v>#REF!</v>
      </c>
      <c r="M126" s="80" t="e">
        <f t="shared" ca="1" si="78"/>
        <v>#REF!</v>
      </c>
      <c r="N126" s="80" t="e">
        <f t="shared" ca="1" si="79"/>
        <v>#REF!</v>
      </c>
      <c r="O126" s="80" t="e">
        <f t="shared" ca="1" si="79"/>
        <v>#REF!</v>
      </c>
      <c r="P126" s="80" t="e">
        <f t="shared" ca="1" si="79"/>
        <v>#REF!</v>
      </c>
      <c r="Q126" s="80" t="e">
        <f t="shared" ca="1" si="79"/>
        <v>#REF!</v>
      </c>
      <c r="R126" s="80" t="e">
        <f t="shared" ca="1" si="79"/>
        <v>#REF!</v>
      </c>
      <c r="S126" s="80" t="e">
        <f t="shared" ca="1" si="79"/>
        <v>#REF!</v>
      </c>
      <c r="T126" s="80" t="e">
        <f t="shared" ca="1" si="79"/>
        <v>#REF!</v>
      </c>
      <c r="U126" s="80" t="e">
        <f t="shared" ca="1" si="79"/>
        <v>#REF!</v>
      </c>
      <c r="V126" s="80" t="e">
        <f t="shared" ca="1" si="79"/>
        <v>#REF!</v>
      </c>
      <c r="W126" s="80" t="e">
        <f t="shared" ca="1" si="79"/>
        <v>#REF!</v>
      </c>
      <c r="X126" s="80" t="e">
        <f t="shared" ca="1" si="80"/>
        <v>#REF!</v>
      </c>
      <c r="Y126" s="80" t="e">
        <f t="shared" ca="1" si="80"/>
        <v>#REF!</v>
      </c>
      <c r="Z126" s="80" t="e">
        <f t="shared" ca="1" si="80"/>
        <v>#REF!</v>
      </c>
      <c r="AA126" s="80" t="e">
        <f t="shared" ca="1" si="80"/>
        <v>#REF!</v>
      </c>
      <c r="AB126" s="80" t="e">
        <f t="shared" ca="1" si="80"/>
        <v>#REF!</v>
      </c>
      <c r="AC126" s="80" t="e">
        <f t="shared" ca="1" si="80"/>
        <v>#REF!</v>
      </c>
      <c r="AD126" s="80" t="e">
        <f t="shared" ca="1" si="80"/>
        <v>#REF!</v>
      </c>
      <c r="AE126" s="80" t="e">
        <f t="shared" ca="1" si="80"/>
        <v>#REF!</v>
      </c>
      <c r="AF126" s="80" t="e">
        <f t="shared" ca="1" si="80"/>
        <v>#REF!</v>
      </c>
      <c r="AG126" s="80" t="e">
        <f t="shared" ca="1" si="80"/>
        <v>#REF!</v>
      </c>
      <c r="AH126" s="80" t="e">
        <f t="shared" ca="1" si="81"/>
        <v>#REF!</v>
      </c>
      <c r="AI126" s="80" t="e">
        <f t="shared" ca="1" si="81"/>
        <v>#REF!</v>
      </c>
      <c r="AJ126" s="80" t="e">
        <f t="shared" ca="1" si="81"/>
        <v>#REF!</v>
      </c>
      <c r="AK126" s="80" t="e">
        <f t="shared" ca="1" si="81"/>
        <v>#REF!</v>
      </c>
      <c r="AL126" s="80" t="e">
        <f t="shared" ca="1" si="81"/>
        <v>#REF!</v>
      </c>
      <c r="AM126" s="80" t="e">
        <f t="shared" ca="1" si="81"/>
        <v>#REF!</v>
      </c>
      <c r="AN126" s="80" t="e">
        <f t="shared" ca="1" si="81"/>
        <v>#REF!</v>
      </c>
      <c r="AO126" s="80" t="e">
        <f t="shared" ca="1" si="81"/>
        <v>#REF!</v>
      </c>
      <c r="AP126" s="80" t="e">
        <f t="shared" ca="1" si="81"/>
        <v>#REF!</v>
      </c>
      <c r="AQ126" s="80" t="e">
        <f t="shared" ca="1" si="81"/>
        <v>#REF!</v>
      </c>
      <c r="AR126" s="80" t="e">
        <f t="shared" ca="1" si="82"/>
        <v>#REF!</v>
      </c>
      <c r="AS126" s="80" t="e">
        <f t="shared" ca="1" si="82"/>
        <v>#REF!</v>
      </c>
      <c r="AT126" s="80" t="e">
        <f t="shared" ca="1" si="82"/>
        <v>#REF!</v>
      </c>
      <c r="AU126" s="80" t="e">
        <f t="shared" ca="1" si="82"/>
        <v>#REF!</v>
      </c>
      <c r="AV126" s="80" t="e">
        <f t="shared" ca="1" si="82"/>
        <v>#REF!</v>
      </c>
      <c r="AW126" s="80" t="e">
        <f t="shared" ca="1" si="82"/>
        <v>#REF!</v>
      </c>
      <c r="AX126" s="80" t="e">
        <f t="shared" ca="1" si="82"/>
        <v>#REF!</v>
      </c>
      <c r="AY126" s="80" t="e">
        <f t="shared" ca="1" si="82"/>
        <v>#REF!</v>
      </c>
      <c r="AZ126" s="80" t="e">
        <f t="shared" ca="1" si="82"/>
        <v>#REF!</v>
      </c>
      <c r="BA126" s="80" t="e">
        <f t="shared" ca="1" si="82"/>
        <v>#REF!</v>
      </c>
      <c r="BB126" s="80" t="e">
        <f t="shared" ca="1" si="82"/>
        <v>#REF!</v>
      </c>
      <c r="BC126" s="80" t="e">
        <f t="shared" ca="1" si="82"/>
        <v>#REF!</v>
      </c>
      <c r="BD126" s="80" t="e">
        <f t="shared" ca="1" si="82"/>
        <v>#REF!</v>
      </c>
      <c r="BE126" s="80" t="e">
        <f t="shared" ca="1" si="65"/>
        <v>#REF!</v>
      </c>
      <c r="BF126" s="80" t="e">
        <f t="shared" ca="1" si="83"/>
        <v>#REF!</v>
      </c>
      <c r="BG126" s="80" t="e">
        <f t="shared" ca="1" si="83"/>
        <v>#REF!</v>
      </c>
      <c r="BH126" s="80" t="e">
        <f t="shared" ca="1" si="83"/>
        <v>#REF!</v>
      </c>
      <c r="BI126" s="80" t="e">
        <f t="shared" ca="1" si="83"/>
        <v>#REF!</v>
      </c>
      <c r="BJ126" s="80" t="e">
        <f t="shared" ca="1" si="83"/>
        <v>#REF!</v>
      </c>
      <c r="BK126" s="80" t="e">
        <f t="shared" ca="1" si="83"/>
        <v>#REF!</v>
      </c>
      <c r="BL126" s="80" t="e">
        <f t="shared" ca="1" si="83"/>
        <v>#REF!</v>
      </c>
      <c r="BM126" s="81" t="s">
        <v>623</v>
      </c>
      <c r="BN126" s="81" t="s">
        <v>311</v>
      </c>
      <c r="BO126" s="81" t="s">
        <v>499</v>
      </c>
    </row>
    <row r="127" spans="1:67" s="83" customFormat="1" x14ac:dyDescent="0.2">
      <c r="A127" s="80">
        <v>124</v>
      </c>
      <c r="B127" s="81" t="s">
        <v>624</v>
      </c>
      <c r="C127" s="80" t="str">
        <f t="shared" si="45"/>
        <v>夕張市</v>
      </c>
      <c r="D127" s="80" t="e">
        <f t="shared" ca="1" si="78"/>
        <v>#REF!</v>
      </c>
      <c r="E127" s="80" t="e">
        <f t="shared" ca="1" si="78"/>
        <v>#REF!</v>
      </c>
      <c r="F127" s="80" t="e">
        <f t="shared" ca="1" si="78"/>
        <v>#REF!</v>
      </c>
      <c r="G127" s="80" t="e">
        <f t="shared" ca="1" si="78"/>
        <v>#REF!</v>
      </c>
      <c r="H127" s="80" t="e">
        <f t="shared" ca="1" si="78"/>
        <v>#REF!</v>
      </c>
      <c r="I127" s="80" t="e">
        <f t="shared" ca="1" si="78"/>
        <v>#REF!</v>
      </c>
      <c r="J127" s="80" t="e">
        <f t="shared" ca="1" si="78"/>
        <v>#REF!</v>
      </c>
      <c r="K127" s="80" t="e">
        <f t="shared" ca="1" si="78"/>
        <v>#REF!</v>
      </c>
      <c r="L127" s="80" t="e">
        <f t="shared" ca="1" si="78"/>
        <v>#REF!</v>
      </c>
      <c r="M127" s="80" t="e">
        <f t="shared" ca="1" si="78"/>
        <v>#REF!</v>
      </c>
      <c r="N127" s="80" t="e">
        <f t="shared" ca="1" si="79"/>
        <v>#REF!</v>
      </c>
      <c r="O127" s="80" t="e">
        <f t="shared" ca="1" si="79"/>
        <v>#REF!</v>
      </c>
      <c r="P127" s="80" t="e">
        <f t="shared" ca="1" si="79"/>
        <v>#REF!</v>
      </c>
      <c r="Q127" s="80" t="e">
        <f t="shared" ca="1" si="79"/>
        <v>#REF!</v>
      </c>
      <c r="R127" s="80" t="e">
        <f t="shared" ca="1" si="79"/>
        <v>#REF!</v>
      </c>
      <c r="S127" s="80" t="e">
        <f t="shared" ca="1" si="79"/>
        <v>#REF!</v>
      </c>
      <c r="T127" s="80" t="e">
        <f t="shared" ca="1" si="79"/>
        <v>#REF!</v>
      </c>
      <c r="U127" s="80" t="e">
        <f t="shared" ca="1" si="79"/>
        <v>#REF!</v>
      </c>
      <c r="V127" s="80" t="e">
        <f t="shared" ca="1" si="79"/>
        <v>#REF!</v>
      </c>
      <c r="W127" s="80" t="e">
        <f t="shared" ca="1" si="79"/>
        <v>#REF!</v>
      </c>
      <c r="X127" s="80" t="e">
        <f t="shared" ca="1" si="80"/>
        <v>#REF!</v>
      </c>
      <c r="Y127" s="80" t="e">
        <f t="shared" ca="1" si="80"/>
        <v>#REF!</v>
      </c>
      <c r="Z127" s="80" t="e">
        <f t="shared" ca="1" si="80"/>
        <v>#REF!</v>
      </c>
      <c r="AA127" s="80" t="e">
        <f t="shared" ca="1" si="80"/>
        <v>#REF!</v>
      </c>
      <c r="AB127" s="80" t="e">
        <f t="shared" ca="1" si="80"/>
        <v>#REF!</v>
      </c>
      <c r="AC127" s="80" t="e">
        <f t="shared" ca="1" si="80"/>
        <v>#REF!</v>
      </c>
      <c r="AD127" s="80" t="e">
        <f t="shared" ca="1" si="80"/>
        <v>#REF!</v>
      </c>
      <c r="AE127" s="80" t="e">
        <f t="shared" ca="1" si="80"/>
        <v>#REF!</v>
      </c>
      <c r="AF127" s="80" t="e">
        <f t="shared" ca="1" si="80"/>
        <v>#REF!</v>
      </c>
      <c r="AG127" s="80" t="e">
        <f t="shared" ca="1" si="80"/>
        <v>#REF!</v>
      </c>
      <c r="AH127" s="80" t="e">
        <f t="shared" ca="1" si="81"/>
        <v>#REF!</v>
      </c>
      <c r="AI127" s="80" t="e">
        <f t="shared" ca="1" si="81"/>
        <v>#REF!</v>
      </c>
      <c r="AJ127" s="80" t="e">
        <f t="shared" ca="1" si="81"/>
        <v>#REF!</v>
      </c>
      <c r="AK127" s="80" t="e">
        <f t="shared" ca="1" si="81"/>
        <v>#REF!</v>
      </c>
      <c r="AL127" s="80" t="e">
        <f t="shared" ca="1" si="81"/>
        <v>#REF!</v>
      </c>
      <c r="AM127" s="80" t="e">
        <f t="shared" ca="1" si="81"/>
        <v>#REF!</v>
      </c>
      <c r="AN127" s="80" t="e">
        <f t="shared" ca="1" si="81"/>
        <v>#REF!</v>
      </c>
      <c r="AO127" s="80" t="e">
        <f t="shared" ca="1" si="81"/>
        <v>#REF!</v>
      </c>
      <c r="AP127" s="80" t="e">
        <f t="shared" ca="1" si="81"/>
        <v>#REF!</v>
      </c>
      <c r="AQ127" s="80" t="e">
        <f t="shared" ca="1" si="81"/>
        <v>#REF!</v>
      </c>
      <c r="AR127" s="80" t="e">
        <f t="shared" ca="1" si="82"/>
        <v>#REF!</v>
      </c>
      <c r="AS127" s="80" t="e">
        <f t="shared" ca="1" si="82"/>
        <v>#REF!</v>
      </c>
      <c r="AT127" s="80" t="e">
        <f t="shared" ca="1" si="82"/>
        <v>#REF!</v>
      </c>
      <c r="AU127" s="80" t="e">
        <f t="shared" ca="1" si="82"/>
        <v>#REF!</v>
      </c>
      <c r="AV127" s="80" t="e">
        <f t="shared" ca="1" si="82"/>
        <v>#REF!</v>
      </c>
      <c r="AW127" s="80" t="e">
        <f t="shared" ca="1" si="82"/>
        <v>#REF!</v>
      </c>
      <c r="AX127" s="80" t="e">
        <f t="shared" ca="1" si="82"/>
        <v>#REF!</v>
      </c>
      <c r="AY127" s="80" t="e">
        <f t="shared" ca="1" si="82"/>
        <v>#REF!</v>
      </c>
      <c r="AZ127" s="80" t="e">
        <f t="shared" ca="1" si="82"/>
        <v>#REF!</v>
      </c>
      <c r="BA127" s="80" t="e">
        <f t="shared" ca="1" si="82"/>
        <v>#REF!</v>
      </c>
      <c r="BB127" s="80" t="e">
        <f t="shared" ca="1" si="82"/>
        <v>#REF!</v>
      </c>
      <c r="BC127" s="80" t="e">
        <f t="shared" ca="1" si="82"/>
        <v>#REF!</v>
      </c>
      <c r="BD127" s="80" t="e">
        <f t="shared" ca="1" si="82"/>
        <v>#REF!</v>
      </c>
      <c r="BE127" s="80" t="e">
        <f t="shared" ca="1" si="65"/>
        <v>#REF!</v>
      </c>
      <c r="BF127" s="80" t="e">
        <f t="shared" ca="1" si="83"/>
        <v>#REF!</v>
      </c>
      <c r="BG127" s="80" t="e">
        <f t="shared" ca="1" si="83"/>
        <v>#REF!</v>
      </c>
      <c r="BH127" s="80" t="e">
        <f t="shared" ca="1" si="83"/>
        <v>#REF!</v>
      </c>
      <c r="BI127" s="80" t="e">
        <f t="shared" ca="1" si="83"/>
        <v>#REF!</v>
      </c>
      <c r="BJ127" s="80" t="e">
        <f t="shared" ca="1" si="83"/>
        <v>#REF!</v>
      </c>
      <c r="BK127" s="80" t="e">
        <f t="shared" ca="1" si="83"/>
        <v>#REF!</v>
      </c>
      <c r="BL127" s="80" t="e">
        <f t="shared" ca="1" si="83"/>
        <v>#REF!</v>
      </c>
      <c r="BM127" s="81" t="s">
        <v>624</v>
      </c>
      <c r="BN127" s="81" t="s">
        <v>312</v>
      </c>
      <c r="BO127" s="81" t="s">
        <v>417</v>
      </c>
    </row>
    <row r="128" spans="1:67" s="83" customFormat="1" x14ac:dyDescent="0.2">
      <c r="A128" s="80">
        <v>125</v>
      </c>
      <c r="B128" s="81" t="s">
        <v>625</v>
      </c>
      <c r="C128" s="80" t="str">
        <f t="shared" si="45"/>
        <v>夕張市</v>
      </c>
      <c r="D128" s="80" t="e">
        <f t="shared" ca="1" si="78"/>
        <v>#REF!</v>
      </c>
      <c r="E128" s="80" t="e">
        <f t="shared" ca="1" si="78"/>
        <v>#REF!</v>
      </c>
      <c r="F128" s="80" t="e">
        <f t="shared" ca="1" si="78"/>
        <v>#REF!</v>
      </c>
      <c r="G128" s="80" t="e">
        <f t="shared" ca="1" si="78"/>
        <v>#REF!</v>
      </c>
      <c r="H128" s="80" t="e">
        <f t="shared" ca="1" si="78"/>
        <v>#REF!</v>
      </c>
      <c r="I128" s="80" t="e">
        <f t="shared" ca="1" si="78"/>
        <v>#REF!</v>
      </c>
      <c r="J128" s="80" t="e">
        <f t="shared" ca="1" si="78"/>
        <v>#REF!</v>
      </c>
      <c r="K128" s="80" t="e">
        <f t="shared" ca="1" si="78"/>
        <v>#REF!</v>
      </c>
      <c r="L128" s="80" t="e">
        <f t="shared" ca="1" si="78"/>
        <v>#REF!</v>
      </c>
      <c r="M128" s="80" t="e">
        <f t="shared" ca="1" si="78"/>
        <v>#REF!</v>
      </c>
      <c r="N128" s="80" t="e">
        <f t="shared" ca="1" si="79"/>
        <v>#REF!</v>
      </c>
      <c r="O128" s="80" t="e">
        <f t="shared" ca="1" si="79"/>
        <v>#REF!</v>
      </c>
      <c r="P128" s="80" t="e">
        <f t="shared" ca="1" si="79"/>
        <v>#REF!</v>
      </c>
      <c r="Q128" s="80" t="e">
        <f t="shared" ca="1" si="79"/>
        <v>#REF!</v>
      </c>
      <c r="R128" s="80" t="e">
        <f t="shared" ca="1" si="79"/>
        <v>#REF!</v>
      </c>
      <c r="S128" s="80" t="e">
        <f t="shared" ca="1" si="79"/>
        <v>#REF!</v>
      </c>
      <c r="T128" s="80" t="e">
        <f t="shared" ca="1" si="79"/>
        <v>#REF!</v>
      </c>
      <c r="U128" s="80" t="e">
        <f t="shared" ca="1" si="79"/>
        <v>#REF!</v>
      </c>
      <c r="V128" s="80" t="e">
        <f t="shared" ca="1" si="79"/>
        <v>#REF!</v>
      </c>
      <c r="W128" s="80" t="e">
        <f t="shared" ca="1" si="79"/>
        <v>#REF!</v>
      </c>
      <c r="X128" s="80" t="e">
        <f t="shared" ca="1" si="80"/>
        <v>#REF!</v>
      </c>
      <c r="Y128" s="80" t="e">
        <f t="shared" ca="1" si="80"/>
        <v>#REF!</v>
      </c>
      <c r="Z128" s="80" t="e">
        <f t="shared" ca="1" si="80"/>
        <v>#REF!</v>
      </c>
      <c r="AA128" s="80" t="e">
        <f t="shared" ca="1" si="80"/>
        <v>#REF!</v>
      </c>
      <c r="AB128" s="80" t="e">
        <f t="shared" ca="1" si="80"/>
        <v>#REF!</v>
      </c>
      <c r="AC128" s="80" t="e">
        <f t="shared" ca="1" si="80"/>
        <v>#REF!</v>
      </c>
      <c r="AD128" s="80" t="e">
        <f t="shared" ca="1" si="80"/>
        <v>#REF!</v>
      </c>
      <c r="AE128" s="80" t="e">
        <f t="shared" ca="1" si="80"/>
        <v>#REF!</v>
      </c>
      <c r="AF128" s="80" t="e">
        <f t="shared" ca="1" si="80"/>
        <v>#REF!</v>
      </c>
      <c r="AG128" s="80" t="e">
        <f t="shared" ca="1" si="80"/>
        <v>#REF!</v>
      </c>
      <c r="AH128" s="80" t="e">
        <f t="shared" ca="1" si="81"/>
        <v>#REF!</v>
      </c>
      <c r="AI128" s="80" t="e">
        <f t="shared" ca="1" si="81"/>
        <v>#REF!</v>
      </c>
      <c r="AJ128" s="80" t="e">
        <f t="shared" ca="1" si="81"/>
        <v>#REF!</v>
      </c>
      <c r="AK128" s="80" t="e">
        <f t="shared" ca="1" si="81"/>
        <v>#REF!</v>
      </c>
      <c r="AL128" s="80" t="e">
        <f t="shared" ca="1" si="81"/>
        <v>#REF!</v>
      </c>
      <c r="AM128" s="80" t="e">
        <f t="shared" ca="1" si="81"/>
        <v>#REF!</v>
      </c>
      <c r="AN128" s="80" t="e">
        <f t="shared" ca="1" si="81"/>
        <v>#REF!</v>
      </c>
      <c r="AO128" s="80" t="e">
        <f t="shared" ca="1" si="81"/>
        <v>#REF!</v>
      </c>
      <c r="AP128" s="80" t="e">
        <f t="shared" ca="1" si="81"/>
        <v>#REF!</v>
      </c>
      <c r="AQ128" s="80" t="e">
        <f t="shared" ca="1" si="81"/>
        <v>#REF!</v>
      </c>
      <c r="AR128" s="80" t="e">
        <f t="shared" ca="1" si="82"/>
        <v>#REF!</v>
      </c>
      <c r="AS128" s="80" t="e">
        <f t="shared" ca="1" si="82"/>
        <v>#REF!</v>
      </c>
      <c r="AT128" s="80" t="e">
        <f t="shared" ca="1" si="82"/>
        <v>#REF!</v>
      </c>
      <c r="AU128" s="80" t="e">
        <f t="shared" ca="1" si="82"/>
        <v>#REF!</v>
      </c>
      <c r="AV128" s="80" t="e">
        <f t="shared" ca="1" si="82"/>
        <v>#REF!</v>
      </c>
      <c r="AW128" s="80" t="e">
        <f t="shared" ca="1" si="82"/>
        <v>#REF!</v>
      </c>
      <c r="AX128" s="80" t="e">
        <f t="shared" ca="1" si="82"/>
        <v>#REF!</v>
      </c>
      <c r="AY128" s="80" t="e">
        <f t="shared" ca="1" si="82"/>
        <v>#REF!</v>
      </c>
      <c r="AZ128" s="80" t="e">
        <f t="shared" ca="1" si="82"/>
        <v>#REF!</v>
      </c>
      <c r="BA128" s="80" t="e">
        <f t="shared" ca="1" si="82"/>
        <v>#REF!</v>
      </c>
      <c r="BB128" s="80" t="e">
        <f t="shared" ca="1" si="82"/>
        <v>#REF!</v>
      </c>
      <c r="BC128" s="80" t="e">
        <f t="shared" ca="1" si="82"/>
        <v>#REF!</v>
      </c>
      <c r="BD128" s="80" t="e">
        <f t="shared" ca="1" si="82"/>
        <v>#REF!</v>
      </c>
      <c r="BE128" s="80" t="e">
        <f t="shared" ca="1" si="65"/>
        <v>#REF!</v>
      </c>
      <c r="BF128" s="80" t="e">
        <f t="shared" ca="1" si="83"/>
        <v>#REF!</v>
      </c>
      <c r="BG128" s="80" t="e">
        <f t="shared" ca="1" si="83"/>
        <v>#REF!</v>
      </c>
      <c r="BH128" s="80" t="e">
        <f t="shared" ca="1" si="83"/>
        <v>#REF!</v>
      </c>
      <c r="BI128" s="80" t="e">
        <f t="shared" ca="1" si="83"/>
        <v>#REF!</v>
      </c>
      <c r="BJ128" s="80" t="e">
        <f t="shared" ca="1" si="83"/>
        <v>#REF!</v>
      </c>
      <c r="BK128" s="80" t="e">
        <f t="shared" ca="1" si="83"/>
        <v>#REF!</v>
      </c>
      <c r="BL128" s="80" t="e">
        <f t="shared" ca="1" si="83"/>
        <v>#REF!</v>
      </c>
      <c r="BM128" s="81" t="s">
        <v>625</v>
      </c>
      <c r="BN128" s="81" t="s">
        <v>312</v>
      </c>
      <c r="BO128" s="81" t="s">
        <v>498</v>
      </c>
    </row>
    <row r="129" spans="1:67" s="83" customFormat="1" x14ac:dyDescent="0.2">
      <c r="A129" s="80">
        <v>126</v>
      </c>
      <c r="B129" s="81" t="s">
        <v>626</v>
      </c>
      <c r="C129" s="80" t="str">
        <f t="shared" si="45"/>
        <v>夕張市</v>
      </c>
      <c r="D129" s="80" t="e">
        <f t="shared" ca="1" si="78"/>
        <v>#REF!</v>
      </c>
      <c r="E129" s="80" t="e">
        <f t="shared" ca="1" si="78"/>
        <v>#REF!</v>
      </c>
      <c r="F129" s="80" t="e">
        <f t="shared" ca="1" si="78"/>
        <v>#REF!</v>
      </c>
      <c r="G129" s="80" t="e">
        <f t="shared" ca="1" si="78"/>
        <v>#REF!</v>
      </c>
      <c r="H129" s="80" t="e">
        <f t="shared" ca="1" si="78"/>
        <v>#REF!</v>
      </c>
      <c r="I129" s="80" t="e">
        <f t="shared" ca="1" si="78"/>
        <v>#REF!</v>
      </c>
      <c r="J129" s="80" t="e">
        <f t="shared" ca="1" si="78"/>
        <v>#REF!</v>
      </c>
      <c r="K129" s="80" t="e">
        <f t="shared" ca="1" si="78"/>
        <v>#REF!</v>
      </c>
      <c r="L129" s="80" t="e">
        <f t="shared" ca="1" si="78"/>
        <v>#REF!</v>
      </c>
      <c r="M129" s="80" t="e">
        <f t="shared" ca="1" si="78"/>
        <v>#REF!</v>
      </c>
      <c r="N129" s="80" t="e">
        <f t="shared" ca="1" si="79"/>
        <v>#REF!</v>
      </c>
      <c r="O129" s="80" t="e">
        <f t="shared" ca="1" si="79"/>
        <v>#REF!</v>
      </c>
      <c r="P129" s="80" t="e">
        <f t="shared" ca="1" si="79"/>
        <v>#REF!</v>
      </c>
      <c r="Q129" s="80" t="e">
        <f t="shared" ca="1" si="79"/>
        <v>#REF!</v>
      </c>
      <c r="R129" s="80" t="e">
        <f t="shared" ca="1" si="79"/>
        <v>#REF!</v>
      </c>
      <c r="S129" s="80" t="e">
        <f t="shared" ca="1" si="79"/>
        <v>#REF!</v>
      </c>
      <c r="T129" s="80" t="e">
        <f t="shared" ca="1" si="79"/>
        <v>#REF!</v>
      </c>
      <c r="U129" s="80" t="e">
        <f t="shared" ca="1" si="79"/>
        <v>#REF!</v>
      </c>
      <c r="V129" s="80" t="e">
        <f t="shared" ca="1" si="79"/>
        <v>#REF!</v>
      </c>
      <c r="W129" s="80" t="e">
        <f t="shared" ca="1" si="79"/>
        <v>#REF!</v>
      </c>
      <c r="X129" s="80" t="e">
        <f t="shared" ca="1" si="80"/>
        <v>#REF!</v>
      </c>
      <c r="Y129" s="80" t="e">
        <f t="shared" ca="1" si="80"/>
        <v>#REF!</v>
      </c>
      <c r="Z129" s="80" t="e">
        <f t="shared" ca="1" si="80"/>
        <v>#REF!</v>
      </c>
      <c r="AA129" s="80" t="e">
        <f t="shared" ca="1" si="80"/>
        <v>#REF!</v>
      </c>
      <c r="AB129" s="80" t="e">
        <f t="shared" ca="1" si="80"/>
        <v>#REF!</v>
      </c>
      <c r="AC129" s="80" t="e">
        <f t="shared" ca="1" si="80"/>
        <v>#REF!</v>
      </c>
      <c r="AD129" s="80" t="e">
        <f t="shared" ca="1" si="80"/>
        <v>#REF!</v>
      </c>
      <c r="AE129" s="80" t="e">
        <f t="shared" ca="1" si="80"/>
        <v>#REF!</v>
      </c>
      <c r="AF129" s="80" t="e">
        <f t="shared" ca="1" si="80"/>
        <v>#REF!</v>
      </c>
      <c r="AG129" s="80" t="e">
        <f t="shared" ca="1" si="80"/>
        <v>#REF!</v>
      </c>
      <c r="AH129" s="80" t="e">
        <f t="shared" ca="1" si="81"/>
        <v>#REF!</v>
      </c>
      <c r="AI129" s="80" t="e">
        <f t="shared" ca="1" si="81"/>
        <v>#REF!</v>
      </c>
      <c r="AJ129" s="80" t="e">
        <f t="shared" ca="1" si="81"/>
        <v>#REF!</v>
      </c>
      <c r="AK129" s="80" t="e">
        <f t="shared" ca="1" si="81"/>
        <v>#REF!</v>
      </c>
      <c r="AL129" s="80" t="e">
        <f t="shared" ca="1" si="81"/>
        <v>#REF!</v>
      </c>
      <c r="AM129" s="80" t="e">
        <f t="shared" ca="1" si="81"/>
        <v>#REF!</v>
      </c>
      <c r="AN129" s="80" t="e">
        <f t="shared" ca="1" si="81"/>
        <v>#REF!</v>
      </c>
      <c r="AO129" s="80" t="e">
        <f t="shared" ca="1" si="81"/>
        <v>#REF!</v>
      </c>
      <c r="AP129" s="80" t="e">
        <f t="shared" ca="1" si="81"/>
        <v>#REF!</v>
      </c>
      <c r="AQ129" s="80" t="e">
        <f t="shared" ca="1" si="81"/>
        <v>#REF!</v>
      </c>
      <c r="AR129" s="80" t="e">
        <f t="shared" ca="1" si="82"/>
        <v>#REF!</v>
      </c>
      <c r="AS129" s="80" t="e">
        <f t="shared" ca="1" si="82"/>
        <v>#REF!</v>
      </c>
      <c r="AT129" s="80" t="e">
        <f t="shared" ca="1" si="82"/>
        <v>#REF!</v>
      </c>
      <c r="AU129" s="80" t="e">
        <f t="shared" ca="1" si="82"/>
        <v>#REF!</v>
      </c>
      <c r="AV129" s="80" t="e">
        <f t="shared" ca="1" si="82"/>
        <v>#REF!</v>
      </c>
      <c r="AW129" s="80" t="e">
        <f t="shared" ca="1" si="82"/>
        <v>#REF!</v>
      </c>
      <c r="AX129" s="80" t="e">
        <f t="shared" ca="1" si="82"/>
        <v>#REF!</v>
      </c>
      <c r="AY129" s="80" t="e">
        <f t="shared" ca="1" si="82"/>
        <v>#REF!</v>
      </c>
      <c r="AZ129" s="80" t="e">
        <f t="shared" ca="1" si="82"/>
        <v>#REF!</v>
      </c>
      <c r="BA129" s="80" t="e">
        <f t="shared" ca="1" si="82"/>
        <v>#REF!</v>
      </c>
      <c r="BB129" s="80" t="e">
        <f t="shared" ca="1" si="82"/>
        <v>#REF!</v>
      </c>
      <c r="BC129" s="80" t="e">
        <f t="shared" ca="1" si="82"/>
        <v>#REF!</v>
      </c>
      <c r="BD129" s="80" t="e">
        <f t="shared" ca="1" si="82"/>
        <v>#REF!</v>
      </c>
      <c r="BE129" s="80" t="e">
        <f t="shared" ca="1" si="65"/>
        <v>#REF!</v>
      </c>
      <c r="BF129" s="80" t="e">
        <f t="shared" ca="1" si="83"/>
        <v>#REF!</v>
      </c>
      <c r="BG129" s="80" t="e">
        <f t="shared" ca="1" si="83"/>
        <v>#REF!</v>
      </c>
      <c r="BH129" s="80" t="e">
        <f t="shared" ca="1" si="83"/>
        <v>#REF!</v>
      </c>
      <c r="BI129" s="80" t="e">
        <f t="shared" ca="1" si="83"/>
        <v>#REF!</v>
      </c>
      <c r="BJ129" s="80" t="e">
        <f t="shared" ca="1" si="83"/>
        <v>#REF!</v>
      </c>
      <c r="BK129" s="80" t="e">
        <f t="shared" ca="1" si="83"/>
        <v>#REF!</v>
      </c>
      <c r="BL129" s="80" t="e">
        <f t="shared" ca="1" si="83"/>
        <v>#REF!</v>
      </c>
      <c r="BM129" s="81" t="s">
        <v>626</v>
      </c>
      <c r="BN129" s="81" t="s">
        <v>312</v>
      </c>
      <c r="BO129" s="81" t="s">
        <v>499</v>
      </c>
    </row>
    <row r="130" spans="1:67" x14ac:dyDescent="0.2">
      <c r="A130" s="80">
        <v>127</v>
      </c>
      <c r="B130" s="53" t="s">
        <v>627</v>
      </c>
      <c r="C130" s="36" t="str">
        <f t="shared" si="45"/>
        <v>夕張市</v>
      </c>
      <c r="D130" s="36" t="e">
        <f t="shared" ca="1" si="78"/>
        <v>#REF!</v>
      </c>
      <c r="E130" s="36" t="e">
        <f t="shared" ca="1" si="78"/>
        <v>#REF!</v>
      </c>
      <c r="F130" s="36" t="e">
        <f t="shared" ca="1" si="78"/>
        <v>#REF!</v>
      </c>
      <c r="G130" s="36" t="e">
        <f t="shared" ca="1" si="78"/>
        <v>#REF!</v>
      </c>
      <c r="H130" s="36" t="e">
        <f t="shared" ca="1" si="78"/>
        <v>#REF!</v>
      </c>
      <c r="I130" s="36" t="e">
        <f t="shared" ca="1" si="78"/>
        <v>#REF!</v>
      </c>
      <c r="J130" s="36" t="e">
        <f t="shared" ca="1" si="78"/>
        <v>#REF!</v>
      </c>
      <c r="K130" s="36" t="e">
        <f t="shared" ca="1" si="78"/>
        <v>#REF!</v>
      </c>
      <c r="L130" s="36" t="e">
        <f t="shared" ca="1" si="78"/>
        <v>#REF!</v>
      </c>
      <c r="M130" s="36" t="e">
        <f t="shared" ca="1" si="78"/>
        <v>#REF!</v>
      </c>
      <c r="N130" s="36" t="e">
        <f t="shared" ca="1" si="79"/>
        <v>#REF!</v>
      </c>
      <c r="O130" s="36" t="e">
        <f t="shared" ca="1" si="79"/>
        <v>#REF!</v>
      </c>
      <c r="P130" s="36" t="e">
        <f t="shared" ca="1" si="79"/>
        <v>#REF!</v>
      </c>
      <c r="Q130" s="36" t="e">
        <f t="shared" ca="1" si="79"/>
        <v>#REF!</v>
      </c>
      <c r="R130" s="36" t="e">
        <f t="shared" ca="1" si="79"/>
        <v>#REF!</v>
      </c>
      <c r="S130" s="36" t="e">
        <f t="shared" ca="1" si="79"/>
        <v>#REF!</v>
      </c>
      <c r="T130" s="36" t="e">
        <f t="shared" ca="1" si="79"/>
        <v>#REF!</v>
      </c>
      <c r="U130" s="36" t="e">
        <f t="shared" ca="1" si="79"/>
        <v>#REF!</v>
      </c>
      <c r="V130" s="36" t="e">
        <f t="shared" ca="1" si="79"/>
        <v>#REF!</v>
      </c>
      <c r="W130" s="36" t="e">
        <f t="shared" ca="1" si="79"/>
        <v>#REF!</v>
      </c>
      <c r="X130" s="36" t="e">
        <f t="shared" ca="1" si="80"/>
        <v>#REF!</v>
      </c>
      <c r="Y130" s="36" t="e">
        <f t="shared" ca="1" si="80"/>
        <v>#REF!</v>
      </c>
      <c r="Z130" s="36" t="e">
        <f t="shared" ca="1" si="80"/>
        <v>#REF!</v>
      </c>
      <c r="AA130" s="36" t="e">
        <f t="shared" ca="1" si="80"/>
        <v>#REF!</v>
      </c>
      <c r="AB130" s="36" t="e">
        <f t="shared" ca="1" si="80"/>
        <v>#REF!</v>
      </c>
      <c r="AC130" s="36" t="e">
        <f t="shared" ca="1" si="80"/>
        <v>#REF!</v>
      </c>
      <c r="AD130" s="36" t="e">
        <f t="shared" ca="1" si="80"/>
        <v>#REF!</v>
      </c>
      <c r="AE130" s="36" t="e">
        <f t="shared" ca="1" si="80"/>
        <v>#REF!</v>
      </c>
      <c r="AF130" s="36" t="e">
        <f t="shared" ca="1" si="80"/>
        <v>#REF!</v>
      </c>
      <c r="AG130" s="36" t="e">
        <f t="shared" ca="1" si="80"/>
        <v>#REF!</v>
      </c>
      <c r="AH130" s="36" t="e">
        <f t="shared" ca="1" si="81"/>
        <v>#REF!</v>
      </c>
      <c r="AI130" s="36" t="e">
        <f t="shared" ca="1" si="81"/>
        <v>#REF!</v>
      </c>
      <c r="AJ130" s="36" t="e">
        <f t="shared" ca="1" si="81"/>
        <v>#REF!</v>
      </c>
      <c r="AK130" s="36" t="e">
        <f t="shared" ca="1" si="81"/>
        <v>#REF!</v>
      </c>
      <c r="AL130" s="36" t="e">
        <f t="shared" ca="1" si="81"/>
        <v>#REF!</v>
      </c>
      <c r="AM130" s="36" t="e">
        <f t="shared" ca="1" si="81"/>
        <v>#REF!</v>
      </c>
      <c r="AN130" s="36" t="e">
        <f t="shared" ca="1" si="81"/>
        <v>#REF!</v>
      </c>
      <c r="AO130" s="36" t="e">
        <f t="shared" ca="1" si="81"/>
        <v>#REF!</v>
      </c>
      <c r="AP130" s="36" t="e">
        <f t="shared" ca="1" si="81"/>
        <v>#REF!</v>
      </c>
      <c r="AQ130" s="36" t="e">
        <f t="shared" ca="1" si="81"/>
        <v>#REF!</v>
      </c>
      <c r="AR130" s="36" t="e">
        <f t="shared" ca="1" si="82"/>
        <v>#REF!</v>
      </c>
      <c r="AS130" s="36" t="e">
        <f t="shared" ca="1" si="82"/>
        <v>#REF!</v>
      </c>
      <c r="AT130" s="36" t="e">
        <f t="shared" ca="1" si="82"/>
        <v>#REF!</v>
      </c>
      <c r="AU130" s="36" t="e">
        <f t="shared" ca="1" si="82"/>
        <v>#REF!</v>
      </c>
      <c r="AV130" s="36" t="e">
        <f t="shared" ca="1" si="82"/>
        <v>#REF!</v>
      </c>
      <c r="AW130" s="36" t="e">
        <f t="shared" ca="1" si="82"/>
        <v>#REF!</v>
      </c>
      <c r="AX130" s="36" t="e">
        <f t="shared" ca="1" si="82"/>
        <v>#REF!</v>
      </c>
      <c r="AY130" s="36" t="e">
        <f t="shared" ca="1" si="82"/>
        <v>#REF!</v>
      </c>
      <c r="AZ130" s="36" t="e">
        <f t="shared" ca="1" si="82"/>
        <v>#REF!</v>
      </c>
      <c r="BA130" s="36" t="e">
        <f t="shared" ca="1" si="82"/>
        <v>#REF!</v>
      </c>
      <c r="BB130" s="36" t="e">
        <f t="shared" ca="1" si="82"/>
        <v>#REF!</v>
      </c>
      <c r="BC130" s="36" t="e">
        <f t="shared" ca="1" si="82"/>
        <v>#REF!</v>
      </c>
      <c r="BD130" s="36" t="e">
        <f t="shared" ca="1" si="82"/>
        <v>#REF!</v>
      </c>
      <c r="BE130" s="73" t="e">
        <f t="shared" ca="1" si="65"/>
        <v>#REF!</v>
      </c>
      <c r="BF130" s="73" t="e">
        <f t="shared" ca="1" si="83"/>
        <v>#REF!</v>
      </c>
      <c r="BG130" s="36" t="e">
        <f t="shared" ca="1" si="83"/>
        <v>#REF!</v>
      </c>
      <c r="BH130" s="36" t="e">
        <f t="shared" ca="1" si="83"/>
        <v>#REF!</v>
      </c>
      <c r="BI130" s="36" t="e">
        <f t="shared" ca="1" si="83"/>
        <v>#REF!</v>
      </c>
      <c r="BJ130" s="36" t="e">
        <f t="shared" ca="1" si="83"/>
        <v>#REF!</v>
      </c>
      <c r="BK130" s="36" t="e">
        <f t="shared" ca="1" si="83"/>
        <v>#REF!</v>
      </c>
      <c r="BL130" s="36" t="e">
        <f t="shared" ca="1" si="83"/>
        <v>#REF!</v>
      </c>
      <c r="BM130" s="53" t="s">
        <v>627</v>
      </c>
      <c r="BN130" s="53" t="s">
        <v>313</v>
      </c>
      <c r="BO130" s="53" t="s">
        <v>417</v>
      </c>
    </row>
    <row r="131" spans="1:67" x14ac:dyDescent="0.2">
      <c r="A131" s="80">
        <v>128</v>
      </c>
      <c r="B131" s="53" t="s">
        <v>628</v>
      </c>
      <c r="C131" s="36" t="str">
        <f t="shared" si="45"/>
        <v>夕張市</v>
      </c>
      <c r="D131" s="36" t="e">
        <f t="shared" ca="1" si="78"/>
        <v>#REF!</v>
      </c>
      <c r="E131" s="36" t="e">
        <f t="shared" ca="1" si="78"/>
        <v>#REF!</v>
      </c>
      <c r="F131" s="36" t="e">
        <f t="shared" ca="1" si="78"/>
        <v>#REF!</v>
      </c>
      <c r="G131" s="36" t="e">
        <f t="shared" ca="1" si="78"/>
        <v>#REF!</v>
      </c>
      <c r="H131" s="36" t="e">
        <f t="shared" ca="1" si="78"/>
        <v>#REF!</v>
      </c>
      <c r="I131" s="36" t="e">
        <f t="shared" ca="1" si="78"/>
        <v>#REF!</v>
      </c>
      <c r="J131" s="36" t="e">
        <f t="shared" ca="1" si="78"/>
        <v>#REF!</v>
      </c>
      <c r="K131" s="36" t="e">
        <f t="shared" ca="1" si="78"/>
        <v>#REF!</v>
      </c>
      <c r="L131" s="36" t="e">
        <f t="shared" ca="1" si="78"/>
        <v>#REF!</v>
      </c>
      <c r="M131" s="36" t="e">
        <f t="shared" ca="1" si="78"/>
        <v>#REF!</v>
      </c>
      <c r="N131" s="36" t="e">
        <f t="shared" ca="1" si="79"/>
        <v>#REF!</v>
      </c>
      <c r="O131" s="36" t="e">
        <f t="shared" ca="1" si="79"/>
        <v>#REF!</v>
      </c>
      <c r="P131" s="36" t="e">
        <f t="shared" ca="1" si="79"/>
        <v>#REF!</v>
      </c>
      <c r="Q131" s="36" t="e">
        <f t="shared" ca="1" si="79"/>
        <v>#REF!</v>
      </c>
      <c r="R131" s="36" t="e">
        <f t="shared" ca="1" si="79"/>
        <v>#REF!</v>
      </c>
      <c r="S131" s="36" t="e">
        <f t="shared" ca="1" si="79"/>
        <v>#REF!</v>
      </c>
      <c r="T131" s="36" t="e">
        <f t="shared" ca="1" si="79"/>
        <v>#REF!</v>
      </c>
      <c r="U131" s="36" t="e">
        <f t="shared" ca="1" si="79"/>
        <v>#REF!</v>
      </c>
      <c r="V131" s="36" t="e">
        <f t="shared" ca="1" si="79"/>
        <v>#REF!</v>
      </c>
      <c r="W131" s="36" t="e">
        <f t="shared" ca="1" si="79"/>
        <v>#REF!</v>
      </c>
      <c r="X131" s="36" t="e">
        <f t="shared" ca="1" si="80"/>
        <v>#REF!</v>
      </c>
      <c r="Y131" s="36" t="e">
        <f t="shared" ca="1" si="80"/>
        <v>#REF!</v>
      </c>
      <c r="Z131" s="36" t="e">
        <f t="shared" ca="1" si="80"/>
        <v>#REF!</v>
      </c>
      <c r="AA131" s="36" t="e">
        <f t="shared" ca="1" si="80"/>
        <v>#REF!</v>
      </c>
      <c r="AB131" s="36" t="e">
        <f t="shared" ca="1" si="80"/>
        <v>#REF!</v>
      </c>
      <c r="AC131" s="36" t="e">
        <f t="shared" ca="1" si="80"/>
        <v>#REF!</v>
      </c>
      <c r="AD131" s="36" t="e">
        <f t="shared" ca="1" si="80"/>
        <v>#REF!</v>
      </c>
      <c r="AE131" s="36" t="e">
        <f t="shared" ca="1" si="80"/>
        <v>#REF!</v>
      </c>
      <c r="AF131" s="36" t="e">
        <f t="shared" ca="1" si="80"/>
        <v>#REF!</v>
      </c>
      <c r="AG131" s="36" t="e">
        <f t="shared" ca="1" si="80"/>
        <v>#REF!</v>
      </c>
      <c r="AH131" s="36" t="e">
        <f t="shared" ca="1" si="81"/>
        <v>#REF!</v>
      </c>
      <c r="AI131" s="36" t="e">
        <f t="shared" ca="1" si="81"/>
        <v>#REF!</v>
      </c>
      <c r="AJ131" s="36" t="e">
        <f t="shared" ca="1" si="81"/>
        <v>#REF!</v>
      </c>
      <c r="AK131" s="36" t="e">
        <f t="shared" ca="1" si="81"/>
        <v>#REF!</v>
      </c>
      <c r="AL131" s="36" t="e">
        <f t="shared" ca="1" si="81"/>
        <v>#REF!</v>
      </c>
      <c r="AM131" s="36" t="e">
        <f t="shared" ca="1" si="81"/>
        <v>#REF!</v>
      </c>
      <c r="AN131" s="36" t="e">
        <f t="shared" ca="1" si="81"/>
        <v>#REF!</v>
      </c>
      <c r="AO131" s="36" t="e">
        <f t="shared" ca="1" si="81"/>
        <v>#REF!</v>
      </c>
      <c r="AP131" s="36" t="e">
        <f t="shared" ca="1" si="81"/>
        <v>#REF!</v>
      </c>
      <c r="AQ131" s="36" t="e">
        <f t="shared" ca="1" si="81"/>
        <v>#REF!</v>
      </c>
      <c r="AR131" s="36" t="e">
        <f t="shared" ca="1" si="82"/>
        <v>#REF!</v>
      </c>
      <c r="AS131" s="36" t="e">
        <f t="shared" ca="1" si="82"/>
        <v>#REF!</v>
      </c>
      <c r="AT131" s="36" t="e">
        <f t="shared" ca="1" si="82"/>
        <v>#REF!</v>
      </c>
      <c r="AU131" s="36" t="e">
        <f t="shared" ca="1" si="82"/>
        <v>#REF!</v>
      </c>
      <c r="AV131" s="36" t="e">
        <f t="shared" ca="1" si="82"/>
        <v>#REF!</v>
      </c>
      <c r="AW131" s="36" t="e">
        <f t="shared" ca="1" si="82"/>
        <v>#REF!</v>
      </c>
      <c r="AX131" s="36" t="e">
        <f t="shared" ca="1" si="82"/>
        <v>#REF!</v>
      </c>
      <c r="AY131" s="36" t="e">
        <f t="shared" ca="1" si="82"/>
        <v>#REF!</v>
      </c>
      <c r="AZ131" s="36" t="e">
        <f t="shared" ca="1" si="82"/>
        <v>#REF!</v>
      </c>
      <c r="BA131" s="36" t="e">
        <f t="shared" ca="1" si="82"/>
        <v>#REF!</v>
      </c>
      <c r="BB131" s="36" t="e">
        <f t="shared" ca="1" si="82"/>
        <v>#REF!</v>
      </c>
      <c r="BC131" s="36" t="e">
        <f t="shared" ca="1" si="82"/>
        <v>#REF!</v>
      </c>
      <c r="BD131" s="36" t="e">
        <f t="shared" ca="1" si="82"/>
        <v>#REF!</v>
      </c>
      <c r="BE131" s="36" t="e">
        <f t="shared" ca="1" si="65"/>
        <v>#REF!</v>
      </c>
      <c r="BF131" s="36" t="e">
        <f t="shared" ca="1" si="83"/>
        <v>#REF!</v>
      </c>
      <c r="BG131" s="36" t="e">
        <f t="shared" ca="1" si="83"/>
        <v>#REF!</v>
      </c>
      <c r="BH131" s="36" t="e">
        <f t="shared" ca="1" si="83"/>
        <v>#REF!</v>
      </c>
      <c r="BI131" s="36" t="e">
        <f t="shared" ca="1" si="83"/>
        <v>#REF!</v>
      </c>
      <c r="BJ131" s="36" t="e">
        <f t="shared" ca="1" si="83"/>
        <v>#REF!</v>
      </c>
      <c r="BK131" s="36" t="e">
        <f t="shared" ca="1" si="83"/>
        <v>#REF!</v>
      </c>
      <c r="BL131" s="36" t="e">
        <f t="shared" ca="1" si="83"/>
        <v>#REF!</v>
      </c>
      <c r="BM131" s="53" t="s">
        <v>628</v>
      </c>
      <c r="BN131" s="53" t="s">
        <v>313</v>
      </c>
      <c r="BO131" s="53" t="s">
        <v>498</v>
      </c>
    </row>
    <row r="132" spans="1:67" x14ac:dyDescent="0.2">
      <c r="A132" s="80">
        <v>129</v>
      </c>
      <c r="B132" s="53" t="s">
        <v>629</v>
      </c>
      <c r="C132" s="36" t="str">
        <f t="shared" si="45"/>
        <v>夕張市</v>
      </c>
      <c r="D132" s="36" t="e">
        <f t="shared" ca="1" si="78"/>
        <v>#REF!</v>
      </c>
      <c r="E132" s="36" t="e">
        <f t="shared" ca="1" si="78"/>
        <v>#REF!</v>
      </c>
      <c r="F132" s="36" t="e">
        <f t="shared" ca="1" si="78"/>
        <v>#REF!</v>
      </c>
      <c r="G132" s="36" t="e">
        <f t="shared" ca="1" si="78"/>
        <v>#REF!</v>
      </c>
      <c r="H132" s="36" t="e">
        <f t="shared" ca="1" si="78"/>
        <v>#REF!</v>
      </c>
      <c r="I132" s="36" t="e">
        <f t="shared" ca="1" si="78"/>
        <v>#REF!</v>
      </c>
      <c r="J132" s="36" t="e">
        <f t="shared" ca="1" si="78"/>
        <v>#REF!</v>
      </c>
      <c r="K132" s="36" t="e">
        <f t="shared" ca="1" si="78"/>
        <v>#REF!</v>
      </c>
      <c r="L132" s="36" t="e">
        <f t="shared" ca="1" si="78"/>
        <v>#REF!</v>
      </c>
      <c r="M132" s="36" t="e">
        <f t="shared" ca="1" si="78"/>
        <v>#REF!</v>
      </c>
      <c r="N132" s="36" t="e">
        <f t="shared" ca="1" si="79"/>
        <v>#REF!</v>
      </c>
      <c r="O132" s="36" t="e">
        <f t="shared" ca="1" si="79"/>
        <v>#REF!</v>
      </c>
      <c r="P132" s="36" t="e">
        <f t="shared" ca="1" si="79"/>
        <v>#REF!</v>
      </c>
      <c r="Q132" s="36" t="e">
        <f t="shared" ca="1" si="79"/>
        <v>#REF!</v>
      </c>
      <c r="R132" s="36" t="e">
        <f t="shared" ca="1" si="79"/>
        <v>#REF!</v>
      </c>
      <c r="S132" s="36" t="e">
        <f t="shared" ca="1" si="79"/>
        <v>#REF!</v>
      </c>
      <c r="T132" s="36" t="e">
        <f t="shared" ca="1" si="79"/>
        <v>#REF!</v>
      </c>
      <c r="U132" s="36" t="e">
        <f t="shared" ca="1" si="79"/>
        <v>#REF!</v>
      </c>
      <c r="V132" s="36" t="e">
        <f t="shared" ca="1" si="79"/>
        <v>#REF!</v>
      </c>
      <c r="W132" s="36" t="e">
        <f t="shared" ca="1" si="79"/>
        <v>#REF!</v>
      </c>
      <c r="X132" s="36" t="e">
        <f t="shared" ca="1" si="80"/>
        <v>#REF!</v>
      </c>
      <c r="Y132" s="36" t="e">
        <f t="shared" ca="1" si="80"/>
        <v>#REF!</v>
      </c>
      <c r="Z132" s="36" t="e">
        <f t="shared" ca="1" si="80"/>
        <v>#REF!</v>
      </c>
      <c r="AA132" s="36" t="e">
        <f t="shared" ca="1" si="80"/>
        <v>#REF!</v>
      </c>
      <c r="AB132" s="36" t="e">
        <f t="shared" ca="1" si="80"/>
        <v>#REF!</v>
      </c>
      <c r="AC132" s="36" t="e">
        <f t="shared" ca="1" si="80"/>
        <v>#REF!</v>
      </c>
      <c r="AD132" s="36" t="e">
        <f t="shared" ca="1" si="80"/>
        <v>#REF!</v>
      </c>
      <c r="AE132" s="36" t="e">
        <f t="shared" ca="1" si="80"/>
        <v>#REF!</v>
      </c>
      <c r="AF132" s="36" t="e">
        <f t="shared" ca="1" si="80"/>
        <v>#REF!</v>
      </c>
      <c r="AG132" s="36" t="e">
        <f t="shared" ca="1" si="80"/>
        <v>#REF!</v>
      </c>
      <c r="AH132" s="36" t="e">
        <f t="shared" ca="1" si="81"/>
        <v>#REF!</v>
      </c>
      <c r="AI132" s="36" t="e">
        <f t="shared" ca="1" si="81"/>
        <v>#REF!</v>
      </c>
      <c r="AJ132" s="36" t="e">
        <f t="shared" ca="1" si="81"/>
        <v>#REF!</v>
      </c>
      <c r="AK132" s="36" t="e">
        <f t="shared" ca="1" si="81"/>
        <v>#REF!</v>
      </c>
      <c r="AL132" s="36" t="e">
        <f t="shared" ca="1" si="81"/>
        <v>#REF!</v>
      </c>
      <c r="AM132" s="36" t="e">
        <f t="shared" ca="1" si="81"/>
        <v>#REF!</v>
      </c>
      <c r="AN132" s="36" t="e">
        <f t="shared" ca="1" si="81"/>
        <v>#REF!</v>
      </c>
      <c r="AO132" s="36" t="e">
        <f t="shared" ca="1" si="81"/>
        <v>#REF!</v>
      </c>
      <c r="AP132" s="36" t="e">
        <f t="shared" ca="1" si="81"/>
        <v>#REF!</v>
      </c>
      <c r="AQ132" s="36" t="e">
        <f t="shared" ca="1" si="81"/>
        <v>#REF!</v>
      </c>
      <c r="AR132" s="36" t="e">
        <f t="shared" ca="1" si="82"/>
        <v>#REF!</v>
      </c>
      <c r="AS132" s="36" t="e">
        <f t="shared" ca="1" si="82"/>
        <v>#REF!</v>
      </c>
      <c r="AT132" s="36" t="e">
        <f t="shared" ca="1" si="82"/>
        <v>#REF!</v>
      </c>
      <c r="AU132" s="36" t="e">
        <f t="shared" ca="1" si="82"/>
        <v>#REF!</v>
      </c>
      <c r="AV132" s="36" t="e">
        <f t="shared" ca="1" si="82"/>
        <v>#REF!</v>
      </c>
      <c r="AW132" s="36" t="e">
        <f t="shared" ca="1" si="82"/>
        <v>#REF!</v>
      </c>
      <c r="AX132" s="36" t="e">
        <f t="shared" ca="1" si="82"/>
        <v>#REF!</v>
      </c>
      <c r="AY132" s="36" t="e">
        <f t="shared" ca="1" si="82"/>
        <v>#REF!</v>
      </c>
      <c r="AZ132" s="36" t="e">
        <f t="shared" ca="1" si="82"/>
        <v>#REF!</v>
      </c>
      <c r="BA132" s="36" t="e">
        <f t="shared" ca="1" si="82"/>
        <v>#REF!</v>
      </c>
      <c r="BB132" s="36" t="e">
        <f t="shared" ca="1" si="82"/>
        <v>#REF!</v>
      </c>
      <c r="BC132" s="36" t="e">
        <f t="shared" ca="1" si="82"/>
        <v>#REF!</v>
      </c>
      <c r="BD132" s="36" t="e">
        <f t="shared" ca="1" si="82"/>
        <v>#REF!</v>
      </c>
      <c r="BE132" s="36" t="e">
        <f t="shared" ca="1" si="65"/>
        <v>#REF!</v>
      </c>
      <c r="BF132" s="36" t="e">
        <f t="shared" ca="1" si="83"/>
        <v>#REF!</v>
      </c>
      <c r="BG132" s="36" t="e">
        <f t="shared" ca="1" si="83"/>
        <v>#REF!</v>
      </c>
      <c r="BH132" s="36" t="e">
        <f t="shared" ca="1" si="83"/>
        <v>#REF!</v>
      </c>
      <c r="BI132" s="36" t="e">
        <f t="shared" ca="1" si="83"/>
        <v>#REF!</v>
      </c>
      <c r="BJ132" s="36" t="e">
        <f t="shared" ca="1" si="83"/>
        <v>#REF!</v>
      </c>
      <c r="BK132" s="36" t="e">
        <f t="shared" ca="1" si="83"/>
        <v>#REF!</v>
      </c>
      <c r="BL132" s="36" t="e">
        <f t="shared" ca="1" si="83"/>
        <v>#REF!</v>
      </c>
      <c r="BM132" s="53" t="s">
        <v>629</v>
      </c>
      <c r="BN132" s="53" t="s">
        <v>313</v>
      </c>
      <c r="BO132" s="53" t="s">
        <v>499</v>
      </c>
    </row>
    <row r="133" spans="1:67" s="83" customFormat="1" x14ac:dyDescent="0.2">
      <c r="A133" s="80">
        <v>130</v>
      </c>
      <c r="B133" s="81" t="s">
        <v>630</v>
      </c>
      <c r="C133" s="80" t="str">
        <f t="shared" ref="C133:C165" si="84">$C$3</f>
        <v>夕張市</v>
      </c>
      <c r="D133" s="80" t="e">
        <f t="shared" ca="1" si="78"/>
        <v>#REF!</v>
      </c>
      <c r="E133" s="80" t="e">
        <f t="shared" ca="1" si="78"/>
        <v>#REF!</v>
      </c>
      <c r="F133" s="80" t="e">
        <f t="shared" ca="1" si="78"/>
        <v>#REF!</v>
      </c>
      <c r="G133" s="80" t="e">
        <f t="shared" ca="1" si="78"/>
        <v>#REF!</v>
      </c>
      <c r="H133" s="80" t="e">
        <f t="shared" ca="1" si="78"/>
        <v>#REF!</v>
      </c>
      <c r="I133" s="80" t="e">
        <f t="shared" ca="1" si="78"/>
        <v>#REF!</v>
      </c>
      <c r="J133" s="80" t="e">
        <f t="shared" ca="1" si="78"/>
        <v>#REF!</v>
      </c>
      <c r="K133" s="80" t="e">
        <f t="shared" ca="1" si="78"/>
        <v>#REF!</v>
      </c>
      <c r="L133" s="80" t="e">
        <f t="shared" ca="1" si="78"/>
        <v>#REF!</v>
      </c>
      <c r="M133" s="80" t="e">
        <f t="shared" ca="1" si="78"/>
        <v>#REF!</v>
      </c>
      <c r="N133" s="80" t="e">
        <f t="shared" ca="1" si="79"/>
        <v>#REF!</v>
      </c>
      <c r="O133" s="80" t="e">
        <f t="shared" ca="1" si="79"/>
        <v>#REF!</v>
      </c>
      <c r="P133" s="80" t="e">
        <f t="shared" ca="1" si="79"/>
        <v>#REF!</v>
      </c>
      <c r="Q133" s="80" t="e">
        <f t="shared" ca="1" si="79"/>
        <v>#REF!</v>
      </c>
      <c r="R133" s="80" t="e">
        <f t="shared" ca="1" si="79"/>
        <v>#REF!</v>
      </c>
      <c r="S133" s="80" t="e">
        <f t="shared" ca="1" si="79"/>
        <v>#REF!</v>
      </c>
      <c r="T133" s="80" t="e">
        <f t="shared" ca="1" si="79"/>
        <v>#REF!</v>
      </c>
      <c r="U133" s="80" t="e">
        <f t="shared" ca="1" si="79"/>
        <v>#REF!</v>
      </c>
      <c r="V133" s="80" t="e">
        <f t="shared" ca="1" si="79"/>
        <v>#REF!</v>
      </c>
      <c r="W133" s="80" t="e">
        <f t="shared" ca="1" si="79"/>
        <v>#REF!</v>
      </c>
      <c r="X133" s="80" t="e">
        <f t="shared" ca="1" si="80"/>
        <v>#REF!</v>
      </c>
      <c r="Y133" s="80" t="e">
        <f t="shared" ca="1" si="80"/>
        <v>#REF!</v>
      </c>
      <c r="Z133" s="80" t="e">
        <f t="shared" ca="1" si="80"/>
        <v>#REF!</v>
      </c>
      <c r="AA133" s="80" t="e">
        <f t="shared" ca="1" si="80"/>
        <v>#REF!</v>
      </c>
      <c r="AB133" s="80" t="e">
        <f t="shared" ca="1" si="80"/>
        <v>#REF!</v>
      </c>
      <c r="AC133" s="80" t="e">
        <f t="shared" ca="1" si="80"/>
        <v>#REF!</v>
      </c>
      <c r="AD133" s="80" t="e">
        <f t="shared" ca="1" si="80"/>
        <v>#REF!</v>
      </c>
      <c r="AE133" s="80" t="e">
        <f t="shared" ca="1" si="80"/>
        <v>#REF!</v>
      </c>
      <c r="AF133" s="80" t="e">
        <f t="shared" ca="1" si="80"/>
        <v>#REF!</v>
      </c>
      <c r="AG133" s="80" t="e">
        <f t="shared" ca="1" si="80"/>
        <v>#REF!</v>
      </c>
      <c r="AH133" s="80" t="e">
        <f t="shared" ca="1" si="81"/>
        <v>#REF!</v>
      </c>
      <c r="AI133" s="80" t="e">
        <f t="shared" ca="1" si="81"/>
        <v>#REF!</v>
      </c>
      <c r="AJ133" s="80" t="e">
        <f t="shared" ca="1" si="81"/>
        <v>#REF!</v>
      </c>
      <c r="AK133" s="80" t="e">
        <f t="shared" ca="1" si="81"/>
        <v>#REF!</v>
      </c>
      <c r="AL133" s="80" t="e">
        <f t="shared" ca="1" si="81"/>
        <v>#REF!</v>
      </c>
      <c r="AM133" s="80" t="e">
        <f t="shared" ca="1" si="81"/>
        <v>#REF!</v>
      </c>
      <c r="AN133" s="80" t="e">
        <f t="shared" ca="1" si="81"/>
        <v>#REF!</v>
      </c>
      <c r="AO133" s="80" t="e">
        <f t="shared" ca="1" si="81"/>
        <v>#REF!</v>
      </c>
      <c r="AP133" s="80" t="e">
        <f t="shared" ca="1" si="81"/>
        <v>#REF!</v>
      </c>
      <c r="AQ133" s="80" t="e">
        <f t="shared" ca="1" si="81"/>
        <v>#REF!</v>
      </c>
      <c r="AR133" s="80" t="e">
        <f t="shared" ca="1" si="82"/>
        <v>#REF!</v>
      </c>
      <c r="AS133" s="80" t="e">
        <f t="shared" ca="1" si="82"/>
        <v>#REF!</v>
      </c>
      <c r="AT133" s="80" t="e">
        <f t="shared" ca="1" si="82"/>
        <v>#REF!</v>
      </c>
      <c r="AU133" s="80" t="e">
        <f t="shared" ca="1" si="82"/>
        <v>#REF!</v>
      </c>
      <c r="AV133" s="80" t="e">
        <f t="shared" ca="1" si="82"/>
        <v>#REF!</v>
      </c>
      <c r="AW133" s="80" t="e">
        <f t="shared" ca="1" si="82"/>
        <v>#REF!</v>
      </c>
      <c r="AX133" s="80" t="e">
        <f t="shared" ca="1" si="82"/>
        <v>#REF!</v>
      </c>
      <c r="AY133" s="80" t="e">
        <f t="shared" ca="1" si="82"/>
        <v>#REF!</v>
      </c>
      <c r="AZ133" s="80" t="e">
        <f t="shared" ca="1" si="82"/>
        <v>#REF!</v>
      </c>
      <c r="BA133" s="80" t="e">
        <f t="shared" ca="1" si="82"/>
        <v>#REF!</v>
      </c>
      <c r="BB133" s="80" t="e">
        <f t="shared" ca="1" si="82"/>
        <v>#REF!</v>
      </c>
      <c r="BC133" s="80" t="e">
        <f t="shared" ca="1" si="82"/>
        <v>#REF!</v>
      </c>
      <c r="BD133" s="80" t="e">
        <f t="shared" ca="1" si="82"/>
        <v>#REF!</v>
      </c>
      <c r="BE133" s="80" t="e">
        <f t="shared" ref="BE133:BE165" ca="1" si="85">VLOOKUP($C133,INDIRECT("'"&amp;$B133&amp;"'!$C$4:$BL$182"),BE$166,0)</f>
        <v>#REF!</v>
      </c>
      <c r="BF133" s="80" t="e">
        <f t="shared" ca="1" si="83"/>
        <v>#REF!</v>
      </c>
      <c r="BG133" s="80" t="e">
        <f t="shared" ca="1" si="83"/>
        <v>#REF!</v>
      </c>
      <c r="BH133" s="80" t="e">
        <f t="shared" ca="1" si="83"/>
        <v>#REF!</v>
      </c>
      <c r="BI133" s="80" t="e">
        <f t="shared" ca="1" si="83"/>
        <v>#REF!</v>
      </c>
      <c r="BJ133" s="80" t="e">
        <f t="shared" ca="1" si="83"/>
        <v>#REF!</v>
      </c>
      <c r="BK133" s="80" t="e">
        <f t="shared" ca="1" si="83"/>
        <v>#REF!</v>
      </c>
      <c r="BL133" s="80" t="e">
        <f t="shared" ca="1" si="83"/>
        <v>#REF!</v>
      </c>
      <c r="BM133" s="81" t="s">
        <v>630</v>
      </c>
      <c r="BN133" s="81" t="s">
        <v>314</v>
      </c>
      <c r="BO133" s="81" t="s">
        <v>417</v>
      </c>
    </row>
    <row r="134" spans="1:67" s="83" customFormat="1" x14ac:dyDescent="0.2">
      <c r="A134" s="80">
        <v>131</v>
      </c>
      <c r="B134" s="81" t="s">
        <v>631</v>
      </c>
      <c r="C134" s="80" t="str">
        <f t="shared" si="84"/>
        <v>夕張市</v>
      </c>
      <c r="D134" s="80" t="e">
        <f t="shared" ref="D134:M143" ca="1" si="86">VLOOKUP($C134,INDIRECT("'"&amp;$B134&amp;"'!$C$4:$BL$182"),D$166,0)</f>
        <v>#REF!</v>
      </c>
      <c r="E134" s="80" t="e">
        <f t="shared" ca="1" si="86"/>
        <v>#REF!</v>
      </c>
      <c r="F134" s="80" t="e">
        <f t="shared" ca="1" si="86"/>
        <v>#REF!</v>
      </c>
      <c r="G134" s="80" t="e">
        <f t="shared" ca="1" si="86"/>
        <v>#REF!</v>
      </c>
      <c r="H134" s="80" t="e">
        <f t="shared" ca="1" si="86"/>
        <v>#REF!</v>
      </c>
      <c r="I134" s="80" t="e">
        <f t="shared" ca="1" si="86"/>
        <v>#REF!</v>
      </c>
      <c r="J134" s="80" t="e">
        <f t="shared" ca="1" si="86"/>
        <v>#REF!</v>
      </c>
      <c r="K134" s="80" t="e">
        <f t="shared" ca="1" si="86"/>
        <v>#REF!</v>
      </c>
      <c r="L134" s="80" t="e">
        <f t="shared" ca="1" si="86"/>
        <v>#REF!</v>
      </c>
      <c r="M134" s="80" t="e">
        <f t="shared" ca="1" si="86"/>
        <v>#REF!</v>
      </c>
      <c r="N134" s="80" t="e">
        <f t="shared" ref="N134:W143" ca="1" si="87">VLOOKUP($C134,INDIRECT("'"&amp;$B134&amp;"'!$C$4:$BL$182"),N$166,0)</f>
        <v>#REF!</v>
      </c>
      <c r="O134" s="80" t="e">
        <f t="shared" ca="1" si="87"/>
        <v>#REF!</v>
      </c>
      <c r="P134" s="80" t="e">
        <f t="shared" ca="1" si="87"/>
        <v>#REF!</v>
      </c>
      <c r="Q134" s="80" t="e">
        <f t="shared" ca="1" si="87"/>
        <v>#REF!</v>
      </c>
      <c r="R134" s="80" t="e">
        <f t="shared" ca="1" si="87"/>
        <v>#REF!</v>
      </c>
      <c r="S134" s="80" t="e">
        <f t="shared" ca="1" si="87"/>
        <v>#REF!</v>
      </c>
      <c r="T134" s="80" t="e">
        <f t="shared" ca="1" si="87"/>
        <v>#REF!</v>
      </c>
      <c r="U134" s="80" t="e">
        <f t="shared" ca="1" si="87"/>
        <v>#REF!</v>
      </c>
      <c r="V134" s="80" t="e">
        <f t="shared" ca="1" si="87"/>
        <v>#REF!</v>
      </c>
      <c r="W134" s="80" t="e">
        <f t="shared" ca="1" si="87"/>
        <v>#REF!</v>
      </c>
      <c r="X134" s="80" t="e">
        <f t="shared" ref="X134:AG143" ca="1" si="88">VLOOKUP($C134,INDIRECT("'"&amp;$B134&amp;"'!$C$4:$BL$182"),X$166,0)</f>
        <v>#REF!</v>
      </c>
      <c r="Y134" s="80" t="e">
        <f t="shared" ca="1" si="88"/>
        <v>#REF!</v>
      </c>
      <c r="Z134" s="80" t="e">
        <f t="shared" ca="1" si="88"/>
        <v>#REF!</v>
      </c>
      <c r="AA134" s="80" t="e">
        <f t="shared" ca="1" si="88"/>
        <v>#REF!</v>
      </c>
      <c r="AB134" s="80" t="e">
        <f t="shared" ca="1" si="88"/>
        <v>#REF!</v>
      </c>
      <c r="AC134" s="80" t="e">
        <f t="shared" ca="1" si="88"/>
        <v>#REF!</v>
      </c>
      <c r="AD134" s="80" t="e">
        <f t="shared" ca="1" si="88"/>
        <v>#REF!</v>
      </c>
      <c r="AE134" s="80" t="e">
        <f t="shared" ca="1" si="88"/>
        <v>#REF!</v>
      </c>
      <c r="AF134" s="80" t="e">
        <f t="shared" ca="1" si="88"/>
        <v>#REF!</v>
      </c>
      <c r="AG134" s="80" t="e">
        <f t="shared" ca="1" si="88"/>
        <v>#REF!</v>
      </c>
      <c r="AH134" s="80" t="e">
        <f t="shared" ref="AH134:AQ143" ca="1" si="89">VLOOKUP($C134,INDIRECT("'"&amp;$B134&amp;"'!$C$4:$BL$182"),AH$166,0)</f>
        <v>#REF!</v>
      </c>
      <c r="AI134" s="80" t="e">
        <f t="shared" ca="1" si="89"/>
        <v>#REF!</v>
      </c>
      <c r="AJ134" s="80" t="e">
        <f t="shared" ca="1" si="89"/>
        <v>#REF!</v>
      </c>
      <c r="AK134" s="80" t="e">
        <f t="shared" ca="1" si="89"/>
        <v>#REF!</v>
      </c>
      <c r="AL134" s="80" t="e">
        <f t="shared" ca="1" si="89"/>
        <v>#REF!</v>
      </c>
      <c r="AM134" s="80" t="e">
        <f t="shared" ca="1" si="89"/>
        <v>#REF!</v>
      </c>
      <c r="AN134" s="80" t="e">
        <f t="shared" ca="1" si="89"/>
        <v>#REF!</v>
      </c>
      <c r="AO134" s="80" t="e">
        <f t="shared" ca="1" si="89"/>
        <v>#REF!</v>
      </c>
      <c r="AP134" s="80" t="e">
        <f t="shared" ca="1" si="89"/>
        <v>#REF!</v>
      </c>
      <c r="AQ134" s="80" t="e">
        <f t="shared" ca="1" si="89"/>
        <v>#REF!</v>
      </c>
      <c r="AR134" s="80" t="e">
        <f t="shared" ref="AR134:BD143" ca="1" si="90">VLOOKUP($C134,INDIRECT("'"&amp;$B134&amp;"'!$C$4:$BL$182"),AR$166,0)</f>
        <v>#REF!</v>
      </c>
      <c r="AS134" s="80" t="e">
        <f t="shared" ca="1" si="90"/>
        <v>#REF!</v>
      </c>
      <c r="AT134" s="80" t="e">
        <f t="shared" ca="1" si="90"/>
        <v>#REF!</v>
      </c>
      <c r="AU134" s="80" t="e">
        <f t="shared" ca="1" si="90"/>
        <v>#REF!</v>
      </c>
      <c r="AV134" s="80" t="e">
        <f t="shared" ca="1" si="90"/>
        <v>#REF!</v>
      </c>
      <c r="AW134" s="80" t="e">
        <f t="shared" ca="1" si="90"/>
        <v>#REF!</v>
      </c>
      <c r="AX134" s="80" t="e">
        <f t="shared" ca="1" si="90"/>
        <v>#REF!</v>
      </c>
      <c r="AY134" s="80" t="e">
        <f t="shared" ca="1" si="90"/>
        <v>#REF!</v>
      </c>
      <c r="AZ134" s="80" t="e">
        <f t="shared" ca="1" si="90"/>
        <v>#REF!</v>
      </c>
      <c r="BA134" s="80" t="e">
        <f t="shared" ca="1" si="90"/>
        <v>#REF!</v>
      </c>
      <c r="BB134" s="80" t="e">
        <f t="shared" ca="1" si="90"/>
        <v>#REF!</v>
      </c>
      <c r="BC134" s="80" t="e">
        <f t="shared" ca="1" si="90"/>
        <v>#REF!</v>
      </c>
      <c r="BD134" s="80" t="e">
        <f t="shared" ca="1" si="90"/>
        <v>#REF!</v>
      </c>
      <c r="BE134" s="80" t="e">
        <f t="shared" ca="1" si="85"/>
        <v>#REF!</v>
      </c>
      <c r="BF134" s="80" t="e">
        <f t="shared" ref="BF134:BL143" ca="1" si="91">VLOOKUP($C134,INDIRECT("'"&amp;$B134&amp;"'!$C$4:$BL$182"),BF$166,0)</f>
        <v>#REF!</v>
      </c>
      <c r="BG134" s="80" t="e">
        <f t="shared" ca="1" si="91"/>
        <v>#REF!</v>
      </c>
      <c r="BH134" s="80" t="e">
        <f t="shared" ca="1" si="91"/>
        <v>#REF!</v>
      </c>
      <c r="BI134" s="80" t="e">
        <f t="shared" ca="1" si="91"/>
        <v>#REF!</v>
      </c>
      <c r="BJ134" s="80" t="e">
        <f t="shared" ca="1" si="91"/>
        <v>#REF!</v>
      </c>
      <c r="BK134" s="80" t="e">
        <f t="shared" ca="1" si="91"/>
        <v>#REF!</v>
      </c>
      <c r="BL134" s="80" t="e">
        <f t="shared" ca="1" si="91"/>
        <v>#REF!</v>
      </c>
      <c r="BM134" s="81" t="s">
        <v>631</v>
      </c>
      <c r="BN134" s="81" t="s">
        <v>314</v>
      </c>
      <c r="BO134" s="81" t="s">
        <v>498</v>
      </c>
    </row>
    <row r="135" spans="1:67" s="83" customFormat="1" x14ac:dyDescent="0.2">
      <c r="A135" s="80">
        <v>132</v>
      </c>
      <c r="B135" s="81" t="s">
        <v>632</v>
      </c>
      <c r="C135" s="80" t="str">
        <f t="shared" si="84"/>
        <v>夕張市</v>
      </c>
      <c r="D135" s="80" t="e">
        <f t="shared" ca="1" si="86"/>
        <v>#REF!</v>
      </c>
      <c r="E135" s="80" t="e">
        <f t="shared" ca="1" si="86"/>
        <v>#REF!</v>
      </c>
      <c r="F135" s="80" t="e">
        <f t="shared" ca="1" si="86"/>
        <v>#REF!</v>
      </c>
      <c r="G135" s="80" t="e">
        <f t="shared" ca="1" si="86"/>
        <v>#REF!</v>
      </c>
      <c r="H135" s="80" t="e">
        <f t="shared" ca="1" si="86"/>
        <v>#REF!</v>
      </c>
      <c r="I135" s="80" t="e">
        <f t="shared" ca="1" si="86"/>
        <v>#REF!</v>
      </c>
      <c r="J135" s="80" t="e">
        <f t="shared" ca="1" si="86"/>
        <v>#REF!</v>
      </c>
      <c r="K135" s="80" t="e">
        <f t="shared" ca="1" si="86"/>
        <v>#REF!</v>
      </c>
      <c r="L135" s="80" t="e">
        <f t="shared" ca="1" si="86"/>
        <v>#REF!</v>
      </c>
      <c r="M135" s="80" t="e">
        <f t="shared" ca="1" si="86"/>
        <v>#REF!</v>
      </c>
      <c r="N135" s="80" t="e">
        <f t="shared" ca="1" si="87"/>
        <v>#REF!</v>
      </c>
      <c r="O135" s="80" t="e">
        <f t="shared" ca="1" si="87"/>
        <v>#REF!</v>
      </c>
      <c r="P135" s="80" t="e">
        <f t="shared" ca="1" si="87"/>
        <v>#REF!</v>
      </c>
      <c r="Q135" s="80" t="e">
        <f t="shared" ca="1" si="87"/>
        <v>#REF!</v>
      </c>
      <c r="R135" s="80" t="e">
        <f t="shared" ca="1" si="87"/>
        <v>#REF!</v>
      </c>
      <c r="S135" s="80" t="e">
        <f t="shared" ca="1" si="87"/>
        <v>#REF!</v>
      </c>
      <c r="T135" s="80" t="e">
        <f t="shared" ca="1" si="87"/>
        <v>#REF!</v>
      </c>
      <c r="U135" s="80" t="e">
        <f t="shared" ca="1" si="87"/>
        <v>#REF!</v>
      </c>
      <c r="V135" s="80" t="e">
        <f t="shared" ca="1" si="87"/>
        <v>#REF!</v>
      </c>
      <c r="W135" s="80" t="e">
        <f t="shared" ca="1" si="87"/>
        <v>#REF!</v>
      </c>
      <c r="X135" s="80" t="e">
        <f t="shared" ca="1" si="88"/>
        <v>#REF!</v>
      </c>
      <c r="Y135" s="80" t="e">
        <f t="shared" ca="1" si="88"/>
        <v>#REF!</v>
      </c>
      <c r="Z135" s="80" t="e">
        <f t="shared" ca="1" si="88"/>
        <v>#REF!</v>
      </c>
      <c r="AA135" s="80" t="e">
        <f t="shared" ca="1" si="88"/>
        <v>#REF!</v>
      </c>
      <c r="AB135" s="80" t="e">
        <f t="shared" ca="1" si="88"/>
        <v>#REF!</v>
      </c>
      <c r="AC135" s="80" t="e">
        <f t="shared" ca="1" si="88"/>
        <v>#REF!</v>
      </c>
      <c r="AD135" s="80" t="e">
        <f t="shared" ca="1" si="88"/>
        <v>#REF!</v>
      </c>
      <c r="AE135" s="80" t="e">
        <f t="shared" ca="1" si="88"/>
        <v>#REF!</v>
      </c>
      <c r="AF135" s="80" t="e">
        <f t="shared" ca="1" si="88"/>
        <v>#REF!</v>
      </c>
      <c r="AG135" s="80" t="e">
        <f t="shared" ca="1" si="88"/>
        <v>#REF!</v>
      </c>
      <c r="AH135" s="80" t="e">
        <f t="shared" ca="1" si="89"/>
        <v>#REF!</v>
      </c>
      <c r="AI135" s="80" t="e">
        <f t="shared" ca="1" si="89"/>
        <v>#REF!</v>
      </c>
      <c r="AJ135" s="80" t="e">
        <f t="shared" ca="1" si="89"/>
        <v>#REF!</v>
      </c>
      <c r="AK135" s="80" t="e">
        <f t="shared" ca="1" si="89"/>
        <v>#REF!</v>
      </c>
      <c r="AL135" s="80" t="e">
        <f t="shared" ca="1" si="89"/>
        <v>#REF!</v>
      </c>
      <c r="AM135" s="80" t="e">
        <f t="shared" ca="1" si="89"/>
        <v>#REF!</v>
      </c>
      <c r="AN135" s="80" t="e">
        <f t="shared" ca="1" si="89"/>
        <v>#REF!</v>
      </c>
      <c r="AO135" s="80" t="e">
        <f t="shared" ca="1" si="89"/>
        <v>#REF!</v>
      </c>
      <c r="AP135" s="80" t="e">
        <f t="shared" ca="1" si="89"/>
        <v>#REF!</v>
      </c>
      <c r="AQ135" s="80" t="e">
        <f t="shared" ca="1" si="89"/>
        <v>#REF!</v>
      </c>
      <c r="AR135" s="80" t="e">
        <f t="shared" ca="1" si="90"/>
        <v>#REF!</v>
      </c>
      <c r="AS135" s="80" t="e">
        <f t="shared" ca="1" si="90"/>
        <v>#REF!</v>
      </c>
      <c r="AT135" s="80" t="e">
        <f t="shared" ca="1" si="90"/>
        <v>#REF!</v>
      </c>
      <c r="AU135" s="80" t="e">
        <f t="shared" ca="1" si="90"/>
        <v>#REF!</v>
      </c>
      <c r="AV135" s="80" t="e">
        <f t="shared" ca="1" si="90"/>
        <v>#REF!</v>
      </c>
      <c r="AW135" s="80" t="e">
        <f t="shared" ca="1" si="90"/>
        <v>#REF!</v>
      </c>
      <c r="AX135" s="80" t="e">
        <f t="shared" ca="1" si="90"/>
        <v>#REF!</v>
      </c>
      <c r="AY135" s="80" t="e">
        <f t="shared" ca="1" si="90"/>
        <v>#REF!</v>
      </c>
      <c r="AZ135" s="80" t="e">
        <f t="shared" ca="1" si="90"/>
        <v>#REF!</v>
      </c>
      <c r="BA135" s="80" t="e">
        <f t="shared" ca="1" si="90"/>
        <v>#REF!</v>
      </c>
      <c r="BB135" s="80" t="e">
        <f t="shared" ca="1" si="90"/>
        <v>#REF!</v>
      </c>
      <c r="BC135" s="80" t="e">
        <f t="shared" ca="1" si="90"/>
        <v>#REF!</v>
      </c>
      <c r="BD135" s="80" t="e">
        <f t="shared" ca="1" si="90"/>
        <v>#REF!</v>
      </c>
      <c r="BE135" s="80" t="e">
        <f t="shared" ca="1" si="85"/>
        <v>#REF!</v>
      </c>
      <c r="BF135" s="80" t="e">
        <f t="shared" ca="1" si="91"/>
        <v>#REF!</v>
      </c>
      <c r="BG135" s="80" t="e">
        <f t="shared" ca="1" si="91"/>
        <v>#REF!</v>
      </c>
      <c r="BH135" s="80" t="e">
        <f t="shared" ca="1" si="91"/>
        <v>#REF!</v>
      </c>
      <c r="BI135" s="80" t="e">
        <f t="shared" ca="1" si="91"/>
        <v>#REF!</v>
      </c>
      <c r="BJ135" s="80" t="e">
        <f t="shared" ca="1" si="91"/>
        <v>#REF!</v>
      </c>
      <c r="BK135" s="80" t="e">
        <f t="shared" ca="1" si="91"/>
        <v>#REF!</v>
      </c>
      <c r="BL135" s="80" t="e">
        <f t="shared" ca="1" si="91"/>
        <v>#REF!</v>
      </c>
      <c r="BM135" s="81" t="s">
        <v>632</v>
      </c>
      <c r="BN135" s="81" t="s">
        <v>314</v>
      </c>
      <c r="BO135" s="81" t="s">
        <v>499</v>
      </c>
    </row>
    <row r="136" spans="1:67" x14ac:dyDescent="0.2">
      <c r="A136" s="80">
        <v>133</v>
      </c>
      <c r="B136" s="53" t="s">
        <v>633</v>
      </c>
      <c r="C136" s="36" t="str">
        <f t="shared" si="84"/>
        <v>夕張市</v>
      </c>
      <c r="D136" s="36" t="e">
        <f t="shared" ca="1" si="86"/>
        <v>#REF!</v>
      </c>
      <c r="E136" s="36" t="e">
        <f t="shared" ca="1" si="86"/>
        <v>#REF!</v>
      </c>
      <c r="F136" s="36" t="e">
        <f t="shared" ca="1" si="86"/>
        <v>#REF!</v>
      </c>
      <c r="G136" s="36" t="e">
        <f t="shared" ca="1" si="86"/>
        <v>#REF!</v>
      </c>
      <c r="H136" s="36" t="e">
        <f t="shared" ca="1" si="86"/>
        <v>#REF!</v>
      </c>
      <c r="I136" s="36" t="e">
        <f t="shared" ca="1" si="86"/>
        <v>#REF!</v>
      </c>
      <c r="J136" s="36" t="e">
        <f t="shared" ca="1" si="86"/>
        <v>#REF!</v>
      </c>
      <c r="K136" s="36" t="e">
        <f t="shared" ca="1" si="86"/>
        <v>#REF!</v>
      </c>
      <c r="L136" s="36" t="e">
        <f t="shared" ca="1" si="86"/>
        <v>#REF!</v>
      </c>
      <c r="M136" s="36" t="e">
        <f t="shared" ca="1" si="86"/>
        <v>#REF!</v>
      </c>
      <c r="N136" s="36" t="e">
        <f t="shared" ca="1" si="87"/>
        <v>#REF!</v>
      </c>
      <c r="O136" s="36" t="e">
        <f t="shared" ca="1" si="87"/>
        <v>#REF!</v>
      </c>
      <c r="P136" s="36" t="e">
        <f t="shared" ca="1" si="87"/>
        <v>#REF!</v>
      </c>
      <c r="Q136" s="36" t="e">
        <f t="shared" ca="1" si="87"/>
        <v>#REF!</v>
      </c>
      <c r="R136" s="36" t="e">
        <f t="shared" ca="1" si="87"/>
        <v>#REF!</v>
      </c>
      <c r="S136" s="36" t="e">
        <f t="shared" ca="1" si="87"/>
        <v>#REF!</v>
      </c>
      <c r="T136" s="36" t="e">
        <f t="shared" ca="1" si="87"/>
        <v>#REF!</v>
      </c>
      <c r="U136" s="36" t="e">
        <f t="shared" ca="1" si="87"/>
        <v>#REF!</v>
      </c>
      <c r="V136" s="36" t="e">
        <f t="shared" ca="1" si="87"/>
        <v>#REF!</v>
      </c>
      <c r="W136" s="36" t="e">
        <f t="shared" ca="1" si="87"/>
        <v>#REF!</v>
      </c>
      <c r="X136" s="36" t="e">
        <f t="shared" ca="1" si="88"/>
        <v>#REF!</v>
      </c>
      <c r="Y136" s="36" t="e">
        <f t="shared" ca="1" si="88"/>
        <v>#REF!</v>
      </c>
      <c r="Z136" s="36" t="e">
        <f t="shared" ca="1" si="88"/>
        <v>#REF!</v>
      </c>
      <c r="AA136" s="36" t="e">
        <f t="shared" ca="1" si="88"/>
        <v>#REF!</v>
      </c>
      <c r="AB136" s="36" t="e">
        <f t="shared" ca="1" si="88"/>
        <v>#REF!</v>
      </c>
      <c r="AC136" s="36" t="e">
        <f t="shared" ca="1" si="88"/>
        <v>#REF!</v>
      </c>
      <c r="AD136" s="36" t="e">
        <f t="shared" ca="1" si="88"/>
        <v>#REF!</v>
      </c>
      <c r="AE136" s="36" t="e">
        <f t="shared" ca="1" si="88"/>
        <v>#REF!</v>
      </c>
      <c r="AF136" s="36" t="e">
        <f t="shared" ca="1" si="88"/>
        <v>#REF!</v>
      </c>
      <c r="AG136" s="36" t="e">
        <f t="shared" ca="1" si="88"/>
        <v>#REF!</v>
      </c>
      <c r="AH136" s="36" t="e">
        <f t="shared" ca="1" si="89"/>
        <v>#REF!</v>
      </c>
      <c r="AI136" s="36" t="e">
        <f t="shared" ca="1" si="89"/>
        <v>#REF!</v>
      </c>
      <c r="AJ136" s="36" t="e">
        <f t="shared" ca="1" si="89"/>
        <v>#REF!</v>
      </c>
      <c r="AK136" s="36" t="e">
        <f t="shared" ca="1" si="89"/>
        <v>#REF!</v>
      </c>
      <c r="AL136" s="36" t="e">
        <f t="shared" ca="1" si="89"/>
        <v>#REF!</v>
      </c>
      <c r="AM136" s="36" t="e">
        <f t="shared" ca="1" si="89"/>
        <v>#REF!</v>
      </c>
      <c r="AN136" s="36" t="e">
        <f t="shared" ca="1" si="89"/>
        <v>#REF!</v>
      </c>
      <c r="AO136" s="36" t="e">
        <f t="shared" ca="1" si="89"/>
        <v>#REF!</v>
      </c>
      <c r="AP136" s="36" t="e">
        <f t="shared" ca="1" si="89"/>
        <v>#REF!</v>
      </c>
      <c r="AQ136" s="36" t="e">
        <f t="shared" ca="1" si="89"/>
        <v>#REF!</v>
      </c>
      <c r="AR136" s="36" t="e">
        <f t="shared" ca="1" si="90"/>
        <v>#REF!</v>
      </c>
      <c r="AS136" s="36" t="e">
        <f t="shared" ca="1" si="90"/>
        <v>#REF!</v>
      </c>
      <c r="AT136" s="36" t="e">
        <f t="shared" ca="1" si="90"/>
        <v>#REF!</v>
      </c>
      <c r="AU136" s="36" t="e">
        <f t="shared" ca="1" si="90"/>
        <v>#REF!</v>
      </c>
      <c r="AV136" s="36" t="e">
        <f t="shared" ca="1" si="90"/>
        <v>#REF!</v>
      </c>
      <c r="AW136" s="36" t="e">
        <f t="shared" ca="1" si="90"/>
        <v>#REF!</v>
      </c>
      <c r="AX136" s="36" t="e">
        <f t="shared" ca="1" si="90"/>
        <v>#REF!</v>
      </c>
      <c r="AY136" s="36" t="e">
        <f t="shared" ca="1" si="90"/>
        <v>#REF!</v>
      </c>
      <c r="AZ136" s="36" t="e">
        <f t="shared" ca="1" si="90"/>
        <v>#REF!</v>
      </c>
      <c r="BA136" s="36" t="e">
        <f t="shared" ca="1" si="90"/>
        <v>#REF!</v>
      </c>
      <c r="BB136" s="36" t="e">
        <f t="shared" ca="1" si="90"/>
        <v>#REF!</v>
      </c>
      <c r="BC136" s="36" t="e">
        <f t="shared" ca="1" si="90"/>
        <v>#REF!</v>
      </c>
      <c r="BD136" s="36" t="e">
        <f t="shared" ca="1" si="90"/>
        <v>#REF!</v>
      </c>
      <c r="BE136" s="36" t="e">
        <f t="shared" ca="1" si="85"/>
        <v>#REF!</v>
      </c>
      <c r="BF136" s="36" t="e">
        <f t="shared" ca="1" si="91"/>
        <v>#REF!</v>
      </c>
      <c r="BG136" s="36" t="e">
        <f t="shared" ca="1" si="91"/>
        <v>#REF!</v>
      </c>
      <c r="BH136" s="36" t="e">
        <f t="shared" ca="1" si="91"/>
        <v>#REF!</v>
      </c>
      <c r="BI136" s="36" t="e">
        <f t="shared" ca="1" si="91"/>
        <v>#REF!</v>
      </c>
      <c r="BJ136" s="36" t="e">
        <f t="shared" ca="1" si="91"/>
        <v>#REF!</v>
      </c>
      <c r="BK136" s="36" t="e">
        <f t="shared" ca="1" si="91"/>
        <v>#REF!</v>
      </c>
      <c r="BL136" s="36" t="e">
        <f t="shared" ca="1" si="91"/>
        <v>#REF!</v>
      </c>
      <c r="BM136" s="53" t="s">
        <v>633</v>
      </c>
      <c r="BN136" s="53" t="s">
        <v>315</v>
      </c>
      <c r="BO136" s="53" t="s">
        <v>417</v>
      </c>
    </row>
    <row r="137" spans="1:67" x14ac:dyDescent="0.2">
      <c r="A137" s="80">
        <v>134</v>
      </c>
      <c r="B137" s="53" t="s">
        <v>634</v>
      </c>
      <c r="C137" s="36" t="str">
        <f t="shared" si="84"/>
        <v>夕張市</v>
      </c>
      <c r="D137" s="36" t="e">
        <f t="shared" ca="1" si="86"/>
        <v>#REF!</v>
      </c>
      <c r="E137" s="36" t="e">
        <f t="shared" ca="1" si="86"/>
        <v>#REF!</v>
      </c>
      <c r="F137" s="36" t="e">
        <f t="shared" ca="1" si="86"/>
        <v>#REF!</v>
      </c>
      <c r="G137" s="36" t="e">
        <f t="shared" ca="1" si="86"/>
        <v>#REF!</v>
      </c>
      <c r="H137" s="36" t="e">
        <f t="shared" ca="1" si="86"/>
        <v>#REF!</v>
      </c>
      <c r="I137" s="36" t="e">
        <f t="shared" ca="1" si="86"/>
        <v>#REF!</v>
      </c>
      <c r="J137" s="36" t="e">
        <f t="shared" ca="1" si="86"/>
        <v>#REF!</v>
      </c>
      <c r="K137" s="36" t="e">
        <f t="shared" ca="1" si="86"/>
        <v>#REF!</v>
      </c>
      <c r="L137" s="36" t="e">
        <f t="shared" ca="1" si="86"/>
        <v>#REF!</v>
      </c>
      <c r="M137" s="36" t="e">
        <f t="shared" ca="1" si="86"/>
        <v>#REF!</v>
      </c>
      <c r="N137" s="36" t="e">
        <f t="shared" ca="1" si="87"/>
        <v>#REF!</v>
      </c>
      <c r="O137" s="36" t="e">
        <f t="shared" ca="1" si="87"/>
        <v>#REF!</v>
      </c>
      <c r="P137" s="36" t="e">
        <f t="shared" ca="1" si="87"/>
        <v>#REF!</v>
      </c>
      <c r="Q137" s="36" t="e">
        <f t="shared" ca="1" si="87"/>
        <v>#REF!</v>
      </c>
      <c r="R137" s="36" t="e">
        <f t="shared" ca="1" si="87"/>
        <v>#REF!</v>
      </c>
      <c r="S137" s="36" t="e">
        <f t="shared" ca="1" si="87"/>
        <v>#REF!</v>
      </c>
      <c r="T137" s="36" t="e">
        <f t="shared" ca="1" si="87"/>
        <v>#REF!</v>
      </c>
      <c r="U137" s="36" t="e">
        <f t="shared" ca="1" si="87"/>
        <v>#REF!</v>
      </c>
      <c r="V137" s="36" t="e">
        <f t="shared" ca="1" si="87"/>
        <v>#REF!</v>
      </c>
      <c r="W137" s="36" t="e">
        <f t="shared" ca="1" si="87"/>
        <v>#REF!</v>
      </c>
      <c r="X137" s="36" t="e">
        <f t="shared" ca="1" si="88"/>
        <v>#REF!</v>
      </c>
      <c r="Y137" s="36" t="e">
        <f t="shared" ca="1" si="88"/>
        <v>#REF!</v>
      </c>
      <c r="Z137" s="36" t="e">
        <f t="shared" ca="1" si="88"/>
        <v>#REF!</v>
      </c>
      <c r="AA137" s="36" t="e">
        <f t="shared" ca="1" si="88"/>
        <v>#REF!</v>
      </c>
      <c r="AB137" s="36" t="e">
        <f t="shared" ca="1" si="88"/>
        <v>#REF!</v>
      </c>
      <c r="AC137" s="36" t="e">
        <f t="shared" ca="1" si="88"/>
        <v>#REF!</v>
      </c>
      <c r="AD137" s="36" t="e">
        <f t="shared" ca="1" si="88"/>
        <v>#REF!</v>
      </c>
      <c r="AE137" s="36" t="e">
        <f t="shared" ca="1" si="88"/>
        <v>#REF!</v>
      </c>
      <c r="AF137" s="36" t="e">
        <f t="shared" ca="1" si="88"/>
        <v>#REF!</v>
      </c>
      <c r="AG137" s="36" t="e">
        <f t="shared" ca="1" si="88"/>
        <v>#REF!</v>
      </c>
      <c r="AH137" s="36" t="e">
        <f t="shared" ca="1" si="89"/>
        <v>#REF!</v>
      </c>
      <c r="AI137" s="36" t="e">
        <f t="shared" ca="1" si="89"/>
        <v>#REF!</v>
      </c>
      <c r="AJ137" s="36" t="e">
        <f t="shared" ca="1" si="89"/>
        <v>#REF!</v>
      </c>
      <c r="AK137" s="36" t="e">
        <f t="shared" ca="1" si="89"/>
        <v>#REF!</v>
      </c>
      <c r="AL137" s="36" t="e">
        <f t="shared" ca="1" si="89"/>
        <v>#REF!</v>
      </c>
      <c r="AM137" s="36" t="e">
        <f t="shared" ca="1" si="89"/>
        <v>#REF!</v>
      </c>
      <c r="AN137" s="36" t="e">
        <f t="shared" ca="1" si="89"/>
        <v>#REF!</v>
      </c>
      <c r="AO137" s="36" t="e">
        <f t="shared" ca="1" si="89"/>
        <v>#REF!</v>
      </c>
      <c r="AP137" s="36" t="e">
        <f t="shared" ca="1" si="89"/>
        <v>#REF!</v>
      </c>
      <c r="AQ137" s="36" t="e">
        <f t="shared" ca="1" si="89"/>
        <v>#REF!</v>
      </c>
      <c r="AR137" s="36" t="e">
        <f t="shared" ca="1" si="90"/>
        <v>#REF!</v>
      </c>
      <c r="AS137" s="36" t="e">
        <f t="shared" ca="1" si="90"/>
        <v>#REF!</v>
      </c>
      <c r="AT137" s="36" t="e">
        <f t="shared" ca="1" si="90"/>
        <v>#REF!</v>
      </c>
      <c r="AU137" s="36" t="e">
        <f t="shared" ca="1" si="90"/>
        <v>#REF!</v>
      </c>
      <c r="AV137" s="36" t="e">
        <f t="shared" ca="1" si="90"/>
        <v>#REF!</v>
      </c>
      <c r="AW137" s="36" t="e">
        <f t="shared" ca="1" si="90"/>
        <v>#REF!</v>
      </c>
      <c r="AX137" s="36" t="e">
        <f t="shared" ca="1" si="90"/>
        <v>#REF!</v>
      </c>
      <c r="AY137" s="36" t="e">
        <f t="shared" ca="1" si="90"/>
        <v>#REF!</v>
      </c>
      <c r="AZ137" s="36" t="e">
        <f t="shared" ca="1" si="90"/>
        <v>#REF!</v>
      </c>
      <c r="BA137" s="36" t="e">
        <f t="shared" ca="1" si="90"/>
        <v>#REF!</v>
      </c>
      <c r="BB137" s="36" t="e">
        <f t="shared" ca="1" si="90"/>
        <v>#REF!</v>
      </c>
      <c r="BC137" s="36" t="e">
        <f t="shared" ca="1" si="90"/>
        <v>#REF!</v>
      </c>
      <c r="BD137" s="36" t="e">
        <f t="shared" ca="1" si="90"/>
        <v>#REF!</v>
      </c>
      <c r="BE137" s="36" t="e">
        <f t="shared" ca="1" si="85"/>
        <v>#REF!</v>
      </c>
      <c r="BF137" s="36" t="e">
        <f t="shared" ca="1" si="91"/>
        <v>#REF!</v>
      </c>
      <c r="BG137" s="36" t="e">
        <f t="shared" ca="1" si="91"/>
        <v>#REF!</v>
      </c>
      <c r="BH137" s="36" t="e">
        <f t="shared" ca="1" si="91"/>
        <v>#REF!</v>
      </c>
      <c r="BI137" s="36" t="e">
        <f t="shared" ca="1" si="91"/>
        <v>#REF!</v>
      </c>
      <c r="BJ137" s="36" t="e">
        <f t="shared" ca="1" si="91"/>
        <v>#REF!</v>
      </c>
      <c r="BK137" s="36" t="e">
        <f t="shared" ca="1" si="91"/>
        <v>#REF!</v>
      </c>
      <c r="BL137" s="36" t="e">
        <f t="shared" ca="1" si="91"/>
        <v>#REF!</v>
      </c>
      <c r="BM137" s="53" t="s">
        <v>634</v>
      </c>
      <c r="BN137" s="53" t="s">
        <v>315</v>
      </c>
      <c r="BO137" s="53" t="s">
        <v>498</v>
      </c>
    </row>
    <row r="138" spans="1:67" x14ac:dyDescent="0.2">
      <c r="A138" s="80">
        <v>135</v>
      </c>
      <c r="B138" s="53" t="s">
        <v>635</v>
      </c>
      <c r="C138" s="36" t="str">
        <f t="shared" si="84"/>
        <v>夕張市</v>
      </c>
      <c r="D138" s="36" t="e">
        <f t="shared" ca="1" si="86"/>
        <v>#REF!</v>
      </c>
      <c r="E138" s="36" t="e">
        <f t="shared" ca="1" si="86"/>
        <v>#REF!</v>
      </c>
      <c r="F138" s="36" t="e">
        <f t="shared" ca="1" si="86"/>
        <v>#REF!</v>
      </c>
      <c r="G138" s="36" t="e">
        <f t="shared" ca="1" si="86"/>
        <v>#REF!</v>
      </c>
      <c r="H138" s="36" t="e">
        <f t="shared" ca="1" si="86"/>
        <v>#REF!</v>
      </c>
      <c r="I138" s="36" t="e">
        <f t="shared" ca="1" si="86"/>
        <v>#REF!</v>
      </c>
      <c r="J138" s="36" t="e">
        <f t="shared" ca="1" si="86"/>
        <v>#REF!</v>
      </c>
      <c r="K138" s="36" t="e">
        <f t="shared" ca="1" si="86"/>
        <v>#REF!</v>
      </c>
      <c r="L138" s="36" t="e">
        <f t="shared" ca="1" si="86"/>
        <v>#REF!</v>
      </c>
      <c r="M138" s="36" t="e">
        <f t="shared" ca="1" si="86"/>
        <v>#REF!</v>
      </c>
      <c r="N138" s="36" t="e">
        <f t="shared" ca="1" si="87"/>
        <v>#REF!</v>
      </c>
      <c r="O138" s="36" t="e">
        <f t="shared" ca="1" si="87"/>
        <v>#REF!</v>
      </c>
      <c r="P138" s="36" t="e">
        <f t="shared" ca="1" si="87"/>
        <v>#REF!</v>
      </c>
      <c r="Q138" s="36" t="e">
        <f t="shared" ca="1" si="87"/>
        <v>#REF!</v>
      </c>
      <c r="R138" s="36" t="e">
        <f t="shared" ca="1" si="87"/>
        <v>#REF!</v>
      </c>
      <c r="S138" s="36" t="e">
        <f t="shared" ca="1" si="87"/>
        <v>#REF!</v>
      </c>
      <c r="T138" s="36" t="e">
        <f t="shared" ca="1" si="87"/>
        <v>#REF!</v>
      </c>
      <c r="U138" s="36" t="e">
        <f t="shared" ca="1" si="87"/>
        <v>#REF!</v>
      </c>
      <c r="V138" s="36" t="e">
        <f t="shared" ca="1" si="87"/>
        <v>#REF!</v>
      </c>
      <c r="W138" s="36" t="e">
        <f t="shared" ca="1" si="87"/>
        <v>#REF!</v>
      </c>
      <c r="X138" s="36" t="e">
        <f t="shared" ca="1" si="88"/>
        <v>#REF!</v>
      </c>
      <c r="Y138" s="36" t="e">
        <f t="shared" ca="1" si="88"/>
        <v>#REF!</v>
      </c>
      <c r="Z138" s="36" t="e">
        <f t="shared" ca="1" si="88"/>
        <v>#REF!</v>
      </c>
      <c r="AA138" s="36" t="e">
        <f t="shared" ca="1" si="88"/>
        <v>#REF!</v>
      </c>
      <c r="AB138" s="36" t="e">
        <f t="shared" ca="1" si="88"/>
        <v>#REF!</v>
      </c>
      <c r="AC138" s="36" t="e">
        <f t="shared" ca="1" si="88"/>
        <v>#REF!</v>
      </c>
      <c r="AD138" s="36" t="e">
        <f t="shared" ca="1" si="88"/>
        <v>#REF!</v>
      </c>
      <c r="AE138" s="36" t="e">
        <f t="shared" ca="1" si="88"/>
        <v>#REF!</v>
      </c>
      <c r="AF138" s="36" t="e">
        <f t="shared" ca="1" si="88"/>
        <v>#REF!</v>
      </c>
      <c r="AG138" s="36" t="e">
        <f t="shared" ca="1" si="88"/>
        <v>#REF!</v>
      </c>
      <c r="AH138" s="36" t="e">
        <f t="shared" ca="1" si="89"/>
        <v>#REF!</v>
      </c>
      <c r="AI138" s="36" t="e">
        <f t="shared" ca="1" si="89"/>
        <v>#REF!</v>
      </c>
      <c r="AJ138" s="36" t="e">
        <f t="shared" ca="1" si="89"/>
        <v>#REF!</v>
      </c>
      <c r="AK138" s="36" t="e">
        <f t="shared" ca="1" si="89"/>
        <v>#REF!</v>
      </c>
      <c r="AL138" s="36" t="e">
        <f t="shared" ca="1" si="89"/>
        <v>#REF!</v>
      </c>
      <c r="AM138" s="36" t="e">
        <f t="shared" ca="1" si="89"/>
        <v>#REF!</v>
      </c>
      <c r="AN138" s="36" t="e">
        <f t="shared" ca="1" si="89"/>
        <v>#REF!</v>
      </c>
      <c r="AO138" s="36" t="e">
        <f t="shared" ca="1" si="89"/>
        <v>#REF!</v>
      </c>
      <c r="AP138" s="36" t="e">
        <f t="shared" ca="1" si="89"/>
        <v>#REF!</v>
      </c>
      <c r="AQ138" s="36" t="e">
        <f t="shared" ca="1" si="89"/>
        <v>#REF!</v>
      </c>
      <c r="AR138" s="36" t="e">
        <f t="shared" ca="1" si="90"/>
        <v>#REF!</v>
      </c>
      <c r="AS138" s="36" t="e">
        <f t="shared" ca="1" si="90"/>
        <v>#REF!</v>
      </c>
      <c r="AT138" s="36" t="e">
        <f t="shared" ca="1" si="90"/>
        <v>#REF!</v>
      </c>
      <c r="AU138" s="36" t="e">
        <f t="shared" ca="1" si="90"/>
        <v>#REF!</v>
      </c>
      <c r="AV138" s="36" t="e">
        <f t="shared" ca="1" si="90"/>
        <v>#REF!</v>
      </c>
      <c r="AW138" s="36" t="e">
        <f t="shared" ca="1" si="90"/>
        <v>#REF!</v>
      </c>
      <c r="AX138" s="36" t="e">
        <f t="shared" ca="1" si="90"/>
        <v>#REF!</v>
      </c>
      <c r="AY138" s="36" t="e">
        <f t="shared" ca="1" si="90"/>
        <v>#REF!</v>
      </c>
      <c r="AZ138" s="36" t="e">
        <f t="shared" ca="1" si="90"/>
        <v>#REF!</v>
      </c>
      <c r="BA138" s="36" t="e">
        <f t="shared" ca="1" si="90"/>
        <v>#REF!</v>
      </c>
      <c r="BB138" s="36" t="e">
        <f t="shared" ca="1" si="90"/>
        <v>#REF!</v>
      </c>
      <c r="BC138" s="36" t="e">
        <f t="shared" ca="1" si="90"/>
        <v>#REF!</v>
      </c>
      <c r="BD138" s="36" t="e">
        <f t="shared" ca="1" si="90"/>
        <v>#REF!</v>
      </c>
      <c r="BE138" s="73" t="e">
        <f t="shared" ca="1" si="85"/>
        <v>#REF!</v>
      </c>
      <c r="BF138" s="73" t="e">
        <f t="shared" ca="1" si="91"/>
        <v>#REF!</v>
      </c>
      <c r="BG138" s="36" t="e">
        <f t="shared" ca="1" si="91"/>
        <v>#REF!</v>
      </c>
      <c r="BH138" s="36" t="e">
        <f t="shared" ca="1" si="91"/>
        <v>#REF!</v>
      </c>
      <c r="BI138" s="36" t="e">
        <f t="shared" ca="1" si="91"/>
        <v>#REF!</v>
      </c>
      <c r="BJ138" s="36" t="e">
        <f t="shared" ca="1" si="91"/>
        <v>#REF!</v>
      </c>
      <c r="BK138" s="36" t="e">
        <f t="shared" ca="1" si="91"/>
        <v>#REF!</v>
      </c>
      <c r="BL138" s="36" t="e">
        <f t="shared" ca="1" si="91"/>
        <v>#REF!</v>
      </c>
      <c r="BM138" s="53" t="s">
        <v>635</v>
      </c>
      <c r="BN138" s="53" t="s">
        <v>315</v>
      </c>
      <c r="BO138" s="53" t="s">
        <v>499</v>
      </c>
    </row>
    <row r="139" spans="1:67" s="83" customFormat="1" x14ac:dyDescent="0.2">
      <c r="A139" s="80">
        <v>136</v>
      </c>
      <c r="B139" s="81" t="s">
        <v>636</v>
      </c>
      <c r="C139" s="80" t="str">
        <f t="shared" si="84"/>
        <v>夕張市</v>
      </c>
      <c r="D139" s="80" t="e">
        <f t="shared" ca="1" si="86"/>
        <v>#REF!</v>
      </c>
      <c r="E139" s="80" t="e">
        <f t="shared" ca="1" si="86"/>
        <v>#REF!</v>
      </c>
      <c r="F139" s="80" t="e">
        <f t="shared" ca="1" si="86"/>
        <v>#REF!</v>
      </c>
      <c r="G139" s="80" t="e">
        <f t="shared" ca="1" si="86"/>
        <v>#REF!</v>
      </c>
      <c r="H139" s="80" t="e">
        <f t="shared" ca="1" si="86"/>
        <v>#REF!</v>
      </c>
      <c r="I139" s="80" t="e">
        <f t="shared" ca="1" si="86"/>
        <v>#REF!</v>
      </c>
      <c r="J139" s="80" t="e">
        <f t="shared" ca="1" si="86"/>
        <v>#REF!</v>
      </c>
      <c r="K139" s="80" t="e">
        <f t="shared" ca="1" si="86"/>
        <v>#REF!</v>
      </c>
      <c r="L139" s="80" t="e">
        <f t="shared" ca="1" si="86"/>
        <v>#REF!</v>
      </c>
      <c r="M139" s="80" t="e">
        <f t="shared" ca="1" si="86"/>
        <v>#REF!</v>
      </c>
      <c r="N139" s="80" t="e">
        <f t="shared" ca="1" si="87"/>
        <v>#REF!</v>
      </c>
      <c r="O139" s="80" t="e">
        <f t="shared" ca="1" si="87"/>
        <v>#REF!</v>
      </c>
      <c r="P139" s="80" t="e">
        <f t="shared" ca="1" si="87"/>
        <v>#REF!</v>
      </c>
      <c r="Q139" s="80" t="e">
        <f t="shared" ca="1" si="87"/>
        <v>#REF!</v>
      </c>
      <c r="R139" s="80" t="e">
        <f t="shared" ca="1" si="87"/>
        <v>#REF!</v>
      </c>
      <c r="S139" s="80" t="e">
        <f t="shared" ca="1" si="87"/>
        <v>#REF!</v>
      </c>
      <c r="T139" s="80" t="e">
        <f t="shared" ca="1" si="87"/>
        <v>#REF!</v>
      </c>
      <c r="U139" s="80" t="e">
        <f t="shared" ca="1" si="87"/>
        <v>#REF!</v>
      </c>
      <c r="V139" s="80" t="e">
        <f t="shared" ca="1" si="87"/>
        <v>#REF!</v>
      </c>
      <c r="W139" s="80" t="e">
        <f t="shared" ca="1" si="87"/>
        <v>#REF!</v>
      </c>
      <c r="X139" s="80" t="e">
        <f t="shared" ca="1" si="88"/>
        <v>#REF!</v>
      </c>
      <c r="Y139" s="80" t="e">
        <f t="shared" ca="1" si="88"/>
        <v>#REF!</v>
      </c>
      <c r="Z139" s="80" t="e">
        <f t="shared" ca="1" si="88"/>
        <v>#REF!</v>
      </c>
      <c r="AA139" s="80" t="e">
        <f t="shared" ca="1" si="88"/>
        <v>#REF!</v>
      </c>
      <c r="AB139" s="80" t="e">
        <f t="shared" ca="1" si="88"/>
        <v>#REF!</v>
      </c>
      <c r="AC139" s="80" t="e">
        <f t="shared" ca="1" si="88"/>
        <v>#REF!</v>
      </c>
      <c r="AD139" s="80" t="e">
        <f t="shared" ca="1" si="88"/>
        <v>#REF!</v>
      </c>
      <c r="AE139" s="80" t="e">
        <f t="shared" ca="1" si="88"/>
        <v>#REF!</v>
      </c>
      <c r="AF139" s="80" t="e">
        <f t="shared" ca="1" si="88"/>
        <v>#REF!</v>
      </c>
      <c r="AG139" s="80" t="e">
        <f t="shared" ca="1" si="88"/>
        <v>#REF!</v>
      </c>
      <c r="AH139" s="80" t="e">
        <f t="shared" ca="1" si="89"/>
        <v>#REF!</v>
      </c>
      <c r="AI139" s="80" t="e">
        <f t="shared" ca="1" si="89"/>
        <v>#REF!</v>
      </c>
      <c r="AJ139" s="80" t="e">
        <f t="shared" ca="1" si="89"/>
        <v>#REF!</v>
      </c>
      <c r="AK139" s="80" t="e">
        <f t="shared" ca="1" si="89"/>
        <v>#REF!</v>
      </c>
      <c r="AL139" s="80" t="e">
        <f t="shared" ca="1" si="89"/>
        <v>#REF!</v>
      </c>
      <c r="AM139" s="80" t="e">
        <f t="shared" ca="1" si="89"/>
        <v>#REF!</v>
      </c>
      <c r="AN139" s="80" t="e">
        <f t="shared" ca="1" si="89"/>
        <v>#REF!</v>
      </c>
      <c r="AO139" s="80" t="e">
        <f t="shared" ca="1" si="89"/>
        <v>#REF!</v>
      </c>
      <c r="AP139" s="80" t="e">
        <f t="shared" ca="1" si="89"/>
        <v>#REF!</v>
      </c>
      <c r="AQ139" s="80" t="e">
        <f t="shared" ca="1" si="89"/>
        <v>#REF!</v>
      </c>
      <c r="AR139" s="80" t="e">
        <f t="shared" ca="1" si="90"/>
        <v>#REF!</v>
      </c>
      <c r="AS139" s="80" t="e">
        <f t="shared" ca="1" si="90"/>
        <v>#REF!</v>
      </c>
      <c r="AT139" s="80" t="e">
        <f t="shared" ca="1" si="90"/>
        <v>#REF!</v>
      </c>
      <c r="AU139" s="80" t="e">
        <f t="shared" ca="1" si="90"/>
        <v>#REF!</v>
      </c>
      <c r="AV139" s="80" t="e">
        <f t="shared" ca="1" si="90"/>
        <v>#REF!</v>
      </c>
      <c r="AW139" s="80" t="e">
        <f t="shared" ca="1" si="90"/>
        <v>#REF!</v>
      </c>
      <c r="AX139" s="80" t="e">
        <f t="shared" ca="1" si="90"/>
        <v>#REF!</v>
      </c>
      <c r="AY139" s="80" t="e">
        <f t="shared" ca="1" si="90"/>
        <v>#REF!</v>
      </c>
      <c r="AZ139" s="80" t="e">
        <f t="shared" ca="1" si="90"/>
        <v>#REF!</v>
      </c>
      <c r="BA139" s="80" t="e">
        <f t="shared" ca="1" si="90"/>
        <v>#REF!</v>
      </c>
      <c r="BB139" s="80" t="e">
        <f t="shared" ca="1" si="90"/>
        <v>#REF!</v>
      </c>
      <c r="BC139" s="80" t="e">
        <f t="shared" ca="1" si="90"/>
        <v>#REF!</v>
      </c>
      <c r="BD139" s="80" t="e">
        <f t="shared" ca="1" si="90"/>
        <v>#REF!</v>
      </c>
      <c r="BE139" s="80" t="e">
        <f t="shared" ca="1" si="85"/>
        <v>#REF!</v>
      </c>
      <c r="BF139" s="80" t="e">
        <f t="shared" ca="1" si="91"/>
        <v>#REF!</v>
      </c>
      <c r="BG139" s="80" t="e">
        <f t="shared" ca="1" si="91"/>
        <v>#REF!</v>
      </c>
      <c r="BH139" s="80" t="e">
        <f t="shared" ca="1" si="91"/>
        <v>#REF!</v>
      </c>
      <c r="BI139" s="80" t="e">
        <f t="shared" ca="1" si="91"/>
        <v>#REF!</v>
      </c>
      <c r="BJ139" s="80" t="e">
        <f t="shared" ca="1" si="91"/>
        <v>#REF!</v>
      </c>
      <c r="BK139" s="80" t="e">
        <f t="shared" ca="1" si="91"/>
        <v>#REF!</v>
      </c>
      <c r="BL139" s="80" t="e">
        <f t="shared" ca="1" si="91"/>
        <v>#REF!</v>
      </c>
      <c r="BM139" s="81" t="s">
        <v>636</v>
      </c>
      <c r="BN139" s="81" t="s">
        <v>316</v>
      </c>
      <c r="BO139" s="81" t="s">
        <v>417</v>
      </c>
    </row>
    <row r="140" spans="1:67" s="83" customFormat="1" x14ac:dyDescent="0.2">
      <c r="A140" s="80">
        <v>137</v>
      </c>
      <c r="B140" s="81" t="s">
        <v>637</v>
      </c>
      <c r="C140" s="80" t="str">
        <f t="shared" si="84"/>
        <v>夕張市</v>
      </c>
      <c r="D140" s="80" t="e">
        <f t="shared" ca="1" si="86"/>
        <v>#REF!</v>
      </c>
      <c r="E140" s="80" t="e">
        <f t="shared" ca="1" si="86"/>
        <v>#REF!</v>
      </c>
      <c r="F140" s="80" t="e">
        <f t="shared" ca="1" si="86"/>
        <v>#REF!</v>
      </c>
      <c r="G140" s="80" t="e">
        <f t="shared" ca="1" si="86"/>
        <v>#REF!</v>
      </c>
      <c r="H140" s="80" t="e">
        <f t="shared" ca="1" si="86"/>
        <v>#REF!</v>
      </c>
      <c r="I140" s="80" t="e">
        <f t="shared" ca="1" si="86"/>
        <v>#REF!</v>
      </c>
      <c r="J140" s="80" t="e">
        <f t="shared" ca="1" si="86"/>
        <v>#REF!</v>
      </c>
      <c r="K140" s="80" t="e">
        <f t="shared" ca="1" si="86"/>
        <v>#REF!</v>
      </c>
      <c r="L140" s="80" t="e">
        <f t="shared" ca="1" si="86"/>
        <v>#REF!</v>
      </c>
      <c r="M140" s="80" t="e">
        <f t="shared" ca="1" si="86"/>
        <v>#REF!</v>
      </c>
      <c r="N140" s="80" t="e">
        <f t="shared" ca="1" si="87"/>
        <v>#REF!</v>
      </c>
      <c r="O140" s="80" t="e">
        <f t="shared" ca="1" si="87"/>
        <v>#REF!</v>
      </c>
      <c r="P140" s="80" t="e">
        <f t="shared" ca="1" si="87"/>
        <v>#REF!</v>
      </c>
      <c r="Q140" s="80" t="e">
        <f t="shared" ca="1" si="87"/>
        <v>#REF!</v>
      </c>
      <c r="R140" s="80" t="e">
        <f t="shared" ca="1" si="87"/>
        <v>#REF!</v>
      </c>
      <c r="S140" s="80" t="e">
        <f t="shared" ca="1" si="87"/>
        <v>#REF!</v>
      </c>
      <c r="T140" s="80" t="e">
        <f t="shared" ca="1" si="87"/>
        <v>#REF!</v>
      </c>
      <c r="U140" s="80" t="e">
        <f t="shared" ca="1" si="87"/>
        <v>#REF!</v>
      </c>
      <c r="V140" s="80" t="e">
        <f t="shared" ca="1" si="87"/>
        <v>#REF!</v>
      </c>
      <c r="W140" s="80" t="e">
        <f t="shared" ca="1" si="87"/>
        <v>#REF!</v>
      </c>
      <c r="X140" s="80" t="e">
        <f t="shared" ca="1" si="88"/>
        <v>#REF!</v>
      </c>
      <c r="Y140" s="80" t="e">
        <f t="shared" ca="1" si="88"/>
        <v>#REF!</v>
      </c>
      <c r="Z140" s="80" t="e">
        <f t="shared" ca="1" si="88"/>
        <v>#REF!</v>
      </c>
      <c r="AA140" s="80" t="e">
        <f t="shared" ca="1" si="88"/>
        <v>#REF!</v>
      </c>
      <c r="AB140" s="80" t="e">
        <f t="shared" ca="1" si="88"/>
        <v>#REF!</v>
      </c>
      <c r="AC140" s="80" t="e">
        <f t="shared" ca="1" si="88"/>
        <v>#REF!</v>
      </c>
      <c r="AD140" s="80" t="e">
        <f t="shared" ca="1" si="88"/>
        <v>#REF!</v>
      </c>
      <c r="AE140" s="80" t="e">
        <f t="shared" ca="1" si="88"/>
        <v>#REF!</v>
      </c>
      <c r="AF140" s="80" t="e">
        <f t="shared" ca="1" si="88"/>
        <v>#REF!</v>
      </c>
      <c r="AG140" s="80" t="e">
        <f t="shared" ca="1" si="88"/>
        <v>#REF!</v>
      </c>
      <c r="AH140" s="80" t="e">
        <f t="shared" ca="1" si="89"/>
        <v>#REF!</v>
      </c>
      <c r="AI140" s="80" t="e">
        <f t="shared" ca="1" si="89"/>
        <v>#REF!</v>
      </c>
      <c r="AJ140" s="80" t="e">
        <f t="shared" ca="1" si="89"/>
        <v>#REF!</v>
      </c>
      <c r="AK140" s="80" t="e">
        <f t="shared" ca="1" si="89"/>
        <v>#REF!</v>
      </c>
      <c r="AL140" s="80" t="e">
        <f t="shared" ca="1" si="89"/>
        <v>#REF!</v>
      </c>
      <c r="AM140" s="80" t="e">
        <f t="shared" ca="1" si="89"/>
        <v>#REF!</v>
      </c>
      <c r="AN140" s="80" t="e">
        <f t="shared" ca="1" si="89"/>
        <v>#REF!</v>
      </c>
      <c r="AO140" s="80" t="e">
        <f t="shared" ca="1" si="89"/>
        <v>#REF!</v>
      </c>
      <c r="AP140" s="80" t="e">
        <f t="shared" ca="1" si="89"/>
        <v>#REF!</v>
      </c>
      <c r="AQ140" s="80" t="e">
        <f t="shared" ca="1" si="89"/>
        <v>#REF!</v>
      </c>
      <c r="AR140" s="80" t="e">
        <f t="shared" ca="1" si="90"/>
        <v>#REF!</v>
      </c>
      <c r="AS140" s="80" t="e">
        <f t="shared" ca="1" si="90"/>
        <v>#REF!</v>
      </c>
      <c r="AT140" s="80" t="e">
        <f t="shared" ca="1" si="90"/>
        <v>#REF!</v>
      </c>
      <c r="AU140" s="80" t="e">
        <f t="shared" ca="1" si="90"/>
        <v>#REF!</v>
      </c>
      <c r="AV140" s="80" t="e">
        <f t="shared" ca="1" si="90"/>
        <v>#REF!</v>
      </c>
      <c r="AW140" s="80" t="e">
        <f t="shared" ca="1" si="90"/>
        <v>#REF!</v>
      </c>
      <c r="AX140" s="80" t="e">
        <f t="shared" ca="1" si="90"/>
        <v>#REF!</v>
      </c>
      <c r="AY140" s="80" t="e">
        <f t="shared" ca="1" si="90"/>
        <v>#REF!</v>
      </c>
      <c r="AZ140" s="80" t="e">
        <f t="shared" ca="1" si="90"/>
        <v>#REF!</v>
      </c>
      <c r="BA140" s="80" t="e">
        <f t="shared" ca="1" si="90"/>
        <v>#REF!</v>
      </c>
      <c r="BB140" s="80" t="e">
        <f t="shared" ca="1" si="90"/>
        <v>#REF!</v>
      </c>
      <c r="BC140" s="80" t="e">
        <f t="shared" ca="1" si="90"/>
        <v>#REF!</v>
      </c>
      <c r="BD140" s="80" t="e">
        <f t="shared" ca="1" si="90"/>
        <v>#REF!</v>
      </c>
      <c r="BE140" s="80" t="e">
        <f t="shared" ca="1" si="85"/>
        <v>#REF!</v>
      </c>
      <c r="BF140" s="80" t="e">
        <f t="shared" ca="1" si="91"/>
        <v>#REF!</v>
      </c>
      <c r="BG140" s="80" t="e">
        <f t="shared" ca="1" si="91"/>
        <v>#REF!</v>
      </c>
      <c r="BH140" s="80" t="e">
        <f t="shared" ca="1" si="91"/>
        <v>#REF!</v>
      </c>
      <c r="BI140" s="80" t="e">
        <f t="shared" ca="1" si="91"/>
        <v>#REF!</v>
      </c>
      <c r="BJ140" s="80" t="e">
        <f t="shared" ca="1" si="91"/>
        <v>#REF!</v>
      </c>
      <c r="BK140" s="80" t="e">
        <f t="shared" ca="1" si="91"/>
        <v>#REF!</v>
      </c>
      <c r="BL140" s="80" t="e">
        <f t="shared" ca="1" si="91"/>
        <v>#REF!</v>
      </c>
      <c r="BM140" s="81" t="s">
        <v>637</v>
      </c>
      <c r="BN140" s="81" t="s">
        <v>316</v>
      </c>
      <c r="BO140" s="81" t="s">
        <v>498</v>
      </c>
    </row>
    <row r="141" spans="1:67" s="83" customFormat="1" x14ac:dyDescent="0.2">
      <c r="A141" s="80">
        <v>138</v>
      </c>
      <c r="B141" s="81" t="s">
        <v>638</v>
      </c>
      <c r="C141" s="80" t="str">
        <f t="shared" si="84"/>
        <v>夕張市</v>
      </c>
      <c r="D141" s="80" t="e">
        <f t="shared" ca="1" si="86"/>
        <v>#REF!</v>
      </c>
      <c r="E141" s="80" t="e">
        <f t="shared" ca="1" si="86"/>
        <v>#REF!</v>
      </c>
      <c r="F141" s="80" t="e">
        <f t="shared" ca="1" si="86"/>
        <v>#REF!</v>
      </c>
      <c r="G141" s="80" t="e">
        <f t="shared" ca="1" si="86"/>
        <v>#REF!</v>
      </c>
      <c r="H141" s="80" t="e">
        <f t="shared" ca="1" si="86"/>
        <v>#REF!</v>
      </c>
      <c r="I141" s="80" t="e">
        <f t="shared" ca="1" si="86"/>
        <v>#REF!</v>
      </c>
      <c r="J141" s="80" t="e">
        <f t="shared" ca="1" si="86"/>
        <v>#REF!</v>
      </c>
      <c r="K141" s="80" t="e">
        <f t="shared" ca="1" si="86"/>
        <v>#REF!</v>
      </c>
      <c r="L141" s="80" t="e">
        <f t="shared" ca="1" si="86"/>
        <v>#REF!</v>
      </c>
      <c r="M141" s="80" t="e">
        <f t="shared" ca="1" si="86"/>
        <v>#REF!</v>
      </c>
      <c r="N141" s="80" t="e">
        <f t="shared" ca="1" si="87"/>
        <v>#REF!</v>
      </c>
      <c r="O141" s="80" t="e">
        <f t="shared" ca="1" si="87"/>
        <v>#REF!</v>
      </c>
      <c r="P141" s="80" t="e">
        <f t="shared" ca="1" si="87"/>
        <v>#REF!</v>
      </c>
      <c r="Q141" s="80" t="e">
        <f t="shared" ca="1" si="87"/>
        <v>#REF!</v>
      </c>
      <c r="R141" s="80" t="e">
        <f t="shared" ca="1" si="87"/>
        <v>#REF!</v>
      </c>
      <c r="S141" s="80" t="e">
        <f t="shared" ca="1" si="87"/>
        <v>#REF!</v>
      </c>
      <c r="T141" s="80" t="e">
        <f t="shared" ca="1" si="87"/>
        <v>#REF!</v>
      </c>
      <c r="U141" s="80" t="e">
        <f t="shared" ca="1" si="87"/>
        <v>#REF!</v>
      </c>
      <c r="V141" s="80" t="e">
        <f t="shared" ca="1" si="87"/>
        <v>#REF!</v>
      </c>
      <c r="W141" s="80" t="e">
        <f t="shared" ca="1" si="87"/>
        <v>#REF!</v>
      </c>
      <c r="X141" s="80" t="e">
        <f t="shared" ca="1" si="88"/>
        <v>#REF!</v>
      </c>
      <c r="Y141" s="80" t="e">
        <f t="shared" ca="1" si="88"/>
        <v>#REF!</v>
      </c>
      <c r="Z141" s="80" t="e">
        <f t="shared" ca="1" si="88"/>
        <v>#REF!</v>
      </c>
      <c r="AA141" s="80" t="e">
        <f t="shared" ca="1" si="88"/>
        <v>#REF!</v>
      </c>
      <c r="AB141" s="80" t="e">
        <f t="shared" ca="1" si="88"/>
        <v>#REF!</v>
      </c>
      <c r="AC141" s="80" t="e">
        <f t="shared" ca="1" si="88"/>
        <v>#REF!</v>
      </c>
      <c r="AD141" s="80" t="e">
        <f t="shared" ca="1" si="88"/>
        <v>#REF!</v>
      </c>
      <c r="AE141" s="80" t="e">
        <f t="shared" ca="1" si="88"/>
        <v>#REF!</v>
      </c>
      <c r="AF141" s="80" t="e">
        <f t="shared" ca="1" si="88"/>
        <v>#REF!</v>
      </c>
      <c r="AG141" s="80" t="e">
        <f t="shared" ca="1" si="88"/>
        <v>#REF!</v>
      </c>
      <c r="AH141" s="80" t="e">
        <f t="shared" ca="1" si="89"/>
        <v>#REF!</v>
      </c>
      <c r="AI141" s="80" t="e">
        <f t="shared" ca="1" si="89"/>
        <v>#REF!</v>
      </c>
      <c r="AJ141" s="80" t="e">
        <f t="shared" ca="1" si="89"/>
        <v>#REF!</v>
      </c>
      <c r="AK141" s="80" t="e">
        <f t="shared" ca="1" si="89"/>
        <v>#REF!</v>
      </c>
      <c r="AL141" s="80" t="e">
        <f t="shared" ca="1" si="89"/>
        <v>#REF!</v>
      </c>
      <c r="AM141" s="80" t="e">
        <f t="shared" ca="1" si="89"/>
        <v>#REF!</v>
      </c>
      <c r="AN141" s="80" t="e">
        <f t="shared" ca="1" si="89"/>
        <v>#REF!</v>
      </c>
      <c r="AO141" s="80" t="e">
        <f t="shared" ca="1" si="89"/>
        <v>#REF!</v>
      </c>
      <c r="AP141" s="80" t="e">
        <f t="shared" ca="1" si="89"/>
        <v>#REF!</v>
      </c>
      <c r="AQ141" s="80" t="e">
        <f t="shared" ca="1" si="89"/>
        <v>#REF!</v>
      </c>
      <c r="AR141" s="80" t="e">
        <f t="shared" ca="1" si="90"/>
        <v>#REF!</v>
      </c>
      <c r="AS141" s="80" t="e">
        <f t="shared" ca="1" si="90"/>
        <v>#REF!</v>
      </c>
      <c r="AT141" s="80" t="e">
        <f t="shared" ca="1" si="90"/>
        <v>#REF!</v>
      </c>
      <c r="AU141" s="80" t="e">
        <f t="shared" ca="1" si="90"/>
        <v>#REF!</v>
      </c>
      <c r="AV141" s="80" t="e">
        <f t="shared" ca="1" si="90"/>
        <v>#REF!</v>
      </c>
      <c r="AW141" s="80" t="e">
        <f t="shared" ca="1" si="90"/>
        <v>#REF!</v>
      </c>
      <c r="AX141" s="80" t="e">
        <f t="shared" ca="1" si="90"/>
        <v>#REF!</v>
      </c>
      <c r="AY141" s="80" t="e">
        <f t="shared" ca="1" si="90"/>
        <v>#REF!</v>
      </c>
      <c r="AZ141" s="80" t="e">
        <f t="shared" ca="1" si="90"/>
        <v>#REF!</v>
      </c>
      <c r="BA141" s="80" t="e">
        <f t="shared" ca="1" si="90"/>
        <v>#REF!</v>
      </c>
      <c r="BB141" s="80" t="e">
        <f t="shared" ca="1" si="90"/>
        <v>#REF!</v>
      </c>
      <c r="BC141" s="80" t="e">
        <f t="shared" ca="1" si="90"/>
        <v>#REF!</v>
      </c>
      <c r="BD141" s="80" t="e">
        <f t="shared" ca="1" si="90"/>
        <v>#REF!</v>
      </c>
      <c r="BE141" s="80" t="e">
        <f t="shared" ca="1" si="85"/>
        <v>#REF!</v>
      </c>
      <c r="BF141" s="80" t="e">
        <f t="shared" ca="1" si="91"/>
        <v>#REF!</v>
      </c>
      <c r="BG141" s="80" t="e">
        <f t="shared" ca="1" si="91"/>
        <v>#REF!</v>
      </c>
      <c r="BH141" s="80" t="e">
        <f t="shared" ca="1" si="91"/>
        <v>#REF!</v>
      </c>
      <c r="BI141" s="80" t="e">
        <f t="shared" ca="1" si="91"/>
        <v>#REF!</v>
      </c>
      <c r="BJ141" s="80" t="e">
        <f t="shared" ca="1" si="91"/>
        <v>#REF!</v>
      </c>
      <c r="BK141" s="80" t="e">
        <f t="shared" ca="1" si="91"/>
        <v>#REF!</v>
      </c>
      <c r="BL141" s="80" t="e">
        <f t="shared" ca="1" si="91"/>
        <v>#REF!</v>
      </c>
      <c r="BM141" s="81" t="s">
        <v>638</v>
      </c>
      <c r="BN141" s="81" t="s">
        <v>316</v>
      </c>
      <c r="BO141" s="81" t="s">
        <v>499</v>
      </c>
    </row>
    <row r="142" spans="1:67" s="83" customFormat="1" x14ac:dyDescent="0.2">
      <c r="A142" s="80">
        <v>139</v>
      </c>
      <c r="B142" s="81" t="s">
        <v>639</v>
      </c>
      <c r="C142" s="80" t="str">
        <f t="shared" si="84"/>
        <v>夕張市</v>
      </c>
      <c r="D142" s="80" t="str">
        <f t="shared" ca="1" si="86"/>
        <v>－</v>
      </c>
      <c r="E142" s="80" t="str">
        <f t="shared" ca="1" si="86"/>
        <v>－</v>
      </c>
      <c r="F142" s="80" t="str">
        <f t="shared" ca="1" si="86"/>
        <v>－</v>
      </c>
      <c r="G142" s="80" t="str">
        <f t="shared" ca="1" si="86"/>
        <v>－</v>
      </c>
      <c r="H142" s="80" t="str">
        <f t="shared" ca="1" si="86"/>
        <v>－</v>
      </c>
      <c r="I142" s="80" t="str">
        <f t="shared" ca="1" si="86"/>
        <v>－</v>
      </c>
      <c r="J142" s="80" t="str">
        <f t="shared" ca="1" si="86"/>
        <v>－</v>
      </c>
      <c r="K142" s="80" t="str">
        <f t="shared" ca="1" si="86"/>
        <v>－</v>
      </c>
      <c r="L142" s="80" t="str">
        <f t="shared" ca="1" si="86"/>
        <v>－</v>
      </c>
      <c r="M142" s="80" t="str">
        <f t="shared" ca="1" si="86"/>
        <v>－</v>
      </c>
      <c r="N142" s="80" t="str">
        <f t="shared" ca="1" si="87"/>
        <v>－</v>
      </c>
      <c r="O142" s="80" t="str">
        <f t="shared" ca="1" si="87"/>
        <v>－</v>
      </c>
      <c r="P142" s="80" t="str">
        <f t="shared" ca="1" si="87"/>
        <v>－</v>
      </c>
      <c r="Q142" s="80" t="str">
        <f t="shared" ca="1" si="87"/>
        <v>－</v>
      </c>
      <c r="R142" s="80" t="str">
        <f t="shared" ca="1" si="87"/>
        <v>－</v>
      </c>
      <c r="S142" s="80" t="str">
        <f t="shared" ca="1" si="87"/>
        <v>－</v>
      </c>
      <c r="T142" s="80" t="str">
        <f t="shared" ca="1" si="87"/>
        <v>－</v>
      </c>
      <c r="U142" s="80" t="str">
        <f t="shared" ca="1" si="87"/>
        <v>－</v>
      </c>
      <c r="V142" s="80" t="str">
        <f t="shared" ca="1" si="87"/>
        <v>－</v>
      </c>
      <c r="W142" s="80" t="str">
        <f t="shared" ca="1" si="87"/>
        <v>－</v>
      </c>
      <c r="X142" s="80" t="str">
        <f t="shared" ca="1" si="88"/>
        <v>－</v>
      </c>
      <c r="Y142" s="80" t="str">
        <f t="shared" ca="1" si="88"/>
        <v>－</v>
      </c>
      <c r="Z142" s="80" t="str">
        <f t="shared" ca="1" si="88"/>
        <v>－</v>
      </c>
      <c r="AA142" s="80" t="str">
        <f t="shared" ca="1" si="88"/>
        <v>－</v>
      </c>
      <c r="AB142" s="80" t="str">
        <f t="shared" ca="1" si="88"/>
        <v>－</v>
      </c>
      <c r="AC142" s="80" t="str">
        <f t="shared" ca="1" si="88"/>
        <v>－</v>
      </c>
      <c r="AD142" s="80" t="str">
        <f t="shared" ca="1" si="88"/>
        <v>－</v>
      </c>
      <c r="AE142" s="80" t="str">
        <f t="shared" ca="1" si="88"/>
        <v>－</v>
      </c>
      <c r="AF142" s="80" t="str">
        <f t="shared" ca="1" si="88"/>
        <v>－</v>
      </c>
      <c r="AG142" s="80" t="str">
        <f t="shared" ca="1" si="88"/>
        <v>－</v>
      </c>
      <c r="AH142" s="80" t="str">
        <f t="shared" ca="1" si="89"/>
        <v>－</v>
      </c>
      <c r="AI142" s="80" t="str">
        <f t="shared" ca="1" si="89"/>
        <v>－</v>
      </c>
      <c r="AJ142" s="80" t="str">
        <f t="shared" ca="1" si="89"/>
        <v>－</v>
      </c>
      <c r="AK142" s="80" t="str">
        <f t="shared" ca="1" si="89"/>
        <v>－</v>
      </c>
      <c r="AL142" s="80" t="str">
        <f t="shared" ca="1" si="89"/>
        <v>－</v>
      </c>
      <c r="AM142" s="80" t="str">
        <f t="shared" ca="1" si="89"/>
        <v>－</v>
      </c>
      <c r="AN142" s="80" t="str">
        <f t="shared" ca="1" si="89"/>
        <v>－</v>
      </c>
      <c r="AO142" s="80" t="str">
        <f t="shared" ca="1" si="89"/>
        <v>－</v>
      </c>
      <c r="AP142" s="80" t="str">
        <f t="shared" ca="1" si="89"/>
        <v>－</v>
      </c>
      <c r="AQ142" s="80" t="str">
        <f t="shared" ca="1" si="89"/>
        <v>－</v>
      </c>
      <c r="AR142" s="80" t="str">
        <f t="shared" ca="1" si="90"/>
        <v>－</v>
      </c>
      <c r="AS142" s="80" t="str">
        <f t="shared" ca="1" si="90"/>
        <v>－</v>
      </c>
      <c r="AT142" s="80" t="str">
        <f t="shared" ca="1" si="90"/>
        <v>－</v>
      </c>
      <c r="AU142" s="80" t="str">
        <f t="shared" ca="1" si="90"/>
        <v>－</v>
      </c>
      <c r="AV142" s="80" t="str">
        <f t="shared" ca="1" si="90"/>
        <v>－</v>
      </c>
      <c r="AW142" s="80" t="str">
        <f t="shared" ca="1" si="90"/>
        <v>－</v>
      </c>
      <c r="AX142" s="80" t="str">
        <f t="shared" ca="1" si="90"/>
        <v>－</v>
      </c>
      <c r="AY142" s="80" t="str">
        <f t="shared" ca="1" si="90"/>
        <v>－</v>
      </c>
      <c r="AZ142" s="80" t="str">
        <f t="shared" ca="1" si="90"/>
        <v>－</v>
      </c>
      <c r="BA142" s="80" t="str">
        <f t="shared" ca="1" si="90"/>
        <v>－</v>
      </c>
      <c r="BB142" s="80" t="str">
        <f t="shared" ca="1" si="90"/>
        <v>－</v>
      </c>
      <c r="BC142" s="80" t="str">
        <f t="shared" ca="1" si="90"/>
        <v>－</v>
      </c>
      <c r="BD142" s="80" t="str">
        <f t="shared" ca="1" si="90"/>
        <v>－</v>
      </c>
      <c r="BE142" s="80" t="str">
        <f t="shared" ca="1" si="85"/>
        <v>－</v>
      </c>
      <c r="BF142" s="80" t="str">
        <f t="shared" ca="1" si="91"/>
        <v>－</v>
      </c>
      <c r="BG142" s="80" t="str">
        <f t="shared" ca="1" si="91"/>
        <v>－</v>
      </c>
      <c r="BH142" s="80" t="str">
        <f t="shared" ca="1" si="91"/>
        <v>－</v>
      </c>
      <c r="BI142" s="80" t="str">
        <f t="shared" ca="1" si="91"/>
        <v>－</v>
      </c>
      <c r="BJ142" s="80" t="str">
        <f t="shared" ca="1" si="91"/>
        <v>－</v>
      </c>
      <c r="BK142" s="80" t="str">
        <f t="shared" ca="1" si="91"/>
        <v>－</v>
      </c>
      <c r="BL142" s="80" t="str">
        <f t="shared" ca="1" si="91"/>
        <v>－</v>
      </c>
      <c r="BM142" s="81" t="s">
        <v>639</v>
      </c>
      <c r="BN142" s="81" t="s">
        <v>317</v>
      </c>
      <c r="BO142" s="81" t="s">
        <v>417</v>
      </c>
    </row>
    <row r="143" spans="1:67" s="83" customFormat="1" x14ac:dyDescent="0.2">
      <c r="A143" s="80">
        <v>140</v>
      </c>
      <c r="B143" s="81" t="s">
        <v>640</v>
      </c>
      <c r="C143" s="80" t="str">
        <f t="shared" si="84"/>
        <v>夕張市</v>
      </c>
      <c r="D143" s="80" t="str">
        <f t="shared" ca="1" si="86"/>
        <v>－</v>
      </c>
      <c r="E143" s="80" t="str">
        <f t="shared" ca="1" si="86"/>
        <v>－</v>
      </c>
      <c r="F143" s="80" t="str">
        <f t="shared" ca="1" si="86"/>
        <v>－</v>
      </c>
      <c r="G143" s="80" t="str">
        <f t="shared" ca="1" si="86"/>
        <v>－</v>
      </c>
      <c r="H143" s="80" t="str">
        <f t="shared" ca="1" si="86"/>
        <v>－</v>
      </c>
      <c r="I143" s="80" t="str">
        <f t="shared" ca="1" si="86"/>
        <v>－</v>
      </c>
      <c r="J143" s="80" t="str">
        <f t="shared" ca="1" si="86"/>
        <v>－</v>
      </c>
      <c r="K143" s="80" t="str">
        <f t="shared" ca="1" si="86"/>
        <v>－</v>
      </c>
      <c r="L143" s="80" t="str">
        <f t="shared" ca="1" si="86"/>
        <v>－</v>
      </c>
      <c r="M143" s="80" t="str">
        <f t="shared" ca="1" si="86"/>
        <v>－</v>
      </c>
      <c r="N143" s="80" t="str">
        <f t="shared" ca="1" si="87"/>
        <v>－</v>
      </c>
      <c r="O143" s="80" t="str">
        <f t="shared" ca="1" si="87"/>
        <v>－</v>
      </c>
      <c r="P143" s="80" t="str">
        <f t="shared" ca="1" si="87"/>
        <v>－</v>
      </c>
      <c r="Q143" s="80" t="str">
        <f t="shared" ca="1" si="87"/>
        <v>－</v>
      </c>
      <c r="R143" s="80" t="str">
        <f t="shared" ca="1" si="87"/>
        <v>－</v>
      </c>
      <c r="S143" s="80" t="str">
        <f t="shared" ca="1" si="87"/>
        <v>－</v>
      </c>
      <c r="T143" s="80" t="str">
        <f t="shared" ca="1" si="87"/>
        <v>－</v>
      </c>
      <c r="U143" s="80" t="str">
        <f t="shared" ca="1" si="87"/>
        <v>－</v>
      </c>
      <c r="V143" s="80" t="str">
        <f t="shared" ca="1" si="87"/>
        <v>－</v>
      </c>
      <c r="W143" s="80" t="str">
        <f t="shared" ca="1" si="87"/>
        <v>－</v>
      </c>
      <c r="X143" s="80" t="str">
        <f t="shared" ca="1" si="88"/>
        <v>－</v>
      </c>
      <c r="Y143" s="80" t="str">
        <f t="shared" ca="1" si="88"/>
        <v>－</v>
      </c>
      <c r="Z143" s="80" t="str">
        <f t="shared" ca="1" si="88"/>
        <v>－</v>
      </c>
      <c r="AA143" s="80" t="str">
        <f t="shared" ca="1" si="88"/>
        <v>－</v>
      </c>
      <c r="AB143" s="80" t="str">
        <f t="shared" ca="1" si="88"/>
        <v>－</v>
      </c>
      <c r="AC143" s="80" t="str">
        <f t="shared" ca="1" si="88"/>
        <v>－</v>
      </c>
      <c r="AD143" s="80" t="str">
        <f t="shared" ca="1" si="88"/>
        <v>－</v>
      </c>
      <c r="AE143" s="80" t="str">
        <f t="shared" ca="1" si="88"/>
        <v>－</v>
      </c>
      <c r="AF143" s="80" t="str">
        <f t="shared" ca="1" si="88"/>
        <v>－</v>
      </c>
      <c r="AG143" s="80" t="str">
        <f t="shared" ca="1" si="88"/>
        <v>－</v>
      </c>
      <c r="AH143" s="80" t="str">
        <f t="shared" ca="1" si="89"/>
        <v>－</v>
      </c>
      <c r="AI143" s="80" t="str">
        <f t="shared" ca="1" si="89"/>
        <v>－</v>
      </c>
      <c r="AJ143" s="80" t="str">
        <f t="shared" ca="1" si="89"/>
        <v>－</v>
      </c>
      <c r="AK143" s="80" t="str">
        <f t="shared" ca="1" si="89"/>
        <v>－</v>
      </c>
      <c r="AL143" s="80" t="str">
        <f t="shared" ca="1" si="89"/>
        <v>－</v>
      </c>
      <c r="AM143" s="80" t="str">
        <f t="shared" ca="1" si="89"/>
        <v>－</v>
      </c>
      <c r="AN143" s="80" t="str">
        <f t="shared" ca="1" si="89"/>
        <v>－</v>
      </c>
      <c r="AO143" s="80" t="str">
        <f t="shared" ca="1" si="89"/>
        <v>－</v>
      </c>
      <c r="AP143" s="80" t="str">
        <f t="shared" ca="1" si="89"/>
        <v>－</v>
      </c>
      <c r="AQ143" s="80" t="str">
        <f t="shared" ca="1" si="89"/>
        <v>－</v>
      </c>
      <c r="AR143" s="80" t="str">
        <f t="shared" ca="1" si="90"/>
        <v>－</v>
      </c>
      <c r="AS143" s="80" t="str">
        <f t="shared" ca="1" si="90"/>
        <v>－</v>
      </c>
      <c r="AT143" s="80" t="str">
        <f t="shared" ca="1" si="90"/>
        <v>－</v>
      </c>
      <c r="AU143" s="80" t="str">
        <f t="shared" ca="1" si="90"/>
        <v>－</v>
      </c>
      <c r="AV143" s="80" t="str">
        <f t="shared" ca="1" si="90"/>
        <v>－</v>
      </c>
      <c r="AW143" s="80" t="str">
        <f t="shared" ca="1" si="90"/>
        <v>－</v>
      </c>
      <c r="AX143" s="80" t="str">
        <f t="shared" ca="1" si="90"/>
        <v>－</v>
      </c>
      <c r="AY143" s="80" t="str">
        <f t="shared" ca="1" si="90"/>
        <v>－</v>
      </c>
      <c r="AZ143" s="80" t="str">
        <f t="shared" ca="1" si="90"/>
        <v>－</v>
      </c>
      <c r="BA143" s="80" t="str">
        <f t="shared" ca="1" si="90"/>
        <v>－</v>
      </c>
      <c r="BB143" s="80" t="str">
        <f t="shared" ca="1" si="90"/>
        <v>－</v>
      </c>
      <c r="BC143" s="80" t="str">
        <f t="shared" ca="1" si="90"/>
        <v>－</v>
      </c>
      <c r="BD143" s="80" t="str">
        <f t="shared" ca="1" si="90"/>
        <v>－</v>
      </c>
      <c r="BE143" s="80" t="str">
        <f t="shared" ca="1" si="85"/>
        <v>－</v>
      </c>
      <c r="BF143" s="80" t="str">
        <f t="shared" ca="1" si="91"/>
        <v>－</v>
      </c>
      <c r="BG143" s="80" t="str">
        <f t="shared" ca="1" si="91"/>
        <v>－</v>
      </c>
      <c r="BH143" s="80" t="str">
        <f t="shared" ca="1" si="91"/>
        <v>－</v>
      </c>
      <c r="BI143" s="80" t="str">
        <f t="shared" ca="1" si="91"/>
        <v>－</v>
      </c>
      <c r="BJ143" s="80" t="str">
        <f t="shared" ca="1" si="91"/>
        <v>－</v>
      </c>
      <c r="BK143" s="80" t="str">
        <f t="shared" ca="1" si="91"/>
        <v>－</v>
      </c>
      <c r="BL143" s="80" t="str">
        <f t="shared" ca="1" si="91"/>
        <v>－</v>
      </c>
      <c r="BM143" s="81" t="s">
        <v>640</v>
      </c>
      <c r="BN143" s="81" t="s">
        <v>317</v>
      </c>
      <c r="BO143" s="81" t="s">
        <v>498</v>
      </c>
    </row>
    <row r="144" spans="1:67" s="83" customFormat="1" x14ac:dyDescent="0.2">
      <c r="A144" s="80">
        <v>141</v>
      </c>
      <c r="B144" s="81" t="s">
        <v>641</v>
      </c>
      <c r="C144" s="80" t="str">
        <f t="shared" si="84"/>
        <v>夕張市</v>
      </c>
      <c r="D144" s="80" t="str">
        <f t="shared" ref="D144:M153" ca="1" si="92">VLOOKUP($C144,INDIRECT("'"&amp;$B144&amp;"'!$C$4:$BL$182"),D$166,0)</f>
        <v>－</v>
      </c>
      <c r="E144" s="80" t="str">
        <f t="shared" ca="1" si="92"/>
        <v>－</v>
      </c>
      <c r="F144" s="80" t="str">
        <f t="shared" ca="1" si="92"/>
        <v>－</v>
      </c>
      <c r="G144" s="80" t="str">
        <f t="shared" ca="1" si="92"/>
        <v>－</v>
      </c>
      <c r="H144" s="80" t="str">
        <f t="shared" ca="1" si="92"/>
        <v>－</v>
      </c>
      <c r="I144" s="80" t="str">
        <f t="shared" ca="1" si="92"/>
        <v>－</v>
      </c>
      <c r="J144" s="80" t="str">
        <f t="shared" ca="1" si="92"/>
        <v>－</v>
      </c>
      <c r="K144" s="80" t="str">
        <f t="shared" ca="1" si="92"/>
        <v>－</v>
      </c>
      <c r="L144" s="80" t="str">
        <f t="shared" ca="1" si="92"/>
        <v>－</v>
      </c>
      <c r="M144" s="80" t="str">
        <f t="shared" ca="1" si="92"/>
        <v>－</v>
      </c>
      <c r="N144" s="80" t="str">
        <f t="shared" ref="N144:W153" ca="1" si="93">VLOOKUP($C144,INDIRECT("'"&amp;$B144&amp;"'!$C$4:$BL$182"),N$166,0)</f>
        <v>－</v>
      </c>
      <c r="O144" s="80" t="str">
        <f t="shared" ca="1" si="93"/>
        <v>－</v>
      </c>
      <c r="P144" s="80" t="str">
        <f t="shared" ca="1" si="93"/>
        <v>－</v>
      </c>
      <c r="Q144" s="80" t="str">
        <f t="shared" ca="1" si="93"/>
        <v>－</v>
      </c>
      <c r="R144" s="80" t="str">
        <f t="shared" ca="1" si="93"/>
        <v>－</v>
      </c>
      <c r="S144" s="80" t="str">
        <f t="shared" ca="1" si="93"/>
        <v>－</v>
      </c>
      <c r="T144" s="80" t="str">
        <f t="shared" ca="1" si="93"/>
        <v>－</v>
      </c>
      <c r="U144" s="80" t="str">
        <f t="shared" ca="1" si="93"/>
        <v>－</v>
      </c>
      <c r="V144" s="80" t="str">
        <f t="shared" ca="1" si="93"/>
        <v>－</v>
      </c>
      <c r="W144" s="80" t="str">
        <f t="shared" ca="1" si="93"/>
        <v>－</v>
      </c>
      <c r="X144" s="80" t="str">
        <f t="shared" ref="X144:AG153" ca="1" si="94">VLOOKUP($C144,INDIRECT("'"&amp;$B144&amp;"'!$C$4:$BL$182"),X$166,0)</f>
        <v>－</v>
      </c>
      <c r="Y144" s="80" t="str">
        <f t="shared" ca="1" si="94"/>
        <v>－</v>
      </c>
      <c r="Z144" s="80" t="str">
        <f t="shared" ca="1" si="94"/>
        <v>－</v>
      </c>
      <c r="AA144" s="80" t="str">
        <f t="shared" ca="1" si="94"/>
        <v>－</v>
      </c>
      <c r="AB144" s="80" t="str">
        <f t="shared" ca="1" si="94"/>
        <v>－</v>
      </c>
      <c r="AC144" s="80" t="str">
        <f t="shared" ca="1" si="94"/>
        <v>－</v>
      </c>
      <c r="AD144" s="80" t="str">
        <f t="shared" ca="1" si="94"/>
        <v>－</v>
      </c>
      <c r="AE144" s="80" t="str">
        <f t="shared" ca="1" si="94"/>
        <v>－</v>
      </c>
      <c r="AF144" s="80" t="str">
        <f t="shared" ca="1" si="94"/>
        <v>－</v>
      </c>
      <c r="AG144" s="80" t="str">
        <f t="shared" ca="1" si="94"/>
        <v>－</v>
      </c>
      <c r="AH144" s="80" t="str">
        <f t="shared" ref="AH144:AQ153" ca="1" si="95">VLOOKUP($C144,INDIRECT("'"&amp;$B144&amp;"'!$C$4:$BL$182"),AH$166,0)</f>
        <v>－</v>
      </c>
      <c r="AI144" s="80" t="str">
        <f t="shared" ca="1" si="95"/>
        <v>－</v>
      </c>
      <c r="AJ144" s="80" t="str">
        <f t="shared" ca="1" si="95"/>
        <v>－</v>
      </c>
      <c r="AK144" s="80" t="str">
        <f t="shared" ca="1" si="95"/>
        <v>－</v>
      </c>
      <c r="AL144" s="80" t="str">
        <f t="shared" ca="1" si="95"/>
        <v>－</v>
      </c>
      <c r="AM144" s="80" t="str">
        <f t="shared" ca="1" si="95"/>
        <v>－</v>
      </c>
      <c r="AN144" s="80" t="str">
        <f t="shared" ca="1" si="95"/>
        <v>－</v>
      </c>
      <c r="AO144" s="80" t="str">
        <f t="shared" ca="1" si="95"/>
        <v>－</v>
      </c>
      <c r="AP144" s="80" t="str">
        <f t="shared" ca="1" si="95"/>
        <v>－</v>
      </c>
      <c r="AQ144" s="80" t="str">
        <f t="shared" ca="1" si="95"/>
        <v>－</v>
      </c>
      <c r="AR144" s="80" t="str">
        <f t="shared" ref="AR144:BD153" ca="1" si="96">VLOOKUP($C144,INDIRECT("'"&amp;$B144&amp;"'!$C$4:$BL$182"),AR$166,0)</f>
        <v>－</v>
      </c>
      <c r="AS144" s="80" t="str">
        <f t="shared" ca="1" si="96"/>
        <v>－</v>
      </c>
      <c r="AT144" s="80" t="str">
        <f t="shared" ca="1" si="96"/>
        <v>－</v>
      </c>
      <c r="AU144" s="80" t="str">
        <f t="shared" ca="1" si="96"/>
        <v>－</v>
      </c>
      <c r="AV144" s="80" t="str">
        <f t="shared" ca="1" si="96"/>
        <v>－</v>
      </c>
      <c r="AW144" s="80" t="str">
        <f t="shared" ca="1" si="96"/>
        <v>－</v>
      </c>
      <c r="AX144" s="80" t="str">
        <f t="shared" ca="1" si="96"/>
        <v>－</v>
      </c>
      <c r="AY144" s="80" t="str">
        <f t="shared" ca="1" si="96"/>
        <v>－</v>
      </c>
      <c r="AZ144" s="80" t="str">
        <f t="shared" ca="1" si="96"/>
        <v>－</v>
      </c>
      <c r="BA144" s="80" t="str">
        <f t="shared" ca="1" si="96"/>
        <v>－</v>
      </c>
      <c r="BB144" s="80" t="str">
        <f t="shared" ca="1" si="96"/>
        <v>－</v>
      </c>
      <c r="BC144" s="80" t="str">
        <f t="shared" ca="1" si="96"/>
        <v>－</v>
      </c>
      <c r="BD144" s="80" t="str">
        <f t="shared" ca="1" si="96"/>
        <v>－</v>
      </c>
      <c r="BE144" s="80" t="str">
        <f t="shared" ca="1" si="85"/>
        <v>－</v>
      </c>
      <c r="BF144" s="80" t="str">
        <f t="shared" ref="BF144:BL153" ca="1" si="97">VLOOKUP($C144,INDIRECT("'"&amp;$B144&amp;"'!$C$4:$BL$182"),BF$166,0)</f>
        <v>－</v>
      </c>
      <c r="BG144" s="80" t="str">
        <f t="shared" ca="1" si="97"/>
        <v>－</v>
      </c>
      <c r="BH144" s="80" t="str">
        <f t="shared" ca="1" si="97"/>
        <v>－</v>
      </c>
      <c r="BI144" s="80" t="str">
        <f t="shared" ca="1" si="97"/>
        <v>－</v>
      </c>
      <c r="BJ144" s="80" t="str">
        <f t="shared" ca="1" si="97"/>
        <v>－</v>
      </c>
      <c r="BK144" s="80" t="str">
        <f t="shared" ca="1" si="97"/>
        <v>－</v>
      </c>
      <c r="BL144" s="80" t="str">
        <f t="shared" ca="1" si="97"/>
        <v>－</v>
      </c>
      <c r="BM144" s="81" t="s">
        <v>641</v>
      </c>
      <c r="BN144" s="81" t="s">
        <v>317</v>
      </c>
      <c r="BO144" s="81" t="s">
        <v>499</v>
      </c>
    </row>
    <row r="145" spans="1:67" x14ac:dyDescent="0.2">
      <c r="A145" s="80">
        <v>142</v>
      </c>
      <c r="B145" s="53" t="s">
        <v>642</v>
      </c>
      <c r="C145" s="36" t="str">
        <f t="shared" si="84"/>
        <v>夕張市</v>
      </c>
      <c r="D145" s="36">
        <f t="shared" ca="1" si="92"/>
        <v>5.0525330139999998</v>
      </c>
      <c r="E145" s="36">
        <f t="shared" ca="1" si="92"/>
        <v>191</v>
      </c>
      <c r="F145" s="36">
        <f t="shared" ca="1" si="92"/>
        <v>3</v>
      </c>
      <c r="G145" s="36">
        <f t="shared" ca="1" si="92"/>
        <v>48</v>
      </c>
      <c r="H145" s="36">
        <f t="shared" ca="1" si="92"/>
        <v>140</v>
      </c>
      <c r="I145" s="36">
        <f t="shared" ca="1" si="92"/>
        <v>0</v>
      </c>
      <c r="J145" s="36">
        <f t="shared" ca="1" si="92"/>
        <v>0</v>
      </c>
      <c r="K145" s="36">
        <f t="shared" ca="1" si="92"/>
        <v>0</v>
      </c>
      <c r="L145" s="36">
        <f t="shared" ca="1" si="92"/>
        <v>0</v>
      </c>
      <c r="M145" s="36">
        <f t="shared" ca="1" si="92"/>
        <v>0</v>
      </c>
      <c r="N145" s="36">
        <f t="shared" ca="1" si="93"/>
        <v>0</v>
      </c>
      <c r="O145" s="36">
        <f t="shared" ca="1" si="93"/>
        <v>4.5462200000000001E-4</v>
      </c>
      <c r="P145" s="36">
        <f t="shared" ca="1" si="93"/>
        <v>7.1738400000000006E-4</v>
      </c>
      <c r="Q145" s="36">
        <f t="shared" ca="1" si="93"/>
        <v>3.78549E-4</v>
      </c>
      <c r="R145" s="36">
        <f t="shared" ca="1" si="93"/>
        <v>7.6073000000000002E-5</v>
      </c>
      <c r="S145" s="36">
        <f t="shared" ca="1" si="93"/>
        <v>6.1815700000000004E-4</v>
      </c>
      <c r="T145" s="36">
        <f t="shared" ca="1" si="93"/>
        <v>9.922699999999999E-5</v>
      </c>
      <c r="U145" s="36">
        <f t="shared" ca="1" si="93"/>
        <v>1.2053499999999984</v>
      </c>
      <c r="V145" s="36">
        <f t="shared" ca="1" si="93"/>
        <v>2.8657000000000035</v>
      </c>
      <c r="W145" s="36">
        <f t="shared" ca="1" si="93"/>
        <v>1.2058046219999983</v>
      </c>
      <c r="X145" s="36">
        <f t="shared" ca="1" si="94"/>
        <v>2.8664173840000036</v>
      </c>
      <c r="Y145" s="36">
        <f t="shared" ca="1" si="94"/>
        <v>4.0722220060000023</v>
      </c>
      <c r="Z145" s="36">
        <f t="shared" ca="1" si="94"/>
        <v>0</v>
      </c>
      <c r="AA145" s="36">
        <f t="shared" ca="1" si="94"/>
        <v>0</v>
      </c>
      <c r="AB145" s="36">
        <f t="shared" ca="1" si="94"/>
        <v>0</v>
      </c>
      <c r="AC145" s="36">
        <f t="shared" ca="1" si="94"/>
        <v>0</v>
      </c>
      <c r="AD145" s="36">
        <f t="shared" ca="1" si="94"/>
        <v>0</v>
      </c>
      <c r="AE145" s="36">
        <f t="shared" ca="1" si="94"/>
        <v>0</v>
      </c>
      <c r="AF145" s="36">
        <f t="shared" ca="1" si="94"/>
        <v>0</v>
      </c>
      <c r="AG145" s="36">
        <f t="shared" ca="1" si="94"/>
        <v>0.18837610269250743</v>
      </c>
      <c r="AH145" s="36">
        <f t="shared" ca="1" si="95"/>
        <v>0.32045589883323145</v>
      </c>
      <c r="AI145" s="36">
        <f t="shared" ca="1" si="95"/>
        <v>1.0263249732902131</v>
      </c>
      <c r="AJ145" s="36">
        <f t="shared" ca="1" si="95"/>
        <v>0</v>
      </c>
      <c r="AK145" s="36">
        <f t="shared" ca="1" si="95"/>
        <v>0</v>
      </c>
      <c r="AL145" s="36">
        <f t="shared" ca="1" si="95"/>
        <v>0</v>
      </c>
      <c r="AM145" s="36">
        <f t="shared" ca="1" si="95"/>
        <v>0.18837610269250743</v>
      </c>
      <c r="AN145" s="36">
        <f t="shared" ca="1" si="95"/>
        <v>0.32045589883323145</v>
      </c>
      <c r="AO145" s="36">
        <f t="shared" ca="1" si="95"/>
        <v>1.0263249732902131</v>
      </c>
      <c r="AP145" s="36">
        <f t="shared" ca="1" si="95"/>
        <v>4.5662137380000001</v>
      </c>
      <c r="AQ145" s="36">
        <f t="shared" ca="1" si="95"/>
        <v>2.4587304740000002</v>
      </c>
      <c r="AR145" s="36">
        <f t="shared" ca="1" si="96"/>
        <v>7.0249442120000003</v>
      </c>
      <c r="AS145" s="36">
        <f t="shared" ca="1" si="96"/>
        <v>1.9614900000000001E-4</v>
      </c>
      <c r="AT145" s="36">
        <f t="shared" ca="1" si="96"/>
        <v>2.3604E-4</v>
      </c>
      <c r="AU145" s="36">
        <f t="shared" ca="1" si="96"/>
        <v>4.5583100000000002E-4</v>
      </c>
      <c r="AV145" s="36">
        <f t="shared" ca="1" si="96"/>
        <v>3.4853850000000001E-3</v>
      </c>
      <c r="AW145" s="36">
        <f t="shared" ca="1" si="96"/>
        <v>6.7308250000000002E-3</v>
      </c>
      <c r="AX145" s="36">
        <f t="shared" ca="1" si="96"/>
        <v>3.0238779999999998E-3</v>
      </c>
      <c r="AY145" s="36">
        <f t="shared" ca="1" si="96"/>
        <v>5.8395820000000003E-3</v>
      </c>
      <c r="AZ145" s="73">
        <f t="shared" ca="1" si="96"/>
        <v>7.7314285714285722E-6</v>
      </c>
      <c r="BA145" s="73">
        <f t="shared" ca="1" si="96"/>
        <v>1.5464285714285716E-5</v>
      </c>
      <c r="BB145" s="36">
        <f t="shared" ca="1" si="96"/>
        <v>0.32315968900000003</v>
      </c>
      <c r="BC145" s="36">
        <f t="shared" ca="1" si="96"/>
        <v>14.943681606</v>
      </c>
      <c r="BD145" s="36">
        <f t="shared" ca="1" si="96"/>
        <v>28.858591102999998</v>
      </c>
      <c r="BE145" s="73">
        <f t="shared" ca="1" si="85"/>
        <v>2.7370950000000002E-2</v>
      </c>
      <c r="BF145" s="73">
        <f t="shared" ca="1" si="97"/>
        <v>5.4741900000000003E-2</v>
      </c>
      <c r="BG145" s="36">
        <f t="shared" ca="1" si="97"/>
        <v>3.585989423</v>
      </c>
      <c r="BH145" s="36">
        <f t="shared" ca="1" si="97"/>
        <v>7.9990917330000002</v>
      </c>
      <c r="BI145" s="36">
        <f t="shared" ca="1" si="97"/>
        <v>0</v>
      </c>
      <c r="BJ145" s="36">
        <f t="shared" ca="1" si="97"/>
        <v>0</v>
      </c>
      <c r="BK145" s="36">
        <f t="shared" ca="1" si="97"/>
        <v>0</v>
      </c>
      <c r="BL145" s="36">
        <f t="shared" ca="1" si="97"/>
        <v>0</v>
      </c>
      <c r="BM145" s="53" t="s">
        <v>642</v>
      </c>
      <c r="BN145" s="53" t="s">
        <v>318</v>
      </c>
      <c r="BO145" s="53" t="s">
        <v>417</v>
      </c>
    </row>
    <row r="146" spans="1:67" x14ac:dyDescent="0.2">
      <c r="A146" s="80">
        <v>143</v>
      </c>
      <c r="B146" s="53" t="s">
        <v>643</v>
      </c>
      <c r="C146" s="36" t="str">
        <f t="shared" si="84"/>
        <v>夕張市</v>
      </c>
      <c r="D146" s="36">
        <f t="shared" ca="1" si="92"/>
        <v>5.0525330139999998</v>
      </c>
      <c r="E146" s="36">
        <f t="shared" ca="1" si="92"/>
        <v>191</v>
      </c>
      <c r="F146" s="36">
        <f t="shared" ca="1" si="92"/>
        <v>3</v>
      </c>
      <c r="G146" s="36">
        <f t="shared" ca="1" si="92"/>
        <v>48</v>
      </c>
      <c r="H146" s="36">
        <f t="shared" ca="1" si="92"/>
        <v>140</v>
      </c>
      <c r="I146" s="36">
        <f t="shared" ca="1" si="92"/>
        <v>0</v>
      </c>
      <c r="J146" s="36">
        <f t="shared" ca="1" si="92"/>
        <v>0</v>
      </c>
      <c r="K146" s="36">
        <f t="shared" ca="1" si="92"/>
        <v>0</v>
      </c>
      <c r="L146" s="36">
        <f t="shared" ca="1" si="92"/>
        <v>0</v>
      </c>
      <c r="M146" s="36">
        <f t="shared" ca="1" si="92"/>
        <v>0</v>
      </c>
      <c r="N146" s="36">
        <f t="shared" ca="1" si="93"/>
        <v>0</v>
      </c>
      <c r="O146" s="36">
        <f t="shared" ca="1" si="93"/>
        <v>4.5462200000000001E-4</v>
      </c>
      <c r="P146" s="36">
        <f t="shared" ca="1" si="93"/>
        <v>7.1738400000000006E-4</v>
      </c>
      <c r="Q146" s="36">
        <f t="shared" ca="1" si="93"/>
        <v>3.78549E-4</v>
      </c>
      <c r="R146" s="36">
        <f t="shared" ca="1" si="93"/>
        <v>7.6073000000000002E-5</v>
      </c>
      <c r="S146" s="36">
        <f t="shared" ca="1" si="93"/>
        <v>6.1815700000000004E-4</v>
      </c>
      <c r="T146" s="36">
        <f t="shared" ca="1" si="93"/>
        <v>9.922699999999999E-5</v>
      </c>
      <c r="U146" s="36">
        <f t="shared" ca="1" si="93"/>
        <v>1.2053499999999984</v>
      </c>
      <c r="V146" s="36">
        <f t="shared" ca="1" si="93"/>
        <v>2.8657000000000035</v>
      </c>
      <c r="W146" s="36">
        <f t="shared" ca="1" si="93"/>
        <v>1.2058046219999983</v>
      </c>
      <c r="X146" s="36">
        <f t="shared" ca="1" si="94"/>
        <v>2.8664173840000036</v>
      </c>
      <c r="Y146" s="36">
        <f t="shared" ca="1" si="94"/>
        <v>4.0722220060000023</v>
      </c>
      <c r="Z146" s="36">
        <f t="shared" ca="1" si="94"/>
        <v>0</v>
      </c>
      <c r="AA146" s="36">
        <f t="shared" ca="1" si="94"/>
        <v>0</v>
      </c>
      <c r="AB146" s="36">
        <f t="shared" ca="1" si="94"/>
        <v>0</v>
      </c>
      <c r="AC146" s="36">
        <f t="shared" ca="1" si="94"/>
        <v>0</v>
      </c>
      <c r="AD146" s="36">
        <f t="shared" ca="1" si="94"/>
        <v>0</v>
      </c>
      <c r="AE146" s="36">
        <f t="shared" ca="1" si="94"/>
        <v>0</v>
      </c>
      <c r="AF146" s="36">
        <f t="shared" ca="1" si="94"/>
        <v>0</v>
      </c>
      <c r="AG146" s="36">
        <f t="shared" ca="1" si="94"/>
        <v>7.1979500291979095E-2</v>
      </c>
      <c r="AH146" s="36">
        <f t="shared" ca="1" si="95"/>
        <v>0.12244788555417141</v>
      </c>
      <c r="AI146" s="36">
        <f t="shared" ca="1" si="95"/>
        <v>0.39216417400457626</v>
      </c>
      <c r="AJ146" s="36">
        <f t="shared" ca="1" si="95"/>
        <v>0</v>
      </c>
      <c r="AK146" s="36">
        <f t="shared" ca="1" si="95"/>
        <v>0</v>
      </c>
      <c r="AL146" s="36">
        <f t="shared" ca="1" si="95"/>
        <v>0</v>
      </c>
      <c r="AM146" s="36">
        <f t="shared" ca="1" si="95"/>
        <v>7.1979500291979095E-2</v>
      </c>
      <c r="AN146" s="36">
        <f t="shared" ca="1" si="95"/>
        <v>0.12244788555417141</v>
      </c>
      <c r="AO146" s="36">
        <f t="shared" ca="1" si="95"/>
        <v>0.39216417400457626</v>
      </c>
      <c r="AP146" s="36">
        <f t="shared" ca="1" si="95"/>
        <v>4.5662137380000001</v>
      </c>
      <c r="AQ146" s="36">
        <f t="shared" ca="1" si="95"/>
        <v>2.4587304740000002</v>
      </c>
      <c r="AR146" s="36">
        <f t="shared" ca="1" si="96"/>
        <v>7.0249442120000003</v>
      </c>
      <c r="AS146" s="36">
        <f t="shared" ca="1" si="96"/>
        <v>1.9614900000000001E-4</v>
      </c>
      <c r="AT146" s="36">
        <f t="shared" ca="1" si="96"/>
        <v>2.3604E-4</v>
      </c>
      <c r="AU146" s="36">
        <f t="shared" ca="1" si="96"/>
        <v>4.5583100000000002E-4</v>
      </c>
      <c r="AV146" s="36">
        <f t="shared" ca="1" si="96"/>
        <v>3.4853850000000001E-3</v>
      </c>
      <c r="AW146" s="36">
        <f t="shared" ca="1" si="96"/>
        <v>6.7308250000000002E-3</v>
      </c>
      <c r="AX146" s="36">
        <f t="shared" ca="1" si="96"/>
        <v>3.0238779999999998E-3</v>
      </c>
      <c r="AY146" s="36">
        <f t="shared" ca="1" si="96"/>
        <v>5.8395820000000003E-3</v>
      </c>
      <c r="AZ146" s="36">
        <f t="shared" ca="1" si="96"/>
        <v>5.412E-6</v>
      </c>
      <c r="BA146" s="36">
        <f t="shared" ca="1" si="96"/>
        <v>1.0825000000000001E-5</v>
      </c>
      <c r="BB146" s="36">
        <f t="shared" ca="1" si="96"/>
        <v>0.32315968900000003</v>
      </c>
      <c r="BC146" s="36">
        <f t="shared" ca="1" si="96"/>
        <v>14.943681606</v>
      </c>
      <c r="BD146" s="36">
        <f t="shared" ca="1" si="96"/>
        <v>28.858591102999998</v>
      </c>
      <c r="BE146" s="36">
        <f t="shared" ca="1" si="85"/>
        <v>1.9159664999999999E-2</v>
      </c>
      <c r="BF146" s="36">
        <f t="shared" ca="1" si="97"/>
        <v>3.8319329999999999E-2</v>
      </c>
      <c r="BG146" s="36">
        <f t="shared" ca="1" si="97"/>
        <v>3.585989423</v>
      </c>
      <c r="BH146" s="36">
        <f t="shared" ca="1" si="97"/>
        <v>7.9990917330000002</v>
      </c>
      <c r="BI146" s="36">
        <f t="shared" ca="1" si="97"/>
        <v>0</v>
      </c>
      <c r="BJ146" s="36">
        <f t="shared" ca="1" si="97"/>
        <v>0</v>
      </c>
      <c r="BK146" s="36">
        <f t="shared" ca="1" si="97"/>
        <v>0</v>
      </c>
      <c r="BL146" s="36">
        <f t="shared" ca="1" si="97"/>
        <v>0</v>
      </c>
      <c r="BM146" s="53" t="s">
        <v>643</v>
      </c>
      <c r="BN146" s="53" t="s">
        <v>318</v>
      </c>
      <c r="BO146" s="53" t="s">
        <v>498</v>
      </c>
    </row>
    <row r="147" spans="1:67" x14ac:dyDescent="0.2">
      <c r="A147" s="80">
        <v>144</v>
      </c>
      <c r="B147" s="53" t="s">
        <v>644</v>
      </c>
      <c r="C147" s="36" t="str">
        <f t="shared" si="84"/>
        <v>夕張市</v>
      </c>
      <c r="D147" s="36">
        <f t="shared" ca="1" si="92"/>
        <v>5.0525330139999998</v>
      </c>
      <c r="E147" s="36">
        <f t="shared" ca="1" si="92"/>
        <v>191</v>
      </c>
      <c r="F147" s="36">
        <f t="shared" ca="1" si="92"/>
        <v>3</v>
      </c>
      <c r="G147" s="36">
        <f t="shared" ca="1" si="92"/>
        <v>48</v>
      </c>
      <c r="H147" s="36">
        <f t="shared" ca="1" si="92"/>
        <v>140</v>
      </c>
      <c r="I147" s="36">
        <f t="shared" ca="1" si="92"/>
        <v>0</v>
      </c>
      <c r="J147" s="36">
        <f t="shared" ca="1" si="92"/>
        <v>0</v>
      </c>
      <c r="K147" s="36">
        <f t="shared" ca="1" si="92"/>
        <v>0</v>
      </c>
      <c r="L147" s="36">
        <f t="shared" ca="1" si="92"/>
        <v>0</v>
      </c>
      <c r="M147" s="36">
        <f t="shared" ca="1" si="92"/>
        <v>0</v>
      </c>
      <c r="N147" s="36">
        <f t="shared" ca="1" si="93"/>
        <v>0</v>
      </c>
      <c r="O147" s="36">
        <f t="shared" ca="1" si="93"/>
        <v>4.5462200000000001E-4</v>
      </c>
      <c r="P147" s="36">
        <f t="shared" ca="1" si="93"/>
        <v>7.1738400000000006E-4</v>
      </c>
      <c r="Q147" s="36">
        <f t="shared" ca="1" si="93"/>
        <v>3.78549E-4</v>
      </c>
      <c r="R147" s="36">
        <f t="shared" ca="1" si="93"/>
        <v>7.6073000000000002E-5</v>
      </c>
      <c r="S147" s="36">
        <f t="shared" ca="1" si="93"/>
        <v>6.1815700000000004E-4</v>
      </c>
      <c r="T147" s="36">
        <f t="shared" ca="1" si="93"/>
        <v>9.922699999999999E-5</v>
      </c>
      <c r="U147" s="36">
        <f t="shared" ca="1" si="93"/>
        <v>1.2053499999999984</v>
      </c>
      <c r="V147" s="36">
        <f t="shared" ca="1" si="93"/>
        <v>2.8657000000000035</v>
      </c>
      <c r="W147" s="36">
        <f t="shared" ca="1" si="93"/>
        <v>1.2058046219999983</v>
      </c>
      <c r="X147" s="36">
        <f t="shared" ca="1" si="94"/>
        <v>2.8664173840000036</v>
      </c>
      <c r="Y147" s="36">
        <f t="shared" ca="1" si="94"/>
        <v>4.0722220060000023</v>
      </c>
      <c r="Z147" s="36">
        <f t="shared" ca="1" si="94"/>
        <v>0</v>
      </c>
      <c r="AA147" s="36">
        <f t="shared" ca="1" si="94"/>
        <v>0</v>
      </c>
      <c r="AB147" s="36">
        <f t="shared" ca="1" si="94"/>
        <v>0</v>
      </c>
      <c r="AC147" s="36">
        <f t="shared" ca="1" si="94"/>
        <v>0</v>
      </c>
      <c r="AD147" s="36">
        <f t="shared" ca="1" si="94"/>
        <v>0</v>
      </c>
      <c r="AE147" s="36">
        <f t="shared" ca="1" si="94"/>
        <v>0</v>
      </c>
      <c r="AF147" s="36">
        <f t="shared" ca="1" si="94"/>
        <v>0</v>
      </c>
      <c r="AG147" s="36">
        <f t="shared" ca="1" si="94"/>
        <v>0.10469745497015158</v>
      </c>
      <c r="AH147" s="36">
        <f t="shared" ca="1" si="95"/>
        <v>0.1781060153515221</v>
      </c>
      <c r="AI147" s="36">
        <f t="shared" ca="1" si="95"/>
        <v>0.57042061673392908</v>
      </c>
      <c r="AJ147" s="36">
        <f t="shared" ca="1" si="95"/>
        <v>0</v>
      </c>
      <c r="AK147" s="36">
        <f t="shared" ca="1" si="95"/>
        <v>0</v>
      </c>
      <c r="AL147" s="36">
        <f t="shared" ca="1" si="95"/>
        <v>0</v>
      </c>
      <c r="AM147" s="36">
        <f t="shared" ca="1" si="95"/>
        <v>0.10469745497015158</v>
      </c>
      <c r="AN147" s="36">
        <f t="shared" ca="1" si="95"/>
        <v>0.1781060153515221</v>
      </c>
      <c r="AO147" s="36">
        <f t="shared" ca="1" si="95"/>
        <v>0.57042061673392908</v>
      </c>
      <c r="AP147" s="36">
        <f t="shared" ca="1" si="95"/>
        <v>4.5662137380000001</v>
      </c>
      <c r="AQ147" s="36">
        <f t="shared" ca="1" si="95"/>
        <v>2.4587304740000002</v>
      </c>
      <c r="AR147" s="36">
        <f t="shared" ca="1" si="96"/>
        <v>7.0249442120000003</v>
      </c>
      <c r="AS147" s="36">
        <f t="shared" ca="1" si="96"/>
        <v>1.9614900000000001E-4</v>
      </c>
      <c r="AT147" s="36">
        <f t="shared" ca="1" si="96"/>
        <v>2.3604E-4</v>
      </c>
      <c r="AU147" s="36">
        <f t="shared" ca="1" si="96"/>
        <v>4.5583100000000002E-4</v>
      </c>
      <c r="AV147" s="36">
        <f t="shared" ca="1" si="96"/>
        <v>3.4853850000000001E-3</v>
      </c>
      <c r="AW147" s="36">
        <f t="shared" ca="1" si="96"/>
        <v>6.7308250000000002E-3</v>
      </c>
      <c r="AX147" s="36">
        <f t="shared" ca="1" si="96"/>
        <v>3.0238779999999998E-3</v>
      </c>
      <c r="AY147" s="36">
        <f t="shared" ca="1" si="96"/>
        <v>5.8395820000000003E-3</v>
      </c>
      <c r="AZ147" s="36">
        <f t="shared" ca="1" si="96"/>
        <v>7.7314285714285722E-6</v>
      </c>
      <c r="BA147" s="36">
        <f t="shared" ca="1" si="96"/>
        <v>1.5464285714285716E-5</v>
      </c>
      <c r="BB147" s="36">
        <f t="shared" ca="1" si="96"/>
        <v>0.32315968900000003</v>
      </c>
      <c r="BC147" s="36">
        <f t="shared" ca="1" si="96"/>
        <v>14.943681606</v>
      </c>
      <c r="BD147" s="36">
        <f t="shared" ca="1" si="96"/>
        <v>28.858591102999998</v>
      </c>
      <c r="BE147" s="36">
        <f t="shared" ca="1" si="85"/>
        <v>2.7370950000000002E-2</v>
      </c>
      <c r="BF147" s="36">
        <f t="shared" ca="1" si="97"/>
        <v>5.4741900000000003E-2</v>
      </c>
      <c r="BG147" s="36">
        <f t="shared" ca="1" si="97"/>
        <v>3.585989423</v>
      </c>
      <c r="BH147" s="36">
        <f t="shared" ca="1" si="97"/>
        <v>7.9990917330000002</v>
      </c>
      <c r="BI147" s="36">
        <f t="shared" ca="1" si="97"/>
        <v>0</v>
      </c>
      <c r="BJ147" s="36">
        <f t="shared" ca="1" si="97"/>
        <v>0</v>
      </c>
      <c r="BK147" s="36">
        <f t="shared" ca="1" si="97"/>
        <v>0</v>
      </c>
      <c r="BL147" s="36">
        <f t="shared" ca="1" si="97"/>
        <v>0</v>
      </c>
      <c r="BM147" s="53" t="s">
        <v>644</v>
      </c>
      <c r="BN147" s="53" t="s">
        <v>318</v>
      </c>
      <c r="BO147" s="53" t="s">
        <v>499</v>
      </c>
    </row>
    <row r="148" spans="1:67" s="83" customFormat="1" x14ac:dyDescent="0.2">
      <c r="A148" s="80">
        <v>145</v>
      </c>
      <c r="B148" s="81" t="s">
        <v>645</v>
      </c>
      <c r="C148" s="80" t="str">
        <f t="shared" si="84"/>
        <v>夕張市</v>
      </c>
      <c r="D148" s="80">
        <f t="shared" ca="1" si="92"/>
        <v>4.9108207999999998</v>
      </c>
      <c r="E148" s="80">
        <f t="shared" ca="1" si="92"/>
        <v>191</v>
      </c>
      <c r="F148" s="80">
        <f t="shared" ca="1" si="92"/>
        <v>0</v>
      </c>
      <c r="G148" s="80">
        <f t="shared" ca="1" si="92"/>
        <v>48</v>
      </c>
      <c r="H148" s="80">
        <f t="shared" ca="1" si="92"/>
        <v>143</v>
      </c>
      <c r="I148" s="80">
        <f t="shared" ca="1" si="92"/>
        <v>0</v>
      </c>
      <c r="J148" s="80">
        <f t="shared" ca="1" si="92"/>
        <v>0</v>
      </c>
      <c r="K148" s="80">
        <f t="shared" ca="1" si="92"/>
        <v>0</v>
      </c>
      <c r="L148" s="80">
        <f t="shared" ca="1" si="92"/>
        <v>0</v>
      </c>
      <c r="M148" s="80">
        <f t="shared" ca="1" si="92"/>
        <v>0</v>
      </c>
      <c r="N148" s="80">
        <f t="shared" ca="1" si="93"/>
        <v>0</v>
      </c>
      <c r="O148" s="80">
        <f t="shared" ca="1" si="93"/>
        <v>2.3277999999999996E-5</v>
      </c>
      <c r="P148" s="80">
        <f t="shared" ca="1" si="93"/>
        <v>3.7846000000000003E-5</v>
      </c>
      <c r="Q148" s="80">
        <f t="shared" ca="1" si="93"/>
        <v>1.9716999999999998E-5</v>
      </c>
      <c r="R148" s="80">
        <f t="shared" ca="1" si="93"/>
        <v>3.5610000000000003E-6</v>
      </c>
      <c r="S148" s="80">
        <f t="shared" ca="1" si="93"/>
        <v>3.3201000000000003E-5</v>
      </c>
      <c r="T148" s="80">
        <f t="shared" ca="1" si="93"/>
        <v>4.6450000000000004E-6</v>
      </c>
      <c r="U148" s="80">
        <f t="shared" ca="1" si="93"/>
        <v>0.51900000000000013</v>
      </c>
      <c r="V148" s="80">
        <f t="shared" ca="1" si="93"/>
        <v>1.2456000000000007</v>
      </c>
      <c r="W148" s="80">
        <f t="shared" ca="1" si="93"/>
        <v>0.51902327800000014</v>
      </c>
      <c r="X148" s="80">
        <f t="shared" ca="1" si="94"/>
        <v>1.2456378460000006</v>
      </c>
      <c r="Y148" s="80">
        <f t="shared" ca="1" si="94"/>
        <v>1.7646611240000007</v>
      </c>
      <c r="Z148" s="80">
        <f t="shared" ca="1" si="94"/>
        <v>0</v>
      </c>
      <c r="AA148" s="80">
        <f t="shared" ca="1" si="94"/>
        <v>0</v>
      </c>
      <c r="AB148" s="80">
        <f t="shared" ca="1" si="94"/>
        <v>0</v>
      </c>
      <c r="AC148" s="80">
        <f t="shared" ca="1" si="94"/>
        <v>0</v>
      </c>
      <c r="AD148" s="80">
        <f t="shared" ca="1" si="94"/>
        <v>0</v>
      </c>
      <c r="AE148" s="80">
        <f t="shared" ca="1" si="94"/>
        <v>0</v>
      </c>
      <c r="AF148" s="80">
        <f t="shared" ca="1" si="94"/>
        <v>0</v>
      </c>
      <c r="AG148" s="80">
        <f t="shared" ca="1" si="94"/>
        <v>8.1651777996143204E-2</v>
      </c>
      <c r="AH148" s="80">
        <f t="shared" ca="1" si="95"/>
        <v>0.13890187521182984</v>
      </c>
      <c r="AI148" s="80">
        <f t="shared" ca="1" si="95"/>
        <v>0.44486141115140093</v>
      </c>
      <c r="AJ148" s="80">
        <f t="shared" ca="1" si="95"/>
        <v>0</v>
      </c>
      <c r="AK148" s="80">
        <f t="shared" ca="1" si="95"/>
        <v>0</v>
      </c>
      <c r="AL148" s="80">
        <f t="shared" ca="1" si="95"/>
        <v>0</v>
      </c>
      <c r="AM148" s="80">
        <f t="shared" ca="1" si="95"/>
        <v>8.1651777996143204E-2</v>
      </c>
      <c r="AN148" s="80">
        <f t="shared" ca="1" si="95"/>
        <v>0.13890187521182984</v>
      </c>
      <c r="AO148" s="80">
        <f t="shared" ca="1" si="95"/>
        <v>0.44486141115140093</v>
      </c>
      <c r="AP148" s="80">
        <f t="shared" ca="1" si="95"/>
        <v>1.9756137890000001</v>
      </c>
      <c r="AQ148" s="80">
        <f t="shared" ca="1" si="95"/>
        <v>1.06379204</v>
      </c>
      <c r="AR148" s="80">
        <f t="shared" ca="1" si="96"/>
        <v>3.0394058290000001</v>
      </c>
      <c r="AS148" s="80">
        <f t="shared" ca="1" si="96"/>
        <v>0</v>
      </c>
      <c r="AT148" s="80">
        <f t="shared" ca="1" si="96"/>
        <v>0</v>
      </c>
      <c r="AU148" s="80">
        <f t="shared" ca="1" si="96"/>
        <v>0</v>
      </c>
      <c r="AV148" s="80">
        <f t="shared" ca="1" si="96"/>
        <v>0</v>
      </c>
      <c r="AW148" s="80">
        <f t="shared" ca="1" si="96"/>
        <v>0</v>
      </c>
      <c r="AX148" s="80">
        <f t="shared" ca="1" si="96"/>
        <v>0</v>
      </c>
      <c r="AY148" s="80">
        <f t="shared" ca="1" si="96"/>
        <v>0</v>
      </c>
      <c r="AZ148" s="80">
        <f t="shared" ca="1" si="96"/>
        <v>0</v>
      </c>
      <c r="BA148" s="80">
        <f t="shared" ca="1" si="96"/>
        <v>0</v>
      </c>
      <c r="BB148" s="80">
        <f t="shared" ca="1" si="96"/>
        <v>0.26983148299999998</v>
      </c>
      <c r="BC148" s="80">
        <f t="shared" ca="1" si="96"/>
        <v>12.593692746</v>
      </c>
      <c r="BD148" s="80">
        <f t="shared" ca="1" si="96"/>
        <v>24.320394331999999</v>
      </c>
      <c r="BE148" s="80">
        <f t="shared" ca="1" si="85"/>
        <v>2.2854162857142857E-2</v>
      </c>
      <c r="BF148" s="80">
        <f t="shared" ca="1" si="97"/>
        <v>4.5708325714285715E-2</v>
      </c>
      <c r="BG148" s="80">
        <f t="shared" ca="1" si="97"/>
        <v>2.166265251</v>
      </c>
      <c r="BH148" s="80">
        <f t="shared" ca="1" si="97"/>
        <v>5.7678438679999999</v>
      </c>
      <c r="BI148" s="80">
        <f t="shared" ca="1" si="97"/>
        <v>0</v>
      </c>
      <c r="BJ148" s="80">
        <f t="shared" ca="1" si="97"/>
        <v>0</v>
      </c>
      <c r="BK148" s="80">
        <f t="shared" ca="1" si="97"/>
        <v>0</v>
      </c>
      <c r="BL148" s="80">
        <f t="shared" ca="1" si="97"/>
        <v>0</v>
      </c>
      <c r="BM148" s="81" t="s">
        <v>645</v>
      </c>
      <c r="BN148" s="81" t="s">
        <v>319</v>
      </c>
      <c r="BO148" s="81" t="s">
        <v>417</v>
      </c>
    </row>
    <row r="149" spans="1:67" s="83" customFormat="1" x14ac:dyDescent="0.2">
      <c r="A149" s="80">
        <v>146</v>
      </c>
      <c r="B149" s="81" t="s">
        <v>646</v>
      </c>
      <c r="C149" s="80" t="str">
        <f t="shared" si="84"/>
        <v>夕張市</v>
      </c>
      <c r="D149" s="80">
        <f t="shared" ca="1" si="92"/>
        <v>4.9108207999999998</v>
      </c>
      <c r="E149" s="80">
        <f t="shared" ca="1" si="92"/>
        <v>191</v>
      </c>
      <c r="F149" s="80">
        <f t="shared" ca="1" si="92"/>
        <v>0</v>
      </c>
      <c r="G149" s="80">
        <f t="shared" ca="1" si="92"/>
        <v>48</v>
      </c>
      <c r="H149" s="80">
        <f t="shared" ca="1" si="92"/>
        <v>143</v>
      </c>
      <c r="I149" s="80">
        <f t="shared" ca="1" si="92"/>
        <v>0</v>
      </c>
      <c r="J149" s="80">
        <f t="shared" ca="1" si="92"/>
        <v>0</v>
      </c>
      <c r="K149" s="80">
        <f t="shared" ca="1" si="92"/>
        <v>0</v>
      </c>
      <c r="L149" s="80">
        <f t="shared" ca="1" si="92"/>
        <v>0</v>
      </c>
      <c r="M149" s="80">
        <f t="shared" ca="1" si="92"/>
        <v>0</v>
      </c>
      <c r="N149" s="80">
        <f t="shared" ca="1" si="93"/>
        <v>0</v>
      </c>
      <c r="O149" s="80">
        <f t="shared" ca="1" si="93"/>
        <v>2.3277999999999996E-5</v>
      </c>
      <c r="P149" s="80">
        <f t="shared" ca="1" si="93"/>
        <v>3.7846000000000003E-5</v>
      </c>
      <c r="Q149" s="80">
        <f t="shared" ca="1" si="93"/>
        <v>1.9716999999999998E-5</v>
      </c>
      <c r="R149" s="80">
        <f t="shared" ca="1" si="93"/>
        <v>3.5610000000000003E-6</v>
      </c>
      <c r="S149" s="80">
        <f t="shared" ca="1" si="93"/>
        <v>3.3201000000000003E-5</v>
      </c>
      <c r="T149" s="80">
        <f t="shared" ca="1" si="93"/>
        <v>4.6450000000000004E-6</v>
      </c>
      <c r="U149" s="80">
        <f t="shared" ca="1" si="93"/>
        <v>0.51900000000000013</v>
      </c>
      <c r="V149" s="80">
        <f t="shared" ca="1" si="93"/>
        <v>1.2456000000000007</v>
      </c>
      <c r="W149" s="80">
        <f t="shared" ca="1" si="93"/>
        <v>0.51902327800000014</v>
      </c>
      <c r="X149" s="80">
        <f t="shared" ca="1" si="94"/>
        <v>1.2456378460000006</v>
      </c>
      <c r="Y149" s="80">
        <f t="shared" ca="1" si="94"/>
        <v>1.7646611240000007</v>
      </c>
      <c r="Z149" s="80">
        <f t="shared" ca="1" si="94"/>
        <v>0</v>
      </c>
      <c r="AA149" s="80">
        <f t="shared" ca="1" si="94"/>
        <v>0</v>
      </c>
      <c r="AB149" s="80">
        <f t="shared" ca="1" si="94"/>
        <v>0</v>
      </c>
      <c r="AC149" s="80">
        <f t="shared" ca="1" si="94"/>
        <v>0</v>
      </c>
      <c r="AD149" s="80">
        <f t="shared" ca="1" si="94"/>
        <v>0</v>
      </c>
      <c r="AE149" s="80">
        <f t="shared" ca="1" si="94"/>
        <v>0</v>
      </c>
      <c r="AF149" s="80">
        <f t="shared" ca="1" si="94"/>
        <v>0</v>
      </c>
      <c r="AG149" s="80">
        <f t="shared" ca="1" si="94"/>
        <v>3.1199574118526311E-2</v>
      </c>
      <c r="AH149" s="80">
        <f t="shared" ca="1" si="95"/>
        <v>5.307513758094131E-2</v>
      </c>
      <c r="AI149" s="80">
        <f t="shared" ca="1" si="95"/>
        <v>0.16998388657679853</v>
      </c>
      <c r="AJ149" s="80">
        <f t="shared" ca="1" si="95"/>
        <v>0</v>
      </c>
      <c r="AK149" s="80">
        <f t="shared" ca="1" si="95"/>
        <v>0</v>
      </c>
      <c r="AL149" s="80">
        <f t="shared" ca="1" si="95"/>
        <v>0</v>
      </c>
      <c r="AM149" s="80">
        <f t="shared" ca="1" si="95"/>
        <v>3.1199574118526311E-2</v>
      </c>
      <c r="AN149" s="80">
        <f t="shared" ca="1" si="95"/>
        <v>5.307513758094131E-2</v>
      </c>
      <c r="AO149" s="80">
        <f t="shared" ca="1" si="95"/>
        <v>0.16998388657679853</v>
      </c>
      <c r="AP149" s="80">
        <f t="shared" ca="1" si="95"/>
        <v>1.9756137890000001</v>
      </c>
      <c r="AQ149" s="80">
        <f t="shared" ca="1" si="95"/>
        <v>1.06379204</v>
      </c>
      <c r="AR149" s="80">
        <f t="shared" ca="1" si="96"/>
        <v>3.0394058290000001</v>
      </c>
      <c r="AS149" s="80">
        <f t="shared" ca="1" si="96"/>
        <v>0</v>
      </c>
      <c r="AT149" s="80">
        <f t="shared" ca="1" si="96"/>
        <v>0</v>
      </c>
      <c r="AU149" s="80">
        <f t="shared" ca="1" si="96"/>
        <v>0</v>
      </c>
      <c r="AV149" s="80">
        <f t="shared" ca="1" si="96"/>
        <v>0</v>
      </c>
      <c r="AW149" s="80">
        <f t="shared" ca="1" si="96"/>
        <v>0</v>
      </c>
      <c r="AX149" s="80">
        <f t="shared" ca="1" si="96"/>
        <v>0</v>
      </c>
      <c r="AY149" s="80">
        <f t="shared" ca="1" si="96"/>
        <v>0</v>
      </c>
      <c r="AZ149" s="80">
        <f t="shared" ca="1" si="96"/>
        <v>0</v>
      </c>
      <c r="BA149" s="80">
        <f t="shared" ca="1" si="96"/>
        <v>0</v>
      </c>
      <c r="BB149" s="80">
        <f t="shared" ca="1" si="96"/>
        <v>0.26983148299999998</v>
      </c>
      <c r="BC149" s="80">
        <f t="shared" ca="1" si="96"/>
        <v>12.593692746</v>
      </c>
      <c r="BD149" s="80">
        <f t="shared" ca="1" si="96"/>
        <v>24.320394331999999</v>
      </c>
      <c r="BE149" s="80">
        <f t="shared" ca="1" si="85"/>
        <v>1.5997913999999998E-2</v>
      </c>
      <c r="BF149" s="80">
        <f t="shared" ca="1" si="97"/>
        <v>3.1995827999999997E-2</v>
      </c>
      <c r="BG149" s="80">
        <f t="shared" ca="1" si="97"/>
        <v>2.166265251</v>
      </c>
      <c r="BH149" s="80">
        <f t="shared" ca="1" si="97"/>
        <v>5.7678438679999999</v>
      </c>
      <c r="BI149" s="80">
        <f t="shared" ca="1" si="97"/>
        <v>0</v>
      </c>
      <c r="BJ149" s="80">
        <f t="shared" ca="1" si="97"/>
        <v>0</v>
      </c>
      <c r="BK149" s="80">
        <f t="shared" ca="1" si="97"/>
        <v>0</v>
      </c>
      <c r="BL149" s="80">
        <f t="shared" ca="1" si="97"/>
        <v>0</v>
      </c>
      <c r="BM149" s="81" t="s">
        <v>646</v>
      </c>
      <c r="BN149" s="81" t="s">
        <v>319</v>
      </c>
      <c r="BO149" s="81" t="s">
        <v>498</v>
      </c>
    </row>
    <row r="150" spans="1:67" s="83" customFormat="1" x14ac:dyDescent="0.2">
      <c r="A150" s="80">
        <v>147</v>
      </c>
      <c r="B150" s="81" t="s">
        <v>647</v>
      </c>
      <c r="C150" s="80" t="str">
        <f t="shared" si="84"/>
        <v>夕張市</v>
      </c>
      <c r="D150" s="80">
        <f t="shared" ca="1" si="92"/>
        <v>4.9108207999999998</v>
      </c>
      <c r="E150" s="80">
        <f t="shared" ca="1" si="92"/>
        <v>191</v>
      </c>
      <c r="F150" s="80">
        <f t="shared" ca="1" si="92"/>
        <v>0</v>
      </c>
      <c r="G150" s="80">
        <f t="shared" ca="1" si="92"/>
        <v>48</v>
      </c>
      <c r="H150" s="80">
        <f t="shared" ca="1" si="92"/>
        <v>143</v>
      </c>
      <c r="I150" s="80">
        <f t="shared" ca="1" si="92"/>
        <v>0</v>
      </c>
      <c r="J150" s="80">
        <f t="shared" ca="1" si="92"/>
        <v>0</v>
      </c>
      <c r="K150" s="80">
        <f t="shared" ca="1" si="92"/>
        <v>0</v>
      </c>
      <c r="L150" s="80">
        <f t="shared" ca="1" si="92"/>
        <v>0</v>
      </c>
      <c r="M150" s="80">
        <f t="shared" ca="1" si="92"/>
        <v>0</v>
      </c>
      <c r="N150" s="80">
        <f t="shared" ca="1" si="93"/>
        <v>0</v>
      </c>
      <c r="O150" s="80">
        <f t="shared" ca="1" si="93"/>
        <v>2.3277999999999996E-5</v>
      </c>
      <c r="P150" s="80">
        <f t="shared" ca="1" si="93"/>
        <v>3.7846000000000003E-5</v>
      </c>
      <c r="Q150" s="80">
        <f t="shared" ca="1" si="93"/>
        <v>1.9716999999999998E-5</v>
      </c>
      <c r="R150" s="80">
        <f t="shared" ca="1" si="93"/>
        <v>3.5610000000000003E-6</v>
      </c>
      <c r="S150" s="80">
        <f t="shared" ca="1" si="93"/>
        <v>3.3201000000000003E-5</v>
      </c>
      <c r="T150" s="80">
        <f t="shared" ca="1" si="93"/>
        <v>4.6450000000000004E-6</v>
      </c>
      <c r="U150" s="80">
        <f t="shared" ca="1" si="93"/>
        <v>0.51900000000000013</v>
      </c>
      <c r="V150" s="80">
        <f t="shared" ca="1" si="93"/>
        <v>1.2456000000000007</v>
      </c>
      <c r="W150" s="80">
        <f t="shared" ca="1" si="93"/>
        <v>0.51902327800000014</v>
      </c>
      <c r="X150" s="80">
        <f t="shared" ca="1" si="94"/>
        <v>1.2456378460000006</v>
      </c>
      <c r="Y150" s="80">
        <f t="shared" ca="1" si="94"/>
        <v>1.7646611240000007</v>
      </c>
      <c r="Z150" s="80">
        <f t="shared" ca="1" si="94"/>
        <v>0</v>
      </c>
      <c r="AA150" s="80">
        <f t="shared" ca="1" si="94"/>
        <v>0</v>
      </c>
      <c r="AB150" s="80">
        <f t="shared" ca="1" si="94"/>
        <v>0</v>
      </c>
      <c r="AC150" s="80">
        <f t="shared" ca="1" si="94"/>
        <v>0</v>
      </c>
      <c r="AD150" s="80">
        <f t="shared" ca="1" si="94"/>
        <v>0</v>
      </c>
      <c r="AE150" s="80">
        <f t="shared" ca="1" si="94"/>
        <v>0</v>
      </c>
      <c r="AF150" s="80">
        <f t="shared" ca="1" si="94"/>
        <v>0</v>
      </c>
      <c r="AG150" s="80">
        <f t="shared" ca="1" si="94"/>
        <v>4.5381198717856452E-2</v>
      </c>
      <c r="AH150" s="80">
        <f t="shared" ca="1" si="95"/>
        <v>7.720020011773282E-2</v>
      </c>
      <c r="AI150" s="80">
        <f t="shared" ca="1" si="95"/>
        <v>0.24724928956625247</v>
      </c>
      <c r="AJ150" s="80">
        <f t="shared" ca="1" si="95"/>
        <v>0</v>
      </c>
      <c r="AK150" s="80">
        <f t="shared" ca="1" si="95"/>
        <v>0</v>
      </c>
      <c r="AL150" s="80">
        <f t="shared" ca="1" si="95"/>
        <v>0</v>
      </c>
      <c r="AM150" s="80">
        <f t="shared" ca="1" si="95"/>
        <v>4.5381198717856452E-2</v>
      </c>
      <c r="AN150" s="80">
        <f t="shared" ca="1" si="95"/>
        <v>7.720020011773282E-2</v>
      </c>
      <c r="AO150" s="80">
        <f t="shared" ca="1" si="95"/>
        <v>0.24724928956625247</v>
      </c>
      <c r="AP150" s="80">
        <f t="shared" ca="1" si="95"/>
        <v>1.9756137890000001</v>
      </c>
      <c r="AQ150" s="80">
        <f t="shared" ca="1" si="95"/>
        <v>1.06379204</v>
      </c>
      <c r="AR150" s="80">
        <f t="shared" ca="1" si="96"/>
        <v>3.0394058290000001</v>
      </c>
      <c r="AS150" s="80">
        <f t="shared" ca="1" si="96"/>
        <v>0</v>
      </c>
      <c r="AT150" s="80">
        <f t="shared" ca="1" si="96"/>
        <v>0</v>
      </c>
      <c r="AU150" s="80">
        <f t="shared" ca="1" si="96"/>
        <v>0</v>
      </c>
      <c r="AV150" s="80">
        <f t="shared" ca="1" si="96"/>
        <v>0</v>
      </c>
      <c r="AW150" s="80">
        <f t="shared" ca="1" si="96"/>
        <v>0</v>
      </c>
      <c r="AX150" s="80">
        <f t="shared" ca="1" si="96"/>
        <v>0</v>
      </c>
      <c r="AY150" s="80">
        <f t="shared" ca="1" si="96"/>
        <v>0</v>
      </c>
      <c r="AZ150" s="80">
        <f t="shared" ca="1" si="96"/>
        <v>0</v>
      </c>
      <c r="BA150" s="80">
        <f t="shared" ca="1" si="96"/>
        <v>0</v>
      </c>
      <c r="BB150" s="80">
        <f t="shared" ca="1" si="96"/>
        <v>0.26983148299999998</v>
      </c>
      <c r="BC150" s="80">
        <f t="shared" ca="1" si="96"/>
        <v>12.593692746</v>
      </c>
      <c r="BD150" s="80">
        <f t="shared" ca="1" si="96"/>
        <v>24.320394331999999</v>
      </c>
      <c r="BE150" s="80">
        <f t="shared" ca="1" si="85"/>
        <v>2.2854162857142857E-2</v>
      </c>
      <c r="BF150" s="80">
        <f t="shared" ca="1" si="97"/>
        <v>4.5708325714285715E-2</v>
      </c>
      <c r="BG150" s="80">
        <f t="shared" ca="1" si="97"/>
        <v>2.166265251</v>
      </c>
      <c r="BH150" s="80">
        <f t="shared" ca="1" si="97"/>
        <v>5.7678438679999999</v>
      </c>
      <c r="BI150" s="80">
        <f t="shared" ca="1" si="97"/>
        <v>0</v>
      </c>
      <c r="BJ150" s="80">
        <f t="shared" ca="1" si="97"/>
        <v>0</v>
      </c>
      <c r="BK150" s="80">
        <f t="shared" ca="1" si="97"/>
        <v>0</v>
      </c>
      <c r="BL150" s="80">
        <f t="shared" ca="1" si="97"/>
        <v>0</v>
      </c>
      <c r="BM150" s="81" t="s">
        <v>647</v>
      </c>
      <c r="BN150" s="81" t="s">
        <v>319</v>
      </c>
      <c r="BO150" s="81" t="s">
        <v>499</v>
      </c>
    </row>
    <row r="151" spans="1:67" x14ac:dyDescent="0.2">
      <c r="A151" s="80">
        <v>148</v>
      </c>
      <c r="B151" s="53" t="s">
        <v>648</v>
      </c>
      <c r="C151" s="36" t="str">
        <f t="shared" si="84"/>
        <v>夕張市</v>
      </c>
      <c r="D151" s="36" t="e">
        <f t="shared" ca="1" si="92"/>
        <v>#REF!</v>
      </c>
      <c r="E151" s="36" t="e">
        <f t="shared" ca="1" si="92"/>
        <v>#REF!</v>
      </c>
      <c r="F151" s="36" t="e">
        <f t="shared" ca="1" si="92"/>
        <v>#REF!</v>
      </c>
      <c r="G151" s="36" t="e">
        <f t="shared" ca="1" si="92"/>
        <v>#REF!</v>
      </c>
      <c r="H151" s="36" t="e">
        <f t="shared" ca="1" si="92"/>
        <v>#REF!</v>
      </c>
      <c r="I151" s="36" t="e">
        <f t="shared" ca="1" si="92"/>
        <v>#REF!</v>
      </c>
      <c r="J151" s="36" t="e">
        <f t="shared" ca="1" si="92"/>
        <v>#REF!</v>
      </c>
      <c r="K151" s="36" t="e">
        <f t="shared" ca="1" si="92"/>
        <v>#REF!</v>
      </c>
      <c r="L151" s="36" t="e">
        <f t="shared" ca="1" si="92"/>
        <v>#REF!</v>
      </c>
      <c r="M151" s="36" t="e">
        <f t="shared" ca="1" si="92"/>
        <v>#REF!</v>
      </c>
      <c r="N151" s="36" t="e">
        <f t="shared" ca="1" si="93"/>
        <v>#REF!</v>
      </c>
      <c r="O151" s="36" t="e">
        <f t="shared" ca="1" si="93"/>
        <v>#REF!</v>
      </c>
      <c r="P151" s="36" t="e">
        <f t="shared" ca="1" si="93"/>
        <v>#REF!</v>
      </c>
      <c r="Q151" s="36" t="e">
        <f t="shared" ca="1" si="93"/>
        <v>#REF!</v>
      </c>
      <c r="R151" s="36" t="e">
        <f t="shared" ca="1" si="93"/>
        <v>#REF!</v>
      </c>
      <c r="S151" s="36" t="e">
        <f t="shared" ca="1" si="93"/>
        <v>#REF!</v>
      </c>
      <c r="T151" s="36" t="e">
        <f t="shared" ca="1" si="93"/>
        <v>#REF!</v>
      </c>
      <c r="U151" s="36" t="e">
        <f t="shared" ca="1" si="93"/>
        <v>#REF!</v>
      </c>
      <c r="V151" s="36" t="e">
        <f t="shared" ca="1" si="93"/>
        <v>#REF!</v>
      </c>
      <c r="W151" s="36" t="e">
        <f t="shared" ca="1" si="93"/>
        <v>#REF!</v>
      </c>
      <c r="X151" s="36" t="e">
        <f t="shared" ca="1" si="94"/>
        <v>#REF!</v>
      </c>
      <c r="Y151" s="36" t="e">
        <f t="shared" ca="1" si="94"/>
        <v>#REF!</v>
      </c>
      <c r="Z151" s="36" t="e">
        <f t="shared" ca="1" si="94"/>
        <v>#REF!</v>
      </c>
      <c r="AA151" s="36" t="e">
        <f t="shared" ca="1" si="94"/>
        <v>#REF!</v>
      </c>
      <c r="AB151" s="36" t="e">
        <f t="shared" ca="1" si="94"/>
        <v>#REF!</v>
      </c>
      <c r="AC151" s="36" t="e">
        <f t="shared" ca="1" si="94"/>
        <v>#REF!</v>
      </c>
      <c r="AD151" s="36" t="e">
        <f t="shared" ca="1" si="94"/>
        <v>#REF!</v>
      </c>
      <c r="AE151" s="36" t="e">
        <f t="shared" ca="1" si="94"/>
        <v>#REF!</v>
      </c>
      <c r="AF151" s="36" t="e">
        <f t="shared" ca="1" si="94"/>
        <v>#REF!</v>
      </c>
      <c r="AG151" s="36" t="e">
        <f t="shared" ca="1" si="94"/>
        <v>#REF!</v>
      </c>
      <c r="AH151" s="36" t="e">
        <f t="shared" ca="1" si="95"/>
        <v>#REF!</v>
      </c>
      <c r="AI151" s="36" t="e">
        <f t="shared" ca="1" si="95"/>
        <v>#REF!</v>
      </c>
      <c r="AJ151" s="36" t="e">
        <f t="shared" ca="1" si="95"/>
        <v>#REF!</v>
      </c>
      <c r="AK151" s="36" t="e">
        <f t="shared" ca="1" si="95"/>
        <v>#REF!</v>
      </c>
      <c r="AL151" s="36" t="e">
        <f t="shared" ca="1" si="95"/>
        <v>#REF!</v>
      </c>
      <c r="AM151" s="36" t="e">
        <f t="shared" ca="1" si="95"/>
        <v>#REF!</v>
      </c>
      <c r="AN151" s="36" t="e">
        <f t="shared" ca="1" si="95"/>
        <v>#REF!</v>
      </c>
      <c r="AO151" s="36" t="e">
        <f t="shared" ca="1" si="95"/>
        <v>#REF!</v>
      </c>
      <c r="AP151" s="36" t="e">
        <f t="shared" ca="1" si="95"/>
        <v>#REF!</v>
      </c>
      <c r="AQ151" s="36" t="e">
        <f t="shared" ca="1" si="95"/>
        <v>#REF!</v>
      </c>
      <c r="AR151" s="36" t="e">
        <f t="shared" ca="1" si="96"/>
        <v>#REF!</v>
      </c>
      <c r="AS151" s="36" t="e">
        <f t="shared" ca="1" si="96"/>
        <v>#REF!</v>
      </c>
      <c r="AT151" s="36" t="e">
        <f t="shared" ca="1" si="96"/>
        <v>#REF!</v>
      </c>
      <c r="AU151" s="36" t="e">
        <f t="shared" ca="1" si="96"/>
        <v>#REF!</v>
      </c>
      <c r="AV151" s="36" t="e">
        <f t="shared" ca="1" si="96"/>
        <v>#REF!</v>
      </c>
      <c r="AW151" s="36" t="e">
        <f t="shared" ca="1" si="96"/>
        <v>#REF!</v>
      </c>
      <c r="AX151" s="36" t="e">
        <f t="shared" ca="1" si="96"/>
        <v>#REF!</v>
      </c>
      <c r="AY151" s="36" t="e">
        <f t="shared" ca="1" si="96"/>
        <v>#REF!</v>
      </c>
      <c r="AZ151" s="36" t="e">
        <f t="shared" ca="1" si="96"/>
        <v>#REF!</v>
      </c>
      <c r="BA151" s="36" t="e">
        <f t="shared" ca="1" si="96"/>
        <v>#REF!</v>
      </c>
      <c r="BB151" s="36" t="e">
        <f t="shared" ca="1" si="96"/>
        <v>#REF!</v>
      </c>
      <c r="BC151" s="36" t="e">
        <f t="shared" ca="1" si="96"/>
        <v>#REF!</v>
      </c>
      <c r="BD151" s="36" t="e">
        <f t="shared" ca="1" si="96"/>
        <v>#REF!</v>
      </c>
      <c r="BE151" s="36" t="e">
        <f t="shared" ca="1" si="85"/>
        <v>#REF!</v>
      </c>
      <c r="BF151" s="36" t="e">
        <f t="shared" ca="1" si="97"/>
        <v>#REF!</v>
      </c>
      <c r="BG151" s="36" t="e">
        <f t="shared" ca="1" si="97"/>
        <v>#REF!</v>
      </c>
      <c r="BH151" s="36" t="e">
        <f t="shared" ca="1" si="97"/>
        <v>#REF!</v>
      </c>
      <c r="BI151" s="36" t="e">
        <f t="shared" ca="1" si="97"/>
        <v>#REF!</v>
      </c>
      <c r="BJ151" s="36" t="e">
        <f t="shared" ca="1" si="97"/>
        <v>#REF!</v>
      </c>
      <c r="BK151" s="36" t="e">
        <f t="shared" ca="1" si="97"/>
        <v>#REF!</v>
      </c>
      <c r="BL151" s="36" t="e">
        <f t="shared" ca="1" si="97"/>
        <v>#REF!</v>
      </c>
      <c r="BM151" s="53" t="s">
        <v>648</v>
      </c>
      <c r="BN151" s="53" t="s">
        <v>320</v>
      </c>
      <c r="BO151" s="53" t="s">
        <v>417</v>
      </c>
    </row>
    <row r="152" spans="1:67" x14ac:dyDescent="0.2">
      <c r="A152" s="80">
        <v>149</v>
      </c>
      <c r="B152" s="53" t="s">
        <v>649</v>
      </c>
      <c r="C152" s="36" t="str">
        <f t="shared" si="84"/>
        <v>夕張市</v>
      </c>
      <c r="D152" s="36" t="e">
        <f t="shared" ca="1" si="92"/>
        <v>#REF!</v>
      </c>
      <c r="E152" s="36" t="e">
        <f t="shared" ca="1" si="92"/>
        <v>#REF!</v>
      </c>
      <c r="F152" s="36" t="e">
        <f t="shared" ca="1" si="92"/>
        <v>#REF!</v>
      </c>
      <c r="G152" s="36" t="e">
        <f t="shared" ca="1" si="92"/>
        <v>#REF!</v>
      </c>
      <c r="H152" s="36" t="e">
        <f t="shared" ca="1" si="92"/>
        <v>#REF!</v>
      </c>
      <c r="I152" s="36" t="e">
        <f t="shared" ca="1" si="92"/>
        <v>#REF!</v>
      </c>
      <c r="J152" s="36" t="e">
        <f t="shared" ca="1" si="92"/>
        <v>#REF!</v>
      </c>
      <c r="K152" s="36" t="e">
        <f t="shared" ca="1" si="92"/>
        <v>#REF!</v>
      </c>
      <c r="L152" s="36" t="e">
        <f t="shared" ca="1" si="92"/>
        <v>#REF!</v>
      </c>
      <c r="M152" s="36" t="e">
        <f t="shared" ca="1" si="92"/>
        <v>#REF!</v>
      </c>
      <c r="N152" s="36" t="e">
        <f t="shared" ca="1" si="93"/>
        <v>#REF!</v>
      </c>
      <c r="O152" s="36" t="e">
        <f t="shared" ca="1" si="93"/>
        <v>#REF!</v>
      </c>
      <c r="P152" s="36" t="e">
        <f t="shared" ca="1" si="93"/>
        <v>#REF!</v>
      </c>
      <c r="Q152" s="36" t="e">
        <f t="shared" ca="1" si="93"/>
        <v>#REF!</v>
      </c>
      <c r="R152" s="36" t="e">
        <f t="shared" ca="1" si="93"/>
        <v>#REF!</v>
      </c>
      <c r="S152" s="36" t="e">
        <f t="shared" ca="1" si="93"/>
        <v>#REF!</v>
      </c>
      <c r="T152" s="36" t="e">
        <f t="shared" ca="1" si="93"/>
        <v>#REF!</v>
      </c>
      <c r="U152" s="36" t="e">
        <f t="shared" ca="1" si="93"/>
        <v>#REF!</v>
      </c>
      <c r="V152" s="36" t="e">
        <f t="shared" ca="1" si="93"/>
        <v>#REF!</v>
      </c>
      <c r="W152" s="36" t="e">
        <f t="shared" ca="1" si="93"/>
        <v>#REF!</v>
      </c>
      <c r="X152" s="36" t="e">
        <f t="shared" ca="1" si="94"/>
        <v>#REF!</v>
      </c>
      <c r="Y152" s="36" t="e">
        <f t="shared" ca="1" si="94"/>
        <v>#REF!</v>
      </c>
      <c r="Z152" s="36" t="e">
        <f t="shared" ca="1" si="94"/>
        <v>#REF!</v>
      </c>
      <c r="AA152" s="36" t="e">
        <f t="shared" ca="1" si="94"/>
        <v>#REF!</v>
      </c>
      <c r="AB152" s="36" t="e">
        <f t="shared" ca="1" si="94"/>
        <v>#REF!</v>
      </c>
      <c r="AC152" s="36" t="e">
        <f t="shared" ca="1" si="94"/>
        <v>#REF!</v>
      </c>
      <c r="AD152" s="36" t="e">
        <f t="shared" ca="1" si="94"/>
        <v>#REF!</v>
      </c>
      <c r="AE152" s="36" t="e">
        <f t="shared" ca="1" si="94"/>
        <v>#REF!</v>
      </c>
      <c r="AF152" s="36" t="e">
        <f t="shared" ca="1" si="94"/>
        <v>#REF!</v>
      </c>
      <c r="AG152" s="36" t="e">
        <f t="shared" ca="1" si="94"/>
        <v>#REF!</v>
      </c>
      <c r="AH152" s="36" t="e">
        <f t="shared" ca="1" si="95"/>
        <v>#REF!</v>
      </c>
      <c r="AI152" s="36" t="e">
        <f t="shared" ca="1" si="95"/>
        <v>#REF!</v>
      </c>
      <c r="AJ152" s="36" t="e">
        <f t="shared" ca="1" si="95"/>
        <v>#REF!</v>
      </c>
      <c r="AK152" s="36" t="e">
        <f t="shared" ca="1" si="95"/>
        <v>#REF!</v>
      </c>
      <c r="AL152" s="36" t="e">
        <f t="shared" ca="1" si="95"/>
        <v>#REF!</v>
      </c>
      <c r="AM152" s="36" t="e">
        <f t="shared" ca="1" si="95"/>
        <v>#REF!</v>
      </c>
      <c r="AN152" s="36" t="e">
        <f t="shared" ca="1" si="95"/>
        <v>#REF!</v>
      </c>
      <c r="AO152" s="36" t="e">
        <f t="shared" ca="1" si="95"/>
        <v>#REF!</v>
      </c>
      <c r="AP152" s="36" t="e">
        <f t="shared" ca="1" si="95"/>
        <v>#REF!</v>
      </c>
      <c r="AQ152" s="36" t="e">
        <f t="shared" ca="1" si="95"/>
        <v>#REF!</v>
      </c>
      <c r="AR152" s="36" t="e">
        <f t="shared" ca="1" si="96"/>
        <v>#REF!</v>
      </c>
      <c r="AS152" s="36" t="e">
        <f t="shared" ca="1" si="96"/>
        <v>#REF!</v>
      </c>
      <c r="AT152" s="36" t="e">
        <f t="shared" ca="1" si="96"/>
        <v>#REF!</v>
      </c>
      <c r="AU152" s="36" t="e">
        <f t="shared" ca="1" si="96"/>
        <v>#REF!</v>
      </c>
      <c r="AV152" s="36" t="e">
        <f t="shared" ca="1" si="96"/>
        <v>#REF!</v>
      </c>
      <c r="AW152" s="36" t="e">
        <f t="shared" ca="1" si="96"/>
        <v>#REF!</v>
      </c>
      <c r="AX152" s="36" t="e">
        <f t="shared" ca="1" si="96"/>
        <v>#REF!</v>
      </c>
      <c r="AY152" s="36" t="e">
        <f t="shared" ca="1" si="96"/>
        <v>#REF!</v>
      </c>
      <c r="AZ152" s="36" t="e">
        <f t="shared" ca="1" si="96"/>
        <v>#REF!</v>
      </c>
      <c r="BA152" s="36" t="e">
        <f t="shared" ca="1" si="96"/>
        <v>#REF!</v>
      </c>
      <c r="BB152" s="36" t="e">
        <f t="shared" ca="1" si="96"/>
        <v>#REF!</v>
      </c>
      <c r="BC152" s="36" t="e">
        <f t="shared" ca="1" si="96"/>
        <v>#REF!</v>
      </c>
      <c r="BD152" s="36" t="e">
        <f t="shared" ca="1" si="96"/>
        <v>#REF!</v>
      </c>
      <c r="BE152" s="36" t="e">
        <f t="shared" ca="1" si="85"/>
        <v>#REF!</v>
      </c>
      <c r="BF152" s="36" t="e">
        <f t="shared" ca="1" si="97"/>
        <v>#REF!</v>
      </c>
      <c r="BG152" s="36" t="e">
        <f t="shared" ca="1" si="97"/>
        <v>#REF!</v>
      </c>
      <c r="BH152" s="36" t="e">
        <f t="shared" ca="1" si="97"/>
        <v>#REF!</v>
      </c>
      <c r="BI152" s="36" t="e">
        <f t="shared" ca="1" si="97"/>
        <v>#REF!</v>
      </c>
      <c r="BJ152" s="36" t="e">
        <f t="shared" ca="1" si="97"/>
        <v>#REF!</v>
      </c>
      <c r="BK152" s="36" t="e">
        <f t="shared" ca="1" si="97"/>
        <v>#REF!</v>
      </c>
      <c r="BL152" s="36" t="e">
        <f t="shared" ca="1" si="97"/>
        <v>#REF!</v>
      </c>
      <c r="BM152" s="53" t="s">
        <v>649</v>
      </c>
      <c r="BN152" s="53" t="s">
        <v>320</v>
      </c>
      <c r="BO152" s="53" t="s">
        <v>498</v>
      </c>
    </row>
    <row r="153" spans="1:67" x14ac:dyDescent="0.2">
      <c r="A153" s="80">
        <v>150</v>
      </c>
      <c r="B153" s="53" t="s">
        <v>650</v>
      </c>
      <c r="C153" s="36" t="str">
        <f t="shared" si="84"/>
        <v>夕張市</v>
      </c>
      <c r="D153" s="36" t="e">
        <f t="shared" ca="1" si="92"/>
        <v>#REF!</v>
      </c>
      <c r="E153" s="36" t="e">
        <f t="shared" ca="1" si="92"/>
        <v>#REF!</v>
      </c>
      <c r="F153" s="36" t="e">
        <f t="shared" ca="1" si="92"/>
        <v>#REF!</v>
      </c>
      <c r="G153" s="36" t="e">
        <f t="shared" ca="1" si="92"/>
        <v>#REF!</v>
      </c>
      <c r="H153" s="36" t="e">
        <f t="shared" ca="1" si="92"/>
        <v>#REF!</v>
      </c>
      <c r="I153" s="36" t="e">
        <f t="shared" ca="1" si="92"/>
        <v>#REF!</v>
      </c>
      <c r="J153" s="36" t="e">
        <f t="shared" ca="1" si="92"/>
        <v>#REF!</v>
      </c>
      <c r="K153" s="36" t="e">
        <f t="shared" ca="1" si="92"/>
        <v>#REF!</v>
      </c>
      <c r="L153" s="36" t="e">
        <f t="shared" ca="1" si="92"/>
        <v>#REF!</v>
      </c>
      <c r="M153" s="36" t="e">
        <f t="shared" ca="1" si="92"/>
        <v>#REF!</v>
      </c>
      <c r="N153" s="36" t="e">
        <f t="shared" ca="1" si="93"/>
        <v>#REF!</v>
      </c>
      <c r="O153" s="36" t="e">
        <f t="shared" ca="1" si="93"/>
        <v>#REF!</v>
      </c>
      <c r="P153" s="36" t="e">
        <f t="shared" ca="1" si="93"/>
        <v>#REF!</v>
      </c>
      <c r="Q153" s="36" t="e">
        <f t="shared" ca="1" si="93"/>
        <v>#REF!</v>
      </c>
      <c r="R153" s="36" t="e">
        <f t="shared" ca="1" si="93"/>
        <v>#REF!</v>
      </c>
      <c r="S153" s="36" t="e">
        <f t="shared" ca="1" si="93"/>
        <v>#REF!</v>
      </c>
      <c r="T153" s="36" t="e">
        <f t="shared" ca="1" si="93"/>
        <v>#REF!</v>
      </c>
      <c r="U153" s="36" t="e">
        <f t="shared" ca="1" si="93"/>
        <v>#REF!</v>
      </c>
      <c r="V153" s="36" t="e">
        <f t="shared" ca="1" si="93"/>
        <v>#REF!</v>
      </c>
      <c r="W153" s="36" t="e">
        <f t="shared" ca="1" si="93"/>
        <v>#REF!</v>
      </c>
      <c r="X153" s="36" t="e">
        <f t="shared" ca="1" si="94"/>
        <v>#REF!</v>
      </c>
      <c r="Y153" s="36" t="e">
        <f t="shared" ca="1" si="94"/>
        <v>#REF!</v>
      </c>
      <c r="Z153" s="36" t="e">
        <f t="shared" ca="1" si="94"/>
        <v>#REF!</v>
      </c>
      <c r="AA153" s="36" t="e">
        <f t="shared" ca="1" si="94"/>
        <v>#REF!</v>
      </c>
      <c r="AB153" s="36" t="e">
        <f t="shared" ca="1" si="94"/>
        <v>#REF!</v>
      </c>
      <c r="AC153" s="36" t="e">
        <f t="shared" ca="1" si="94"/>
        <v>#REF!</v>
      </c>
      <c r="AD153" s="36" t="e">
        <f t="shared" ca="1" si="94"/>
        <v>#REF!</v>
      </c>
      <c r="AE153" s="36" t="e">
        <f t="shared" ca="1" si="94"/>
        <v>#REF!</v>
      </c>
      <c r="AF153" s="36" t="e">
        <f t="shared" ca="1" si="94"/>
        <v>#REF!</v>
      </c>
      <c r="AG153" s="36" t="e">
        <f t="shared" ca="1" si="94"/>
        <v>#REF!</v>
      </c>
      <c r="AH153" s="36" t="e">
        <f t="shared" ca="1" si="95"/>
        <v>#REF!</v>
      </c>
      <c r="AI153" s="36" t="e">
        <f t="shared" ca="1" si="95"/>
        <v>#REF!</v>
      </c>
      <c r="AJ153" s="36" t="e">
        <f t="shared" ca="1" si="95"/>
        <v>#REF!</v>
      </c>
      <c r="AK153" s="36" t="e">
        <f t="shared" ca="1" si="95"/>
        <v>#REF!</v>
      </c>
      <c r="AL153" s="36" t="e">
        <f t="shared" ca="1" si="95"/>
        <v>#REF!</v>
      </c>
      <c r="AM153" s="36" t="e">
        <f t="shared" ca="1" si="95"/>
        <v>#REF!</v>
      </c>
      <c r="AN153" s="36" t="e">
        <f t="shared" ca="1" si="95"/>
        <v>#REF!</v>
      </c>
      <c r="AO153" s="36" t="e">
        <f t="shared" ca="1" si="95"/>
        <v>#REF!</v>
      </c>
      <c r="AP153" s="36" t="e">
        <f t="shared" ca="1" si="95"/>
        <v>#REF!</v>
      </c>
      <c r="AQ153" s="36" t="e">
        <f t="shared" ca="1" si="95"/>
        <v>#REF!</v>
      </c>
      <c r="AR153" s="36" t="e">
        <f t="shared" ca="1" si="96"/>
        <v>#REF!</v>
      </c>
      <c r="AS153" s="36" t="e">
        <f t="shared" ca="1" si="96"/>
        <v>#REF!</v>
      </c>
      <c r="AT153" s="36" t="e">
        <f t="shared" ca="1" si="96"/>
        <v>#REF!</v>
      </c>
      <c r="AU153" s="36" t="e">
        <f t="shared" ca="1" si="96"/>
        <v>#REF!</v>
      </c>
      <c r="AV153" s="36" t="e">
        <f t="shared" ca="1" si="96"/>
        <v>#REF!</v>
      </c>
      <c r="AW153" s="36" t="e">
        <f t="shared" ca="1" si="96"/>
        <v>#REF!</v>
      </c>
      <c r="AX153" s="36" t="e">
        <f t="shared" ca="1" si="96"/>
        <v>#REF!</v>
      </c>
      <c r="AY153" s="36" t="e">
        <f t="shared" ca="1" si="96"/>
        <v>#REF!</v>
      </c>
      <c r="AZ153" s="36" t="e">
        <f t="shared" ca="1" si="96"/>
        <v>#REF!</v>
      </c>
      <c r="BA153" s="36" t="e">
        <f t="shared" ca="1" si="96"/>
        <v>#REF!</v>
      </c>
      <c r="BB153" s="36" t="e">
        <f t="shared" ca="1" si="96"/>
        <v>#REF!</v>
      </c>
      <c r="BC153" s="36" t="e">
        <f t="shared" ca="1" si="96"/>
        <v>#REF!</v>
      </c>
      <c r="BD153" s="36" t="e">
        <f t="shared" ca="1" si="96"/>
        <v>#REF!</v>
      </c>
      <c r="BE153" s="73" t="e">
        <f t="shared" ca="1" si="85"/>
        <v>#REF!</v>
      </c>
      <c r="BF153" s="73" t="e">
        <f t="shared" ca="1" si="97"/>
        <v>#REF!</v>
      </c>
      <c r="BG153" s="36" t="e">
        <f t="shared" ca="1" si="97"/>
        <v>#REF!</v>
      </c>
      <c r="BH153" s="36" t="e">
        <f t="shared" ca="1" si="97"/>
        <v>#REF!</v>
      </c>
      <c r="BI153" s="36" t="e">
        <f t="shared" ca="1" si="97"/>
        <v>#REF!</v>
      </c>
      <c r="BJ153" s="36" t="e">
        <f t="shared" ca="1" si="97"/>
        <v>#REF!</v>
      </c>
      <c r="BK153" s="36" t="e">
        <f t="shared" ca="1" si="97"/>
        <v>#REF!</v>
      </c>
      <c r="BL153" s="36" t="e">
        <f t="shared" ca="1" si="97"/>
        <v>#REF!</v>
      </c>
      <c r="BM153" s="53" t="s">
        <v>650</v>
      </c>
      <c r="BN153" s="53" t="s">
        <v>320</v>
      </c>
      <c r="BO153" s="53" t="s">
        <v>499</v>
      </c>
    </row>
    <row r="154" spans="1:67" s="83" customFormat="1" x14ac:dyDescent="0.2">
      <c r="A154" s="80">
        <v>151</v>
      </c>
      <c r="B154" s="81" t="s">
        <v>651</v>
      </c>
      <c r="C154" s="80" t="str">
        <f t="shared" si="84"/>
        <v>夕張市</v>
      </c>
      <c r="D154" s="80" t="e">
        <f t="shared" ref="D154:M165" ca="1" si="98">VLOOKUP($C154,INDIRECT("'"&amp;$B154&amp;"'!$C$4:$BL$182"),D$166,0)</f>
        <v>#REF!</v>
      </c>
      <c r="E154" s="80" t="e">
        <f t="shared" ca="1" si="98"/>
        <v>#REF!</v>
      </c>
      <c r="F154" s="80" t="e">
        <f t="shared" ca="1" si="98"/>
        <v>#REF!</v>
      </c>
      <c r="G154" s="80" t="e">
        <f t="shared" ca="1" si="98"/>
        <v>#REF!</v>
      </c>
      <c r="H154" s="80" t="e">
        <f t="shared" ca="1" si="98"/>
        <v>#REF!</v>
      </c>
      <c r="I154" s="80" t="e">
        <f t="shared" ca="1" si="98"/>
        <v>#REF!</v>
      </c>
      <c r="J154" s="80" t="e">
        <f t="shared" ca="1" si="98"/>
        <v>#REF!</v>
      </c>
      <c r="K154" s="80" t="e">
        <f t="shared" ca="1" si="98"/>
        <v>#REF!</v>
      </c>
      <c r="L154" s="80" t="e">
        <f t="shared" ca="1" si="98"/>
        <v>#REF!</v>
      </c>
      <c r="M154" s="80" t="e">
        <f t="shared" ca="1" si="98"/>
        <v>#REF!</v>
      </c>
      <c r="N154" s="80" t="e">
        <f t="shared" ref="N154:W165" ca="1" si="99">VLOOKUP($C154,INDIRECT("'"&amp;$B154&amp;"'!$C$4:$BL$182"),N$166,0)</f>
        <v>#REF!</v>
      </c>
      <c r="O154" s="80" t="e">
        <f t="shared" ca="1" si="99"/>
        <v>#REF!</v>
      </c>
      <c r="P154" s="80" t="e">
        <f t="shared" ca="1" si="99"/>
        <v>#REF!</v>
      </c>
      <c r="Q154" s="80" t="e">
        <f t="shared" ca="1" si="99"/>
        <v>#REF!</v>
      </c>
      <c r="R154" s="80" t="e">
        <f t="shared" ca="1" si="99"/>
        <v>#REF!</v>
      </c>
      <c r="S154" s="80" t="e">
        <f t="shared" ca="1" si="99"/>
        <v>#REF!</v>
      </c>
      <c r="T154" s="80" t="e">
        <f t="shared" ca="1" si="99"/>
        <v>#REF!</v>
      </c>
      <c r="U154" s="80" t="e">
        <f t="shared" ca="1" si="99"/>
        <v>#REF!</v>
      </c>
      <c r="V154" s="80" t="e">
        <f t="shared" ca="1" si="99"/>
        <v>#REF!</v>
      </c>
      <c r="W154" s="80" t="e">
        <f t="shared" ca="1" si="99"/>
        <v>#REF!</v>
      </c>
      <c r="X154" s="80" t="e">
        <f t="shared" ref="X154:AG165" ca="1" si="100">VLOOKUP($C154,INDIRECT("'"&amp;$B154&amp;"'!$C$4:$BL$182"),X$166,0)</f>
        <v>#REF!</v>
      </c>
      <c r="Y154" s="80" t="e">
        <f t="shared" ca="1" si="100"/>
        <v>#REF!</v>
      </c>
      <c r="Z154" s="80" t="e">
        <f t="shared" ca="1" si="100"/>
        <v>#REF!</v>
      </c>
      <c r="AA154" s="80" t="e">
        <f t="shared" ca="1" si="100"/>
        <v>#REF!</v>
      </c>
      <c r="AB154" s="80" t="e">
        <f t="shared" ca="1" si="100"/>
        <v>#REF!</v>
      </c>
      <c r="AC154" s="80" t="e">
        <f t="shared" ca="1" si="100"/>
        <v>#REF!</v>
      </c>
      <c r="AD154" s="80" t="e">
        <f t="shared" ca="1" si="100"/>
        <v>#REF!</v>
      </c>
      <c r="AE154" s="80" t="e">
        <f t="shared" ca="1" si="100"/>
        <v>#REF!</v>
      </c>
      <c r="AF154" s="80" t="e">
        <f t="shared" ca="1" si="100"/>
        <v>#REF!</v>
      </c>
      <c r="AG154" s="80" t="e">
        <f t="shared" ca="1" si="100"/>
        <v>#REF!</v>
      </c>
      <c r="AH154" s="80" t="e">
        <f t="shared" ref="AH154:AQ165" ca="1" si="101">VLOOKUP($C154,INDIRECT("'"&amp;$B154&amp;"'!$C$4:$BL$182"),AH$166,0)</f>
        <v>#REF!</v>
      </c>
      <c r="AI154" s="80" t="e">
        <f t="shared" ca="1" si="101"/>
        <v>#REF!</v>
      </c>
      <c r="AJ154" s="80" t="e">
        <f t="shared" ca="1" si="101"/>
        <v>#REF!</v>
      </c>
      <c r="AK154" s="80" t="e">
        <f t="shared" ca="1" si="101"/>
        <v>#REF!</v>
      </c>
      <c r="AL154" s="80" t="e">
        <f t="shared" ca="1" si="101"/>
        <v>#REF!</v>
      </c>
      <c r="AM154" s="80" t="e">
        <f t="shared" ca="1" si="101"/>
        <v>#REF!</v>
      </c>
      <c r="AN154" s="80" t="e">
        <f t="shared" ca="1" si="101"/>
        <v>#REF!</v>
      </c>
      <c r="AO154" s="80" t="e">
        <f t="shared" ca="1" si="101"/>
        <v>#REF!</v>
      </c>
      <c r="AP154" s="80" t="e">
        <f t="shared" ca="1" si="101"/>
        <v>#REF!</v>
      </c>
      <c r="AQ154" s="80" t="e">
        <f t="shared" ca="1" si="101"/>
        <v>#REF!</v>
      </c>
      <c r="AR154" s="80" t="e">
        <f t="shared" ref="AR154:BD165" ca="1" si="102">VLOOKUP($C154,INDIRECT("'"&amp;$B154&amp;"'!$C$4:$BL$182"),AR$166,0)</f>
        <v>#REF!</v>
      </c>
      <c r="AS154" s="80" t="e">
        <f t="shared" ca="1" si="102"/>
        <v>#REF!</v>
      </c>
      <c r="AT154" s="80" t="e">
        <f t="shared" ca="1" si="102"/>
        <v>#REF!</v>
      </c>
      <c r="AU154" s="80" t="e">
        <f t="shared" ca="1" si="102"/>
        <v>#REF!</v>
      </c>
      <c r="AV154" s="80" t="e">
        <f t="shared" ca="1" si="102"/>
        <v>#REF!</v>
      </c>
      <c r="AW154" s="80" t="e">
        <f t="shared" ca="1" si="102"/>
        <v>#REF!</v>
      </c>
      <c r="AX154" s="80" t="e">
        <f t="shared" ca="1" si="102"/>
        <v>#REF!</v>
      </c>
      <c r="AY154" s="80" t="e">
        <f t="shared" ca="1" si="102"/>
        <v>#REF!</v>
      </c>
      <c r="AZ154" s="80" t="e">
        <f t="shared" ca="1" si="102"/>
        <v>#REF!</v>
      </c>
      <c r="BA154" s="80" t="e">
        <f t="shared" ca="1" si="102"/>
        <v>#REF!</v>
      </c>
      <c r="BB154" s="80" t="e">
        <f t="shared" ca="1" si="102"/>
        <v>#REF!</v>
      </c>
      <c r="BC154" s="80" t="e">
        <f t="shared" ca="1" si="102"/>
        <v>#REF!</v>
      </c>
      <c r="BD154" s="80" t="e">
        <f t="shared" ca="1" si="102"/>
        <v>#REF!</v>
      </c>
      <c r="BE154" s="80" t="e">
        <f t="shared" ca="1" si="85"/>
        <v>#REF!</v>
      </c>
      <c r="BF154" s="80" t="e">
        <f t="shared" ref="BF154:BL165" ca="1" si="103">VLOOKUP($C154,INDIRECT("'"&amp;$B154&amp;"'!$C$4:$BL$182"),BF$166,0)</f>
        <v>#REF!</v>
      </c>
      <c r="BG154" s="80" t="e">
        <f t="shared" ca="1" si="103"/>
        <v>#REF!</v>
      </c>
      <c r="BH154" s="80" t="e">
        <f t="shared" ca="1" si="103"/>
        <v>#REF!</v>
      </c>
      <c r="BI154" s="80" t="e">
        <f t="shared" ca="1" si="103"/>
        <v>#REF!</v>
      </c>
      <c r="BJ154" s="80" t="e">
        <f t="shared" ca="1" si="103"/>
        <v>#REF!</v>
      </c>
      <c r="BK154" s="80" t="e">
        <f t="shared" ca="1" si="103"/>
        <v>#REF!</v>
      </c>
      <c r="BL154" s="80" t="e">
        <f t="shared" ca="1" si="103"/>
        <v>#REF!</v>
      </c>
      <c r="BM154" s="81" t="s">
        <v>651</v>
      </c>
      <c r="BN154" s="81" t="s">
        <v>321</v>
      </c>
      <c r="BO154" s="81" t="s">
        <v>417</v>
      </c>
    </row>
    <row r="155" spans="1:67" s="83" customFormat="1" x14ac:dyDescent="0.2">
      <c r="A155" s="80">
        <v>152</v>
      </c>
      <c r="B155" s="81" t="s">
        <v>652</v>
      </c>
      <c r="C155" s="80" t="str">
        <f t="shared" si="84"/>
        <v>夕張市</v>
      </c>
      <c r="D155" s="80" t="e">
        <f t="shared" ca="1" si="98"/>
        <v>#REF!</v>
      </c>
      <c r="E155" s="80" t="e">
        <f t="shared" ca="1" si="98"/>
        <v>#REF!</v>
      </c>
      <c r="F155" s="80" t="e">
        <f t="shared" ca="1" si="98"/>
        <v>#REF!</v>
      </c>
      <c r="G155" s="80" t="e">
        <f t="shared" ca="1" si="98"/>
        <v>#REF!</v>
      </c>
      <c r="H155" s="80" t="e">
        <f t="shared" ca="1" si="98"/>
        <v>#REF!</v>
      </c>
      <c r="I155" s="80" t="e">
        <f t="shared" ca="1" si="98"/>
        <v>#REF!</v>
      </c>
      <c r="J155" s="80" t="e">
        <f t="shared" ca="1" si="98"/>
        <v>#REF!</v>
      </c>
      <c r="K155" s="80" t="e">
        <f t="shared" ca="1" si="98"/>
        <v>#REF!</v>
      </c>
      <c r="L155" s="80" t="e">
        <f t="shared" ca="1" si="98"/>
        <v>#REF!</v>
      </c>
      <c r="M155" s="80" t="e">
        <f t="shared" ca="1" si="98"/>
        <v>#REF!</v>
      </c>
      <c r="N155" s="80" t="e">
        <f t="shared" ca="1" si="99"/>
        <v>#REF!</v>
      </c>
      <c r="O155" s="80" t="e">
        <f t="shared" ca="1" si="99"/>
        <v>#REF!</v>
      </c>
      <c r="P155" s="80" t="e">
        <f t="shared" ca="1" si="99"/>
        <v>#REF!</v>
      </c>
      <c r="Q155" s="80" t="e">
        <f t="shared" ca="1" si="99"/>
        <v>#REF!</v>
      </c>
      <c r="R155" s="80" t="e">
        <f t="shared" ca="1" si="99"/>
        <v>#REF!</v>
      </c>
      <c r="S155" s="80" t="e">
        <f t="shared" ca="1" si="99"/>
        <v>#REF!</v>
      </c>
      <c r="T155" s="80" t="e">
        <f t="shared" ca="1" si="99"/>
        <v>#REF!</v>
      </c>
      <c r="U155" s="80" t="e">
        <f t="shared" ca="1" si="99"/>
        <v>#REF!</v>
      </c>
      <c r="V155" s="80" t="e">
        <f t="shared" ca="1" si="99"/>
        <v>#REF!</v>
      </c>
      <c r="W155" s="80" t="e">
        <f t="shared" ca="1" si="99"/>
        <v>#REF!</v>
      </c>
      <c r="X155" s="80" t="e">
        <f t="shared" ca="1" si="100"/>
        <v>#REF!</v>
      </c>
      <c r="Y155" s="80" t="e">
        <f t="shared" ca="1" si="100"/>
        <v>#REF!</v>
      </c>
      <c r="Z155" s="80" t="e">
        <f t="shared" ca="1" si="100"/>
        <v>#REF!</v>
      </c>
      <c r="AA155" s="80" t="e">
        <f t="shared" ca="1" si="100"/>
        <v>#REF!</v>
      </c>
      <c r="AB155" s="80" t="e">
        <f t="shared" ca="1" si="100"/>
        <v>#REF!</v>
      </c>
      <c r="AC155" s="80" t="e">
        <f t="shared" ca="1" si="100"/>
        <v>#REF!</v>
      </c>
      <c r="AD155" s="80" t="e">
        <f t="shared" ca="1" si="100"/>
        <v>#REF!</v>
      </c>
      <c r="AE155" s="80" t="e">
        <f t="shared" ca="1" si="100"/>
        <v>#REF!</v>
      </c>
      <c r="AF155" s="80" t="e">
        <f t="shared" ca="1" si="100"/>
        <v>#REF!</v>
      </c>
      <c r="AG155" s="80" t="e">
        <f t="shared" ca="1" si="100"/>
        <v>#REF!</v>
      </c>
      <c r="AH155" s="80" t="e">
        <f t="shared" ca="1" si="101"/>
        <v>#REF!</v>
      </c>
      <c r="AI155" s="80" t="e">
        <f t="shared" ca="1" si="101"/>
        <v>#REF!</v>
      </c>
      <c r="AJ155" s="80" t="e">
        <f t="shared" ca="1" si="101"/>
        <v>#REF!</v>
      </c>
      <c r="AK155" s="80" t="e">
        <f t="shared" ca="1" si="101"/>
        <v>#REF!</v>
      </c>
      <c r="AL155" s="80" t="e">
        <f t="shared" ca="1" si="101"/>
        <v>#REF!</v>
      </c>
      <c r="AM155" s="80" t="e">
        <f t="shared" ca="1" si="101"/>
        <v>#REF!</v>
      </c>
      <c r="AN155" s="80" t="e">
        <f t="shared" ca="1" si="101"/>
        <v>#REF!</v>
      </c>
      <c r="AO155" s="80" t="e">
        <f t="shared" ca="1" si="101"/>
        <v>#REF!</v>
      </c>
      <c r="AP155" s="80" t="e">
        <f t="shared" ca="1" si="101"/>
        <v>#REF!</v>
      </c>
      <c r="AQ155" s="80" t="e">
        <f t="shared" ca="1" si="101"/>
        <v>#REF!</v>
      </c>
      <c r="AR155" s="80" t="e">
        <f t="shared" ca="1" si="102"/>
        <v>#REF!</v>
      </c>
      <c r="AS155" s="80" t="e">
        <f t="shared" ca="1" si="102"/>
        <v>#REF!</v>
      </c>
      <c r="AT155" s="80" t="e">
        <f t="shared" ca="1" si="102"/>
        <v>#REF!</v>
      </c>
      <c r="AU155" s="80" t="e">
        <f t="shared" ca="1" si="102"/>
        <v>#REF!</v>
      </c>
      <c r="AV155" s="80" t="e">
        <f t="shared" ca="1" si="102"/>
        <v>#REF!</v>
      </c>
      <c r="AW155" s="80" t="e">
        <f t="shared" ca="1" si="102"/>
        <v>#REF!</v>
      </c>
      <c r="AX155" s="80" t="e">
        <f t="shared" ca="1" si="102"/>
        <v>#REF!</v>
      </c>
      <c r="AY155" s="80" t="e">
        <f t="shared" ca="1" si="102"/>
        <v>#REF!</v>
      </c>
      <c r="AZ155" s="80" t="e">
        <f t="shared" ca="1" si="102"/>
        <v>#REF!</v>
      </c>
      <c r="BA155" s="80" t="e">
        <f t="shared" ca="1" si="102"/>
        <v>#REF!</v>
      </c>
      <c r="BB155" s="80" t="e">
        <f t="shared" ca="1" si="102"/>
        <v>#REF!</v>
      </c>
      <c r="BC155" s="80" t="e">
        <f t="shared" ca="1" si="102"/>
        <v>#REF!</v>
      </c>
      <c r="BD155" s="80" t="e">
        <f t="shared" ca="1" si="102"/>
        <v>#REF!</v>
      </c>
      <c r="BE155" s="80" t="e">
        <f t="shared" ca="1" si="85"/>
        <v>#REF!</v>
      </c>
      <c r="BF155" s="80" t="e">
        <f t="shared" ca="1" si="103"/>
        <v>#REF!</v>
      </c>
      <c r="BG155" s="80" t="e">
        <f t="shared" ca="1" si="103"/>
        <v>#REF!</v>
      </c>
      <c r="BH155" s="80" t="e">
        <f t="shared" ca="1" si="103"/>
        <v>#REF!</v>
      </c>
      <c r="BI155" s="80" t="e">
        <f t="shared" ca="1" si="103"/>
        <v>#REF!</v>
      </c>
      <c r="BJ155" s="80" t="e">
        <f t="shared" ca="1" si="103"/>
        <v>#REF!</v>
      </c>
      <c r="BK155" s="80" t="e">
        <f t="shared" ca="1" si="103"/>
        <v>#REF!</v>
      </c>
      <c r="BL155" s="80" t="e">
        <f t="shared" ca="1" si="103"/>
        <v>#REF!</v>
      </c>
      <c r="BM155" s="81" t="s">
        <v>652</v>
      </c>
      <c r="BN155" s="81" t="s">
        <v>321</v>
      </c>
      <c r="BO155" s="81" t="s">
        <v>498</v>
      </c>
    </row>
    <row r="156" spans="1:67" s="83" customFormat="1" x14ac:dyDescent="0.2">
      <c r="A156" s="80">
        <v>153</v>
      </c>
      <c r="B156" s="81" t="s">
        <v>653</v>
      </c>
      <c r="C156" s="80" t="str">
        <f t="shared" si="84"/>
        <v>夕張市</v>
      </c>
      <c r="D156" s="80" t="e">
        <f t="shared" ca="1" si="98"/>
        <v>#REF!</v>
      </c>
      <c r="E156" s="80" t="e">
        <f t="shared" ca="1" si="98"/>
        <v>#REF!</v>
      </c>
      <c r="F156" s="80" t="e">
        <f t="shared" ca="1" si="98"/>
        <v>#REF!</v>
      </c>
      <c r="G156" s="80" t="e">
        <f t="shared" ca="1" si="98"/>
        <v>#REF!</v>
      </c>
      <c r="H156" s="80" t="e">
        <f t="shared" ca="1" si="98"/>
        <v>#REF!</v>
      </c>
      <c r="I156" s="80" t="e">
        <f t="shared" ca="1" si="98"/>
        <v>#REF!</v>
      </c>
      <c r="J156" s="80" t="e">
        <f t="shared" ca="1" si="98"/>
        <v>#REF!</v>
      </c>
      <c r="K156" s="80" t="e">
        <f t="shared" ca="1" si="98"/>
        <v>#REF!</v>
      </c>
      <c r="L156" s="80" t="e">
        <f t="shared" ca="1" si="98"/>
        <v>#REF!</v>
      </c>
      <c r="M156" s="80" t="e">
        <f t="shared" ca="1" si="98"/>
        <v>#REF!</v>
      </c>
      <c r="N156" s="80" t="e">
        <f t="shared" ca="1" si="99"/>
        <v>#REF!</v>
      </c>
      <c r="O156" s="80" t="e">
        <f t="shared" ca="1" si="99"/>
        <v>#REF!</v>
      </c>
      <c r="P156" s="80" t="e">
        <f t="shared" ca="1" si="99"/>
        <v>#REF!</v>
      </c>
      <c r="Q156" s="80" t="e">
        <f t="shared" ca="1" si="99"/>
        <v>#REF!</v>
      </c>
      <c r="R156" s="80" t="e">
        <f t="shared" ca="1" si="99"/>
        <v>#REF!</v>
      </c>
      <c r="S156" s="80" t="e">
        <f t="shared" ca="1" si="99"/>
        <v>#REF!</v>
      </c>
      <c r="T156" s="80" t="e">
        <f t="shared" ca="1" si="99"/>
        <v>#REF!</v>
      </c>
      <c r="U156" s="80" t="e">
        <f t="shared" ca="1" si="99"/>
        <v>#REF!</v>
      </c>
      <c r="V156" s="80" t="e">
        <f t="shared" ca="1" si="99"/>
        <v>#REF!</v>
      </c>
      <c r="W156" s="80" t="e">
        <f t="shared" ca="1" si="99"/>
        <v>#REF!</v>
      </c>
      <c r="X156" s="80" t="e">
        <f t="shared" ca="1" si="100"/>
        <v>#REF!</v>
      </c>
      <c r="Y156" s="80" t="e">
        <f t="shared" ca="1" si="100"/>
        <v>#REF!</v>
      </c>
      <c r="Z156" s="80" t="e">
        <f t="shared" ca="1" si="100"/>
        <v>#REF!</v>
      </c>
      <c r="AA156" s="80" t="e">
        <f t="shared" ca="1" si="100"/>
        <v>#REF!</v>
      </c>
      <c r="AB156" s="80" t="e">
        <f t="shared" ca="1" si="100"/>
        <v>#REF!</v>
      </c>
      <c r="AC156" s="80" t="e">
        <f t="shared" ca="1" si="100"/>
        <v>#REF!</v>
      </c>
      <c r="AD156" s="80" t="e">
        <f t="shared" ca="1" si="100"/>
        <v>#REF!</v>
      </c>
      <c r="AE156" s="80" t="e">
        <f t="shared" ca="1" si="100"/>
        <v>#REF!</v>
      </c>
      <c r="AF156" s="80" t="e">
        <f t="shared" ca="1" si="100"/>
        <v>#REF!</v>
      </c>
      <c r="AG156" s="80" t="e">
        <f t="shared" ca="1" si="100"/>
        <v>#REF!</v>
      </c>
      <c r="AH156" s="80" t="e">
        <f t="shared" ca="1" si="101"/>
        <v>#REF!</v>
      </c>
      <c r="AI156" s="80" t="e">
        <f t="shared" ca="1" si="101"/>
        <v>#REF!</v>
      </c>
      <c r="AJ156" s="80" t="e">
        <f t="shared" ca="1" si="101"/>
        <v>#REF!</v>
      </c>
      <c r="AK156" s="80" t="e">
        <f t="shared" ca="1" si="101"/>
        <v>#REF!</v>
      </c>
      <c r="AL156" s="80" t="e">
        <f t="shared" ca="1" si="101"/>
        <v>#REF!</v>
      </c>
      <c r="AM156" s="80" t="e">
        <f t="shared" ca="1" si="101"/>
        <v>#REF!</v>
      </c>
      <c r="AN156" s="80" t="e">
        <f t="shared" ca="1" si="101"/>
        <v>#REF!</v>
      </c>
      <c r="AO156" s="80" t="e">
        <f t="shared" ca="1" si="101"/>
        <v>#REF!</v>
      </c>
      <c r="AP156" s="80" t="e">
        <f t="shared" ca="1" si="101"/>
        <v>#REF!</v>
      </c>
      <c r="AQ156" s="80" t="e">
        <f t="shared" ca="1" si="101"/>
        <v>#REF!</v>
      </c>
      <c r="AR156" s="80" t="e">
        <f t="shared" ca="1" si="102"/>
        <v>#REF!</v>
      </c>
      <c r="AS156" s="80" t="e">
        <f t="shared" ca="1" si="102"/>
        <v>#REF!</v>
      </c>
      <c r="AT156" s="80" t="e">
        <f t="shared" ca="1" si="102"/>
        <v>#REF!</v>
      </c>
      <c r="AU156" s="80" t="e">
        <f t="shared" ca="1" si="102"/>
        <v>#REF!</v>
      </c>
      <c r="AV156" s="80" t="e">
        <f t="shared" ca="1" si="102"/>
        <v>#REF!</v>
      </c>
      <c r="AW156" s="80" t="e">
        <f t="shared" ca="1" si="102"/>
        <v>#REF!</v>
      </c>
      <c r="AX156" s="80" t="e">
        <f t="shared" ca="1" si="102"/>
        <v>#REF!</v>
      </c>
      <c r="AY156" s="80" t="e">
        <f t="shared" ca="1" si="102"/>
        <v>#REF!</v>
      </c>
      <c r="AZ156" s="80" t="e">
        <f t="shared" ca="1" si="102"/>
        <v>#REF!</v>
      </c>
      <c r="BA156" s="80" t="e">
        <f t="shared" ca="1" si="102"/>
        <v>#REF!</v>
      </c>
      <c r="BB156" s="80" t="e">
        <f t="shared" ca="1" si="102"/>
        <v>#REF!</v>
      </c>
      <c r="BC156" s="80" t="e">
        <f t="shared" ca="1" si="102"/>
        <v>#REF!</v>
      </c>
      <c r="BD156" s="80" t="e">
        <f t="shared" ca="1" si="102"/>
        <v>#REF!</v>
      </c>
      <c r="BE156" s="80" t="e">
        <f t="shared" ca="1" si="85"/>
        <v>#REF!</v>
      </c>
      <c r="BF156" s="80" t="e">
        <f t="shared" ca="1" si="103"/>
        <v>#REF!</v>
      </c>
      <c r="BG156" s="80" t="e">
        <f t="shared" ca="1" si="103"/>
        <v>#REF!</v>
      </c>
      <c r="BH156" s="80" t="e">
        <f t="shared" ca="1" si="103"/>
        <v>#REF!</v>
      </c>
      <c r="BI156" s="80" t="e">
        <f t="shared" ca="1" si="103"/>
        <v>#REF!</v>
      </c>
      <c r="BJ156" s="80" t="e">
        <f t="shared" ca="1" si="103"/>
        <v>#REF!</v>
      </c>
      <c r="BK156" s="80" t="e">
        <f t="shared" ca="1" si="103"/>
        <v>#REF!</v>
      </c>
      <c r="BL156" s="80" t="e">
        <f t="shared" ca="1" si="103"/>
        <v>#REF!</v>
      </c>
      <c r="BM156" s="81" t="s">
        <v>653</v>
      </c>
      <c r="BN156" s="81" t="s">
        <v>321</v>
      </c>
      <c r="BO156" s="81" t="s">
        <v>499</v>
      </c>
    </row>
    <row r="157" spans="1:67" s="83" customFormat="1" x14ac:dyDescent="0.2">
      <c r="A157" s="80">
        <v>154</v>
      </c>
      <c r="B157" s="81" t="s">
        <v>654</v>
      </c>
      <c r="C157" s="80" t="str">
        <f t="shared" si="84"/>
        <v>夕張市</v>
      </c>
      <c r="D157" s="80" t="e">
        <f t="shared" ca="1" si="98"/>
        <v>#REF!</v>
      </c>
      <c r="E157" s="80" t="e">
        <f t="shared" ca="1" si="98"/>
        <v>#REF!</v>
      </c>
      <c r="F157" s="80" t="e">
        <f t="shared" ca="1" si="98"/>
        <v>#REF!</v>
      </c>
      <c r="G157" s="80" t="e">
        <f t="shared" ca="1" si="98"/>
        <v>#REF!</v>
      </c>
      <c r="H157" s="80" t="e">
        <f t="shared" ca="1" si="98"/>
        <v>#REF!</v>
      </c>
      <c r="I157" s="80" t="e">
        <f t="shared" ca="1" si="98"/>
        <v>#REF!</v>
      </c>
      <c r="J157" s="80" t="e">
        <f t="shared" ca="1" si="98"/>
        <v>#REF!</v>
      </c>
      <c r="K157" s="80" t="e">
        <f t="shared" ca="1" si="98"/>
        <v>#REF!</v>
      </c>
      <c r="L157" s="80" t="e">
        <f t="shared" ca="1" si="98"/>
        <v>#REF!</v>
      </c>
      <c r="M157" s="80" t="e">
        <f t="shared" ca="1" si="98"/>
        <v>#REF!</v>
      </c>
      <c r="N157" s="80" t="e">
        <f t="shared" ca="1" si="99"/>
        <v>#REF!</v>
      </c>
      <c r="O157" s="80" t="e">
        <f t="shared" ca="1" si="99"/>
        <v>#REF!</v>
      </c>
      <c r="P157" s="80" t="e">
        <f t="shared" ca="1" si="99"/>
        <v>#REF!</v>
      </c>
      <c r="Q157" s="80" t="e">
        <f t="shared" ca="1" si="99"/>
        <v>#REF!</v>
      </c>
      <c r="R157" s="80" t="e">
        <f t="shared" ca="1" si="99"/>
        <v>#REF!</v>
      </c>
      <c r="S157" s="80" t="e">
        <f t="shared" ca="1" si="99"/>
        <v>#REF!</v>
      </c>
      <c r="T157" s="80" t="e">
        <f t="shared" ca="1" si="99"/>
        <v>#REF!</v>
      </c>
      <c r="U157" s="80" t="e">
        <f t="shared" ca="1" si="99"/>
        <v>#REF!</v>
      </c>
      <c r="V157" s="80" t="e">
        <f t="shared" ca="1" si="99"/>
        <v>#REF!</v>
      </c>
      <c r="W157" s="80" t="e">
        <f t="shared" ca="1" si="99"/>
        <v>#REF!</v>
      </c>
      <c r="X157" s="80" t="e">
        <f t="shared" ca="1" si="100"/>
        <v>#REF!</v>
      </c>
      <c r="Y157" s="80" t="e">
        <f t="shared" ca="1" si="100"/>
        <v>#REF!</v>
      </c>
      <c r="Z157" s="80" t="e">
        <f t="shared" ca="1" si="100"/>
        <v>#REF!</v>
      </c>
      <c r="AA157" s="80" t="e">
        <f t="shared" ca="1" si="100"/>
        <v>#REF!</v>
      </c>
      <c r="AB157" s="80" t="e">
        <f t="shared" ca="1" si="100"/>
        <v>#REF!</v>
      </c>
      <c r="AC157" s="80" t="e">
        <f t="shared" ca="1" si="100"/>
        <v>#REF!</v>
      </c>
      <c r="AD157" s="80" t="e">
        <f t="shared" ca="1" si="100"/>
        <v>#REF!</v>
      </c>
      <c r="AE157" s="80" t="e">
        <f t="shared" ca="1" si="100"/>
        <v>#REF!</v>
      </c>
      <c r="AF157" s="80" t="e">
        <f t="shared" ca="1" si="100"/>
        <v>#REF!</v>
      </c>
      <c r="AG157" s="80" t="e">
        <f t="shared" ca="1" si="100"/>
        <v>#REF!</v>
      </c>
      <c r="AH157" s="80" t="e">
        <f t="shared" ca="1" si="101"/>
        <v>#REF!</v>
      </c>
      <c r="AI157" s="80" t="e">
        <f t="shared" ca="1" si="101"/>
        <v>#REF!</v>
      </c>
      <c r="AJ157" s="80" t="e">
        <f t="shared" ca="1" si="101"/>
        <v>#REF!</v>
      </c>
      <c r="AK157" s="80" t="e">
        <f t="shared" ca="1" si="101"/>
        <v>#REF!</v>
      </c>
      <c r="AL157" s="80" t="e">
        <f t="shared" ca="1" si="101"/>
        <v>#REF!</v>
      </c>
      <c r="AM157" s="80" t="e">
        <f t="shared" ca="1" si="101"/>
        <v>#REF!</v>
      </c>
      <c r="AN157" s="80" t="e">
        <f t="shared" ca="1" si="101"/>
        <v>#REF!</v>
      </c>
      <c r="AO157" s="80" t="e">
        <f t="shared" ca="1" si="101"/>
        <v>#REF!</v>
      </c>
      <c r="AP157" s="80" t="e">
        <f t="shared" ca="1" si="101"/>
        <v>#REF!</v>
      </c>
      <c r="AQ157" s="80" t="e">
        <f t="shared" ca="1" si="101"/>
        <v>#REF!</v>
      </c>
      <c r="AR157" s="80" t="e">
        <f t="shared" ca="1" si="102"/>
        <v>#REF!</v>
      </c>
      <c r="AS157" s="80" t="e">
        <f t="shared" ca="1" si="102"/>
        <v>#REF!</v>
      </c>
      <c r="AT157" s="80" t="e">
        <f t="shared" ca="1" si="102"/>
        <v>#REF!</v>
      </c>
      <c r="AU157" s="80" t="e">
        <f t="shared" ca="1" si="102"/>
        <v>#REF!</v>
      </c>
      <c r="AV157" s="80" t="e">
        <f t="shared" ca="1" si="102"/>
        <v>#REF!</v>
      </c>
      <c r="AW157" s="80" t="e">
        <f t="shared" ca="1" si="102"/>
        <v>#REF!</v>
      </c>
      <c r="AX157" s="80" t="e">
        <f t="shared" ca="1" si="102"/>
        <v>#REF!</v>
      </c>
      <c r="AY157" s="80" t="e">
        <f t="shared" ca="1" si="102"/>
        <v>#REF!</v>
      </c>
      <c r="AZ157" s="80" t="e">
        <f t="shared" ca="1" si="102"/>
        <v>#REF!</v>
      </c>
      <c r="BA157" s="80" t="e">
        <f t="shared" ca="1" si="102"/>
        <v>#REF!</v>
      </c>
      <c r="BB157" s="80" t="e">
        <f t="shared" ca="1" si="102"/>
        <v>#REF!</v>
      </c>
      <c r="BC157" s="80" t="e">
        <f t="shared" ca="1" si="102"/>
        <v>#REF!</v>
      </c>
      <c r="BD157" s="80" t="e">
        <f t="shared" ca="1" si="102"/>
        <v>#REF!</v>
      </c>
      <c r="BE157" s="80" t="e">
        <f t="shared" ca="1" si="85"/>
        <v>#REF!</v>
      </c>
      <c r="BF157" s="80" t="e">
        <f t="shared" ca="1" si="103"/>
        <v>#REF!</v>
      </c>
      <c r="BG157" s="80" t="e">
        <f t="shared" ca="1" si="103"/>
        <v>#REF!</v>
      </c>
      <c r="BH157" s="80" t="e">
        <f t="shared" ca="1" si="103"/>
        <v>#REF!</v>
      </c>
      <c r="BI157" s="80" t="e">
        <f t="shared" ca="1" si="103"/>
        <v>#REF!</v>
      </c>
      <c r="BJ157" s="80" t="e">
        <f t="shared" ca="1" si="103"/>
        <v>#REF!</v>
      </c>
      <c r="BK157" s="80" t="e">
        <f t="shared" ca="1" si="103"/>
        <v>#REF!</v>
      </c>
      <c r="BL157" s="80" t="e">
        <f t="shared" ca="1" si="103"/>
        <v>#REF!</v>
      </c>
      <c r="BM157" s="81" t="s">
        <v>654</v>
      </c>
      <c r="BN157" s="81" t="s">
        <v>322</v>
      </c>
      <c r="BO157" s="81" t="s">
        <v>417</v>
      </c>
    </row>
    <row r="158" spans="1:67" s="83" customFormat="1" x14ac:dyDescent="0.2">
      <c r="A158" s="80">
        <v>155</v>
      </c>
      <c r="B158" s="81" t="s">
        <v>655</v>
      </c>
      <c r="C158" s="80" t="str">
        <f t="shared" si="84"/>
        <v>夕張市</v>
      </c>
      <c r="D158" s="80" t="e">
        <f t="shared" ca="1" si="98"/>
        <v>#REF!</v>
      </c>
      <c r="E158" s="80" t="e">
        <f t="shared" ca="1" si="98"/>
        <v>#REF!</v>
      </c>
      <c r="F158" s="80" t="e">
        <f t="shared" ca="1" si="98"/>
        <v>#REF!</v>
      </c>
      <c r="G158" s="80" t="e">
        <f t="shared" ca="1" si="98"/>
        <v>#REF!</v>
      </c>
      <c r="H158" s="80" t="e">
        <f t="shared" ca="1" si="98"/>
        <v>#REF!</v>
      </c>
      <c r="I158" s="80" t="e">
        <f t="shared" ca="1" si="98"/>
        <v>#REF!</v>
      </c>
      <c r="J158" s="80" t="e">
        <f t="shared" ca="1" si="98"/>
        <v>#REF!</v>
      </c>
      <c r="K158" s="80" t="e">
        <f t="shared" ca="1" si="98"/>
        <v>#REF!</v>
      </c>
      <c r="L158" s="80" t="e">
        <f t="shared" ca="1" si="98"/>
        <v>#REF!</v>
      </c>
      <c r="M158" s="80" t="e">
        <f t="shared" ca="1" si="98"/>
        <v>#REF!</v>
      </c>
      <c r="N158" s="80" t="e">
        <f t="shared" ca="1" si="99"/>
        <v>#REF!</v>
      </c>
      <c r="O158" s="80" t="e">
        <f t="shared" ca="1" si="99"/>
        <v>#REF!</v>
      </c>
      <c r="P158" s="80" t="e">
        <f t="shared" ca="1" si="99"/>
        <v>#REF!</v>
      </c>
      <c r="Q158" s="80" t="e">
        <f t="shared" ca="1" si="99"/>
        <v>#REF!</v>
      </c>
      <c r="R158" s="80" t="e">
        <f t="shared" ca="1" si="99"/>
        <v>#REF!</v>
      </c>
      <c r="S158" s="80" t="e">
        <f t="shared" ca="1" si="99"/>
        <v>#REF!</v>
      </c>
      <c r="T158" s="80" t="e">
        <f t="shared" ca="1" si="99"/>
        <v>#REF!</v>
      </c>
      <c r="U158" s="80" t="e">
        <f t="shared" ca="1" si="99"/>
        <v>#REF!</v>
      </c>
      <c r="V158" s="80" t="e">
        <f t="shared" ca="1" si="99"/>
        <v>#REF!</v>
      </c>
      <c r="W158" s="80" t="e">
        <f t="shared" ca="1" si="99"/>
        <v>#REF!</v>
      </c>
      <c r="X158" s="80" t="e">
        <f t="shared" ca="1" si="100"/>
        <v>#REF!</v>
      </c>
      <c r="Y158" s="80" t="e">
        <f t="shared" ca="1" si="100"/>
        <v>#REF!</v>
      </c>
      <c r="Z158" s="80" t="e">
        <f t="shared" ca="1" si="100"/>
        <v>#REF!</v>
      </c>
      <c r="AA158" s="80" t="e">
        <f t="shared" ca="1" si="100"/>
        <v>#REF!</v>
      </c>
      <c r="AB158" s="80" t="e">
        <f t="shared" ca="1" si="100"/>
        <v>#REF!</v>
      </c>
      <c r="AC158" s="80" t="e">
        <f t="shared" ca="1" si="100"/>
        <v>#REF!</v>
      </c>
      <c r="AD158" s="80" t="e">
        <f t="shared" ca="1" si="100"/>
        <v>#REF!</v>
      </c>
      <c r="AE158" s="80" t="e">
        <f t="shared" ca="1" si="100"/>
        <v>#REF!</v>
      </c>
      <c r="AF158" s="80" t="e">
        <f t="shared" ca="1" si="100"/>
        <v>#REF!</v>
      </c>
      <c r="AG158" s="80" t="e">
        <f t="shared" ca="1" si="100"/>
        <v>#REF!</v>
      </c>
      <c r="AH158" s="80" t="e">
        <f t="shared" ca="1" si="101"/>
        <v>#REF!</v>
      </c>
      <c r="AI158" s="80" t="e">
        <f t="shared" ca="1" si="101"/>
        <v>#REF!</v>
      </c>
      <c r="AJ158" s="80" t="e">
        <f t="shared" ca="1" si="101"/>
        <v>#REF!</v>
      </c>
      <c r="AK158" s="80" t="e">
        <f t="shared" ca="1" si="101"/>
        <v>#REF!</v>
      </c>
      <c r="AL158" s="80" t="e">
        <f t="shared" ca="1" si="101"/>
        <v>#REF!</v>
      </c>
      <c r="AM158" s="80" t="e">
        <f t="shared" ca="1" si="101"/>
        <v>#REF!</v>
      </c>
      <c r="AN158" s="80" t="e">
        <f t="shared" ca="1" si="101"/>
        <v>#REF!</v>
      </c>
      <c r="AO158" s="80" t="e">
        <f t="shared" ca="1" si="101"/>
        <v>#REF!</v>
      </c>
      <c r="AP158" s="80" t="e">
        <f t="shared" ca="1" si="101"/>
        <v>#REF!</v>
      </c>
      <c r="AQ158" s="80" t="e">
        <f t="shared" ca="1" si="101"/>
        <v>#REF!</v>
      </c>
      <c r="AR158" s="80" t="e">
        <f t="shared" ca="1" si="102"/>
        <v>#REF!</v>
      </c>
      <c r="AS158" s="80" t="e">
        <f t="shared" ca="1" si="102"/>
        <v>#REF!</v>
      </c>
      <c r="AT158" s="80" t="e">
        <f t="shared" ca="1" si="102"/>
        <v>#REF!</v>
      </c>
      <c r="AU158" s="80" t="e">
        <f t="shared" ca="1" si="102"/>
        <v>#REF!</v>
      </c>
      <c r="AV158" s="80" t="e">
        <f t="shared" ca="1" si="102"/>
        <v>#REF!</v>
      </c>
      <c r="AW158" s="80" t="e">
        <f t="shared" ca="1" si="102"/>
        <v>#REF!</v>
      </c>
      <c r="AX158" s="80" t="e">
        <f t="shared" ca="1" si="102"/>
        <v>#REF!</v>
      </c>
      <c r="AY158" s="80" t="e">
        <f t="shared" ca="1" si="102"/>
        <v>#REF!</v>
      </c>
      <c r="AZ158" s="80" t="e">
        <f t="shared" ca="1" si="102"/>
        <v>#REF!</v>
      </c>
      <c r="BA158" s="80" t="e">
        <f t="shared" ca="1" si="102"/>
        <v>#REF!</v>
      </c>
      <c r="BB158" s="80" t="e">
        <f t="shared" ca="1" si="102"/>
        <v>#REF!</v>
      </c>
      <c r="BC158" s="80" t="e">
        <f t="shared" ca="1" si="102"/>
        <v>#REF!</v>
      </c>
      <c r="BD158" s="80" t="e">
        <f t="shared" ca="1" si="102"/>
        <v>#REF!</v>
      </c>
      <c r="BE158" s="80" t="e">
        <f t="shared" ca="1" si="85"/>
        <v>#REF!</v>
      </c>
      <c r="BF158" s="80" t="e">
        <f t="shared" ca="1" si="103"/>
        <v>#REF!</v>
      </c>
      <c r="BG158" s="80" t="e">
        <f t="shared" ca="1" si="103"/>
        <v>#REF!</v>
      </c>
      <c r="BH158" s="80" t="e">
        <f t="shared" ca="1" si="103"/>
        <v>#REF!</v>
      </c>
      <c r="BI158" s="80" t="e">
        <f t="shared" ca="1" si="103"/>
        <v>#REF!</v>
      </c>
      <c r="BJ158" s="80" t="e">
        <f t="shared" ca="1" si="103"/>
        <v>#REF!</v>
      </c>
      <c r="BK158" s="80" t="e">
        <f t="shared" ca="1" si="103"/>
        <v>#REF!</v>
      </c>
      <c r="BL158" s="80" t="e">
        <f t="shared" ca="1" si="103"/>
        <v>#REF!</v>
      </c>
      <c r="BM158" s="81" t="s">
        <v>655</v>
      </c>
      <c r="BN158" s="81" t="s">
        <v>322</v>
      </c>
      <c r="BO158" s="81" t="s">
        <v>498</v>
      </c>
    </row>
    <row r="159" spans="1:67" s="83" customFormat="1" x14ac:dyDescent="0.2">
      <c r="A159" s="80">
        <v>156</v>
      </c>
      <c r="B159" s="81" t="s">
        <v>656</v>
      </c>
      <c r="C159" s="80" t="str">
        <f t="shared" si="84"/>
        <v>夕張市</v>
      </c>
      <c r="D159" s="80" t="e">
        <f t="shared" ca="1" si="98"/>
        <v>#REF!</v>
      </c>
      <c r="E159" s="80" t="e">
        <f t="shared" ca="1" si="98"/>
        <v>#REF!</v>
      </c>
      <c r="F159" s="80" t="e">
        <f t="shared" ca="1" si="98"/>
        <v>#REF!</v>
      </c>
      <c r="G159" s="80" t="e">
        <f t="shared" ca="1" si="98"/>
        <v>#REF!</v>
      </c>
      <c r="H159" s="80" t="e">
        <f t="shared" ca="1" si="98"/>
        <v>#REF!</v>
      </c>
      <c r="I159" s="80" t="e">
        <f t="shared" ca="1" si="98"/>
        <v>#REF!</v>
      </c>
      <c r="J159" s="80" t="e">
        <f t="shared" ca="1" si="98"/>
        <v>#REF!</v>
      </c>
      <c r="K159" s="80" t="e">
        <f t="shared" ca="1" si="98"/>
        <v>#REF!</v>
      </c>
      <c r="L159" s="80" t="e">
        <f t="shared" ca="1" si="98"/>
        <v>#REF!</v>
      </c>
      <c r="M159" s="80" t="e">
        <f t="shared" ca="1" si="98"/>
        <v>#REF!</v>
      </c>
      <c r="N159" s="80" t="e">
        <f t="shared" ca="1" si="99"/>
        <v>#REF!</v>
      </c>
      <c r="O159" s="80" t="e">
        <f t="shared" ca="1" si="99"/>
        <v>#REF!</v>
      </c>
      <c r="P159" s="80" t="e">
        <f t="shared" ca="1" si="99"/>
        <v>#REF!</v>
      </c>
      <c r="Q159" s="80" t="e">
        <f t="shared" ca="1" si="99"/>
        <v>#REF!</v>
      </c>
      <c r="R159" s="80" t="e">
        <f t="shared" ca="1" si="99"/>
        <v>#REF!</v>
      </c>
      <c r="S159" s="80" t="e">
        <f t="shared" ca="1" si="99"/>
        <v>#REF!</v>
      </c>
      <c r="T159" s="80" t="e">
        <f t="shared" ca="1" si="99"/>
        <v>#REF!</v>
      </c>
      <c r="U159" s="80" t="e">
        <f t="shared" ca="1" si="99"/>
        <v>#REF!</v>
      </c>
      <c r="V159" s="80" t="e">
        <f t="shared" ca="1" si="99"/>
        <v>#REF!</v>
      </c>
      <c r="W159" s="80" t="e">
        <f t="shared" ca="1" si="99"/>
        <v>#REF!</v>
      </c>
      <c r="X159" s="80" t="e">
        <f t="shared" ca="1" si="100"/>
        <v>#REF!</v>
      </c>
      <c r="Y159" s="80" t="e">
        <f t="shared" ca="1" si="100"/>
        <v>#REF!</v>
      </c>
      <c r="Z159" s="80" t="e">
        <f t="shared" ca="1" si="100"/>
        <v>#REF!</v>
      </c>
      <c r="AA159" s="80" t="e">
        <f t="shared" ca="1" si="100"/>
        <v>#REF!</v>
      </c>
      <c r="AB159" s="80" t="e">
        <f t="shared" ca="1" si="100"/>
        <v>#REF!</v>
      </c>
      <c r="AC159" s="80" t="e">
        <f t="shared" ca="1" si="100"/>
        <v>#REF!</v>
      </c>
      <c r="AD159" s="80" t="e">
        <f t="shared" ca="1" si="100"/>
        <v>#REF!</v>
      </c>
      <c r="AE159" s="80" t="e">
        <f t="shared" ca="1" si="100"/>
        <v>#REF!</v>
      </c>
      <c r="AF159" s="80" t="e">
        <f t="shared" ca="1" si="100"/>
        <v>#REF!</v>
      </c>
      <c r="AG159" s="80" t="e">
        <f t="shared" ca="1" si="100"/>
        <v>#REF!</v>
      </c>
      <c r="AH159" s="80" t="e">
        <f t="shared" ca="1" si="101"/>
        <v>#REF!</v>
      </c>
      <c r="AI159" s="80" t="e">
        <f t="shared" ca="1" si="101"/>
        <v>#REF!</v>
      </c>
      <c r="AJ159" s="80" t="e">
        <f t="shared" ca="1" si="101"/>
        <v>#REF!</v>
      </c>
      <c r="AK159" s="80" t="e">
        <f t="shared" ca="1" si="101"/>
        <v>#REF!</v>
      </c>
      <c r="AL159" s="80" t="e">
        <f t="shared" ca="1" si="101"/>
        <v>#REF!</v>
      </c>
      <c r="AM159" s="80" t="e">
        <f t="shared" ca="1" si="101"/>
        <v>#REF!</v>
      </c>
      <c r="AN159" s="80" t="e">
        <f t="shared" ca="1" si="101"/>
        <v>#REF!</v>
      </c>
      <c r="AO159" s="80" t="e">
        <f t="shared" ca="1" si="101"/>
        <v>#REF!</v>
      </c>
      <c r="AP159" s="80" t="e">
        <f t="shared" ca="1" si="101"/>
        <v>#REF!</v>
      </c>
      <c r="AQ159" s="80" t="e">
        <f t="shared" ca="1" si="101"/>
        <v>#REF!</v>
      </c>
      <c r="AR159" s="80" t="e">
        <f t="shared" ca="1" si="102"/>
        <v>#REF!</v>
      </c>
      <c r="AS159" s="80" t="e">
        <f t="shared" ca="1" si="102"/>
        <v>#REF!</v>
      </c>
      <c r="AT159" s="80" t="e">
        <f t="shared" ca="1" si="102"/>
        <v>#REF!</v>
      </c>
      <c r="AU159" s="80" t="e">
        <f t="shared" ca="1" si="102"/>
        <v>#REF!</v>
      </c>
      <c r="AV159" s="80" t="e">
        <f t="shared" ca="1" si="102"/>
        <v>#REF!</v>
      </c>
      <c r="AW159" s="80" t="e">
        <f t="shared" ca="1" si="102"/>
        <v>#REF!</v>
      </c>
      <c r="AX159" s="80" t="e">
        <f t="shared" ca="1" si="102"/>
        <v>#REF!</v>
      </c>
      <c r="AY159" s="80" t="e">
        <f t="shared" ca="1" si="102"/>
        <v>#REF!</v>
      </c>
      <c r="AZ159" s="80" t="e">
        <f t="shared" ca="1" si="102"/>
        <v>#REF!</v>
      </c>
      <c r="BA159" s="80" t="e">
        <f t="shared" ca="1" si="102"/>
        <v>#REF!</v>
      </c>
      <c r="BB159" s="80" t="e">
        <f t="shared" ca="1" si="102"/>
        <v>#REF!</v>
      </c>
      <c r="BC159" s="80" t="e">
        <f t="shared" ca="1" si="102"/>
        <v>#REF!</v>
      </c>
      <c r="BD159" s="80" t="e">
        <f t="shared" ca="1" si="102"/>
        <v>#REF!</v>
      </c>
      <c r="BE159" s="80" t="e">
        <f t="shared" ca="1" si="85"/>
        <v>#REF!</v>
      </c>
      <c r="BF159" s="80" t="e">
        <f t="shared" ca="1" si="103"/>
        <v>#REF!</v>
      </c>
      <c r="BG159" s="80" t="e">
        <f t="shared" ca="1" si="103"/>
        <v>#REF!</v>
      </c>
      <c r="BH159" s="80" t="e">
        <f t="shared" ca="1" si="103"/>
        <v>#REF!</v>
      </c>
      <c r="BI159" s="80" t="e">
        <f t="shared" ca="1" si="103"/>
        <v>#REF!</v>
      </c>
      <c r="BJ159" s="80" t="e">
        <f t="shared" ca="1" si="103"/>
        <v>#REF!</v>
      </c>
      <c r="BK159" s="80" t="e">
        <f t="shared" ca="1" si="103"/>
        <v>#REF!</v>
      </c>
      <c r="BL159" s="80" t="e">
        <f t="shared" ca="1" si="103"/>
        <v>#REF!</v>
      </c>
      <c r="BM159" s="81" t="s">
        <v>656</v>
      </c>
      <c r="BN159" s="81" t="s">
        <v>322</v>
      </c>
      <c r="BO159" s="81" t="s">
        <v>499</v>
      </c>
    </row>
    <row r="160" spans="1:67" x14ac:dyDescent="0.2">
      <c r="A160" s="80">
        <v>157</v>
      </c>
      <c r="B160" s="53" t="s">
        <v>657</v>
      </c>
      <c r="C160" s="36" t="str">
        <f t="shared" si="84"/>
        <v>夕張市</v>
      </c>
      <c r="D160" s="36" t="e">
        <f t="shared" ca="1" si="98"/>
        <v>#REF!</v>
      </c>
      <c r="E160" s="36" t="e">
        <f t="shared" ca="1" si="98"/>
        <v>#REF!</v>
      </c>
      <c r="F160" s="36" t="e">
        <f t="shared" ca="1" si="98"/>
        <v>#REF!</v>
      </c>
      <c r="G160" s="36" t="e">
        <f t="shared" ca="1" si="98"/>
        <v>#REF!</v>
      </c>
      <c r="H160" s="36" t="e">
        <f t="shared" ca="1" si="98"/>
        <v>#REF!</v>
      </c>
      <c r="I160" s="36" t="e">
        <f t="shared" ca="1" si="98"/>
        <v>#REF!</v>
      </c>
      <c r="J160" s="36" t="e">
        <f t="shared" ca="1" si="98"/>
        <v>#REF!</v>
      </c>
      <c r="K160" s="36" t="e">
        <f t="shared" ca="1" si="98"/>
        <v>#REF!</v>
      </c>
      <c r="L160" s="36" t="e">
        <f t="shared" ca="1" si="98"/>
        <v>#REF!</v>
      </c>
      <c r="M160" s="36" t="e">
        <f t="shared" ca="1" si="98"/>
        <v>#REF!</v>
      </c>
      <c r="N160" s="36" t="e">
        <f t="shared" ca="1" si="99"/>
        <v>#REF!</v>
      </c>
      <c r="O160" s="36" t="e">
        <f t="shared" ca="1" si="99"/>
        <v>#REF!</v>
      </c>
      <c r="P160" s="36" t="e">
        <f t="shared" ca="1" si="99"/>
        <v>#REF!</v>
      </c>
      <c r="Q160" s="36" t="e">
        <f t="shared" ca="1" si="99"/>
        <v>#REF!</v>
      </c>
      <c r="R160" s="36" t="e">
        <f t="shared" ca="1" si="99"/>
        <v>#REF!</v>
      </c>
      <c r="S160" s="36" t="e">
        <f t="shared" ca="1" si="99"/>
        <v>#REF!</v>
      </c>
      <c r="T160" s="36" t="e">
        <f t="shared" ca="1" si="99"/>
        <v>#REF!</v>
      </c>
      <c r="U160" s="36" t="e">
        <f t="shared" ca="1" si="99"/>
        <v>#REF!</v>
      </c>
      <c r="V160" s="36" t="e">
        <f t="shared" ca="1" si="99"/>
        <v>#REF!</v>
      </c>
      <c r="W160" s="36" t="e">
        <f t="shared" ca="1" si="99"/>
        <v>#REF!</v>
      </c>
      <c r="X160" s="36" t="e">
        <f t="shared" ca="1" si="100"/>
        <v>#REF!</v>
      </c>
      <c r="Y160" s="36" t="e">
        <f t="shared" ca="1" si="100"/>
        <v>#REF!</v>
      </c>
      <c r="Z160" s="36" t="e">
        <f t="shared" ca="1" si="100"/>
        <v>#REF!</v>
      </c>
      <c r="AA160" s="36" t="e">
        <f t="shared" ca="1" si="100"/>
        <v>#REF!</v>
      </c>
      <c r="AB160" s="36" t="e">
        <f t="shared" ca="1" si="100"/>
        <v>#REF!</v>
      </c>
      <c r="AC160" s="36" t="e">
        <f t="shared" ca="1" si="100"/>
        <v>#REF!</v>
      </c>
      <c r="AD160" s="36" t="e">
        <f t="shared" ca="1" si="100"/>
        <v>#REF!</v>
      </c>
      <c r="AE160" s="36" t="e">
        <f t="shared" ca="1" si="100"/>
        <v>#REF!</v>
      </c>
      <c r="AF160" s="36" t="e">
        <f t="shared" ca="1" si="100"/>
        <v>#REF!</v>
      </c>
      <c r="AG160" s="36" t="e">
        <f t="shared" ca="1" si="100"/>
        <v>#REF!</v>
      </c>
      <c r="AH160" s="36" t="e">
        <f t="shared" ca="1" si="101"/>
        <v>#REF!</v>
      </c>
      <c r="AI160" s="36" t="e">
        <f t="shared" ca="1" si="101"/>
        <v>#REF!</v>
      </c>
      <c r="AJ160" s="36" t="e">
        <f t="shared" ca="1" si="101"/>
        <v>#REF!</v>
      </c>
      <c r="AK160" s="36" t="e">
        <f t="shared" ca="1" si="101"/>
        <v>#REF!</v>
      </c>
      <c r="AL160" s="36" t="e">
        <f t="shared" ca="1" si="101"/>
        <v>#REF!</v>
      </c>
      <c r="AM160" s="36" t="e">
        <f t="shared" ca="1" si="101"/>
        <v>#REF!</v>
      </c>
      <c r="AN160" s="36" t="e">
        <f t="shared" ca="1" si="101"/>
        <v>#REF!</v>
      </c>
      <c r="AO160" s="36" t="e">
        <f t="shared" ca="1" si="101"/>
        <v>#REF!</v>
      </c>
      <c r="AP160" s="36" t="e">
        <f t="shared" ca="1" si="101"/>
        <v>#REF!</v>
      </c>
      <c r="AQ160" s="36" t="e">
        <f t="shared" ca="1" si="101"/>
        <v>#REF!</v>
      </c>
      <c r="AR160" s="36" t="e">
        <f t="shared" ca="1" si="102"/>
        <v>#REF!</v>
      </c>
      <c r="AS160" s="36" t="e">
        <f t="shared" ca="1" si="102"/>
        <v>#REF!</v>
      </c>
      <c r="AT160" s="36" t="e">
        <f t="shared" ca="1" si="102"/>
        <v>#REF!</v>
      </c>
      <c r="AU160" s="36" t="e">
        <f t="shared" ca="1" si="102"/>
        <v>#REF!</v>
      </c>
      <c r="AV160" s="36" t="e">
        <f t="shared" ca="1" si="102"/>
        <v>#REF!</v>
      </c>
      <c r="AW160" s="36" t="e">
        <f t="shared" ca="1" si="102"/>
        <v>#REF!</v>
      </c>
      <c r="AX160" s="36" t="e">
        <f t="shared" ca="1" si="102"/>
        <v>#REF!</v>
      </c>
      <c r="AY160" s="36" t="e">
        <f t="shared" ca="1" si="102"/>
        <v>#REF!</v>
      </c>
      <c r="AZ160" s="36" t="e">
        <f t="shared" ca="1" si="102"/>
        <v>#REF!</v>
      </c>
      <c r="BA160" s="36" t="e">
        <f t="shared" ca="1" si="102"/>
        <v>#REF!</v>
      </c>
      <c r="BB160" s="36" t="e">
        <f t="shared" ca="1" si="102"/>
        <v>#REF!</v>
      </c>
      <c r="BC160" s="36" t="e">
        <f t="shared" ca="1" si="102"/>
        <v>#REF!</v>
      </c>
      <c r="BD160" s="36" t="e">
        <f t="shared" ca="1" si="102"/>
        <v>#REF!</v>
      </c>
      <c r="BE160" s="73" t="e">
        <f t="shared" ca="1" si="85"/>
        <v>#REF!</v>
      </c>
      <c r="BF160" s="73" t="e">
        <f t="shared" ca="1" si="103"/>
        <v>#REF!</v>
      </c>
      <c r="BG160" s="36" t="e">
        <f t="shared" ca="1" si="103"/>
        <v>#REF!</v>
      </c>
      <c r="BH160" s="36" t="e">
        <f t="shared" ca="1" si="103"/>
        <v>#REF!</v>
      </c>
      <c r="BI160" s="36" t="e">
        <f t="shared" ca="1" si="103"/>
        <v>#REF!</v>
      </c>
      <c r="BJ160" s="36" t="e">
        <f t="shared" ca="1" si="103"/>
        <v>#REF!</v>
      </c>
      <c r="BK160" s="36" t="e">
        <f t="shared" ca="1" si="103"/>
        <v>#REF!</v>
      </c>
      <c r="BL160" s="36" t="e">
        <f t="shared" ca="1" si="103"/>
        <v>#REF!</v>
      </c>
      <c r="BM160" s="53" t="s">
        <v>657</v>
      </c>
      <c r="BN160" s="53" t="s">
        <v>323</v>
      </c>
      <c r="BO160" s="53" t="s">
        <v>417</v>
      </c>
    </row>
    <row r="161" spans="1:67" x14ac:dyDescent="0.2">
      <c r="A161" s="80">
        <v>158</v>
      </c>
      <c r="B161" s="53" t="s">
        <v>658</v>
      </c>
      <c r="C161" s="36" t="str">
        <f t="shared" si="84"/>
        <v>夕張市</v>
      </c>
      <c r="D161" s="36" t="e">
        <f t="shared" ca="1" si="98"/>
        <v>#REF!</v>
      </c>
      <c r="E161" s="36" t="e">
        <f t="shared" ca="1" si="98"/>
        <v>#REF!</v>
      </c>
      <c r="F161" s="36" t="e">
        <f t="shared" ca="1" si="98"/>
        <v>#REF!</v>
      </c>
      <c r="G161" s="36" t="e">
        <f t="shared" ca="1" si="98"/>
        <v>#REF!</v>
      </c>
      <c r="H161" s="36" t="e">
        <f t="shared" ca="1" si="98"/>
        <v>#REF!</v>
      </c>
      <c r="I161" s="36" t="e">
        <f t="shared" ca="1" si="98"/>
        <v>#REF!</v>
      </c>
      <c r="J161" s="36" t="e">
        <f t="shared" ca="1" si="98"/>
        <v>#REF!</v>
      </c>
      <c r="K161" s="36" t="e">
        <f t="shared" ca="1" si="98"/>
        <v>#REF!</v>
      </c>
      <c r="L161" s="36" t="e">
        <f t="shared" ca="1" si="98"/>
        <v>#REF!</v>
      </c>
      <c r="M161" s="36" t="e">
        <f t="shared" ca="1" si="98"/>
        <v>#REF!</v>
      </c>
      <c r="N161" s="36" t="e">
        <f t="shared" ca="1" si="99"/>
        <v>#REF!</v>
      </c>
      <c r="O161" s="36" t="e">
        <f t="shared" ca="1" si="99"/>
        <v>#REF!</v>
      </c>
      <c r="P161" s="36" t="e">
        <f t="shared" ca="1" si="99"/>
        <v>#REF!</v>
      </c>
      <c r="Q161" s="36" t="e">
        <f t="shared" ca="1" si="99"/>
        <v>#REF!</v>
      </c>
      <c r="R161" s="36" t="e">
        <f t="shared" ca="1" si="99"/>
        <v>#REF!</v>
      </c>
      <c r="S161" s="36" t="e">
        <f t="shared" ca="1" si="99"/>
        <v>#REF!</v>
      </c>
      <c r="T161" s="36" t="e">
        <f t="shared" ca="1" si="99"/>
        <v>#REF!</v>
      </c>
      <c r="U161" s="36" t="e">
        <f t="shared" ca="1" si="99"/>
        <v>#REF!</v>
      </c>
      <c r="V161" s="36" t="e">
        <f t="shared" ca="1" si="99"/>
        <v>#REF!</v>
      </c>
      <c r="W161" s="36" t="e">
        <f t="shared" ca="1" si="99"/>
        <v>#REF!</v>
      </c>
      <c r="X161" s="36" t="e">
        <f t="shared" ca="1" si="100"/>
        <v>#REF!</v>
      </c>
      <c r="Y161" s="36" t="e">
        <f t="shared" ca="1" si="100"/>
        <v>#REF!</v>
      </c>
      <c r="Z161" s="36" t="e">
        <f t="shared" ca="1" si="100"/>
        <v>#REF!</v>
      </c>
      <c r="AA161" s="36" t="e">
        <f t="shared" ca="1" si="100"/>
        <v>#REF!</v>
      </c>
      <c r="AB161" s="36" t="e">
        <f t="shared" ca="1" si="100"/>
        <v>#REF!</v>
      </c>
      <c r="AC161" s="36" t="e">
        <f t="shared" ca="1" si="100"/>
        <v>#REF!</v>
      </c>
      <c r="AD161" s="36" t="e">
        <f t="shared" ca="1" si="100"/>
        <v>#REF!</v>
      </c>
      <c r="AE161" s="36" t="e">
        <f t="shared" ca="1" si="100"/>
        <v>#REF!</v>
      </c>
      <c r="AF161" s="36" t="e">
        <f t="shared" ca="1" si="100"/>
        <v>#REF!</v>
      </c>
      <c r="AG161" s="36" t="e">
        <f t="shared" ca="1" si="100"/>
        <v>#REF!</v>
      </c>
      <c r="AH161" s="36" t="e">
        <f t="shared" ca="1" si="101"/>
        <v>#REF!</v>
      </c>
      <c r="AI161" s="36" t="e">
        <f t="shared" ca="1" si="101"/>
        <v>#REF!</v>
      </c>
      <c r="AJ161" s="36" t="e">
        <f t="shared" ca="1" si="101"/>
        <v>#REF!</v>
      </c>
      <c r="AK161" s="36" t="e">
        <f t="shared" ca="1" si="101"/>
        <v>#REF!</v>
      </c>
      <c r="AL161" s="36" t="e">
        <f t="shared" ca="1" si="101"/>
        <v>#REF!</v>
      </c>
      <c r="AM161" s="36" t="e">
        <f t="shared" ca="1" si="101"/>
        <v>#REF!</v>
      </c>
      <c r="AN161" s="36" t="e">
        <f t="shared" ca="1" si="101"/>
        <v>#REF!</v>
      </c>
      <c r="AO161" s="36" t="e">
        <f t="shared" ca="1" si="101"/>
        <v>#REF!</v>
      </c>
      <c r="AP161" s="36" t="e">
        <f t="shared" ca="1" si="101"/>
        <v>#REF!</v>
      </c>
      <c r="AQ161" s="36" t="e">
        <f t="shared" ca="1" si="101"/>
        <v>#REF!</v>
      </c>
      <c r="AR161" s="36" t="e">
        <f t="shared" ca="1" si="102"/>
        <v>#REF!</v>
      </c>
      <c r="AS161" s="36" t="e">
        <f t="shared" ca="1" si="102"/>
        <v>#REF!</v>
      </c>
      <c r="AT161" s="36" t="e">
        <f t="shared" ca="1" si="102"/>
        <v>#REF!</v>
      </c>
      <c r="AU161" s="36" t="e">
        <f t="shared" ca="1" si="102"/>
        <v>#REF!</v>
      </c>
      <c r="AV161" s="36" t="e">
        <f t="shared" ca="1" si="102"/>
        <v>#REF!</v>
      </c>
      <c r="AW161" s="36" t="e">
        <f t="shared" ca="1" si="102"/>
        <v>#REF!</v>
      </c>
      <c r="AX161" s="36" t="e">
        <f t="shared" ca="1" si="102"/>
        <v>#REF!</v>
      </c>
      <c r="AY161" s="36" t="e">
        <f t="shared" ca="1" si="102"/>
        <v>#REF!</v>
      </c>
      <c r="AZ161" s="36" t="e">
        <f t="shared" ca="1" si="102"/>
        <v>#REF!</v>
      </c>
      <c r="BA161" s="36" t="e">
        <f t="shared" ca="1" si="102"/>
        <v>#REF!</v>
      </c>
      <c r="BB161" s="36" t="e">
        <f t="shared" ca="1" si="102"/>
        <v>#REF!</v>
      </c>
      <c r="BC161" s="36" t="e">
        <f t="shared" ca="1" si="102"/>
        <v>#REF!</v>
      </c>
      <c r="BD161" s="36" t="e">
        <f t="shared" ca="1" si="102"/>
        <v>#REF!</v>
      </c>
      <c r="BE161" s="36" t="e">
        <f t="shared" ca="1" si="85"/>
        <v>#REF!</v>
      </c>
      <c r="BF161" s="36" t="e">
        <f t="shared" ca="1" si="103"/>
        <v>#REF!</v>
      </c>
      <c r="BG161" s="36" t="e">
        <f t="shared" ca="1" si="103"/>
        <v>#REF!</v>
      </c>
      <c r="BH161" s="36" t="e">
        <f t="shared" ca="1" si="103"/>
        <v>#REF!</v>
      </c>
      <c r="BI161" s="36" t="e">
        <f t="shared" ca="1" si="103"/>
        <v>#REF!</v>
      </c>
      <c r="BJ161" s="36" t="e">
        <f t="shared" ca="1" si="103"/>
        <v>#REF!</v>
      </c>
      <c r="BK161" s="36" t="e">
        <f t="shared" ca="1" si="103"/>
        <v>#REF!</v>
      </c>
      <c r="BL161" s="36" t="e">
        <f t="shared" ca="1" si="103"/>
        <v>#REF!</v>
      </c>
      <c r="BM161" s="53" t="s">
        <v>658</v>
      </c>
      <c r="BN161" s="53" t="s">
        <v>323</v>
      </c>
      <c r="BO161" s="53" t="s">
        <v>498</v>
      </c>
    </row>
    <row r="162" spans="1:67" x14ac:dyDescent="0.2">
      <c r="A162" s="80">
        <v>159</v>
      </c>
      <c r="B162" s="53" t="s">
        <v>659</v>
      </c>
      <c r="C162" s="36" t="str">
        <f t="shared" si="84"/>
        <v>夕張市</v>
      </c>
      <c r="D162" s="36" t="e">
        <f t="shared" ca="1" si="98"/>
        <v>#REF!</v>
      </c>
      <c r="E162" s="36" t="e">
        <f t="shared" ca="1" si="98"/>
        <v>#REF!</v>
      </c>
      <c r="F162" s="36" t="e">
        <f t="shared" ca="1" si="98"/>
        <v>#REF!</v>
      </c>
      <c r="G162" s="36" t="e">
        <f t="shared" ca="1" si="98"/>
        <v>#REF!</v>
      </c>
      <c r="H162" s="36" t="e">
        <f t="shared" ca="1" si="98"/>
        <v>#REF!</v>
      </c>
      <c r="I162" s="36" t="e">
        <f t="shared" ca="1" si="98"/>
        <v>#REF!</v>
      </c>
      <c r="J162" s="36" t="e">
        <f t="shared" ca="1" si="98"/>
        <v>#REF!</v>
      </c>
      <c r="K162" s="36" t="e">
        <f t="shared" ca="1" si="98"/>
        <v>#REF!</v>
      </c>
      <c r="L162" s="36" t="e">
        <f t="shared" ca="1" si="98"/>
        <v>#REF!</v>
      </c>
      <c r="M162" s="36" t="e">
        <f t="shared" ca="1" si="98"/>
        <v>#REF!</v>
      </c>
      <c r="N162" s="36" t="e">
        <f t="shared" ca="1" si="99"/>
        <v>#REF!</v>
      </c>
      <c r="O162" s="36" t="e">
        <f t="shared" ca="1" si="99"/>
        <v>#REF!</v>
      </c>
      <c r="P162" s="36" t="e">
        <f t="shared" ca="1" si="99"/>
        <v>#REF!</v>
      </c>
      <c r="Q162" s="36" t="e">
        <f t="shared" ca="1" si="99"/>
        <v>#REF!</v>
      </c>
      <c r="R162" s="36" t="e">
        <f t="shared" ca="1" si="99"/>
        <v>#REF!</v>
      </c>
      <c r="S162" s="36" t="e">
        <f t="shared" ca="1" si="99"/>
        <v>#REF!</v>
      </c>
      <c r="T162" s="36" t="e">
        <f t="shared" ca="1" si="99"/>
        <v>#REF!</v>
      </c>
      <c r="U162" s="36" t="e">
        <f t="shared" ca="1" si="99"/>
        <v>#REF!</v>
      </c>
      <c r="V162" s="36" t="e">
        <f t="shared" ca="1" si="99"/>
        <v>#REF!</v>
      </c>
      <c r="W162" s="36" t="e">
        <f t="shared" ca="1" si="99"/>
        <v>#REF!</v>
      </c>
      <c r="X162" s="36" t="e">
        <f t="shared" ca="1" si="100"/>
        <v>#REF!</v>
      </c>
      <c r="Y162" s="36" t="e">
        <f t="shared" ca="1" si="100"/>
        <v>#REF!</v>
      </c>
      <c r="Z162" s="36" t="e">
        <f t="shared" ca="1" si="100"/>
        <v>#REF!</v>
      </c>
      <c r="AA162" s="36" t="e">
        <f t="shared" ca="1" si="100"/>
        <v>#REF!</v>
      </c>
      <c r="AB162" s="36" t="e">
        <f t="shared" ca="1" si="100"/>
        <v>#REF!</v>
      </c>
      <c r="AC162" s="36" t="e">
        <f t="shared" ca="1" si="100"/>
        <v>#REF!</v>
      </c>
      <c r="AD162" s="36" t="e">
        <f t="shared" ca="1" si="100"/>
        <v>#REF!</v>
      </c>
      <c r="AE162" s="36" t="e">
        <f t="shared" ca="1" si="100"/>
        <v>#REF!</v>
      </c>
      <c r="AF162" s="36" t="e">
        <f t="shared" ca="1" si="100"/>
        <v>#REF!</v>
      </c>
      <c r="AG162" s="36" t="e">
        <f t="shared" ca="1" si="100"/>
        <v>#REF!</v>
      </c>
      <c r="AH162" s="36" t="e">
        <f t="shared" ca="1" si="101"/>
        <v>#REF!</v>
      </c>
      <c r="AI162" s="36" t="e">
        <f t="shared" ca="1" si="101"/>
        <v>#REF!</v>
      </c>
      <c r="AJ162" s="36" t="e">
        <f t="shared" ca="1" si="101"/>
        <v>#REF!</v>
      </c>
      <c r="AK162" s="36" t="e">
        <f t="shared" ca="1" si="101"/>
        <v>#REF!</v>
      </c>
      <c r="AL162" s="36" t="e">
        <f t="shared" ca="1" si="101"/>
        <v>#REF!</v>
      </c>
      <c r="AM162" s="36" t="e">
        <f t="shared" ca="1" si="101"/>
        <v>#REF!</v>
      </c>
      <c r="AN162" s="36" t="e">
        <f t="shared" ca="1" si="101"/>
        <v>#REF!</v>
      </c>
      <c r="AO162" s="36" t="e">
        <f t="shared" ca="1" si="101"/>
        <v>#REF!</v>
      </c>
      <c r="AP162" s="36" t="e">
        <f t="shared" ca="1" si="101"/>
        <v>#REF!</v>
      </c>
      <c r="AQ162" s="36" t="e">
        <f t="shared" ca="1" si="101"/>
        <v>#REF!</v>
      </c>
      <c r="AR162" s="36" t="e">
        <f t="shared" ca="1" si="102"/>
        <v>#REF!</v>
      </c>
      <c r="AS162" s="36" t="e">
        <f t="shared" ca="1" si="102"/>
        <v>#REF!</v>
      </c>
      <c r="AT162" s="36" t="e">
        <f t="shared" ca="1" si="102"/>
        <v>#REF!</v>
      </c>
      <c r="AU162" s="36" t="e">
        <f t="shared" ca="1" si="102"/>
        <v>#REF!</v>
      </c>
      <c r="AV162" s="36" t="e">
        <f t="shared" ca="1" si="102"/>
        <v>#REF!</v>
      </c>
      <c r="AW162" s="36" t="e">
        <f t="shared" ca="1" si="102"/>
        <v>#REF!</v>
      </c>
      <c r="AX162" s="36" t="e">
        <f t="shared" ca="1" si="102"/>
        <v>#REF!</v>
      </c>
      <c r="AY162" s="36" t="e">
        <f t="shared" ca="1" si="102"/>
        <v>#REF!</v>
      </c>
      <c r="AZ162" s="36" t="e">
        <f t="shared" ca="1" si="102"/>
        <v>#REF!</v>
      </c>
      <c r="BA162" s="36" t="e">
        <f t="shared" ca="1" si="102"/>
        <v>#REF!</v>
      </c>
      <c r="BB162" s="36" t="e">
        <f t="shared" ca="1" si="102"/>
        <v>#REF!</v>
      </c>
      <c r="BC162" s="36" t="e">
        <f t="shared" ca="1" si="102"/>
        <v>#REF!</v>
      </c>
      <c r="BD162" s="36" t="e">
        <f t="shared" ca="1" si="102"/>
        <v>#REF!</v>
      </c>
      <c r="BE162" s="36" t="e">
        <f t="shared" ca="1" si="85"/>
        <v>#REF!</v>
      </c>
      <c r="BF162" s="36" t="e">
        <f t="shared" ca="1" si="103"/>
        <v>#REF!</v>
      </c>
      <c r="BG162" s="36" t="e">
        <f t="shared" ca="1" si="103"/>
        <v>#REF!</v>
      </c>
      <c r="BH162" s="36" t="e">
        <f t="shared" ca="1" si="103"/>
        <v>#REF!</v>
      </c>
      <c r="BI162" s="36" t="e">
        <f t="shared" ca="1" si="103"/>
        <v>#REF!</v>
      </c>
      <c r="BJ162" s="36" t="e">
        <f t="shared" ca="1" si="103"/>
        <v>#REF!</v>
      </c>
      <c r="BK162" s="36" t="e">
        <f t="shared" ca="1" si="103"/>
        <v>#REF!</v>
      </c>
      <c r="BL162" s="36" t="e">
        <f t="shared" ca="1" si="103"/>
        <v>#REF!</v>
      </c>
      <c r="BM162" s="53" t="s">
        <v>659</v>
      </c>
      <c r="BN162" s="53" t="s">
        <v>323</v>
      </c>
      <c r="BO162" s="53" t="s">
        <v>499</v>
      </c>
    </row>
    <row r="163" spans="1:67" s="83" customFormat="1" x14ac:dyDescent="0.2">
      <c r="A163" s="80">
        <v>160</v>
      </c>
      <c r="B163" s="81" t="s">
        <v>660</v>
      </c>
      <c r="C163" s="80" t="str">
        <f t="shared" si="84"/>
        <v>夕張市</v>
      </c>
      <c r="D163" s="80" t="e">
        <f t="shared" ca="1" si="98"/>
        <v>#REF!</v>
      </c>
      <c r="E163" s="80" t="e">
        <f t="shared" ca="1" si="98"/>
        <v>#REF!</v>
      </c>
      <c r="F163" s="80" t="e">
        <f t="shared" ca="1" si="98"/>
        <v>#REF!</v>
      </c>
      <c r="G163" s="80" t="e">
        <f t="shared" ca="1" si="98"/>
        <v>#REF!</v>
      </c>
      <c r="H163" s="80" t="e">
        <f t="shared" ca="1" si="98"/>
        <v>#REF!</v>
      </c>
      <c r="I163" s="80" t="e">
        <f t="shared" ca="1" si="98"/>
        <v>#REF!</v>
      </c>
      <c r="J163" s="80" t="e">
        <f t="shared" ca="1" si="98"/>
        <v>#REF!</v>
      </c>
      <c r="K163" s="80" t="e">
        <f t="shared" ca="1" si="98"/>
        <v>#REF!</v>
      </c>
      <c r="L163" s="80" t="e">
        <f t="shared" ca="1" si="98"/>
        <v>#REF!</v>
      </c>
      <c r="M163" s="80" t="e">
        <f t="shared" ca="1" si="98"/>
        <v>#REF!</v>
      </c>
      <c r="N163" s="80" t="e">
        <f t="shared" ca="1" si="99"/>
        <v>#REF!</v>
      </c>
      <c r="O163" s="80" t="e">
        <f t="shared" ca="1" si="99"/>
        <v>#REF!</v>
      </c>
      <c r="P163" s="80" t="e">
        <f t="shared" ca="1" si="99"/>
        <v>#REF!</v>
      </c>
      <c r="Q163" s="80" t="e">
        <f t="shared" ca="1" si="99"/>
        <v>#REF!</v>
      </c>
      <c r="R163" s="80" t="e">
        <f t="shared" ca="1" si="99"/>
        <v>#REF!</v>
      </c>
      <c r="S163" s="80" t="e">
        <f t="shared" ca="1" si="99"/>
        <v>#REF!</v>
      </c>
      <c r="T163" s="80" t="e">
        <f t="shared" ca="1" si="99"/>
        <v>#REF!</v>
      </c>
      <c r="U163" s="80" t="e">
        <f t="shared" ca="1" si="99"/>
        <v>#REF!</v>
      </c>
      <c r="V163" s="80" t="e">
        <f t="shared" ca="1" si="99"/>
        <v>#REF!</v>
      </c>
      <c r="W163" s="80" t="e">
        <f t="shared" ca="1" si="99"/>
        <v>#REF!</v>
      </c>
      <c r="X163" s="80" t="e">
        <f t="shared" ca="1" si="100"/>
        <v>#REF!</v>
      </c>
      <c r="Y163" s="80" t="e">
        <f t="shared" ca="1" si="100"/>
        <v>#REF!</v>
      </c>
      <c r="Z163" s="80" t="e">
        <f t="shared" ca="1" si="100"/>
        <v>#REF!</v>
      </c>
      <c r="AA163" s="80" t="e">
        <f t="shared" ca="1" si="100"/>
        <v>#REF!</v>
      </c>
      <c r="AB163" s="80" t="e">
        <f t="shared" ca="1" si="100"/>
        <v>#REF!</v>
      </c>
      <c r="AC163" s="80" t="e">
        <f t="shared" ca="1" si="100"/>
        <v>#REF!</v>
      </c>
      <c r="AD163" s="80" t="e">
        <f t="shared" ca="1" si="100"/>
        <v>#REF!</v>
      </c>
      <c r="AE163" s="80" t="e">
        <f t="shared" ca="1" si="100"/>
        <v>#REF!</v>
      </c>
      <c r="AF163" s="80" t="e">
        <f t="shared" ca="1" si="100"/>
        <v>#REF!</v>
      </c>
      <c r="AG163" s="80" t="e">
        <f t="shared" ca="1" si="100"/>
        <v>#REF!</v>
      </c>
      <c r="AH163" s="80" t="e">
        <f t="shared" ca="1" si="101"/>
        <v>#REF!</v>
      </c>
      <c r="AI163" s="80" t="e">
        <f t="shared" ca="1" si="101"/>
        <v>#REF!</v>
      </c>
      <c r="AJ163" s="80" t="e">
        <f t="shared" ca="1" si="101"/>
        <v>#REF!</v>
      </c>
      <c r="AK163" s="80" t="e">
        <f t="shared" ca="1" si="101"/>
        <v>#REF!</v>
      </c>
      <c r="AL163" s="80" t="e">
        <f t="shared" ca="1" si="101"/>
        <v>#REF!</v>
      </c>
      <c r="AM163" s="80" t="e">
        <f t="shared" ca="1" si="101"/>
        <v>#REF!</v>
      </c>
      <c r="AN163" s="80" t="e">
        <f t="shared" ca="1" si="101"/>
        <v>#REF!</v>
      </c>
      <c r="AO163" s="80" t="e">
        <f t="shared" ca="1" si="101"/>
        <v>#REF!</v>
      </c>
      <c r="AP163" s="80" t="e">
        <f t="shared" ca="1" si="101"/>
        <v>#REF!</v>
      </c>
      <c r="AQ163" s="80" t="e">
        <f t="shared" ca="1" si="101"/>
        <v>#REF!</v>
      </c>
      <c r="AR163" s="80" t="e">
        <f t="shared" ca="1" si="102"/>
        <v>#REF!</v>
      </c>
      <c r="AS163" s="80" t="e">
        <f t="shared" ca="1" si="102"/>
        <v>#REF!</v>
      </c>
      <c r="AT163" s="80" t="e">
        <f t="shared" ca="1" si="102"/>
        <v>#REF!</v>
      </c>
      <c r="AU163" s="80" t="e">
        <f t="shared" ca="1" si="102"/>
        <v>#REF!</v>
      </c>
      <c r="AV163" s="80" t="e">
        <f t="shared" ca="1" si="102"/>
        <v>#REF!</v>
      </c>
      <c r="AW163" s="80" t="e">
        <f t="shared" ca="1" si="102"/>
        <v>#REF!</v>
      </c>
      <c r="AX163" s="80" t="e">
        <f t="shared" ca="1" si="102"/>
        <v>#REF!</v>
      </c>
      <c r="AY163" s="80" t="e">
        <f t="shared" ca="1" si="102"/>
        <v>#REF!</v>
      </c>
      <c r="AZ163" s="80" t="e">
        <f t="shared" ca="1" si="102"/>
        <v>#REF!</v>
      </c>
      <c r="BA163" s="80" t="e">
        <f t="shared" ca="1" si="102"/>
        <v>#REF!</v>
      </c>
      <c r="BB163" s="80" t="e">
        <f t="shared" ca="1" si="102"/>
        <v>#REF!</v>
      </c>
      <c r="BC163" s="80" t="e">
        <f t="shared" ca="1" si="102"/>
        <v>#REF!</v>
      </c>
      <c r="BD163" s="80" t="e">
        <f t="shared" ca="1" si="102"/>
        <v>#REF!</v>
      </c>
      <c r="BE163" s="80" t="e">
        <f t="shared" ca="1" si="85"/>
        <v>#REF!</v>
      </c>
      <c r="BF163" s="80" t="e">
        <f t="shared" ca="1" si="103"/>
        <v>#REF!</v>
      </c>
      <c r="BG163" s="80" t="e">
        <f t="shared" ca="1" si="103"/>
        <v>#REF!</v>
      </c>
      <c r="BH163" s="80" t="e">
        <f t="shared" ca="1" si="103"/>
        <v>#REF!</v>
      </c>
      <c r="BI163" s="80" t="e">
        <f t="shared" ca="1" si="103"/>
        <v>#REF!</v>
      </c>
      <c r="BJ163" s="80" t="e">
        <f t="shared" ca="1" si="103"/>
        <v>#REF!</v>
      </c>
      <c r="BK163" s="80" t="e">
        <f t="shared" ca="1" si="103"/>
        <v>#REF!</v>
      </c>
      <c r="BL163" s="80" t="e">
        <f t="shared" ca="1" si="103"/>
        <v>#REF!</v>
      </c>
      <c r="BM163" s="81" t="s">
        <v>660</v>
      </c>
      <c r="BN163" s="81" t="s">
        <v>324</v>
      </c>
      <c r="BO163" s="81" t="s">
        <v>417</v>
      </c>
    </row>
    <row r="164" spans="1:67" s="83" customFormat="1" x14ac:dyDescent="0.2">
      <c r="A164" s="80">
        <v>161</v>
      </c>
      <c r="B164" s="81" t="s">
        <v>661</v>
      </c>
      <c r="C164" s="80" t="str">
        <f t="shared" si="84"/>
        <v>夕張市</v>
      </c>
      <c r="D164" s="80" t="e">
        <f t="shared" ca="1" si="98"/>
        <v>#REF!</v>
      </c>
      <c r="E164" s="80" t="e">
        <f t="shared" ca="1" si="98"/>
        <v>#REF!</v>
      </c>
      <c r="F164" s="80" t="e">
        <f t="shared" ca="1" si="98"/>
        <v>#REF!</v>
      </c>
      <c r="G164" s="80" t="e">
        <f t="shared" ca="1" si="98"/>
        <v>#REF!</v>
      </c>
      <c r="H164" s="80" t="e">
        <f t="shared" ca="1" si="98"/>
        <v>#REF!</v>
      </c>
      <c r="I164" s="80" t="e">
        <f t="shared" ca="1" si="98"/>
        <v>#REF!</v>
      </c>
      <c r="J164" s="80" t="e">
        <f t="shared" ca="1" si="98"/>
        <v>#REF!</v>
      </c>
      <c r="K164" s="80" t="e">
        <f t="shared" ca="1" si="98"/>
        <v>#REF!</v>
      </c>
      <c r="L164" s="80" t="e">
        <f t="shared" ca="1" si="98"/>
        <v>#REF!</v>
      </c>
      <c r="M164" s="80" t="e">
        <f t="shared" ca="1" si="98"/>
        <v>#REF!</v>
      </c>
      <c r="N164" s="80" t="e">
        <f t="shared" ca="1" si="99"/>
        <v>#REF!</v>
      </c>
      <c r="O164" s="80" t="e">
        <f t="shared" ca="1" si="99"/>
        <v>#REF!</v>
      </c>
      <c r="P164" s="80" t="e">
        <f t="shared" ca="1" si="99"/>
        <v>#REF!</v>
      </c>
      <c r="Q164" s="80" t="e">
        <f t="shared" ca="1" si="99"/>
        <v>#REF!</v>
      </c>
      <c r="R164" s="80" t="e">
        <f t="shared" ca="1" si="99"/>
        <v>#REF!</v>
      </c>
      <c r="S164" s="80" t="e">
        <f t="shared" ca="1" si="99"/>
        <v>#REF!</v>
      </c>
      <c r="T164" s="80" t="e">
        <f t="shared" ca="1" si="99"/>
        <v>#REF!</v>
      </c>
      <c r="U164" s="80" t="e">
        <f t="shared" ca="1" si="99"/>
        <v>#REF!</v>
      </c>
      <c r="V164" s="80" t="e">
        <f t="shared" ca="1" si="99"/>
        <v>#REF!</v>
      </c>
      <c r="W164" s="80" t="e">
        <f t="shared" ca="1" si="99"/>
        <v>#REF!</v>
      </c>
      <c r="X164" s="80" t="e">
        <f t="shared" ca="1" si="100"/>
        <v>#REF!</v>
      </c>
      <c r="Y164" s="80" t="e">
        <f t="shared" ca="1" si="100"/>
        <v>#REF!</v>
      </c>
      <c r="Z164" s="80" t="e">
        <f t="shared" ca="1" si="100"/>
        <v>#REF!</v>
      </c>
      <c r="AA164" s="80" t="e">
        <f t="shared" ca="1" si="100"/>
        <v>#REF!</v>
      </c>
      <c r="AB164" s="80" t="e">
        <f t="shared" ca="1" si="100"/>
        <v>#REF!</v>
      </c>
      <c r="AC164" s="80" t="e">
        <f t="shared" ca="1" si="100"/>
        <v>#REF!</v>
      </c>
      <c r="AD164" s="80" t="e">
        <f t="shared" ca="1" si="100"/>
        <v>#REF!</v>
      </c>
      <c r="AE164" s="80" t="e">
        <f t="shared" ca="1" si="100"/>
        <v>#REF!</v>
      </c>
      <c r="AF164" s="80" t="e">
        <f t="shared" ca="1" si="100"/>
        <v>#REF!</v>
      </c>
      <c r="AG164" s="80" t="e">
        <f t="shared" ca="1" si="100"/>
        <v>#REF!</v>
      </c>
      <c r="AH164" s="80" t="e">
        <f t="shared" ca="1" si="101"/>
        <v>#REF!</v>
      </c>
      <c r="AI164" s="80" t="e">
        <f t="shared" ca="1" si="101"/>
        <v>#REF!</v>
      </c>
      <c r="AJ164" s="80" t="e">
        <f t="shared" ca="1" si="101"/>
        <v>#REF!</v>
      </c>
      <c r="AK164" s="80" t="e">
        <f t="shared" ca="1" si="101"/>
        <v>#REF!</v>
      </c>
      <c r="AL164" s="80" t="e">
        <f t="shared" ca="1" si="101"/>
        <v>#REF!</v>
      </c>
      <c r="AM164" s="80" t="e">
        <f t="shared" ca="1" si="101"/>
        <v>#REF!</v>
      </c>
      <c r="AN164" s="80" t="e">
        <f t="shared" ca="1" si="101"/>
        <v>#REF!</v>
      </c>
      <c r="AO164" s="80" t="e">
        <f t="shared" ca="1" si="101"/>
        <v>#REF!</v>
      </c>
      <c r="AP164" s="80" t="e">
        <f t="shared" ca="1" si="101"/>
        <v>#REF!</v>
      </c>
      <c r="AQ164" s="80" t="e">
        <f t="shared" ca="1" si="101"/>
        <v>#REF!</v>
      </c>
      <c r="AR164" s="80" t="e">
        <f t="shared" ca="1" si="102"/>
        <v>#REF!</v>
      </c>
      <c r="AS164" s="80" t="e">
        <f t="shared" ca="1" si="102"/>
        <v>#REF!</v>
      </c>
      <c r="AT164" s="80" t="e">
        <f t="shared" ca="1" si="102"/>
        <v>#REF!</v>
      </c>
      <c r="AU164" s="80" t="e">
        <f t="shared" ca="1" si="102"/>
        <v>#REF!</v>
      </c>
      <c r="AV164" s="80" t="e">
        <f t="shared" ca="1" si="102"/>
        <v>#REF!</v>
      </c>
      <c r="AW164" s="80" t="e">
        <f t="shared" ca="1" si="102"/>
        <v>#REF!</v>
      </c>
      <c r="AX164" s="80" t="e">
        <f t="shared" ca="1" si="102"/>
        <v>#REF!</v>
      </c>
      <c r="AY164" s="80" t="e">
        <f t="shared" ca="1" si="102"/>
        <v>#REF!</v>
      </c>
      <c r="AZ164" s="80" t="e">
        <f t="shared" ca="1" si="102"/>
        <v>#REF!</v>
      </c>
      <c r="BA164" s="80" t="e">
        <f t="shared" ca="1" si="102"/>
        <v>#REF!</v>
      </c>
      <c r="BB164" s="80" t="e">
        <f t="shared" ca="1" si="102"/>
        <v>#REF!</v>
      </c>
      <c r="BC164" s="80" t="e">
        <f t="shared" ca="1" si="102"/>
        <v>#REF!</v>
      </c>
      <c r="BD164" s="80" t="e">
        <f t="shared" ca="1" si="102"/>
        <v>#REF!</v>
      </c>
      <c r="BE164" s="80" t="e">
        <f t="shared" ca="1" si="85"/>
        <v>#REF!</v>
      </c>
      <c r="BF164" s="80" t="e">
        <f t="shared" ca="1" si="103"/>
        <v>#REF!</v>
      </c>
      <c r="BG164" s="80" t="e">
        <f t="shared" ca="1" si="103"/>
        <v>#REF!</v>
      </c>
      <c r="BH164" s="80" t="e">
        <f t="shared" ca="1" si="103"/>
        <v>#REF!</v>
      </c>
      <c r="BI164" s="80" t="e">
        <f t="shared" ca="1" si="103"/>
        <v>#REF!</v>
      </c>
      <c r="BJ164" s="80" t="e">
        <f t="shared" ca="1" si="103"/>
        <v>#REF!</v>
      </c>
      <c r="BK164" s="80" t="e">
        <f t="shared" ca="1" si="103"/>
        <v>#REF!</v>
      </c>
      <c r="BL164" s="80" t="e">
        <f t="shared" ca="1" si="103"/>
        <v>#REF!</v>
      </c>
      <c r="BM164" s="81" t="s">
        <v>661</v>
      </c>
      <c r="BN164" s="81" t="s">
        <v>324</v>
      </c>
      <c r="BO164" s="81" t="s">
        <v>498</v>
      </c>
    </row>
    <row r="165" spans="1:67" s="83" customFormat="1" x14ac:dyDescent="0.2">
      <c r="A165" s="80">
        <v>162</v>
      </c>
      <c r="B165" s="81" t="s">
        <v>662</v>
      </c>
      <c r="C165" s="80" t="str">
        <f t="shared" si="84"/>
        <v>夕張市</v>
      </c>
      <c r="D165" s="80" t="e">
        <f t="shared" ca="1" si="98"/>
        <v>#REF!</v>
      </c>
      <c r="E165" s="80" t="e">
        <f t="shared" ca="1" si="98"/>
        <v>#REF!</v>
      </c>
      <c r="F165" s="80" t="e">
        <f t="shared" ca="1" si="98"/>
        <v>#REF!</v>
      </c>
      <c r="G165" s="80" t="e">
        <f t="shared" ca="1" si="98"/>
        <v>#REF!</v>
      </c>
      <c r="H165" s="80" t="e">
        <f t="shared" ca="1" si="98"/>
        <v>#REF!</v>
      </c>
      <c r="I165" s="80" t="e">
        <f t="shared" ca="1" si="98"/>
        <v>#REF!</v>
      </c>
      <c r="J165" s="80" t="e">
        <f t="shared" ca="1" si="98"/>
        <v>#REF!</v>
      </c>
      <c r="K165" s="80" t="e">
        <f t="shared" ca="1" si="98"/>
        <v>#REF!</v>
      </c>
      <c r="L165" s="80" t="e">
        <f t="shared" ca="1" si="98"/>
        <v>#REF!</v>
      </c>
      <c r="M165" s="80" t="e">
        <f t="shared" ca="1" si="98"/>
        <v>#REF!</v>
      </c>
      <c r="N165" s="80" t="e">
        <f t="shared" ca="1" si="99"/>
        <v>#REF!</v>
      </c>
      <c r="O165" s="80" t="e">
        <f t="shared" ca="1" si="99"/>
        <v>#REF!</v>
      </c>
      <c r="P165" s="80" t="e">
        <f t="shared" ca="1" si="99"/>
        <v>#REF!</v>
      </c>
      <c r="Q165" s="80" t="e">
        <f t="shared" ca="1" si="99"/>
        <v>#REF!</v>
      </c>
      <c r="R165" s="80" t="e">
        <f t="shared" ca="1" si="99"/>
        <v>#REF!</v>
      </c>
      <c r="S165" s="80" t="e">
        <f t="shared" ca="1" si="99"/>
        <v>#REF!</v>
      </c>
      <c r="T165" s="80" t="e">
        <f t="shared" ca="1" si="99"/>
        <v>#REF!</v>
      </c>
      <c r="U165" s="80" t="e">
        <f t="shared" ca="1" si="99"/>
        <v>#REF!</v>
      </c>
      <c r="V165" s="80" t="e">
        <f t="shared" ca="1" si="99"/>
        <v>#REF!</v>
      </c>
      <c r="W165" s="80" t="e">
        <f t="shared" ca="1" si="99"/>
        <v>#REF!</v>
      </c>
      <c r="X165" s="80" t="e">
        <f t="shared" ca="1" si="100"/>
        <v>#REF!</v>
      </c>
      <c r="Y165" s="80" t="e">
        <f t="shared" ca="1" si="100"/>
        <v>#REF!</v>
      </c>
      <c r="Z165" s="80" t="e">
        <f t="shared" ca="1" si="100"/>
        <v>#REF!</v>
      </c>
      <c r="AA165" s="80" t="e">
        <f t="shared" ca="1" si="100"/>
        <v>#REF!</v>
      </c>
      <c r="AB165" s="80" t="e">
        <f t="shared" ca="1" si="100"/>
        <v>#REF!</v>
      </c>
      <c r="AC165" s="80" t="e">
        <f t="shared" ca="1" si="100"/>
        <v>#REF!</v>
      </c>
      <c r="AD165" s="80" t="e">
        <f t="shared" ca="1" si="100"/>
        <v>#REF!</v>
      </c>
      <c r="AE165" s="80" t="e">
        <f t="shared" ca="1" si="100"/>
        <v>#REF!</v>
      </c>
      <c r="AF165" s="80" t="e">
        <f t="shared" ca="1" si="100"/>
        <v>#REF!</v>
      </c>
      <c r="AG165" s="80" t="e">
        <f t="shared" ca="1" si="100"/>
        <v>#REF!</v>
      </c>
      <c r="AH165" s="80" t="e">
        <f t="shared" ca="1" si="101"/>
        <v>#REF!</v>
      </c>
      <c r="AI165" s="80" t="e">
        <f t="shared" ca="1" si="101"/>
        <v>#REF!</v>
      </c>
      <c r="AJ165" s="80" t="e">
        <f t="shared" ca="1" si="101"/>
        <v>#REF!</v>
      </c>
      <c r="AK165" s="80" t="e">
        <f t="shared" ca="1" si="101"/>
        <v>#REF!</v>
      </c>
      <c r="AL165" s="80" t="e">
        <f t="shared" ca="1" si="101"/>
        <v>#REF!</v>
      </c>
      <c r="AM165" s="80" t="e">
        <f t="shared" ca="1" si="101"/>
        <v>#REF!</v>
      </c>
      <c r="AN165" s="80" t="e">
        <f t="shared" ca="1" si="101"/>
        <v>#REF!</v>
      </c>
      <c r="AO165" s="80" t="e">
        <f t="shared" ca="1" si="101"/>
        <v>#REF!</v>
      </c>
      <c r="AP165" s="80" t="e">
        <f t="shared" ca="1" si="101"/>
        <v>#REF!</v>
      </c>
      <c r="AQ165" s="80" t="e">
        <f t="shared" ca="1" si="101"/>
        <v>#REF!</v>
      </c>
      <c r="AR165" s="80" t="e">
        <f t="shared" ca="1" si="102"/>
        <v>#REF!</v>
      </c>
      <c r="AS165" s="80" t="e">
        <f t="shared" ca="1" si="102"/>
        <v>#REF!</v>
      </c>
      <c r="AT165" s="80" t="e">
        <f t="shared" ca="1" si="102"/>
        <v>#REF!</v>
      </c>
      <c r="AU165" s="80" t="e">
        <f t="shared" ca="1" si="102"/>
        <v>#REF!</v>
      </c>
      <c r="AV165" s="80" t="e">
        <f t="shared" ca="1" si="102"/>
        <v>#REF!</v>
      </c>
      <c r="AW165" s="80" t="e">
        <f t="shared" ca="1" si="102"/>
        <v>#REF!</v>
      </c>
      <c r="AX165" s="80" t="e">
        <f t="shared" ca="1" si="102"/>
        <v>#REF!</v>
      </c>
      <c r="AY165" s="80" t="e">
        <f t="shared" ca="1" si="102"/>
        <v>#REF!</v>
      </c>
      <c r="AZ165" s="80" t="e">
        <f t="shared" ca="1" si="102"/>
        <v>#REF!</v>
      </c>
      <c r="BA165" s="80" t="e">
        <f t="shared" ca="1" si="102"/>
        <v>#REF!</v>
      </c>
      <c r="BB165" s="80" t="e">
        <f t="shared" ca="1" si="102"/>
        <v>#REF!</v>
      </c>
      <c r="BC165" s="80" t="e">
        <f t="shared" ca="1" si="102"/>
        <v>#REF!</v>
      </c>
      <c r="BD165" s="80" t="e">
        <f t="shared" ca="1" si="102"/>
        <v>#REF!</v>
      </c>
      <c r="BE165" s="80" t="e">
        <f t="shared" ca="1" si="85"/>
        <v>#REF!</v>
      </c>
      <c r="BF165" s="80" t="e">
        <f t="shared" ca="1" si="103"/>
        <v>#REF!</v>
      </c>
      <c r="BG165" s="80" t="e">
        <f t="shared" ca="1" si="103"/>
        <v>#REF!</v>
      </c>
      <c r="BH165" s="80" t="e">
        <f t="shared" ca="1" si="103"/>
        <v>#REF!</v>
      </c>
      <c r="BI165" s="80" t="e">
        <f t="shared" ca="1" si="103"/>
        <v>#REF!</v>
      </c>
      <c r="BJ165" s="80" t="e">
        <f t="shared" ca="1" si="103"/>
        <v>#REF!</v>
      </c>
      <c r="BK165" s="80" t="e">
        <f t="shared" ca="1" si="103"/>
        <v>#REF!</v>
      </c>
      <c r="BL165" s="80" t="e">
        <f t="shared" ca="1" si="103"/>
        <v>#REF!</v>
      </c>
      <c r="BM165" s="81" t="s">
        <v>662</v>
      </c>
      <c r="BN165" s="81" t="s">
        <v>324</v>
      </c>
      <c r="BO165" s="81" t="s">
        <v>499</v>
      </c>
    </row>
    <row r="166" spans="1:67" x14ac:dyDescent="0.2">
      <c r="C166" s="36">
        <v>1</v>
      </c>
      <c r="D166" s="36">
        <v>2</v>
      </c>
      <c r="E166" s="36">
        <v>3</v>
      </c>
      <c r="F166" s="36">
        <v>4</v>
      </c>
      <c r="G166" s="36">
        <v>5</v>
      </c>
      <c r="H166" s="36">
        <v>6</v>
      </c>
      <c r="I166" s="36">
        <v>7</v>
      </c>
      <c r="J166" s="36">
        <v>8</v>
      </c>
      <c r="K166" s="36">
        <v>9</v>
      </c>
      <c r="L166" s="36">
        <v>10</v>
      </c>
      <c r="M166" s="36">
        <v>11</v>
      </c>
      <c r="N166" s="36">
        <v>12</v>
      </c>
      <c r="O166" s="36">
        <v>13</v>
      </c>
      <c r="P166" s="36">
        <v>14</v>
      </c>
      <c r="Q166" s="36">
        <v>15</v>
      </c>
      <c r="R166" s="36">
        <v>16</v>
      </c>
      <c r="S166" s="36">
        <v>17</v>
      </c>
      <c r="T166" s="36">
        <v>18</v>
      </c>
      <c r="U166" s="36">
        <v>19</v>
      </c>
      <c r="V166" s="36">
        <v>20</v>
      </c>
      <c r="W166" s="36">
        <v>21</v>
      </c>
      <c r="X166" s="36">
        <v>22</v>
      </c>
      <c r="Y166" s="36">
        <v>23</v>
      </c>
      <c r="Z166" s="36">
        <v>24</v>
      </c>
      <c r="AA166" s="36">
        <v>25</v>
      </c>
      <c r="AB166" s="36">
        <v>26</v>
      </c>
      <c r="AC166" s="36">
        <v>27</v>
      </c>
      <c r="AD166" s="36">
        <v>28</v>
      </c>
      <c r="AE166" s="36">
        <v>29</v>
      </c>
      <c r="AF166" s="36">
        <v>30</v>
      </c>
      <c r="AG166" s="36">
        <v>31</v>
      </c>
      <c r="AH166" s="36">
        <v>32</v>
      </c>
      <c r="AI166" s="36">
        <v>33</v>
      </c>
      <c r="AJ166" s="36">
        <v>34</v>
      </c>
      <c r="AK166" s="36">
        <v>35</v>
      </c>
      <c r="AL166" s="36">
        <v>36</v>
      </c>
      <c r="AM166" s="36">
        <v>37</v>
      </c>
      <c r="AN166" s="36">
        <v>38</v>
      </c>
      <c r="AO166" s="36">
        <v>39</v>
      </c>
      <c r="AP166" s="36">
        <v>40</v>
      </c>
      <c r="AQ166" s="36">
        <v>41</v>
      </c>
      <c r="AR166" s="36">
        <v>42</v>
      </c>
      <c r="AS166" s="36">
        <v>43</v>
      </c>
      <c r="AT166" s="36">
        <v>44</v>
      </c>
      <c r="AU166" s="36">
        <v>45</v>
      </c>
      <c r="AV166" s="36">
        <v>46</v>
      </c>
      <c r="AW166" s="36">
        <v>47</v>
      </c>
      <c r="AX166" s="36">
        <v>48</v>
      </c>
      <c r="AY166" s="36">
        <v>49</v>
      </c>
      <c r="AZ166" s="36">
        <v>50</v>
      </c>
      <c r="BA166" s="36">
        <v>51</v>
      </c>
      <c r="BB166" s="36">
        <v>52</v>
      </c>
      <c r="BC166" s="36">
        <v>53</v>
      </c>
      <c r="BD166" s="36">
        <v>54</v>
      </c>
      <c r="BE166" s="36">
        <v>55</v>
      </c>
      <c r="BF166" s="36">
        <v>56</v>
      </c>
      <c r="BG166" s="36">
        <v>57</v>
      </c>
      <c r="BH166" s="36">
        <v>58</v>
      </c>
      <c r="BI166" s="36">
        <v>59</v>
      </c>
      <c r="BJ166" s="36">
        <v>60</v>
      </c>
      <c r="BK166" s="36">
        <v>61</v>
      </c>
      <c r="BL166" s="36">
        <v>62</v>
      </c>
      <c r="BM166" s="37">
        <v>63</v>
      </c>
      <c r="BN166" s="37">
        <v>64</v>
      </c>
    </row>
    <row r="168" spans="1:67" x14ac:dyDescent="0.2">
      <c r="C168" s="36" t="s">
        <v>663</v>
      </c>
      <c r="D168" s="36" t="e">
        <f ca="1">MAX(D4:D165)</f>
        <v>#REF!</v>
      </c>
      <c r="E168" s="36" t="s">
        <v>665</v>
      </c>
      <c r="F168" s="36" t="e">
        <f t="shared" ref="F168:BL168" ca="1" si="104">MAX(F4:F165)</f>
        <v>#REF!</v>
      </c>
      <c r="G168" s="36" t="e">
        <f t="shared" ca="1" si="104"/>
        <v>#REF!</v>
      </c>
      <c r="H168" s="36" t="e">
        <f t="shared" ca="1" si="104"/>
        <v>#REF!</v>
      </c>
      <c r="I168" s="36" t="e">
        <f t="shared" ca="1" si="104"/>
        <v>#REF!</v>
      </c>
      <c r="J168" s="36" t="e">
        <f t="shared" ca="1" si="104"/>
        <v>#REF!</v>
      </c>
      <c r="K168" s="36" t="e">
        <f t="shared" ca="1" si="104"/>
        <v>#REF!</v>
      </c>
      <c r="L168" s="36" t="e">
        <f t="shared" ca="1" si="104"/>
        <v>#REF!</v>
      </c>
      <c r="M168" s="36" t="e">
        <f t="shared" ca="1" si="104"/>
        <v>#REF!</v>
      </c>
      <c r="N168" s="36" t="e">
        <f t="shared" ca="1" si="104"/>
        <v>#REF!</v>
      </c>
      <c r="O168" s="36" t="e">
        <f t="shared" ca="1" si="104"/>
        <v>#REF!</v>
      </c>
      <c r="P168" s="36" t="e">
        <f t="shared" ca="1" si="104"/>
        <v>#REF!</v>
      </c>
      <c r="Q168" s="36" t="e">
        <f t="shared" ca="1" si="104"/>
        <v>#REF!</v>
      </c>
      <c r="R168" s="36" t="e">
        <f t="shared" ca="1" si="104"/>
        <v>#REF!</v>
      </c>
      <c r="S168" s="36" t="e">
        <f t="shared" ca="1" si="104"/>
        <v>#REF!</v>
      </c>
      <c r="T168" s="36" t="e">
        <f t="shared" ca="1" si="104"/>
        <v>#REF!</v>
      </c>
      <c r="U168" s="36" t="e">
        <f t="shared" ca="1" si="104"/>
        <v>#REF!</v>
      </c>
      <c r="V168" s="36" t="e">
        <f t="shared" ca="1" si="104"/>
        <v>#REF!</v>
      </c>
      <c r="W168" s="36" t="e">
        <f t="shared" ca="1" si="104"/>
        <v>#REF!</v>
      </c>
      <c r="X168" s="36" t="e">
        <f t="shared" ca="1" si="104"/>
        <v>#REF!</v>
      </c>
      <c r="Y168" s="36" t="e">
        <f t="shared" ca="1" si="104"/>
        <v>#REF!</v>
      </c>
      <c r="Z168" s="36" t="e">
        <f t="shared" ca="1" si="104"/>
        <v>#REF!</v>
      </c>
      <c r="AA168" s="36" t="e">
        <f t="shared" ca="1" si="104"/>
        <v>#REF!</v>
      </c>
      <c r="AB168" s="36" t="e">
        <f t="shared" ca="1" si="104"/>
        <v>#REF!</v>
      </c>
      <c r="AC168" s="36" t="e">
        <f t="shared" ca="1" si="104"/>
        <v>#REF!</v>
      </c>
      <c r="AD168" s="36" t="e">
        <f t="shared" ca="1" si="104"/>
        <v>#REF!</v>
      </c>
      <c r="AE168" s="36" t="e">
        <f t="shared" ca="1" si="104"/>
        <v>#REF!</v>
      </c>
      <c r="AF168" s="36" t="e">
        <f t="shared" ca="1" si="104"/>
        <v>#REF!</v>
      </c>
      <c r="AG168" s="36" t="e">
        <f t="shared" ca="1" si="104"/>
        <v>#REF!</v>
      </c>
      <c r="AH168" s="36" t="e">
        <f t="shared" ca="1" si="104"/>
        <v>#REF!</v>
      </c>
      <c r="AI168" s="36" t="e">
        <f t="shared" ca="1" si="104"/>
        <v>#REF!</v>
      </c>
      <c r="AJ168" s="36" t="e">
        <f t="shared" ca="1" si="104"/>
        <v>#REF!</v>
      </c>
      <c r="AK168" s="36" t="e">
        <f t="shared" ca="1" si="104"/>
        <v>#REF!</v>
      </c>
      <c r="AL168" s="36" t="e">
        <f t="shared" ca="1" si="104"/>
        <v>#REF!</v>
      </c>
      <c r="AM168" s="36" t="e">
        <f t="shared" ca="1" si="104"/>
        <v>#REF!</v>
      </c>
      <c r="AN168" s="36" t="e">
        <f t="shared" ca="1" si="104"/>
        <v>#REF!</v>
      </c>
      <c r="AO168" s="36" t="e">
        <f t="shared" ca="1" si="104"/>
        <v>#REF!</v>
      </c>
      <c r="AP168" s="36" t="e">
        <f t="shared" ca="1" si="104"/>
        <v>#REF!</v>
      </c>
      <c r="AQ168" s="36" t="e">
        <f t="shared" ca="1" si="104"/>
        <v>#REF!</v>
      </c>
      <c r="AR168" s="36" t="e">
        <f t="shared" ca="1" si="104"/>
        <v>#REF!</v>
      </c>
      <c r="AS168" s="36" t="e">
        <f t="shared" ca="1" si="104"/>
        <v>#REF!</v>
      </c>
      <c r="AT168" s="36" t="e">
        <f t="shared" ca="1" si="104"/>
        <v>#REF!</v>
      </c>
      <c r="AU168" s="36" t="e">
        <f t="shared" ca="1" si="104"/>
        <v>#REF!</v>
      </c>
      <c r="AV168" s="36" t="e">
        <f t="shared" ca="1" si="104"/>
        <v>#REF!</v>
      </c>
      <c r="AW168" s="36" t="e">
        <f t="shared" ca="1" si="104"/>
        <v>#REF!</v>
      </c>
      <c r="AX168" s="36" t="e">
        <f t="shared" ca="1" si="104"/>
        <v>#REF!</v>
      </c>
      <c r="AY168" s="36" t="e">
        <f t="shared" ca="1" si="104"/>
        <v>#REF!</v>
      </c>
      <c r="AZ168" s="36" t="e">
        <f t="shared" ca="1" si="104"/>
        <v>#REF!</v>
      </c>
      <c r="BA168" s="36" t="e">
        <f t="shared" ca="1" si="104"/>
        <v>#REF!</v>
      </c>
      <c r="BB168" s="36" t="e">
        <f t="shared" ca="1" si="104"/>
        <v>#REF!</v>
      </c>
      <c r="BC168" s="36" t="e">
        <f t="shared" ca="1" si="104"/>
        <v>#REF!</v>
      </c>
      <c r="BD168" s="36" t="e">
        <f t="shared" ca="1" si="104"/>
        <v>#REF!</v>
      </c>
      <c r="BE168" s="36" t="e">
        <f t="shared" ca="1" si="104"/>
        <v>#REF!</v>
      </c>
      <c r="BF168" s="36" t="e">
        <f t="shared" ca="1" si="104"/>
        <v>#REF!</v>
      </c>
      <c r="BG168" s="36" t="e">
        <f t="shared" ca="1" si="104"/>
        <v>#REF!</v>
      </c>
      <c r="BH168" s="36" t="e">
        <f t="shared" ca="1" si="104"/>
        <v>#REF!</v>
      </c>
      <c r="BI168" s="36" t="e">
        <f t="shared" ca="1" si="104"/>
        <v>#REF!</v>
      </c>
      <c r="BJ168" s="36" t="e">
        <f t="shared" ca="1" si="104"/>
        <v>#REF!</v>
      </c>
      <c r="BK168" s="36" t="e">
        <f t="shared" ca="1" si="104"/>
        <v>#REF!</v>
      </c>
      <c r="BL168" s="36" t="e">
        <f t="shared" ca="1" si="104"/>
        <v>#REF!</v>
      </c>
    </row>
    <row r="169" spans="1:67" s="87" customFormat="1" x14ac:dyDescent="0.2">
      <c r="C169" s="72" t="s">
        <v>664</v>
      </c>
      <c r="D169" s="72" t="e">
        <f ca="1">VLOOKUP(D168,D4:$BN165,$BN166-D166+1,0)</f>
        <v>#REF!</v>
      </c>
      <c r="E169" s="72" t="s">
        <v>665</v>
      </c>
      <c r="F169" s="72" t="e">
        <f ca="1">VLOOKUP(F168,F4:$BN165,$BN166-F166+1,0)</f>
        <v>#REF!</v>
      </c>
      <c r="G169" s="72" t="e">
        <f ca="1">VLOOKUP(G168,G4:$BN165,$BN166-G166+1,0)</f>
        <v>#REF!</v>
      </c>
      <c r="H169" s="72" t="e">
        <f ca="1">VLOOKUP(H168,H4:$BN165,$BN166-H166+1,0)</f>
        <v>#REF!</v>
      </c>
      <c r="I169" s="72" t="e">
        <f ca="1">VLOOKUP(I168,I4:$BM165,$BM166-I166+1,0)</f>
        <v>#REF!</v>
      </c>
      <c r="J169" s="72" t="e">
        <f ca="1">VLOOKUP(J168,J4:$BM165,$BM166-J166+1,0)</f>
        <v>#REF!</v>
      </c>
      <c r="K169" s="72" t="e">
        <f ca="1">VLOOKUP(K168,K4:$BM165,$BM166-K166+1,0)</f>
        <v>#REF!</v>
      </c>
      <c r="L169" s="72" t="e">
        <f ca="1">VLOOKUP(L168,L4:$BM165,$BM166-L166+1,0)</f>
        <v>#REF!</v>
      </c>
      <c r="M169" s="72" t="e">
        <f ca="1">VLOOKUP(M168,M4:$BM165,$BM166-M166+1,0)</f>
        <v>#REF!</v>
      </c>
      <c r="N169" s="72" t="e">
        <f ca="1">VLOOKUP(N168,N4:$BM165,$BM166-N166+1,0)</f>
        <v>#REF!</v>
      </c>
      <c r="O169" s="72" t="e">
        <f ca="1">VLOOKUP(O168,O4:$BN165,$BN166-O166+1,0)</f>
        <v>#REF!</v>
      </c>
      <c r="P169" s="72" t="e">
        <f ca="1">VLOOKUP(P168,P4:$BN165,$BN166-P166+1,0)</f>
        <v>#REF!</v>
      </c>
      <c r="Q169" s="72" t="e">
        <f ca="1">VLOOKUP(Q168,Q4:$BN165,$BN166-Q166+1,0)</f>
        <v>#REF!</v>
      </c>
      <c r="R169" s="72" t="e">
        <f ca="1">VLOOKUP(R168,R4:$BN165,$BN166-R166+1,0)</f>
        <v>#REF!</v>
      </c>
      <c r="S169" s="72" t="e">
        <f ca="1">VLOOKUP(S168,S4:$BN165,$BN166-S166+1,0)</f>
        <v>#REF!</v>
      </c>
      <c r="T169" s="72" t="e">
        <f ca="1">VLOOKUP(T168,T4:$BN165,$BN166-T166+1,0)</f>
        <v>#REF!</v>
      </c>
      <c r="U169" s="72" t="e">
        <f ca="1">VLOOKUP(U168,U4:$BN165,$BN166-U166+1,0)</f>
        <v>#REF!</v>
      </c>
      <c r="V169" s="72" t="e">
        <f ca="1">VLOOKUP(V168,V4:$BN165,$BN166-V166+1,0)</f>
        <v>#REF!</v>
      </c>
      <c r="W169" s="72" t="e">
        <f ca="1">VLOOKUP(W168,W4:$BM165,$BM166-W166+1,0)</f>
        <v>#REF!</v>
      </c>
      <c r="X169" s="72" t="e">
        <f ca="1">VLOOKUP(X168,X4:$BM165,$BM166-X166+1,0)</f>
        <v>#REF!</v>
      </c>
      <c r="Y169" s="72" t="e">
        <f ca="1">VLOOKUP(Y168,Y4:$BM165,$BM166-Y166+1,0)</f>
        <v>#REF!</v>
      </c>
      <c r="Z169" s="72" t="e">
        <f ca="1">VLOOKUP(Z168,Z4:$BM165,$BM166-Z166+1,0)</f>
        <v>#REF!</v>
      </c>
      <c r="AA169" s="72" t="e">
        <f ca="1">VLOOKUP(AA168,AA4:$BM165,$BM166-AA166+1,0)</f>
        <v>#REF!</v>
      </c>
      <c r="AB169" s="72" t="e">
        <f ca="1">VLOOKUP(AB168,AB4:$BM165,$BM166-AB166+1,0)</f>
        <v>#REF!</v>
      </c>
      <c r="AC169" s="72" t="e">
        <f ca="1">VLOOKUP(AC168,AC4:$BM165,$BM166-AC166+1,0)</f>
        <v>#REF!</v>
      </c>
      <c r="AD169" s="72" t="e">
        <f ca="1">VLOOKUP(AD168,AD4:$BM165,$BM166-AD166+1,0)</f>
        <v>#REF!</v>
      </c>
      <c r="AE169" s="72" t="e">
        <f ca="1">VLOOKUP(AE168,AE4:$BM165,$BM166-AE166+1,0)</f>
        <v>#REF!</v>
      </c>
      <c r="AF169" s="72" t="e">
        <f ca="1">VLOOKUP(AF168,AF4:$BM165,$BM166-AF166+1,0)</f>
        <v>#REF!</v>
      </c>
      <c r="AG169" s="72" t="e">
        <f ca="1">VLOOKUP(AG168,AG4:$BM165,$BM166-AG166+1,0)</f>
        <v>#REF!</v>
      </c>
      <c r="AH169" s="72" t="e">
        <f ca="1">VLOOKUP(AH168,AH4:$BM165,$BM166-AH166+1,0)</f>
        <v>#REF!</v>
      </c>
      <c r="AI169" s="72" t="e">
        <f ca="1">VLOOKUP(AI168,AI4:$BM165,$BM166-AI166+1,0)</f>
        <v>#REF!</v>
      </c>
      <c r="AJ169" s="72" t="e">
        <f ca="1">VLOOKUP(AJ168,AJ4:$BM165,$BM166-AJ166+1,0)</f>
        <v>#REF!</v>
      </c>
      <c r="AK169" s="72" t="e">
        <f ca="1">VLOOKUP(AK168,AK4:$BM165,$BM166-AK166+1,0)</f>
        <v>#REF!</v>
      </c>
      <c r="AL169" s="72" t="e">
        <f ca="1">VLOOKUP(AL168,AL4:$BM165,$BM166-AL166+1,0)</f>
        <v>#REF!</v>
      </c>
      <c r="AM169" s="72" t="e">
        <f ca="1">VLOOKUP(AM168,AM4:$BM165,$BM166-AM166+1,0)</f>
        <v>#REF!</v>
      </c>
      <c r="AN169" s="72" t="e">
        <f ca="1">VLOOKUP(AN168,AN4:$BM165,$BM166-AN166+1,0)</f>
        <v>#REF!</v>
      </c>
      <c r="AO169" s="72" t="e">
        <f ca="1">VLOOKUP(AO168,AO4:$BM165,$BM166-AO166+1,0)</f>
        <v>#REF!</v>
      </c>
      <c r="AP169" s="72" t="e">
        <f ca="1">VLOOKUP(AP168,AP4:$BM165,$BM166-AP166+1,0)</f>
        <v>#REF!</v>
      </c>
      <c r="AQ169" s="72" t="e">
        <f ca="1">VLOOKUP(AQ168,AQ4:$BM165,$BM166-AQ166+1,0)</f>
        <v>#REF!</v>
      </c>
      <c r="AR169" s="72" t="e">
        <f ca="1">VLOOKUP(AR168,AR4:$BM165,$BM166-AR166+1,0)</f>
        <v>#REF!</v>
      </c>
      <c r="AS169" s="72" t="e">
        <f ca="1">VLOOKUP(AS168,AS4:$BN165,$BN166-AS166+1,0)</f>
        <v>#REF!</v>
      </c>
      <c r="AT169" s="72" t="e">
        <f ca="1">VLOOKUP(AT168,AT4:$BN165,$BN166-AT166+1,0)</f>
        <v>#REF!</v>
      </c>
      <c r="AU169" s="72" t="e">
        <f ca="1">VLOOKUP(AU168,AU4:$BN165,$BN166-AU166+1,0)</f>
        <v>#REF!</v>
      </c>
      <c r="AV169" s="72" t="e">
        <f ca="1">VLOOKUP(AV168,AV4:$BN165,$BN166-AV166+1,0)</f>
        <v>#REF!</v>
      </c>
      <c r="AW169" s="72" t="e">
        <f ca="1">VLOOKUP(AW168,AW4:$BN165,$BN166-AW166+1,0)</f>
        <v>#REF!</v>
      </c>
      <c r="AX169" s="72" t="e">
        <f ca="1">VLOOKUP(AX168,AX4:$BN165,$BN166-AX166+1,0)</f>
        <v>#REF!</v>
      </c>
      <c r="AY169" s="72" t="e">
        <f ca="1">VLOOKUP(AY168,AY4:$BN165,$BN166-AY166+1,0)</f>
        <v>#REF!</v>
      </c>
      <c r="AZ169" s="72" t="e">
        <f ca="1">VLOOKUP(AZ168,AZ4:$BM165,$BM166-AZ166+1,0)</f>
        <v>#REF!</v>
      </c>
      <c r="BA169" s="72" t="e">
        <f ca="1">VLOOKUP(BA168,BA4:$BM165,$BM166-BA166+1,0)</f>
        <v>#REF!</v>
      </c>
      <c r="BB169" s="72" t="e">
        <f ca="1">VLOOKUP(BB168,BB4:$BN165,$BN166-BB166+1,0)</f>
        <v>#REF!</v>
      </c>
      <c r="BC169" s="72" t="e">
        <f ca="1">VLOOKUP(BC168,BC4:$BN165,$BN166-BC166+1,0)</f>
        <v>#REF!</v>
      </c>
      <c r="BD169" s="72" t="e">
        <f ca="1">VLOOKUP(BD168,BD4:$BN165,$BN166-BD166+1,0)</f>
        <v>#REF!</v>
      </c>
      <c r="BE169" s="72" t="e">
        <f ca="1">VLOOKUP(BE168,BE4:$BM165,$BM166-BE166+1,0)</f>
        <v>#REF!</v>
      </c>
      <c r="BF169" s="72" t="e">
        <f ca="1">VLOOKUP(BF168,BF4:$BM165,$BM166-BF166+1,0)</f>
        <v>#REF!</v>
      </c>
      <c r="BG169" s="72" t="e">
        <f ca="1">VLOOKUP(BG168,BG4:$BN165,$BN166-BG166+1,0)</f>
        <v>#REF!</v>
      </c>
      <c r="BH169" s="72" t="e">
        <f ca="1">VLOOKUP(BH168,BH4:$BN165,$BN166-BH166+1,0)</f>
        <v>#REF!</v>
      </c>
      <c r="BI169" s="72" t="e">
        <f ca="1">VLOOKUP(BI168,BI4:$BN165,$BN166-BI166+1,0)</f>
        <v>#REF!</v>
      </c>
      <c r="BJ169" s="72" t="e">
        <f ca="1">VLOOKUP(BJ168,BJ4:$BN165,$BN166-BJ166+1,0)</f>
        <v>#REF!</v>
      </c>
      <c r="BK169" s="72" t="e">
        <f ca="1">VLOOKUP(BK168,BK4:$BN165,$BN166-BK166+1,0)</f>
        <v>#REF!</v>
      </c>
      <c r="BL169" s="72" t="e">
        <f ca="1">VLOOKUP(BL168,BL4:$BN165,$BN166-BL166+1,0)</f>
        <v>#REF!</v>
      </c>
    </row>
  </sheetData>
  <sortState ref="A4:C165">
    <sortCondition ref="A4:A165"/>
  </sortState>
  <mergeCells count="1">
    <mergeCell ref="D1:D2"/>
  </mergeCells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361</v>
      </c>
      <c r="B1" s="1" t="s">
        <v>1</v>
      </c>
      <c r="C1" s="2" t="s">
        <v>2</v>
      </c>
      <c r="D1" s="163" t="s">
        <v>362</v>
      </c>
      <c r="E1" s="9" t="s">
        <v>327</v>
      </c>
      <c r="F1" s="10"/>
      <c r="G1" s="10"/>
      <c r="H1" s="11"/>
      <c r="I1" s="9" t="s">
        <v>359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363</v>
      </c>
      <c r="AA1" s="10"/>
      <c r="AB1" s="11"/>
      <c r="AC1" s="12" t="s">
        <v>360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364</v>
      </c>
      <c r="F2" s="13"/>
      <c r="G2" s="13"/>
      <c r="H2" s="14"/>
      <c r="I2" s="12" t="s">
        <v>365</v>
      </c>
      <c r="J2" s="14"/>
      <c r="O2" s="12" t="s">
        <v>366</v>
      </c>
      <c r="P2" s="13"/>
      <c r="Q2" s="15"/>
      <c r="R2" s="15"/>
      <c r="S2" s="15"/>
      <c r="T2" s="15"/>
      <c r="U2" s="12" t="s">
        <v>367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5.0525330139999998</v>
      </c>
      <c r="E4" s="36">
        <v>191</v>
      </c>
      <c r="F4" s="36">
        <v>3</v>
      </c>
      <c r="G4" s="36">
        <v>48</v>
      </c>
      <c r="H4" s="36">
        <v>140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4.5462200000000001E-4</v>
      </c>
      <c r="P4" s="36">
        <v>7.1738400000000006E-4</v>
      </c>
      <c r="Q4" s="36">
        <v>3.78549E-4</v>
      </c>
      <c r="R4" s="36">
        <v>7.6073000000000002E-5</v>
      </c>
      <c r="S4" s="36">
        <v>6.1815700000000004E-4</v>
      </c>
      <c r="T4" s="36">
        <v>9.922699999999999E-5</v>
      </c>
      <c r="U4" s="36">
        <v>1.2053499999999984</v>
      </c>
      <c r="V4" s="36">
        <v>2.8657000000000035</v>
      </c>
      <c r="W4" s="36">
        <v>1.2058046219999983</v>
      </c>
      <c r="X4" s="36">
        <v>2.8664173840000036</v>
      </c>
      <c r="Y4" s="36">
        <v>4.0722220060000023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0.18837610269250743</v>
      </c>
      <c r="AH4" s="36">
        <v>0.32045589883323145</v>
      </c>
      <c r="AI4" s="36">
        <v>1.0263249732902131</v>
      </c>
      <c r="AJ4" s="36">
        <v>0</v>
      </c>
      <c r="AK4" s="36">
        <v>0</v>
      </c>
      <c r="AL4" s="36">
        <v>0</v>
      </c>
      <c r="AM4" s="36">
        <v>0.18837610269250743</v>
      </c>
      <c r="AN4" s="36">
        <v>0.32045589883323145</v>
      </c>
      <c r="AO4" s="36">
        <v>1.0263249732902131</v>
      </c>
      <c r="AP4" s="36">
        <v>4.5662137380000001</v>
      </c>
      <c r="AQ4" s="36">
        <v>2.4587304740000002</v>
      </c>
      <c r="AR4" s="36">
        <v>7.0249442120000003</v>
      </c>
      <c r="AS4" s="36">
        <v>1.9614900000000001E-4</v>
      </c>
      <c r="AT4" s="36">
        <v>2.3604E-4</v>
      </c>
      <c r="AU4" s="36">
        <v>4.5583100000000002E-4</v>
      </c>
      <c r="AV4" s="36">
        <v>3.4853850000000001E-3</v>
      </c>
      <c r="AW4" s="36">
        <v>6.7308250000000002E-3</v>
      </c>
      <c r="AX4" s="36">
        <v>3.0238779999999998E-3</v>
      </c>
      <c r="AY4" s="36">
        <v>5.8395820000000003E-3</v>
      </c>
      <c r="AZ4" s="36">
        <v>7.7314285714285722E-6</v>
      </c>
      <c r="BA4" s="36">
        <v>1.5464285714285716E-5</v>
      </c>
      <c r="BB4" s="36">
        <v>0.32315968900000003</v>
      </c>
      <c r="BC4" s="36">
        <v>14.943681606</v>
      </c>
      <c r="BD4" s="36">
        <v>28.858591102999998</v>
      </c>
      <c r="BE4" s="36">
        <v>2.7370950000000002E-2</v>
      </c>
      <c r="BF4" s="36">
        <v>5.4741900000000003E-2</v>
      </c>
      <c r="BG4" s="36">
        <v>3.585989423</v>
      </c>
      <c r="BH4" s="36">
        <v>7.9990917330000002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5.6208835260000001</v>
      </c>
      <c r="E5" s="36">
        <v>19</v>
      </c>
      <c r="F5" s="36">
        <v>1</v>
      </c>
      <c r="G5" s="36">
        <v>9</v>
      </c>
      <c r="H5" s="36">
        <v>9</v>
      </c>
      <c r="I5" s="36">
        <v>6.7863896415997074</v>
      </c>
      <c r="J5" s="36">
        <v>122.05100829088646</v>
      </c>
      <c r="K5" s="36">
        <v>2.6888081416072467</v>
      </c>
      <c r="L5" s="36">
        <v>4.0975814999924607</v>
      </c>
      <c r="M5" s="36">
        <v>76.043083932434229</v>
      </c>
      <c r="N5" s="36">
        <v>52.794314000051926</v>
      </c>
      <c r="O5" s="36">
        <v>1.1552548249999999</v>
      </c>
      <c r="P5" s="36">
        <v>2.0499504109999998</v>
      </c>
      <c r="Q5" s="36">
        <v>1.065849772</v>
      </c>
      <c r="R5" s="36">
        <v>8.9405052999999998E-2</v>
      </c>
      <c r="S5" s="36">
        <v>1.9333351219999999</v>
      </c>
      <c r="T5" s="36">
        <v>0.11661528899999998</v>
      </c>
      <c r="U5" s="36">
        <v>0.17900000000000002</v>
      </c>
      <c r="V5" s="36">
        <v>0.42699999999999994</v>
      </c>
      <c r="W5" s="36">
        <v>8.1206444665997068</v>
      </c>
      <c r="X5" s="36">
        <v>124.52795870188646</v>
      </c>
      <c r="Y5" s="36">
        <v>132.64860316848618</v>
      </c>
      <c r="Z5" s="36">
        <v>0.11765411337248746</v>
      </c>
      <c r="AA5" s="36">
        <v>4.5378987019186967E-2</v>
      </c>
      <c r="AB5" s="36">
        <v>4.5378987000000003E-2</v>
      </c>
      <c r="AC5" s="36">
        <v>5.4943177101000079E-2</v>
      </c>
      <c r="AD5" s="36">
        <v>1.7161498680222396</v>
      </c>
      <c r="AE5" s="36">
        <v>15.445348812200148</v>
      </c>
      <c r="AF5" s="36">
        <v>17.161498680222394</v>
      </c>
      <c r="AG5" s="36">
        <v>3.4888703228117365E-2</v>
      </c>
      <c r="AH5" s="36">
        <v>5.9350897445532985E-2</v>
      </c>
      <c r="AI5" s="36">
        <v>0.1900832796566394</v>
      </c>
      <c r="AJ5" s="36">
        <v>4.5364871160045112E-3</v>
      </c>
      <c r="AK5" s="36">
        <v>5.4820837302742105E-3</v>
      </c>
      <c r="AL5" s="36">
        <v>1.371113753746136E-2</v>
      </c>
      <c r="AM5" s="36">
        <v>9.4368367445121962E-2</v>
      </c>
      <c r="AN5" s="36">
        <v>1.7809828491980468</v>
      </c>
      <c r="AO5" s="36">
        <v>15.649143229394248</v>
      </c>
      <c r="AP5" s="36">
        <v>1880.7347107969999</v>
      </c>
      <c r="AQ5" s="36">
        <v>1012.703305814</v>
      </c>
      <c r="AR5" s="36">
        <v>2893.438016611</v>
      </c>
      <c r="AS5" s="36">
        <v>83.907877568000004</v>
      </c>
      <c r="AT5" s="36">
        <v>7118.1471818480004</v>
      </c>
      <c r="AU5" s="36">
        <v>16883.574504732002</v>
      </c>
      <c r="AV5" s="36">
        <v>3914.8747584429998</v>
      </c>
      <c r="AW5" s="36">
        <v>9285.7141011969998</v>
      </c>
      <c r="AX5" s="36">
        <v>3722.4302873629999</v>
      </c>
      <c r="AY5" s="36">
        <v>8829.2539462570003</v>
      </c>
      <c r="AZ5" s="36">
        <v>2.2444490900000003</v>
      </c>
      <c r="BA5" s="36">
        <v>4.4888981800000005</v>
      </c>
      <c r="BB5" s="36">
        <v>13.238531862</v>
      </c>
      <c r="BC5" s="36">
        <v>922.08531901000003</v>
      </c>
      <c r="BD5" s="36">
        <v>2187.099505742</v>
      </c>
      <c r="BE5" s="36">
        <v>1.1212759900000002</v>
      </c>
      <c r="BF5" s="36">
        <v>2.2425519800000004</v>
      </c>
      <c r="BG5" s="36">
        <v>19.215059509</v>
      </c>
      <c r="BH5" s="36">
        <v>156.23044840700001</v>
      </c>
      <c r="BI5" s="36">
        <v>0.9300000000000006</v>
      </c>
      <c r="BJ5" s="36">
        <v>0.9300000000000006</v>
      </c>
      <c r="BK5" s="36">
        <v>1.7100000000000013</v>
      </c>
      <c r="BL5" s="36">
        <v>1.7100000000000013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5.5752564109999998</v>
      </c>
      <c r="E6" s="36">
        <v>8</v>
      </c>
      <c r="F6" s="36">
        <v>0</v>
      </c>
      <c r="G6" s="36">
        <v>3</v>
      </c>
      <c r="H6" s="36">
        <v>5</v>
      </c>
      <c r="I6" s="36">
        <v>1.3850440195048908</v>
      </c>
      <c r="J6" s="36">
        <v>29.510034293239507</v>
      </c>
      <c r="K6" s="36">
        <v>0.63133066704056917</v>
      </c>
      <c r="L6" s="36">
        <v>0.7537133524643217</v>
      </c>
      <c r="M6" s="36">
        <v>19.664067349531585</v>
      </c>
      <c r="N6" s="36">
        <v>11.231010963212812</v>
      </c>
      <c r="O6" s="36">
        <v>0.17407135199999998</v>
      </c>
      <c r="P6" s="36">
        <v>0.25136608700000002</v>
      </c>
      <c r="Q6" s="36">
        <v>0.15555965599999999</v>
      </c>
      <c r="R6" s="36">
        <v>1.8511696000000001E-2</v>
      </c>
      <c r="S6" s="36">
        <v>0.22722039599999999</v>
      </c>
      <c r="T6" s="36">
        <v>2.4145691E-2</v>
      </c>
      <c r="U6" s="36">
        <v>9.0000000000000011E-3</v>
      </c>
      <c r="V6" s="36">
        <v>2.1600000000000001E-2</v>
      </c>
      <c r="W6" s="36">
        <v>1.5681153715048906</v>
      </c>
      <c r="X6" s="36">
        <v>29.783000380239507</v>
      </c>
      <c r="Y6" s="36">
        <v>31.351115751744398</v>
      </c>
      <c r="Z6" s="36">
        <v>2.4123573000725904E-2</v>
      </c>
      <c r="AA6" s="36">
        <v>9.8480695568099984E-3</v>
      </c>
      <c r="AB6" s="36">
        <v>9.8480700000000004E-3</v>
      </c>
      <c r="AC6" s="36">
        <v>6.1257742175460234E-3</v>
      </c>
      <c r="AD6" s="36">
        <v>0.21182233241760964</v>
      </c>
      <c r="AE6" s="36">
        <v>1.9064009917584865</v>
      </c>
      <c r="AF6" s="36">
        <v>2.1182233241760957</v>
      </c>
      <c r="AG6" s="36">
        <v>1.7065591619079611E-3</v>
      </c>
      <c r="AH6" s="36">
        <v>2.9031121374986008E-3</v>
      </c>
      <c r="AI6" s="36">
        <v>9.2978050890157888E-3</v>
      </c>
      <c r="AJ6" s="36">
        <v>1.0051361292281325E-3</v>
      </c>
      <c r="AK6" s="36">
        <v>1.21464919457078E-3</v>
      </c>
      <c r="AL6" s="36">
        <v>3.0379364829025693E-3</v>
      </c>
      <c r="AM6" s="36">
        <v>8.8374695086821161E-3</v>
      </c>
      <c r="AN6" s="36">
        <v>0.21594009374967904</v>
      </c>
      <c r="AO6" s="36">
        <v>1.9187367333304048</v>
      </c>
      <c r="AP6" s="36">
        <v>392.79137895500003</v>
      </c>
      <c r="AQ6" s="36">
        <v>211.50305020600001</v>
      </c>
      <c r="AR6" s="36">
        <v>604.29442916100004</v>
      </c>
      <c r="AS6" s="36">
        <v>23.881255359000001</v>
      </c>
      <c r="AT6" s="36">
        <v>714.24774112900002</v>
      </c>
      <c r="AU6" s="36">
        <v>1613.6974748790001</v>
      </c>
      <c r="AV6" s="36">
        <v>406.55969515100003</v>
      </c>
      <c r="AW6" s="36">
        <v>918.53892658500001</v>
      </c>
      <c r="AX6" s="36">
        <v>385.71429952300002</v>
      </c>
      <c r="AY6" s="36">
        <v>871.44299564799996</v>
      </c>
      <c r="AZ6" s="36">
        <v>0.46914418571428573</v>
      </c>
      <c r="BA6" s="36">
        <v>0.93828837285714295</v>
      </c>
      <c r="BB6" s="36">
        <v>3.0662664140000002</v>
      </c>
      <c r="BC6" s="36">
        <v>150.93908884000001</v>
      </c>
      <c r="BD6" s="36">
        <v>341.016166376</v>
      </c>
      <c r="BE6" s="36">
        <v>0.2597063585714286</v>
      </c>
      <c r="BF6" s="36">
        <v>0.51941271714285719</v>
      </c>
      <c r="BG6" s="36">
        <v>8.2701346939999993</v>
      </c>
      <c r="BH6" s="36">
        <v>62.814252815000003</v>
      </c>
      <c r="BI6" s="36">
        <v>0.24</v>
      </c>
      <c r="BJ6" s="36">
        <v>0.24</v>
      </c>
      <c r="BK6" s="36">
        <v>0.75000000000000044</v>
      </c>
      <c r="BL6" s="36">
        <v>0.75000000000000044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5.0175404879999999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1.0636440000000001E-3</v>
      </c>
      <c r="P7" s="36">
        <v>1.7341629999999999E-3</v>
      </c>
      <c r="Q7" s="36">
        <v>9.8954800000000003E-4</v>
      </c>
      <c r="R7" s="36">
        <v>7.4096000000000003E-5</v>
      </c>
      <c r="S7" s="36">
        <v>1.637517E-3</v>
      </c>
      <c r="T7" s="36">
        <v>9.6645999999999996E-5</v>
      </c>
      <c r="U7" s="36">
        <v>6.3E-2</v>
      </c>
      <c r="V7" s="36">
        <v>0.1512</v>
      </c>
      <c r="W7" s="36">
        <v>6.4063644000000003E-2</v>
      </c>
      <c r="X7" s="36">
        <v>0.15293416300000001</v>
      </c>
      <c r="Y7" s="36">
        <v>0.21699780700000001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1.1143741000429282E-2</v>
      </c>
      <c r="AH7" s="36">
        <v>1.8957168598431422E-2</v>
      </c>
      <c r="AI7" s="36">
        <v>6.0714175105787117E-2</v>
      </c>
      <c r="AJ7" s="36">
        <v>0</v>
      </c>
      <c r="AK7" s="36">
        <v>0</v>
      </c>
      <c r="AL7" s="36">
        <v>0</v>
      </c>
      <c r="AM7" s="36">
        <v>1.1143741000429282E-2</v>
      </c>
      <c r="AN7" s="36">
        <v>1.8957168598431422E-2</v>
      </c>
      <c r="AO7" s="36">
        <v>6.0714175105787117E-2</v>
      </c>
      <c r="AP7" s="36">
        <v>0.16663650899999999</v>
      </c>
      <c r="AQ7" s="36">
        <v>8.9727350999999997E-2</v>
      </c>
      <c r="AR7" s="36">
        <v>0.25636386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1.111458887</v>
      </c>
      <c r="BC7" s="36">
        <v>45.927398740999998</v>
      </c>
      <c r="BD7" s="36">
        <v>97.866108780999994</v>
      </c>
      <c r="BE7" s="36">
        <v>9.4138244285714295E-2</v>
      </c>
      <c r="BF7" s="36">
        <v>0.18827649000000002</v>
      </c>
      <c r="BG7" s="36">
        <v>2.7711471639999998</v>
      </c>
      <c r="BH7" s="36">
        <v>12.942397700000001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5.0489968310000002</v>
      </c>
      <c r="E8" s="36">
        <v>56</v>
      </c>
      <c r="F8" s="36">
        <v>0</v>
      </c>
      <c r="G8" s="36">
        <v>0</v>
      </c>
      <c r="H8" s="36">
        <v>56</v>
      </c>
      <c r="I8" s="36">
        <v>1.1263892569683319E-4</v>
      </c>
      <c r="J8" s="36">
        <v>4.0568825428963153E-2</v>
      </c>
      <c r="K8" s="36">
        <v>1.1263892569683319E-4</v>
      </c>
      <c r="L8" s="36">
        <v>0</v>
      </c>
      <c r="M8" s="36">
        <v>1.5681464354660654E-2</v>
      </c>
      <c r="N8" s="36">
        <v>2.4999999999999328E-2</v>
      </c>
      <c r="O8" s="36">
        <v>1.9596930000000002E-3</v>
      </c>
      <c r="P8" s="36">
        <v>3.077438E-3</v>
      </c>
      <c r="Q8" s="36">
        <v>1.806315E-3</v>
      </c>
      <c r="R8" s="36">
        <v>1.5337800000000002E-4</v>
      </c>
      <c r="S8" s="36">
        <v>2.8773790000000002E-3</v>
      </c>
      <c r="T8" s="36">
        <v>2.0005899999999999E-4</v>
      </c>
      <c r="U8" s="36">
        <v>0</v>
      </c>
      <c r="V8" s="36">
        <v>0</v>
      </c>
      <c r="W8" s="36">
        <v>2.0723319256968336E-3</v>
      </c>
      <c r="X8" s="36">
        <v>4.3646263428963154E-2</v>
      </c>
      <c r="Y8" s="36">
        <v>4.571859535465999E-2</v>
      </c>
      <c r="Z8" s="36">
        <v>1.2463136548585792E-5</v>
      </c>
      <c r="AA8" s="36">
        <v>2.667111221397359E-6</v>
      </c>
      <c r="AB8" s="36">
        <v>2.6671100000000001E-6</v>
      </c>
      <c r="AC8" s="36">
        <v>1.5314000960113333E-6</v>
      </c>
      <c r="AD8" s="36">
        <v>9.0722687312835696E-4</v>
      </c>
      <c r="AE8" s="36">
        <v>8.1650418581552132E-3</v>
      </c>
      <c r="AF8" s="36">
        <v>9.0722687312835698E-3</v>
      </c>
      <c r="AG8" s="36">
        <v>0</v>
      </c>
      <c r="AH8" s="36">
        <v>0</v>
      </c>
      <c r="AI8" s="36">
        <v>0</v>
      </c>
      <c r="AJ8" s="36">
        <v>2.7221664971361589E-7</v>
      </c>
      <c r="AK8" s="36">
        <v>3.2895816269905407E-7</v>
      </c>
      <c r="AL8" s="36">
        <v>8.227511352898863E-7</v>
      </c>
      <c r="AM8" s="36">
        <v>1.8036167457249493E-6</v>
      </c>
      <c r="AN8" s="36">
        <v>9.0755583129105606E-4</v>
      </c>
      <c r="AO8" s="36">
        <v>8.1658646092905036E-3</v>
      </c>
      <c r="AP8" s="36">
        <v>3.2605943999999998E-2</v>
      </c>
      <c r="AQ8" s="36">
        <v>1.7557046999999999E-2</v>
      </c>
      <c r="AR8" s="36">
        <v>5.0162990999999997E-2</v>
      </c>
      <c r="AS8" s="36">
        <v>4.989E-6</v>
      </c>
      <c r="AT8" s="36">
        <v>2.4499999999999998E-7</v>
      </c>
      <c r="AU8" s="36">
        <v>5.1399999999999997E-7</v>
      </c>
      <c r="AV8" s="36">
        <v>2.0236000000000001E-5</v>
      </c>
      <c r="AW8" s="36">
        <v>4.2383999999999999E-5</v>
      </c>
      <c r="AX8" s="36">
        <v>1.6884E-5</v>
      </c>
      <c r="AY8" s="36">
        <v>3.5363E-5</v>
      </c>
      <c r="AZ8" s="36">
        <v>6.0000000000000008E-8</v>
      </c>
      <c r="BA8" s="36">
        <v>1.2000000000000002E-7</v>
      </c>
      <c r="BB8" s="36">
        <v>1.02957966</v>
      </c>
      <c r="BC8" s="36">
        <v>52.657105369</v>
      </c>
      <c r="BD8" s="36">
        <v>110.28864274599999</v>
      </c>
      <c r="BE8" s="36">
        <v>8.7203245714285726E-2</v>
      </c>
      <c r="BF8" s="36">
        <v>0.17440649142857145</v>
      </c>
      <c r="BG8" s="36">
        <v>0.78895616000000002</v>
      </c>
      <c r="BH8" s="36">
        <v>8.2461105910000008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5.5071456159999999</v>
      </c>
      <c r="E9" s="36">
        <v>40</v>
      </c>
      <c r="F9" s="36">
        <v>4</v>
      </c>
      <c r="G9" s="36">
        <v>13</v>
      </c>
      <c r="H9" s="36">
        <v>23</v>
      </c>
      <c r="I9" s="36">
        <v>2.6703509493722086E-3</v>
      </c>
      <c r="J9" s="36">
        <v>0.5102908832937475</v>
      </c>
      <c r="K9" s="36">
        <v>2.6703509493722086E-3</v>
      </c>
      <c r="L9" s="36">
        <v>0</v>
      </c>
      <c r="M9" s="36">
        <v>0.1791992342424108</v>
      </c>
      <c r="N9" s="36">
        <v>0.33376200000070888</v>
      </c>
      <c r="O9" s="36">
        <v>4.5714477000000003E-2</v>
      </c>
      <c r="P9" s="36">
        <v>8.153901899999999E-2</v>
      </c>
      <c r="Q9" s="36">
        <v>4.2561264000000001E-2</v>
      </c>
      <c r="R9" s="36">
        <v>3.1532130000000002E-3</v>
      </c>
      <c r="S9" s="36">
        <v>7.7426131999999995E-2</v>
      </c>
      <c r="T9" s="36">
        <v>4.112887E-3</v>
      </c>
      <c r="U9" s="36">
        <v>0.41025000000000006</v>
      </c>
      <c r="V9" s="36">
        <v>0.97349999999999992</v>
      </c>
      <c r="W9" s="36">
        <v>0.45863482794937227</v>
      </c>
      <c r="X9" s="36">
        <v>1.5653299022937475</v>
      </c>
      <c r="Y9" s="36">
        <v>2.0239647302431196</v>
      </c>
      <c r="Z9" s="36">
        <v>1.6200004838169316E-4</v>
      </c>
      <c r="AA9" s="36">
        <v>3.4668010353682336E-5</v>
      </c>
      <c r="AB9" s="36">
        <v>3.4668000000000001E-5</v>
      </c>
      <c r="AC9" s="36">
        <v>6.2532951217192839E-5</v>
      </c>
      <c r="AD9" s="36">
        <v>9.0483646864648916E-3</v>
      </c>
      <c r="AE9" s="36">
        <v>8.1435282178184021E-2</v>
      </c>
      <c r="AF9" s="36">
        <v>9.0483646864648895E-2</v>
      </c>
      <c r="AG9" s="36">
        <v>6.9730446402686511E-2</v>
      </c>
      <c r="AH9" s="36">
        <v>0.11862190882296096</v>
      </c>
      <c r="AI9" s="36">
        <v>0.37991070798705068</v>
      </c>
      <c r="AJ9" s="36">
        <v>3.5383643015367477E-6</v>
      </c>
      <c r="AK9" s="36">
        <v>4.2759097241774078E-6</v>
      </c>
      <c r="AL9" s="36">
        <v>1.0694398190636972E-5</v>
      </c>
      <c r="AM9" s="36">
        <v>6.9796517718205234E-2</v>
      </c>
      <c r="AN9" s="36">
        <v>0.12767454941915005</v>
      </c>
      <c r="AO9" s="36">
        <v>0.46135668456342532</v>
      </c>
      <c r="AP9" s="36">
        <v>5.2606806519999996</v>
      </c>
      <c r="AQ9" s="36">
        <v>2.8326741969999998</v>
      </c>
      <c r="AR9" s="36">
        <v>8.0933548489999989</v>
      </c>
      <c r="AS9" s="36">
        <v>0.41796714899999998</v>
      </c>
      <c r="AT9" s="36">
        <v>22.104676446999999</v>
      </c>
      <c r="AU9" s="36">
        <v>45.513449907999998</v>
      </c>
      <c r="AV9" s="36">
        <v>18.962612383</v>
      </c>
      <c r="AW9" s="36">
        <v>39.043951215</v>
      </c>
      <c r="AX9" s="36">
        <v>17.587406809000001</v>
      </c>
      <c r="AY9" s="36">
        <v>36.212407847999998</v>
      </c>
      <c r="AZ9" s="36">
        <v>2.1228287142857145E-2</v>
      </c>
      <c r="BA9" s="36">
        <v>4.2456574285714289E-2</v>
      </c>
      <c r="BB9" s="36">
        <v>1.3508701789999999</v>
      </c>
      <c r="BC9" s="36">
        <v>66.703526397000005</v>
      </c>
      <c r="BD9" s="36">
        <v>137.34232277300001</v>
      </c>
      <c r="BE9" s="36">
        <v>0.11441588142857144</v>
      </c>
      <c r="BF9" s="36">
        <v>0.22883176285714288</v>
      </c>
      <c r="BG9" s="36">
        <v>4.1026659570000001</v>
      </c>
      <c r="BH9" s="36">
        <v>12.475135024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5.4994088679999997</v>
      </c>
      <c r="E10" s="36">
        <v>0</v>
      </c>
      <c r="F10" s="36" t="s">
        <v>338</v>
      </c>
      <c r="G10" s="36" t="s">
        <v>338</v>
      </c>
      <c r="H10" s="36" t="s">
        <v>338</v>
      </c>
      <c r="I10" s="36">
        <v>2.7976246608721823E-2</v>
      </c>
      <c r="J10" s="36">
        <v>5.2849003725094086</v>
      </c>
      <c r="K10" s="36">
        <v>2.7857246608794895E-2</v>
      </c>
      <c r="L10" s="36">
        <v>1.1899999992692756E-4</v>
      </c>
      <c r="M10" s="36">
        <v>2.2836591191172362</v>
      </c>
      <c r="N10" s="36">
        <v>3.0292175000008941</v>
      </c>
      <c r="O10" s="36">
        <v>0.23134772200000001</v>
      </c>
      <c r="P10" s="36">
        <v>0.37082257699999999</v>
      </c>
      <c r="Q10" s="36">
        <v>0.20955194700000002</v>
      </c>
      <c r="R10" s="36">
        <v>2.1795775E-2</v>
      </c>
      <c r="S10" s="36">
        <v>0.34239330400000001</v>
      </c>
      <c r="T10" s="36">
        <v>2.8429272999999998E-2</v>
      </c>
      <c r="U10" s="36" t="s">
        <v>338</v>
      </c>
      <c r="V10" s="36" t="s">
        <v>338</v>
      </c>
      <c r="W10" s="36">
        <v>0.25932396860872181</v>
      </c>
      <c r="X10" s="36">
        <v>5.6557229495094088</v>
      </c>
      <c r="Y10" s="36">
        <v>5.9150469181181302</v>
      </c>
      <c r="Z10" s="36">
        <v>1.4622709571677627E-3</v>
      </c>
      <c r="AA10" s="36">
        <v>3.129259848339012E-4</v>
      </c>
      <c r="AB10" s="36">
        <v>3.1292599999999999E-4</v>
      </c>
      <c r="AC10" s="36">
        <v>4.5362050578269536E-4</v>
      </c>
      <c r="AD10" s="36">
        <v>9.1481216063146104E-2</v>
      </c>
      <c r="AE10" s="36">
        <v>0.82333094456831479</v>
      </c>
      <c r="AF10" s="36">
        <v>0.91481216063146087</v>
      </c>
      <c r="AG10" s="36" t="s">
        <v>338</v>
      </c>
      <c r="AH10" s="36" t="s">
        <v>338</v>
      </c>
      <c r="AI10" s="36" t="s">
        <v>338</v>
      </c>
      <c r="AJ10" s="36">
        <v>3.1938565461598814E-5</v>
      </c>
      <c r="AK10" s="36">
        <v>3.859591918622186E-5</v>
      </c>
      <c r="AL10" s="36">
        <v>9.6531534792986765E-5</v>
      </c>
      <c r="AM10" s="36">
        <v>4.855590712442942E-4</v>
      </c>
      <c r="AN10" s="36">
        <v>9.1519811982332319E-2</v>
      </c>
      <c r="AO10" s="36">
        <v>0.82342747610310774</v>
      </c>
      <c r="AP10" s="36">
        <v>133.66318472500001</v>
      </c>
      <c r="AQ10" s="36">
        <v>71.972484082999998</v>
      </c>
      <c r="AR10" s="36">
        <v>205.63566880799999</v>
      </c>
      <c r="AS10" s="36">
        <v>5.431391691</v>
      </c>
      <c r="AT10" s="36">
        <v>342.256310337</v>
      </c>
      <c r="AU10" s="36">
        <v>754.42252584799996</v>
      </c>
      <c r="AV10" s="36">
        <v>225.23996399399999</v>
      </c>
      <c r="AW10" s="36">
        <v>496.48785844299999</v>
      </c>
      <c r="AX10" s="36">
        <v>211.04380871699999</v>
      </c>
      <c r="AY10" s="36">
        <v>465.195815031</v>
      </c>
      <c r="AZ10" s="36">
        <v>0.10609842571428572</v>
      </c>
      <c r="BA10" s="36">
        <v>0.21219685285714288</v>
      </c>
      <c r="BB10" s="36">
        <v>5.0015579939999997</v>
      </c>
      <c r="BC10" s="36">
        <v>306.93318228499999</v>
      </c>
      <c r="BD10" s="36">
        <v>676.56110246100002</v>
      </c>
      <c r="BE10" s="36">
        <v>0.42362151142857146</v>
      </c>
      <c r="BF10" s="36">
        <v>0.8472430242857143</v>
      </c>
      <c r="BG10" s="36">
        <v>3.1171644779999998</v>
      </c>
      <c r="BH10" s="36">
        <v>31.974740622999999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5.5238328279999998</v>
      </c>
      <c r="E11" s="36">
        <v>8</v>
      </c>
      <c r="F11" s="36">
        <v>0</v>
      </c>
      <c r="G11" s="36">
        <v>0</v>
      </c>
      <c r="H11" s="36">
        <v>8</v>
      </c>
      <c r="I11" s="36">
        <v>9.1521553603437833E-2</v>
      </c>
      <c r="J11" s="36">
        <v>6.5242997930544382</v>
      </c>
      <c r="K11" s="36">
        <v>6.1130553604850195E-2</v>
      </c>
      <c r="L11" s="36">
        <v>3.0390999998587631E-2</v>
      </c>
      <c r="M11" s="36">
        <v>2.8278433466587907</v>
      </c>
      <c r="N11" s="36">
        <v>3.7879779999990859</v>
      </c>
      <c r="O11" s="36">
        <v>8.3493269000000009E-2</v>
      </c>
      <c r="P11" s="36">
        <v>0.12917705899999998</v>
      </c>
      <c r="Q11" s="36">
        <v>6.7892144000000001E-2</v>
      </c>
      <c r="R11" s="36">
        <v>1.5601125E-2</v>
      </c>
      <c r="S11" s="36">
        <v>0.10882776499999999</v>
      </c>
      <c r="T11" s="36">
        <v>2.0349294E-2</v>
      </c>
      <c r="U11" s="36">
        <v>0</v>
      </c>
      <c r="V11" s="36">
        <v>0</v>
      </c>
      <c r="W11" s="36">
        <v>0.17501482260343784</v>
      </c>
      <c r="X11" s="36">
        <v>6.6534768520544381</v>
      </c>
      <c r="Y11" s="36">
        <v>6.8284916746578759</v>
      </c>
      <c r="Z11" s="36">
        <v>2.4320513804439994E-3</v>
      </c>
      <c r="AA11" s="36">
        <v>5.2045899541501551E-4</v>
      </c>
      <c r="AB11" s="36">
        <v>5.2045900000000003E-4</v>
      </c>
      <c r="AC11" s="36">
        <v>9.0336724948717753E-4</v>
      </c>
      <c r="AD11" s="36">
        <v>6.0129054061091841E-2</v>
      </c>
      <c r="AE11" s="36">
        <v>0.54116148654982665</v>
      </c>
      <c r="AF11" s="36">
        <v>0.60129054061091824</v>
      </c>
      <c r="AG11" s="36">
        <v>0</v>
      </c>
      <c r="AH11" s="36">
        <v>0</v>
      </c>
      <c r="AI11" s="36">
        <v>0</v>
      </c>
      <c r="AJ11" s="36">
        <v>5.3120270740009492E-5</v>
      </c>
      <c r="AK11" s="36">
        <v>6.4192791598466868E-5</v>
      </c>
      <c r="AL11" s="36">
        <v>1.6055139575114595E-4</v>
      </c>
      <c r="AM11" s="36">
        <v>9.5648752022718707E-4</v>
      </c>
      <c r="AN11" s="36">
        <v>6.0193246852690306E-2</v>
      </c>
      <c r="AO11" s="36">
        <v>0.54132203794557776</v>
      </c>
      <c r="AP11" s="36">
        <v>44.226875866</v>
      </c>
      <c r="AQ11" s="36">
        <v>23.814471619999999</v>
      </c>
      <c r="AR11" s="36">
        <v>68.041347486000006</v>
      </c>
      <c r="AS11" s="36">
        <v>1.9344736899999999</v>
      </c>
      <c r="AT11" s="36">
        <v>116.47318622900001</v>
      </c>
      <c r="AU11" s="36">
        <v>255.87187032599999</v>
      </c>
      <c r="AV11" s="36">
        <v>87.039547142000004</v>
      </c>
      <c r="AW11" s="36">
        <v>191.211148597</v>
      </c>
      <c r="AX11" s="36">
        <v>81.142940722999995</v>
      </c>
      <c r="AY11" s="36">
        <v>178.25730263700001</v>
      </c>
      <c r="AZ11" s="36">
        <v>0.13587192857142857</v>
      </c>
      <c r="BA11" s="36">
        <v>0.27174385857142858</v>
      </c>
      <c r="BB11" s="36">
        <v>1.6542993370000001</v>
      </c>
      <c r="BC11" s="36">
        <v>82.572846678000005</v>
      </c>
      <c r="BD11" s="36">
        <v>181.39856392600001</v>
      </c>
      <c r="BE11" s="36">
        <v>0.14011569714285715</v>
      </c>
      <c r="BF11" s="36">
        <v>0.28023139428571431</v>
      </c>
      <c r="BG11" s="36">
        <v>2.0721867299999999</v>
      </c>
      <c r="BH11" s="36">
        <v>19.133365999999999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4.9268296610000002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1.4713000000000001E-4</v>
      </c>
      <c r="P12" s="36">
        <v>2.39838E-4</v>
      </c>
      <c r="Q12" s="36">
        <v>1.33774E-4</v>
      </c>
      <c r="R12" s="36">
        <v>1.3356000000000001E-5</v>
      </c>
      <c r="S12" s="36">
        <v>2.2241700000000001E-4</v>
      </c>
      <c r="T12" s="36">
        <v>1.7421000000000001E-5</v>
      </c>
      <c r="U12" s="36">
        <v>0.16200000000000003</v>
      </c>
      <c r="V12" s="36">
        <v>0.38879999999999998</v>
      </c>
      <c r="W12" s="36">
        <v>0.16214713000000003</v>
      </c>
      <c r="X12" s="36">
        <v>0.38903983799999997</v>
      </c>
      <c r="Y12" s="36">
        <v>0.551186968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2.8449020076923074E-2</v>
      </c>
      <c r="AH12" s="36">
        <v>4.8396034153846142E-2</v>
      </c>
      <c r="AI12" s="36">
        <v>0.15499810938461539</v>
      </c>
      <c r="AJ12" s="36">
        <v>0</v>
      </c>
      <c r="AK12" s="36">
        <v>0</v>
      </c>
      <c r="AL12" s="36">
        <v>0</v>
      </c>
      <c r="AM12" s="36">
        <v>2.8449020076923074E-2</v>
      </c>
      <c r="AN12" s="36">
        <v>4.8396034153846142E-2</v>
      </c>
      <c r="AO12" s="36">
        <v>0.15499810938461539</v>
      </c>
      <c r="AP12" s="36">
        <v>0.62732769399999999</v>
      </c>
      <c r="AQ12" s="36">
        <v>0.33779183499999998</v>
      </c>
      <c r="AR12" s="36">
        <v>0.96511952899999998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0.48701283099999998</v>
      </c>
      <c r="BC12" s="36">
        <v>18.459900313999999</v>
      </c>
      <c r="BD12" s="36">
        <v>37.697449386999999</v>
      </c>
      <c r="BE12" s="36">
        <v>4.1248968571428575E-2</v>
      </c>
      <c r="BF12" s="36">
        <v>8.2497938571428578E-2</v>
      </c>
      <c r="BG12" s="36">
        <v>0.48290041500000003</v>
      </c>
      <c r="BH12" s="36">
        <v>2.6974122949999999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5.4810978099999996</v>
      </c>
      <c r="E13" s="36">
        <v>1</v>
      </c>
      <c r="F13" s="36">
        <v>0</v>
      </c>
      <c r="G13" s="36">
        <v>0</v>
      </c>
      <c r="H13" s="36">
        <v>1</v>
      </c>
      <c r="I13" s="36">
        <v>0.37035246638513936</v>
      </c>
      <c r="J13" s="36">
        <v>27.217652151081307</v>
      </c>
      <c r="K13" s="36">
        <v>0.26053646638756017</v>
      </c>
      <c r="L13" s="36">
        <v>0.10981599999757918</v>
      </c>
      <c r="M13" s="36">
        <v>14.157638117524332</v>
      </c>
      <c r="N13" s="36">
        <v>13.430366499942116</v>
      </c>
      <c r="O13" s="36">
        <v>0.30233571300000001</v>
      </c>
      <c r="P13" s="36">
        <v>0.49229155499999994</v>
      </c>
      <c r="Q13" s="36">
        <v>0.263647937</v>
      </c>
      <c r="R13" s="36">
        <v>3.8687776E-2</v>
      </c>
      <c r="S13" s="36">
        <v>0.44182923799999996</v>
      </c>
      <c r="T13" s="36">
        <v>5.0462317E-2</v>
      </c>
      <c r="U13" s="36">
        <v>0</v>
      </c>
      <c r="V13" s="36">
        <v>0</v>
      </c>
      <c r="W13" s="36">
        <v>0.67268817938513936</v>
      </c>
      <c r="X13" s="36">
        <v>27.709943706081308</v>
      </c>
      <c r="Y13" s="36">
        <v>28.382631885466449</v>
      </c>
      <c r="Z13" s="36">
        <v>1.1981413173304825E-2</v>
      </c>
      <c r="AA13" s="36">
        <v>2.5640224190872324E-3</v>
      </c>
      <c r="AB13" s="36">
        <v>2.564022E-3</v>
      </c>
      <c r="AC13" s="36">
        <v>3.1694152525113426E-3</v>
      </c>
      <c r="AD13" s="36">
        <v>0.21389784373829521</v>
      </c>
      <c r="AE13" s="36">
        <v>1.9250805936446569</v>
      </c>
      <c r="AF13" s="36">
        <v>2.1389784373829523</v>
      </c>
      <c r="AG13" s="36">
        <v>0</v>
      </c>
      <c r="AH13" s="36">
        <v>0</v>
      </c>
      <c r="AI13" s="36">
        <v>0</v>
      </c>
      <c r="AJ13" s="36">
        <v>2.6169504768553515E-4</v>
      </c>
      <c r="AK13" s="36">
        <v>3.1624341187275889E-4</v>
      </c>
      <c r="AL13" s="36">
        <v>7.9095050875601107E-4</v>
      </c>
      <c r="AM13" s="36">
        <v>3.431110300196878E-3</v>
      </c>
      <c r="AN13" s="36">
        <v>0.21421408715016796</v>
      </c>
      <c r="AO13" s="36">
        <v>1.9258715441534129</v>
      </c>
      <c r="AP13" s="36">
        <v>341.089290984</v>
      </c>
      <c r="AQ13" s="36">
        <v>183.66346437600001</v>
      </c>
      <c r="AR13" s="36">
        <v>524.75275536000004</v>
      </c>
      <c r="AS13" s="36">
        <v>16.873596857999999</v>
      </c>
      <c r="AT13" s="36">
        <v>1702.853427603</v>
      </c>
      <c r="AU13" s="36">
        <v>3787.855897289</v>
      </c>
      <c r="AV13" s="36">
        <v>989.11198261200002</v>
      </c>
      <c r="AW13" s="36">
        <v>2200.1973838059998</v>
      </c>
      <c r="AX13" s="36">
        <v>933.30681093800001</v>
      </c>
      <c r="AY13" s="36">
        <v>2076.0634183110001</v>
      </c>
      <c r="AZ13" s="36">
        <v>0.24334619714285718</v>
      </c>
      <c r="BA13" s="36">
        <v>0.48669239571428574</v>
      </c>
      <c r="BB13" s="36">
        <v>3.731701181</v>
      </c>
      <c r="BC13" s="36">
        <v>212.91013644500001</v>
      </c>
      <c r="BD13" s="36">
        <v>473.60090002700002</v>
      </c>
      <c r="BE13" s="36">
        <v>0.31606729285714286</v>
      </c>
      <c r="BF13" s="36">
        <v>0.6321345871428572</v>
      </c>
      <c r="BG13" s="36">
        <v>11.66186609</v>
      </c>
      <c r="BH13" s="36">
        <v>57.835063511999998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5.6572872609999996</v>
      </c>
      <c r="E14" s="36">
        <v>0</v>
      </c>
      <c r="F14" s="36" t="s">
        <v>338</v>
      </c>
      <c r="G14" s="36" t="s">
        <v>338</v>
      </c>
      <c r="H14" s="36" t="s">
        <v>338</v>
      </c>
      <c r="I14" s="36">
        <v>3.2914444597600632</v>
      </c>
      <c r="J14" s="36">
        <v>43.503490326507482</v>
      </c>
      <c r="K14" s="36">
        <v>0.84552295977145886</v>
      </c>
      <c r="L14" s="36">
        <v>2.4459214999886045</v>
      </c>
      <c r="M14" s="36">
        <v>21.854890286188194</v>
      </c>
      <c r="N14" s="36">
        <v>24.940044500079352</v>
      </c>
      <c r="O14" s="36">
        <v>0.17478484500000002</v>
      </c>
      <c r="P14" s="36">
        <v>0.27837695600000001</v>
      </c>
      <c r="Q14" s="36">
        <v>0.14171145200000002</v>
      </c>
      <c r="R14" s="36">
        <v>3.3073393E-2</v>
      </c>
      <c r="S14" s="36">
        <v>0.235237748</v>
      </c>
      <c r="T14" s="36">
        <v>4.3139207999999998E-2</v>
      </c>
      <c r="U14" s="36" t="s">
        <v>338</v>
      </c>
      <c r="V14" s="36" t="s">
        <v>338</v>
      </c>
      <c r="W14" s="36">
        <v>3.4662293047600632</v>
      </c>
      <c r="X14" s="36">
        <v>43.781867282507484</v>
      </c>
      <c r="Y14" s="36">
        <v>47.248096587267547</v>
      </c>
      <c r="Z14" s="36">
        <v>5.2259836867889847E-2</v>
      </c>
      <c r="AA14" s="36">
        <v>2.5135661721824267E-2</v>
      </c>
      <c r="AB14" s="36">
        <v>2.5135662E-2</v>
      </c>
      <c r="AC14" s="36">
        <v>6.009525127875147E-3</v>
      </c>
      <c r="AD14" s="36">
        <v>0.24284659245198828</v>
      </c>
      <c r="AE14" s="36">
        <v>2.1856193320678949</v>
      </c>
      <c r="AF14" s="36">
        <v>2.4284659245198825</v>
      </c>
      <c r="AG14" s="36" t="s">
        <v>338</v>
      </c>
      <c r="AH14" s="36" t="s">
        <v>338</v>
      </c>
      <c r="AI14" s="36" t="s">
        <v>338</v>
      </c>
      <c r="AJ14" s="36">
        <v>2.5654531314904254E-3</v>
      </c>
      <c r="AK14" s="36">
        <v>3.1002025374823046E-3</v>
      </c>
      <c r="AL14" s="36">
        <v>7.7538588385041695E-3</v>
      </c>
      <c r="AM14" s="36">
        <v>8.5749782593655729E-3</v>
      </c>
      <c r="AN14" s="36">
        <v>0.24594679498947059</v>
      </c>
      <c r="AO14" s="36">
        <v>2.1933731909063989</v>
      </c>
      <c r="AP14" s="36">
        <v>306.88569270099998</v>
      </c>
      <c r="AQ14" s="36">
        <v>165.24614222299999</v>
      </c>
      <c r="AR14" s="36">
        <v>472.13183492399997</v>
      </c>
      <c r="AS14" s="36">
        <v>23.777260181999999</v>
      </c>
      <c r="AT14" s="36">
        <v>1332.942283416</v>
      </c>
      <c r="AU14" s="36">
        <v>3706.0594944260001</v>
      </c>
      <c r="AV14" s="36">
        <v>703.37921443100004</v>
      </c>
      <c r="AW14" s="36">
        <v>1955.6474787080001</v>
      </c>
      <c r="AX14" s="36">
        <v>673.45778260999998</v>
      </c>
      <c r="AY14" s="36">
        <v>1872.455124569</v>
      </c>
      <c r="AZ14" s="36">
        <v>0.93951633000000001</v>
      </c>
      <c r="BA14" s="36">
        <v>1.8790326614285715</v>
      </c>
      <c r="BB14" s="36">
        <v>2.74334911</v>
      </c>
      <c r="BC14" s="36">
        <v>124.225852527</v>
      </c>
      <c r="BD14" s="36">
        <v>345.392599469</v>
      </c>
      <c r="BE14" s="36">
        <v>0.23235593714285716</v>
      </c>
      <c r="BF14" s="36">
        <v>0.46471187571428574</v>
      </c>
      <c r="BG14" s="36">
        <v>1.540494802</v>
      </c>
      <c r="BH14" s="36">
        <v>46.581162360999997</v>
      </c>
      <c r="BI14" s="36">
        <v>0.06</v>
      </c>
      <c r="BJ14" s="36">
        <v>0.06</v>
      </c>
      <c r="BK14" s="36">
        <v>0.60000000000000031</v>
      </c>
      <c r="BL14" s="36">
        <v>0.60000000000000031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5.5459196159999999</v>
      </c>
      <c r="E15" s="36">
        <v>2</v>
      </c>
      <c r="F15" s="36">
        <v>0</v>
      </c>
      <c r="G15" s="36">
        <v>0</v>
      </c>
      <c r="H15" s="36">
        <v>2</v>
      </c>
      <c r="I15" s="36">
        <v>0.25818814366469944</v>
      </c>
      <c r="J15" s="36">
        <v>8.8259125304517205</v>
      </c>
      <c r="K15" s="36">
        <v>8.0956143668701658E-2</v>
      </c>
      <c r="L15" s="36">
        <v>0.17723199999599776</v>
      </c>
      <c r="M15" s="36">
        <v>3.6300931741178362</v>
      </c>
      <c r="N15" s="36">
        <v>5.4540074999985837</v>
      </c>
      <c r="O15" s="36">
        <v>4.7273649000000001E-2</v>
      </c>
      <c r="P15" s="36">
        <v>7.8152849999999996E-2</v>
      </c>
      <c r="Q15" s="36">
        <v>3.6760484000000003E-2</v>
      </c>
      <c r="R15" s="36">
        <v>1.0513165E-2</v>
      </c>
      <c r="S15" s="36">
        <v>6.4440024999999998E-2</v>
      </c>
      <c r="T15" s="36">
        <v>1.3712825000000001E-2</v>
      </c>
      <c r="U15" s="36">
        <v>0</v>
      </c>
      <c r="V15" s="36">
        <v>0</v>
      </c>
      <c r="W15" s="36">
        <v>0.30546179266469942</v>
      </c>
      <c r="X15" s="36">
        <v>8.9040653804517209</v>
      </c>
      <c r="Y15" s="36">
        <v>9.2095271731164203</v>
      </c>
      <c r="Z15" s="36">
        <v>5.2929267558119979E-3</v>
      </c>
      <c r="AA15" s="36">
        <v>1.3432303483396301E-3</v>
      </c>
      <c r="AB15" s="36">
        <v>1.3432299999999999E-3</v>
      </c>
      <c r="AC15" s="36">
        <v>1.2380943730024177E-3</v>
      </c>
      <c r="AD15" s="36">
        <v>0.13232457882961574</v>
      </c>
      <c r="AE15" s="36">
        <v>1.1909212094665418</v>
      </c>
      <c r="AF15" s="36">
        <v>1.3232457882961577</v>
      </c>
      <c r="AG15" s="36">
        <v>0</v>
      </c>
      <c r="AH15" s="36">
        <v>0</v>
      </c>
      <c r="AI15" s="36">
        <v>0</v>
      </c>
      <c r="AJ15" s="36">
        <v>1.3709579672555372E-4</v>
      </c>
      <c r="AK15" s="36">
        <v>1.6567238429695454E-4</v>
      </c>
      <c r="AL15" s="36">
        <v>4.1436011542659809E-4</v>
      </c>
      <c r="AM15" s="36">
        <v>1.3751901697279714E-3</v>
      </c>
      <c r="AN15" s="36">
        <v>0.1324902512139127</v>
      </c>
      <c r="AO15" s="36">
        <v>1.1913355695819683</v>
      </c>
      <c r="AP15" s="36">
        <v>92.973061013999995</v>
      </c>
      <c r="AQ15" s="36">
        <v>50.062417469000003</v>
      </c>
      <c r="AR15" s="36">
        <v>143.03547848299999</v>
      </c>
      <c r="AS15" s="36">
        <v>6.55913038</v>
      </c>
      <c r="AT15" s="36">
        <v>548.88453007299995</v>
      </c>
      <c r="AU15" s="36">
        <v>1240.0880287089999</v>
      </c>
      <c r="AV15" s="36">
        <v>303.24304933500002</v>
      </c>
      <c r="AW15" s="36">
        <v>685.11327003400004</v>
      </c>
      <c r="AX15" s="36">
        <v>287.952477612</v>
      </c>
      <c r="AY15" s="36">
        <v>650.56747049499995</v>
      </c>
      <c r="AZ15" s="36">
        <v>0.19023149142857146</v>
      </c>
      <c r="BA15" s="36">
        <v>0.38046298428571429</v>
      </c>
      <c r="BB15" s="36">
        <v>1.6910837350000001</v>
      </c>
      <c r="BC15" s="36">
        <v>46.533090706999999</v>
      </c>
      <c r="BD15" s="36">
        <v>105.13163618900001</v>
      </c>
      <c r="BE15" s="36">
        <v>0.14323125857142857</v>
      </c>
      <c r="BF15" s="36">
        <v>0.28646251857142857</v>
      </c>
      <c r="BG15" s="36">
        <v>3.0215325540000002</v>
      </c>
      <c r="BH15" s="36">
        <v>16.705425813000002</v>
      </c>
      <c r="BI15" s="36">
        <v>0</v>
      </c>
      <c r="BJ15" s="36">
        <v>0</v>
      </c>
      <c r="BK15" s="36">
        <v>0.09</v>
      </c>
      <c r="BL15" s="36">
        <v>0.09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4.9089117809999996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6.3033000000000004E-5</v>
      </c>
      <c r="P16" s="36">
        <v>8.7912000000000008E-5</v>
      </c>
      <c r="Q16" s="36">
        <v>5.9745000000000005E-5</v>
      </c>
      <c r="R16" s="36">
        <v>3.2879999999999997E-6</v>
      </c>
      <c r="S16" s="36">
        <v>8.3622000000000007E-5</v>
      </c>
      <c r="T16" s="36">
        <v>4.2899999999999996E-6</v>
      </c>
      <c r="U16" s="36">
        <v>0.10500000000000001</v>
      </c>
      <c r="V16" s="36">
        <v>0.25199999999999995</v>
      </c>
      <c r="W16" s="36">
        <v>0.10506303300000001</v>
      </c>
      <c r="X16" s="36">
        <v>0.25208791199999997</v>
      </c>
      <c r="Y16" s="36">
        <v>0.357150945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1.7578335957798598E-2</v>
      </c>
      <c r="AH16" s="36">
        <v>2.9903376112117158E-2</v>
      </c>
      <c r="AI16" s="36">
        <v>9.577162349421306E-2</v>
      </c>
      <c r="AJ16" s="36">
        <v>0</v>
      </c>
      <c r="AK16" s="36">
        <v>0</v>
      </c>
      <c r="AL16" s="36">
        <v>0</v>
      </c>
      <c r="AM16" s="36">
        <v>1.7578335957798598E-2</v>
      </c>
      <c r="AN16" s="36">
        <v>2.9903376112117158E-2</v>
      </c>
      <c r="AO16" s="36">
        <v>9.577162349421306E-2</v>
      </c>
      <c r="AP16" s="36">
        <v>0.30648573000000001</v>
      </c>
      <c r="AQ16" s="36">
        <v>0.16503077699999999</v>
      </c>
      <c r="AR16" s="36">
        <v>0.47151650700000003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2.2883842857142858E-2</v>
      </c>
      <c r="BF16" s="36">
        <v>4.5767685714285716E-2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5.5480825070000002</v>
      </c>
      <c r="E17" s="36">
        <v>3</v>
      </c>
      <c r="F17" s="36">
        <v>0</v>
      </c>
      <c r="G17" s="36">
        <v>1</v>
      </c>
      <c r="H17" s="36">
        <v>2</v>
      </c>
      <c r="I17" s="36">
        <v>0.33464741798892295</v>
      </c>
      <c r="J17" s="36">
        <v>11.333486703109031</v>
      </c>
      <c r="K17" s="36">
        <v>0.1497044179879736</v>
      </c>
      <c r="L17" s="36">
        <v>0.18494300000094938</v>
      </c>
      <c r="M17" s="36">
        <v>5.6299511210938178</v>
      </c>
      <c r="N17" s="36">
        <v>6.0381830000041354</v>
      </c>
      <c r="O17" s="36">
        <v>3.8786728000000006E-2</v>
      </c>
      <c r="P17" s="36">
        <v>5.8566549000000002E-2</v>
      </c>
      <c r="Q17" s="36">
        <v>3.3669158000000005E-2</v>
      </c>
      <c r="R17" s="36">
        <v>5.1175700000000001E-3</v>
      </c>
      <c r="S17" s="36">
        <v>5.1891458000000001E-2</v>
      </c>
      <c r="T17" s="36">
        <v>6.6750910000000002E-3</v>
      </c>
      <c r="U17" s="36">
        <v>3.0000000000000001E-3</v>
      </c>
      <c r="V17" s="36">
        <v>7.1999999999999998E-3</v>
      </c>
      <c r="W17" s="36">
        <v>0.37643414598892294</v>
      </c>
      <c r="X17" s="36">
        <v>11.39925325210903</v>
      </c>
      <c r="Y17" s="36">
        <v>11.775687398097954</v>
      </c>
      <c r="Z17" s="36">
        <v>6.7488636819200386E-3</v>
      </c>
      <c r="AA17" s="36">
        <v>2.5079326658735907E-3</v>
      </c>
      <c r="AB17" s="36">
        <v>2.507933E-3</v>
      </c>
      <c r="AC17" s="36">
        <v>1.6078824405012368E-3</v>
      </c>
      <c r="AD17" s="36">
        <v>0.10590838023900026</v>
      </c>
      <c r="AE17" s="36">
        <v>0.95317542215100237</v>
      </c>
      <c r="AF17" s="36">
        <v>1.0590838023900024</v>
      </c>
      <c r="AG17" s="36">
        <v>6.2714714632872289E-4</v>
      </c>
      <c r="AH17" s="36">
        <v>1.0668710075477125E-3</v>
      </c>
      <c r="AI17" s="36">
        <v>3.4168706593082146E-3</v>
      </c>
      <c r="AJ17" s="36">
        <v>2.5597036454212804E-4</v>
      </c>
      <c r="AK17" s="36">
        <v>3.0932546158663371E-4</v>
      </c>
      <c r="AL17" s="36">
        <v>7.7364815211257518E-4</v>
      </c>
      <c r="AM17" s="36">
        <v>2.4909999513720877E-3</v>
      </c>
      <c r="AN17" s="36">
        <v>0.1072845767081346</v>
      </c>
      <c r="AO17" s="36">
        <v>0.95736594096242311</v>
      </c>
      <c r="AP17" s="36">
        <v>98.050472181000004</v>
      </c>
      <c r="AQ17" s="36">
        <v>52.796408096999997</v>
      </c>
      <c r="AR17" s="36">
        <v>150.84688027800001</v>
      </c>
      <c r="AS17" s="36">
        <v>10.673776570999999</v>
      </c>
      <c r="AT17" s="36">
        <v>516.45897404000004</v>
      </c>
      <c r="AU17" s="36">
        <v>1329.3145097409999</v>
      </c>
      <c r="AV17" s="36">
        <v>283.08565724099998</v>
      </c>
      <c r="AW17" s="36">
        <v>728.63458780999997</v>
      </c>
      <c r="AX17" s="36">
        <v>270.12531272500001</v>
      </c>
      <c r="AY17" s="36">
        <v>695.27593807599999</v>
      </c>
      <c r="AZ17" s="36">
        <v>0.21958890000000003</v>
      </c>
      <c r="BA17" s="36">
        <v>0.43917780142857143</v>
      </c>
      <c r="BB17" s="36">
        <v>1.228667832</v>
      </c>
      <c r="BC17" s="36">
        <v>50.327615184999999</v>
      </c>
      <c r="BD17" s="36">
        <v>129.53832244</v>
      </c>
      <c r="BE17" s="36">
        <v>0.10406559714285714</v>
      </c>
      <c r="BF17" s="36">
        <v>0.2081311957142857</v>
      </c>
      <c r="BG17" s="36">
        <v>2.8716527009999999</v>
      </c>
      <c r="BH17" s="36">
        <v>16.450950741</v>
      </c>
      <c r="BI17" s="36">
        <v>0</v>
      </c>
      <c r="BJ17" s="36">
        <v>0</v>
      </c>
      <c r="BK17" s="36">
        <v>0.15</v>
      </c>
      <c r="BL17" s="36">
        <v>0.15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5.6759804699999998</v>
      </c>
      <c r="E18" s="36">
        <v>1</v>
      </c>
      <c r="F18" s="36">
        <v>0</v>
      </c>
      <c r="G18" s="36">
        <v>1</v>
      </c>
      <c r="H18" s="36">
        <v>0</v>
      </c>
      <c r="I18" s="36">
        <v>1.3449046602497554</v>
      </c>
      <c r="J18" s="36">
        <v>23.904935683096372</v>
      </c>
      <c r="K18" s="36">
        <v>0.5397056602564958</v>
      </c>
      <c r="L18" s="36">
        <v>0.80519899999325961</v>
      </c>
      <c r="M18" s="36">
        <v>15.68198584332638</v>
      </c>
      <c r="N18" s="36">
        <v>9.5678545000197488</v>
      </c>
      <c r="O18" s="36">
        <v>0.22940344899999998</v>
      </c>
      <c r="P18" s="36">
        <v>0.39011828500000001</v>
      </c>
      <c r="Q18" s="36">
        <v>0.21114163399999999</v>
      </c>
      <c r="R18" s="36">
        <v>1.8261815000000001E-2</v>
      </c>
      <c r="S18" s="36">
        <v>0.36629852600000001</v>
      </c>
      <c r="T18" s="36">
        <v>2.3819759000000003E-2</v>
      </c>
      <c r="U18" s="36">
        <v>0</v>
      </c>
      <c r="V18" s="36">
        <v>0</v>
      </c>
      <c r="W18" s="36">
        <v>1.5743081092497553</v>
      </c>
      <c r="X18" s="36">
        <v>24.295053968096372</v>
      </c>
      <c r="Y18" s="36">
        <v>25.869362077346128</v>
      </c>
      <c r="Z18" s="36">
        <v>2.3186954138058644E-2</v>
      </c>
      <c r="AA18" s="36">
        <v>9.6293456852691167E-3</v>
      </c>
      <c r="AB18" s="36">
        <v>9.6293460000000004E-3</v>
      </c>
      <c r="AC18" s="36">
        <v>9.0971031106790202E-3</v>
      </c>
      <c r="AD18" s="36">
        <v>0.44879116043343342</v>
      </c>
      <c r="AE18" s="36">
        <v>4.0391204439008979</v>
      </c>
      <c r="AF18" s="36">
        <v>4.4879116043343332</v>
      </c>
      <c r="AG18" s="36">
        <v>0</v>
      </c>
      <c r="AH18" s="36">
        <v>0</v>
      </c>
      <c r="AI18" s="36">
        <v>0</v>
      </c>
      <c r="AJ18" s="36">
        <v>9.8281222301762109E-4</v>
      </c>
      <c r="AK18" s="36">
        <v>1.187672037581309E-3</v>
      </c>
      <c r="AL18" s="36">
        <v>2.9704644178901976E-3</v>
      </c>
      <c r="AM18" s="36">
        <v>1.0079915333696642E-2</v>
      </c>
      <c r="AN18" s="36">
        <v>0.44997883247101472</v>
      </c>
      <c r="AO18" s="36">
        <v>4.0420909083187881</v>
      </c>
      <c r="AP18" s="36">
        <v>302.28794623700003</v>
      </c>
      <c r="AQ18" s="36">
        <v>162.770432589</v>
      </c>
      <c r="AR18" s="36">
        <v>465.05837882600002</v>
      </c>
      <c r="AS18" s="36">
        <v>25.847465838000002</v>
      </c>
      <c r="AT18" s="36">
        <v>1100.5796939060001</v>
      </c>
      <c r="AU18" s="36">
        <v>2882.5071230580002</v>
      </c>
      <c r="AV18" s="36">
        <v>604.09617195199996</v>
      </c>
      <c r="AW18" s="36">
        <v>1582.1766731719999</v>
      </c>
      <c r="AX18" s="36">
        <v>573.35356653999997</v>
      </c>
      <c r="AY18" s="36">
        <v>1501.659306212</v>
      </c>
      <c r="AZ18" s="36">
        <v>0.59882743571428576</v>
      </c>
      <c r="BA18" s="36">
        <v>1.1976548728571428</v>
      </c>
      <c r="BB18" s="36">
        <v>2.1742235660000002</v>
      </c>
      <c r="BC18" s="36">
        <v>130.146038785</v>
      </c>
      <c r="BD18" s="36">
        <v>340.86298876400002</v>
      </c>
      <c r="BE18" s="36">
        <v>0.18415219285714285</v>
      </c>
      <c r="BF18" s="36">
        <v>0.36830438714285718</v>
      </c>
      <c r="BG18" s="36">
        <v>6.8054427679999998</v>
      </c>
      <c r="BH18" s="36">
        <v>65.756343838000006</v>
      </c>
      <c r="BI18" s="36">
        <v>0.3600000000000001</v>
      </c>
      <c r="BJ18" s="36">
        <v>0.3600000000000001</v>
      </c>
      <c r="BK18" s="36">
        <v>1.1100000000000008</v>
      </c>
      <c r="BL18" s="36">
        <v>1.1100000000000008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5.5477241490000004</v>
      </c>
      <c r="E19" s="36">
        <v>6</v>
      </c>
      <c r="F19" s="36">
        <v>0</v>
      </c>
      <c r="G19" s="36">
        <v>3</v>
      </c>
      <c r="H19" s="36">
        <v>3</v>
      </c>
      <c r="I19" s="36">
        <v>0.21372530156528788</v>
      </c>
      <c r="J19" s="36">
        <v>11.790037951127175</v>
      </c>
      <c r="K19" s="36">
        <v>0.14297730156775165</v>
      </c>
      <c r="L19" s="36">
        <v>7.0747999997536226E-2</v>
      </c>
      <c r="M19" s="36">
        <v>6.6132947526955821</v>
      </c>
      <c r="N19" s="36">
        <v>5.3904684999968815</v>
      </c>
      <c r="O19" s="36">
        <v>0.52095095999999996</v>
      </c>
      <c r="P19" s="36">
        <v>0.88458288099999993</v>
      </c>
      <c r="Q19" s="36">
        <v>0.484459207</v>
      </c>
      <c r="R19" s="36">
        <v>3.6491753000000002E-2</v>
      </c>
      <c r="S19" s="36">
        <v>0.83698494199999995</v>
      </c>
      <c r="T19" s="36">
        <v>4.7597938999999999E-2</v>
      </c>
      <c r="U19" s="36">
        <v>0.10319999999999999</v>
      </c>
      <c r="V19" s="36">
        <v>0.24480000000000002</v>
      </c>
      <c r="W19" s="36">
        <v>0.83787626156528783</v>
      </c>
      <c r="X19" s="36">
        <v>12.919420832127175</v>
      </c>
      <c r="Y19" s="36">
        <v>13.757297093692463</v>
      </c>
      <c r="Z19" s="36">
        <v>6.0167599976725973E-3</v>
      </c>
      <c r="AA19" s="36">
        <v>1.2875866395019356E-3</v>
      </c>
      <c r="AB19" s="36">
        <v>1.287587E-3</v>
      </c>
      <c r="AC19" s="36">
        <v>2.5320935374560038E-3</v>
      </c>
      <c r="AD19" s="36">
        <v>0.15675802986546183</v>
      </c>
      <c r="AE19" s="36">
        <v>1.4108222687891565</v>
      </c>
      <c r="AF19" s="36">
        <v>1.5675802986546186</v>
      </c>
      <c r="AG19" s="36">
        <v>1.9933032224279487E-2</v>
      </c>
      <c r="AH19" s="36">
        <v>3.3909066312567404E-2</v>
      </c>
      <c r="AI19" s="36">
        <v>0.10860065832538479</v>
      </c>
      <c r="AJ19" s="36">
        <v>1.3141663424311728E-4</v>
      </c>
      <c r="AK19" s="36">
        <v>1.5880944311827668E-4</v>
      </c>
      <c r="AL19" s="36">
        <v>3.9719534103748952E-4</v>
      </c>
      <c r="AM19" s="36">
        <v>2.2596542395978608E-2</v>
      </c>
      <c r="AN19" s="36">
        <v>0.19082590562114751</v>
      </c>
      <c r="AO19" s="36">
        <v>1.5198201224555787</v>
      </c>
      <c r="AP19" s="36">
        <v>177.450882455</v>
      </c>
      <c r="AQ19" s="36">
        <v>95.550475168000006</v>
      </c>
      <c r="AR19" s="36">
        <v>273.00135762299999</v>
      </c>
      <c r="AS19" s="36">
        <v>11.814182253</v>
      </c>
      <c r="AT19" s="36">
        <v>893.55338668599995</v>
      </c>
      <c r="AU19" s="36">
        <v>2104.6802561280001</v>
      </c>
      <c r="AV19" s="36">
        <v>518.08886757599998</v>
      </c>
      <c r="AW19" s="36">
        <v>1220.3091910959999</v>
      </c>
      <c r="AX19" s="36">
        <v>489.18011097900001</v>
      </c>
      <c r="AY19" s="36">
        <v>1152.2173566900001</v>
      </c>
      <c r="AZ19" s="36">
        <v>0.20621640714285716</v>
      </c>
      <c r="BA19" s="36">
        <v>0.41243281571428569</v>
      </c>
      <c r="BB19" s="36">
        <v>1.927628895</v>
      </c>
      <c r="BC19" s="36">
        <v>107.95942883399999</v>
      </c>
      <c r="BD19" s="36">
        <v>254.28819555199999</v>
      </c>
      <c r="BE19" s="36">
        <v>0.16326614</v>
      </c>
      <c r="BF19" s="36">
        <v>0.32653228000000001</v>
      </c>
      <c r="BG19" s="36">
        <v>2.7250388440000002</v>
      </c>
      <c r="BH19" s="36">
        <v>32.525165995000002</v>
      </c>
      <c r="BI19" s="36">
        <v>0.09</v>
      </c>
      <c r="BJ19" s="36">
        <v>0.09</v>
      </c>
      <c r="BK19" s="36">
        <v>0.21</v>
      </c>
      <c r="BL19" s="36">
        <v>0.21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5.5750597119999998</v>
      </c>
      <c r="E20" s="36">
        <v>0</v>
      </c>
      <c r="F20" s="36" t="s">
        <v>338</v>
      </c>
      <c r="G20" s="36" t="s">
        <v>338</v>
      </c>
      <c r="H20" s="36" t="s">
        <v>338</v>
      </c>
      <c r="I20" s="36">
        <v>0.17083902664174649</v>
      </c>
      <c r="J20" s="36">
        <v>5.1009942777047632</v>
      </c>
      <c r="K20" s="36">
        <v>7.7238026641657159E-2</v>
      </c>
      <c r="L20" s="36">
        <v>9.3601000000089335E-2</v>
      </c>
      <c r="M20" s="36">
        <v>3.551848304347029</v>
      </c>
      <c r="N20" s="36">
        <v>1.7199849999994807</v>
      </c>
      <c r="O20" s="36">
        <v>9.4505656999999993E-2</v>
      </c>
      <c r="P20" s="36">
        <v>0.14498568000000001</v>
      </c>
      <c r="Q20" s="36">
        <v>8.9517790999999999E-2</v>
      </c>
      <c r="R20" s="36">
        <v>4.9878659999999997E-3</v>
      </c>
      <c r="S20" s="36">
        <v>0.138479767</v>
      </c>
      <c r="T20" s="36">
        <v>6.5059130000000003E-3</v>
      </c>
      <c r="U20" s="36" t="s">
        <v>338</v>
      </c>
      <c r="V20" s="36" t="s">
        <v>338</v>
      </c>
      <c r="W20" s="36">
        <v>0.26534468364174646</v>
      </c>
      <c r="X20" s="36">
        <v>5.2459799577047637</v>
      </c>
      <c r="Y20" s="36">
        <v>5.5113246413465102</v>
      </c>
      <c r="Z20" s="36">
        <v>3.3500317630357781E-3</v>
      </c>
      <c r="AA20" s="36">
        <v>1.1448407663108271E-3</v>
      </c>
      <c r="AB20" s="36">
        <v>1.144841E-3</v>
      </c>
      <c r="AC20" s="36">
        <v>5.8681890046588514E-4</v>
      </c>
      <c r="AD20" s="36">
        <v>2.5634319096248588E-2</v>
      </c>
      <c r="AE20" s="36">
        <v>0.23070887186623726</v>
      </c>
      <c r="AF20" s="36">
        <v>0.25634319096248592</v>
      </c>
      <c r="AG20" s="36" t="s">
        <v>338</v>
      </c>
      <c r="AH20" s="36" t="s">
        <v>338</v>
      </c>
      <c r="AI20" s="36" t="s">
        <v>338</v>
      </c>
      <c r="AJ20" s="36">
        <v>1.1684736717915058E-4</v>
      </c>
      <c r="AK20" s="36">
        <v>1.4120332192618518E-4</v>
      </c>
      <c r="AL20" s="36">
        <v>3.5316099916254246E-4</v>
      </c>
      <c r="AM20" s="36">
        <v>7.0366626764503573E-4</v>
      </c>
      <c r="AN20" s="36">
        <v>2.5775522418174775E-2</v>
      </c>
      <c r="AO20" s="36">
        <v>0.23106203286539981</v>
      </c>
      <c r="AP20" s="36">
        <v>34.277153986999998</v>
      </c>
      <c r="AQ20" s="36">
        <v>18.456929070000001</v>
      </c>
      <c r="AR20" s="36">
        <v>52.734083056999999</v>
      </c>
      <c r="AS20" s="36">
        <v>2.4179751500000002</v>
      </c>
      <c r="AT20" s="36">
        <v>102.62585645</v>
      </c>
      <c r="AU20" s="36">
        <v>236.64233611</v>
      </c>
      <c r="AV20" s="36">
        <v>68.432658391999993</v>
      </c>
      <c r="AW20" s="36">
        <v>157.79711574000001</v>
      </c>
      <c r="AX20" s="36">
        <v>64.172708361000005</v>
      </c>
      <c r="AY20" s="36">
        <v>147.974205979</v>
      </c>
      <c r="AZ20" s="36">
        <v>5.0788190000000004E-2</v>
      </c>
      <c r="BA20" s="36">
        <v>0.10157638142857144</v>
      </c>
      <c r="BB20" s="36">
        <v>0.40921666200000001</v>
      </c>
      <c r="BC20" s="36">
        <v>23.006801845999998</v>
      </c>
      <c r="BD20" s="36">
        <v>53.050795616000002</v>
      </c>
      <c r="BE20" s="36">
        <v>3.4659795714285721E-2</v>
      </c>
      <c r="BF20" s="36">
        <v>6.9319591428571442E-2</v>
      </c>
      <c r="BG20" s="36">
        <v>1.9245964900000001</v>
      </c>
      <c r="BH20" s="36">
        <v>13.586879671</v>
      </c>
      <c r="BI20" s="36">
        <v>0.06</v>
      </c>
      <c r="BJ20" s="36">
        <v>0.06</v>
      </c>
      <c r="BK20" s="36">
        <v>0.09</v>
      </c>
      <c r="BL20" s="36">
        <v>0.09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5.5280010759999998</v>
      </c>
      <c r="E21" s="36">
        <v>3</v>
      </c>
      <c r="F21" s="36">
        <v>0</v>
      </c>
      <c r="G21" s="36">
        <v>0</v>
      </c>
      <c r="H21" s="36">
        <v>3</v>
      </c>
      <c r="I21" s="36">
        <v>2.7430403078173805E-3</v>
      </c>
      <c r="J21" s="36">
        <v>0.9198465363094136</v>
      </c>
      <c r="K21" s="36">
        <v>2.7430403078173805E-3</v>
      </c>
      <c r="L21" s="36">
        <v>0</v>
      </c>
      <c r="M21" s="36">
        <v>0.31622157661727301</v>
      </c>
      <c r="N21" s="36">
        <v>0.60636799999995794</v>
      </c>
      <c r="O21" s="36">
        <v>7.5394198999999995E-2</v>
      </c>
      <c r="P21" s="36">
        <v>0.11662404200000001</v>
      </c>
      <c r="Q21" s="36">
        <v>6.5850231999999995E-2</v>
      </c>
      <c r="R21" s="36">
        <v>9.5439670000000004E-3</v>
      </c>
      <c r="S21" s="36">
        <v>0.10417539000000001</v>
      </c>
      <c r="T21" s="36">
        <v>1.2448652000000001E-2</v>
      </c>
      <c r="U21" s="36">
        <v>0</v>
      </c>
      <c r="V21" s="36">
        <v>0</v>
      </c>
      <c r="W21" s="36">
        <v>7.813723930781738E-2</v>
      </c>
      <c r="X21" s="36">
        <v>1.0364705783094137</v>
      </c>
      <c r="Y21" s="36">
        <v>1.1146078176172312</v>
      </c>
      <c r="Z21" s="36">
        <v>1.8404998853933815E-4</v>
      </c>
      <c r="AA21" s="36">
        <v>3.9386697547418365E-5</v>
      </c>
      <c r="AB21" s="36">
        <v>3.93867E-5</v>
      </c>
      <c r="AC21" s="36">
        <v>2.8102204042547608E-5</v>
      </c>
      <c r="AD21" s="36">
        <v>1.3263536121997706E-2</v>
      </c>
      <c r="AE21" s="36">
        <v>0.11937182509797935</v>
      </c>
      <c r="AF21" s="36">
        <v>0.13263536121997707</v>
      </c>
      <c r="AG21" s="36">
        <v>0</v>
      </c>
      <c r="AH21" s="36">
        <v>0</v>
      </c>
      <c r="AI21" s="36">
        <v>0</v>
      </c>
      <c r="AJ21" s="36">
        <v>4.0199749981348949E-6</v>
      </c>
      <c r="AK21" s="36">
        <v>4.8579085477459992E-6</v>
      </c>
      <c r="AL21" s="36">
        <v>1.2150024611029229E-5</v>
      </c>
      <c r="AM21" s="36">
        <v>3.2122179040682503E-5</v>
      </c>
      <c r="AN21" s="36">
        <v>1.3268394030545453E-2</v>
      </c>
      <c r="AO21" s="36">
        <v>0.11938397512259037</v>
      </c>
      <c r="AP21" s="36">
        <v>16.599775778000001</v>
      </c>
      <c r="AQ21" s="36">
        <v>8.9383408029999991</v>
      </c>
      <c r="AR21" s="36">
        <v>25.538116581000001</v>
      </c>
      <c r="AS21" s="36">
        <v>2.1837460549999999</v>
      </c>
      <c r="AT21" s="36">
        <v>42.283926620999999</v>
      </c>
      <c r="AU21" s="36">
        <v>99.814018505000007</v>
      </c>
      <c r="AV21" s="36">
        <v>33.455440033000002</v>
      </c>
      <c r="AW21" s="36">
        <v>78.973789272999994</v>
      </c>
      <c r="AX21" s="36">
        <v>31.125181813000001</v>
      </c>
      <c r="AY21" s="36">
        <v>73.473059900999999</v>
      </c>
      <c r="AZ21" s="36">
        <v>6.4995511428571434E-2</v>
      </c>
      <c r="BA21" s="36">
        <v>0.12999102285714287</v>
      </c>
      <c r="BB21" s="36">
        <v>0.49757533900000001</v>
      </c>
      <c r="BC21" s="36">
        <v>13.779555726</v>
      </c>
      <c r="BD21" s="36">
        <v>32.527556926999999</v>
      </c>
      <c r="BE21" s="36">
        <v>4.2143591428571429E-2</v>
      </c>
      <c r="BF21" s="36">
        <v>8.4287182857142859E-2</v>
      </c>
      <c r="BG21" s="36">
        <v>0.99835620999999997</v>
      </c>
      <c r="BH21" s="36">
        <v>14.643579085000001</v>
      </c>
      <c r="BI21" s="36">
        <v>0.03</v>
      </c>
      <c r="BJ21" s="36">
        <v>0.03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5.5282101729999997</v>
      </c>
      <c r="E22" s="36">
        <v>2</v>
      </c>
      <c r="F22" s="36">
        <v>0</v>
      </c>
      <c r="G22" s="36">
        <v>1</v>
      </c>
      <c r="H22" s="36">
        <v>1</v>
      </c>
      <c r="I22" s="36">
        <v>3.6425426965858342E-2</v>
      </c>
      <c r="J22" s="36">
        <v>3.7963174902111367</v>
      </c>
      <c r="K22" s="36">
        <v>3.6425426965858342E-2</v>
      </c>
      <c r="L22" s="36">
        <v>0</v>
      </c>
      <c r="M22" s="36">
        <v>1.4014269171758102</v>
      </c>
      <c r="N22" s="36">
        <v>2.4313160000011846</v>
      </c>
      <c r="O22" s="36">
        <v>0.150015498</v>
      </c>
      <c r="P22" s="36">
        <v>0.25844345499999999</v>
      </c>
      <c r="Q22" s="36">
        <v>0.13449683600000001</v>
      </c>
      <c r="R22" s="36">
        <v>1.5518661999999999E-2</v>
      </c>
      <c r="S22" s="36">
        <v>0.23820172299999998</v>
      </c>
      <c r="T22" s="36">
        <v>2.0241731999999998E-2</v>
      </c>
      <c r="U22" s="36">
        <v>6.6E-3</v>
      </c>
      <c r="V22" s="36">
        <v>1.5599999999999999E-2</v>
      </c>
      <c r="W22" s="36">
        <v>0.19304092496585834</v>
      </c>
      <c r="X22" s="36">
        <v>4.0703609452111369</v>
      </c>
      <c r="Y22" s="36">
        <v>4.2634018701769953</v>
      </c>
      <c r="Z22" s="36">
        <v>1.5288897806485684E-3</v>
      </c>
      <c r="AA22" s="36">
        <v>3.2718241305879363E-4</v>
      </c>
      <c r="AB22" s="36">
        <v>3.2718200000000003E-4</v>
      </c>
      <c r="AC22" s="36">
        <v>7.2757236622435391E-4</v>
      </c>
      <c r="AD22" s="36">
        <v>7.5656341427781548E-2</v>
      </c>
      <c r="AE22" s="36">
        <v>0.68090707285003382</v>
      </c>
      <c r="AF22" s="36">
        <v>0.75656341427781537</v>
      </c>
      <c r="AG22" s="36">
        <v>1.4065955018750117E-3</v>
      </c>
      <c r="AH22" s="36">
        <v>2.3928291296264567E-3</v>
      </c>
      <c r="AI22" s="36">
        <v>7.663520320560409E-3</v>
      </c>
      <c r="AJ22" s="36">
        <v>3.3393593772538249E-5</v>
      </c>
      <c r="AK22" s="36">
        <v>4.0354237203640614E-5</v>
      </c>
      <c r="AL22" s="36">
        <v>1.0092923124521132E-4</v>
      </c>
      <c r="AM22" s="36">
        <v>2.1675614618719037E-3</v>
      </c>
      <c r="AN22" s="36">
        <v>7.8089524794611648E-2</v>
      </c>
      <c r="AO22" s="36">
        <v>0.68867152240183938</v>
      </c>
      <c r="AP22" s="36">
        <v>79.957849620999994</v>
      </c>
      <c r="AQ22" s="36">
        <v>43.054226718999999</v>
      </c>
      <c r="AR22" s="36">
        <v>123.01207633999999</v>
      </c>
      <c r="AS22" s="36">
        <v>8.4530415009999995</v>
      </c>
      <c r="AT22" s="36">
        <v>392.52766000399998</v>
      </c>
      <c r="AU22" s="36">
        <v>1002.347417523</v>
      </c>
      <c r="AV22" s="36">
        <v>236.20057379100001</v>
      </c>
      <c r="AW22" s="36">
        <v>603.15503665300002</v>
      </c>
      <c r="AX22" s="36">
        <v>222.23661888199999</v>
      </c>
      <c r="AY22" s="36">
        <v>567.49708036699997</v>
      </c>
      <c r="AZ22" s="36">
        <v>0.40732827999999999</v>
      </c>
      <c r="BA22" s="36">
        <v>0.81465656142857146</v>
      </c>
      <c r="BB22" s="36">
        <v>1.275684839</v>
      </c>
      <c r="BC22" s="36">
        <v>60.906459394000002</v>
      </c>
      <c r="BD22" s="36">
        <v>155.52899452599999</v>
      </c>
      <c r="BE22" s="36">
        <v>0.10804784000000001</v>
      </c>
      <c r="BF22" s="36">
        <v>0.21609568000000001</v>
      </c>
      <c r="BG22" s="36">
        <v>3.0144124329999999</v>
      </c>
      <c r="BH22" s="36">
        <v>27.413231396</v>
      </c>
      <c r="BI22" s="36">
        <v>0.03</v>
      </c>
      <c r="BJ22" s="36">
        <v>0.03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5.4883365959999999</v>
      </c>
      <c r="E23" s="36">
        <v>0</v>
      </c>
      <c r="F23" s="36" t="s">
        <v>338</v>
      </c>
      <c r="G23" s="36" t="s">
        <v>338</v>
      </c>
      <c r="H23" s="36" t="s">
        <v>338</v>
      </c>
      <c r="I23" s="36">
        <v>0.23307485369471317</v>
      </c>
      <c r="J23" s="36">
        <v>13.360472202342947</v>
      </c>
      <c r="K23" s="36">
        <v>0.15968885369582234</v>
      </c>
      <c r="L23" s="36">
        <v>7.3385999998890838E-2</v>
      </c>
      <c r="M23" s="36">
        <v>9.6266580560516246</v>
      </c>
      <c r="N23" s="36">
        <v>3.9668889999860362</v>
      </c>
      <c r="O23" s="36">
        <v>0.10125859800000001</v>
      </c>
      <c r="P23" s="36">
        <v>0.15492292299999999</v>
      </c>
      <c r="Q23" s="36">
        <v>9.0481698999999999E-2</v>
      </c>
      <c r="R23" s="36">
        <v>1.0776899E-2</v>
      </c>
      <c r="S23" s="36">
        <v>0.140866098</v>
      </c>
      <c r="T23" s="36">
        <v>1.4056825E-2</v>
      </c>
      <c r="U23" s="36" t="s">
        <v>338</v>
      </c>
      <c r="V23" s="36" t="s">
        <v>338</v>
      </c>
      <c r="W23" s="36">
        <v>0.33433345169471318</v>
      </c>
      <c r="X23" s="36">
        <v>13.515395125342948</v>
      </c>
      <c r="Y23" s="36">
        <v>13.849728577037661</v>
      </c>
      <c r="Z23" s="36">
        <v>6.378793373809824E-3</v>
      </c>
      <c r="AA23" s="36">
        <v>1.3650617819953022E-3</v>
      </c>
      <c r="AB23" s="36">
        <v>1.365062E-3</v>
      </c>
      <c r="AC23" s="36">
        <v>1.7143044778881126E-3</v>
      </c>
      <c r="AD23" s="36">
        <v>0.10506594648208957</v>
      </c>
      <c r="AE23" s="36">
        <v>0.94559351833880612</v>
      </c>
      <c r="AF23" s="36">
        <v>1.0506594648208956</v>
      </c>
      <c r="AG23" s="36" t="s">
        <v>338</v>
      </c>
      <c r="AH23" s="36" t="s">
        <v>338</v>
      </c>
      <c r="AI23" s="36" t="s">
        <v>338</v>
      </c>
      <c r="AJ23" s="36">
        <v>1.3932406398545427E-4</v>
      </c>
      <c r="AK23" s="36">
        <v>1.6836511710814181E-4</v>
      </c>
      <c r="AL23" s="36">
        <v>4.2109485932004405E-4</v>
      </c>
      <c r="AM23" s="36">
        <v>1.8536285418735668E-3</v>
      </c>
      <c r="AN23" s="36">
        <v>0.10523431159919772</v>
      </c>
      <c r="AO23" s="36">
        <v>0.94601461319812619</v>
      </c>
      <c r="AP23" s="36">
        <v>120.72335223899999</v>
      </c>
      <c r="AQ23" s="36">
        <v>65.004881974</v>
      </c>
      <c r="AR23" s="36">
        <v>185.72823421300001</v>
      </c>
      <c r="AS23" s="36">
        <v>12.814903199</v>
      </c>
      <c r="AT23" s="36">
        <v>516.57812997300005</v>
      </c>
      <c r="AU23" s="36">
        <v>1300.8972772510001</v>
      </c>
      <c r="AV23" s="36">
        <v>269.98496102600001</v>
      </c>
      <c r="AW23" s="36">
        <v>679.90238130299997</v>
      </c>
      <c r="AX23" s="36">
        <v>257.468061675</v>
      </c>
      <c r="AY23" s="36">
        <v>648.38110825599995</v>
      </c>
      <c r="AZ23" s="36">
        <v>0.18159207428571428</v>
      </c>
      <c r="BA23" s="36">
        <v>0.36318414857142856</v>
      </c>
      <c r="BB23" s="36">
        <v>0.50689229999999996</v>
      </c>
      <c r="BC23" s="36">
        <v>27.509064057</v>
      </c>
      <c r="BD23" s="36">
        <v>69.275999999999996</v>
      </c>
      <c r="BE23" s="36">
        <v>4.2932718571428573E-2</v>
      </c>
      <c r="BF23" s="36">
        <v>8.5865437142857146E-2</v>
      </c>
      <c r="BG23" s="36">
        <v>1.8224585499999999</v>
      </c>
      <c r="BH23" s="36">
        <v>21.146823192999999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5.4725075900000002</v>
      </c>
      <c r="E24" s="36">
        <v>0</v>
      </c>
      <c r="F24" s="36" t="s">
        <v>338</v>
      </c>
      <c r="G24" s="36" t="s">
        <v>338</v>
      </c>
      <c r="H24" s="36" t="s">
        <v>338</v>
      </c>
      <c r="I24" s="36">
        <v>4.1015730805030168E-2</v>
      </c>
      <c r="J24" s="36">
        <v>4.061050663357002</v>
      </c>
      <c r="K24" s="36">
        <v>4.1015730805030168E-2</v>
      </c>
      <c r="L24" s="36">
        <v>0</v>
      </c>
      <c r="M24" s="36">
        <v>2.2134658941601315</v>
      </c>
      <c r="N24" s="36">
        <v>1.8886005000019011</v>
      </c>
      <c r="O24" s="36">
        <v>0.14527947399999999</v>
      </c>
      <c r="P24" s="36">
        <v>0.222211979</v>
      </c>
      <c r="Q24" s="36">
        <v>0.12947824299999999</v>
      </c>
      <c r="R24" s="36">
        <v>1.5801230999999999E-2</v>
      </c>
      <c r="S24" s="36">
        <v>0.20160167800000001</v>
      </c>
      <c r="T24" s="36">
        <v>2.0610301000000001E-2</v>
      </c>
      <c r="U24" s="36" t="s">
        <v>338</v>
      </c>
      <c r="V24" s="36" t="s">
        <v>338</v>
      </c>
      <c r="W24" s="36">
        <v>0.18629520480503015</v>
      </c>
      <c r="X24" s="36">
        <v>4.2832626423570019</v>
      </c>
      <c r="Y24" s="36">
        <v>4.4695578471620321</v>
      </c>
      <c r="Z24" s="36">
        <v>1.5213566220256436E-3</v>
      </c>
      <c r="AA24" s="36">
        <v>3.2557031711348767E-4</v>
      </c>
      <c r="AB24" s="36">
        <v>3.2557000000000002E-4</v>
      </c>
      <c r="AC24" s="36">
        <v>3.9337836260582633E-4</v>
      </c>
      <c r="AD24" s="36">
        <v>3.8033280955364561E-2</v>
      </c>
      <c r="AE24" s="36">
        <v>0.34229952859828106</v>
      </c>
      <c r="AF24" s="36">
        <v>0.38033280955364562</v>
      </c>
      <c r="AG24" s="36" t="s">
        <v>338</v>
      </c>
      <c r="AH24" s="36" t="s">
        <v>338</v>
      </c>
      <c r="AI24" s="36" t="s">
        <v>338</v>
      </c>
      <c r="AJ24" s="36">
        <v>3.3229066160512558E-5</v>
      </c>
      <c r="AK24" s="36">
        <v>4.0155415048472334E-5</v>
      </c>
      <c r="AL24" s="36">
        <v>1.0043196085513095E-4</v>
      </c>
      <c r="AM24" s="36">
        <v>4.2660742876633891E-4</v>
      </c>
      <c r="AN24" s="36">
        <v>3.8073436370413036E-2</v>
      </c>
      <c r="AO24" s="36">
        <v>0.34239996055913619</v>
      </c>
      <c r="AP24" s="36">
        <v>56.393511762999999</v>
      </c>
      <c r="AQ24" s="36">
        <v>30.365737103000001</v>
      </c>
      <c r="AR24" s="36">
        <v>86.759248866000007</v>
      </c>
      <c r="AS24" s="36">
        <v>6.4721855110000002</v>
      </c>
      <c r="AT24" s="36">
        <v>153.05324829400001</v>
      </c>
      <c r="AU24" s="36">
        <v>386.68409699599999</v>
      </c>
      <c r="AV24" s="36">
        <v>92.412457082000003</v>
      </c>
      <c r="AW24" s="36">
        <v>233.47709320999999</v>
      </c>
      <c r="AX24" s="36">
        <v>86.989943686999993</v>
      </c>
      <c r="AY24" s="36">
        <v>219.77728795199999</v>
      </c>
      <c r="AZ24" s="36">
        <v>6.5989744285714289E-2</v>
      </c>
      <c r="BA24" s="36">
        <v>0.13197949</v>
      </c>
      <c r="BB24" s="36">
        <v>0.30883331200000003</v>
      </c>
      <c r="BC24" s="36">
        <v>21.784467441</v>
      </c>
      <c r="BD24" s="36">
        <v>55.037754604</v>
      </c>
      <c r="BE24" s="36">
        <v>2.6157535714285716E-2</v>
      </c>
      <c r="BF24" s="36">
        <v>5.2315071428571433E-2</v>
      </c>
      <c r="BG24" s="36">
        <v>2.3191956600000001</v>
      </c>
      <c r="BH24" s="36">
        <v>14.241742521000001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5.4882934990000001</v>
      </c>
      <c r="E25" s="36">
        <v>1</v>
      </c>
      <c r="F25" s="36">
        <v>0</v>
      </c>
      <c r="G25" s="36">
        <v>0</v>
      </c>
      <c r="H25" s="36">
        <v>1</v>
      </c>
      <c r="I25" s="36">
        <v>2.4689510530855933E-3</v>
      </c>
      <c r="J25" s="36">
        <v>0.34848909876363093</v>
      </c>
      <c r="K25" s="36">
        <v>2.4689510530855933E-3</v>
      </c>
      <c r="L25" s="36">
        <v>0</v>
      </c>
      <c r="M25" s="36">
        <v>0.20448804981673396</v>
      </c>
      <c r="N25" s="36">
        <v>0.14646999999998253</v>
      </c>
      <c r="O25" s="36">
        <v>5.5697861000000001E-2</v>
      </c>
      <c r="P25" s="36">
        <v>9.0998923000000009E-2</v>
      </c>
      <c r="Q25" s="36">
        <v>5.2420741999999999E-2</v>
      </c>
      <c r="R25" s="36">
        <v>3.2771190000000002E-3</v>
      </c>
      <c r="S25" s="36">
        <v>8.672442000000001E-2</v>
      </c>
      <c r="T25" s="36">
        <v>4.2745029999999998E-3</v>
      </c>
      <c r="U25" s="36">
        <v>0</v>
      </c>
      <c r="V25" s="36">
        <v>0</v>
      </c>
      <c r="W25" s="36">
        <v>5.8166812053085597E-2</v>
      </c>
      <c r="X25" s="36">
        <v>0.43948802176363094</v>
      </c>
      <c r="Y25" s="36">
        <v>0.49765483381671655</v>
      </c>
      <c r="Z25" s="36">
        <v>1.1223742845954921E-4</v>
      </c>
      <c r="AA25" s="36">
        <v>2.4018809690343527E-5</v>
      </c>
      <c r="AB25" s="36">
        <v>2.4018800000000001E-5</v>
      </c>
      <c r="AC25" s="36">
        <v>4.0883433258664942E-5</v>
      </c>
      <c r="AD25" s="36">
        <v>7.6204571414660183E-3</v>
      </c>
      <c r="AE25" s="36">
        <v>6.8584114273194149E-2</v>
      </c>
      <c r="AF25" s="36">
        <v>7.620457141466018E-2</v>
      </c>
      <c r="AG25" s="36">
        <v>0</v>
      </c>
      <c r="AH25" s="36">
        <v>0</v>
      </c>
      <c r="AI25" s="36">
        <v>0</v>
      </c>
      <c r="AJ25" s="36">
        <v>2.4514614193421366E-6</v>
      </c>
      <c r="AK25" s="36">
        <v>2.9624501120073936E-6</v>
      </c>
      <c r="AL25" s="36">
        <v>7.4093288121977418E-6</v>
      </c>
      <c r="AM25" s="36">
        <v>4.3334894678007076E-5</v>
      </c>
      <c r="AN25" s="36">
        <v>7.6234195915780255E-3</v>
      </c>
      <c r="AO25" s="36">
        <v>6.8591523602006349E-2</v>
      </c>
      <c r="AP25" s="36">
        <v>21.327720636999999</v>
      </c>
      <c r="AQ25" s="36">
        <v>11.484157266</v>
      </c>
      <c r="AR25" s="36">
        <v>32.811877902999996</v>
      </c>
      <c r="AS25" s="36">
        <v>2.755350397</v>
      </c>
      <c r="AT25" s="36">
        <v>46.643896744999999</v>
      </c>
      <c r="AU25" s="36">
        <v>117.86266463299999</v>
      </c>
      <c r="AV25" s="36">
        <v>27.166889385000001</v>
      </c>
      <c r="AW25" s="36">
        <v>68.646965543999997</v>
      </c>
      <c r="AX25" s="36">
        <v>25.629065395000001</v>
      </c>
      <c r="AY25" s="36">
        <v>64.761097387000007</v>
      </c>
      <c r="AZ25" s="36">
        <v>8.7533244285714282E-2</v>
      </c>
      <c r="BA25" s="36">
        <v>0.17506648999999999</v>
      </c>
      <c r="BB25" s="36">
        <v>0.19871882299999999</v>
      </c>
      <c r="BC25" s="36">
        <v>9.9455426869999997</v>
      </c>
      <c r="BD25" s="36">
        <v>25.131008431000001</v>
      </c>
      <c r="BE25" s="36">
        <v>1.6831068571428572E-2</v>
      </c>
      <c r="BF25" s="36">
        <v>3.3662137142857144E-2</v>
      </c>
      <c r="BG25" s="36">
        <v>0.78564195699999995</v>
      </c>
      <c r="BH25" s="36">
        <v>10.260013273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5.4595882619999996</v>
      </c>
      <c r="E26" s="36">
        <v>0</v>
      </c>
      <c r="F26" s="36" t="s">
        <v>338</v>
      </c>
      <c r="G26" s="36" t="s">
        <v>338</v>
      </c>
      <c r="H26" s="36" t="s">
        <v>338</v>
      </c>
      <c r="I26" s="36">
        <v>6.0877703559987492E-2</v>
      </c>
      <c r="J26" s="36">
        <v>4.2852824497279114</v>
      </c>
      <c r="K26" s="36">
        <v>5.4213703564079549E-2</v>
      </c>
      <c r="L26" s="36">
        <v>6.6639999959079432E-3</v>
      </c>
      <c r="M26" s="36">
        <v>2.4669906532815533</v>
      </c>
      <c r="N26" s="36">
        <v>1.8791695000063457</v>
      </c>
      <c r="O26" s="36">
        <v>5.1763933999999998E-2</v>
      </c>
      <c r="P26" s="36">
        <v>7.5095094000000001E-2</v>
      </c>
      <c r="Q26" s="36">
        <v>4.5901722999999998E-2</v>
      </c>
      <c r="R26" s="36">
        <v>5.862211E-3</v>
      </c>
      <c r="S26" s="36">
        <v>6.7448732999999997E-2</v>
      </c>
      <c r="T26" s="36">
        <v>7.646361E-3</v>
      </c>
      <c r="U26" s="36" t="s">
        <v>338</v>
      </c>
      <c r="V26" s="36" t="s">
        <v>338</v>
      </c>
      <c r="W26" s="36">
        <v>0.11264163755998749</v>
      </c>
      <c r="X26" s="36">
        <v>4.3603775437279113</v>
      </c>
      <c r="Y26" s="36">
        <v>4.4730191812878992</v>
      </c>
      <c r="Z26" s="36">
        <v>1.9941860851499568E-3</v>
      </c>
      <c r="AA26" s="36">
        <v>4.2675582222209056E-4</v>
      </c>
      <c r="AB26" s="36">
        <v>4.2675599999999998E-4</v>
      </c>
      <c r="AC26" s="36">
        <v>5.3351500714347584E-4</v>
      </c>
      <c r="AD26" s="36">
        <v>2.6897222971698945E-2</v>
      </c>
      <c r="AE26" s="36">
        <v>0.24207500674529048</v>
      </c>
      <c r="AF26" s="36">
        <v>0.26897222971698942</v>
      </c>
      <c r="AG26" s="36" t="s">
        <v>338</v>
      </c>
      <c r="AH26" s="36" t="s">
        <v>338</v>
      </c>
      <c r="AI26" s="36" t="s">
        <v>338</v>
      </c>
      <c r="AJ26" s="36">
        <v>4.3556541936901809E-5</v>
      </c>
      <c r="AK26" s="36">
        <v>5.2635575465877858E-5</v>
      </c>
      <c r="AL26" s="36">
        <v>1.3164585768557377E-4</v>
      </c>
      <c r="AM26" s="36">
        <v>5.770715490803777E-4</v>
      </c>
      <c r="AN26" s="36">
        <v>2.6949858547164824E-2</v>
      </c>
      <c r="AO26" s="36">
        <v>0.24220665260297605</v>
      </c>
      <c r="AP26" s="36">
        <v>41.593514241999998</v>
      </c>
      <c r="AQ26" s="36">
        <v>22.396507668000002</v>
      </c>
      <c r="AR26" s="36">
        <v>63.990021909999996</v>
      </c>
      <c r="AS26" s="36">
        <v>3.6318765719999999</v>
      </c>
      <c r="AT26" s="36">
        <v>216.25992575000001</v>
      </c>
      <c r="AU26" s="36">
        <v>568.05353779100005</v>
      </c>
      <c r="AV26" s="36">
        <v>116.809089501</v>
      </c>
      <c r="AW26" s="36">
        <v>306.82437491500002</v>
      </c>
      <c r="AX26" s="36">
        <v>110.973705388</v>
      </c>
      <c r="AY26" s="36">
        <v>291.49647457399999</v>
      </c>
      <c r="AZ26" s="36">
        <v>4.5527290000000005E-2</v>
      </c>
      <c r="BA26" s="36">
        <v>9.105458000000001E-2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3.8410958270000002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5.4446112969999998</v>
      </c>
      <c r="E27" s="36">
        <v>0</v>
      </c>
      <c r="F27" s="36" t="s">
        <v>338</v>
      </c>
      <c r="G27" s="36" t="s">
        <v>338</v>
      </c>
      <c r="H27" s="36" t="s">
        <v>338</v>
      </c>
      <c r="I27" s="36">
        <v>1.8396698930422584E-3</v>
      </c>
      <c r="J27" s="36">
        <v>0.35759355125105746</v>
      </c>
      <c r="K27" s="36">
        <v>1.8396698930422584E-3</v>
      </c>
      <c r="L27" s="36">
        <v>0</v>
      </c>
      <c r="M27" s="36">
        <v>0.19415722114405612</v>
      </c>
      <c r="N27" s="36">
        <v>0.16527600000004361</v>
      </c>
      <c r="O27" s="36">
        <v>2.7997001000000001E-2</v>
      </c>
      <c r="P27" s="36">
        <v>4.7021251E-2</v>
      </c>
      <c r="Q27" s="36">
        <v>2.5959623000000001E-2</v>
      </c>
      <c r="R27" s="36">
        <v>2.0373780000000003E-3</v>
      </c>
      <c r="S27" s="36">
        <v>4.4363801000000001E-2</v>
      </c>
      <c r="T27" s="36">
        <v>2.65745E-3</v>
      </c>
      <c r="U27" s="36" t="s">
        <v>338</v>
      </c>
      <c r="V27" s="36" t="s">
        <v>338</v>
      </c>
      <c r="W27" s="36">
        <v>2.9836670893042257E-2</v>
      </c>
      <c r="X27" s="36">
        <v>0.40461480225105745</v>
      </c>
      <c r="Y27" s="36">
        <v>0.43445147314409971</v>
      </c>
      <c r="Z27" s="36">
        <v>1.1288134863973863E-4</v>
      </c>
      <c r="AA27" s="36">
        <v>2.4156608608904064E-5</v>
      </c>
      <c r="AB27" s="36">
        <v>2.4156599999999998E-5</v>
      </c>
      <c r="AC27" s="36">
        <v>3.4518281360066969E-5</v>
      </c>
      <c r="AD27" s="36">
        <v>6.677244547922929E-3</v>
      </c>
      <c r="AE27" s="36">
        <v>6.009520093130636E-2</v>
      </c>
      <c r="AF27" s="36">
        <v>6.6772445479229281E-2</v>
      </c>
      <c r="AG27" s="36" t="s">
        <v>338</v>
      </c>
      <c r="AH27" s="36" t="s">
        <v>338</v>
      </c>
      <c r="AI27" s="36" t="s">
        <v>338</v>
      </c>
      <c r="AJ27" s="36">
        <v>2.465525876500044E-6</v>
      </c>
      <c r="AK27" s="36">
        <v>2.9794461994653266E-6</v>
      </c>
      <c r="AL27" s="36">
        <v>7.451837410059451E-6</v>
      </c>
      <c r="AM27" s="36">
        <v>3.6983807236567014E-5</v>
      </c>
      <c r="AN27" s="36">
        <v>6.6802239941223945E-3</v>
      </c>
      <c r="AO27" s="36">
        <v>6.0102652768716416E-2</v>
      </c>
      <c r="AP27" s="36">
        <v>7.5003075839999997</v>
      </c>
      <c r="AQ27" s="36">
        <v>4.0386271599999999</v>
      </c>
      <c r="AR27" s="36">
        <v>11.538934743999999</v>
      </c>
      <c r="AS27" s="36">
        <v>1.3018744680000001</v>
      </c>
      <c r="AT27" s="36">
        <v>19.92879447</v>
      </c>
      <c r="AU27" s="36">
        <v>47.692244651000003</v>
      </c>
      <c r="AV27" s="36">
        <v>16.938298888999999</v>
      </c>
      <c r="AW27" s="36">
        <v>40.535592645999998</v>
      </c>
      <c r="AX27" s="36">
        <v>15.717699183000001</v>
      </c>
      <c r="AY27" s="36">
        <v>37.614535887999999</v>
      </c>
      <c r="AZ27" s="36">
        <v>2.9402325714285717E-2</v>
      </c>
      <c r="BA27" s="36">
        <v>5.8804651428571435E-2</v>
      </c>
      <c r="BB27" s="36">
        <v>0.38371306300000002</v>
      </c>
      <c r="BC27" s="36">
        <v>16.842742005000002</v>
      </c>
      <c r="BD27" s="36">
        <v>40.306912367999999</v>
      </c>
      <c r="BE27" s="36">
        <v>3.2499694285714288E-2</v>
      </c>
      <c r="BF27" s="36">
        <v>6.4999388571428576E-2</v>
      </c>
      <c r="BG27" s="36">
        <v>1.8034297180000001</v>
      </c>
      <c r="BH27" s="36">
        <v>13.091908519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5.6345381400000001</v>
      </c>
      <c r="E28" s="36">
        <v>519</v>
      </c>
      <c r="F28" s="36">
        <v>15</v>
      </c>
      <c r="G28" s="36">
        <v>65</v>
      </c>
      <c r="H28" s="36">
        <v>439</v>
      </c>
      <c r="I28" s="36">
        <v>22.265943862958245</v>
      </c>
      <c r="J28" s="36">
        <v>617.09725876760751</v>
      </c>
      <c r="K28" s="36">
        <v>15.021974363024301</v>
      </c>
      <c r="L28" s="36">
        <v>7.2439694999339448</v>
      </c>
      <c r="M28" s="36">
        <v>473.9613421305263</v>
      </c>
      <c r="N28" s="36">
        <v>165.40186050003942</v>
      </c>
      <c r="O28" s="36">
        <v>3.9101990069999997</v>
      </c>
      <c r="P28" s="36">
        <v>6.9941471050000006</v>
      </c>
      <c r="Q28" s="36">
        <v>3.6753248219999999</v>
      </c>
      <c r="R28" s="36">
        <v>0.23487418499999999</v>
      </c>
      <c r="S28" s="36">
        <v>6.6877894720000004</v>
      </c>
      <c r="T28" s="36">
        <v>0.30635763299999996</v>
      </c>
      <c r="U28" s="36">
        <v>4.4417000000000018</v>
      </c>
      <c r="V28" s="36">
        <v>10.508599999999994</v>
      </c>
      <c r="W28" s="36">
        <v>30.617842869958245</v>
      </c>
      <c r="X28" s="36">
        <v>634.60000587260754</v>
      </c>
      <c r="Y28" s="36">
        <v>665.21784874256582</v>
      </c>
      <c r="Z28" s="36">
        <v>0.50393925624285085</v>
      </c>
      <c r="AA28" s="36">
        <v>0.15062500333381734</v>
      </c>
      <c r="AB28" s="36">
        <v>0.15062500300000001</v>
      </c>
      <c r="AC28" s="36">
        <v>0.44535145059419412</v>
      </c>
      <c r="AD28" s="36">
        <v>18.280742452317277</v>
      </c>
      <c r="AE28" s="36">
        <v>164.52668207085503</v>
      </c>
      <c r="AF28" s="36">
        <v>182.80742452317216</v>
      </c>
      <c r="AG28" s="36">
        <v>0.77084631672607196</v>
      </c>
      <c r="AH28" s="36">
        <v>1.3113247686834326</v>
      </c>
      <c r="AI28" s="36">
        <v>4.1997833807834279</v>
      </c>
      <c r="AJ28" s="36">
        <v>1.5190154342243269E-2</v>
      </c>
      <c r="AK28" s="36">
        <v>1.8356427752086939E-2</v>
      </c>
      <c r="AL28" s="36">
        <v>4.5910919640905851E-2</v>
      </c>
      <c r="AM28" s="36">
        <v>1.2313879216625094</v>
      </c>
      <c r="AN28" s="36">
        <v>19.6104236487528</v>
      </c>
      <c r="AO28" s="36">
        <v>168.77237637127936</v>
      </c>
      <c r="AP28" s="36">
        <v>8208.0208959169995</v>
      </c>
      <c r="AQ28" s="36">
        <v>4419.7035593399996</v>
      </c>
      <c r="AR28" s="36">
        <v>12627.724455256999</v>
      </c>
      <c r="AS28" s="36">
        <v>71.197508902999999</v>
      </c>
      <c r="AT28" s="36">
        <v>31205.366326634001</v>
      </c>
      <c r="AU28" s="36">
        <v>65966.151646056998</v>
      </c>
      <c r="AV28" s="36">
        <v>21875.915106566001</v>
      </c>
      <c r="AW28" s="36">
        <v>46244.287543721999</v>
      </c>
      <c r="AX28" s="36">
        <v>20435.843083693999</v>
      </c>
      <c r="AY28" s="36">
        <v>43200.067250075997</v>
      </c>
      <c r="AZ28" s="36">
        <v>0.32726450571428578</v>
      </c>
      <c r="BA28" s="36">
        <v>0.65452901142857156</v>
      </c>
      <c r="BB28" s="36">
        <v>70.353270542000004</v>
      </c>
      <c r="BC28" s="36">
        <v>10895.010536985001</v>
      </c>
      <c r="BD28" s="36">
        <v>23031.356521992999</v>
      </c>
      <c r="BE28" s="36">
        <v>0.62193485142857141</v>
      </c>
      <c r="BF28" s="36">
        <v>1.2438697042857143</v>
      </c>
      <c r="BG28" s="36">
        <v>35.339547171</v>
      </c>
      <c r="BH28" s="36">
        <v>533.92982993500004</v>
      </c>
      <c r="BI28" s="36">
        <v>0.96000000000000063</v>
      </c>
      <c r="BJ28" s="36">
        <v>0.96000000000000063</v>
      </c>
      <c r="BK28" s="36">
        <v>2.1300000000000008</v>
      </c>
      <c r="BL28" s="36">
        <v>2.1300000000000008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5.5909054139999999</v>
      </c>
      <c r="E29" s="36">
        <v>2</v>
      </c>
      <c r="F29" s="36">
        <v>1</v>
      </c>
      <c r="G29" s="36">
        <v>0</v>
      </c>
      <c r="H29" s="36">
        <v>1</v>
      </c>
      <c r="I29" s="36">
        <v>4.3088609066660606</v>
      </c>
      <c r="J29" s="36">
        <v>94.356470490038106</v>
      </c>
      <c r="K29" s="36">
        <v>1.3235839067243589</v>
      </c>
      <c r="L29" s="36">
        <v>2.9852769999417013</v>
      </c>
      <c r="M29" s="36">
        <v>40.14068089654819</v>
      </c>
      <c r="N29" s="36">
        <v>58.524650500155971</v>
      </c>
      <c r="O29" s="36">
        <v>0.70353424799999997</v>
      </c>
      <c r="P29" s="36">
        <v>1.1943552390000001</v>
      </c>
      <c r="Q29" s="36">
        <v>0.589954702</v>
      </c>
      <c r="R29" s="36">
        <v>0.113579546</v>
      </c>
      <c r="S29" s="36">
        <v>1.046208005</v>
      </c>
      <c r="T29" s="36">
        <v>0.14814723399999999</v>
      </c>
      <c r="U29" s="36">
        <v>6.4899999999999999E-2</v>
      </c>
      <c r="V29" s="36">
        <v>0.15340000000000001</v>
      </c>
      <c r="W29" s="36">
        <v>5.0772951546660607</v>
      </c>
      <c r="X29" s="36">
        <v>95.704225729038114</v>
      </c>
      <c r="Y29" s="36">
        <v>100.78152088370418</v>
      </c>
      <c r="Z29" s="36">
        <v>7.7826383119658893E-2</v>
      </c>
      <c r="AA29" s="36">
        <v>3.2257503087251456E-2</v>
      </c>
      <c r="AB29" s="36">
        <v>3.2257503E-2</v>
      </c>
      <c r="AC29" s="36">
        <v>2.2226773600187925E-2</v>
      </c>
      <c r="AD29" s="36">
        <v>1.2593475623264583</v>
      </c>
      <c r="AE29" s="36">
        <v>11.334128060938124</v>
      </c>
      <c r="AF29" s="36">
        <v>12.593475623264581</v>
      </c>
      <c r="AG29" s="36">
        <v>1.2546309418055117E-2</v>
      </c>
      <c r="AH29" s="36">
        <v>2.1343147056001811E-2</v>
      </c>
      <c r="AI29" s="36">
        <v>6.8355754760438231E-2</v>
      </c>
      <c r="AJ29" s="36">
        <v>3.3149386314961877E-3</v>
      </c>
      <c r="AK29" s="36">
        <v>4.0059126537080247E-3</v>
      </c>
      <c r="AL29" s="36">
        <v>1.0019113545224927E-2</v>
      </c>
      <c r="AM29" s="36">
        <v>3.8088021649739227E-2</v>
      </c>
      <c r="AN29" s="36">
        <v>1.284696622036168</v>
      </c>
      <c r="AO29" s="36">
        <v>11.412502929243786</v>
      </c>
      <c r="AP29" s="36">
        <v>2415.0000846029998</v>
      </c>
      <c r="AQ29" s="36">
        <v>1300.38466094</v>
      </c>
      <c r="AR29" s="36">
        <v>3715.3847455429996</v>
      </c>
      <c r="AS29" s="36">
        <v>54.789196634</v>
      </c>
      <c r="AT29" s="36">
        <v>7271.5645613659999</v>
      </c>
      <c r="AU29" s="36">
        <v>17264.594613549001</v>
      </c>
      <c r="AV29" s="36">
        <v>4277.0909852240002</v>
      </c>
      <c r="AW29" s="36">
        <v>10154.931770458001</v>
      </c>
      <c r="AX29" s="36">
        <v>4062.4246944500001</v>
      </c>
      <c r="AY29" s="36">
        <v>9645.2578954439996</v>
      </c>
      <c r="AZ29" s="36">
        <v>7.9627004285714287E-2</v>
      </c>
      <c r="BA29" s="36">
        <v>0.15925400857142857</v>
      </c>
      <c r="BB29" s="36">
        <v>13.879584381000001</v>
      </c>
      <c r="BC29" s="36">
        <v>1221.7129627239999</v>
      </c>
      <c r="BD29" s="36">
        <v>2900.6658549949998</v>
      </c>
      <c r="BE29" s="36">
        <v>0.12269788142857144</v>
      </c>
      <c r="BF29" s="36">
        <v>0.24539576285714287</v>
      </c>
      <c r="BG29" s="36">
        <v>19.027257117000001</v>
      </c>
      <c r="BH29" s="36">
        <v>97.150426629999998</v>
      </c>
      <c r="BI29" s="36">
        <v>0.30000000000000004</v>
      </c>
      <c r="BJ29" s="36">
        <v>0.30000000000000004</v>
      </c>
      <c r="BK29" s="36">
        <v>0.96000000000000063</v>
      </c>
      <c r="BL29" s="36">
        <v>0.96000000000000063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5.5799233270000004</v>
      </c>
      <c r="E30" s="36">
        <v>16</v>
      </c>
      <c r="F30" s="36">
        <v>5</v>
      </c>
      <c r="G30" s="36">
        <v>5</v>
      </c>
      <c r="H30" s="36">
        <v>6</v>
      </c>
      <c r="I30" s="36">
        <v>1.7986135612786495E-2</v>
      </c>
      <c r="J30" s="36">
        <v>7.8631755608569955</v>
      </c>
      <c r="K30" s="36">
        <v>4.7381356128105507E-3</v>
      </c>
      <c r="L30" s="36">
        <v>1.3247999999975946E-2</v>
      </c>
      <c r="M30" s="36">
        <v>0.54422119644747913</v>
      </c>
      <c r="N30" s="36">
        <v>7.3369405000223029</v>
      </c>
      <c r="O30" s="36">
        <v>3.0106325999999999E-2</v>
      </c>
      <c r="P30" s="36">
        <v>5.1006311999999998E-2</v>
      </c>
      <c r="Q30" s="36">
        <v>2.7859958000000001E-2</v>
      </c>
      <c r="R30" s="36">
        <v>2.2463679999999999E-3</v>
      </c>
      <c r="S30" s="36">
        <v>4.8076266999999999E-2</v>
      </c>
      <c r="T30" s="36">
        <v>2.930045E-3</v>
      </c>
      <c r="U30" s="36">
        <v>2.3919500000000005</v>
      </c>
      <c r="V30" s="36">
        <v>5.6537000000000006</v>
      </c>
      <c r="W30" s="36">
        <v>2.4400424616127872</v>
      </c>
      <c r="X30" s="36">
        <v>13.567881872856997</v>
      </c>
      <c r="Y30" s="36">
        <v>16.007924334469784</v>
      </c>
      <c r="Z30" s="36">
        <v>8.2244062389548456E-4</v>
      </c>
      <c r="AA30" s="36">
        <v>1.7600229351363351E-4</v>
      </c>
      <c r="AB30" s="36">
        <v>1.76002E-4</v>
      </c>
      <c r="AC30" s="36">
        <v>1.1409665683115364E-4</v>
      </c>
      <c r="AD30" s="36">
        <v>0.38172399193630696</v>
      </c>
      <c r="AE30" s="36">
        <v>3.4355159274267608</v>
      </c>
      <c r="AF30" s="36">
        <v>3.8172399193630686</v>
      </c>
      <c r="AG30" s="36">
        <v>0.45188335557600656</v>
      </c>
      <c r="AH30" s="36">
        <v>0.76872111063504578</v>
      </c>
      <c r="AI30" s="36">
        <v>2.4619851786554836</v>
      </c>
      <c r="AJ30" s="36">
        <v>1.7594725180601273E-5</v>
      </c>
      <c r="AK30" s="36">
        <v>2.1262213294794821E-5</v>
      </c>
      <c r="AL30" s="36">
        <v>5.3178525753963489E-5</v>
      </c>
      <c r="AM30" s="36">
        <v>0.45201504695801831</v>
      </c>
      <c r="AN30" s="36">
        <v>1.1504663647846476</v>
      </c>
      <c r="AO30" s="36">
        <v>5.897554284607998</v>
      </c>
      <c r="AP30" s="36">
        <v>262.40692868299999</v>
      </c>
      <c r="AQ30" s="36">
        <v>141.29603852100001</v>
      </c>
      <c r="AR30" s="36">
        <v>403.702967204</v>
      </c>
      <c r="AS30" s="36">
        <v>6.9837488160000003</v>
      </c>
      <c r="AT30" s="36">
        <v>494.64397571400002</v>
      </c>
      <c r="AU30" s="36">
        <v>1148.673805379</v>
      </c>
      <c r="AV30" s="36">
        <v>538.91534174699996</v>
      </c>
      <c r="AW30" s="36">
        <v>1251.4818066620001</v>
      </c>
      <c r="AX30" s="36">
        <v>496.57885676400002</v>
      </c>
      <c r="AY30" s="36">
        <v>1153.1670313899999</v>
      </c>
      <c r="AZ30" s="36">
        <v>2.6736892857142855E-2</v>
      </c>
      <c r="BA30" s="36">
        <v>5.347378571428571E-2</v>
      </c>
      <c r="BB30" s="36">
        <v>11.276593724</v>
      </c>
      <c r="BC30" s="36">
        <v>922.15044000299997</v>
      </c>
      <c r="BD30" s="36">
        <v>2141.4393120220002</v>
      </c>
      <c r="BE30" s="36">
        <v>9.968700142857144E-2</v>
      </c>
      <c r="BF30" s="36">
        <v>0.19937400428571431</v>
      </c>
      <c r="BG30" s="36">
        <v>11.798113848</v>
      </c>
      <c r="BH30" s="36">
        <v>58.354132280000002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5.5766421839999998</v>
      </c>
      <c r="E31" s="36">
        <v>10</v>
      </c>
      <c r="F31" s="36">
        <v>2</v>
      </c>
      <c r="G31" s="36">
        <v>5</v>
      </c>
      <c r="H31" s="36">
        <v>3</v>
      </c>
      <c r="I31" s="36">
        <v>0.29384536930320099</v>
      </c>
      <c r="J31" s="36">
        <v>27.809034681372751</v>
      </c>
      <c r="K31" s="36">
        <v>1.2459869304358741E-2</v>
      </c>
      <c r="L31" s="36">
        <v>0.28138549999884227</v>
      </c>
      <c r="M31" s="36">
        <v>0.79804755057425525</v>
      </c>
      <c r="N31" s="36">
        <v>27.304832500101696</v>
      </c>
      <c r="O31" s="36">
        <v>4.7161751000000002E-2</v>
      </c>
      <c r="P31" s="36">
        <v>7.0281915E-2</v>
      </c>
      <c r="Q31" s="36">
        <v>3.3394436E-2</v>
      </c>
      <c r="R31" s="36">
        <v>1.3767314999999999E-2</v>
      </c>
      <c r="S31" s="36">
        <v>5.2324547999999999E-2</v>
      </c>
      <c r="T31" s="36">
        <v>1.7957366999999998E-2</v>
      </c>
      <c r="U31" s="36">
        <v>0.1507</v>
      </c>
      <c r="V31" s="36">
        <v>0.35620000000000002</v>
      </c>
      <c r="W31" s="36">
        <v>0.49170712030320102</v>
      </c>
      <c r="X31" s="36">
        <v>28.235516596372751</v>
      </c>
      <c r="Y31" s="36">
        <v>28.727223716675951</v>
      </c>
      <c r="Z31" s="36">
        <v>5.1516513418088869E-3</v>
      </c>
      <c r="AA31" s="36">
        <v>1.9471311148765154E-3</v>
      </c>
      <c r="AB31" s="36">
        <v>1.9471309999999999E-3</v>
      </c>
      <c r="AC31" s="36">
        <v>1.0565324537602076E-4</v>
      </c>
      <c r="AD31" s="36">
        <v>0.40401891829431541</v>
      </c>
      <c r="AE31" s="36">
        <v>3.6361702646488383</v>
      </c>
      <c r="AF31" s="36">
        <v>4.0401891829431547</v>
      </c>
      <c r="AG31" s="36">
        <v>2.9432804872704197E-2</v>
      </c>
      <c r="AH31" s="36">
        <v>5.0069599093795644E-2</v>
      </c>
      <c r="AI31" s="36">
        <v>0.16035804034094009</v>
      </c>
      <c r="AJ31" s="36">
        <v>1.9465253142373414E-4</v>
      </c>
      <c r="AK31" s="36">
        <v>2.3522638739847924E-4</v>
      </c>
      <c r="AL31" s="36">
        <v>5.8832033743844202E-4</v>
      </c>
      <c r="AM31" s="36">
        <v>2.9733110649503954E-2</v>
      </c>
      <c r="AN31" s="36">
        <v>0.45432374377550955</v>
      </c>
      <c r="AO31" s="36">
        <v>3.7971166253272166</v>
      </c>
      <c r="AP31" s="36">
        <v>543.34251750299995</v>
      </c>
      <c r="AQ31" s="36">
        <v>292.56904788600002</v>
      </c>
      <c r="AR31" s="36">
        <v>835.91156538899997</v>
      </c>
      <c r="AS31" s="36">
        <v>13.646920722999999</v>
      </c>
      <c r="AT31" s="36">
        <v>794.97976111399998</v>
      </c>
      <c r="AU31" s="36">
        <v>1932.09576956</v>
      </c>
      <c r="AV31" s="36">
        <v>694.36340186500001</v>
      </c>
      <c r="AW31" s="36">
        <v>1687.560686327</v>
      </c>
      <c r="AX31" s="36">
        <v>644.60684704499999</v>
      </c>
      <c r="AY31" s="36">
        <v>1566.633797645</v>
      </c>
      <c r="AZ31" s="36">
        <v>2.6151797142857144E-2</v>
      </c>
      <c r="BA31" s="36">
        <v>5.2303594285714287E-2</v>
      </c>
      <c r="BB31" s="36">
        <v>7.4865329870000004</v>
      </c>
      <c r="BC31" s="36">
        <v>604.27760925300004</v>
      </c>
      <c r="BD31" s="36">
        <v>1468.6187870270001</v>
      </c>
      <c r="BE31" s="36">
        <v>6.6182221428571428E-2</v>
      </c>
      <c r="BF31" s="36">
        <v>0.13236444428571428</v>
      </c>
      <c r="BG31" s="36">
        <v>5.8868321809999999</v>
      </c>
      <c r="BH31" s="36">
        <v>39.386481912000001</v>
      </c>
      <c r="BI31" s="36">
        <v>0.06</v>
      </c>
      <c r="BJ31" s="36">
        <v>0.06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5.5738424850000001</v>
      </c>
      <c r="E32" s="36">
        <v>18</v>
      </c>
      <c r="F32" s="36">
        <v>3</v>
      </c>
      <c r="G32" s="36">
        <v>5</v>
      </c>
      <c r="H32" s="36">
        <v>10</v>
      </c>
      <c r="I32" s="36">
        <v>0.18299559464097404</v>
      </c>
      <c r="J32" s="36">
        <v>7.8569389207473703</v>
      </c>
      <c r="K32" s="36">
        <v>0.12487859464505242</v>
      </c>
      <c r="L32" s="36">
        <v>5.8116999995921598E-2</v>
      </c>
      <c r="M32" s="36">
        <v>4.177494015391475</v>
      </c>
      <c r="N32" s="36">
        <v>3.8624404999968687</v>
      </c>
      <c r="O32" s="36">
        <v>6.5311546999999998E-2</v>
      </c>
      <c r="P32" s="36">
        <v>0.119324631</v>
      </c>
      <c r="Q32" s="36">
        <v>6.1007871999999998E-2</v>
      </c>
      <c r="R32" s="36">
        <v>4.3036749999999999E-3</v>
      </c>
      <c r="S32" s="36">
        <v>0.113711141</v>
      </c>
      <c r="T32" s="36">
        <v>5.6134900000000005E-3</v>
      </c>
      <c r="U32" s="36">
        <v>8.4699999999999984E-2</v>
      </c>
      <c r="V32" s="36">
        <v>0.20020000000000002</v>
      </c>
      <c r="W32" s="36">
        <v>0.333007141640974</v>
      </c>
      <c r="X32" s="36">
        <v>8.1764635517473696</v>
      </c>
      <c r="Y32" s="36">
        <v>8.5094706933883444</v>
      </c>
      <c r="Z32" s="36">
        <v>5.4646090243257962E-3</v>
      </c>
      <c r="AA32" s="36">
        <v>1.8842817866032485E-3</v>
      </c>
      <c r="AB32" s="36">
        <v>1.8842819999999999E-3</v>
      </c>
      <c r="AC32" s="36">
        <v>2.9001839666173792E-3</v>
      </c>
      <c r="AD32" s="36">
        <v>0.15025484911108591</v>
      </c>
      <c r="AE32" s="36">
        <v>1.3522936419997731</v>
      </c>
      <c r="AF32" s="36">
        <v>1.5025484911108593</v>
      </c>
      <c r="AG32" s="36">
        <v>1.7295265385262239E-2</v>
      </c>
      <c r="AH32" s="36">
        <v>2.942183077033117E-2</v>
      </c>
      <c r="AI32" s="36">
        <v>9.422937692660116E-2</v>
      </c>
      <c r="AJ32" s="36">
        <v>1.8836958644094965E-4</v>
      </c>
      <c r="AK32" s="36">
        <v>2.2763380979501699E-4</v>
      </c>
      <c r="AL32" s="36">
        <v>5.6933068297365837E-4</v>
      </c>
      <c r="AM32" s="36">
        <v>2.0383818938320569E-2</v>
      </c>
      <c r="AN32" s="36">
        <v>0.1799043136912121</v>
      </c>
      <c r="AO32" s="36">
        <v>1.447092349609348</v>
      </c>
      <c r="AP32" s="36">
        <v>263.46015949700001</v>
      </c>
      <c r="AQ32" s="36">
        <v>141.86316280599999</v>
      </c>
      <c r="AR32" s="36">
        <v>405.323322303</v>
      </c>
      <c r="AS32" s="36">
        <v>7.0218737720000002</v>
      </c>
      <c r="AT32" s="36">
        <v>1292.3236128819999</v>
      </c>
      <c r="AU32" s="36">
        <v>3291.056628411</v>
      </c>
      <c r="AV32" s="36">
        <v>772.83295827500001</v>
      </c>
      <c r="AW32" s="36">
        <v>1968.1115508769999</v>
      </c>
      <c r="AX32" s="36">
        <v>734.90449607200003</v>
      </c>
      <c r="AY32" s="36">
        <v>1871.522186035</v>
      </c>
      <c r="AZ32" s="36">
        <v>1.2654668571428574E-2</v>
      </c>
      <c r="BA32" s="36">
        <v>2.5309338571428575E-2</v>
      </c>
      <c r="BB32" s="36">
        <v>5.412003017</v>
      </c>
      <c r="BC32" s="36">
        <v>434.40395245500002</v>
      </c>
      <c r="BD32" s="36">
        <v>1106.261615035</v>
      </c>
      <c r="BE32" s="36">
        <v>4.784302428571429E-2</v>
      </c>
      <c r="BF32" s="36">
        <v>9.5686050000000009E-2</v>
      </c>
      <c r="BG32" s="36">
        <v>3.8804892949999998</v>
      </c>
      <c r="BH32" s="36">
        <v>30.442363502999999</v>
      </c>
      <c r="BI32" s="36">
        <v>0.06</v>
      </c>
      <c r="BJ32" s="36">
        <v>0.06</v>
      </c>
      <c r="BK32" s="36">
        <v>0.12</v>
      </c>
      <c r="BL32" s="36">
        <v>0.12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5.5301024889999999</v>
      </c>
      <c r="E33" s="36">
        <v>24</v>
      </c>
      <c r="F33" s="36">
        <v>1</v>
      </c>
      <c r="G33" s="36">
        <v>2</v>
      </c>
      <c r="H33" s="36">
        <v>21</v>
      </c>
      <c r="I33" s="36">
        <v>0.11819664990278572</v>
      </c>
      <c r="J33" s="36">
        <v>17.213768273390354</v>
      </c>
      <c r="K33" s="36">
        <v>8.1172649901788574E-2</v>
      </c>
      <c r="L33" s="36">
        <v>3.7024000000997148E-2</v>
      </c>
      <c r="M33" s="36">
        <v>4.4492009232844749</v>
      </c>
      <c r="N33" s="36">
        <v>12.882764000008663</v>
      </c>
      <c r="O33" s="36">
        <v>0.45564476700000001</v>
      </c>
      <c r="P33" s="36">
        <v>0.80718109900000012</v>
      </c>
      <c r="Q33" s="36">
        <v>0.39068421600000003</v>
      </c>
      <c r="R33" s="36">
        <v>6.4960550999999991E-2</v>
      </c>
      <c r="S33" s="36">
        <v>0.72244994400000007</v>
      </c>
      <c r="T33" s="36">
        <v>8.4731155000000002E-2</v>
      </c>
      <c r="U33" s="36">
        <v>4.1450000000000001E-2</v>
      </c>
      <c r="V33" s="36">
        <v>9.8299999999999998E-2</v>
      </c>
      <c r="W33" s="36">
        <v>0.61529141690278566</v>
      </c>
      <c r="X33" s="36">
        <v>18.119249372390353</v>
      </c>
      <c r="Y33" s="36">
        <v>18.734540789293138</v>
      </c>
      <c r="Z33" s="36">
        <v>4.9956411004190519E-3</v>
      </c>
      <c r="AA33" s="36">
        <v>1.2337222094798213E-3</v>
      </c>
      <c r="AB33" s="36">
        <v>1.2337222080000001E-3</v>
      </c>
      <c r="AC33" s="36">
        <v>1.7767913196911872E-3</v>
      </c>
      <c r="AD33" s="36">
        <v>0.24285483492957807</v>
      </c>
      <c r="AE33" s="36">
        <v>2.1856935143662026</v>
      </c>
      <c r="AF33" s="36">
        <v>2.4285483492957796</v>
      </c>
      <c r="AG33" s="36">
        <v>8.5340131782654215E-3</v>
      </c>
      <c r="AH33" s="36">
        <v>1.4517631613600947E-2</v>
      </c>
      <c r="AI33" s="36">
        <v>4.6495658005721953E-2</v>
      </c>
      <c r="AJ33" s="36">
        <v>1.2333384392772514E-4</v>
      </c>
      <c r="AK33" s="36">
        <v>1.4904185596198468E-4</v>
      </c>
      <c r="AL33" s="36">
        <v>3.7276581068035986E-4</v>
      </c>
      <c r="AM33" s="36">
        <v>1.0434138341884332E-2</v>
      </c>
      <c r="AN33" s="36">
        <v>0.25752150839914101</v>
      </c>
      <c r="AO33" s="36">
        <v>2.232561938182605</v>
      </c>
      <c r="AP33" s="36">
        <v>264.76555355400001</v>
      </c>
      <c r="AQ33" s="36">
        <v>142.56606729800001</v>
      </c>
      <c r="AR33" s="36">
        <v>407.33162085200001</v>
      </c>
      <c r="AS33" s="36">
        <v>10.893464507999999</v>
      </c>
      <c r="AT33" s="36">
        <v>1140.3270196860001</v>
      </c>
      <c r="AU33" s="36">
        <v>2943.3018002929998</v>
      </c>
      <c r="AV33" s="36">
        <v>730.67991476500004</v>
      </c>
      <c r="AW33" s="36">
        <v>1885.960317908</v>
      </c>
      <c r="AX33" s="36">
        <v>686.89955329300005</v>
      </c>
      <c r="AY33" s="36">
        <v>1772.958683717</v>
      </c>
      <c r="AZ33" s="36">
        <v>2.2323847142857144E-2</v>
      </c>
      <c r="BA33" s="36">
        <v>4.4647694285714287E-2</v>
      </c>
      <c r="BB33" s="36">
        <v>6.4365069540000004</v>
      </c>
      <c r="BC33" s="36">
        <v>495.55718890700001</v>
      </c>
      <c r="BD33" s="36">
        <v>1279.0842811570001</v>
      </c>
      <c r="BE33" s="36">
        <v>5.6899812857142858E-2</v>
      </c>
      <c r="BF33" s="36">
        <v>0.11379962714285714</v>
      </c>
      <c r="BG33" s="36">
        <v>8.9742278209999995</v>
      </c>
      <c r="BH33" s="36">
        <v>64.508017645999999</v>
      </c>
      <c r="BI33" s="36">
        <v>0.03</v>
      </c>
      <c r="BJ33" s="36">
        <v>0.03</v>
      </c>
      <c r="BK33" s="36">
        <v>0.03</v>
      </c>
      <c r="BL33" s="36">
        <v>0.03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5.5574419009999998</v>
      </c>
      <c r="E34" s="36">
        <v>38</v>
      </c>
      <c r="F34" s="36">
        <v>1</v>
      </c>
      <c r="G34" s="36">
        <v>7</v>
      </c>
      <c r="H34" s="36">
        <v>30</v>
      </c>
      <c r="I34" s="36">
        <v>1.1323847304964423</v>
      </c>
      <c r="J34" s="36">
        <v>28.741256012715475</v>
      </c>
      <c r="K34" s="36">
        <v>0.36844823049724362</v>
      </c>
      <c r="L34" s="36">
        <v>0.76393649999919866</v>
      </c>
      <c r="M34" s="36">
        <v>14.239767743211161</v>
      </c>
      <c r="N34" s="36">
        <v>15.633873000000758</v>
      </c>
      <c r="O34" s="36">
        <v>0.41122383400000001</v>
      </c>
      <c r="P34" s="36">
        <v>0.70072304900000004</v>
      </c>
      <c r="Q34" s="36">
        <v>0.37562073800000001</v>
      </c>
      <c r="R34" s="36">
        <v>3.5603096000000001E-2</v>
      </c>
      <c r="S34" s="36">
        <v>0.65428422800000008</v>
      </c>
      <c r="T34" s="36">
        <v>4.6438821000000005E-2</v>
      </c>
      <c r="U34" s="36">
        <v>7.0249999999999993E-2</v>
      </c>
      <c r="V34" s="36">
        <v>0.16670000000000001</v>
      </c>
      <c r="W34" s="36">
        <v>1.6138585644964423</v>
      </c>
      <c r="X34" s="36">
        <v>29.608679061715474</v>
      </c>
      <c r="Y34" s="36">
        <v>31.222537626211917</v>
      </c>
      <c r="Z34" s="36">
        <v>2.2396068971332107E-2</v>
      </c>
      <c r="AA34" s="36">
        <v>6.1325089660304553E-3</v>
      </c>
      <c r="AB34" s="36">
        <v>6.1325090000000004E-3</v>
      </c>
      <c r="AC34" s="36">
        <v>5.4821930985311032E-3</v>
      </c>
      <c r="AD34" s="36">
        <v>0.3471441402079431</v>
      </c>
      <c r="AE34" s="36">
        <v>3.1242972618714879</v>
      </c>
      <c r="AF34" s="36">
        <v>3.4714414020794311</v>
      </c>
      <c r="AG34" s="36">
        <v>1.4149218287710789E-2</v>
      </c>
      <c r="AH34" s="36">
        <v>2.406993455840456E-2</v>
      </c>
      <c r="AI34" s="36">
        <v>7.7088844464079459E-2</v>
      </c>
      <c r="AJ34" s="36">
        <v>6.2591008784801839E-4</v>
      </c>
      <c r="AK34" s="36">
        <v>7.56376337449679E-4</v>
      </c>
      <c r="AL34" s="36">
        <v>1.8917587733259765E-3</v>
      </c>
      <c r="AM34" s="36">
        <v>2.0257321474089911E-2</v>
      </c>
      <c r="AN34" s="36">
        <v>0.37197045110379734</v>
      </c>
      <c r="AO34" s="36">
        <v>3.2032778651088933</v>
      </c>
      <c r="AP34" s="36">
        <v>476.02824540699999</v>
      </c>
      <c r="AQ34" s="36">
        <v>256.32290137299998</v>
      </c>
      <c r="AR34" s="36">
        <v>732.35114677999991</v>
      </c>
      <c r="AS34" s="36">
        <v>24.126265052000001</v>
      </c>
      <c r="AT34" s="36">
        <v>2334.7768854669998</v>
      </c>
      <c r="AU34" s="36">
        <v>5800.5897438660004</v>
      </c>
      <c r="AV34" s="36">
        <v>1250.5334629910001</v>
      </c>
      <c r="AW34" s="36">
        <v>3106.8628548349998</v>
      </c>
      <c r="AX34" s="36">
        <v>1192.184113321</v>
      </c>
      <c r="AY34" s="36">
        <v>2961.8979798770001</v>
      </c>
      <c r="AZ34" s="36">
        <v>6.7101314285714295E-2</v>
      </c>
      <c r="BA34" s="36">
        <v>0.13420263000000002</v>
      </c>
      <c r="BB34" s="36">
        <v>2.7623598450000002</v>
      </c>
      <c r="BC34" s="36">
        <v>166.48832568500001</v>
      </c>
      <c r="BD34" s="36">
        <v>413.628591433</v>
      </c>
      <c r="BE34" s="36">
        <v>2.4419728571428573E-2</v>
      </c>
      <c r="BF34" s="36">
        <v>4.8839458571428573E-2</v>
      </c>
      <c r="BG34" s="36">
        <v>11.859932347999999</v>
      </c>
      <c r="BH34" s="36">
        <v>58.164221855000001</v>
      </c>
      <c r="BI34" s="36">
        <v>0.09</v>
      </c>
      <c r="BJ34" s="36">
        <v>0.09</v>
      </c>
      <c r="BK34" s="36">
        <v>0.78000000000000047</v>
      </c>
      <c r="BL34" s="36">
        <v>0.78000000000000047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5.5855062670000004</v>
      </c>
      <c r="E35" s="36">
        <v>0</v>
      </c>
      <c r="F35" s="36" t="s">
        <v>338</v>
      </c>
      <c r="G35" s="36" t="s">
        <v>338</v>
      </c>
      <c r="H35" s="36" t="s">
        <v>338</v>
      </c>
      <c r="I35" s="36">
        <v>1.1367252293241867</v>
      </c>
      <c r="J35" s="36">
        <v>19.456985521120668</v>
      </c>
      <c r="K35" s="36">
        <v>0.35599522932467303</v>
      </c>
      <c r="L35" s="36">
        <v>0.78072999999951376</v>
      </c>
      <c r="M35" s="36">
        <v>11.89038675043906</v>
      </c>
      <c r="N35" s="36">
        <v>8.7033240000057948</v>
      </c>
      <c r="O35" s="36">
        <v>0.200460785</v>
      </c>
      <c r="P35" s="36">
        <v>0.327639982</v>
      </c>
      <c r="Q35" s="36">
        <v>0.180783002</v>
      </c>
      <c r="R35" s="36">
        <v>1.9677783000000001E-2</v>
      </c>
      <c r="S35" s="36">
        <v>0.301973308</v>
      </c>
      <c r="T35" s="36">
        <v>2.5666674E-2</v>
      </c>
      <c r="U35" s="36" t="s">
        <v>338</v>
      </c>
      <c r="V35" s="36" t="s">
        <v>338</v>
      </c>
      <c r="W35" s="36">
        <v>1.3371860143241867</v>
      </c>
      <c r="X35" s="36">
        <v>19.784625503120669</v>
      </c>
      <c r="Y35" s="36">
        <v>21.121811517444854</v>
      </c>
      <c r="Z35" s="36">
        <v>1.8517504244035071E-2</v>
      </c>
      <c r="AA35" s="36">
        <v>7.2267556195268539E-3</v>
      </c>
      <c r="AB35" s="36">
        <v>7.226756E-3</v>
      </c>
      <c r="AC35" s="36">
        <v>3.530942813580764E-3</v>
      </c>
      <c r="AD35" s="36">
        <v>0.10217228573794823</v>
      </c>
      <c r="AE35" s="36">
        <v>0.91955057164153386</v>
      </c>
      <c r="AF35" s="36">
        <v>1.0217228573794821</v>
      </c>
      <c r="AG35" s="36" t="s">
        <v>338</v>
      </c>
      <c r="AH35" s="36" t="s">
        <v>338</v>
      </c>
      <c r="AI35" s="36" t="s">
        <v>338</v>
      </c>
      <c r="AJ35" s="36">
        <v>7.3759361536445398E-4</v>
      </c>
      <c r="AK35" s="36">
        <v>8.9133945582835542E-4</v>
      </c>
      <c r="AL35" s="36">
        <v>2.2293125155929063E-3</v>
      </c>
      <c r="AM35" s="36">
        <v>4.2685364289452177E-3</v>
      </c>
      <c r="AN35" s="36">
        <v>0.10306362519377658</v>
      </c>
      <c r="AO35" s="36">
        <v>0.92177988415712675</v>
      </c>
      <c r="AP35" s="36">
        <v>87.783988613000005</v>
      </c>
      <c r="AQ35" s="36">
        <v>47.268301559999998</v>
      </c>
      <c r="AR35" s="36">
        <v>135.05229017300002</v>
      </c>
      <c r="AS35" s="36">
        <v>8.6496388500000005</v>
      </c>
      <c r="AT35" s="36">
        <v>323.29390624299998</v>
      </c>
      <c r="AU35" s="36">
        <v>922.27646505200005</v>
      </c>
      <c r="AV35" s="36">
        <v>177.06678649599999</v>
      </c>
      <c r="AW35" s="36">
        <v>505.12715140799997</v>
      </c>
      <c r="AX35" s="36">
        <v>168.16156451099999</v>
      </c>
      <c r="AY35" s="36">
        <v>479.72278561600001</v>
      </c>
      <c r="AZ35" s="36">
        <v>1.7996065714285716E-2</v>
      </c>
      <c r="BA35" s="36">
        <v>3.5992131428571432E-2</v>
      </c>
      <c r="BB35" s="36">
        <v>0.34976623000000001</v>
      </c>
      <c r="BC35" s="36">
        <v>20.337981559999999</v>
      </c>
      <c r="BD35" s="36">
        <v>58.019162680000001</v>
      </c>
      <c r="BE35" s="36">
        <v>3.0919914285714289E-3</v>
      </c>
      <c r="BF35" s="36">
        <v>6.1839842857142864E-3</v>
      </c>
      <c r="BG35" s="36">
        <v>2.904204494</v>
      </c>
      <c r="BH35" s="36">
        <v>30.354013919</v>
      </c>
      <c r="BI35" s="36">
        <v>0.21</v>
      </c>
      <c r="BJ35" s="36">
        <v>0.21</v>
      </c>
      <c r="BK35" s="36">
        <v>0.09</v>
      </c>
      <c r="BL35" s="36">
        <v>0.09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5.3445197950000001</v>
      </c>
      <c r="E36" s="36">
        <v>401</v>
      </c>
      <c r="F36" s="36">
        <v>3</v>
      </c>
      <c r="G36" s="36">
        <v>91</v>
      </c>
      <c r="H36" s="36">
        <v>307</v>
      </c>
      <c r="I36" s="36">
        <v>1.4939963538368323E-3</v>
      </c>
      <c r="J36" s="36">
        <v>0.70020495173910002</v>
      </c>
      <c r="K36" s="36">
        <v>1.4939963538368323E-3</v>
      </c>
      <c r="L36" s="36">
        <v>0</v>
      </c>
      <c r="M36" s="36">
        <v>0.15428394809293891</v>
      </c>
      <c r="N36" s="36">
        <v>0.54741499999999799</v>
      </c>
      <c r="O36" s="36">
        <v>0.118584541</v>
      </c>
      <c r="P36" s="36">
        <v>0.17769572</v>
      </c>
      <c r="Q36" s="36">
        <v>9.2664570000000002E-2</v>
      </c>
      <c r="R36" s="36">
        <v>2.5919971E-2</v>
      </c>
      <c r="S36" s="36">
        <v>0.14388706100000001</v>
      </c>
      <c r="T36" s="36">
        <v>3.3808658999999998E-2</v>
      </c>
      <c r="U36" s="36">
        <v>3.5365499999999983</v>
      </c>
      <c r="V36" s="36">
        <v>8.439299999999994</v>
      </c>
      <c r="W36" s="36">
        <v>3.6566285373538352</v>
      </c>
      <c r="X36" s="36">
        <v>9.3172006717390943</v>
      </c>
      <c r="Y36" s="36">
        <v>12.97382920909293</v>
      </c>
      <c r="Z36" s="36">
        <v>1.336419856950054E-4</v>
      </c>
      <c r="AA36" s="36">
        <v>2.8599384938731147E-5</v>
      </c>
      <c r="AB36" s="36">
        <v>2.8599399999999999E-5</v>
      </c>
      <c r="AC36" s="36">
        <v>3.0057134874431129E-5</v>
      </c>
      <c r="AD36" s="36">
        <v>3.6346526789762736E-3</v>
      </c>
      <c r="AE36" s="36">
        <v>3.2711874110786458E-2</v>
      </c>
      <c r="AF36" s="36">
        <v>3.6346526789762731E-2</v>
      </c>
      <c r="AG36" s="36">
        <v>0.65075193782350516</v>
      </c>
      <c r="AH36" s="36">
        <v>1.1070262850330903</v>
      </c>
      <c r="AI36" s="36">
        <v>3.54547607503841</v>
      </c>
      <c r="AJ36" s="36">
        <v>2.9390140921382942E-6</v>
      </c>
      <c r="AK36" s="36">
        <v>3.5516294720163945E-6</v>
      </c>
      <c r="AL36" s="36">
        <v>8.8829143385743707E-6</v>
      </c>
      <c r="AM36" s="36">
        <v>0.65078493397247172</v>
      </c>
      <c r="AN36" s="36">
        <v>1.1106644893415387</v>
      </c>
      <c r="AO36" s="36">
        <v>3.5781968320635351</v>
      </c>
      <c r="AP36" s="36">
        <v>17.968446373999999</v>
      </c>
      <c r="AQ36" s="36">
        <v>9.6753172779999996</v>
      </c>
      <c r="AR36" s="36">
        <v>27.643763651999997</v>
      </c>
      <c r="AS36" s="36">
        <v>0.200770585</v>
      </c>
      <c r="AT36" s="36">
        <v>6.5803265609999997</v>
      </c>
      <c r="AU36" s="36">
        <v>14.533078772</v>
      </c>
      <c r="AV36" s="36">
        <v>13.316885868</v>
      </c>
      <c r="AW36" s="36">
        <v>29.411207715</v>
      </c>
      <c r="AX36" s="36">
        <v>12.072593393</v>
      </c>
      <c r="AY36" s="36">
        <v>26.663106934000002</v>
      </c>
      <c r="AZ36" s="36">
        <v>8.3344985714285721E-3</v>
      </c>
      <c r="BA36" s="36">
        <v>1.6668997142857144E-2</v>
      </c>
      <c r="BB36" s="36">
        <v>3.3912693599999999</v>
      </c>
      <c r="BC36" s="36">
        <v>279.50517421000001</v>
      </c>
      <c r="BD36" s="36">
        <v>617.30533828800003</v>
      </c>
      <c r="BE36" s="36">
        <v>0.37123911857142861</v>
      </c>
      <c r="BF36" s="36">
        <v>0.74247823857142858</v>
      </c>
      <c r="BG36" s="36">
        <v>3.7157797659999998</v>
      </c>
      <c r="BH36" s="36">
        <v>28.425729511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4.8668246530000001</v>
      </c>
      <c r="E37" s="36">
        <v>49</v>
      </c>
      <c r="F37" s="36">
        <v>0</v>
      </c>
      <c r="G37" s="36">
        <v>4</v>
      </c>
      <c r="H37" s="36">
        <v>45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2.8248699999999999E-4</v>
      </c>
      <c r="P37" s="36">
        <v>4.92597E-4</v>
      </c>
      <c r="Q37" s="36">
        <v>2.7016099999999999E-4</v>
      </c>
      <c r="R37" s="36">
        <v>1.2326E-5</v>
      </c>
      <c r="S37" s="36">
        <v>4.7651900000000001E-4</v>
      </c>
      <c r="T37" s="36">
        <v>1.6077999999999998E-5</v>
      </c>
      <c r="U37" s="36">
        <v>0.111</v>
      </c>
      <c r="V37" s="36">
        <v>0.26639999999999997</v>
      </c>
      <c r="W37" s="36">
        <v>0.111282487</v>
      </c>
      <c r="X37" s="36">
        <v>0.26689259699999995</v>
      </c>
      <c r="Y37" s="36">
        <v>0.37817508399999994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2.1330333782569631E-2</v>
      </c>
      <c r="AH37" s="36">
        <v>3.6286085055405808E-2</v>
      </c>
      <c r="AI37" s="36">
        <v>0.11621354267744832</v>
      </c>
      <c r="AJ37" s="36">
        <v>0</v>
      </c>
      <c r="AK37" s="36">
        <v>0</v>
      </c>
      <c r="AL37" s="36">
        <v>0</v>
      </c>
      <c r="AM37" s="36">
        <v>2.1330333782569631E-2</v>
      </c>
      <c r="AN37" s="36">
        <v>3.6286085055405808E-2</v>
      </c>
      <c r="AO37" s="36">
        <v>0.11621354267744832</v>
      </c>
      <c r="AP37" s="36">
        <v>0.32791874100000001</v>
      </c>
      <c r="AQ37" s="36">
        <v>0.17657162900000001</v>
      </c>
      <c r="AR37" s="36">
        <v>0.50449037000000008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0.46701562899999999</v>
      </c>
      <c r="BH37" s="36">
        <v>1.386149471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5.2547381910000004</v>
      </c>
      <c r="E38" s="36">
        <v>46</v>
      </c>
      <c r="F38" s="36">
        <v>0</v>
      </c>
      <c r="G38" s="36">
        <v>1</v>
      </c>
      <c r="H38" s="36">
        <v>45</v>
      </c>
      <c r="I38" s="36">
        <v>1.9960240509880636E-4</v>
      </c>
      <c r="J38" s="36">
        <v>4.9292660814443959E-2</v>
      </c>
      <c r="K38" s="36">
        <v>1.9960240509880636E-4</v>
      </c>
      <c r="L38" s="36">
        <v>0</v>
      </c>
      <c r="M38" s="36">
        <v>2.3132263219543318E-2</v>
      </c>
      <c r="N38" s="36">
        <v>2.6359999999999453E-2</v>
      </c>
      <c r="O38" s="36">
        <v>6.7982400000000005E-3</v>
      </c>
      <c r="P38" s="36">
        <v>1.0526688000000001E-2</v>
      </c>
      <c r="Q38" s="36">
        <v>6.3463690000000001E-3</v>
      </c>
      <c r="R38" s="36">
        <v>4.5187100000000001E-4</v>
      </c>
      <c r="S38" s="36">
        <v>9.9372900000000014E-3</v>
      </c>
      <c r="T38" s="36">
        <v>5.8939799999999998E-4</v>
      </c>
      <c r="U38" s="36">
        <v>3.0000000000000001E-3</v>
      </c>
      <c r="V38" s="36">
        <v>7.1999999999999998E-3</v>
      </c>
      <c r="W38" s="36">
        <v>9.9978424050988068E-3</v>
      </c>
      <c r="X38" s="36">
        <v>6.7019348814443963E-2</v>
      </c>
      <c r="Y38" s="36">
        <v>7.7017191219542772E-2</v>
      </c>
      <c r="Z38" s="36">
        <v>1.6757468903159159E-5</v>
      </c>
      <c r="AA38" s="36">
        <v>3.5860983452760596E-6</v>
      </c>
      <c r="AB38" s="36">
        <v>3.5860999999999999E-6</v>
      </c>
      <c r="AC38" s="36">
        <v>1.8929508170315297E-6</v>
      </c>
      <c r="AD38" s="36">
        <v>3.2973949047128745E-4</v>
      </c>
      <c r="AE38" s="36">
        <v>2.9676554142415872E-3</v>
      </c>
      <c r="AF38" s="36">
        <v>3.2973949047128744E-3</v>
      </c>
      <c r="AG38" s="36">
        <v>5.3837107705662394E-4</v>
      </c>
      <c r="AH38" s="36">
        <v>9.1584964832621091E-4</v>
      </c>
      <c r="AI38" s="36">
        <v>2.9331941439636753E-3</v>
      </c>
      <c r="AJ38" s="36">
        <v>3.6601269821567087E-7</v>
      </c>
      <c r="AK38" s="36">
        <v>4.423052919658648E-7</v>
      </c>
      <c r="AL38" s="36">
        <v>1.1062415296943361E-6</v>
      </c>
      <c r="AM38" s="36">
        <v>5.4063004057187112E-4</v>
      </c>
      <c r="AN38" s="36">
        <v>1.2460314440894641E-3</v>
      </c>
      <c r="AO38" s="36">
        <v>5.9019557997349575E-3</v>
      </c>
      <c r="AP38" s="36">
        <v>1.669840631</v>
      </c>
      <c r="AQ38" s="36">
        <v>0.89914495500000002</v>
      </c>
      <c r="AR38" s="36">
        <v>2.5689855860000002</v>
      </c>
      <c r="AS38" s="36">
        <v>0.17121612899999999</v>
      </c>
      <c r="AT38" s="36">
        <v>3.02244315</v>
      </c>
      <c r="AU38" s="36">
        <v>6.082469036</v>
      </c>
      <c r="AV38" s="36">
        <v>3.1664023549999998</v>
      </c>
      <c r="AW38" s="36">
        <v>6.3721775139999997</v>
      </c>
      <c r="AX38" s="36">
        <v>2.9182056699999999</v>
      </c>
      <c r="AY38" s="36">
        <v>5.8726979300000002</v>
      </c>
      <c r="AZ38" s="36">
        <v>3.5905500000000001E-3</v>
      </c>
      <c r="BA38" s="36">
        <v>7.1811014285714297E-3</v>
      </c>
      <c r="BB38" s="36">
        <v>3.6861577E-2</v>
      </c>
      <c r="BC38" s="36">
        <v>2.1147864009999999</v>
      </c>
      <c r="BD38" s="36">
        <v>4.2558692300000001</v>
      </c>
      <c r="BE38" s="36">
        <v>4.0352014285714288E-3</v>
      </c>
      <c r="BF38" s="36">
        <v>8.0704042857142853E-3</v>
      </c>
      <c r="BG38" s="36">
        <v>0.48569925400000002</v>
      </c>
      <c r="BH38" s="36">
        <v>2.3011624359999998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5.2484045879999996</v>
      </c>
      <c r="E39" s="36">
        <v>2</v>
      </c>
      <c r="F39" s="36">
        <v>0</v>
      </c>
      <c r="G39" s="36">
        <v>1</v>
      </c>
      <c r="H39" s="36">
        <v>1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2.1840999999999999E-4</v>
      </c>
      <c r="P39" s="36">
        <v>3.53643E-4</v>
      </c>
      <c r="Q39" s="36">
        <v>2.04911E-4</v>
      </c>
      <c r="R39" s="36">
        <v>1.3499000000000001E-5</v>
      </c>
      <c r="S39" s="36">
        <v>3.3603499999999999E-4</v>
      </c>
      <c r="T39" s="36">
        <v>1.7607999999999998E-5</v>
      </c>
      <c r="U39" s="36">
        <v>0</v>
      </c>
      <c r="V39" s="36">
        <v>0</v>
      </c>
      <c r="W39" s="36">
        <v>2.1840999999999999E-4</v>
      </c>
      <c r="X39" s="36">
        <v>3.53643E-4</v>
      </c>
      <c r="Y39" s="36">
        <v>5.7205299999999999E-4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6.0283699999999995E-4</v>
      </c>
      <c r="AQ39" s="36">
        <v>3.2460399999999998E-4</v>
      </c>
      <c r="AR39" s="36">
        <v>9.2744099999999999E-4</v>
      </c>
      <c r="AS39" s="36">
        <v>0</v>
      </c>
      <c r="AT39" s="36">
        <v>0.14299249</v>
      </c>
      <c r="AU39" s="36">
        <v>0.29457957000000001</v>
      </c>
      <c r="AV39" s="36">
        <v>0.23620300899999999</v>
      </c>
      <c r="AW39" s="36">
        <v>0.48660304399999998</v>
      </c>
      <c r="AX39" s="36">
        <v>0.21548645999999999</v>
      </c>
      <c r="AY39" s="36">
        <v>0.44392477400000002</v>
      </c>
      <c r="AZ39" s="36">
        <v>0</v>
      </c>
      <c r="BA39" s="36">
        <v>0</v>
      </c>
      <c r="BB39" s="36">
        <v>0.15081204100000001</v>
      </c>
      <c r="BC39" s="36">
        <v>9.1657182160000001</v>
      </c>
      <c r="BD39" s="36">
        <v>18.882343614</v>
      </c>
      <c r="BE39" s="36">
        <v>1.6509254285714287E-2</v>
      </c>
      <c r="BF39" s="36">
        <v>3.3018508571428573E-2</v>
      </c>
      <c r="BG39" s="36">
        <v>2.5167436269999999</v>
      </c>
      <c r="BH39" s="36">
        <v>7.7917850619999998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5.3038631369999996</v>
      </c>
      <c r="E40" s="36">
        <v>16</v>
      </c>
      <c r="F40" s="36">
        <v>2</v>
      </c>
      <c r="G40" s="36">
        <v>3</v>
      </c>
      <c r="H40" s="36">
        <v>11</v>
      </c>
      <c r="I40" s="36">
        <v>1.6202557998091779E-5</v>
      </c>
      <c r="J40" s="36">
        <v>6.1677474659297639E-3</v>
      </c>
      <c r="K40" s="36">
        <v>1.6202557998091779E-5</v>
      </c>
      <c r="L40" s="36">
        <v>0</v>
      </c>
      <c r="M40" s="36">
        <v>6.1839500239278559E-3</v>
      </c>
      <c r="N40" s="36">
        <v>0</v>
      </c>
      <c r="O40" s="36">
        <v>1.7069580999999997E-2</v>
      </c>
      <c r="P40" s="36">
        <v>2.6617439999999999E-2</v>
      </c>
      <c r="Q40" s="36">
        <v>1.5841999999999998E-2</v>
      </c>
      <c r="R40" s="36">
        <v>1.2275809999999999E-3</v>
      </c>
      <c r="S40" s="36">
        <v>2.5016247999999998E-2</v>
      </c>
      <c r="T40" s="36">
        <v>1.601192E-3</v>
      </c>
      <c r="U40" s="36">
        <v>8.9499999999999996E-2</v>
      </c>
      <c r="V40" s="36">
        <v>0.2122</v>
      </c>
      <c r="W40" s="36">
        <v>0.10658578355799808</v>
      </c>
      <c r="X40" s="36">
        <v>0.24498518746592976</v>
      </c>
      <c r="Y40" s="36">
        <v>0.35157097102392787</v>
      </c>
      <c r="Z40" s="36">
        <v>1.9029797939579842E-6</v>
      </c>
      <c r="AA40" s="36">
        <v>4.0723767590700857E-7</v>
      </c>
      <c r="AB40" s="36">
        <v>4.0723799999999998E-7</v>
      </c>
      <c r="AC40" s="36">
        <v>2.2685671243665916E-7</v>
      </c>
      <c r="AD40" s="36">
        <v>5.2802105403008411E-5</v>
      </c>
      <c r="AE40" s="36">
        <v>4.7521894862707556E-4</v>
      </c>
      <c r="AF40" s="36">
        <v>5.2802105403008406E-4</v>
      </c>
      <c r="AG40" s="36">
        <v>1.7658557574881668E-2</v>
      </c>
      <c r="AH40" s="36">
        <v>3.003984506991364E-2</v>
      </c>
      <c r="AI40" s="36">
        <v>9.6208692994182873E-2</v>
      </c>
      <c r="AJ40" s="36">
        <v>4.1564451408480907E-8</v>
      </c>
      <c r="AK40" s="36">
        <v>5.022824865162568E-8</v>
      </c>
      <c r="AL40" s="36">
        <v>1.2562493741659801E-7</v>
      </c>
      <c r="AM40" s="36">
        <v>1.7658825996045513E-2</v>
      </c>
      <c r="AN40" s="36">
        <v>3.0092697403565297E-2</v>
      </c>
      <c r="AO40" s="36">
        <v>9.6684037567747363E-2</v>
      </c>
      <c r="AP40" s="36">
        <v>2.5464831010000002</v>
      </c>
      <c r="AQ40" s="36">
        <v>1.3711832079999999</v>
      </c>
      <c r="AR40" s="36">
        <v>3.9176663090000003</v>
      </c>
      <c r="AS40" s="36">
        <v>0.49356059400000002</v>
      </c>
      <c r="AT40" s="36">
        <v>4.494296673</v>
      </c>
      <c r="AU40" s="36">
        <v>10.760485158</v>
      </c>
      <c r="AV40" s="36">
        <v>4.6856857989999998</v>
      </c>
      <c r="AW40" s="36">
        <v>11.218719226999999</v>
      </c>
      <c r="AX40" s="36">
        <v>4.3232315190000001</v>
      </c>
      <c r="AY40" s="36">
        <v>10.350911829999999</v>
      </c>
      <c r="AZ40" s="36">
        <v>1.4919124285714286E-2</v>
      </c>
      <c r="BA40" s="36">
        <v>2.9838248571428572E-2</v>
      </c>
      <c r="BB40" s="36">
        <v>0.27027278199999999</v>
      </c>
      <c r="BC40" s="36">
        <v>12.207240878</v>
      </c>
      <c r="BD40" s="36">
        <v>29.227228160999999</v>
      </c>
      <c r="BE40" s="36">
        <v>2.9586511428571431E-2</v>
      </c>
      <c r="BF40" s="36">
        <v>5.9173022857142862E-2</v>
      </c>
      <c r="BG40" s="36">
        <v>1.460116889</v>
      </c>
      <c r="BH40" s="36">
        <v>19.362701265999998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4.922220576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6.7620000000000006E-6</v>
      </c>
      <c r="P41" s="36">
        <v>1.1103999999999999E-5</v>
      </c>
      <c r="Q41" s="36">
        <v>6.2330000000000003E-6</v>
      </c>
      <c r="R41" s="36">
        <v>5.2900000000000004E-7</v>
      </c>
      <c r="S41" s="36">
        <v>1.0413999999999999E-5</v>
      </c>
      <c r="T41" s="36">
        <v>6.8999999999999996E-7</v>
      </c>
      <c r="U41" s="36">
        <v>6.0000000000000001E-3</v>
      </c>
      <c r="V41" s="36">
        <v>1.44E-2</v>
      </c>
      <c r="W41" s="36">
        <v>6.0067620000000006E-3</v>
      </c>
      <c r="X41" s="36">
        <v>1.4411103999999999E-2</v>
      </c>
      <c r="Y41" s="36">
        <v>2.0417866E-2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1.9737419999999999E-2</v>
      </c>
      <c r="AQ41" s="36">
        <v>1.0627841000000001E-2</v>
      </c>
      <c r="AR41" s="36">
        <v>3.0365260999999998E-2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1.201643402</v>
      </c>
      <c r="BH41" s="36">
        <v>6.745750846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4.9490825919999999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5.0224137850000004</v>
      </c>
      <c r="E43" s="36">
        <v>0</v>
      </c>
      <c r="F43" s="36" t="s">
        <v>338</v>
      </c>
      <c r="G43" s="36" t="s">
        <v>338</v>
      </c>
      <c r="H43" s="36" t="s">
        <v>338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338</v>
      </c>
      <c r="V43" s="36" t="s">
        <v>338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338</v>
      </c>
      <c r="AH43" s="36" t="s">
        <v>338</v>
      </c>
      <c r="AI43" s="36" t="s">
        <v>338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0.18616543399999999</v>
      </c>
      <c r="BC43" s="36">
        <v>6.9180614619999998</v>
      </c>
      <c r="BD43" s="36">
        <v>15.343804878</v>
      </c>
      <c r="BE43" s="36">
        <v>2.0379357142857144E-2</v>
      </c>
      <c r="BF43" s="36">
        <v>4.0758715714285715E-2</v>
      </c>
      <c r="BG43" s="36">
        <v>0.51011172299999996</v>
      </c>
      <c r="BH43" s="36">
        <v>4.5110352889999996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4.9424325810000003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4.2138999999999998E-5</v>
      </c>
      <c r="P44" s="36">
        <v>6.4152000000000005E-5</v>
      </c>
      <c r="Q44" s="36">
        <v>3.9897000000000001E-5</v>
      </c>
      <c r="R44" s="36">
        <v>2.2419999999999999E-6</v>
      </c>
      <c r="S44" s="36">
        <v>6.1228000000000004E-5</v>
      </c>
      <c r="T44" s="36">
        <v>2.9240000000000003E-6</v>
      </c>
      <c r="U44" s="36">
        <v>0.14400000000000002</v>
      </c>
      <c r="V44" s="36">
        <v>0.34559999999999991</v>
      </c>
      <c r="W44" s="36">
        <v>0.14404213900000001</v>
      </c>
      <c r="X44" s="36">
        <v>0.34566415199999989</v>
      </c>
      <c r="Y44" s="36">
        <v>0.4897062909999999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0.55352981899999998</v>
      </c>
      <c r="AQ44" s="36">
        <v>0.29805451799999999</v>
      </c>
      <c r="AR44" s="36">
        <v>0.85158433700000002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1.6227219749999999</v>
      </c>
      <c r="BH44" s="36">
        <v>6.3323675899999996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5.2743463510000002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2.1255459999999999E-3</v>
      </c>
      <c r="P45" s="36">
        <v>3.642321E-3</v>
      </c>
      <c r="Q45" s="36">
        <v>1.879639E-3</v>
      </c>
      <c r="R45" s="36">
        <v>2.4590700000000002E-4</v>
      </c>
      <c r="S45" s="36">
        <v>3.321573E-3</v>
      </c>
      <c r="T45" s="36">
        <v>3.2074800000000004E-4</v>
      </c>
      <c r="U45" s="36">
        <v>0</v>
      </c>
      <c r="V45" s="36">
        <v>0</v>
      </c>
      <c r="W45" s="36">
        <v>2.1255459999999999E-3</v>
      </c>
      <c r="X45" s="36">
        <v>3.642321E-3</v>
      </c>
      <c r="Y45" s="36">
        <v>5.7678669999999994E-3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0.46087033399999999</v>
      </c>
      <c r="AQ45" s="36">
        <v>0.24816094899999999</v>
      </c>
      <c r="AR45" s="36">
        <v>0.70903128299999996</v>
      </c>
      <c r="AS45" s="36">
        <v>7.2295006999999994E-2</v>
      </c>
      <c r="AT45" s="36">
        <v>0.24709482299999999</v>
      </c>
      <c r="AU45" s="36">
        <v>0.51495869999999999</v>
      </c>
      <c r="AV45" s="36">
        <v>0.36251138999999999</v>
      </c>
      <c r="AW45" s="36">
        <v>0.75549293799999995</v>
      </c>
      <c r="AX45" s="36">
        <v>0.33136364000000001</v>
      </c>
      <c r="AY45" s="36">
        <v>0.69057937700000005</v>
      </c>
      <c r="AZ45" s="36">
        <v>5.2988000000000004E-4</v>
      </c>
      <c r="BA45" s="36">
        <v>1.0597614285714286E-3</v>
      </c>
      <c r="BB45" s="36">
        <v>0.20900497300000001</v>
      </c>
      <c r="BC45" s="36">
        <v>14.981580020000001</v>
      </c>
      <c r="BD45" s="36">
        <v>31.222406259</v>
      </c>
      <c r="BE45" s="36">
        <v>2.2879580000000004E-2</v>
      </c>
      <c r="BF45" s="36">
        <v>4.5759161428571435E-2</v>
      </c>
      <c r="BG45" s="36">
        <v>0.87878023800000005</v>
      </c>
      <c r="BH45" s="36">
        <v>7.090624665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5.2790601730000004</v>
      </c>
      <c r="E46" s="36">
        <v>6</v>
      </c>
      <c r="F46" s="36">
        <v>0</v>
      </c>
      <c r="G46" s="36">
        <v>2</v>
      </c>
      <c r="H46" s="36">
        <v>4</v>
      </c>
      <c r="I46" s="36">
        <v>2.4655846059620734E-2</v>
      </c>
      <c r="J46" s="36">
        <v>5.9849424690384838</v>
      </c>
      <c r="K46" s="36">
        <v>2.4655846059620734E-2</v>
      </c>
      <c r="L46" s="36">
        <v>0</v>
      </c>
      <c r="M46" s="36">
        <v>2.6252503150736235</v>
      </c>
      <c r="N46" s="36">
        <v>3.384348000024481</v>
      </c>
      <c r="O46" s="36">
        <v>3.3433068000000003E-2</v>
      </c>
      <c r="P46" s="36">
        <v>5.6466460000000003E-2</v>
      </c>
      <c r="Q46" s="36">
        <v>2.9050220000000002E-2</v>
      </c>
      <c r="R46" s="36">
        <v>4.382848E-3</v>
      </c>
      <c r="S46" s="36">
        <v>5.0749700000000002E-2</v>
      </c>
      <c r="T46" s="36">
        <v>5.7167599999999996E-3</v>
      </c>
      <c r="U46" s="36">
        <v>4.6800000000000001E-2</v>
      </c>
      <c r="V46" s="36">
        <v>0.1116</v>
      </c>
      <c r="W46" s="36">
        <v>0.10488891405962074</v>
      </c>
      <c r="X46" s="36">
        <v>6.1530089290384842</v>
      </c>
      <c r="Y46" s="36">
        <v>6.2578978430981049</v>
      </c>
      <c r="Z46" s="36">
        <v>1.3036808770046774E-3</v>
      </c>
      <c r="AA46" s="36">
        <v>2.7898770767900097E-4</v>
      </c>
      <c r="AB46" s="36">
        <v>2.7898799999999998E-4</v>
      </c>
      <c r="AC46" s="36">
        <v>4.329432372238825E-4</v>
      </c>
      <c r="AD46" s="36">
        <v>0.12196793017966527</v>
      </c>
      <c r="AE46" s="36">
        <v>1.0977113716169875</v>
      </c>
      <c r="AF46" s="36">
        <v>1.219679301796653</v>
      </c>
      <c r="AG46" s="36">
        <v>8.1760412451530422E-3</v>
      </c>
      <c r="AH46" s="36">
        <v>1.3908667865317819E-2</v>
      </c>
      <c r="AI46" s="36">
        <v>4.4545328163247612E-2</v>
      </c>
      <c r="AJ46" s="36">
        <v>2.8474708081147785E-5</v>
      </c>
      <c r="AK46" s="36">
        <v>3.4410046790377485E-5</v>
      </c>
      <c r="AL46" s="36">
        <v>8.6062327287683964E-5</v>
      </c>
      <c r="AM46" s="36">
        <v>8.637459190458073E-3</v>
      </c>
      <c r="AN46" s="36">
        <v>0.13591100809177348</v>
      </c>
      <c r="AO46" s="36">
        <v>1.1423427621075226</v>
      </c>
      <c r="AP46" s="36">
        <v>67.401971377999999</v>
      </c>
      <c r="AQ46" s="36">
        <v>36.293369202999997</v>
      </c>
      <c r="AR46" s="36">
        <v>103.695340581</v>
      </c>
      <c r="AS46" s="36">
        <v>2.3196432900000001</v>
      </c>
      <c r="AT46" s="36">
        <v>351.55100356299999</v>
      </c>
      <c r="AU46" s="36">
        <v>752.44424061699999</v>
      </c>
      <c r="AV46" s="36">
        <v>261.92430185699999</v>
      </c>
      <c r="AW46" s="36">
        <v>560.61120694299996</v>
      </c>
      <c r="AX46" s="36">
        <v>244.157096043</v>
      </c>
      <c r="AY46" s="36">
        <v>522.58306436800001</v>
      </c>
      <c r="AZ46" s="36">
        <v>7.2277360000000013E-2</v>
      </c>
      <c r="BA46" s="36">
        <v>0.14455472142857145</v>
      </c>
      <c r="BB46" s="36">
        <v>1.4786322089999999</v>
      </c>
      <c r="BC46" s="36">
        <v>125.63543004100001</v>
      </c>
      <c r="BD46" s="36">
        <v>268.904525358</v>
      </c>
      <c r="BE46" s="36">
        <v>0.16186449999999999</v>
      </c>
      <c r="BF46" s="36">
        <v>0.32372899999999999</v>
      </c>
      <c r="BG46" s="36">
        <v>2.5678386999999998</v>
      </c>
      <c r="BH46" s="36">
        <v>17.548361856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5.3205522109999999</v>
      </c>
      <c r="E47" s="36">
        <v>6</v>
      </c>
      <c r="F47" s="36">
        <v>0</v>
      </c>
      <c r="G47" s="36">
        <v>4</v>
      </c>
      <c r="H47" s="36">
        <v>2</v>
      </c>
      <c r="I47" s="36">
        <v>1.2040306622588038E-3</v>
      </c>
      <c r="J47" s="36">
        <v>0.36276818432843227</v>
      </c>
      <c r="K47" s="36">
        <v>1.2040306622588038E-3</v>
      </c>
      <c r="L47" s="36">
        <v>0</v>
      </c>
      <c r="M47" s="36">
        <v>0.10381221499069673</v>
      </c>
      <c r="N47" s="36">
        <v>0.2601599999999944</v>
      </c>
      <c r="O47" s="36">
        <v>3.0718681000000001E-2</v>
      </c>
      <c r="P47" s="36">
        <v>4.7212525999999998E-2</v>
      </c>
      <c r="Q47" s="36">
        <v>2.7483928000000001E-2</v>
      </c>
      <c r="R47" s="36">
        <v>3.2347529999999999E-3</v>
      </c>
      <c r="S47" s="36">
        <v>4.2993283E-2</v>
      </c>
      <c r="T47" s="36">
        <v>4.2192430000000001E-3</v>
      </c>
      <c r="U47" s="36">
        <v>1.2E-2</v>
      </c>
      <c r="V47" s="36">
        <v>2.8799999999999999E-2</v>
      </c>
      <c r="W47" s="36">
        <v>4.3922711662258807E-2</v>
      </c>
      <c r="X47" s="36">
        <v>0.43878071032843224</v>
      </c>
      <c r="Y47" s="36">
        <v>0.48270342199069105</v>
      </c>
      <c r="Z47" s="36">
        <v>1.0394463285537086E-4</v>
      </c>
      <c r="AA47" s="36">
        <v>2.224415143104936E-5</v>
      </c>
      <c r="AB47" s="36">
        <v>2.22442E-5</v>
      </c>
      <c r="AC47" s="36">
        <v>1.6045854410202948E-5</v>
      </c>
      <c r="AD47" s="36">
        <v>4.2674734275911083E-3</v>
      </c>
      <c r="AE47" s="36">
        <v>3.8407260848319975E-2</v>
      </c>
      <c r="AF47" s="36">
        <v>4.2674734275911078E-2</v>
      </c>
      <c r="AG47" s="36">
        <v>2.2889158540989525E-3</v>
      </c>
      <c r="AH47" s="36">
        <v>3.8937878897315516E-3</v>
      </c>
      <c r="AI47" s="36">
        <v>1.2470644998194294E-2</v>
      </c>
      <c r="AJ47" s="36">
        <v>2.2703381561164023E-6</v>
      </c>
      <c r="AK47" s="36">
        <v>2.7435730669939739E-6</v>
      </c>
      <c r="AL47" s="36">
        <v>6.8618995105621025E-6</v>
      </c>
      <c r="AM47" s="36">
        <v>2.3072320466652717E-3</v>
      </c>
      <c r="AN47" s="36">
        <v>8.1640048903896551E-3</v>
      </c>
      <c r="AO47" s="36">
        <v>5.088476774602483E-2</v>
      </c>
      <c r="AP47" s="36">
        <v>5.6397598469999997</v>
      </c>
      <c r="AQ47" s="36">
        <v>3.036793764</v>
      </c>
      <c r="AR47" s="36">
        <v>8.6765536109999992</v>
      </c>
      <c r="AS47" s="36">
        <v>0.56417579100000004</v>
      </c>
      <c r="AT47" s="36">
        <v>27.399476088</v>
      </c>
      <c r="AU47" s="36">
        <v>64.815964940000001</v>
      </c>
      <c r="AV47" s="36">
        <v>26.640895773</v>
      </c>
      <c r="AW47" s="36">
        <v>63.021473870000001</v>
      </c>
      <c r="AX47" s="36">
        <v>24.614933198999999</v>
      </c>
      <c r="AY47" s="36">
        <v>58.228874234000003</v>
      </c>
      <c r="AZ47" s="36">
        <v>2.0645575714285717E-2</v>
      </c>
      <c r="BA47" s="36">
        <v>4.1291152857142861E-2</v>
      </c>
      <c r="BB47" s="36">
        <v>0.84206821799999998</v>
      </c>
      <c r="BC47" s="36">
        <v>38.119397661999997</v>
      </c>
      <c r="BD47" s="36">
        <v>90.174919199000001</v>
      </c>
      <c r="BE47" s="36">
        <v>9.2180428571428566E-2</v>
      </c>
      <c r="BF47" s="36">
        <v>0.18436085714285713</v>
      </c>
      <c r="BG47" s="36">
        <v>3.2871585169999999</v>
      </c>
      <c r="BH47" s="36">
        <v>19.714708248000001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5.3073427039999999</v>
      </c>
      <c r="E48" s="36">
        <v>13</v>
      </c>
      <c r="F48" s="36">
        <v>0</v>
      </c>
      <c r="G48" s="36">
        <v>2</v>
      </c>
      <c r="H48" s="36">
        <v>11</v>
      </c>
      <c r="I48" s="36">
        <v>1.8214341752674761E-3</v>
      </c>
      <c r="J48" s="36">
        <v>0.33639348327030916</v>
      </c>
      <c r="K48" s="36">
        <v>1.8214341752674761E-3</v>
      </c>
      <c r="L48" s="36">
        <v>0</v>
      </c>
      <c r="M48" s="36">
        <v>0.16925491744557919</v>
      </c>
      <c r="N48" s="36">
        <v>0.16895999999999742</v>
      </c>
      <c r="O48" s="36">
        <v>0.13370191100000001</v>
      </c>
      <c r="P48" s="36">
        <v>0.20846628000000003</v>
      </c>
      <c r="Q48" s="36">
        <v>0.12715496500000001</v>
      </c>
      <c r="R48" s="36">
        <v>6.5469460000000005E-3</v>
      </c>
      <c r="S48" s="36">
        <v>0.19992678400000002</v>
      </c>
      <c r="T48" s="36">
        <v>8.5394960000000006E-3</v>
      </c>
      <c r="U48" s="36">
        <v>7.8600000000000003E-2</v>
      </c>
      <c r="V48" s="36">
        <v>0.18720000000000001</v>
      </c>
      <c r="W48" s="36">
        <v>0.21412334517526749</v>
      </c>
      <c r="X48" s="36">
        <v>0.73205976327030919</v>
      </c>
      <c r="Y48" s="36">
        <v>0.94618310844557674</v>
      </c>
      <c r="Z48" s="36">
        <v>1.484557585667996E-4</v>
      </c>
      <c r="AA48" s="36">
        <v>3.1769532333295107E-5</v>
      </c>
      <c r="AB48" s="36">
        <v>3.1769500000000001E-5</v>
      </c>
      <c r="AC48" s="36">
        <v>2.876177873401927E-5</v>
      </c>
      <c r="AD48" s="36">
        <v>6.5814992989132598E-3</v>
      </c>
      <c r="AE48" s="36">
        <v>5.9233493690219338E-2</v>
      </c>
      <c r="AF48" s="36">
        <v>6.5814992989132598E-2</v>
      </c>
      <c r="AG48" s="36">
        <v>1.3797993088071347E-2</v>
      </c>
      <c r="AH48" s="36">
        <v>2.3472448011891488E-2</v>
      </c>
      <c r="AI48" s="36">
        <v>7.5175272686733546E-2</v>
      </c>
      <c r="AJ48" s="36">
        <v>3.2425309991251675E-6</v>
      </c>
      <c r="AK48" s="36">
        <v>3.9184121951729022E-6</v>
      </c>
      <c r="AL48" s="36">
        <v>9.8002677777039728E-6</v>
      </c>
      <c r="AM48" s="36">
        <v>1.3829997397804491E-2</v>
      </c>
      <c r="AN48" s="36">
        <v>3.005786572299992E-2</v>
      </c>
      <c r="AO48" s="36">
        <v>0.13441856664473056</v>
      </c>
      <c r="AP48" s="36">
        <v>4.9088664440000001</v>
      </c>
      <c r="AQ48" s="36">
        <v>2.6432357770000001</v>
      </c>
      <c r="AR48" s="36">
        <v>7.5521022210000002</v>
      </c>
      <c r="AS48" s="36">
        <v>0.17914317199999999</v>
      </c>
      <c r="AT48" s="36">
        <v>10.253265947999999</v>
      </c>
      <c r="AU48" s="36">
        <v>22.097447932000001</v>
      </c>
      <c r="AV48" s="36">
        <v>16.079803532</v>
      </c>
      <c r="AW48" s="36">
        <v>34.654579634000001</v>
      </c>
      <c r="AX48" s="36">
        <v>14.676094313</v>
      </c>
      <c r="AY48" s="36">
        <v>31.629359034</v>
      </c>
      <c r="AZ48" s="36">
        <v>1.6495275714285714E-2</v>
      </c>
      <c r="BA48" s="36">
        <v>3.2990552857142856E-2</v>
      </c>
      <c r="BB48" s="36">
        <v>0.83857989600000005</v>
      </c>
      <c r="BC48" s="36">
        <v>78.225273380999994</v>
      </c>
      <c r="BD48" s="36">
        <v>168.58812735999999</v>
      </c>
      <c r="BE48" s="36">
        <v>9.1798564285714285E-2</v>
      </c>
      <c r="BF48" s="36">
        <v>0.18359713</v>
      </c>
      <c r="BG48" s="36">
        <v>0.39213531400000001</v>
      </c>
      <c r="BH48" s="36">
        <v>5.5678462599999996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5.1890644259999998</v>
      </c>
      <c r="E49" s="36">
        <v>57</v>
      </c>
      <c r="F49" s="36">
        <v>3</v>
      </c>
      <c r="G49" s="36">
        <v>11</v>
      </c>
      <c r="H49" s="36">
        <v>43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5.3540099999999993E-3</v>
      </c>
      <c r="P49" s="36">
        <v>7.9380019999999996E-3</v>
      </c>
      <c r="Q49" s="36">
        <v>4.0764719999999994E-3</v>
      </c>
      <c r="R49" s="36">
        <v>1.2775379999999999E-3</v>
      </c>
      <c r="S49" s="36">
        <v>6.271647E-3</v>
      </c>
      <c r="T49" s="36">
        <v>1.666355E-3</v>
      </c>
      <c r="U49" s="36">
        <v>0.57585000000000008</v>
      </c>
      <c r="V49" s="36">
        <v>1.3706999999999998</v>
      </c>
      <c r="W49" s="36">
        <v>0.5812040100000001</v>
      </c>
      <c r="X49" s="36">
        <v>1.3786380019999998</v>
      </c>
      <c r="Y49" s="36">
        <v>1.9598420119999997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0.10094516225071223</v>
      </c>
      <c r="AH49" s="36">
        <v>0.17172280474833806</v>
      </c>
      <c r="AI49" s="36">
        <v>0.54997709088319091</v>
      </c>
      <c r="AJ49" s="36">
        <v>0</v>
      </c>
      <c r="AK49" s="36">
        <v>0</v>
      </c>
      <c r="AL49" s="36">
        <v>0</v>
      </c>
      <c r="AM49" s="36">
        <v>0.10094516225071223</v>
      </c>
      <c r="AN49" s="36">
        <v>0.17172280474833806</v>
      </c>
      <c r="AO49" s="36">
        <v>0.54997709088319091</v>
      </c>
      <c r="AP49" s="36">
        <v>1.8256313719999999</v>
      </c>
      <c r="AQ49" s="36">
        <v>0.98303227699999995</v>
      </c>
      <c r="AR49" s="36">
        <v>2.8086636489999997</v>
      </c>
      <c r="AS49" s="36">
        <v>1.2495710000000001E-3</v>
      </c>
      <c r="AT49" s="36">
        <v>3.9801300000000001E-3</v>
      </c>
      <c r="AU49" s="36">
        <v>8.3344209999999998E-3</v>
      </c>
      <c r="AV49" s="36">
        <v>2.6577086E-2</v>
      </c>
      <c r="AW49" s="36">
        <v>5.5652606E-2</v>
      </c>
      <c r="AX49" s="36">
        <v>2.3477896000000002E-2</v>
      </c>
      <c r="AY49" s="36">
        <v>4.9162880999999999E-2</v>
      </c>
      <c r="AZ49" s="36">
        <v>6.7952857142857142E-5</v>
      </c>
      <c r="BA49" s="36">
        <v>1.3590714285714286E-4</v>
      </c>
      <c r="BB49" s="36">
        <v>0.15020003600000001</v>
      </c>
      <c r="BC49" s="36">
        <v>5.6505160700000001</v>
      </c>
      <c r="BD49" s="36">
        <v>11.832220490999999</v>
      </c>
      <c r="BE49" s="36">
        <v>1.6442258571428572E-2</v>
      </c>
      <c r="BF49" s="36">
        <v>3.2884517142857145E-2</v>
      </c>
      <c r="BG49" s="36">
        <v>0.16153171499999999</v>
      </c>
      <c r="BH49" s="36">
        <v>0.70767281000000004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4.8940817269999997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5.0955300000000005E-4</v>
      </c>
      <c r="P50" s="36">
        <v>7.1469300000000008E-4</v>
      </c>
      <c r="Q50" s="36">
        <v>5.0738300000000003E-4</v>
      </c>
      <c r="R50" s="36">
        <v>2.17E-6</v>
      </c>
      <c r="S50" s="36">
        <v>7.1186100000000005E-4</v>
      </c>
      <c r="T50" s="36">
        <v>2.8320000000000002E-6</v>
      </c>
      <c r="U50" s="36">
        <v>4.4999999999999998E-2</v>
      </c>
      <c r="V50" s="36">
        <v>0.10799999999999998</v>
      </c>
      <c r="W50" s="36">
        <v>4.5509553000000001E-2</v>
      </c>
      <c r="X50" s="36">
        <v>0.10871469299999999</v>
      </c>
      <c r="Y50" s="36">
        <v>0.15422424599999998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8.5459212880143118E-3</v>
      </c>
      <c r="AH50" s="36">
        <v>1.453788908765653E-2</v>
      </c>
      <c r="AI50" s="36">
        <v>4.6560536672629702E-2</v>
      </c>
      <c r="AJ50" s="36">
        <v>0</v>
      </c>
      <c r="AK50" s="36">
        <v>0</v>
      </c>
      <c r="AL50" s="36">
        <v>0</v>
      </c>
      <c r="AM50" s="36">
        <v>8.5459212880143118E-3</v>
      </c>
      <c r="AN50" s="36">
        <v>1.453788908765653E-2</v>
      </c>
      <c r="AO50" s="36">
        <v>4.6560536672629702E-2</v>
      </c>
      <c r="AP50" s="36">
        <v>0.12748372599999999</v>
      </c>
      <c r="AQ50" s="36">
        <v>6.8645082999999996E-2</v>
      </c>
      <c r="AR50" s="36">
        <v>0.19612880899999999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0.63565889099999995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5.1970324620000001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2.0760600000000002E-3</v>
      </c>
      <c r="P51" s="36">
        <v>3.5904959999999994E-3</v>
      </c>
      <c r="Q51" s="36">
        <v>2.001343E-3</v>
      </c>
      <c r="R51" s="36">
        <v>7.4716999999999996E-5</v>
      </c>
      <c r="S51" s="36">
        <v>3.4930379999999995E-3</v>
      </c>
      <c r="T51" s="36">
        <v>9.7458000000000001E-5</v>
      </c>
      <c r="U51" s="36">
        <v>3.9E-2</v>
      </c>
      <c r="V51" s="36">
        <v>9.3599999999999989E-2</v>
      </c>
      <c r="W51" s="36">
        <v>4.1076059999999998E-2</v>
      </c>
      <c r="X51" s="36">
        <v>9.7190495999999987E-2</v>
      </c>
      <c r="Y51" s="36">
        <v>0.13826655599999998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6.6857792907801406E-3</v>
      </c>
      <c r="AH51" s="36">
        <v>1.1373509598108747E-2</v>
      </c>
      <c r="AI51" s="36">
        <v>3.6425969929078011E-2</v>
      </c>
      <c r="AJ51" s="36">
        <v>0</v>
      </c>
      <c r="AK51" s="36">
        <v>0</v>
      </c>
      <c r="AL51" s="36">
        <v>0</v>
      </c>
      <c r="AM51" s="36">
        <v>6.6857792907801406E-3</v>
      </c>
      <c r="AN51" s="36">
        <v>1.1373509598108747E-2</v>
      </c>
      <c r="AO51" s="36">
        <v>3.6425969929078011E-2</v>
      </c>
      <c r="AP51" s="36">
        <v>0.12894438999999999</v>
      </c>
      <c r="AQ51" s="36">
        <v>6.9431594999999999E-2</v>
      </c>
      <c r="AR51" s="36">
        <v>0.19837598499999998</v>
      </c>
      <c r="AS51" s="36">
        <v>6.1606599999999997E-4</v>
      </c>
      <c r="AT51" s="36">
        <v>2.2307859999999998E-3</v>
      </c>
      <c r="AU51" s="36">
        <v>4.7636980000000002E-3</v>
      </c>
      <c r="AV51" s="36">
        <v>1.0535192000000001E-2</v>
      </c>
      <c r="AW51" s="36">
        <v>2.2497211999999999E-2</v>
      </c>
      <c r="AX51" s="36">
        <v>9.3804000000000005E-3</v>
      </c>
      <c r="AY51" s="36">
        <v>2.0031230000000001E-2</v>
      </c>
      <c r="AZ51" s="36">
        <v>1.7290000000000002E-5</v>
      </c>
      <c r="BA51" s="36">
        <v>3.4581428571428576E-5</v>
      </c>
      <c r="BB51" s="36">
        <v>4.6936779999999997E-2</v>
      </c>
      <c r="BC51" s="36">
        <v>1.9006149649999999</v>
      </c>
      <c r="BD51" s="36">
        <v>4.0586386020000003</v>
      </c>
      <c r="BE51" s="36">
        <v>5.1381257142857142E-3</v>
      </c>
      <c r="BF51" s="36">
        <v>1.0276251428571428E-2</v>
      </c>
      <c r="BG51" s="36">
        <v>0.37848762000000002</v>
      </c>
      <c r="BH51" s="36">
        <v>2.0867668319999999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5.2353273319999998</v>
      </c>
      <c r="E52" s="36">
        <v>23</v>
      </c>
      <c r="F52" s="36">
        <v>0</v>
      </c>
      <c r="G52" s="36">
        <v>3</v>
      </c>
      <c r="H52" s="36">
        <v>20</v>
      </c>
      <c r="I52" s="36">
        <v>2.031297245474161E-3</v>
      </c>
      <c r="J52" s="36">
        <v>0.21366106760412532</v>
      </c>
      <c r="K52" s="36">
        <v>2.031297245474161E-3</v>
      </c>
      <c r="L52" s="36">
        <v>0</v>
      </c>
      <c r="M52" s="36">
        <v>0.15169736484959923</v>
      </c>
      <c r="N52" s="36">
        <v>6.3995000000000246E-2</v>
      </c>
      <c r="O52" s="36">
        <v>8.6808819999999991E-3</v>
      </c>
      <c r="P52" s="36">
        <v>1.48769E-2</v>
      </c>
      <c r="Q52" s="36">
        <v>8.4147379999999997E-3</v>
      </c>
      <c r="R52" s="36">
        <v>2.6614400000000001E-4</v>
      </c>
      <c r="S52" s="36">
        <v>1.4529754000000001E-2</v>
      </c>
      <c r="T52" s="36">
        <v>3.47146E-4</v>
      </c>
      <c r="U52" s="36">
        <v>0.255</v>
      </c>
      <c r="V52" s="36">
        <v>0.61199999999999999</v>
      </c>
      <c r="W52" s="36">
        <v>0.26571217924547419</v>
      </c>
      <c r="X52" s="36">
        <v>0.84053796760412536</v>
      </c>
      <c r="Y52" s="36">
        <v>1.1062501468495995</v>
      </c>
      <c r="Z52" s="36">
        <v>1.0596769615548623E-4</v>
      </c>
      <c r="AA52" s="36">
        <v>2.267708697727405E-5</v>
      </c>
      <c r="AB52" s="36">
        <v>2.26771E-5</v>
      </c>
      <c r="AC52" s="36">
        <v>3.0385112287369881E-5</v>
      </c>
      <c r="AD52" s="36">
        <v>1.6550461288813649E-3</v>
      </c>
      <c r="AE52" s="36">
        <v>1.4895415159932287E-2</v>
      </c>
      <c r="AF52" s="36">
        <v>1.6550461288813649E-2</v>
      </c>
      <c r="AG52" s="36">
        <v>4.642285320997222E-2</v>
      </c>
      <c r="AH52" s="36">
        <v>7.8972210058343553E-2</v>
      </c>
      <c r="AI52" s="36">
        <v>0.25292451059226245</v>
      </c>
      <c r="AJ52" s="36">
        <v>2.3145217809616702E-6</v>
      </c>
      <c r="AK52" s="36">
        <v>2.7969664360835203E-6</v>
      </c>
      <c r="AL52" s="36">
        <v>6.9954406717691726E-6</v>
      </c>
      <c r="AM52" s="36">
        <v>4.645555284404055E-2</v>
      </c>
      <c r="AN52" s="36">
        <v>8.0630053153661008E-2</v>
      </c>
      <c r="AO52" s="36">
        <v>0.26782692119286655</v>
      </c>
      <c r="AP52" s="36">
        <v>4.7108544950000004</v>
      </c>
      <c r="AQ52" s="36">
        <v>2.5366139589999999</v>
      </c>
      <c r="AR52" s="36">
        <v>7.2474684539999998</v>
      </c>
      <c r="AS52" s="36">
        <v>0.19434718500000001</v>
      </c>
      <c r="AT52" s="36">
        <v>14.682370483</v>
      </c>
      <c r="AU52" s="36">
        <v>32.293558023999999</v>
      </c>
      <c r="AV52" s="36">
        <v>13.232250998</v>
      </c>
      <c r="AW52" s="36">
        <v>29.104051413000001</v>
      </c>
      <c r="AX52" s="36">
        <v>12.259214102</v>
      </c>
      <c r="AY52" s="36">
        <v>26.963877692000001</v>
      </c>
      <c r="AZ52" s="36">
        <v>4.4087142857142858E-3</v>
      </c>
      <c r="BA52" s="36">
        <v>8.8174285714285715E-3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2.8786270819999999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5.3387752180000003</v>
      </c>
      <c r="E53" s="36">
        <v>3</v>
      </c>
      <c r="F53" s="36">
        <v>0</v>
      </c>
      <c r="G53" s="36">
        <v>2</v>
      </c>
      <c r="H53" s="36">
        <v>1</v>
      </c>
      <c r="I53" s="36">
        <v>4.7724734521761014E-3</v>
      </c>
      <c r="J53" s="36">
        <v>0.7826145472828363</v>
      </c>
      <c r="K53" s="36">
        <v>4.7724734521761014E-3</v>
      </c>
      <c r="L53" s="36">
        <v>0</v>
      </c>
      <c r="M53" s="36">
        <v>0.36938802073568922</v>
      </c>
      <c r="N53" s="36">
        <v>0.41799899999932316</v>
      </c>
      <c r="O53" s="36">
        <v>1.6783335E-2</v>
      </c>
      <c r="P53" s="36">
        <v>2.6731329999999998E-2</v>
      </c>
      <c r="Q53" s="36">
        <v>1.5188185E-2</v>
      </c>
      <c r="R53" s="36">
        <v>1.59515E-3</v>
      </c>
      <c r="S53" s="36">
        <v>2.4650698999999998E-2</v>
      </c>
      <c r="T53" s="36">
        <v>2.0806309999999999E-3</v>
      </c>
      <c r="U53" s="36">
        <v>4.8000000000000001E-2</v>
      </c>
      <c r="V53" s="36">
        <v>0.11519999999999998</v>
      </c>
      <c r="W53" s="36">
        <v>6.9555808452176099E-2</v>
      </c>
      <c r="X53" s="36">
        <v>0.92454587728283633</v>
      </c>
      <c r="Y53" s="36">
        <v>0.99410168573501245</v>
      </c>
      <c r="Z53" s="36">
        <v>2.2400930873275971E-4</v>
      </c>
      <c r="AA53" s="36">
        <v>4.7937992068810577E-5</v>
      </c>
      <c r="AB53" s="36">
        <v>4.7938000000000001E-5</v>
      </c>
      <c r="AC53" s="36">
        <v>3.4049299357937384E-5</v>
      </c>
      <c r="AD53" s="36">
        <v>6.8343717821948832E-3</v>
      </c>
      <c r="AE53" s="36">
        <v>6.1509346039753936E-2</v>
      </c>
      <c r="AF53" s="36">
        <v>6.8343717821948813E-2</v>
      </c>
      <c r="AG53" s="36">
        <v>9.7809195046971321E-3</v>
      </c>
      <c r="AH53" s="36">
        <v>1.663880559419742E-2</v>
      </c>
      <c r="AI53" s="36">
        <v>5.328914764628092E-2</v>
      </c>
      <c r="AJ53" s="36">
        <v>4.8927572368486536E-6</v>
      </c>
      <c r="AK53" s="36">
        <v>5.912615678943595E-6</v>
      </c>
      <c r="AL53" s="36">
        <v>1.4787932977464959E-5</v>
      </c>
      <c r="AM53" s="36">
        <v>9.8198615612919184E-3</v>
      </c>
      <c r="AN53" s="36">
        <v>2.3479089992071246E-2</v>
      </c>
      <c r="AO53" s="36">
        <v>0.11481328161901232</v>
      </c>
      <c r="AP53" s="36">
        <v>5.0558211679999996</v>
      </c>
      <c r="AQ53" s="36">
        <v>2.7223652440000001</v>
      </c>
      <c r="AR53" s="36">
        <v>7.7781864120000002</v>
      </c>
      <c r="AS53" s="36">
        <v>0.49448551600000001</v>
      </c>
      <c r="AT53" s="36">
        <v>28.528043721</v>
      </c>
      <c r="AU53" s="36">
        <v>66.339789804999995</v>
      </c>
      <c r="AV53" s="36">
        <v>21.675641142</v>
      </c>
      <c r="AW53" s="36">
        <v>50.405050250000002</v>
      </c>
      <c r="AX53" s="36">
        <v>20.195371592000001</v>
      </c>
      <c r="AY53" s="36">
        <v>46.962796314000002</v>
      </c>
      <c r="AZ53" s="36">
        <v>1.3878417142857143E-2</v>
      </c>
      <c r="BA53" s="36">
        <v>2.7756835714285718E-2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0.68852089999999999</v>
      </c>
      <c r="BH53" s="36">
        <v>5.0502517850000004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5.3443453720000003</v>
      </c>
      <c r="E54" s="36">
        <v>31</v>
      </c>
      <c r="F54" s="36">
        <v>1</v>
      </c>
      <c r="G54" s="36">
        <v>4</v>
      </c>
      <c r="H54" s="36">
        <v>26</v>
      </c>
      <c r="I54" s="36">
        <v>1.5915441181174779E-2</v>
      </c>
      <c r="J54" s="36">
        <v>3.3740861833758915</v>
      </c>
      <c r="K54" s="36">
        <v>1.5915441181174779E-2</v>
      </c>
      <c r="L54" s="36">
        <v>0</v>
      </c>
      <c r="M54" s="36">
        <v>1.583588624554042</v>
      </c>
      <c r="N54" s="36">
        <v>1.8064130000030241</v>
      </c>
      <c r="O54" s="36">
        <v>0.13725421099999999</v>
      </c>
      <c r="P54" s="36">
        <v>0.22298543599999998</v>
      </c>
      <c r="Q54" s="36">
        <v>0.12746295599999999</v>
      </c>
      <c r="R54" s="36">
        <v>9.7912550000000004E-3</v>
      </c>
      <c r="S54" s="36">
        <v>0.21021423299999997</v>
      </c>
      <c r="T54" s="36">
        <v>1.2771203E-2</v>
      </c>
      <c r="U54" s="36">
        <v>0.15190000000000001</v>
      </c>
      <c r="V54" s="36">
        <v>0.36220000000000002</v>
      </c>
      <c r="W54" s="36">
        <v>0.30506965218117477</v>
      </c>
      <c r="X54" s="36">
        <v>3.9592716193758917</v>
      </c>
      <c r="Y54" s="36">
        <v>4.2643412715570665</v>
      </c>
      <c r="Z54" s="36">
        <v>1.0580486492385937E-3</v>
      </c>
      <c r="AA54" s="36">
        <v>2.2642241093705901E-4</v>
      </c>
      <c r="AB54" s="36">
        <v>2.2642199999999999E-4</v>
      </c>
      <c r="AC54" s="36">
        <v>1.9864464856403773E-4</v>
      </c>
      <c r="AD54" s="36">
        <v>3.7145265121120118E-2</v>
      </c>
      <c r="AE54" s="36">
        <v>0.33430738609008115</v>
      </c>
      <c r="AF54" s="36">
        <v>0.3714526512112013</v>
      </c>
      <c r="AG54" s="36">
        <v>2.8432116051774991E-2</v>
      </c>
      <c r="AH54" s="36">
        <v>4.8367277881180441E-2</v>
      </c>
      <c r="AI54" s="36">
        <v>0.15490601159242923</v>
      </c>
      <c r="AJ54" s="36">
        <v>2.3109597377482345E-5</v>
      </c>
      <c r="AK54" s="36">
        <v>2.7926619117563663E-5</v>
      </c>
      <c r="AL54" s="36">
        <v>6.9846747061278543E-5</v>
      </c>
      <c r="AM54" s="36">
        <v>2.8653870297716509E-2</v>
      </c>
      <c r="AN54" s="36">
        <v>8.5540469621418119E-2</v>
      </c>
      <c r="AO54" s="36">
        <v>0.48928324442957166</v>
      </c>
      <c r="AP54" s="36">
        <v>39.976171942999997</v>
      </c>
      <c r="AQ54" s="36">
        <v>21.525631046000001</v>
      </c>
      <c r="AR54" s="36">
        <v>61.501802988999998</v>
      </c>
      <c r="AS54" s="36">
        <v>1.5813106910000001</v>
      </c>
      <c r="AT54" s="36">
        <v>162.26122325200001</v>
      </c>
      <c r="AU54" s="36">
        <v>368.92470632099997</v>
      </c>
      <c r="AV54" s="36">
        <v>135.61290983200001</v>
      </c>
      <c r="AW54" s="36">
        <v>308.33585455899998</v>
      </c>
      <c r="AX54" s="36">
        <v>125.895408862</v>
      </c>
      <c r="AY54" s="36">
        <v>286.24168985599999</v>
      </c>
      <c r="AZ54" s="36">
        <v>5.0368481428571435E-2</v>
      </c>
      <c r="BA54" s="36">
        <v>0.1007369642857143</v>
      </c>
      <c r="BB54" s="36">
        <v>1.7776087460000001</v>
      </c>
      <c r="BC54" s="36">
        <v>126.698056733</v>
      </c>
      <c r="BD54" s="36">
        <v>288.06662759599999</v>
      </c>
      <c r="BE54" s="36">
        <v>0.19459318428571429</v>
      </c>
      <c r="BF54" s="36">
        <v>0.38918637000000006</v>
      </c>
      <c r="BG54" s="36">
        <v>1.0907566369999999</v>
      </c>
      <c r="BH54" s="36">
        <v>15.170044782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5.0295724420000001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1.9297999999999997E-5</v>
      </c>
      <c r="P55" s="36">
        <v>3.1412000000000004E-5</v>
      </c>
      <c r="Q55" s="36">
        <v>1.5487999999999998E-5</v>
      </c>
      <c r="R55" s="36">
        <v>3.8099999999999999E-6</v>
      </c>
      <c r="S55" s="36">
        <v>2.6441E-5</v>
      </c>
      <c r="T55" s="36">
        <v>4.9710000000000003E-6</v>
      </c>
      <c r="U55" s="36">
        <v>3.0000000000000001E-3</v>
      </c>
      <c r="V55" s="36">
        <v>7.1999999999999998E-3</v>
      </c>
      <c r="W55" s="36">
        <v>3.0192980000000001E-3</v>
      </c>
      <c r="X55" s="36">
        <v>7.2314119999999996E-3</v>
      </c>
      <c r="Y55" s="36">
        <v>1.025071E-2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4.8967126465349411E-4</v>
      </c>
      <c r="AH55" s="36">
        <v>8.3300399044502452E-4</v>
      </c>
      <c r="AI55" s="36">
        <v>2.6678641315604165E-3</v>
      </c>
      <c r="AJ55" s="36">
        <v>0</v>
      </c>
      <c r="AK55" s="36">
        <v>0</v>
      </c>
      <c r="AL55" s="36">
        <v>0</v>
      </c>
      <c r="AM55" s="36">
        <v>4.8967126465349411E-4</v>
      </c>
      <c r="AN55" s="36">
        <v>8.3300399044502452E-4</v>
      </c>
      <c r="AO55" s="36">
        <v>2.6678641315604165E-3</v>
      </c>
      <c r="AP55" s="36">
        <v>8.0385470000000001E-3</v>
      </c>
      <c r="AQ55" s="36">
        <v>4.3284480000000004E-3</v>
      </c>
      <c r="AR55" s="36">
        <v>1.2366995E-2</v>
      </c>
      <c r="AS55" s="36">
        <v>1.1633E-5</v>
      </c>
      <c r="AT55" s="36">
        <v>9.5900000000000005E-7</v>
      </c>
      <c r="AU55" s="36">
        <v>1.9360000000000002E-6</v>
      </c>
      <c r="AV55" s="36">
        <v>7.2836999999999994E-5</v>
      </c>
      <c r="AW55" s="36">
        <v>1.4697199999999999E-4</v>
      </c>
      <c r="AX55" s="36">
        <v>6.0884000000000002E-5</v>
      </c>
      <c r="AY55" s="36">
        <v>1.22853E-4</v>
      </c>
      <c r="AZ55" s="36">
        <v>8.4285714285714284E-8</v>
      </c>
      <c r="BA55" s="36">
        <v>1.7000000000000001E-7</v>
      </c>
      <c r="BB55" s="36">
        <v>0.18845638300000001</v>
      </c>
      <c r="BC55" s="36">
        <v>4.3395243460000001</v>
      </c>
      <c r="BD55" s="36">
        <v>8.7562894179999997</v>
      </c>
      <c r="BE55" s="36">
        <v>2.0630145714285716E-2</v>
      </c>
      <c r="BF55" s="36">
        <v>4.1260291428571433E-2</v>
      </c>
      <c r="BG55" s="36">
        <v>1.3175231489999999</v>
      </c>
      <c r="BH55" s="36">
        <v>3.7376502660000002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5.457189939</v>
      </c>
      <c r="E56" s="36">
        <v>318</v>
      </c>
      <c r="F56" s="36">
        <v>1</v>
      </c>
      <c r="G56" s="36">
        <v>22</v>
      </c>
      <c r="H56" s="36">
        <v>295</v>
      </c>
      <c r="I56" s="36">
        <v>6.0483772262892926E-3</v>
      </c>
      <c r="J56" s="36">
        <v>13.685243665976992</v>
      </c>
      <c r="K56" s="36">
        <v>6.0483772262892926E-3</v>
      </c>
      <c r="L56" s="36">
        <v>0</v>
      </c>
      <c r="M56" s="36">
        <v>0.66383704319038217</v>
      </c>
      <c r="N56" s="36">
        <v>13.0274550000129</v>
      </c>
      <c r="O56" s="36">
        <v>0.32697330099999999</v>
      </c>
      <c r="P56" s="36">
        <v>0.52164676799999998</v>
      </c>
      <c r="Q56" s="36">
        <v>0.238590042</v>
      </c>
      <c r="R56" s="36">
        <v>8.8383259000000006E-2</v>
      </c>
      <c r="S56" s="36">
        <v>0.40636425599999998</v>
      </c>
      <c r="T56" s="36">
        <v>0.115282512</v>
      </c>
      <c r="U56" s="36">
        <v>4.1105999999999998</v>
      </c>
      <c r="V56" s="36">
        <v>9.7176000000000009</v>
      </c>
      <c r="W56" s="36">
        <v>4.4436216782262887</v>
      </c>
      <c r="X56" s="36">
        <v>23.924490433976992</v>
      </c>
      <c r="Y56" s="36">
        <v>28.368112112203281</v>
      </c>
      <c r="Z56" s="36">
        <v>5.8425433113927722E-4</v>
      </c>
      <c r="AA56" s="36">
        <v>1.2503042686380525E-4</v>
      </c>
      <c r="AB56" s="36">
        <v>1.2502999999999999E-4</v>
      </c>
      <c r="AC56" s="36">
        <v>1.34088516740621E-4</v>
      </c>
      <c r="AD56" s="36">
        <v>0.28045973958984982</v>
      </c>
      <c r="AE56" s="36">
        <v>2.5241376563086488</v>
      </c>
      <c r="AF56" s="36">
        <v>2.8045973958984987</v>
      </c>
      <c r="AG56" s="36">
        <v>0.67136664131850077</v>
      </c>
      <c r="AH56" s="36">
        <v>1.1420949760360701</v>
      </c>
      <c r="AI56" s="36">
        <v>3.6577906664939008</v>
      </c>
      <c r="AJ56" s="36">
        <v>1.2499110744937943E-5</v>
      </c>
      <c r="AK56" s="36">
        <v>1.5104456359860664E-5</v>
      </c>
      <c r="AL56" s="36">
        <v>3.7777474545846379E-5</v>
      </c>
      <c r="AM56" s="36">
        <v>0.67151322894598631</v>
      </c>
      <c r="AN56" s="36">
        <v>1.4225698200822798</v>
      </c>
      <c r="AO56" s="36">
        <v>6.181966100277096</v>
      </c>
      <c r="AP56" s="36">
        <v>120.61133338099999</v>
      </c>
      <c r="AQ56" s="36">
        <v>64.944564127999996</v>
      </c>
      <c r="AR56" s="36">
        <v>185.55589750899998</v>
      </c>
      <c r="AS56" s="36">
        <v>2.2952277310000002</v>
      </c>
      <c r="AT56" s="36">
        <v>386.71358829000002</v>
      </c>
      <c r="AU56" s="36">
        <v>793.66509023699996</v>
      </c>
      <c r="AV56" s="36">
        <v>379.77043667100003</v>
      </c>
      <c r="AW56" s="36">
        <v>779.41543048000005</v>
      </c>
      <c r="AX56" s="36">
        <v>350.935586145</v>
      </c>
      <c r="AY56" s="36">
        <v>720.23671285099999</v>
      </c>
      <c r="AZ56" s="36">
        <v>4.2214621428571436E-2</v>
      </c>
      <c r="BA56" s="36">
        <v>8.44292442857143E-2</v>
      </c>
      <c r="BB56" s="36">
        <v>7.7988571679999996</v>
      </c>
      <c r="BC56" s="36">
        <v>643.17726865999998</v>
      </c>
      <c r="BD56" s="36">
        <v>1320.0139856119999</v>
      </c>
      <c r="BE56" s="36">
        <v>0.3523845385714286</v>
      </c>
      <c r="BF56" s="36">
        <v>0.70476907857142868</v>
      </c>
      <c r="BG56" s="36">
        <v>5.7674747980000003</v>
      </c>
      <c r="BH56" s="36">
        <v>33.406162860999999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5.6677111480000004</v>
      </c>
      <c r="E57" s="36">
        <v>22</v>
      </c>
      <c r="F57" s="36">
        <v>4</v>
      </c>
      <c r="G57" s="36">
        <v>14</v>
      </c>
      <c r="H57" s="36">
        <v>4</v>
      </c>
      <c r="I57" s="36">
        <v>6.525531348411497</v>
      </c>
      <c r="J57" s="36">
        <v>74.751588668492772</v>
      </c>
      <c r="K57" s="36">
        <v>0.3967778484218426</v>
      </c>
      <c r="L57" s="36">
        <v>6.1287534999896547</v>
      </c>
      <c r="M57" s="36">
        <v>14.749954516847291</v>
      </c>
      <c r="N57" s="36">
        <v>66.527165500056967</v>
      </c>
      <c r="O57" s="36">
        <v>1.5225752850000001</v>
      </c>
      <c r="P57" s="36">
        <v>2.7462007740000001</v>
      </c>
      <c r="Q57" s="36">
        <v>1.417985201</v>
      </c>
      <c r="R57" s="36">
        <v>0.104590084</v>
      </c>
      <c r="S57" s="36">
        <v>2.6097789250000001</v>
      </c>
      <c r="T57" s="36">
        <v>0.13642184899999998</v>
      </c>
      <c r="U57" s="36">
        <v>1.5174000000000001</v>
      </c>
      <c r="V57" s="36">
        <v>3.5997000000000008</v>
      </c>
      <c r="W57" s="36">
        <v>9.5655066334114967</v>
      </c>
      <c r="X57" s="36">
        <v>81.097489442492773</v>
      </c>
      <c r="Y57" s="36">
        <v>90.662996075904275</v>
      </c>
      <c r="Z57" s="36">
        <v>0.11851114510046723</v>
      </c>
      <c r="AA57" s="36">
        <v>5.6203217039287559E-2</v>
      </c>
      <c r="AB57" s="36">
        <v>5.6203217E-2</v>
      </c>
      <c r="AC57" s="36">
        <v>1.0644551968447082E-2</v>
      </c>
      <c r="AD57" s="36">
        <v>3.1477632368481903</v>
      </c>
      <c r="AE57" s="36">
        <v>28.329869131633711</v>
      </c>
      <c r="AF57" s="36">
        <v>31.477632368481899</v>
      </c>
      <c r="AG57" s="36">
        <v>0.27633850625250611</v>
      </c>
      <c r="AH57" s="36">
        <v>0.47009309109621722</v>
      </c>
      <c r="AI57" s="36">
        <v>1.5055684133757228</v>
      </c>
      <c r="AJ57" s="36">
        <v>5.7757172110354145E-3</v>
      </c>
      <c r="AK57" s="36">
        <v>6.9796220172217904E-3</v>
      </c>
      <c r="AL57" s="36">
        <v>1.7456602661709928E-2</v>
      </c>
      <c r="AM57" s="36">
        <v>0.29275877543198864</v>
      </c>
      <c r="AN57" s="36">
        <v>3.6248359499616289</v>
      </c>
      <c r="AO57" s="36">
        <v>29.852894147671144</v>
      </c>
      <c r="AP57" s="36">
        <v>1995.8776463229999</v>
      </c>
      <c r="AQ57" s="36">
        <v>1074.70334802</v>
      </c>
      <c r="AR57" s="36">
        <v>3070.5809943429999</v>
      </c>
      <c r="AS57" s="36">
        <v>43.556709194</v>
      </c>
      <c r="AT57" s="36">
        <v>7767.3984201020003</v>
      </c>
      <c r="AU57" s="36">
        <v>17259.661635863002</v>
      </c>
      <c r="AV57" s="36">
        <v>4940.7786874889998</v>
      </c>
      <c r="AW57" s="36">
        <v>10978.72978204</v>
      </c>
      <c r="AX57" s="36">
        <v>4635.5880586089997</v>
      </c>
      <c r="AY57" s="36">
        <v>10300.576466861001</v>
      </c>
      <c r="AZ57" s="36">
        <v>1.2514365557142859</v>
      </c>
      <c r="BA57" s="36">
        <v>2.5028731128571429</v>
      </c>
      <c r="BB57" s="36">
        <v>43.777929248</v>
      </c>
      <c r="BC57" s="36">
        <v>2197.9901658019999</v>
      </c>
      <c r="BD57" s="36">
        <v>4884.0763005689996</v>
      </c>
      <c r="BE57" s="36">
        <v>1.9780674400000002</v>
      </c>
      <c r="BF57" s="36">
        <v>3.9561348814285715</v>
      </c>
      <c r="BG57" s="36">
        <v>27.162031793000001</v>
      </c>
      <c r="BH57" s="36">
        <v>172.88015527900001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5.4776013690000003</v>
      </c>
      <c r="E58" s="36">
        <v>61</v>
      </c>
      <c r="F58" s="36">
        <v>0</v>
      </c>
      <c r="G58" s="36">
        <v>12</v>
      </c>
      <c r="H58" s="36">
        <v>49</v>
      </c>
      <c r="I58" s="36">
        <v>5.9205339643061697E-2</v>
      </c>
      <c r="J58" s="36">
        <v>11.447542827821286</v>
      </c>
      <c r="K58" s="36">
        <v>2.8781339643988949E-2</v>
      </c>
      <c r="L58" s="36">
        <v>3.0423999999072748E-2</v>
      </c>
      <c r="M58" s="36">
        <v>2.0966141674668819</v>
      </c>
      <c r="N58" s="36">
        <v>9.4101339999974662</v>
      </c>
      <c r="O58" s="36">
        <v>0.39702668000000002</v>
      </c>
      <c r="P58" s="36">
        <v>0.72727015699999997</v>
      </c>
      <c r="Q58" s="36">
        <v>0.38295676900000003</v>
      </c>
      <c r="R58" s="36">
        <v>1.4069910999999999E-2</v>
      </c>
      <c r="S58" s="36">
        <v>0.7089181</v>
      </c>
      <c r="T58" s="36">
        <v>1.8352056999999998E-2</v>
      </c>
      <c r="U58" s="36">
        <v>0.6462</v>
      </c>
      <c r="V58" s="36">
        <v>1.5275999999999998</v>
      </c>
      <c r="W58" s="36">
        <v>1.1024320196430617</v>
      </c>
      <c r="X58" s="36">
        <v>13.702412984821285</v>
      </c>
      <c r="Y58" s="36">
        <v>14.804845004464347</v>
      </c>
      <c r="Z58" s="36">
        <v>2.9402938081809185E-3</v>
      </c>
      <c r="AA58" s="36">
        <v>6.292228749507164E-4</v>
      </c>
      <c r="AB58" s="36">
        <v>6.2922300000000004E-4</v>
      </c>
      <c r="AC58" s="36">
        <v>5.6228925583655886E-4</v>
      </c>
      <c r="AD58" s="36">
        <v>0.36664662204473797</v>
      </c>
      <c r="AE58" s="36">
        <v>3.2998195984026442</v>
      </c>
      <c r="AF58" s="36">
        <v>3.6664662204473819</v>
      </c>
      <c r="AG58" s="36">
        <v>0.11927240107976381</v>
      </c>
      <c r="AH58" s="36">
        <v>0.20290017654948328</v>
      </c>
      <c r="AI58" s="36">
        <v>0.64982894381388578</v>
      </c>
      <c r="AJ58" s="36">
        <v>6.2902727027614898E-5</v>
      </c>
      <c r="AK58" s="36">
        <v>7.6014327314409403E-5</v>
      </c>
      <c r="AL58" s="36">
        <v>1.9011801860482363E-4</v>
      </c>
      <c r="AM58" s="36">
        <v>0.11989759306262797</v>
      </c>
      <c r="AN58" s="36">
        <v>0.56962281292153571</v>
      </c>
      <c r="AO58" s="36">
        <v>3.9498386602351352</v>
      </c>
      <c r="AP58" s="36">
        <v>253.22818454599999</v>
      </c>
      <c r="AQ58" s="36">
        <v>136.353637832</v>
      </c>
      <c r="AR58" s="36">
        <v>389.58182237799997</v>
      </c>
      <c r="AS58" s="36">
        <v>5.2412282970000001</v>
      </c>
      <c r="AT58" s="36">
        <v>995.28248328899997</v>
      </c>
      <c r="AU58" s="36">
        <v>2270.6947504149998</v>
      </c>
      <c r="AV58" s="36">
        <v>755.41312537399995</v>
      </c>
      <c r="AW58" s="36">
        <v>1723.4429892820001</v>
      </c>
      <c r="AX58" s="36">
        <v>703.78605843699995</v>
      </c>
      <c r="AY58" s="36">
        <v>1605.6580268810001</v>
      </c>
      <c r="AZ58" s="36">
        <v>8.8139087142857148E-2</v>
      </c>
      <c r="BA58" s="36">
        <v>0.17627817571428572</v>
      </c>
      <c r="BB58" s="36">
        <v>5.208585545</v>
      </c>
      <c r="BC58" s="36">
        <v>453.14019104800002</v>
      </c>
      <c r="BD58" s="36">
        <v>1033.8201166910001</v>
      </c>
      <c r="BE58" s="36">
        <v>0.23534538142857145</v>
      </c>
      <c r="BF58" s="36">
        <v>0.4706907628571429</v>
      </c>
      <c r="BG58" s="36">
        <v>4.7987296639999997</v>
      </c>
      <c r="BH58" s="36">
        <v>30.944540722999999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5.452901078</v>
      </c>
      <c r="E59" s="36">
        <v>58</v>
      </c>
      <c r="F59" s="36">
        <v>1</v>
      </c>
      <c r="G59" s="36">
        <v>16</v>
      </c>
      <c r="H59" s="36">
        <v>41</v>
      </c>
      <c r="I59" s="36">
        <v>6.1377376212373696E-3</v>
      </c>
      <c r="J59" s="36">
        <v>4.4740415276904217</v>
      </c>
      <c r="K59" s="36">
        <v>6.1377376212373696E-3</v>
      </c>
      <c r="L59" s="36">
        <v>0</v>
      </c>
      <c r="M59" s="36">
        <v>0.65385376530289918</v>
      </c>
      <c r="N59" s="36">
        <v>3.8263255000087604</v>
      </c>
      <c r="O59" s="36">
        <v>0.14240504800000001</v>
      </c>
      <c r="P59" s="36">
        <v>0.239322117</v>
      </c>
      <c r="Q59" s="36">
        <v>0.135033341</v>
      </c>
      <c r="R59" s="36">
        <v>7.3717069999999999E-3</v>
      </c>
      <c r="S59" s="36">
        <v>0.22970684599999999</v>
      </c>
      <c r="T59" s="36">
        <v>9.6152709999999999E-3</v>
      </c>
      <c r="U59" s="36">
        <v>0.15064999999999998</v>
      </c>
      <c r="V59" s="36">
        <v>0.35630000000000006</v>
      </c>
      <c r="W59" s="36">
        <v>0.29919278562123736</v>
      </c>
      <c r="X59" s="36">
        <v>5.0696636446904222</v>
      </c>
      <c r="Y59" s="36">
        <v>5.3688564303116593</v>
      </c>
      <c r="Z59" s="36">
        <v>5.2029587846304346E-4</v>
      </c>
      <c r="AA59" s="36">
        <v>1.1134331799109124E-4</v>
      </c>
      <c r="AB59" s="36">
        <v>1.1134299999999999E-4</v>
      </c>
      <c r="AC59" s="36">
        <v>1.0536536899142465E-4</v>
      </c>
      <c r="AD59" s="36">
        <v>6.7249367663962376E-2</v>
      </c>
      <c r="AE59" s="36">
        <v>0.6052443089756615</v>
      </c>
      <c r="AF59" s="36">
        <v>0.67249367663962378</v>
      </c>
      <c r="AG59" s="36">
        <v>2.8328393062593261E-2</v>
      </c>
      <c r="AH59" s="36">
        <v>4.8190829577744856E-2</v>
      </c>
      <c r="AI59" s="36">
        <v>0.15434090013412885</v>
      </c>
      <c r="AJ59" s="36">
        <v>1.1364142622187757E-5</v>
      </c>
      <c r="AK59" s="36">
        <v>1.373291266929402E-5</v>
      </c>
      <c r="AL59" s="36">
        <v>3.4347132160496497E-5</v>
      </c>
      <c r="AM59" s="36">
        <v>2.8445122574206873E-2</v>
      </c>
      <c r="AN59" s="36">
        <v>0.11545393015437652</v>
      </c>
      <c r="AO59" s="36">
        <v>0.75961955624195088</v>
      </c>
      <c r="AP59" s="36">
        <v>121.592468979</v>
      </c>
      <c r="AQ59" s="36">
        <v>65.472867911999998</v>
      </c>
      <c r="AR59" s="36">
        <v>187.06533689100002</v>
      </c>
      <c r="AS59" s="36">
        <v>3.7758303720000002</v>
      </c>
      <c r="AT59" s="36">
        <v>568.38560611299999</v>
      </c>
      <c r="AU59" s="36">
        <v>1284.1027934369999</v>
      </c>
      <c r="AV59" s="36">
        <v>407.652154919</v>
      </c>
      <c r="AW59" s="36">
        <v>920.97207468299996</v>
      </c>
      <c r="AX59" s="36">
        <v>380.51713941100002</v>
      </c>
      <c r="AY59" s="36">
        <v>859.66835967300005</v>
      </c>
      <c r="AZ59" s="36">
        <v>3.9211544285714287E-2</v>
      </c>
      <c r="BA59" s="36">
        <v>7.8423090000000001E-2</v>
      </c>
      <c r="BB59" s="36">
        <v>2.836093988</v>
      </c>
      <c r="BC59" s="36">
        <v>231.29221027899999</v>
      </c>
      <c r="BD59" s="36">
        <v>522.53781609700002</v>
      </c>
      <c r="BE59" s="36">
        <v>0.12814642571428572</v>
      </c>
      <c r="BF59" s="36">
        <v>0.25629285142857144</v>
      </c>
      <c r="BG59" s="36">
        <v>4.8674610969999996</v>
      </c>
      <c r="BH59" s="36">
        <v>32.440305361999997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5.3268234540000003</v>
      </c>
      <c r="E60" s="36">
        <v>18</v>
      </c>
      <c r="F60" s="36">
        <v>0</v>
      </c>
      <c r="G60" s="36">
        <v>4</v>
      </c>
      <c r="H60" s="36">
        <v>14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8.4656679999999991E-3</v>
      </c>
      <c r="P60" s="36">
        <v>1.3566686999999997E-2</v>
      </c>
      <c r="Q60" s="36">
        <v>8.1669829999999992E-3</v>
      </c>
      <c r="R60" s="36">
        <v>2.9868500000000003E-4</v>
      </c>
      <c r="S60" s="36">
        <v>1.3177097999999998E-2</v>
      </c>
      <c r="T60" s="36">
        <v>3.8958899999999997E-4</v>
      </c>
      <c r="U60" s="36">
        <v>8.5199999999999998E-2</v>
      </c>
      <c r="V60" s="36">
        <v>0.20159999999999997</v>
      </c>
      <c r="W60" s="36">
        <v>9.3665667999999994E-2</v>
      </c>
      <c r="X60" s="36">
        <v>0.21516668699999997</v>
      </c>
      <c r="Y60" s="36">
        <v>0.30883235499999995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1.5729866835496462E-2</v>
      </c>
      <c r="AH60" s="36">
        <v>2.6758853927051456E-2</v>
      </c>
      <c r="AI60" s="36">
        <v>8.5700653793394532E-2</v>
      </c>
      <c r="AJ60" s="36">
        <v>0</v>
      </c>
      <c r="AK60" s="36">
        <v>0</v>
      </c>
      <c r="AL60" s="36">
        <v>0</v>
      </c>
      <c r="AM60" s="36">
        <v>1.5729866835496462E-2</v>
      </c>
      <c r="AN60" s="36">
        <v>2.6758853927051456E-2</v>
      </c>
      <c r="AO60" s="36">
        <v>8.5700653793394532E-2</v>
      </c>
      <c r="AP60" s="36">
        <v>5.1410623470000001</v>
      </c>
      <c r="AQ60" s="36">
        <v>2.76826434</v>
      </c>
      <c r="AR60" s="36">
        <v>7.9093266870000001</v>
      </c>
      <c r="AS60" s="36">
        <v>0.47917440100000003</v>
      </c>
      <c r="AT60" s="36">
        <v>10.566455367</v>
      </c>
      <c r="AU60" s="36">
        <v>22.566577905999999</v>
      </c>
      <c r="AV60" s="36">
        <v>12.232234352000001</v>
      </c>
      <c r="AW60" s="36">
        <v>26.124150425</v>
      </c>
      <c r="AX60" s="36">
        <v>11.253598649000001</v>
      </c>
      <c r="AY60" s="36">
        <v>24.034096752</v>
      </c>
      <c r="AZ60" s="36">
        <v>5.7458600000000002E-3</v>
      </c>
      <c r="BA60" s="36">
        <v>1.149172E-2</v>
      </c>
      <c r="BB60" s="36">
        <v>0.24969730500000001</v>
      </c>
      <c r="BC60" s="36">
        <v>13.109158566</v>
      </c>
      <c r="BD60" s="36">
        <v>27.996980799999999</v>
      </c>
      <c r="BE60" s="36">
        <v>1.1282354285714287E-2</v>
      </c>
      <c r="BF60" s="36">
        <v>2.2564708571428574E-2</v>
      </c>
      <c r="BG60" s="36">
        <v>2.0301034590000002</v>
      </c>
      <c r="BH60" s="36">
        <v>11.458613642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5.343829714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5.1844700000000001E-4</v>
      </c>
      <c r="P61" s="36">
        <v>9.0665099999999996E-4</v>
      </c>
      <c r="Q61" s="36">
        <v>4.6817400000000002E-4</v>
      </c>
      <c r="R61" s="36">
        <v>5.0272999999999998E-5</v>
      </c>
      <c r="S61" s="36">
        <v>8.4107699999999997E-4</v>
      </c>
      <c r="T61" s="36">
        <v>6.5573999999999993E-5</v>
      </c>
      <c r="U61" s="36">
        <v>1.32E-2</v>
      </c>
      <c r="V61" s="36">
        <v>3.1199999999999999E-2</v>
      </c>
      <c r="W61" s="36">
        <v>1.3718447E-2</v>
      </c>
      <c r="X61" s="36">
        <v>3.2106651E-2</v>
      </c>
      <c r="Y61" s="36">
        <v>4.5825098000000002E-2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2.7561293345045377E-3</v>
      </c>
      <c r="AH61" s="36">
        <v>4.6885878334100182E-3</v>
      </c>
      <c r="AI61" s="36">
        <v>1.5016152925921275E-2</v>
      </c>
      <c r="AJ61" s="36">
        <v>0</v>
      </c>
      <c r="AK61" s="36">
        <v>0</v>
      </c>
      <c r="AL61" s="36">
        <v>0</v>
      </c>
      <c r="AM61" s="36">
        <v>2.7561293345045377E-3</v>
      </c>
      <c r="AN61" s="36">
        <v>4.6885878334100182E-3</v>
      </c>
      <c r="AO61" s="36">
        <v>1.5016152925921275E-2</v>
      </c>
      <c r="AP61" s="36">
        <v>1.098231741</v>
      </c>
      <c r="AQ61" s="36">
        <v>0.59135555299999998</v>
      </c>
      <c r="AR61" s="36">
        <v>1.6895872939999999</v>
      </c>
      <c r="AS61" s="36">
        <v>0.20882455899999999</v>
      </c>
      <c r="AT61" s="36">
        <v>2.769090587</v>
      </c>
      <c r="AU61" s="36">
        <v>6.2915199169999996</v>
      </c>
      <c r="AV61" s="36">
        <v>3.0477790859999998</v>
      </c>
      <c r="AW61" s="36">
        <v>6.9247148899999997</v>
      </c>
      <c r="AX61" s="36">
        <v>2.8079527419999999</v>
      </c>
      <c r="AY61" s="36">
        <v>6.379816784</v>
      </c>
      <c r="AZ61" s="36">
        <v>2.7632728571428573E-3</v>
      </c>
      <c r="BA61" s="36">
        <v>5.5265471428571434E-3</v>
      </c>
      <c r="BB61" s="36">
        <v>0.26127327500000003</v>
      </c>
      <c r="BC61" s="36">
        <v>9.1987345549999997</v>
      </c>
      <c r="BD61" s="36">
        <v>20.900010251000001</v>
      </c>
      <c r="BE61" s="36">
        <v>1.1805404285714288E-2</v>
      </c>
      <c r="BF61" s="36">
        <v>2.3610808571428575E-2</v>
      </c>
      <c r="BG61" s="36">
        <v>2.1439389480000002</v>
      </c>
      <c r="BH61" s="36">
        <v>5.7699099980000002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5.5691492220000001</v>
      </c>
      <c r="E62" s="36">
        <v>35</v>
      </c>
      <c r="F62" s="36">
        <v>4</v>
      </c>
      <c r="G62" s="36">
        <v>20</v>
      </c>
      <c r="H62" s="36">
        <v>11</v>
      </c>
      <c r="I62" s="36">
        <v>0.15695306556313382</v>
      </c>
      <c r="J62" s="36">
        <v>20.168983399007278</v>
      </c>
      <c r="K62" s="36">
        <v>6.5870655713565736E-3</v>
      </c>
      <c r="L62" s="36">
        <v>0.15036599999177724</v>
      </c>
      <c r="M62" s="36">
        <v>0.56687146457221627</v>
      </c>
      <c r="N62" s="36">
        <v>19.759064999998195</v>
      </c>
      <c r="O62" s="36">
        <v>0.212961337</v>
      </c>
      <c r="P62" s="36">
        <v>0.37159525799999998</v>
      </c>
      <c r="Q62" s="36">
        <v>0.174658432</v>
      </c>
      <c r="R62" s="36">
        <v>3.8302904999999998E-2</v>
      </c>
      <c r="S62" s="36">
        <v>0.32163494599999998</v>
      </c>
      <c r="T62" s="36">
        <v>4.9960312E-2</v>
      </c>
      <c r="U62" s="36">
        <v>1.3246</v>
      </c>
      <c r="V62" s="36">
        <v>3.1401000000000003</v>
      </c>
      <c r="W62" s="36">
        <v>1.6945144025631338</v>
      </c>
      <c r="X62" s="36">
        <v>23.680678657007277</v>
      </c>
      <c r="Y62" s="36">
        <v>25.37519305957041</v>
      </c>
      <c r="Z62" s="36">
        <v>3.8112104601783102E-3</v>
      </c>
      <c r="AA62" s="36">
        <v>8.1559903847815834E-4</v>
      </c>
      <c r="AB62" s="36">
        <v>8.1559899999999997E-4</v>
      </c>
      <c r="AC62" s="36">
        <v>8.2017135605556675E-5</v>
      </c>
      <c r="AD62" s="36">
        <v>0.30981438567331154</v>
      </c>
      <c r="AE62" s="36">
        <v>2.7883294710598028</v>
      </c>
      <c r="AF62" s="36">
        <v>3.0981438567331154</v>
      </c>
      <c r="AG62" s="36">
        <v>0.24215469042596852</v>
      </c>
      <c r="AH62" s="36">
        <v>0.41194131244877391</v>
      </c>
      <c r="AI62" s="36">
        <v>1.3193255547345872</v>
      </c>
      <c r="AJ62" s="36">
        <v>8.3243520998323723E-5</v>
      </c>
      <c r="AK62" s="36">
        <v>1.0059500678231711E-4</v>
      </c>
      <c r="AL62" s="36">
        <v>2.5159629831214157E-4</v>
      </c>
      <c r="AM62" s="36">
        <v>0.24231995108257237</v>
      </c>
      <c r="AN62" s="36">
        <v>0.72185629312886768</v>
      </c>
      <c r="AO62" s="36">
        <v>4.1079066220927025</v>
      </c>
      <c r="AP62" s="36">
        <v>402.54756893899997</v>
      </c>
      <c r="AQ62" s="36">
        <v>216.75638327499999</v>
      </c>
      <c r="AR62" s="36">
        <v>619.30395221399999</v>
      </c>
      <c r="AS62" s="36">
        <v>21.287163156999998</v>
      </c>
      <c r="AT62" s="36">
        <v>1514.1869483390001</v>
      </c>
      <c r="AU62" s="36">
        <v>3334.1023354499998</v>
      </c>
      <c r="AV62" s="36">
        <v>864.85724002300003</v>
      </c>
      <c r="AW62" s="36">
        <v>1904.337206811</v>
      </c>
      <c r="AX62" s="36">
        <v>817.75445749899995</v>
      </c>
      <c r="AY62" s="36">
        <v>1800.621151544</v>
      </c>
      <c r="AZ62" s="36">
        <v>0.25739276428571434</v>
      </c>
      <c r="BA62" s="36">
        <v>0.51478553000000005</v>
      </c>
      <c r="BB62" s="36">
        <v>2.821036688</v>
      </c>
      <c r="BC62" s="36">
        <v>154.46360811</v>
      </c>
      <c r="BD62" s="36">
        <v>340.11485642999997</v>
      </c>
      <c r="BE62" s="36">
        <v>0.1274660742857143</v>
      </c>
      <c r="BF62" s="36">
        <v>0.25493215000000002</v>
      </c>
      <c r="BG62" s="36">
        <v>9.1134209790000007</v>
      </c>
      <c r="BH62" s="36">
        <v>37.754854193</v>
      </c>
      <c r="BI62" s="36">
        <v>0</v>
      </c>
      <c r="BJ62" s="36">
        <v>0</v>
      </c>
      <c r="BK62" s="36">
        <v>0.45000000000000018</v>
      </c>
      <c r="BL62" s="36">
        <v>0.45000000000000018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5.6809584160000002</v>
      </c>
      <c r="E63" s="36">
        <v>28</v>
      </c>
      <c r="F63" s="36">
        <v>8</v>
      </c>
      <c r="G63" s="36">
        <v>10</v>
      </c>
      <c r="H63" s="36">
        <v>10</v>
      </c>
      <c r="I63" s="36">
        <v>1.5959954714870688</v>
      </c>
      <c r="J63" s="36">
        <v>19.530215954406877</v>
      </c>
      <c r="K63" s="36">
        <v>6.4354971502683003E-2</v>
      </c>
      <c r="L63" s="36">
        <v>1.5316404999843858</v>
      </c>
      <c r="M63" s="36">
        <v>2.6700294258895063</v>
      </c>
      <c r="N63" s="36">
        <v>18.456182000004439</v>
      </c>
      <c r="O63" s="36">
        <v>0.138488049</v>
      </c>
      <c r="P63" s="36">
        <v>0.22279969500000002</v>
      </c>
      <c r="Q63" s="36">
        <v>0.12013960600000001</v>
      </c>
      <c r="R63" s="36">
        <v>1.8348443000000002E-2</v>
      </c>
      <c r="S63" s="36">
        <v>0.19886694300000002</v>
      </c>
      <c r="T63" s="36">
        <v>2.3932752000000002E-2</v>
      </c>
      <c r="U63" s="36">
        <v>0.48909999999999998</v>
      </c>
      <c r="V63" s="36">
        <v>1.1581999999999999</v>
      </c>
      <c r="W63" s="36">
        <v>2.2235835204870686</v>
      </c>
      <c r="X63" s="36">
        <v>20.911215649406877</v>
      </c>
      <c r="Y63" s="36">
        <v>23.134799169893945</v>
      </c>
      <c r="Z63" s="36">
        <v>2.3823593090814547E-2</v>
      </c>
      <c r="AA63" s="36">
        <v>1.098138419781667E-2</v>
      </c>
      <c r="AB63" s="36">
        <v>1.0981384E-2</v>
      </c>
      <c r="AC63" s="36">
        <v>4.5138216228323487E-4</v>
      </c>
      <c r="AD63" s="36">
        <v>0.11855889236334284</v>
      </c>
      <c r="AE63" s="36">
        <v>1.0670300312700856</v>
      </c>
      <c r="AF63" s="36">
        <v>1.1855889236334283</v>
      </c>
      <c r="AG63" s="36">
        <v>9.6185673076923037E-2</v>
      </c>
      <c r="AH63" s="36">
        <v>0.16362620247568527</v>
      </c>
      <c r="AI63" s="36">
        <v>0.52404608090185678</v>
      </c>
      <c r="AJ63" s="36">
        <v>1.1208070016436797E-3</v>
      </c>
      <c r="AK63" s="36">
        <v>1.3544307900809449E-3</v>
      </c>
      <c r="AL63" s="36">
        <v>3.3875416285995674E-3</v>
      </c>
      <c r="AM63" s="36">
        <v>9.7757862240849952E-2</v>
      </c>
      <c r="AN63" s="36">
        <v>0.28353952562910906</v>
      </c>
      <c r="AO63" s="36">
        <v>1.5944636538005419</v>
      </c>
      <c r="AP63" s="36">
        <v>242.28362903499999</v>
      </c>
      <c r="AQ63" s="36">
        <v>130.46041563399999</v>
      </c>
      <c r="AR63" s="36">
        <v>372.744044669</v>
      </c>
      <c r="AS63" s="36">
        <v>27.334589744999999</v>
      </c>
      <c r="AT63" s="36">
        <v>902.35233697800004</v>
      </c>
      <c r="AU63" s="36">
        <v>2176.0996907429999</v>
      </c>
      <c r="AV63" s="36">
        <v>489.31195428199999</v>
      </c>
      <c r="AW63" s="36">
        <v>1180.017548307</v>
      </c>
      <c r="AX63" s="36">
        <v>470.143910135</v>
      </c>
      <c r="AY63" s="36">
        <v>1133.7921735499999</v>
      </c>
      <c r="AZ63" s="36">
        <v>0.27924774857142859</v>
      </c>
      <c r="BA63" s="36">
        <v>0.55849549857142855</v>
      </c>
      <c r="BB63" s="36">
        <v>1.0132931220000001</v>
      </c>
      <c r="BC63" s="36">
        <v>37.582092860000003</v>
      </c>
      <c r="BD63" s="36">
        <v>90.632425161</v>
      </c>
      <c r="BE63" s="36">
        <v>4.5784762857142856E-2</v>
      </c>
      <c r="BF63" s="36">
        <v>9.1569525714285713E-2</v>
      </c>
      <c r="BG63" s="36">
        <v>6.2994413229999999</v>
      </c>
      <c r="BH63" s="36">
        <v>38.047206467000002</v>
      </c>
      <c r="BI63" s="36">
        <v>0.15</v>
      </c>
      <c r="BJ63" s="36">
        <v>0.15</v>
      </c>
      <c r="BK63" s="36">
        <v>0.12</v>
      </c>
      <c r="BL63" s="36">
        <v>0.12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5.3013353329999999</v>
      </c>
      <c r="E64" s="36">
        <v>16</v>
      </c>
      <c r="F64" s="36">
        <v>0</v>
      </c>
      <c r="G64" s="36">
        <v>3</v>
      </c>
      <c r="H64" s="36">
        <v>13</v>
      </c>
      <c r="I64" s="36">
        <v>4.0013765784675341E-5</v>
      </c>
      <c r="J64" s="36">
        <v>0.11907511609481868</v>
      </c>
      <c r="K64" s="36">
        <v>4.0013765784675341E-5</v>
      </c>
      <c r="L64" s="36">
        <v>0</v>
      </c>
      <c r="M64" s="36">
        <v>1.1675129860608778E-2</v>
      </c>
      <c r="N64" s="36">
        <v>0.10743999999999458</v>
      </c>
      <c r="O64" s="36">
        <v>1.5439164999999999E-2</v>
      </c>
      <c r="P64" s="36">
        <v>2.6898186000000001E-2</v>
      </c>
      <c r="Q64" s="36">
        <v>1.4534805999999999E-2</v>
      </c>
      <c r="R64" s="36">
        <v>9.0435899999999998E-4</v>
      </c>
      <c r="S64" s="36">
        <v>2.5718586000000002E-2</v>
      </c>
      <c r="T64" s="36">
        <v>1.1795999999999998E-3</v>
      </c>
      <c r="U64" s="36">
        <v>1.32E-2</v>
      </c>
      <c r="V64" s="36">
        <v>3.1199999999999999E-2</v>
      </c>
      <c r="W64" s="36">
        <v>2.8679178765784675E-2</v>
      </c>
      <c r="X64" s="36">
        <v>0.17717330209481869</v>
      </c>
      <c r="Y64" s="36">
        <v>0.20585248086060337</v>
      </c>
      <c r="Z64" s="36">
        <v>7.5343154066171298E-6</v>
      </c>
      <c r="AA64" s="36">
        <v>1.6123434970160658E-6</v>
      </c>
      <c r="AB64" s="36">
        <v>1.6123400000000001E-6</v>
      </c>
      <c r="AC64" s="36">
        <v>4.2437599757900094E-7</v>
      </c>
      <c r="AD64" s="36">
        <v>3.0019457896998643E-3</v>
      </c>
      <c r="AE64" s="36">
        <v>2.7017512107298775E-2</v>
      </c>
      <c r="AF64" s="36">
        <v>3.0019457896998641E-2</v>
      </c>
      <c r="AG64" s="36">
        <v>2.374551917185407E-3</v>
      </c>
      <c r="AH64" s="36">
        <v>4.039467629234946E-3</v>
      </c>
      <c r="AI64" s="36">
        <v>1.2937213893630839E-2</v>
      </c>
      <c r="AJ64" s="36">
        <v>1.645623138900351E-7</v>
      </c>
      <c r="AK64" s="36">
        <v>1.9886409036229956E-7</v>
      </c>
      <c r="AL64" s="36">
        <v>4.973752734132808E-7</v>
      </c>
      <c r="AM64" s="36">
        <v>2.375140855496876E-3</v>
      </c>
      <c r="AN64" s="36">
        <v>7.0416122830251728E-3</v>
      </c>
      <c r="AO64" s="36">
        <v>3.9955223376203025E-2</v>
      </c>
      <c r="AP64" s="36">
        <v>20.413666489000001</v>
      </c>
      <c r="AQ64" s="36">
        <v>10.991974262999999</v>
      </c>
      <c r="AR64" s="36">
        <v>31.405640752</v>
      </c>
      <c r="AS64" s="36">
        <v>2.0018548630000002</v>
      </c>
      <c r="AT64" s="36">
        <v>88.280148413000006</v>
      </c>
      <c r="AU64" s="36">
        <v>188.04744806400001</v>
      </c>
      <c r="AV64" s="36">
        <v>78.635004148999997</v>
      </c>
      <c r="AW64" s="36">
        <v>167.50211825299999</v>
      </c>
      <c r="AX64" s="36">
        <v>72.869185555000001</v>
      </c>
      <c r="AY64" s="36">
        <v>155.220223715</v>
      </c>
      <c r="AZ64" s="36">
        <v>2.6897102857142856E-2</v>
      </c>
      <c r="BA64" s="36">
        <v>5.3794207142857153E-2</v>
      </c>
      <c r="BB64" s="36">
        <v>1.1900822600000001</v>
      </c>
      <c r="BC64" s="36">
        <v>52.82321357</v>
      </c>
      <c r="BD64" s="36">
        <v>112.519866459</v>
      </c>
      <c r="BE64" s="36">
        <v>5.3772825714285717E-2</v>
      </c>
      <c r="BF64" s="36">
        <v>0.10754565142857143</v>
      </c>
      <c r="BG64" s="36">
        <v>1.5699428310000001</v>
      </c>
      <c r="BH64" s="36">
        <v>10.403895908999999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5.6142751979999996</v>
      </c>
      <c r="E65" s="36">
        <v>5</v>
      </c>
      <c r="F65" s="36">
        <v>1</v>
      </c>
      <c r="G65" s="36">
        <v>2</v>
      </c>
      <c r="H65" s="36">
        <v>2</v>
      </c>
      <c r="I65" s="36">
        <v>1.0456323437730653E-3</v>
      </c>
      <c r="J65" s="36">
        <v>2.1458517674843418</v>
      </c>
      <c r="K65" s="36">
        <v>1.0456323437730653E-3</v>
      </c>
      <c r="L65" s="36">
        <v>0</v>
      </c>
      <c r="M65" s="36">
        <v>0.12319339982878978</v>
      </c>
      <c r="N65" s="36">
        <v>2.0237039999993249</v>
      </c>
      <c r="O65" s="36">
        <v>4.1930049999999996E-3</v>
      </c>
      <c r="P65" s="36">
        <v>7.293651E-3</v>
      </c>
      <c r="Q65" s="36">
        <v>3.8396029999999996E-3</v>
      </c>
      <c r="R65" s="36">
        <v>3.5340199999999995E-4</v>
      </c>
      <c r="S65" s="36">
        <v>6.8326919999999996E-3</v>
      </c>
      <c r="T65" s="36">
        <v>4.6095900000000004E-4</v>
      </c>
      <c r="U65" s="36">
        <v>4.5650000000000003E-2</v>
      </c>
      <c r="V65" s="36">
        <v>0.10790000000000001</v>
      </c>
      <c r="W65" s="36">
        <v>5.0888637343773066E-2</v>
      </c>
      <c r="X65" s="36">
        <v>2.2610454184843416</v>
      </c>
      <c r="Y65" s="36">
        <v>2.3119340558281145</v>
      </c>
      <c r="Z65" s="36">
        <v>1.1266342591243378E-4</v>
      </c>
      <c r="AA65" s="36">
        <v>2.4109973145260828E-5</v>
      </c>
      <c r="AB65" s="36">
        <v>2.4110019999999999E-5</v>
      </c>
      <c r="AC65" s="36">
        <v>1.6542093004649794E-5</v>
      </c>
      <c r="AD65" s="36">
        <v>5.4463445570249319E-2</v>
      </c>
      <c r="AE65" s="36">
        <v>0.49017101013224379</v>
      </c>
      <c r="AF65" s="36">
        <v>0.54463445570249314</v>
      </c>
      <c r="AG65" s="36">
        <v>8.4066352877811695E-3</v>
      </c>
      <c r="AH65" s="36">
        <v>1.4300942788409345E-2</v>
      </c>
      <c r="AI65" s="36">
        <v>4.5801668119635333E-2</v>
      </c>
      <c r="AJ65" s="36">
        <v>2.4607717225492309E-6</v>
      </c>
      <c r="AK65" s="36">
        <v>2.9737010778848445E-6</v>
      </c>
      <c r="AL65" s="36">
        <v>7.4374683934527861E-6</v>
      </c>
      <c r="AM65" s="36">
        <v>8.4256381525083697E-3</v>
      </c>
      <c r="AN65" s="36">
        <v>6.8767362059736548E-2</v>
      </c>
      <c r="AO65" s="36">
        <v>0.5359801157202726</v>
      </c>
      <c r="AP65" s="36">
        <v>57.341527571999997</v>
      </c>
      <c r="AQ65" s="36">
        <v>30.876207153999999</v>
      </c>
      <c r="AR65" s="36">
        <v>88.217734726000003</v>
      </c>
      <c r="AS65" s="36">
        <v>5.6145069349999996</v>
      </c>
      <c r="AT65" s="36">
        <v>197.93434875</v>
      </c>
      <c r="AU65" s="36">
        <v>445.82859728900002</v>
      </c>
      <c r="AV65" s="36">
        <v>141.17874739800001</v>
      </c>
      <c r="AW65" s="36">
        <v>317.99191659799999</v>
      </c>
      <c r="AX65" s="36">
        <v>131.90823086899999</v>
      </c>
      <c r="AY65" s="36">
        <v>297.110945679</v>
      </c>
      <c r="AZ65" s="36">
        <v>7.4274531428571433E-2</v>
      </c>
      <c r="BA65" s="36">
        <v>0.14854906285714287</v>
      </c>
      <c r="BB65" s="36">
        <v>1.1503182169999999</v>
      </c>
      <c r="BC65" s="36">
        <v>67.790142383000003</v>
      </c>
      <c r="BD65" s="36">
        <v>152.690951721</v>
      </c>
      <c r="BE65" s="36">
        <v>5.1976121428571435E-2</v>
      </c>
      <c r="BF65" s="36">
        <v>0.1039522442857143</v>
      </c>
      <c r="BG65" s="36">
        <v>4.2074599060000004</v>
      </c>
      <c r="BH65" s="36">
        <v>27.310654339999999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5.69662077</v>
      </c>
      <c r="E66" s="36">
        <v>21</v>
      </c>
      <c r="F66" s="36">
        <v>5</v>
      </c>
      <c r="G66" s="36">
        <v>7</v>
      </c>
      <c r="H66" s="36">
        <v>9</v>
      </c>
      <c r="I66" s="36">
        <v>1.026872473019665</v>
      </c>
      <c r="J66" s="36">
        <v>10.953117067445152</v>
      </c>
      <c r="K66" s="36">
        <v>9.281447302336239E-2</v>
      </c>
      <c r="L66" s="36">
        <v>0.93405799999630257</v>
      </c>
      <c r="M66" s="36">
        <v>3.0689020404596641</v>
      </c>
      <c r="N66" s="36">
        <v>8.9110875000051539</v>
      </c>
      <c r="O66" s="36">
        <v>9.6898397000000011E-2</v>
      </c>
      <c r="P66" s="36">
        <v>0.16479321599999999</v>
      </c>
      <c r="Q66" s="36">
        <v>8.7458237000000008E-2</v>
      </c>
      <c r="R66" s="36">
        <v>9.4401599999999995E-3</v>
      </c>
      <c r="S66" s="36">
        <v>0.152479963</v>
      </c>
      <c r="T66" s="36">
        <v>1.2313253E-2</v>
      </c>
      <c r="U66" s="36">
        <v>0.26684999999999998</v>
      </c>
      <c r="V66" s="36">
        <v>0.63309999999999989</v>
      </c>
      <c r="W66" s="36">
        <v>1.3906208700196649</v>
      </c>
      <c r="X66" s="36">
        <v>11.751010283445153</v>
      </c>
      <c r="Y66" s="36">
        <v>13.141631153464818</v>
      </c>
      <c r="Z66" s="36">
        <v>1.5716841418216561E-2</v>
      </c>
      <c r="AA66" s="36">
        <v>7.5569206985646835E-3</v>
      </c>
      <c r="AB66" s="36">
        <v>7.5569210600000001E-3</v>
      </c>
      <c r="AC66" s="36">
        <v>1.8442269785532686E-3</v>
      </c>
      <c r="AD66" s="36">
        <v>0.32036046238145099</v>
      </c>
      <c r="AE66" s="36">
        <v>2.8832441614330593</v>
      </c>
      <c r="AF66" s="36">
        <v>3.2036046238145097</v>
      </c>
      <c r="AG66" s="36">
        <v>5.0043313862846085E-2</v>
      </c>
      <c r="AH66" s="36">
        <v>8.5131154617255428E-2</v>
      </c>
      <c r="AI66" s="36">
        <v>0.27264977897688558</v>
      </c>
      <c r="AJ66" s="36">
        <v>7.7129167283601586E-4</v>
      </c>
      <c r="AK66" s="36">
        <v>9.3206162009043048E-4</v>
      </c>
      <c r="AL66" s="36">
        <v>2.3311619623529031E-3</v>
      </c>
      <c r="AM66" s="36">
        <v>5.2658832514235372E-2</v>
      </c>
      <c r="AN66" s="36">
        <v>0.4064236786187968</v>
      </c>
      <c r="AO66" s="36">
        <v>3.1582251023722976</v>
      </c>
      <c r="AP66" s="36">
        <v>192.29736363399999</v>
      </c>
      <c r="AQ66" s="36">
        <v>103.544734264</v>
      </c>
      <c r="AR66" s="36">
        <v>295.84209789800002</v>
      </c>
      <c r="AS66" s="36">
        <v>14.220290606000001</v>
      </c>
      <c r="AT66" s="36">
        <v>1111.2052074390001</v>
      </c>
      <c r="AU66" s="36">
        <v>2548.8614969350001</v>
      </c>
      <c r="AV66" s="36">
        <v>608.48312429099997</v>
      </c>
      <c r="AW66" s="36">
        <v>1395.727086822</v>
      </c>
      <c r="AX66" s="36">
        <v>584.48341999000002</v>
      </c>
      <c r="AY66" s="36">
        <v>1340.677018822</v>
      </c>
      <c r="AZ66" s="36">
        <v>0.20442164571428573</v>
      </c>
      <c r="BA66" s="36">
        <v>0.40884329285714283</v>
      </c>
      <c r="BB66" s="36">
        <v>1.966970023</v>
      </c>
      <c r="BC66" s="36">
        <v>103.909060465</v>
      </c>
      <c r="BD66" s="36">
        <v>238.34463844199999</v>
      </c>
      <c r="BE66" s="36">
        <v>8.8875820000000008E-2</v>
      </c>
      <c r="BF66" s="36">
        <v>0.17775164000000002</v>
      </c>
      <c r="BG66" s="36">
        <v>11.840337386</v>
      </c>
      <c r="BH66" s="36">
        <v>50.714072713999997</v>
      </c>
      <c r="BI66" s="36">
        <v>0.24</v>
      </c>
      <c r="BJ66" s="36">
        <v>0.24</v>
      </c>
      <c r="BK66" s="36">
        <v>1.7100000000000013</v>
      </c>
      <c r="BL66" s="36">
        <v>1.7100000000000013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5.7394743950000002</v>
      </c>
      <c r="E67" s="36">
        <v>33</v>
      </c>
      <c r="F67" s="36">
        <v>8</v>
      </c>
      <c r="G67" s="36">
        <v>7</v>
      </c>
      <c r="H67" s="36">
        <v>18</v>
      </c>
      <c r="I67" s="36">
        <v>0.1854283713890823</v>
      </c>
      <c r="J67" s="36">
        <v>11.282612474704912</v>
      </c>
      <c r="K67" s="36">
        <v>1.5348371391350599E-2</v>
      </c>
      <c r="L67" s="36">
        <v>0.17007999999773171</v>
      </c>
      <c r="M67" s="36">
        <v>0.98707884608034391</v>
      </c>
      <c r="N67" s="36">
        <v>10.480962000013651</v>
      </c>
      <c r="O67" s="36">
        <v>0.149099173</v>
      </c>
      <c r="P67" s="36">
        <v>0.25231809300000002</v>
      </c>
      <c r="Q67" s="36">
        <v>0.13221345200000001</v>
      </c>
      <c r="R67" s="36">
        <v>1.6885720999999999E-2</v>
      </c>
      <c r="S67" s="36">
        <v>0.23029324000000001</v>
      </c>
      <c r="T67" s="36">
        <v>2.2024853E-2</v>
      </c>
      <c r="U67" s="36">
        <v>1.7443499999999998</v>
      </c>
      <c r="V67" s="36">
        <v>4.128000000000001</v>
      </c>
      <c r="W67" s="36">
        <v>2.0788775443890821</v>
      </c>
      <c r="X67" s="36">
        <v>15.662930567704912</v>
      </c>
      <c r="Y67" s="36">
        <v>17.741808112093995</v>
      </c>
      <c r="Z67" s="36">
        <v>3.8117448276967589E-3</v>
      </c>
      <c r="AA67" s="36">
        <v>1.5743770723560752E-3</v>
      </c>
      <c r="AB67" s="36">
        <v>1.5743775E-3</v>
      </c>
      <c r="AC67" s="36">
        <v>1.9037903436697415E-4</v>
      </c>
      <c r="AD67" s="36">
        <v>9.0342121044823212E-2</v>
      </c>
      <c r="AE67" s="36">
        <v>0.81307908940340889</v>
      </c>
      <c r="AF67" s="36">
        <v>0.90342121044823209</v>
      </c>
      <c r="AG67" s="36">
        <v>0.31046033853109567</v>
      </c>
      <c r="AH67" s="36">
        <v>0.52813942646669143</v>
      </c>
      <c r="AI67" s="36">
        <v>1.6914735685487283</v>
      </c>
      <c r="AJ67" s="36">
        <v>1.6068769883310736E-4</v>
      </c>
      <c r="AK67" s="36">
        <v>1.9418184094196713E-4</v>
      </c>
      <c r="AL67" s="36">
        <v>4.8566458657492672E-4</v>
      </c>
      <c r="AM67" s="36">
        <v>0.31081140526429574</v>
      </c>
      <c r="AN67" s="36">
        <v>0.61867572935245663</v>
      </c>
      <c r="AO67" s="36">
        <v>2.5050383225387121</v>
      </c>
      <c r="AP67" s="36">
        <v>160.026774281</v>
      </c>
      <c r="AQ67" s="36">
        <v>86.168263073999995</v>
      </c>
      <c r="AR67" s="36">
        <v>246.19503735500001</v>
      </c>
      <c r="AS67" s="36">
        <v>12.86316452</v>
      </c>
      <c r="AT67" s="36">
        <v>1112.188755377</v>
      </c>
      <c r="AU67" s="36">
        <v>2424.9087944429998</v>
      </c>
      <c r="AV67" s="36">
        <v>620.38570396800003</v>
      </c>
      <c r="AW67" s="36">
        <v>1352.628986964</v>
      </c>
      <c r="AX67" s="36">
        <v>589.92290891200003</v>
      </c>
      <c r="AY67" s="36">
        <v>1286.2108549</v>
      </c>
      <c r="AZ67" s="36">
        <v>0.98482919285714299</v>
      </c>
      <c r="BA67" s="36">
        <v>1.9696583871428575</v>
      </c>
      <c r="BB67" s="36">
        <v>2.4055877290000001</v>
      </c>
      <c r="BC67" s="36">
        <v>131.19215336100001</v>
      </c>
      <c r="BD67" s="36">
        <v>286.03868265099999</v>
      </c>
      <c r="BE67" s="36">
        <v>0.87370014285714293</v>
      </c>
      <c r="BF67" s="36">
        <v>1.7474002871428571</v>
      </c>
      <c r="BG67" s="36">
        <v>7.8260030150000004</v>
      </c>
      <c r="BH67" s="36">
        <v>37.268004118999997</v>
      </c>
      <c r="BI67" s="36">
        <v>0</v>
      </c>
      <c r="BJ67" s="36">
        <v>0</v>
      </c>
      <c r="BK67" s="36">
        <v>0.09</v>
      </c>
      <c r="BL67" s="36">
        <v>0.09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5.6146647249999999</v>
      </c>
      <c r="E68" s="36">
        <v>19</v>
      </c>
      <c r="F68" s="36">
        <v>2</v>
      </c>
      <c r="G68" s="36">
        <v>7</v>
      </c>
      <c r="H68" s="36">
        <v>10</v>
      </c>
      <c r="I68" s="36">
        <v>5.1210499701197221E-4</v>
      </c>
      <c r="J68" s="36">
        <v>0.81757996992131987</v>
      </c>
      <c r="K68" s="36">
        <v>5.1210499701197221E-4</v>
      </c>
      <c r="L68" s="36">
        <v>0</v>
      </c>
      <c r="M68" s="36">
        <v>5.19180749167161E-2</v>
      </c>
      <c r="N68" s="36">
        <v>0.76617400000161573</v>
      </c>
      <c r="O68" s="36">
        <v>2.2473121000000002E-2</v>
      </c>
      <c r="P68" s="36">
        <v>3.8799634999999999E-2</v>
      </c>
      <c r="Q68" s="36">
        <v>2.0596149000000001E-2</v>
      </c>
      <c r="R68" s="36">
        <v>1.876972E-3</v>
      </c>
      <c r="S68" s="36">
        <v>3.6351411E-2</v>
      </c>
      <c r="T68" s="36">
        <v>2.4482240000000001E-3</v>
      </c>
      <c r="U68" s="36">
        <v>0.50595000000000001</v>
      </c>
      <c r="V68" s="36">
        <v>1.1961000000000004</v>
      </c>
      <c r="W68" s="36">
        <v>0.52893522599701204</v>
      </c>
      <c r="X68" s="36">
        <v>2.0524796049213201</v>
      </c>
      <c r="Y68" s="36">
        <v>2.581414830918332</v>
      </c>
      <c r="Z68" s="36">
        <v>5.9339322798821278E-5</v>
      </c>
      <c r="AA68" s="36">
        <v>1.2698615078947752E-5</v>
      </c>
      <c r="AB68" s="36">
        <v>1.2698600000000001E-5</v>
      </c>
      <c r="AC68" s="36">
        <v>8.4916853451595929E-6</v>
      </c>
      <c r="AD68" s="36">
        <v>2.2592572432469763E-2</v>
      </c>
      <c r="AE68" s="36">
        <v>0.20333315189222789</v>
      </c>
      <c r="AF68" s="36">
        <v>0.22592572432469762</v>
      </c>
      <c r="AG68" s="36">
        <v>9.2984049868180471E-2</v>
      </c>
      <c r="AH68" s="36">
        <v>0.1581797629941461</v>
      </c>
      <c r="AI68" s="36">
        <v>0.50660275445422465</v>
      </c>
      <c r="AJ68" s="36">
        <v>1.2960734083158644E-6</v>
      </c>
      <c r="AK68" s="36">
        <v>1.5662301610545527E-6</v>
      </c>
      <c r="AL68" s="36">
        <v>3.9172690914855968E-6</v>
      </c>
      <c r="AM68" s="36">
        <v>9.2993837626933945E-2</v>
      </c>
      <c r="AN68" s="36">
        <v>0.18077390165677693</v>
      </c>
      <c r="AO68" s="36">
        <v>0.70993982361554397</v>
      </c>
      <c r="AP68" s="36">
        <v>13.988712963999999</v>
      </c>
      <c r="AQ68" s="36">
        <v>7.5323839030000004</v>
      </c>
      <c r="AR68" s="36">
        <v>21.521096867000001</v>
      </c>
      <c r="AS68" s="36">
        <v>1.3361705319999999</v>
      </c>
      <c r="AT68" s="36">
        <v>64.917980638000003</v>
      </c>
      <c r="AU68" s="36">
        <v>145.00421914200001</v>
      </c>
      <c r="AV68" s="36">
        <v>52.765408159000003</v>
      </c>
      <c r="AW68" s="36">
        <v>117.859593483</v>
      </c>
      <c r="AX68" s="36">
        <v>49.036552647999997</v>
      </c>
      <c r="AY68" s="36">
        <v>109.53062550999999</v>
      </c>
      <c r="AZ68" s="36">
        <v>8.9614120000000005E-2</v>
      </c>
      <c r="BA68" s="36">
        <v>0.17922824000000001</v>
      </c>
      <c r="BB68" s="36">
        <v>1.2712918769999999</v>
      </c>
      <c r="BC68" s="36">
        <v>40.340120476000003</v>
      </c>
      <c r="BD68" s="36">
        <v>90.105816790000006</v>
      </c>
      <c r="BE68" s="36">
        <v>0.46172828428571433</v>
      </c>
      <c r="BF68" s="36">
        <v>0.92345656857142866</v>
      </c>
      <c r="BG68" s="36">
        <v>4.9766111769999997</v>
      </c>
      <c r="BH68" s="36">
        <v>21.844802943000001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5.728620501</v>
      </c>
      <c r="E69" s="36">
        <v>20</v>
      </c>
      <c r="F69" s="36">
        <v>5</v>
      </c>
      <c r="G69" s="36">
        <v>7</v>
      </c>
      <c r="H69" s="36">
        <v>8</v>
      </c>
      <c r="I69" s="36">
        <v>0.19674198930089629</v>
      </c>
      <c r="J69" s="36">
        <v>5.075585980941189</v>
      </c>
      <c r="K69" s="36">
        <v>1.3116989303132837E-2</v>
      </c>
      <c r="L69" s="36">
        <v>0.18362499999776344</v>
      </c>
      <c r="M69" s="36">
        <v>0.64764597023930381</v>
      </c>
      <c r="N69" s="36">
        <v>4.6246820000027817</v>
      </c>
      <c r="O69" s="36">
        <v>0.18851690100000001</v>
      </c>
      <c r="P69" s="36">
        <v>0.32036395600000001</v>
      </c>
      <c r="Q69" s="36">
        <v>0.173023279</v>
      </c>
      <c r="R69" s="36">
        <v>1.5493621999999999E-2</v>
      </c>
      <c r="S69" s="36">
        <v>0.30015488499999998</v>
      </c>
      <c r="T69" s="36">
        <v>2.0209071000000002E-2</v>
      </c>
      <c r="U69" s="36">
        <v>0.81669999999999998</v>
      </c>
      <c r="V69" s="36">
        <v>1.9367000000000001</v>
      </c>
      <c r="W69" s="36">
        <v>1.2019588903008964</v>
      </c>
      <c r="X69" s="36">
        <v>7.3326499369411895</v>
      </c>
      <c r="Y69" s="36">
        <v>8.534608827242085</v>
      </c>
      <c r="Z69" s="36">
        <v>4.1252440735484192E-3</v>
      </c>
      <c r="AA69" s="36">
        <v>1.9592882411560873E-3</v>
      </c>
      <c r="AB69" s="36">
        <v>1.959288E-3</v>
      </c>
      <c r="AC69" s="36">
        <v>2.20238293435019E-4</v>
      </c>
      <c r="AD69" s="36">
        <v>7.6388733663957153E-2</v>
      </c>
      <c r="AE69" s="36">
        <v>0.68749860297561438</v>
      </c>
      <c r="AF69" s="36">
        <v>0.76388733663957153</v>
      </c>
      <c r="AG69" s="36">
        <v>0.15679157244556116</v>
      </c>
      <c r="AH69" s="36">
        <v>0.26672589335566727</v>
      </c>
      <c r="AI69" s="36">
        <v>0.85424373953098831</v>
      </c>
      <c r="AJ69" s="36">
        <v>1.9997331013225421E-4</v>
      </c>
      <c r="AK69" s="36">
        <v>2.4165624240406441E-4</v>
      </c>
      <c r="AL69" s="36">
        <v>6.0440192806440328E-4</v>
      </c>
      <c r="AM69" s="36">
        <v>0.15721178404912842</v>
      </c>
      <c r="AN69" s="36">
        <v>0.34335628326202849</v>
      </c>
      <c r="AO69" s="36">
        <v>1.5423467444346672</v>
      </c>
      <c r="AP69" s="36">
        <v>75.351112276999999</v>
      </c>
      <c r="AQ69" s="36">
        <v>40.573675840999996</v>
      </c>
      <c r="AR69" s="36">
        <v>115.924788118</v>
      </c>
      <c r="AS69" s="36">
        <v>6.6772880460000001</v>
      </c>
      <c r="AT69" s="36">
        <v>831.08263143900001</v>
      </c>
      <c r="AU69" s="36">
        <v>1946.7778068800001</v>
      </c>
      <c r="AV69" s="36">
        <v>469.72171863</v>
      </c>
      <c r="AW69" s="36">
        <v>1100.304329131</v>
      </c>
      <c r="AX69" s="36">
        <v>451.65952486499998</v>
      </c>
      <c r="AY69" s="36">
        <v>1057.9943630289999</v>
      </c>
      <c r="AZ69" s="36">
        <v>0.73160161571428572</v>
      </c>
      <c r="BA69" s="36">
        <v>1.4632032314285714</v>
      </c>
      <c r="BB69" s="36">
        <v>1.0381224920000001</v>
      </c>
      <c r="BC69" s="36">
        <v>65.125333717000004</v>
      </c>
      <c r="BD69" s="36">
        <v>152.55348812599999</v>
      </c>
      <c r="BE69" s="36">
        <v>0.37704206714285715</v>
      </c>
      <c r="BF69" s="36">
        <v>0.7540841342857143</v>
      </c>
      <c r="BG69" s="36">
        <v>3.792129439</v>
      </c>
      <c r="BH69" s="36">
        <v>24.255664370000002</v>
      </c>
      <c r="BI69" s="36">
        <v>0</v>
      </c>
      <c r="BJ69" s="36">
        <v>0</v>
      </c>
      <c r="BK69" s="36">
        <v>0.09</v>
      </c>
      <c r="BL69" s="36">
        <v>0.09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6.1853799780000003</v>
      </c>
      <c r="E70" s="36">
        <v>77</v>
      </c>
      <c r="F70" s="36">
        <v>28</v>
      </c>
      <c r="G70" s="36">
        <v>33</v>
      </c>
      <c r="H70" s="36">
        <v>16</v>
      </c>
      <c r="I70" s="36">
        <v>6.3399183187898807</v>
      </c>
      <c r="J70" s="36">
        <v>57.221427211731353</v>
      </c>
      <c r="K70" s="36">
        <v>1.1838548187893294</v>
      </c>
      <c r="L70" s="36">
        <v>5.1560635000005517</v>
      </c>
      <c r="M70" s="36">
        <v>24.537485530517145</v>
      </c>
      <c r="N70" s="36">
        <v>39.023860000004092</v>
      </c>
      <c r="O70" s="36">
        <v>0.5650513989999999</v>
      </c>
      <c r="P70" s="36">
        <v>0.91446672699999998</v>
      </c>
      <c r="Q70" s="36">
        <v>0.51013769099999995</v>
      </c>
      <c r="R70" s="36">
        <v>5.4913707999999999E-2</v>
      </c>
      <c r="S70" s="36">
        <v>0.84284015099999998</v>
      </c>
      <c r="T70" s="36">
        <v>7.1626575999999997E-2</v>
      </c>
      <c r="U70" s="36">
        <v>16.771100000000001</v>
      </c>
      <c r="V70" s="36">
        <v>39.804499999999976</v>
      </c>
      <c r="W70" s="36">
        <v>23.676069717789879</v>
      </c>
      <c r="X70" s="36">
        <v>97.940393938731319</v>
      </c>
      <c r="Y70" s="36">
        <v>121.6164636565212</v>
      </c>
      <c r="Z70" s="36">
        <v>8.7150976497139918E-2</v>
      </c>
      <c r="AA70" s="36">
        <v>4.1251404505653289E-2</v>
      </c>
      <c r="AB70" s="36">
        <v>4.1251404999999998E-2</v>
      </c>
      <c r="AC70" s="36">
        <v>1.3943007927544316E-2</v>
      </c>
      <c r="AD70" s="36">
        <v>0.70164453632986579</v>
      </c>
      <c r="AE70" s="36">
        <v>6.3148008269687912</v>
      </c>
      <c r="AF70" s="36">
        <v>7.016445363298657</v>
      </c>
      <c r="AG70" s="36">
        <v>3.0149144891045125</v>
      </c>
      <c r="AH70" s="36">
        <v>5.128820050430666</v>
      </c>
      <c r="AI70" s="36">
        <v>16.426085837190108</v>
      </c>
      <c r="AJ70" s="36">
        <v>4.2102947670676263E-3</v>
      </c>
      <c r="AK70" s="36">
        <v>5.087899035868251E-3</v>
      </c>
      <c r="AL70" s="36">
        <v>1.2725249538284094E-2</v>
      </c>
      <c r="AM70" s="36">
        <v>3.0330677917991244</v>
      </c>
      <c r="AN70" s="36">
        <v>5.8355524857964003</v>
      </c>
      <c r="AO70" s="36">
        <v>22.753611913697185</v>
      </c>
      <c r="AP70" s="36">
        <v>784.02424307800004</v>
      </c>
      <c r="AQ70" s="36">
        <v>422.16690011899999</v>
      </c>
      <c r="AR70" s="36">
        <v>1206.191143197</v>
      </c>
      <c r="AS70" s="36">
        <v>34.698373451999998</v>
      </c>
      <c r="AT70" s="36">
        <v>3148.6095836159998</v>
      </c>
      <c r="AU70" s="36">
        <v>6879.3192339630004</v>
      </c>
      <c r="AV70" s="36">
        <v>1795.9530370719999</v>
      </c>
      <c r="AW70" s="36">
        <v>3923.9333880959998</v>
      </c>
      <c r="AX70" s="36">
        <v>1733.6578590649999</v>
      </c>
      <c r="AY70" s="36">
        <v>3787.8261938360001</v>
      </c>
      <c r="AZ70" s="36">
        <v>4.9940426514285718</v>
      </c>
      <c r="BA70" s="36">
        <v>9.9880853042857147</v>
      </c>
      <c r="BB70" s="36">
        <v>2.8713447030000001</v>
      </c>
      <c r="BC70" s="36">
        <v>192.62186118100001</v>
      </c>
      <c r="BD70" s="36">
        <v>420.85474217000001</v>
      </c>
      <c r="BE70" s="36">
        <v>1.0428612714285714</v>
      </c>
      <c r="BF70" s="36">
        <v>2.0857225442857144</v>
      </c>
      <c r="BG70" s="36">
        <v>5.1019756789999997</v>
      </c>
      <c r="BH70" s="36">
        <v>37.665221207999998</v>
      </c>
      <c r="BI70" s="36">
        <v>0.21</v>
      </c>
      <c r="BJ70" s="36">
        <v>0.23</v>
      </c>
      <c r="BK70" s="36">
        <v>1.1400000000000006</v>
      </c>
      <c r="BL70" s="36">
        <v>1.1900000000000006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5.9999277409999996</v>
      </c>
      <c r="E71" s="36">
        <v>32</v>
      </c>
      <c r="F71" s="36">
        <v>8</v>
      </c>
      <c r="G71" s="36">
        <v>18</v>
      </c>
      <c r="H71" s="36">
        <v>6</v>
      </c>
      <c r="I71" s="36">
        <v>3.5998811721619788</v>
      </c>
      <c r="J71" s="36">
        <v>27.581348889581406</v>
      </c>
      <c r="K71" s="36">
        <v>0.90435917216118455</v>
      </c>
      <c r="L71" s="36">
        <v>2.695522000000794</v>
      </c>
      <c r="M71" s="36">
        <v>13.472366561738276</v>
      </c>
      <c r="N71" s="36">
        <v>17.708863500005108</v>
      </c>
      <c r="O71" s="36">
        <v>0.39403943699999999</v>
      </c>
      <c r="P71" s="36">
        <v>0.67298498900000003</v>
      </c>
      <c r="Q71" s="36">
        <v>0.36005194499999998</v>
      </c>
      <c r="R71" s="36">
        <v>3.3987492000000001E-2</v>
      </c>
      <c r="S71" s="36">
        <v>0.62865347800000004</v>
      </c>
      <c r="T71" s="36">
        <v>4.4331511000000004E-2</v>
      </c>
      <c r="U71" s="36">
        <v>4.2894999999999994</v>
      </c>
      <c r="V71" s="36">
        <v>10.180700000000002</v>
      </c>
      <c r="W71" s="36">
        <v>8.2834206091619791</v>
      </c>
      <c r="X71" s="36">
        <v>38.435033878581407</v>
      </c>
      <c r="Y71" s="36">
        <v>46.718454487743386</v>
      </c>
      <c r="Z71" s="36">
        <v>4.5832600235870519E-2</v>
      </c>
      <c r="AA71" s="36">
        <v>2.2044895642124886E-2</v>
      </c>
      <c r="AB71" s="36">
        <v>2.2044896000000001E-2</v>
      </c>
      <c r="AC71" s="36">
        <v>1.1971113577630003E-2</v>
      </c>
      <c r="AD71" s="36">
        <v>0.47496859298852528</v>
      </c>
      <c r="AE71" s="36">
        <v>4.2747173368967282</v>
      </c>
      <c r="AF71" s="36">
        <v>4.7496859298852527</v>
      </c>
      <c r="AG71" s="36">
        <v>0.78988795404142542</v>
      </c>
      <c r="AH71" s="36">
        <v>1.3437174390589763</v>
      </c>
      <c r="AI71" s="36">
        <v>4.3035274737429399</v>
      </c>
      <c r="AJ71" s="36">
        <v>2.2499963438279867E-3</v>
      </c>
      <c r="AK71" s="36">
        <v>2.7189911496157738E-3</v>
      </c>
      <c r="AL71" s="36">
        <v>6.8004181347404019E-3</v>
      </c>
      <c r="AM71" s="36">
        <v>0.8041090639628834</v>
      </c>
      <c r="AN71" s="36">
        <v>1.8214050231971173</v>
      </c>
      <c r="AO71" s="36">
        <v>8.5850452287744083</v>
      </c>
      <c r="AP71" s="36">
        <v>343.374277699</v>
      </c>
      <c r="AQ71" s="36">
        <v>184.89384183799999</v>
      </c>
      <c r="AR71" s="36">
        <v>528.26811953699996</v>
      </c>
      <c r="AS71" s="36">
        <v>13.389635135000001</v>
      </c>
      <c r="AT71" s="36">
        <v>1240.4092864270001</v>
      </c>
      <c r="AU71" s="36">
        <v>2842.8626814260001</v>
      </c>
      <c r="AV71" s="36">
        <v>719.47987585299995</v>
      </c>
      <c r="AW71" s="36">
        <v>1648.957736355</v>
      </c>
      <c r="AX71" s="36">
        <v>697.01640165399999</v>
      </c>
      <c r="AY71" s="36">
        <v>1597.474267798</v>
      </c>
      <c r="AZ71" s="36">
        <v>1.0905723914285714</v>
      </c>
      <c r="BA71" s="36">
        <v>2.1811447828571429</v>
      </c>
      <c r="BB71" s="36">
        <v>1.7305525719999999</v>
      </c>
      <c r="BC71" s="36">
        <v>80.268739033000003</v>
      </c>
      <c r="BD71" s="36">
        <v>183.96589349999999</v>
      </c>
      <c r="BE71" s="36">
        <v>0.62852998999999998</v>
      </c>
      <c r="BF71" s="36">
        <v>1.25705998</v>
      </c>
      <c r="BG71" s="36">
        <v>1.5556641360000001</v>
      </c>
      <c r="BH71" s="36">
        <v>19.687154347</v>
      </c>
      <c r="BI71" s="36">
        <v>0.21</v>
      </c>
      <c r="BJ71" s="36">
        <v>0.21</v>
      </c>
      <c r="BK71" s="36">
        <v>0.57000000000000028</v>
      </c>
      <c r="BL71" s="36">
        <v>0.57000000000000028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6.335857388</v>
      </c>
      <c r="E72" s="36">
        <v>49</v>
      </c>
      <c r="F72" s="36">
        <v>18</v>
      </c>
      <c r="G72" s="36">
        <v>30</v>
      </c>
      <c r="H72" s="36">
        <v>1</v>
      </c>
      <c r="I72" s="36">
        <v>3.758332861127804</v>
      </c>
      <c r="J72" s="36">
        <v>31.642245392561371</v>
      </c>
      <c r="K72" s="36">
        <v>0.63109236111918665</v>
      </c>
      <c r="L72" s="36">
        <v>3.1272405000086172</v>
      </c>
      <c r="M72" s="36">
        <v>13.842282253683797</v>
      </c>
      <c r="N72" s="36">
        <v>21.558296000005377</v>
      </c>
      <c r="O72" s="36">
        <v>0.15909299299999999</v>
      </c>
      <c r="P72" s="36">
        <v>0.27620814599999999</v>
      </c>
      <c r="Q72" s="36">
        <v>0.15053634599999999</v>
      </c>
      <c r="R72" s="36">
        <v>8.5566470000000006E-3</v>
      </c>
      <c r="S72" s="36">
        <v>0.26504730199999998</v>
      </c>
      <c r="T72" s="36">
        <v>1.1160844E-2</v>
      </c>
      <c r="U72" s="36">
        <v>14.572700000000003</v>
      </c>
      <c r="V72" s="36">
        <v>34.58400000000001</v>
      </c>
      <c r="W72" s="36">
        <v>18.490125854127808</v>
      </c>
      <c r="X72" s="36">
        <v>66.502453538561383</v>
      </c>
      <c r="Y72" s="36">
        <v>84.992579392689194</v>
      </c>
      <c r="Z72" s="36">
        <v>5.3535758229234898E-2</v>
      </c>
      <c r="AA72" s="36">
        <v>2.5804235466491215E-2</v>
      </c>
      <c r="AB72" s="36">
        <v>2.5804234999999998E-2</v>
      </c>
      <c r="AC72" s="36">
        <v>4.2788322482123373E-2</v>
      </c>
      <c r="AD72" s="36">
        <v>0.44891571288311333</v>
      </c>
      <c r="AE72" s="36">
        <v>4.04024141594802</v>
      </c>
      <c r="AF72" s="36">
        <v>4.489157128831132</v>
      </c>
      <c r="AG72" s="36">
        <v>3.0773629082938734</v>
      </c>
      <c r="AH72" s="36">
        <v>5.2350541428447475</v>
      </c>
      <c r="AI72" s="36">
        <v>16.766322052083858</v>
      </c>
      <c r="AJ72" s="36">
        <v>2.6336905529899665E-3</v>
      </c>
      <c r="AK72" s="36">
        <v>3.1826635329831256E-3</v>
      </c>
      <c r="AL72" s="36">
        <v>7.9601004988684443E-3</v>
      </c>
      <c r="AM72" s="36">
        <v>3.1227849213289867</v>
      </c>
      <c r="AN72" s="36">
        <v>5.6871525192608434</v>
      </c>
      <c r="AO72" s="36">
        <v>20.814523568530745</v>
      </c>
      <c r="AP72" s="36">
        <v>511.71102432999999</v>
      </c>
      <c r="AQ72" s="36">
        <v>275.53670540799999</v>
      </c>
      <c r="AR72" s="36">
        <v>787.24772973799998</v>
      </c>
      <c r="AS72" s="36">
        <v>41.119223859999998</v>
      </c>
      <c r="AT72" s="36">
        <v>1642.97319436</v>
      </c>
      <c r="AU72" s="36">
        <v>4305.8636450410004</v>
      </c>
      <c r="AV72" s="36">
        <v>1057.6269331030001</v>
      </c>
      <c r="AW72" s="36">
        <v>2771.802593551</v>
      </c>
      <c r="AX72" s="36">
        <v>1034.5794694050001</v>
      </c>
      <c r="AY72" s="36">
        <v>2711.4003688600001</v>
      </c>
      <c r="AZ72" s="36">
        <v>4.0743368857142865</v>
      </c>
      <c r="BA72" s="36">
        <v>8.1486737728571423</v>
      </c>
      <c r="BB72" s="36">
        <v>1.6521281590000001</v>
      </c>
      <c r="BC72" s="36">
        <v>48.773920760000003</v>
      </c>
      <c r="BD72" s="36">
        <v>127.82548914900001</v>
      </c>
      <c r="BE72" s="36">
        <v>0.60004654571428573</v>
      </c>
      <c r="BF72" s="36">
        <v>1.2000930928571429</v>
      </c>
      <c r="BG72" s="36">
        <v>5.5085892430000003</v>
      </c>
      <c r="BH72" s="36">
        <v>19.214621376</v>
      </c>
      <c r="BI72" s="36">
        <v>0.57000000000000028</v>
      </c>
      <c r="BJ72" s="36">
        <v>0.5900000000000003</v>
      </c>
      <c r="BK72" s="36">
        <v>0.78000000000000047</v>
      </c>
      <c r="BL72" s="36">
        <v>0.82000000000000051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5.8857217549999996</v>
      </c>
      <c r="E73" s="36">
        <v>72</v>
      </c>
      <c r="F73" s="36">
        <v>18</v>
      </c>
      <c r="G73" s="36">
        <v>35</v>
      </c>
      <c r="H73" s="36">
        <v>19</v>
      </c>
      <c r="I73" s="36">
        <v>1.9334608592707829</v>
      </c>
      <c r="J73" s="36">
        <v>30.968765329872564</v>
      </c>
      <c r="K73" s="36">
        <v>0.19327985928625299</v>
      </c>
      <c r="L73" s="36">
        <v>1.7401809999845299</v>
      </c>
      <c r="M73" s="36">
        <v>8.0535331891187276</v>
      </c>
      <c r="N73" s="36">
        <v>24.848693000024621</v>
      </c>
      <c r="O73" s="36">
        <v>0.29019275300000003</v>
      </c>
      <c r="P73" s="36">
        <v>0.467478958</v>
      </c>
      <c r="Q73" s="36">
        <v>0.27419104100000002</v>
      </c>
      <c r="R73" s="36">
        <v>1.6001712000000001E-2</v>
      </c>
      <c r="S73" s="36">
        <v>0.44660716</v>
      </c>
      <c r="T73" s="36">
        <v>2.0871798E-2</v>
      </c>
      <c r="U73" s="36">
        <v>6.1230999999999973</v>
      </c>
      <c r="V73" s="36">
        <v>14.529299999999997</v>
      </c>
      <c r="W73" s="36">
        <v>8.3467536122707813</v>
      </c>
      <c r="X73" s="36">
        <v>45.965544287872561</v>
      </c>
      <c r="Y73" s="36">
        <v>54.312297900143342</v>
      </c>
      <c r="Z73" s="36">
        <v>3.7976922324628404E-2</v>
      </c>
      <c r="AA73" s="36">
        <v>1.548467945959164E-2</v>
      </c>
      <c r="AB73" s="36">
        <v>1.5484679000000001E-2</v>
      </c>
      <c r="AC73" s="36">
        <v>1.6241520129684894E-3</v>
      </c>
      <c r="AD73" s="36">
        <v>0.46350817876683592</v>
      </c>
      <c r="AE73" s="36">
        <v>4.1715736089015216</v>
      </c>
      <c r="AF73" s="36">
        <v>4.6350817876683559</v>
      </c>
      <c r="AG73" s="36">
        <v>1.1222257486318195</v>
      </c>
      <c r="AH73" s="36">
        <v>1.9090736873276919</v>
      </c>
      <c r="AI73" s="36">
        <v>6.1141954580630147</v>
      </c>
      <c r="AJ73" s="36">
        <v>1.5804325428943264E-3</v>
      </c>
      <c r="AK73" s="36">
        <v>1.9098618181569661E-3</v>
      </c>
      <c r="AL73" s="36">
        <v>4.7767198303967449E-3</v>
      </c>
      <c r="AM73" s="36">
        <v>1.1254303331876823</v>
      </c>
      <c r="AN73" s="36">
        <v>2.3744917279126847</v>
      </c>
      <c r="AO73" s="36">
        <v>10.290545786794935</v>
      </c>
      <c r="AP73" s="36">
        <v>714.43853625300005</v>
      </c>
      <c r="AQ73" s="36">
        <v>384.69767336699999</v>
      </c>
      <c r="AR73" s="36">
        <v>1099.13620962</v>
      </c>
      <c r="AS73" s="36">
        <v>26.675371575</v>
      </c>
      <c r="AT73" s="36">
        <v>2026.731340654</v>
      </c>
      <c r="AU73" s="36">
        <v>4525.2640045710004</v>
      </c>
      <c r="AV73" s="36">
        <v>1175.0153029850001</v>
      </c>
      <c r="AW73" s="36">
        <v>2623.5615687</v>
      </c>
      <c r="AX73" s="36">
        <v>1115.180047238</v>
      </c>
      <c r="AY73" s="36">
        <v>2489.9620512860001</v>
      </c>
      <c r="AZ73" s="36">
        <v>2.7334001428571431</v>
      </c>
      <c r="BA73" s="36">
        <v>5.4668002857142861</v>
      </c>
      <c r="BB73" s="36">
        <v>4.6878085049999996</v>
      </c>
      <c r="BC73" s="36">
        <v>279.82050106299999</v>
      </c>
      <c r="BD73" s="36">
        <v>624.78021423200005</v>
      </c>
      <c r="BE73" s="36">
        <v>1.7025938871428572</v>
      </c>
      <c r="BF73" s="36">
        <v>3.4051877757142859</v>
      </c>
      <c r="BG73" s="36">
        <v>6.0704980009999998</v>
      </c>
      <c r="BH73" s="36">
        <v>58.035338672000002</v>
      </c>
      <c r="BI73" s="36">
        <v>0.24</v>
      </c>
      <c r="BJ73" s="36">
        <v>0.24</v>
      </c>
      <c r="BK73" s="36">
        <v>0.51000000000000023</v>
      </c>
      <c r="BL73" s="36">
        <v>0.51000000000000023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5.4402218050000002</v>
      </c>
      <c r="E74" s="36">
        <v>311</v>
      </c>
      <c r="F74" s="36">
        <v>6</v>
      </c>
      <c r="G74" s="36">
        <v>31</v>
      </c>
      <c r="H74" s="36">
        <v>274</v>
      </c>
      <c r="I74" s="36">
        <v>2.6081275987778802E-3</v>
      </c>
      <c r="J74" s="36">
        <v>5.2336566562824034</v>
      </c>
      <c r="K74" s="36">
        <v>2.6081275987778802E-3</v>
      </c>
      <c r="L74" s="36">
        <v>0</v>
      </c>
      <c r="M74" s="36">
        <v>0.55199678388242768</v>
      </c>
      <c r="N74" s="36">
        <v>4.6842679999987542</v>
      </c>
      <c r="O74" s="36">
        <v>1.1701617400000002</v>
      </c>
      <c r="P74" s="36">
        <v>1.823918548</v>
      </c>
      <c r="Q74" s="36">
        <v>1.0929447370000001</v>
      </c>
      <c r="R74" s="36">
        <v>7.7217003000000006E-2</v>
      </c>
      <c r="S74" s="36">
        <v>1.7232007139999999</v>
      </c>
      <c r="T74" s="36">
        <v>0.10071783400000001</v>
      </c>
      <c r="U74" s="36">
        <v>4.8579000000000017</v>
      </c>
      <c r="V74" s="36">
        <v>11.496600000000001</v>
      </c>
      <c r="W74" s="36">
        <v>6.03066986759878</v>
      </c>
      <c r="X74" s="36">
        <v>18.554175204282405</v>
      </c>
      <c r="Y74" s="36">
        <v>24.584845071881183</v>
      </c>
      <c r="Z74" s="36">
        <v>4.3508917639569752E-4</v>
      </c>
      <c r="AA74" s="36">
        <v>9.3109083748679289E-5</v>
      </c>
      <c r="AB74" s="36">
        <v>9.3109070000000011E-5</v>
      </c>
      <c r="AC74" s="36">
        <v>5.920566421974099E-5</v>
      </c>
      <c r="AD74" s="36">
        <v>8.4747602661706334E-2</v>
      </c>
      <c r="AE74" s="36">
        <v>0.76272842395535678</v>
      </c>
      <c r="AF74" s="36">
        <v>0.84747602661706323</v>
      </c>
      <c r="AG74" s="36">
        <v>0.8563252126553651</v>
      </c>
      <c r="AH74" s="36">
        <v>1.4567371433677476</v>
      </c>
      <c r="AI74" s="36">
        <v>4.6654959861913001</v>
      </c>
      <c r="AJ74" s="36">
        <v>9.5683430014577544E-6</v>
      </c>
      <c r="AK74" s="36">
        <v>1.1562792125850107E-5</v>
      </c>
      <c r="AL74" s="36">
        <v>2.8919484078488529E-5</v>
      </c>
      <c r="AM74" s="36">
        <v>0.85639398666258626</v>
      </c>
      <c r="AN74" s="36">
        <v>1.5414963088215796</v>
      </c>
      <c r="AO74" s="36">
        <v>5.4282533296307358</v>
      </c>
      <c r="AP74" s="36">
        <v>101.88616594299999</v>
      </c>
      <c r="AQ74" s="36">
        <v>54.861781661000002</v>
      </c>
      <c r="AR74" s="36">
        <v>156.74794760399999</v>
      </c>
      <c r="AS74" s="36">
        <v>1.732760839</v>
      </c>
      <c r="AT74" s="36">
        <v>166.08313834200001</v>
      </c>
      <c r="AU74" s="36">
        <v>355.62909991499998</v>
      </c>
      <c r="AV74" s="36">
        <v>173.94168833000001</v>
      </c>
      <c r="AW74" s="36">
        <v>372.45638946700001</v>
      </c>
      <c r="AX74" s="36">
        <v>160.24132177199999</v>
      </c>
      <c r="AY74" s="36">
        <v>343.120184263</v>
      </c>
      <c r="AZ74" s="36">
        <v>0.21682596428571427</v>
      </c>
      <c r="BA74" s="36">
        <v>0.43365192857142854</v>
      </c>
      <c r="BB74" s="36">
        <v>26.379503790000001</v>
      </c>
      <c r="BC74" s="36">
        <v>1869.264399485</v>
      </c>
      <c r="BD74" s="36">
        <v>4002.6026875779999</v>
      </c>
      <c r="BE74" s="36">
        <v>1.5529535185714285</v>
      </c>
      <c r="BF74" s="36">
        <v>3.1059070385714285</v>
      </c>
      <c r="BG74" s="36">
        <v>8.7832214779999997</v>
      </c>
      <c r="BH74" s="36">
        <v>73.476132755999998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5.4116645009999997</v>
      </c>
      <c r="E75" s="36">
        <v>30</v>
      </c>
      <c r="F75" s="36">
        <v>0</v>
      </c>
      <c r="G75" s="36">
        <v>5</v>
      </c>
      <c r="H75" s="36">
        <v>25</v>
      </c>
      <c r="I75" s="36">
        <v>1.7257499156932293E-2</v>
      </c>
      <c r="J75" s="36">
        <v>9.9307502932796368</v>
      </c>
      <c r="K75" s="36">
        <v>1.7257499156932293E-2</v>
      </c>
      <c r="L75" s="36">
        <v>0</v>
      </c>
      <c r="M75" s="36">
        <v>1.3524522924694338</v>
      </c>
      <c r="N75" s="36">
        <v>8.5955554999671353</v>
      </c>
      <c r="O75" s="36">
        <v>0.38987512200000002</v>
      </c>
      <c r="P75" s="36">
        <v>0.67075149199999995</v>
      </c>
      <c r="Q75" s="36">
        <v>0.36492618300000002</v>
      </c>
      <c r="R75" s="36">
        <v>2.4948939E-2</v>
      </c>
      <c r="S75" s="36">
        <v>0.63820939799999998</v>
      </c>
      <c r="T75" s="36">
        <v>3.2542094000000001E-2</v>
      </c>
      <c r="U75" s="36">
        <v>7.5600000000000001E-2</v>
      </c>
      <c r="V75" s="36">
        <v>0.1812</v>
      </c>
      <c r="W75" s="36">
        <v>0.48273262115693233</v>
      </c>
      <c r="X75" s="36">
        <v>10.782701785279638</v>
      </c>
      <c r="Y75" s="36">
        <v>11.265434406436571</v>
      </c>
      <c r="Z75" s="36">
        <v>1.3628390105816235E-3</v>
      </c>
      <c r="AA75" s="36">
        <v>2.9164754826446738E-4</v>
      </c>
      <c r="AB75" s="36">
        <v>2.9164800000000004E-4</v>
      </c>
      <c r="AC75" s="36">
        <v>1.7713838333838265E-4</v>
      </c>
      <c r="AD75" s="36">
        <v>9.427071900289169E-2</v>
      </c>
      <c r="AE75" s="36">
        <v>0.84843647102602504</v>
      </c>
      <c r="AF75" s="36">
        <v>0.94270719002891679</v>
      </c>
      <c r="AG75" s="36">
        <v>1.5774676626726158E-2</v>
      </c>
      <c r="AH75" s="36">
        <v>2.6835082077649102E-2</v>
      </c>
      <c r="AI75" s="36">
        <v>8.5944789897335644E-2</v>
      </c>
      <c r="AJ75" s="36">
        <v>2.9766841808428228E-5</v>
      </c>
      <c r="AK75" s="36">
        <v>3.5971516073522931E-5</v>
      </c>
      <c r="AL75" s="36">
        <v>8.9967689036082031E-5</v>
      </c>
      <c r="AM75" s="36">
        <v>1.598158185187297E-2</v>
      </c>
      <c r="AN75" s="36">
        <v>0.12114177259661432</v>
      </c>
      <c r="AO75" s="36">
        <v>0.93447122861239684</v>
      </c>
      <c r="AP75" s="36">
        <v>227.34113674700001</v>
      </c>
      <c r="AQ75" s="36">
        <v>122.414458248</v>
      </c>
      <c r="AR75" s="36">
        <v>349.75559499500002</v>
      </c>
      <c r="AS75" s="36">
        <v>7.0662724099999998</v>
      </c>
      <c r="AT75" s="36">
        <v>601.70646043199997</v>
      </c>
      <c r="AU75" s="36">
        <v>1531.126285415</v>
      </c>
      <c r="AV75" s="36">
        <v>472.13365676500001</v>
      </c>
      <c r="AW75" s="36">
        <v>1201.41015535</v>
      </c>
      <c r="AX75" s="36">
        <v>439.32952292900001</v>
      </c>
      <c r="AY75" s="36">
        <v>1117.9354465179999</v>
      </c>
      <c r="AZ75" s="36">
        <v>0.13394975428571429</v>
      </c>
      <c r="BA75" s="36">
        <v>0.26789950857142858</v>
      </c>
      <c r="BB75" s="36">
        <v>3.9591342269999998</v>
      </c>
      <c r="BC75" s="36">
        <v>338.07996559499998</v>
      </c>
      <c r="BD75" s="36">
        <v>860.29178002000003</v>
      </c>
      <c r="BE75" s="36">
        <v>0.23307305000000003</v>
      </c>
      <c r="BF75" s="36">
        <v>0.46614610142857144</v>
      </c>
      <c r="BG75" s="36">
        <v>8.5394429089999999</v>
      </c>
      <c r="BH75" s="36">
        <v>44.309449817999997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5.0367156819999996</v>
      </c>
      <c r="E76" s="36">
        <v>113</v>
      </c>
      <c r="F76" s="36">
        <v>0</v>
      </c>
      <c r="G76" s="36">
        <v>2</v>
      </c>
      <c r="H76" s="36">
        <v>111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1.6123185000000002E-2</v>
      </c>
      <c r="P76" s="36">
        <v>2.8428369999999998E-2</v>
      </c>
      <c r="Q76" s="36">
        <v>1.5807536000000001E-2</v>
      </c>
      <c r="R76" s="36">
        <v>3.1564899999999999E-4</v>
      </c>
      <c r="S76" s="36">
        <v>2.8016652999999999E-2</v>
      </c>
      <c r="T76" s="36">
        <v>4.1171700000000003E-4</v>
      </c>
      <c r="U76" s="36">
        <v>6.8999999999999992E-2</v>
      </c>
      <c r="V76" s="36">
        <v>0.1656</v>
      </c>
      <c r="W76" s="36">
        <v>8.512318499999999E-2</v>
      </c>
      <c r="X76" s="36">
        <v>0.19402837000000001</v>
      </c>
      <c r="Y76" s="36">
        <v>0.279151555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1.220638381875765E-2</v>
      </c>
      <c r="AH76" s="36">
        <v>2.0764882818116465E-2</v>
      </c>
      <c r="AI76" s="36">
        <v>6.6503746322886498E-2</v>
      </c>
      <c r="AJ76" s="36">
        <v>0</v>
      </c>
      <c r="AK76" s="36">
        <v>0</v>
      </c>
      <c r="AL76" s="36">
        <v>0</v>
      </c>
      <c r="AM76" s="36">
        <v>1.220638381875765E-2</v>
      </c>
      <c r="AN76" s="36">
        <v>2.0764882818116465E-2</v>
      </c>
      <c r="AO76" s="36">
        <v>6.6503746322886498E-2</v>
      </c>
      <c r="AP76" s="36">
        <v>0.18484498599999999</v>
      </c>
      <c r="AQ76" s="36">
        <v>9.9531915999999998E-2</v>
      </c>
      <c r="AR76" s="36">
        <v>0.28437690199999999</v>
      </c>
      <c r="AS76" s="36">
        <v>3.0485999999999999E-5</v>
      </c>
      <c r="AT76" s="36">
        <v>2.5948E-5</v>
      </c>
      <c r="AU76" s="36">
        <v>5.6088000000000002E-5</v>
      </c>
      <c r="AV76" s="36">
        <v>6.2353099999999998E-4</v>
      </c>
      <c r="AW76" s="36">
        <v>1.347801E-3</v>
      </c>
      <c r="AX76" s="36">
        <v>5.3421399999999998E-4</v>
      </c>
      <c r="AY76" s="36">
        <v>1.154736E-3</v>
      </c>
      <c r="AZ76" s="36">
        <v>3.842857142857143E-7</v>
      </c>
      <c r="BA76" s="36">
        <v>7.7000000000000015E-7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0.467847611</v>
      </c>
      <c r="BH76" s="36">
        <v>1.7400961429999999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5.2083311319999996</v>
      </c>
      <c r="E77" s="36">
        <v>64</v>
      </c>
      <c r="F77" s="36">
        <v>1</v>
      </c>
      <c r="G77" s="36">
        <v>6</v>
      </c>
      <c r="H77" s="36">
        <v>57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3.3067932000000001E-2</v>
      </c>
      <c r="P77" s="36">
        <v>5.8419470000000001E-2</v>
      </c>
      <c r="Q77" s="36">
        <v>3.2330049999999999E-2</v>
      </c>
      <c r="R77" s="36">
        <v>7.3788199999999993E-4</v>
      </c>
      <c r="S77" s="36">
        <v>5.7457015E-2</v>
      </c>
      <c r="T77" s="36">
        <v>9.6245500000000008E-4</v>
      </c>
      <c r="U77" s="36">
        <v>2.3114499999999998</v>
      </c>
      <c r="V77" s="36">
        <v>5.4643000000000006</v>
      </c>
      <c r="W77" s="36">
        <v>2.3445179319999996</v>
      </c>
      <c r="X77" s="36">
        <v>5.5227194700000002</v>
      </c>
      <c r="Y77" s="36">
        <v>7.8672374019999998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0.42677810521507759</v>
      </c>
      <c r="AH77" s="36">
        <v>0.72601332841185606</v>
      </c>
      <c r="AI77" s="36">
        <v>2.3252048491028359</v>
      </c>
      <c r="AJ77" s="36">
        <v>0</v>
      </c>
      <c r="AK77" s="36">
        <v>0</v>
      </c>
      <c r="AL77" s="36">
        <v>0</v>
      </c>
      <c r="AM77" s="36">
        <v>0.42677810521507759</v>
      </c>
      <c r="AN77" s="36">
        <v>0.72601332841185606</v>
      </c>
      <c r="AO77" s="36">
        <v>2.3252048491028359</v>
      </c>
      <c r="AP77" s="36">
        <v>6.6244775340000004</v>
      </c>
      <c r="AQ77" s="36">
        <v>3.5670263640000002</v>
      </c>
      <c r="AR77" s="36">
        <v>10.191503898000001</v>
      </c>
      <c r="AS77" s="36">
        <v>9.1435312000000005E-2</v>
      </c>
      <c r="AT77" s="36">
        <v>3.4854720019999998</v>
      </c>
      <c r="AU77" s="36">
        <v>8.0129267350000006</v>
      </c>
      <c r="AV77" s="36">
        <v>5.9113294600000001</v>
      </c>
      <c r="AW77" s="36">
        <v>13.589852346000001</v>
      </c>
      <c r="AX77" s="36">
        <v>5.3881990110000002</v>
      </c>
      <c r="AY77" s="36">
        <v>12.387201469000001</v>
      </c>
      <c r="AZ77" s="36">
        <v>2.5212528571428574E-3</v>
      </c>
      <c r="BA77" s="36">
        <v>5.0425057142857149E-3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0.59331352800000003</v>
      </c>
      <c r="BH77" s="36">
        <v>3.0207009249999999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5.3090646609999999</v>
      </c>
      <c r="E78" s="36">
        <v>11</v>
      </c>
      <c r="F78" s="36">
        <v>0</v>
      </c>
      <c r="G78" s="36">
        <v>1</v>
      </c>
      <c r="H78" s="36">
        <v>10</v>
      </c>
      <c r="I78" s="36">
        <v>7.9342043681267208E-5</v>
      </c>
      <c r="J78" s="36">
        <v>0.39515664229594921</v>
      </c>
      <c r="K78" s="36">
        <v>7.9342043681267208E-5</v>
      </c>
      <c r="L78" s="36">
        <v>0</v>
      </c>
      <c r="M78" s="36">
        <v>1.9120984339631976E-2</v>
      </c>
      <c r="N78" s="36">
        <v>0.37611499999999848</v>
      </c>
      <c r="O78" s="36">
        <v>2.5949117000000001E-2</v>
      </c>
      <c r="P78" s="36">
        <v>4.5548182999999999E-2</v>
      </c>
      <c r="Q78" s="36">
        <v>2.4454874000000001E-2</v>
      </c>
      <c r="R78" s="36">
        <v>1.4942430000000001E-3</v>
      </c>
      <c r="S78" s="36">
        <v>4.359917E-2</v>
      </c>
      <c r="T78" s="36">
        <v>1.9490129999999999E-3</v>
      </c>
      <c r="U78" s="36">
        <v>6.6E-3</v>
      </c>
      <c r="V78" s="36">
        <v>1.5599999999999999E-2</v>
      </c>
      <c r="W78" s="36">
        <v>3.2628459043681265E-2</v>
      </c>
      <c r="X78" s="36">
        <v>0.45630482529594923</v>
      </c>
      <c r="Y78" s="36">
        <v>0.48893328433963051</v>
      </c>
      <c r="Z78" s="36">
        <v>1.5387464620990058E-5</v>
      </c>
      <c r="AA78" s="36">
        <v>3.2929174288918719E-6</v>
      </c>
      <c r="AB78" s="36">
        <v>3.29292E-6</v>
      </c>
      <c r="AC78" s="36">
        <v>1.4011354249400958E-6</v>
      </c>
      <c r="AD78" s="36">
        <v>9.703939466272531E-3</v>
      </c>
      <c r="AE78" s="36">
        <v>8.7335455196452763E-2</v>
      </c>
      <c r="AF78" s="36">
        <v>9.7039394662725306E-2</v>
      </c>
      <c r="AG78" s="36">
        <v>1.320259320238414E-3</v>
      </c>
      <c r="AH78" s="36">
        <v>2.2459583838538538E-3</v>
      </c>
      <c r="AI78" s="36">
        <v>7.1931369861265313E-3</v>
      </c>
      <c r="AJ78" s="36">
        <v>3.3608949393724296E-7</v>
      </c>
      <c r="AK78" s="36">
        <v>4.0614482084164844E-7</v>
      </c>
      <c r="AL78" s="36">
        <v>1.0158012486994433E-6</v>
      </c>
      <c r="AM78" s="36">
        <v>1.3219965451572915E-3</v>
      </c>
      <c r="AN78" s="36">
        <v>1.1950303994947228E-2</v>
      </c>
      <c r="AO78" s="36">
        <v>9.4529607983827993E-2</v>
      </c>
      <c r="AP78" s="36">
        <v>29.241594751000001</v>
      </c>
      <c r="AQ78" s="36">
        <v>15.745474097000001</v>
      </c>
      <c r="AR78" s="36">
        <v>44.987068848</v>
      </c>
      <c r="AS78" s="36">
        <v>1.734695152</v>
      </c>
      <c r="AT78" s="36">
        <v>86.551667046000006</v>
      </c>
      <c r="AU78" s="36">
        <v>214.35128707800001</v>
      </c>
      <c r="AV78" s="36">
        <v>67.987586610999998</v>
      </c>
      <c r="AW78" s="36">
        <v>168.376037029</v>
      </c>
      <c r="AX78" s="36">
        <v>63.261831063000002</v>
      </c>
      <c r="AY78" s="36">
        <v>156.67237124499999</v>
      </c>
      <c r="AZ78" s="36">
        <v>1.6905247142857144E-2</v>
      </c>
      <c r="BA78" s="36">
        <v>3.3810494285714289E-2</v>
      </c>
      <c r="BB78" s="36">
        <v>0.55649897699999995</v>
      </c>
      <c r="BC78" s="36">
        <v>25.512123901999999</v>
      </c>
      <c r="BD78" s="36">
        <v>63.182568068999998</v>
      </c>
      <c r="BE78" s="36">
        <v>3.2760928571428573E-2</v>
      </c>
      <c r="BF78" s="36">
        <v>6.5521857142857146E-2</v>
      </c>
      <c r="BG78" s="36">
        <v>1.105720502</v>
      </c>
      <c r="BH78" s="36">
        <v>9.4248095670000005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5.2742222490000001</v>
      </c>
      <c r="E79" s="36">
        <v>14</v>
      </c>
      <c r="F79" s="36">
        <v>0</v>
      </c>
      <c r="G79" s="36">
        <v>1</v>
      </c>
      <c r="H79" s="36">
        <v>13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2.5675556000000002E-2</v>
      </c>
      <c r="P79" s="36">
        <v>4.4473346999999996E-2</v>
      </c>
      <c r="Q79" s="36">
        <v>2.4914467000000003E-2</v>
      </c>
      <c r="R79" s="36">
        <v>7.6108899999999995E-4</v>
      </c>
      <c r="S79" s="36">
        <v>4.3480621999999997E-2</v>
      </c>
      <c r="T79" s="36">
        <v>9.9272499999999986E-4</v>
      </c>
      <c r="U79" s="36">
        <v>1.9799999999999998E-2</v>
      </c>
      <c r="V79" s="36">
        <v>4.6800000000000001E-2</v>
      </c>
      <c r="W79" s="36">
        <v>4.5475556E-2</v>
      </c>
      <c r="X79" s="36">
        <v>9.1273347000000005E-2</v>
      </c>
      <c r="Y79" s="36">
        <v>0.136748903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3.6149851266558211E-3</v>
      </c>
      <c r="AH79" s="36">
        <v>6.1496298706328906E-3</v>
      </c>
      <c r="AI79" s="36">
        <v>1.9695436207297232E-2</v>
      </c>
      <c r="AJ79" s="36">
        <v>0</v>
      </c>
      <c r="AK79" s="36">
        <v>0</v>
      </c>
      <c r="AL79" s="36">
        <v>0</v>
      </c>
      <c r="AM79" s="36">
        <v>3.6149851266558211E-3</v>
      </c>
      <c r="AN79" s="36">
        <v>6.1496298706328906E-3</v>
      </c>
      <c r="AO79" s="36">
        <v>1.9695436207297232E-2</v>
      </c>
      <c r="AP79" s="36">
        <v>1.24174991</v>
      </c>
      <c r="AQ79" s="36">
        <v>0.66863456700000001</v>
      </c>
      <c r="AR79" s="36">
        <v>1.910384477</v>
      </c>
      <c r="AS79" s="36">
        <v>9.5646676999999999E-2</v>
      </c>
      <c r="AT79" s="36">
        <v>2.5299234959999999</v>
      </c>
      <c r="AU79" s="36">
        <v>5.6507460790000001</v>
      </c>
      <c r="AV79" s="36">
        <v>4.1981059260000002</v>
      </c>
      <c r="AW79" s="36">
        <v>9.3767383229999997</v>
      </c>
      <c r="AX79" s="36">
        <v>3.8226215469999998</v>
      </c>
      <c r="AY79" s="36">
        <v>8.5380699250000003</v>
      </c>
      <c r="AZ79" s="36">
        <v>1.8590085714285714E-3</v>
      </c>
      <c r="BA79" s="36">
        <v>3.7180171428571429E-3</v>
      </c>
      <c r="BB79" s="36">
        <v>0.18059025100000001</v>
      </c>
      <c r="BC79" s="36">
        <v>18.440887872000001</v>
      </c>
      <c r="BD79" s="36">
        <v>41.188903535000001</v>
      </c>
      <c r="BE79" s="36">
        <v>1.0631292857142859E-2</v>
      </c>
      <c r="BF79" s="36">
        <v>2.1262587142857146E-2</v>
      </c>
      <c r="BG79" s="36">
        <v>1.667024836</v>
      </c>
      <c r="BH79" s="36">
        <v>4.9162105800000004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5.3765301619999999</v>
      </c>
      <c r="E80" s="36">
        <v>11</v>
      </c>
      <c r="F80" s="36">
        <v>1</v>
      </c>
      <c r="G80" s="36">
        <v>4</v>
      </c>
      <c r="H80" s="36">
        <v>6</v>
      </c>
      <c r="I80" s="36">
        <v>7.8420914130847112E-4</v>
      </c>
      <c r="J80" s="36">
        <v>0.58615528868725897</v>
      </c>
      <c r="K80" s="36">
        <v>7.8420914130847112E-4</v>
      </c>
      <c r="L80" s="36">
        <v>0</v>
      </c>
      <c r="M80" s="36">
        <v>7.2737497827691719E-2</v>
      </c>
      <c r="N80" s="36">
        <v>0.51420200000087579</v>
      </c>
      <c r="O80" s="36">
        <v>1.2425676E-2</v>
      </c>
      <c r="P80" s="36">
        <v>2.0376006000000002E-2</v>
      </c>
      <c r="Q80" s="36">
        <v>1.1122224E-2</v>
      </c>
      <c r="R80" s="36">
        <v>1.3034520000000001E-3</v>
      </c>
      <c r="S80" s="36">
        <v>1.8675851E-2</v>
      </c>
      <c r="T80" s="36">
        <v>1.7001550000000001E-3</v>
      </c>
      <c r="U80" s="36">
        <v>0.18864999999999996</v>
      </c>
      <c r="V80" s="36">
        <v>0.44589999999999996</v>
      </c>
      <c r="W80" s="36">
        <v>0.20185988514130843</v>
      </c>
      <c r="X80" s="36">
        <v>1.0524312946872589</v>
      </c>
      <c r="Y80" s="36">
        <v>1.2542911798285674</v>
      </c>
      <c r="Z80" s="36">
        <v>5.4012361260190088E-5</v>
      </c>
      <c r="AA80" s="36">
        <v>1.1558645309680678E-5</v>
      </c>
      <c r="AB80" s="36">
        <v>1.15586E-5</v>
      </c>
      <c r="AC80" s="36">
        <v>7.9691713748622156E-6</v>
      </c>
      <c r="AD80" s="36">
        <v>3.7636946960119739E-3</v>
      </c>
      <c r="AE80" s="36">
        <v>3.3873252264107756E-2</v>
      </c>
      <c r="AF80" s="36">
        <v>3.7636946960119731E-2</v>
      </c>
      <c r="AG80" s="36">
        <v>3.9049412532067937E-2</v>
      </c>
      <c r="AH80" s="36">
        <v>6.6428885686736286E-2</v>
      </c>
      <c r="AI80" s="36">
        <v>0.21275197172643923</v>
      </c>
      <c r="AJ80" s="36">
        <v>1.1797201342950985E-6</v>
      </c>
      <c r="AK80" s="36">
        <v>1.425623922287902E-6</v>
      </c>
      <c r="AL80" s="36">
        <v>3.5656014458952497E-6</v>
      </c>
      <c r="AM80" s="36">
        <v>3.9058561423577096E-2</v>
      </c>
      <c r="AN80" s="36">
        <v>7.0194006006670542E-2</v>
      </c>
      <c r="AO80" s="36">
        <v>0.24662878959199289</v>
      </c>
      <c r="AP80" s="36">
        <v>15.346580099000001</v>
      </c>
      <c r="AQ80" s="36">
        <v>8.2635431300000004</v>
      </c>
      <c r="AR80" s="36">
        <v>23.610123229000003</v>
      </c>
      <c r="AS80" s="36">
        <v>0.84818067900000005</v>
      </c>
      <c r="AT80" s="36">
        <v>26.956544920999999</v>
      </c>
      <c r="AU80" s="36">
        <v>67.748994738999997</v>
      </c>
      <c r="AV80" s="36">
        <v>22.264810447999999</v>
      </c>
      <c r="AW80" s="36">
        <v>55.957413322999997</v>
      </c>
      <c r="AX80" s="36">
        <v>20.689356979999999</v>
      </c>
      <c r="AY80" s="36">
        <v>51.997878116000003</v>
      </c>
      <c r="AZ80" s="36">
        <v>1.3984428571428573E-2</v>
      </c>
      <c r="BA80" s="36">
        <v>2.7968857142857146E-2</v>
      </c>
      <c r="BB80" s="36">
        <v>1.682442081</v>
      </c>
      <c r="BC80" s="36">
        <v>102.777516078</v>
      </c>
      <c r="BD80" s="36">
        <v>258.30733932599998</v>
      </c>
      <c r="BE80" s="36">
        <v>9.9044862857142868E-2</v>
      </c>
      <c r="BF80" s="36">
        <v>0.19808972571428574</v>
      </c>
      <c r="BG80" s="36">
        <v>2.4452360679999998</v>
      </c>
      <c r="BH80" s="36">
        <v>13.974860752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5.0402297059999999</v>
      </c>
      <c r="E81" s="36">
        <v>11</v>
      </c>
      <c r="F81" s="36">
        <v>0</v>
      </c>
      <c r="G81" s="36">
        <v>3</v>
      </c>
      <c r="H81" s="36">
        <v>8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2.0713620000000002E-3</v>
      </c>
      <c r="P81" s="36">
        <v>3.5917789999999998E-3</v>
      </c>
      <c r="Q81" s="36">
        <v>1.902284E-3</v>
      </c>
      <c r="R81" s="36">
        <v>1.6907800000000002E-4</v>
      </c>
      <c r="S81" s="36">
        <v>3.371242E-3</v>
      </c>
      <c r="T81" s="36">
        <v>2.2053700000000001E-4</v>
      </c>
      <c r="U81" s="36">
        <v>6.4799999999999996E-2</v>
      </c>
      <c r="V81" s="36">
        <v>0.15360000000000001</v>
      </c>
      <c r="W81" s="36">
        <v>6.687136199999999E-2</v>
      </c>
      <c r="X81" s="36">
        <v>0.157191779</v>
      </c>
      <c r="Y81" s="36">
        <v>0.22406314099999999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1.463587582089552E-2</v>
      </c>
      <c r="AH81" s="36">
        <v>2.4897811741293529E-2</v>
      </c>
      <c r="AI81" s="36">
        <v>7.9740288955223865E-2</v>
      </c>
      <c r="AJ81" s="36">
        <v>0</v>
      </c>
      <c r="AK81" s="36">
        <v>0</v>
      </c>
      <c r="AL81" s="36">
        <v>0</v>
      </c>
      <c r="AM81" s="36">
        <v>1.463587582089552E-2</v>
      </c>
      <c r="AN81" s="36">
        <v>2.4897811741293529E-2</v>
      </c>
      <c r="AO81" s="36">
        <v>7.9740288955223865E-2</v>
      </c>
      <c r="AP81" s="36">
        <v>0.23075978</v>
      </c>
      <c r="AQ81" s="36">
        <v>0.124255266</v>
      </c>
      <c r="AR81" s="36">
        <v>0.355015046</v>
      </c>
      <c r="AS81" s="36">
        <v>5.8363499999999999E-4</v>
      </c>
      <c r="AT81" s="36">
        <v>6.2129799999999995E-4</v>
      </c>
      <c r="AU81" s="36">
        <v>1.673412E-3</v>
      </c>
      <c r="AV81" s="36">
        <v>1.0365587000000001E-2</v>
      </c>
      <c r="AW81" s="36">
        <v>2.7918809999999999E-2</v>
      </c>
      <c r="AX81" s="36">
        <v>8.9637940000000006E-3</v>
      </c>
      <c r="AY81" s="36">
        <v>2.4143201E-2</v>
      </c>
      <c r="AZ81" s="36">
        <v>6.7499999999999997E-6</v>
      </c>
      <c r="BA81" s="36">
        <v>1.3499999999999999E-5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0.86946089599999998</v>
      </c>
      <c r="BH81" s="36">
        <v>3.1885484650000002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5.2615417969999996</v>
      </c>
      <c r="E82" s="36">
        <v>36</v>
      </c>
      <c r="F82" s="36">
        <v>1</v>
      </c>
      <c r="G82" s="36">
        <v>6</v>
      </c>
      <c r="H82" s="36">
        <v>29</v>
      </c>
      <c r="I82" s="36">
        <v>6.0967984869199331E-5</v>
      </c>
      <c r="J82" s="36">
        <v>0.1429505602697756</v>
      </c>
      <c r="K82" s="36">
        <v>6.0967984869199331E-5</v>
      </c>
      <c r="L82" s="36">
        <v>0</v>
      </c>
      <c r="M82" s="36">
        <v>1.0066528254644675E-2</v>
      </c>
      <c r="N82" s="36">
        <v>0.13294500000000012</v>
      </c>
      <c r="O82" s="36">
        <v>7.6578515E-2</v>
      </c>
      <c r="P82" s="36">
        <v>0.13349090199999999</v>
      </c>
      <c r="Q82" s="36">
        <v>7.2193176999999997E-2</v>
      </c>
      <c r="R82" s="36">
        <v>4.3853379999999999E-3</v>
      </c>
      <c r="S82" s="36">
        <v>0.127770895</v>
      </c>
      <c r="T82" s="36">
        <v>5.7200069999999992E-3</v>
      </c>
      <c r="U82" s="36">
        <v>0.23724999999999996</v>
      </c>
      <c r="V82" s="36">
        <v>0.56109999999999993</v>
      </c>
      <c r="W82" s="36">
        <v>0.31388948298486918</v>
      </c>
      <c r="X82" s="36">
        <v>0.83754146226977555</v>
      </c>
      <c r="Y82" s="36">
        <v>1.1514309452546447</v>
      </c>
      <c r="Z82" s="36">
        <v>1.0037379291729628E-5</v>
      </c>
      <c r="AA82" s="36">
        <v>2.1479991684301398E-6</v>
      </c>
      <c r="AB82" s="36">
        <v>2.1479966999999999E-6</v>
      </c>
      <c r="AC82" s="36">
        <v>6.8812764221225505E-7</v>
      </c>
      <c r="AD82" s="36">
        <v>2.1351978017316591E-3</v>
      </c>
      <c r="AE82" s="36">
        <v>1.9216780215584935E-2</v>
      </c>
      <c r="AF82" s="36">
        <v>2.1351978017316593E-2</v>
      </c>
      <c r="AG82" s="36">
        <v>4.726551493319904E-2</v>
      </c>
      <c r="AH82" s="36">
        <v>8.0405703564522507E-2</v>
      </c>
      <c r="AI82" s="36">
        <v>0.2575155641188086</v>
      </c>
      <c r="AJ82" s="36">
        <v>2.1923372686912161E-7</v>
      </c>
      <c r="AK82" s="36">
        <v>2.649313481317348E-7</v>
      </c>
      <c r="AL82" s="36">
        <v>6.6261486160073232E-7</v>
      </c>
      <c r="AM82" s="36">
        <v>4.7266422294568122E-2</v>
      </c>
      <c r="AN82" s="36">
        <v>8.2541166297602303E-2</v>
      </c>
      <c r="AO82" s="36">
        <v>0.27673300694925512</v>
      </c>
      <c r="AP82" s="36">
        <v>10.134980304999999</v>
      </c>
      <c r="AQ82" s="36">
        <v>5.4572970869999997</v>
      </c>
      <c r="AR82" s="36">
        <v>15.592277392</v>
      </c>
      <c r="AS82" s="36">
        <v>0.38968767199999998</v>
      </c>
      <c r="AT82" s="36">
        <v>7.3986961920000001</v>
      </c>
      <c r="AU82" s="36">
        <v>18.131134529000001</v>
      </c>
      <c r="AV82" s="36">
        <v>7.0118321689999998</v>
      </c>
      <c r="AW82" s="36">
        <v>17.183091326</v>
      </c>
      <c r="AX82" s="36">
        <v>6.477721013</v>
      </c>
      <c r="AY82" s="36">
        <v>15.874206493000001</v>
      </c>
      <c r="AZ82" s="36">
        <v>6.1196414285714287E-3</v>
      </c>
      <c r="BA82" s="36">
        <v>1.2239282857142857E-2</v>
      </c>
      <c r="BB82" s="36">
        <v>0.708065999</v>
      </c>
      <c r="BC82" s="36">
        <v>48.941237508</v>
      </c>
      <c r="BD82" s="36">
        <v>119.93466662599999</v>
      </c>
      <c r="BE82" s="36">
        <v>4.1683632857142862E-2</v>
      </c>
      <c r="BF82" s="36">
        <v>8.3367267142857152E-2</v>
      </c>
      <c r="BG82" s="36">
        <v>3.4377976659999998</v>
      </c>
      <c r="BH82" s="36">
        <v>12.580188062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5.3128091079999997</v>
      </c>
      <c r="E83" s="36">
        <v>45</v>
      </c>
      <c r="F83" s="36">
        <v>0</v>
      </c>
      <c r="G83" s="36">
        <v>2</v>
      </c>
      <c r="H83" s="36">
        <v>43</v>
      </c>
      <c r="I83" s="36">
        <v>3.3061163751304991E-3</v>
      </c>
      <c r="J83" s="36">
        <v>1.4547937819898695</v>
      </c>
      <c r="K83" s="36">
        <v>3.3061163751304991E-3</v>
      </c>
      <c r="L83" s="36">
        <v>0</v>
      </c>
      <c r="M83" s="36">
        <v>0.3939478983647523</v>
      </c>
      <c r="N83" s="36">
        <v>1.0641520000002476</v>
      </c>
      <c r="O83" s="36">
        <v>3.7395266999999996E-2</v>
      </c>
      <c r="P83" s="36">
        <v>6.3328267000000008E-2</v>
      </c>
      <c r="Q83" s="36">
        <v>3.4756760999999997E-2</v>
      </c>
      <c r="R83" s="36">
        <v>2.6385060000000001E-3</v>
      </c>
      <c r="S83" s="36">
        <v>5.9886738000000002E-2</v>
      </c>
      <c r="T83" s="36">
        <v>3.441529E-3</v>
      </c>
      <c r="U83" s="36">
        <v>9.8999999999999991E-2</v>
      </c>
      <c r="V83" s="36">
        <v>0.23399999999999999</v>
      </c>
      <c r="W83" s="36">
        <v>0.13970138337513049</v>
      </c>
      <c r="X83" s="36">
        <v>1.7521220489898695</v>
      </c>
      <c r="Y83" s="36">
        <v>1.8918234323649998</v>
      </c>
      <c r="Z83" s="36">
        <v>2.5379140792952979E-4</v>
      </c>
      <c r="AA83" s="36">
        <v>5.4311361296919373E-5</v>
      </c>
      <c r="AB83" s="36">
        <v>5.4311400000000003E-5</v>
      </c>
      <c r="AC83" s="36">
        <v>5.7044554159360989E-5</v>
      </c>
      <c r="AD83" s="36">
        <v>1.5157241271434651E-2</v>
      </c>
      <c r="AE83" s="36">
        <v>0.13641517144291182</v>
      </c>
      <c r="AF83" s="36">
        <v>0.15157241271434649</v>
      </c>
      <c r="AG83" s="36">
        <v>1.877425786580373E-2</v>
      </c>
      <c r="AH83" s="36">
        <v>3.1937817978608646E-2</v>
      </c>
      <c r="AI83" s="36">
        <v>0.10228733595851687</v>
      </c>
      <c r="AJ83" s="36">
        <v>5.543253690045065E-6</v>
      </c>
      <c r="AK83" s="36">
        <v>6.6987032246939213E-6</v>
      </c>
      <c r="AL83" s="36">
        <v>1.6754001900627695E-5</v>
      </c>
      <c r="AM83" s="36">
        <v>1.8836845673653135E-2</v>
      </c>
      <c r="AN83" s="36">
        <v>4.7101757953267993E-2</v>
      </c>
      <c r="AO83" s="36">
        <v>0.2387192614033293</v>
      </c>
      <c r="AP83" s="36">
        <v>36.073498190000002</v>
      </c>
      <c r="AQ83" s="36">
        <v>19.424191333</v>
      </c>
      <c r="AR83" s="36">
        <v>55.497689523000005</v>
      </c>
      <c r="AS83" s="36">
        <v>1.689378125</v>
      </c>
      <c r="AT83" s="36">
        <v>161.72446730799999</v>
      </c>
      <c r="AU83" s="36">
        <v>374.05098010900002</v>
      </c>
      <c r="AV83" s="36">
        <v>117.23306898</v>
      </c>
      <c r="AW83" s="36">
        <v>271.14724866900002</v>
      </c>
      <c r="AX83" s="36">
        <v>109.39181924</v>
      </c>
      <c r="AY83" s="36">
        <v>253.011296829</v>
      </c>
      <c r="AZ83" s="36">
        <v>1.7461802857142859E-2</v>
      </c>
      <c r="BA83" s="36">
        <v>3.4923605714285717E-2</v>
      </c>
      <c r="BB83" s="36">
        <v>1.1292133769999999</v>
      </c>
      <c r="BC83" s="36">
        <v>81.710728469000003</v>
      </c>
      <c r="BD83" s="36">
        <v>188.987965632</v>
      </c>
      <c r="BE83" s="36">
        <v>6.647645428571429E-2</v>
      </c>
      <c r="BF83" s="36">
        <v>0.13295290857142858</v>
      </c>
      <c r="BG83" s="36">
        <v>7.6890464510000003</v>
      </c>
      <c r="BH83" s="36">
        <v>16.460827843000001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5.3122366620000001</v>
      </c>
      <c r="E84" s="36">
        <v>14</v>
      </c>
      <c r="F84" s="36">
        <v>0</v>
      </c>
      <c r="G84" s="36">
        <v>6</v>
      </c>
      <c r="H84" s="36">
        <v>8</v>
      </c>
      <c r="I84" s="36">
        <v>8.9749907046155226E-3</v>
      </c>
      <c r="J84" s="36">
        <v>1.9974220642794753</v>
      </c>
      <c r="K84" s="36">
        <v>8.9749907046155226E-3</v>
      </c>
      <c r="L84" s="36">
        <v>0</v>
      </c>
      <c r="M84" s="36">
        <v>0.94409205498335524</v>
      </c>
      <c r="N84" s="36">
        <v>1.0623050000007357</v>
      </c>
      <c r="O84" s="36">
        <v>5.2405828999999994E-2</v>
      </c>
      <c r="P84" s="36">
        <v>8.5461820000000008E-2</v>
      </c>
      <c r="Q84" s="36">
        <v>4.9495212999999996E-2</v>
      </c>
      <c r="R84" s="36">
        <v>2.910616E-3</v>
      </c>
      <c r="S84" s="36">
        <v>8.1665365000000004E-2</v>
      </c>
      <c r="T84" s="36">
        <v>3.7964549999999998E-3</v>
      </c>
      <c r="U84" s="36">
        <v>0.25079999999999997</v>
      </c>
      <c r="V84" s="36">
        <v>0.59279999999999988</v>
      </c>
      <c r="W84" s="36">
        <v>0.31218081970461548</v>
      </c>
      <c r="X84" s="36">
        <v>2.6756838842794752</v>
      </c>
      <c r="Y84" s="36">
        <v>2.9878647039840907</v>
      </c>
      <c r="Z84" s="36">
        <v>6.0101029654179559E-4</v>
      </c>
      <c r="AA84" s="36">
        <v>1.2861620345994422E-4</v>
      </c>
      <c r="AB84" s="36">
        <v>1.2861599999999999E-4</v>
      </c>
      <c r="AC84" s="36">
        <v>1.0656013854343634E-4</v>
      </c>
      <c r="AD84" s="36">
        <v>2.6561253161436517E-2</v>
      </c>
      <c r="AE84" s="36">
        <v>0.23905127845292859</v>
      </c>
      <c r="AF84" s="36">
        <v>0.2656125316143651</v>
      </c>
      <c r="AG84" s="36">
        <v>4.455677605756847E-2</v>
      </c>
      <c r="AH84" s="36">
        <v>7.5797733982990043E-2</v>
      </c>
      <c r="AI84" s="36">
        <v>0.24275760748606268</v>
      </c>
      <c r="AJ84" s="36">
        <v>1.3127098852153546E-5</v>
      </c>
      <c r="AK84" s="36">
        <v>1.5863343864220647E-5</v>
      </c>
      <c r="AL84" s="36">
        <v>3.9675513951971993E-5</v>
      </c>
      <c r="AM84" s="36">
        <v>4.467646329496406E-2</v>
      </c>
      <c r="AN84" s="36">
        <v>0.10237485048829079</v>
      </c>
      <c r="AO84" s="36">
        <v>0.48184856145294325</v>
      </c>
      <c r="AP84" s="36">
        <v>31.959515224</v>
      </c>
      <c r="AQ84" s="36">
        <v>17.208969736</v>
      </c>
      <c r="AR84" s="36">
        <v>49.168484960000001</v>
      </c>
      <c r="AS84" s="36">
        <v>2.034616813</v>
      </c>
      <c r="AT84" s="36">
        <v>104.72950783100001</v>
      </c>
      <c r="AU84" s="36">
        <v>219.636953748</v>
      </c>
      <c r="AV84" s="36">
        <v>87.572247043999994</v>
      </c>
      <c r="AW84" s="36">
        <v>183.655036408</v>
      </c>
      <c r="AX84" s="36">
        <v>81.319300034999998</v>
      </c>
      <c r="AY84" s="36">
        <v>170.54146162500001</v>
      </c>
      <c r="AZ84" s="36">
        <v>0.12685823857142858</v>
      </c>
      <c r="BA84" s="36">
        <v>0.25371647714285717</v>
      </c>
      <c r="BB84" s="36">
        <v>0.70933330299999997</v>
      </c>
      <c r="BC84" s="36">
        <v>39.648742018</v>
      </c>
      <c r="BD84" s="36">
        <v>83.150671641000002</v>
      </c>
      <c r="BE84" s="36">
        <v>4.1758238571428574E-2</v>
      </c>
      <c r="BF84" s="36">
        <v>8.3516478571428576E-2</v>
      </c>
      <c r="BG84" s="36">
        <v>7.0497484100000003</v>
      </c>
      <c r="BH84" s="36">
        <v>13.930434201000001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337</v>
      </c>
      <c r="E85" s="36" t="s">
        <v>337</v>
      </c>
      <c r="F85" s="36" t="s">
        <v>337</v>
      </c>
      <c r="G85" s="36" t="s">
        <v>337</v>
      </c>
      <c r="H85" s="36" t="s">
        <v>337</v>
      </c>
      <c r="I85" s="36" t="s">
        <v>337</v>
      </c>
      <c r="J85" s="36" t="s">
        <v>337</v>
      </c>
      <c r="K85" s="36" t="s">
        <v>337</v>
      </c>
      <c r="L85" s="36" t="s">
        <v>337</v>
      </c>
      <c r="M85" s="36" t="s">
        <v>337</v>
      </c>
      <c r="N85" s="36" t="s">
        <v>337</v>
      </c>
      <c r="O85" s="36" t="s">
        <v>337</v>
      </c>
      <c r="P85" s="36" t="s">
        <v>337</v>
      </c>
      <c r="Q85" s="36" t="s">
        <v>337</v>
      </c>
      <c r="R85" s="36" t="s">
        <v>337</v>
      </c>
      <c r="S85" s="36" t="s">
        <v>337</v>
      </c>
      <c r="T85" s="36" t="s">
        <v>337</v>
      </c>
      <c r="U85" s="36" t="s">
        <v>337</v>
      </c>
      <c r="V85" s="36" t="s">
        <v>337</v>
      </c>
      <c r="W85" s="36" t="s">
        <v>337</v>
      </c>
      <c r="X85" s="36" t="s">
        <v>337</v>
      </c>
      <c r="Y85" s="36" t="s">
        <v>337</v>
      </c>
      <c r="Z85" s="36" t="s">
        <v>337</v>
      </c>
      <c r="AA85" s="36" t="s">
        <v>337</v>
      </c>
      <c r="AB85" s="36" t="s">
        <v>337</v>
      </c>
      <c r="AC85" s="36" t="s">
        <v>337</v>
      </c>
      <c r="AD85" s="36" t="s">
        <v>337</v>
      </c>
      <c r="AE85" s="36" t="s">
        <v>337</v>
      </c>
      <c r="AF85" s="36" t="s">
        <v>337</v>
      </c>
      <c r="AG85" s="36" t="s">
        <v>337</v>
      </c>
      <c r="AH85" s="36" t="s">
        <v>337</v>
      </c>
      <c r="AI85" s="36" t="s">
        <v>337</v>
      </c>
      <c r="AJ85" s="36" t="s">
        <v>337</v>
      </c>
      <c r="AK85" s="36" t="s">
        <v>337</v>
      </c>
      <c r="AL85" s="36" t="s">
        <v>337</v>
      </c>
      <c r="AM85" s="36" t="s">
        <v>337</v>
      </c>
      <c r="AN85" s="36" t="s">
        <v>337</v>
      </c>
      <c r="AO85" s="36" t="s">
        <v>337</v>
      </c>
      <c r="AP85" s="36" t="s">
        <v>337</v>
      </c>
      <c r="AQ85" s="36" t="s">
        <v>337</v>
      </c>
      <c r="AR85" s="36" t="s">
        <v>337</v>
      </c>
      <c r="AS85" s="36" t="s">
        <v>337</v>
      </c>
      <c r="AT85" s="36" t="s">
        <v>337</v>
      </c>
      <c r="AU85" s="36" t="s">
        <v>337</v>
      </c>
      <c r="AV85" s="36" t="s">
        <v>337</v>
      </c>
      <c r="AW85" s="36" t="s">
        <v>337</v>
      </c>
      <c r="AX85" s="36" t="s">
        <v>337</v>
      </c>
      <c r="AY85" s="36" t="s">
        <v>337</v>
      </c>
      <c r="AZ85" s="36" t="s">
        <v>337</v>
      </c>
      <c r="BA85" s="36" t="s">
        <v>337</v>
      </c>
      <c r="BB85" s="36" t="s">
        <v>337</v>
      </c>
      <c r="BC85" s="36" t="s">
        <v>337</v>
      </c>
      <c r="BD85" s="36" t="s">
        <v>337</v>
      </c>
      <c r="BE85" s="36" t="s">
        <v>337</v>
      </c>
      <c r="BF85" s="36" t="s">
        <v>337</v>
      </c>
      <c r="BG85" s="36" t="s">
        <v>337</v>
      </c>
      <c r="BH85" s="36" t="s">
        <v>337</v>
      </c>
      <c r="BI85" s="36" t="s">
        <v>337</v>
      </c>
      <c r="BJ85" s="36" t="s">
        <v>337</v>
      </c>
      <c r="BK85" s="36" t="s">
        <v>337</v>
      </c>
      <c r="BL85" s="36" t="s">
        <v>337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337</v>
      </c>
      <c r="E86" s="36" t="s">
        <v>337</v>
      </c>
      <c r="F86" s="36" t="s">
        <v>337</v>
      </c>
      <c r="G86" s="36" t="s">
        <v>337</v>
      </c>
      <c r="H86" s="36" t="s">
        <v>337</v>
      </c>
      <c r="I86" s="36" t="s">
        <v>337</v>
      </c>
      <c r="J86" s="36" t="s">
        <v>337</v>
      </c>
      <c r="K86" s="36" t="s">
        <v>337</v>
      </c>
      <c r="L86" s="36" t="s">
        <v>337</v>
      </c>
      <c r="M86" s="36" t="s">
        <v>337</v>
      </c>
      <c r="N86" s="36" t="s">
        <v>337</v>
      </c>
      <c r="O86" s="36" t="s">
        <v>337</v>
      </c>
      <c r="P86" s="36" t="s">
        <v>337</v>
      </c>
      <c r="Q86" s="36" t="s">
        <v>337</v>
      </c>
      <c r="R86" s="36" t="s">
        <v>337</v>
      </c>
      <c r="S86" s="36" t="s">
        <v>337</v>
      </c>
      <c r="T86" s="36" t="s">
        <v>337</v>
      </c>
      <c r="U86" s="36" t="s">
        <v>337</v>
      </c>
      <c r="V86" s="36" t="s">
        <v>337</v>
      </c>
      <c r="W86" s="36" t="s">
        <v>337</v>
      </c>
      <c r="X86" s="36" t="s">
        <v>337</v>
      </c>
      <c r="Y86" s="36" t="s">
        <v>337</v>
      </c>
      <c r="Z86" s="36" t="s">
        <v>337</v>
      </c>
      <c r="AA86" s="36" t="s">
        <v>337</v>
      </c>
      <c r="AB86" s="36" t="s">
        <v>337</v>
      </c>
      <c r="AC86" s="36" t="s">
        <v>337</v>
      </c>
      <c r="AD86" s="36" t="s">
        <v>337</v>
      </c>
      <c r="AE86" s="36" t="s">
        <v>337</v>
      </c>
      <c r="AF86" s="36" t="s">
        <v>337</v>
      </c>
      <c r="AG86" s="36" t="s">
        <v>337</v>
      </c>
      <c r="AH86" s="36" t="s">
        <v>337</v>
      </c>
      <c r="AI86" s="36" t="s">
        <v>337</v>
      </c>
      <c r="AJ86" s="36" t="s">
        <v>337</v>
      </c>
      <c r="AK86" s="36" t="s">
        <v>337</v>
      </c>
      <c r="AL86" s="36" t="s">
        <v>337</v>
      </c>
      <c r="AM86" s="36" t="s">
        <v>337</v>
      </c>
      <c r="AN86" s="36" t="s">
        <v>337</v>
      </c>
      <c r="AO86" s="36" t="s">
        <v>337</v>
      </c>
      <c r="AP86" s="36" t="s">
        <v>337</v>
      </c>
      <c r="AQ86" s="36" t="s">
        <v>337</v>
      </c>
      <c r="AR86" s="36" t="s">
        <v>337</v>
      </c>
      <c r="AS86" s="36" t="s">
        <v>337</v>
      </c>
      <c r="AT86" s="36" t="s">
        <v>337</v>
      </c>
      <c r="AU86" s="36" t="s">
        <v>337</v>
      </c>
      <c r="AV86" s="36" t="s">
        <v>337</v>
      </c>
      <c r="AW86" s="36" t="s">
        <v>337</v>
      </c>
      <c r="AX86" s="36" t="s">
        <v>337</v>
      </c>
      <c r="AY86" s="36" t="s">
        <v>337</v>
      </c>
      <c r="AZ86" s="36" t="s">
        <v>337</v>
      </c>
      <c r="BA86" s="36" t="s">
        <v>337</v>
      </c>
      <c r="BB86" s="36" t="s">
        <v>337</v>
      </c>
      <c r="BC86" s="36" t="s">
        <v>337</v>
      </c>
      <c r="BD86" s="36" t="s">
        <v>337</v>
      </c>
      <c r="BE86" s="36" t="s">
        <v>337</v>
      </c>
      <c r="BF86" s="36" t="s">
        <v>337</v>
      </c>
      <c r="BG86" s="36" t="s">
        <v>337</v>
      </c>
      <c r="BH86" s="36" t="s">
        <v>337</v>
      </c>
      <c r="BI86" s="36" t="s">
        <v>337</v>
      </c>
      <c r="BJ86" s="36" t="s">
        <v>337</v>
      </c>
      <c r="BK86" s="36" t="s">
        <v>337</v>
      </c>
      <c r="BL86" s="36" t="s">
        <v>337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337</v>
      </c>
      <c r="E87" s="36" t="s">
        <v>337</v>
      </c>
      <c r="F87" s="36" t="s">
        <v>337</v>
      </c>
      <c r="G87" s="36" t="s">
        <v>337</v>
      </c>
      <c r="H87" s="36" t="s">
        <v>337</v>
      </c>
      <c r="I87" s="36" t="s">
        <v>337</v>
      </c>
      <c r="J87" s="36" t="s">
        <v>337</v>
      </c>
      <c r="K87" s="36" t="s">
        <v>337</v>
      </c>
      <c r="L87" s="36" t="s">
        <v>337</v>
      </c>
      <c r="M87" s="36" t="s">
        <v>337</v>
      </c>
      <c r="N87" s="36" t="s">
        <v>337</v>
      </c>
      <c r="O87" s="36" t="s">
        <v>337</v>
      </c>
      <c r="P87" s="36" t="s">
        <v>337</v>
      </c>
      <c r="Q87" s="36" t="s">
        <v>337</v>
      </c>
      <c r="R87" s="36" t="s">
        <v>337</v>
      </c>
      <c r="S87" s="36" t="s">
        <v>337</v>
      </c>
      <c r="T87" s="36" t="s">
        <v>337</v>
      </c>
      <c r="U87" s="36" t="s">
        <v>337</v>
      </c>
      <c r="V87" s="36" t="s">
        <v>337</v>
      </c>
      <c r="W87" s="36" t="s">
        <v>337</v>
      </c>
      <c r="X87" s="36" t="s">
        <v>337</v>
      </c>
      <c r="Y87" s="36" t="s">
        <v>337</v>
      </c>
      <c r="Z87" s="36" t="s">
        <v>337</v>
      </c>
      <c r="AA87" s="36" t="s">
        <v>337</v>
      </c>
      <c r="AB87" s="36" t="s">
        <v>337</v>
      </c>
      <c r="AC87" s="36" t="s">
        <v>337</v>
      </c>
      <c r="AD87" s="36" t="s">
        <v>337</v>
      </c>
      <c r="AE87" s="36" t="s">
        <v>337</v>
      </c>
      <c r="AF87" s="36" t="s">
        <v>337</v>
      </c>
      <c r="AG87" s="36" t="s">
        <v>337</v>
      </c>
      <c r="AH87" s="36" t="s">
        <v>337</v>
      </c>
      <c r="AI87" s="36" t="s">
        <v>337</v>
      </c>
      <c r="AJ87" s="36" t="s">
        <v>337</v>
      </c>
      <c r="AK87" s="36" t="s">
        <v>337</v>
      </c>
      <c r="AL87" s="36" t="s">
        <v>337</v>
      </c>
      <c r="AM87" s="36" t="s">
        <v>337</v>
      </c>
      <c r="AN87" s="36" t="s">
        <v>337</v>
      </c>
      <c r="AO87" s="36" t="s">
        <v>337</v>
      </c>
      <c r="AP87" s="36" t="s">
        <v>337</v>
      </c>
      <c r="AQ87" s="36" t="s">
        <v>337</v>
      </c>
      <c r="AR87" s="36" t="s">
        <v>337</v>
      </c>
      <c r="AS87" s="36" t="s">
        <v>337</v>
      </c>
      <c r="AT87" s="36" t="s">
        <v>337</v>
      </c>
      <c r="AU87" s="36" t="s">
        <v>337</v>
      </c>
      <c r="AV87" s="36" t="s">
        <v>337</v>
      </c>
      <c r="AW87" s="36" t="s">
        <v>337</v>
      </c>
      <c r="AX87" s="36" t="s">
        <v>337</v>
      </c>
      <c r="AY87" s="36" t="s">
        <v>337</v>
      </c>
      <c r="AZ87" s="36" t="s">
        <v>337</v>
      </c>
      <c r="BA87" s="36" t="s">
        <v>337</v>
      </c>
      <c r="BB87" s="36" t="s">
        <v>337</v>
      </c>
      <c r="BC87" s="36" t="s">
        <v>337</v>
      </c>
      <c r="BD87" s="36" t="s">
        <v>337</v>
      </c>
      <c r="BE87" s="36" t="s">
        <v>337</v>
      </c>
      <c r="BF87" s="36" t="s">
        <v>337</v>
      </c>
      <c r="BG87" s="36" t="s">
        <v>337</v>
      </c>
      <c r="BH87" s="36" t="s">
        <v>337</v>
      </c>
      <c r="BI87" s="36" t="s">
        <v>337</v>
      </c>
      <c r="BJ87" s="36" t="s">
        <v>337</v>
      </c>
      <c r="BK87" s="36" t="s">
        <v>337</v>
      </c>
      <c r="BL87" s="36" t="s">
        <v>337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337</v>
      </c>
      <c r="E88" s="36" t="s">
        <v>337</v>
      </c>
      <c r="F88" s="36" t="s">
        <v>337</v>
      </c>
      <c r="G88" s="36" t="s">
        <v>337</v>
      </c>
      <c r="H88" s="36" t="s">
        <v>337</v>
      </c>
      <c r="I88" s="36" t="s">
        <v>337</v>
      </c>
      <c r="J88" s="36" t="s">
        <v>337</v>
      </c>
      <c r="K88" s="36" t="s">
        <v>337</v>
      </c>
      <c r="L88" s="36" t="s">
        <v>337</v>
      </c>
      <c r="M88" s="36" t="s">
        <v>337</v>
      </c>
      <c r="N88" s="36" t="s">
        <v>337</v>
      </c>
      <c r="O88" s="36" t="s">
        <v>337</v>
      </c>
      <c r="P88" s="36" t="s">
        <v>337</v>
      </c>
      <c r="Q88" s="36" t="s">
        <v>337</v>
      </c>
      <c r="R88" s="36" t="s">
        <v>337</v>
      </c>
      <c r="S88" s="36" t="s">
        <v>337</v>
      </c>
      <c r="T88" s="36" t="s">
        <v>337</v>
      </c>
      <c r="U88" s="36" t="s">
        <v>337</v>
      </c>
      <c r="V88" s="36" t="s">
        <v>337</v>
      </c>
      <c r="W88" s="36" t="s">
        <v>337</v>
      </c>
      <c r="X88" s="36" t="s">
        <v>337</v>
      </c>
      <c r="Y88" s="36" t="s">
        <v>337</v>
      </c>
      <c r="Z88" s="36" t="s">
        <v>337</v>
      </c>
      <c r="AA88" s="36" t="s">
        <v>337</v>
      </c>
      <c r="AB88" s="36" t="s">
        <v>337</v>
      </c>
      <c r="AC88" s="36" t="s">
        <v>337</v>
      </c>
      <c r="AD88" s="36" t="s">
        <v>337</v>
      </c>
      <c r="AE88" s="36" t="s">
        <v>337</v>
      </c>
      <c r="AF88" s="36" t="s">
        <v>337</v>
      </c>
      <c r="AG88" s="36" t="s">
        <v>337</v>
      </c>
      <c r="AH88" s="36" t="s">
        <v>337</v>
      </c>
      <c r="AI88" s="36" t="s">
        <v>337</v>
      </c>
      <c r="AJ88" s="36" t="s">
        <v>337</v>
      </c>
      <c r="AK88" s="36" t="s">
        <v>337</v>
      </c>
      <c r="AL88" s="36" t="s">
        <v>337</v>
      </c>
      <c r="AM88" s="36" t="s">
        <v>337</v>
      </c>
      <c r="AN88" s="36" t="s">
        <v>337</v>
      </c>
      <c r="AO88" s="36" t="s">
        <v>337</v>
      </c>
      <c r="AP88" s="36" t="s">
        <v>337</v>
      </c>
      <c r="AQ88" s="36" t="s">
        <v>337</v>
      </c>
      <c r="AR88" s="36" t="s">
        <v>337</v>
      </c>
      <c r="AS88" s="36" t="s">
        <v>337</v>
      </c>
      <c r="AT88" s="36" t="s">
        <v>337</v>
      </c>
      <c r="AU88" s="36" t="s">
        <v>337</v>
      </c>
      <c r="AV88" s="36" t="s">
        <v>337</v>
      </c>
      <c r="AW88" s="36" t="s">
        <v>337</v>
      </c>
      <c r="AX88" s="36" t="s">
        <v>337</v>
      </c>
      <c r="AY88" s="36" t="s">
        <v>337</v>
      </c>
      <c r="AZ88" s="36" t="s">
        <v>337</v>
      </c>
      <c r="BA88" s="36" t="s">
        <v>337</v>
      </c>
      <c r="BB88" s="36" t="s">
        <v>337</v>
      </c>
      <c r="BC88" s="36" t="s">
        <v>337</v>
      </c>
      <c r="BD88" s="36" t="s">
        <v>337</v>
      </c>
      <c r="BE88" s="36" t="s">
        <v>337</v>
      </c>
      <c r="BF88" s="36" t="s">
        <v>337</v>
      </c>
      <c r="BG88" s="36" t="s">
        <v>337</v>
      </c>
      <c r="BH88" s="36" t="s">
        <v>337</v>
      </c>
      <c r="BI88" s="36" t="s">
        <v>337</v>
      </c>
      <c r="BJ88" s="36" t="s">
        <v>337</v>
      </c>
      <c r="BK88" s="36" t="s">
        <v>337</v>
      </c>
      <c r="BL88" s="36" t="s">
        <v>337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337</v>
      </c>
      <c r="E89" s="36" t="s">
        <v>337</v>
      </c>
      <c r="F89" s="36" t="s">
        <v>337</v>
      </c>
      <c r="G89" s="36" t="s">
        <v>337</v>
      </c>
      <c r="H89" s="36" t="s">
        <v>337</v>
      </c>
      <c r="I89" s="36" t="s">
        <v>337</v>
      </c>
      <c r="J89" s="36" t="s">
        <v>337</v>
      </c>
      <c r="K89" s="36" t="s">
        <v>337</v>
      </c>
      <c r="L89" s="36" t="s">
        <v>337</v>
      </c>
      <c r="M89" s="36" t="s">
        <v>337</v>
      </c>
      <c r="N89" s="36" t="s">
        <v>337</v>
      </c>
      <c r="O89" s="36" t="s">
        <v>337</v>
      </c>
      <c r="P89" s="36" t="s">
        <v>337</v>
      </c>
      <c r="Q89" s="36" t="s">
        <v>337</v>
      </c>
      <c r="R89" s="36" t="s">
        <v>337</v>
      </c>
      <c r="S89" s="36" t="s">
        <v>337</v>
      </c>
      <c r="T89" s="36" t="s">
        <v>337</v>
      </c>
      <c r="U89" s="36" t="s">
        <v>337</v>
      </c>
      <c r="V89" s="36" t="s">
        <v>337</v>
      </c>
      <c r="W89" s="36" t="s">
        <v>337</v>
      </c>
      <c r="X89" s="36" t="s">
        <v>337</v>
      </c>
      <c r="Y89" s="36" t="s">
        <v>337</v>
      </c>
      <c r="Z89" s="36" t="s">
        <v>337</v>
      </c>
      <c r="AA89" s="36" t="s">
        <v>337</v>
      </c>
      <c r="AB89" s="36" t="s">
        <v>337</v>
      </c>
      <c r="AC89" s="36" t="s">
        <v>337</v>
      </c>
      <c r="AD89" s="36" t="s">
        <v>337</v>
      </c>
      <c r="AE89" s="36" t="s">
        <v>337</v>
      </c>
      <c r="AF89" s="36" t="s">
        <v>337</v>
      </c>
      <c r="AG89" s="36" t="s">
        <v>337</v>
      </c>
      <c r="AH89" s="36" t="s">
        <v>337</v>
      </c>
      <c r="AI89" s="36" t="s">
        <v>337</v>
      </c>
      <c r="AJ89" s="36" t="s">
        <v>337</v>
      </c>
      <c r="AK89" s="36" t="s">
        <v>337</v>
      </c>
      <c r="AL89" s="36" t="s">
        <v>337</v>
      </c>
      <c r="AM89" s="36" t="s">
        <v>337</v>
      </c>
      <c r="AN89" s="36" t="s">
        <v>337</v>
      </c>
      <c r="AO89" s="36" t="s">
        <v>337</v>
      </c>
      <c r="AP89" s="36" t="s">
        <v>337</v>
      </c>
      <c r="AQ89" s="36" t="s">
        <v>337</v>
      </c>
      <c r="AR89" s="36" t="s">
        <v>337</v>
      </c>
      <c r="AS89" s="36" t="s">
        <v>337</v>
      </c>
      <c r="AT89" s="36" t="s">
        <v>337</v>
      </c>
      <c r="AU89" s="36" t="s">
        <v>337</v>
      </c>
      <c r="AV89" s="36" t="s">
        <v>337</v>
      </c>
      <c r="AW89" s="36" t="s">
        <v>337</v>
      </c>
      <c r="AX89" s="36" t="s">
        <v>337</v>
      </c>
      <c r="AY89" s="36" t="s">
        <v>337</v>
      </c>
      <c r="AZ89" s="36" t="s">
        <v>337</v>
      </c>
      <c r="BA89" s="36" t="s">
        <v>337</v>
      </c>
      <c r="BB89" s="36" t="s">
        <v>337</v>
      </c>
      <c r="BC89" s="36" t="s">
        <v>337</v>
      </c>
      <c r="BD89" s="36" t="s">
        <v>337</v>
      </c>
      <c r="BE89" s="36" t="s">
        <v>337</v>
      </c>
      <c r="BF89" s="36" t="s">
        <v>337</v>
      </c>
      <c r="BG89" s="36" t="s">
        <v>337</v>
      </c>
      <c r="BH89" s="36" t="s">
        <v>337</v>
      </c>
      <c r="BI89" s="36" t="s">
        <v>337</v>
      </c>
      <c r="BJ89" s="36" t="s">
        <v>337</v>
      </c>
      <c r="BK89" s="36" t="s">
        <v>337</v>
      </c>
      <c r="BL89" s="36" t="s">
        <v>337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337</v>
      </c>
      <c r="E90" s="36" t="s">
        <v>337</v>
      </c>
      <c r="F90" s="36" t="s">
        <v>337</v>
      </c>
      <c r="G90" s="36" t="s">
        <v>337</v>
      </c>
      <c r="H90" s="36" t="s">
        <v>337</v>
      </c>
      <c r="I90" s="36" t="s">
        <v>337</v>
      </c>
      <c r="J90" s="36" t="s">
        <v>337</v>
      </c>
      <c r="K90" s="36" t="s">
        <v>337</v>
      </c>
      <c r="L90" s="36" t="s">
        <v>337</v>
      </c>
      <c r="M90" s="36" t="s">
        <v>337</v>
      </c>
      <c r="N90" s="36" t="s">
        <v>337</v>
      </c>
      <c r="O90" s="36" t="s">
        <v>337</v>
      </c>
      <c r="P90" s="36" t="s">
        <v>337</v>
      </c>
      <c r="Q90" s="36" t="s">
        <v>337</v>
      </c>
      <c r="R90" s="36" t="s">
        <v>337</v>
      </c>
      <c r="S90" s="36" t="s">
        <v>337</v>
      </c>
      <c r="T90" s="36" t="s">
        <v>337</v>
      </c>
      <c r="U90" s="36" t="s">
        <v>337</v>
      </c>
      <c r="V90" s="36" t="s">
        <v>337</v>
      </c>
      <c r="W90" s="36" t="s">
        <v>337</v>
      </c>
      <c r="X90" s="36" t="s">
        <v>337</v>
      </c>
      <c r="Y90" s="36" t="s">
        <v>337</v>
      </c>
      <c r="Z90" s="36" t="s">
        <v>337</v>
      </c>
      <c r="AA90" s="36" t="s">
        <v>337</v>
      </c>
      <c r="AB90" s="36" t="s">
        <v>337</v>
      </c>
      <c r="AC90" s="36" t="s">
        <v>337</v>
      </c>
      <c r="AD90" s="36" t="s">
        <v>337</v>
      </c>
      <c r="AE90" s="36" t="s">
        <v>337</v>
      </c>
      <c r="AF90" s="36" t="s">
        <v>337</v>
      </c>
      <c r="AG90" s="36" t="s">
        <v>337</v>
      </c>
      <c r="AH90" s="36" t="s">
        <v>337</v>
      </c>
      <c r="AI90" s="36" t="s">
        <v>337</v>
      </c>
      <c r="AJ90" s="36" t="s">
        <v>337</v>
      </c>
      <c r="AK90" s="36" t="s">
        <v>337</v>
      </c>
      <c r="AL90" s="36" t="s">
        <v>337</v>
      </c>
      <c r="AM90" s="36" t="s">
        <v>337</v>
      </c>
      <c r="AN90" s="36" t="s">
        <v>337</v>
      </c>
      <c r="AO90" s="36" t="s">
        <v>337</v>
      </c>
      <c r="AP90" s="36" t="s">
        <v>337</v>
      </c>
      <c r="AQ90" s="36" t="s">
        <v>337</v>
      </c>
      <c r="AR90" s="36" t="s">
        <v>337</v>
      </c>
      <c r="AS90" s="36" t="s">
        <v>337</v>
      </c>
      <c r="AT90" s="36" t="s">
        <v>337</v>
      </c>
      <c r="AU90" s="36" t="s">
        <v>337</v>
      </c>
      <c r="AV90" s="36" t="s">
        <v>337</v>
      </c>
      <c r="AW90" s="36" t="s">
        <v>337</v>
      </c>
      <c r="AX90" s="36" t="s">
        <v>337</v>
      </c>
      <c r="AY90" s="36" t="s">
        <v>337</v>
      </c>
      <c r="AZ90" s="36" t="s">
        <v>337</v>
      </c>
      <c r="BA90" s="36" t="s">
        <v>337</v>
      </c>
      <c r="BB90" s="36" t="s">
        <v>337</v>
      </c>
      <c r="BC90" s="36" t="s">
        <v>337</v>
      </c>
      <c r="BD90" s="36" t="s">
        <v>337</v>
      </c>
      <c r="BE90" s="36" t="s">
        <v>337</v>
      </c>
      <c r="BF90" s="36" t="s">
        <v>337</v>
      </c>
      <c r="BG90" s="36" t="s">
        <v>337</v>
      </c>
      <c r="BH90" s="36" t="s">
        <v>337</v>
      </c>
      <c r="BI90" s="36" t="s">
        <v>337</v>
      </c>
      <c r="BJ90" s="36" t="s">
        <v>337</v>
      </c>
      <c r="BK90" s="36" t="s">
        <v>337</v>
      </c>
      <c r="BL90" s="36" t="s">
        <v>337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337</v>
      </c>
      <c r="E91" s="36" t="s">
        <v>337</v>
      </c>
      <c r="F91" s="36" t="s">
        <v>337</v>
      </c>
      <c r="G91" s="36" t="s">
        <v>337</v>
      </c>
      <c r="H91" s="36" t="s">
        <v>337</v>
      </c>
      <c r="I91" s="36" t="s">
        <v>337</v>
      </c>
      <c r="J91" s="36" t="s">
        <v>337</v>
      </c>
      <c r="K91" s="36" t="s">
        <v>337</v>
      </c>
      <c r="L91" s="36" t="s">
        <v>337</v>
      </c>
      <c r="M91" s="36" t="s">
        <v>337</v>
      </c>
      <c r="N91" s="36" t="s">
        <v>337</v>
      </c>
      <c r="O91" s="36" t="s">
        <v>337</v>
      </c>
      <c r="P91" s="36" t="s">
        <v>337</v>
      </c>
      <c r="Q91" s="36" t="s">
        <v>337</v>
      </c>
      <c r="R91" s="36" t="s">
        <v>337</v>
      </c>
      <c r="S91" s="36" t="s">
        <v>337</v>
      </c>
      <c r="T91" s="36" t="s">
        <v>337</v>
      </c>
      <c r="U91" s="36" t="s">
        <v>337</v>
      </c>
      <c r="V91" s="36" t="s">
        <v>337</v>
      </c>
      <c r="W91" s="36" t="s">
        <v>337</v>
      </c>
      <c r="X91" s="36" t="s">
        <v>337</v>
      </c>
      <c r="Y91" s="36" t="s">
        <v>337</v>
      </c>
      <c r="Z91" s="36" t="s">
        <v>337</v>
      </c>
      <c r="AA91" s="36" t="s">
        <v>337</v>
      </c>
      <c r="AB91" s="36" t="s">
        <v>337</v>
      </c>
      <c r="AC91" s="36" t="s">
        <v>337</v>
      </c>
      <c r="AD91" s="36" t="s">
        <v>337</v>
      </c>
      <c r="AE91" s="36" t="s">
        <v>337</v>
      </c>
      <c r="AF91" s="36" t="s">
        <v>337</v>
      </c>
      <c r="AG91" s="36" t="s">
        <v>337</v>
      </c>
      <c r="AH91" s="36" t="s">
        <v>337</v>
      </c>
      <c r="AI91" s="36" t="s">
        <v>337</v>
      </c>
      <c r="AJ91" s="36" t="s">
        <v>337</v>
      </c>
      <c r="AK91" s="36" t="s">
        <v>337</v>
      </c>
      <c r="AL91" s="36" t="s">
        <v>337</v>
      </c>
      <c r="AM91" s="36" t="s">
        <v>337</v>
      </c>
      <c r="AN91" s="36" t="s">
        <v>337</v>
      </c>
      <c r="AO91" s="36" t="s">
        <v>337</v>
      </c>
      <c r="AP91" s="36" t="s">
        <v>337</v>
      </c>
      <c r="AQ91" s="36" t="s">
        <v>337</v>
      </c>
      <c r="AR91" s="36" t="s">
        <v>337</v>
      </c>
      <c r="AS91" s="36" t="s">
        <v>337</v>
      </c>
      <c r="AT91" s="36" t="s">
        <v>337</v>
      </c>
      <c r="AU91" s="36" t="s">
        <v>337</v>
      </c>
      <c r="AV91" s="36" t="s">
        <v>337</v>
      </c>
      <c r="AW91" s="36" t="s">
        <v>337</v>
      </c>
      <c r="AX91" s="36" t="s">
        <v>337</v>
      </c>
      <c r="AY91" s="36" t="s">
        <v>337</v>
      </c>
      <c r="AZ91" s="36" t="s">
        <v>337</v>
      </c>
      <c r="BA91" s="36" t="s">
        <v>337</v>
      </c>
      <c r="BB91" s="36" t="s">
        <v>337</v>
      </c>
      <c r="BC91" s="36" t="s">
        <v>337</v>
      </c>
      <c r="BD91" s="36" t="s">
        <v>337</v>
      </c>
      <c r="BE91" s="36" t="s">
        <v>337</v>
      </c>
      <c r="BF91" s="36" t="s">
        <v>337</v>
      </c>
      <c r="BG91" s="36" t="s">
        <v>337</v>
      </c>
      <c r="BH91" s="36" t="s">
        <v>337</v>
      </c>
      <c r="BI91" s="36" t="s">
        <v>337</v>
      </c>
      <c r="BJ91" s="36" t="s">
        <v>337</v>
      </c>
      <c r="BK91" s="36" t="s">
        <v>337</v>
      </c>
      <c r="BL91" s="36" t="s">
        <v>337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5.456763241</v>
      </c>
      <c r="E92" s="36">
        <v>49</v>
      </c>
      <c r="F92" s="36">
        <v>2</v>
      </c>
      <c r="G92" s="36">
        <v>12</v>
      </c>
      <c r="H92" s="36">
        <v>35</v>
      </c>
      <c r="I92" s="36">
        <v>2.4470940345182803E-2</v>
      </c>
      <c r="J92" s="36">
        <v>9.3349283423295475</v>
      </c>
      <c r="K92" s="36">
        <v>2.4470940345182803E-2</v>
      </c>
      <c r="L92" s="36">
        <v>0</v>
      </c>
      <c r="M92" s="36">
        <v>3.0880442826750185</v>
      </c>
      <c r="N92" s="36">
        <v>6.2713549999997102</v>
      </c>
      <c r="O92" s="36">
        <v>0.34433147200000003</v>
      </c>
      <c r="P92" s="36">
        <v>0.61409217299999996</v>
      </c>
      <c r="Q92" s="36">
        <v>0.32520164500000004</v>
      </c>
      <c r="R92" s="36">
        <v>1.9129827000000002E-2</v>
      </c>
      <c r="S92" s="36">
        <v>0.58914022399999999</v>
      </c>
      <c r="T92" s="36">
        <v>2.4951949000000001E-2</v>
      </c>
      <c r="U92" s="36">
        <v>0.74945000000000017</v>
      </c>
      <c r="V92" s="36">
        <v>1.7723000000000002</v>
      </c>
      <c r="W92" s="36">
        <v>1.1182524123451829</v>
      </c>
      <c r="X92" s="36">
        <v>11.721320515329547</v>
      </c>
      <c r="Y92" s="36">
        <v>12.83957292767473</v>
      </c>
      <c r="Z92" s="36">
        <v>2.6737724296897508E-3</v>
      </c>
      <c r="AA92" s="36">
        <v>5.7218729995360713E-4</v>
      </c>
      <c r="AB92" s="36">
        <v>5.7218700000000004E-4</v>
      </c>
      <c r="AC92" s="36">
        <v>5.8024771705143547E-4</v>
      </c>
      <c r="AD92" s="36">
        <v>0.21824235492603317</v>
      </c>
      <c r="AE92" s="36">
        <v>1.9641811943342979</v>
      </c>
      <c r="AF92" s="36">
        <v>2.1824235492603301</v>
      </c>
      <c r="AG92" s="36">
        <v>0.13412848013718986</v>
      </c>
      <c r="AH92" s="36">
        <v>0.22817258690004713</v>
      </c>
      <c r="AI92" s="36">
        <v>0.73076896074744802</v>
      </c>
      <c r="AJ92" s="36">
        <v>5.7703626019867136E-5</v>
      </c>
      <c r="AK92" s="36">
        <v>6.9731512809884346E-5</v>
      </c>
      <c r="AL92" s="36">
        <v>1.7440418823806429E-4</v>
      </c>
      <c r="AM92" s="36">
        <v>0.13476643148026116</v>
      </c>
      <c r="AN92" s="36">
        <v>0.44648467333889019</v>
      </c>
      <c r="AO92" s="36">
        <v>2.695124559269984</v>
      </c>
      <c r="AP92" s="36">
        <v>15.435004814999999</v>
      </c>
      <c r="AQ92" s="36">
        <v>8.3111564389999995</v>
      </c>
      <c r="AR92" s="36">
        <v>23.746161254</v>
      </c>
      <c r="AS92" s="36">
        <v>0.23906138900000001</v>
      </c>
      <c r="AT92" s="36">
        <v>4.4525831</v>
      </c>
      <c r="AU92" s="36">
        <v>9.7261641609999998</v>
      </c>
      <c r="AV92" s="36">
        <v>7.2924785720000003</v>
      </c>
      <c r="AW92" s="36">
        <v>15.929594606</v>
      </c>
      <c r="AX92" s="36">
        <v>6.6426089069999996</v>
      </c>
      <c r="AY92" s="36">
        <v>14.510027828</v>
      </c>
      <c r="AZ92" s="36">
        <v>1.2457628571428572E-3</v>
      </c>
      <c r="BA92" s="36">
        <v>2.4915257142857144E-3</v>
      </c>
      <c r="BB92" s="36">
        <v>13.704458584999999</v>
      </c>
      <c r="BC92" s="36">
        <v>1361.363578514</v>
      </c>
      <c r="BD92" s="36">
        <v>2973.744756562</v>
      </c>
      <c r="BE92" s="36">
        <v>0.57105876428571434</v>
      </c>
      <c r="BF92" s="36">
        <v>1.1421175285714287</v>
      </c>
      <c r="BG92" s="36">
        <v>9.9228956509999993</v>
      </c>
      <c r="BH92" s="36">
        <v>180.485025025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5.3914356010000004</v>
      </c>
      <c r="E93" s="36">
        <v>6</v>
      </c>
      <c r="F93" s="36">
        <v>0</v>
      </c>
      <c r="G93" s="36">
        <v>3</v>
      </c>
      <c r="H93" s="36">
        <v>3</v>
      </c>
      <c r="I93" s="36">
        <v>0.26175487781344836</v>
      </c>
      <c r="J93" s="36">
        <v>21.776610558285903</v>
      </c>
      <c r="K93" s="36">
        <v>0.26175487781344836</v>
      </c>
      <c r="L93" s="36">
        <v>0</v>
      </c>
      <c r="M93" s="36">
        <v>12.505868436098691</v>
      </c>
      <c r="N93" s="36">
        <v>9.5324970000006601</v>
      </c>
      <c r="O93" s="36">
        <v>0.169975341</v>
      </c>
      <c r="P93" s="36">
        <v>0.28747460700000005</v>
      </c>
      <c r="Q93" s="36">
        <v>0.15492302299999999</v>
      </c>
      <c r="R93" s="36">
        <v>1.5052318000000002E-2</v>
      </c>
      <c r="S93" s="36">
        <v>0.26784114800000003</v>
      </c>
      <c r="T93" s="36">
        <v>1.9633459000000002E-2</v>
      </c>
      <c r="U93" s="36">
        <v>0</v>
      </c>
      <c r="V93" s="36">
        <v>0</v>
      </c>
      <c r="W93" s="36">
        <v>0.43173021881344836</v>
      </c>
      <c r="X93" s="36">
        <v>22.064085165285903</v>
      </c>
      <c r="Y93" s="36">
        <v>22.495815384099352</v>
      </c>
      <c r="Z93" s="36">
        <v>8.9669494481436299E-3</v>
      </c>
      <c r="AA93" s="36">
        <v>1.9189271819027359E-3</v>
      </c>
      <c r="AB93" s="36">
        <v>1.918927E-3</v>
      </c>
      <c r="AC93" s="36">
        <v>3.3349807094968167E-3</v>
      </c>
      <c r="AD93" s="36">
        <v>0.22517090248598112</v>
      </c>
      <c r="AE93" s="36">
        <v>2.0265381223738301</v>
      </c>
      <c r="AF93" s="36">
        <v>2.2517090248598106</v>
      </c>
      <c r="AG93" s="36">
        <v>0</v>
      </c>
      <c r="AH93" s="36">
        <v>0</v>
      </c>
      <c r="AI93" s="36">
        <v>0</v>
      </c>
      <c r="AJ93" s="36">
        <v>1.9585389390962548E-4</v>
      </c>
      <c r="AK93" s="36">
        <v>2.3667816485769527E-4</v>
      </c>
      <c r="AL93" s="36">
        <v>5.9195135100855063E-4</v>
      </c>
      <c r="AM93" s="36">
        <v>3.5308346034064421E-3</v>
      </c>
      <c r="AN93" s="36">
        <v>0.22540758065083882</v>
      </c>
      <c r="AO93" s="36">
        <v>2.0271300737248388</v>
      </c>
      <c r="AP93" s="36">
        <v>206.56567573000001</v>
      </c>
      <c r="AQ93" s="36">
        <v>111.227671547</v>
      </c>
      <c r="AR93" s="36">
        <v>317.79334727700001</v>
      </c>
      <c r="AS93" s="36">
        <v>5.8851509220000002</v>
      </c>
      <c r="AT93" s="36">
        <v>904.64071934799995</v>
      </c>
      <c r="AU93" s="36">
        <v>2116.907116244</v>
      </c>
      <c r="AV93" s="36">
        <v>535.93108676700001</v>
      </c>
      <c r="AW93" s="36">
        <v>1254.1070804450001</v>
      </c>
      <c r="AX93" s="36">
        <v>504.92469209199999</v>
      </c>
      <c r="AY93" s="36">
        <v>1181.5504774389999</v>
      </c>
      <c r="AZ93" s="36">
        <v>6.0547387142857144E-2</v>
      </c>
      <c r="BA93" s="36">
        <v>0.12109477428571429</v>
      </c>
      <c r="BB93" s="36">
        <v>3.103207957</v>
      </c>
      <c r="BC93" s="36">
        <v>164.53071707800001</v>
      </c>
      <c r="BD93" s="36">
        <v>385.01057754200002</v>
      </c>
      <c r="BE93" s="36">
        <v>0.12930931000000001</v>
      </c>
      <c r="BF93" s="36">
        <v>0.25861862142857145</v>
      </c>
      <c r="BG93" s="36">
        <v>5.5022378410000004</v>
      </c>
      <c r="BH93" s="36">
        <v>56.126497280000002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5.371206366</v>
      </c>
      <c r="E94" s="36">
        <v>3</v>
      </c>
      <c r="F94" s="36">
        <v>0</v>
      </c>
      <c r="G94" s="36">
        <v>1</v>
      </c>
      <c r="H94" s="36">
        <v>2</v>
      </c>
      <c r="I94" s="36">
        <v>1.5505837667957999E-2</v>
      </c>
      <c r="J94" s="36">
        <v>2.2230590041611165</v>
      </c>
      <c r="K94" s="36">
        <v>1.5505837667957999E-2</v>
      </c>
      <c r="L94" s="36">
        <v>0</v>
      </c>
      <c r="M94" s="36">
        <v>1.02884484182783</v>
      </c>
      <c r="N94" s="36">
        <v>1.2097200000012447</v>
      </c>
      <c r="O94" s="36">
        <v>4.3539749999999995E-2</v>
      </c>
      <c r="P94" s="36">
        <v>7.1489214000000009E-2</v>
      </c>
      <c r="Q94" s="36">
        <v>3.7548636999999996E-2</v>
      </c>
      <c r="R94" s="36">
        <v>5.9911129999999993E-3</v>
      </c>
      <c r="S94" s="36">
        <v>6.3674718000000005E-2</v>
      </c>
      <c r="T94" s="36">
        <v>7.8144960000000006E-3</v>
      </c>
      <c r="U94" s="36">
        <v>3.0000000000000001E-3</v>
      </c>
      <c r="V94" s="36">
        <v>7.1999999999999998E-3</v>
      </c>
      <c r="W94" s="36">
        <v>6.2045587667957994E-2</v>
      </c>
      <c r="X94" s="36">
        <v>2.3017482181611166</v>
      </c>
      <c r="Y94" s="36">
        <v>2.3637938058290748</v>
      </c>
      <c r="Z94" s="36">
        <v>6.5725805405125932E-4</v>
      </c>
      <c r="AA94" s="36">
        <v>1.4065322356696949E-4</v>
      </c>
      <c r="AB94" s="36">
        <v>1.4065319999999998E-4</v>
      </c>
      <c r="AC94" s="36">
        <v>2.8089306316085214E-4</v>
      </c>
      <c r="AD94" s="36">
        <v>3.7153144068580342E-2</v>
      </c>
      <c r="AE94" s="36">
        <v>0.33437829661722307</v>
      </c>
      <c r="AF94" s="36">
        <v>0.37153144068580346</v>
      </c>
      <c r="AG94" s="36">
        <v>5.5044431317858048E-4</v>
      </c>
      <c r="AH94" s="36">
        <v>9.3638802701643588E-4</v>
      </c>
      <c r="AI94" s="36">
        <v>2.9989724649039907E-3</v>
      </c>
      <c r="AJ94" s="36">
        <v>1.4355666948682101E-5</v>
      </c>
      <c r="AK94" s="36">
        <v>1.7347997739029354E-5</v>
      </c>
      <c r="AL94" s="36">
        <v>4.3388754112937005E-5</v>
      </c>
      <c r="AM94" s="36">
        <v>8.4569304328811475E-4</v>
      </c>
      <c r="AN94" s="36">
        <v>3.8106880093335807E-2</v>
      </c>
      <c r="AO94" s="36">
        <v>0.33742065783623998</v>
      </c>
      <c r="AP94" s="36">
        <v>85.746640704000001</v>
      </c>
      <c r="AQ94" s="36">
        <v>46.171268071</v>
      </c>
      <c r="AR94" s="36">
        <v>131.917908775</v>
      </c>
      <c r="AS94" s="36">
        <v>3.1063794709999999</v>
      </c>
      <c r="AT94" s="36">
        <v>188.41174250399999</v>
      </c>
      <c r="AU94" s="36">
        <v>414.80069200700001</v>
      </c>
      <c r="AV94" s="36">
        <v>119.675365543</v>
      </c>
      <c r="AW94" s="36">
        <v>263.473092409</v>
      </c>
      <c r="AX94" s="36">
        <v>112.418367401</v>
      </c>
      <c r="AY94" s="36">
        <v>247.49633952100001</v>
      </c>
      <c r="AZ94" s="36">
        <v>0.31376867571428574</v>
      </c>
      <c r="BA94" s="36">
        <v>0.62753735285714296</v>
      </c>
      <c r="BB94" s="36">
        <v>2.0081095320000002</v>
      </c>
      <c r="BC94" s="36">
        <v>133.913195882</v>
      </c>
      <c r="BD94" s="36">
        <v>294.818600914</v>
      </c>
      <c r="BE94" s="36">
        <v>8.3677041428571436E-2</v>
      </c>
      <c r="BF94" s="36">
        <v>0.16735408285714287</v>
      </c>
      <c r="BG94" s="36">
        <v>4.7767786289999998</v>
      </c>
      <c r="BH94" s="36">
        <v>48.363920456000002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5.6813442810000003</v>
      </c>
      <c r="E95" s="36">
        <v>8</v>
      </c>
      <c r="F95" s="36">
        <v>2</v>
      </c>
      <c r="G95" s="36">
        <v>5</v>
      </c>
      <c r="H95" s="36">
        <v>1</v>
      </c>
      <c r="I95" s="36">
        <v>0.92026599112880081</v>
      </c>
      <c r="J95" s="36">
        <v>21.727036225704509</v>
      </c>
      <c r="K95" s="36">
        <v>0.35716299113510819</v>
      </c>
      <c r="L95" s="36">
        <v>0.56310299999369262</v>
      </c>
      <c r="M95" s="36">
        <v>12.296217716820848</v>
      </c>
      <c r="N95" s="36">
        <v>10.35108450001246</v>
      </c>
      <c r="O95" s="36">
        <v>0.65235165700000008</v>
      </c>
      <c r="P95" s="36">
        <v>1.1314851260000001</v>
      </c>
      <c r="Q95" s="36">
        <v>0.60865424300000004</v>
      </c>
      <c r="R95" s="36">
        <v>4.3697414000000004E-2</v>
      </c>
      <c r="S95" s="36">
        <v>1.0744885</v>
      </c>
      <c r="T95" s="36">
        <v>5.6996626000000002E-2</v>
      </c>
      <c r="U95" s="36">
        <v>0.1658</v>
      </c>
      <c r="V95" s="36">
        <v>0.39200000000000002</v>
      </c>
      <c r="W95" s="36">
        <v>1.738417648128801</v>
      </c>
      <c r="X95" s="36">
        <v>23.25052135170451</v>
      </c>
      <c r="Y95" s="36">
        <v>24.988938999833312</v>
      </c>
      <c r="Z95" s="36">
        <v>1.7338745346689183E-2</v>
      </c>
      <c r="AA95" s="36">
        <v>6.2124335613086782E-3</v>
      </c>
      <c r="AB95" s="36">
        <v>6.2124340000000002E-3</v>
      </c>
      <c r="AC95" s="36">
        <v>7.8297231591165188E-3</v>
      </c>
      <c r="AD95" s="36">
        <v>0.48626772226070419</v>
      </c>
      <c r="AE95" s="36">
        <v>4.3764095003463366</v>
      </c>
      <c r="AF95" s="36">
        <v>4.8626772226070409</v>
      </c>
      <c r="AG95" s="36">
        <v>3.1628980926613148E-2</v>
      </c>
      <c r="AH95" s="36">
        <v>5.3805622725732714E-2</v>
      </c>
      <c r="AI95" s="36">
        <v>0.17232341332430612</v>
      </c>
      <c r="AJ95" s="36">
        <v>6.3406757506004677E-4</v>
      </c>
      <c r="AK95" s="36">
        <v>7.6623419151408646E-4</v>
      </c>
      <c r="AL95" s="36">
        <v>1.9164140685661592E-3</v>
      </c>
      <c r="AM95" s="36">
        <v>4.0092771660789714E-2</v>
      </c>
      <c r="AN95" s="36">
        <v>0.540839579177951</v>
      </c>
      <c r="AO95" s="36">
        <v>4.550649327739209</v>
      </c>
      <c r="AP95" s="36">
        <v>456.888375118</v>
      </c>
      <c r="AQ95" s="36">
        <v>246.016817371</v>
      </c>
      <c r="AR95" s="36">
        <v>702.905192489</v>
      </c>
      <c r="AS95" s="36">
        <v>15.509023678</v>
      </c>
      <c r="AT95" s="36">
        <v>2614.2881990699998</v>
      </c>
      <c r="AU95" s="36">
        <v>6109.9530244770003</v>
      </c>
      <c r="AV95" s="36">
        <v>1424.616848098</v>
      </c>
      <c r="AW95" s="36">
        <v>3329.52656974</v>
      </c>
      <c r="AX95" s="36">
        <v>1360.327131969</v>
      </c>
      <c r="AY95" s="36">
        <v>3179.2726131750001</v>
      </c>
      <c r="AZ95" s="36">
        <v>0.16825863000000002</v>
      </c>
      <c r="BA95" s="36">
        <v>0.33651726000000004</v>
      </c>
      <c r="BB95" s="36">
        <v>3.070987369</v>
      </c>
      <c r="BC95" s="36">
        <v>258.04865690100002</v>
      </c>
      <c r="BD95" s="36">
        <v>603.09539409499996</v>
      </c>
      <c r="BE95" s="36">
        <v>0.12796669285714288</v>
      </c>
      <c r="BF95" s="36">
        <v>0.25593338714285718</v>
      </c>
      <c r="BG95" s="36">
        <v>3.2233639919999999</v>
      </c>
      <c r="BH95" s="36">
        <v>61.329903764000001</v>
      </c>
      <c r="BI95" s="36">
        <v>0.18</v>
      </c>
      <c r="BJ95" s="36">
        <v>0.18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5.4536804019999998</v>
      </c>
      <c r="E96" s="36">
        <v>3</v>
      </c>
      <c r="F96" s="36">
        <v>0</v>
      </c>
      <c r="G96" s="36">
        <v>2</v>
      </c>
      <c r="H96" s="36">
        <v>1</v>
      </c>
      <c r="I96" s="36">
        <v>5.6537834024175506E-3</v>
      </c>
      <c r="J96" s="36">
        <v>0.9891845547827347</v>
      </c>
      <c r="K96" s="36">
        <v>3.0297834024486771E-3</v>
      </c>
      <c r="L96" s="36">
        <v>2.6239999999688735E-3</v>
      </c>
      <c r="M96" s="36">
        <v>0.24406033818450495</v>
      </c>
      <c r="N96" s="36">
        <v>0.75077800000064721</v>
      </c>
      <c r="O96" s="36">
        <v>2.4600528E-2</v>
      </c>
      <c r="P96" s="36">
        <v>3.9819052999999993E-2</v>
      </c>
      <c r="Q96" s="36">
        <v>2.0698940999999998E-2</v>
      </c>
      <c r="R96" s="36">
        <v>3.9015870000000002E-3</v>
      </c>
      <c r="S96" s="36">
        <v>3.4730026999999997E-2</v>
      </c>
      <c r="T96" s="36">
        <v>5.089026E-3</v>
      </c>
      <c r="U96" s="36">
        <v>8.9999999999999993E-3</v>
      </c>
      <c r="V96" s="36">
        <v>2.1599999999999998E-2</v>
      </c>
      <c r="W96" s="36">
        <v>3.9254311402417551E-2</v>
      </c>
      <c r="X96" s="36">
        <v>1.0506036077827348</v>
      </c>
      <c r="Y96" s="36">
        <v>1.0898579191851523</v>
      </c>
      <c r="Z96" s="36">
        <v>2.7666123318196363E-4</v>
      </c>
      <c r="AA96" s="36">
        <v>5.9205503900940214E-5</v>
      </c>
      <c r="AB96" s="36">
        <v>5.9205500000000001E-5</v>
      </c>
      <c r="AC96" s="36">
        <v>3.5588959380213095E-5</v>
      </c>
      <c r="AD96" s="36">
        <v>7.9315933737419738E-3</v>
      </c>
      <c r="AE96" s="36">
        <v>7.1384340363677759E-2</v>
      </c>
      <c r="AF96" s="36">
        <v>7.9315933737419728E-2</v>
      </c>
      <c r="AG96" s="36">
        <v>3.1123661358746328E-3</v>
      </c>
      <c r="AH96" s="36">
        <v>5.2945998633269617E-3</v>
      </c>
      <c r="AI96" s="36">
        <v>1.6957029292006619E-2</v>
      </c>
      <c r="AJ96" s="36">
        <v>6.0427664605582496E-6</v>
      </c>
      <c r="AK96" s="36">
        <v>7.3023356748236269E-6</v>
      </c>
      <c r="AL96" s="36">
        <v>1.8263735781578322E-5</v>
      </c>
      <c r="AM96" s="36">
        <v>3.1539978617154039E-3</v>
      </c>
      <c r="AN96" s="36">
        <v>1.3233495572743758E-2</v>
      </c>
      <c r="AO96" s="36">
        <v>8.835963339146595E-2</v>
      </c>
      <c r="AP96" s="36">
        <v>11.964786245999999</v>
      </c>
      <c r="AQ96" s="36">
        <v>6.4425772090000004</v>
      </c>
      <c r="AR96" s="36">
        <v>18.407363454999999</v>
      </c>
      <c r="AS96" s="36">
        <v>1.0835977489999999</v>
      </c>
      <c r="AT96" s="36">
        <v>52.031062741</v>
      </c>
      <c r="AU96" s="36">
        <v>136.78209996300001</v>
      </c>
      <c r="AV96" s="36">
        <v>36.690831115000002</v>
      </c>
      <c r="AW96" s="36">
        <v>96.454861093999995</v>
      </c>
      <c r="AX96" s="36">
        <v>34.343286845000002</v>
      </c>
      <c r="AY96" s="36">
        <v>90.283508480999998</v>
      </c>
      <c r="AZ96" s="36">
        <v>1.3350540000000001E-2</v>
      </c>
      <c r="BA96" s="36">
        <v>2.670108142857143E-2</v>
      </c>
      <c r="BB96" s="36">
        <v>0.48900702400000001</v>
      </c>
      <c r="BC96" s="36">
        <v>30.170036359000001</v>
      </c>
      <c r="BD96" s="36">
        <v>79.312639637000004</v>
      </c>
      <c r="BE96" s="36">
        <v>2.0376707142857144E-2</v>
      </c>
      <c r="BF96" s="36">
        <v>4.0753414285714287E-2</v>
      </c>
      <c r="BG96" s="36">
        <v>1.7009604970000001</v>
      </c>
      <c r="BH96" s="36">
        <v>14.818087567999999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5.0718541330000004</v>
      </c>
      <c r="E97" s="36">
        <v>3</v>
      </c>
      <c r="F97" s="36">
        <v>0</v>
      </c>
      <c r="G97" s="36">
        <v>2</v>
      </c>
      <c r="H97" s="36">
        <v>1</v>
      </c>
      <c r="I97" s="36">
        <v>5.8029120549842994E-4</v>
      </c>
      <c r="J97" s="36">
        <v>0.44495097345776896</v>
      </c>
      <c r="K97" s="36">
        <v>5.8029120549842994E-4</v>
      </c>
      <c r="L97" s="36">
        <v>0</v>
      </c>
      <c r="M97" s="36">
        <v>8.293126466328761E-2</v>
      </c>
      <c r="N97" s="36">
        <v>0.36259999999997977</v>
      </c>
      <c r="O97" s="36">
        <v>1.695754E-2</v>
      </c>
      <c r="P97" s="36">
        <v>2.8104253999999999E-2</v>
      </c>
      <c r="Q97" s="36">
        <v>1.449019E-2</v>
      </c>
      <c r="R97" s="36">
        <v>2.4673500000000001E-3</v>
      </c>
      <c r="S97" s="36">
        <v>2.4885971999999999E-2</v>
      </c>
      <c r="T97" s="36">
        <v>3.2182819999999998E-3</v>
      </c>
      <c r="U97" s="36">
        <v>3.0000000000000001E-3</v>
      </c>
      <c r="V97" s="36">
        <v>7.1999999999999998E-3</v>
      </c>
      <c r="W97" s="36">
        <v>2.053783120549843E-2</v>
      </c>
      <c r="X97" s="36">
        <v>0.48025522745776894</v>
      </c>
      <c r="Y97" s="36">
        <v>0.5007930586632674</v>
      </c>
      <c r="Z97" s="36">
        <v>7.0895904552163388E-5</v>
      </c>
      <c r="AA97" s="36">
        <v>1.5171723574162962E-5</v>
      </c>
      <c r="AB97" s="36">
        <v>1.5171700000000001E-5</v>
      </c>
      <c r="AC97" s="36">
        <v>6.9202014199344811E-6</v>
      </c>
      <c r="AD97" s="36">
        <v>3.5781688416526513E-3</v>
      </c>
      <c r="AE97" s="36">
        <v>3.2203519574873857E-2</v>
      </c>
      <c r="AF97" s="36">
        <v>3.5781688416526514E-2</v>
      </c>
      <c r="AG97" s="36">
        <v>6.7834279479385873E-4</v>
      </c>
      <c r="AH97" s="36">
        <v>1.1539624555113918E-3</v>
      </c>
      <c r="AI97" s="36">
        <v>3.695798675083782E-3</v>
      </c>
      <c r="AJ97" s="36">
        <v>1.5484885679481039E-6</v>
      </c>
      <c r="AK97" s="36">
        <v>1.8712593620140298E-6</v>
      </c>
      <c r="AL97" s="36">
        <v>4.680171946143042E-6</v>
      </c>
      <c r="AM97" s="36">
        <v>6.8681148478174129E-4</v>
      </c>
      <c r="AN97" s="36">
        <v>4.7340025565260572E-3</v>
      </c>
      <c r="AO97" s="36">
        <v>3.5903998421903782E-2</v>
      </c>
      <c r="AP97" s="36">
        <v>0.191162475</v>
      </c>
      <c r="AQ97" s="36">
        <v>0.10293364000000001</v>
      </c>
      <c r="AR97" s="36">
        <v>0.29409611499999999</v>
      </c>
      <c r="AS97" s="36">
        <v>1.9924040000000001E-3</v>
      </c>
      <c r="AT97" s="36">
        <v>1.1921619E-2</v>
      </c>
      <c r="AU97" s="36">
        <v>3.2673664999999998E-2</v>
      </c>
      <c r="AV97" s="36">
        <v>6.1590095999999997E-2</v>
      </c>
      <c r="AW97" s="36">
        <v>0.16880040099999999</v>
      </c>
      <c r="AX97" s="36">
        <v>5.4650098000000001E-2</v>
      </c>
      <c r="AY97" s="36">
        <v>0.14977990199999999</v>
      </c>
      <c r="AZ97" s="36">
        <v>2.8457142857142859E-5</v>
      </c>
      <c r="BA97" s="36">
        <v>5.6915714285714289E-5</v>
      </c>
      <c r="BB97" s="36">
        <v>0.60366489000000001</v>
      </c>
      <c r="BC97" s="36">
        <v>43.425467415999996</v>
      </c>
      <c r="BD97" s="36">
        <v>119.016477575</v>
      </c>
      <c r="BE97" s="36">
        <v>2.5154450000000002E-2</v>
      </c>
      <c r="BF97" s="36">
        <v>5.0308900000000004E-2</v>
      </c>
      <c r="BG97" s="36">
        <v>0.28253476100000002</v>
      </c>
      <c r="BH97" s="36">
        <v>12.233812597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5.4546611110000001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9.0394540000000006E-3</v>
      </c>
      <c r="P98" s="36">
        <v>1.5582761000000001E-2</v>
      </c>
      <c r="Q98" s="36">
        <v>8.2476400000000005E-3</v>
      </c>
      <c r="R98" s="36">
        <v>7.9181400000000006E-4</v>
      </c>
      <c r="S98" s="36">
        <v>1.4549961E-2</v>
      </c>
      <c r="T98" s="36">
        <v>1.0328E-3</v>
      </c>
      <c r="U98" s="36">
        <v>0</v>
      </c>
      <c r="V98" s="36">
        <v>0</v>
      </c>
      <c r="W98" s="36">
        <v>9.0394540000000006E-3</v>
      </c>
      <c r="X98" s="36">
        <v>1.5582761000000001E-2</v>
      </c>
      <c r="Y98" s="36">
        <v>2.4622215000000003E-2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1.9431851999999999E-2</v>
      </c>
      <c r="AQ98" s="36">
        <v>1.0463304999999999E-2</v>
      </c>
      <c r="AR98" s="36">
        <v>2.9895156999999999E-2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0.265879796</v>
      </c>
      <c r="BC98" s="36">
        <v>20.184843308000001</v>
      </c>
      <c r="BD98" s="36">
        <v>50.723913875999997</v>
      </c>
      <c r="BE98" s="36">
        <v>1.1079092857142859E-2</v>
      </c>
      <c r="BF98" s="36">
        <v>2.2158187142857146E-2</v>
      </c>
      <c r="BG98" s="36">
        <v>0.93129479599999998</v>
      </c>
      <c r="BH98" s="36">
        <v>12.066099055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5.0166023229999999</v>
      </c>
      <c r="E99" s="36">
        <v>0</v>
      </c>
      <c r="F99" s="36" t="s">
        <v>338</v>
      </c>
      <c r="G99" s="36" t="s">
        <v>338</v>
      </c>
      <c r="H99" s="36" t="s">
        <v>338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4.3985660000000005E-3</v>
      </c>
      <c r="P99" s="36">
        <v>7.6239200000000002E-3</v>
      </c>
      <c r="Q99" s="36">
        <v>3.9470440000000002E-3</v>
      </c>
      <c r="R99" s="36">
        <v>4.5152199999999999E-4</v>
      </c>
      <c r="S99" s="36">
        <v>7.0349779999999999E-3</v>
      </c>
      <c r="T99" s="36">
        <v>5.8894200000000007E-4</v>
      </c>
      <c r="U99" s="36" t="s">
        <v>338</v>
      </c>
      <c r="V99" s="36" t="s">
        <v>338</v>
      </c>
      <c r="W99" s="36">
        <v>4.3985660000000005E-3</v>
      </c>
      <c r="X99" s="36">
        <v>7.6239200000000002E-3</v>
      </c>
      <c r="Y99" s="36">
        <v>1.2022486000000001E-2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338</v>
      </c>
      <c r="AH99" s="36" t="s">
        <v>338</v>
      </c>
      <c r="AI99" s="36" t="s">
        <v>338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1.1012114999999999E-2</v>
      </c>
      <c r="AQ99" s="36">
        <v>5.9296000000000001E-3</v>
      </c>
      <c r="AR99" s="36">
        <v>1.6941715E-2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1.743699753</v>
      </c>
      <c r="BH99" s="36">
        <v>6.3921030529999996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5.4411201020000002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1.1740239999999999E-3</v>
      </c>
      <c r="P100" s="36">
        <v>2.004582E-3</v>
      </c>
      <c r="Q100" s="36">
        <v>1.0256029999999999E-3</v>
      </c>
      <c r="R100" s="36">
        <v>1.4842100000000001E-4</v>
      </c>
      <c r="S100" s="36">
        <v>1.810989E-3</v>
      </c>
      <c r="T100" s="36">
        <v>1.9359299999999999E-4</v>
      </c>
      <c r="U100" s="36">
        <v>6.0000000000000001E-3</v>
      </c>
      <c r="V100" s="36">
        <v>1.44E-2</v>
      </c>
      <c r="W100" s="36">
        <v>7.1740240000000002E-3</v>
      </c>
      <c r="X100" s="36">
        <v>1.6404582000000001E-2</v>
      </c>
      <c r="Y100" s="36">
        <v>2.3578606000000002E-2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0</v>
      </c>
      <c r="AK100" s="36">
        <v>0</v>
      </c>
      <c r="AL100" s="36">
        <v>0</v>
      </c>
      <c r="AM100" s="36">
        <v>1.2001761761761761E-3</v>
      </c>
      <c r="AN100" s="36">
        <v>2.041679012345679E-3</v>
      </c>
      <c r="AO100" s="36">
        <v>6.5388908908908918E-3</v>
      </c>
      <c r="AP100" s="36">
        <v>2.24256E-2</v>
      </c>
      <c r="AQ100" s="36">
        <v>1.2075323000000001E-2</v>
      </c>
      <c r="AR100" s="36">
        <v>3.4500923000000003E-2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6.9361100000000005E-3</v>
      </c>
      <c r="BF100" s="36">
        <v>1.3872221428571429E-2</v>
      </c>
      <c r="BG100" s="36">
        <v>2.235627456</v>
      </c>
      <c r="BH100" s="36">
        <v>9.3212879629999996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5.4832077320000003</v>
      </c>
      <c r="E101" s="36">
        <v>28</v>
      </c>
      <c r="F101" s="36">
        <v>1</v>
      </c>
      <c r="G101" s="36">
        <v>12</v>
      </c>
      <c r="H101" s="36">
        <v>15</v>
      </c>
      <c r="I101" s="36">
        <v>7.8881804538212953E-5</v>
      </c>
      <c r="J101" s="36">
        <v>0.11781890556866875</v>
      </c>
      <c r="K101" s="36">
        <v>7.8881804538212953E-5</v>
      </c>
      <c r="L101" s="36">
        <v>0</v>
      </c>
      <c r="M101" s="36">
        <v>1.6832787373207449E-2</v>
      </c>
      <c r="N101" s="36">
        <v>0.10106499999999952</v>
      </c>
      <c r="O101" s="36">
        <v>3.59847E-4</v>
      </c>
      <c r="P101" s="36">
        <v>5.6741600000000006E-4</v>
      </c>
      <c r="Q101" s="36">
        <v>3.3758799999999999E-4</v>
      </c>
      <c r="R101" s="36">
        <v>2.2258999999999998E-5</v>
      </c>
      <c r="S101" s="36">
        <v>5.3838200000000001E-4</v>
      </c>
      <c r="T101" s="36">
        <v>2.9034E-5</v>
      </c>
      <c r="U101" s="36">
        <v>0.22745000000000001</v>
      </c>
      <c r="V101" s="36">
        <v>0.54469999999999996</v>
      </c>
      <c r="W101" s="36">
        <v>0.22788872880453823</v>
      </c>
      <c r="X101" s="36">
        <v>0.66308632156866876</v>
      </c>
      <c r="Y101" s="36">
        <v>0.89097505037320701</v>
      </c>
      <c r="Z101" s="36">
        <v>9.4222296930793816E-6</v>
      </c>
      <c r="AA101" s="36">
        <v>2.0163571543189876E-6</v>
      </c>
      <c r="AB101" s="36">
        <v>2.01636E-6</v>
      </c>
      <c r="AC101" s="36">
        <v>2.0691839332044182E-7</v>
      </c>
      <c r="AD101" s="36">
        <v>2.8190093004703181E-4</v>
      </c>
      <c r="AE101" s="36">
        <v>2.5371083704232864E-3</v>
      </c>
      <c r="AF101" s="36">
        <v>2.8190093004703178E-3</v>
      </c>
      <c r="AG101" s="36">
        <v>3.5779426942189857E-2</v>
      </c>
      <c r="AH101" s="36">
        <v>6.0866151579817229E-2</v>
      </c>
      <c r="AI101" s="36">
        <v>0.19493618816779301</v>
      </c>
      <c r="AJ101" s="36">
        <v>2.0579832246009597E-7</v>
      </c>
      <c r="AK101" s="36">
        <v>2.4869543473642432E-7</v>
      </c>
      <c r="AL101" s="36">
        <v>6.220075209320632E-7</v>
      </c>
      <c r="AM101" s="36">
        <v>3.5779839658905639E-2</v>
      </c>
      <c r="AN101" s="36">
        <v>6.1148301205299002E-2</v>
      </c>
      <c r="AO101" s="36">
        <v>0.19747391854573723</v>
      </c>
      <c r="AP101" s="36">
        <v>0.50604583800000003</v>
      </c>
      <c r="AQ101" s="36">
        <v>0.27248622</v>
      </c>
      <c r="AR101" s="36">
        <v>0.77853205800000003</v>
      </c>
      <c r="AS101" s="36">
        <v>2.2112249999999998E-3</v>
      </c>
      <c r="AT101" s="36">
        <v>2.9083239999999999E-3</v>
      </c>
      <c r="AU101" s="36">
        <v>5.625461E-3</v>
      </c>
      <c r="AV101" s="36">
        <v>1.2767097E-2</v>
      </c>
      <c r="AW101" s="36">
        <v>2.4694911999999999E-2</v>
      </c>
      <c r="AX101" s="36">
        <v>1.1356761999999999E-2</v>
      </c>
      <c r="AY101" s="36">
        <v>2.1966955999999999E-2</v>
      </c>
      <c r="AZ101" s="36">
        <v>2.3607142857142856E-5</v>
      </c>
      <c r="BA101" s="36">
        <v>4.7214285714285712E-5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4.2366845519999998</v>
      </c>
      <c r="BH101" s="36">
        <v>12.699834825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5.4964507029999998</v>
      </c>
      <c r="E102" s="36">
        <v>7</v>
      </c>
      <c r="F102" s="36">
        <v>2</v>
      </c>
      <c r="G102" s="36">
        <v>3</v>
      </c>
      <c r="H102" s="36">
        <v>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9.223308999999999E-3</v>
      </c>
      <c r="P102" s="36">
        <v>1.6052366999999998E-2</v>
      </c>
      <c r="Q102" s="36">
        <v>8.6013089999999997E-3</v>
      </c>
      <c r="R102" s="36">
        <v>6.2199999999999994E-4</v>
      </c>
      <c r="S102" s="36">
        <v>1.5241062E-2</v>
      </c>
      <c r="T102" s="36">
        <v>8.1130500000000001E-4</v>
      </c>
      <c r="U102" s="36">
        <v>1.20065</v>
      </c>
      <c r="V102" s="36">
        <v>2.8378999999999999</v>
      </c>
      <c r="W102" s="36">
        <v>1.209873309</v>
      </c>
      <c r="X102" s="36">
        <v>2.8539523669999998</v>
      </c>
      <c r="Y102" s="36">
        <v>4.0638256759999996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0.25053894306984592</v>
      </c>
      <c r="AH102" s="36">
        <v>0.42620417901537005</v>
      </c>
      <c r="AI102" s="36">
        <v>1.3650052760357123</v>
      </c>
      <c r="AJ102" s="36">
        <v>0</v>
      </c>
      <c r="AK102" s="36">
        <v>0</v>
      </c>
      <c r="AL102" s="36">
        <v>0</v>
      </c>
      <c r="AM102" s="36">
        <v>0.25053894306984592</v>
      </c>
      <c r="AN102" s="36">
        <v>0.42620417901537005</v>
      </c>
      <c r="AO102" s="36">
        <v>1.3650052760357123</v>
      </c>
      <c r="AP102" s="36">
        <v>4.9687905810000004</v>
      </c>
      <c r="AQ102" s="36">
        <v>2.6755026200000001</v>
      </c>
      <c r="AR102" s="36">
        <v>7.644293201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1.5500234285714287E-2</v>
      </c>
      <c r="BF102" s="36">
        <v>3.1000470000000002E-2</v>
      </c>
      <c r="BG102" s="36">
        <v>0</v>
      </c>
      <c r="BH102" s="36">
        <v>12.250631221000001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5.1867166239999998</v>
      </c>
      <c r="E103" s="36">
        <v>7</v>
      </c>
      <c r="F103" s="36">
        <v>0</v>
      </c>
      <c r="G103" s="36">
        <v>5</v>
      </c>
      <c r="H103" s="36">
        <v>2</v>
      </c>
      <c r="I103" s="36">
        <v>9.4358917960347618E-4</v>
      </c>
      <c r="J103" s="36">
        <v>0.38320169065629062</v>
      </c>
      <c r="K103" s="36">
        <v>9.4358917960347618E-4</v>
      </c>
      <c r="L103" s="36">
        <v>0</v>
      </c>
      <c r="M103" s="36">
        <v>0.12214527983590358</v>
      </c>
      <c r="N103" s="36">
        <v>0.26199999999999052</v>
      </c>
      <c r="O103" s="36">
        <v>9.0396209999999994E-3</v>
      </c>
      <c r="P103" s="36">
        <v>1.6065740000000002E-2</v>
      </c>
      <c r="Q103" s="36">
        <v>8.6068949999999998E-3</v>
      </c>
      <c r="R103" s="36">
        <v>4.3272600000000003E-4</v>
      </c>
      <c r="S103" s="36">
        <v>1.5501314E-2</v>
      </c>
      <c r="T103" s="36">
        <v>5.6442600000000003E-4</v>
      </c>
      <c r="U103" s="36">
        <v>1.32E-2</v>
      </c>
      <c r="V103" s="36">
        <v>3.1199999999999999E-2</v>
      </c>
      <c r="W103" s="36">
        <v>2.3183210179603474E-2</v>
      </c>
      <c r="X103" s="36">
        <v>0.43046743065629062</v>
      </c>
      <c r="Y103" s="36">
        <v>0.45365064083589407</v>
      </c>
      <c r="Z103" s="36">
        <v>1.0902979069852363E-4</v>
      </c>
      <c r="AA103" s="36">
        <v>2.3332375209484057E-5</v>
      </c>
      <c r="AB103" s="36">
        <v>2.33324E-5</v>
      </c>
      <c r="AC103" s="36">
        <v>1.6475190773682761E-5</v>
      </c>
      <c r="AD103" s="36">
        <v>9.6600984968554706E-3</v>
      </c>
      <c r="AE103" s="36">
        <v>8.694088647169923E-2</v>
      </c>
      <c r="AF103" s="36">
        <v>9.660098496855471E-2</v>
      </c>
      <c r="AG103" s="36">
        <v>2.6631847334251421E-3</v>
      </c>
      <c r="AH103" s="36">
        <v>4.5304751787002421E-3</v>
      </c>
      <c r="AI103" s="36">
        <v>1.4509765099350773E-2</v>
      </c>
      <c r="AJ103" s="36">
        <v>2.3814045006685051E-6</v>
      </c>
      <c r="AK103" s="36">
        <v>2.8777903556131575E-6</v>
      </c>
      <c r="AL103" s="36">
        <v>7.1975878719054495E-6</v>
      </c>
      <c r="AM103" s="36">
        <v>2.6820413286994934E-3</v>
      </c>
      <c r="AN103" s="36">
        <v>1.4193451465911326E-2</v>
      </c>
      <c r="AO103" s="36">
        <v>0.10145784915892191</v>
      </c>
      <c r="AP103" s="36">
        <v>0.96704740300000003</v>
      </c>
      <c r="AQ103" s="36">
        <v>0.52071783199999999</v>
      </c>
      <c r="AR103" s="36">
        <v>1.4877652349999999</v>
      </c>
      <c r="AS103" s="36">
        <v>0.11306941299999999</v>
      </c>
      <c r="AT103" s="36">
        <v>0.20583922700000001</v>
      </c>
      <c r="AU103" s="36">
        <v>0.51658974999999996</v>
      </c>
      <c r="AV103" s="36">
        <v>0.71814265300000002</v>
      </c>
      <c r="AW103" s="36">
        <v>1.802305321</v>
      </c>
      <c r="AX103" s="36">
        <v>0.64349715500000004</v>
      </c>
      <c r="AY103" s="36">
        <v>1.6149693110000001</v>
      </c>
      <c r="AZ103" s="36">
        <v>3.2119571428571432E-4</v>
      </c>
      <c r="BA103" s="36">
        <v>6.4239285714285722E-4</v>
      </c>
      <c r="BB103" s="36">
        <v>1.151886465</v>
      </c>
      <c r="BC103" s="36">
        <v>55.136487021000001</v>
      </c>
      <c r="BD103" s="36">
        <v>138.37471352</v>
      </c>
      <c r="BE103" s="36">
        <v>4.799860142857143E-2</v>
      </c>
      <c r="BF103" s="36">
        <v>9.5997204285714288E-2</v>
      </c>
      <c r="BG103" s="36">
        <v>1.6221537509999999</v>
      </c>
      <c r="BH103" s="36">
        <v>34.918012396000002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5.6440917419999996</v>
      </c>
      <c r="E104" s="36">
        <v>7</v>
      </c>
      <c r="F104" s="36">
        <v>0</v>
      </c>
      <c r="G104" s="36">
        <v>3</v>
      </c>
      <c r="H104" s="36">
        <v>4</v>
      </c>
      <c r="I104" s="36">
        <v>1.7728871289733446E-2</v>
      </c>
      <c r="J104" s="36">
        <v>2.9827755121496371</v>
      </c>
      <c r="K104" s="36">
        <v>1.7133871290098808E-2</v>
      </c>
      <c r="L104" s="36">
        <v>5.9499999963463779E-4</v>
      </c>
      <c r="M104" s="36">
        <v>1.5082263834388385</v>
      </c>
      <c r="N104" s="36">
        <v>1.4922780000005322</v>
      </c>
      <c r="O104" s="36">
        <v>0.13839500800000001</v>
      </c>
      <c r="P104" s="36">
        <v>0.23307333</v>
      </c>
      <c r="Q104" s="36">
        <v>0.131310538</v>
      </c>
      <c r="R104" s="36">
        <v>7.0844699999999998E-3</v>
      </c>
      <c r="S104" s="36">
        <v>0.22383271599999999</v>
      </c>
      <c r="T104" s="36">
        <v>9.2406140000000012E-3</v>
      </c>
      <c r="U104" s="36">
        <v>9.6000000000000009E-3</v>
      </c>
      <c r="V104" s="36">
        <v>2.2800000000000001E-2</v>
      </c>
      <c r="W104" s="36">
        <v>0.16572387928973345</v>
      </c>
      <c r="X104" s="36">
        <v>3.2386488421496371</v>
      </c>
      <c r="Y104" s="36">
        <v>3.4043727214393704</v>
      </c>
      <c r="Z104" s="36">
        <v>8.8326360103087201E-4</v>
      </c>
      <c r="AA104" s="36">
        <v>1.8901841062060663E-4</v>
      </c>
      <c r="AB104" s="36">
        <v>1.89018E-4</v>
      </c>
      <c r="AC104" s="36">
        <v>2.391123593366067E-4</v>
      </c>
      <c r="AD104" s="36">
        <v>2.7885646272771215E-2</v>
      </c>
      <c r="AE104" s="36">
        <v>0.2509708164549409</v>
      </c>
      <c r="AF104" s="36">
        <v>0.27885646272771208</v>
      </c>
      <c r="AG104" s="36">
        <v>1.9945531981605349E-3</v>
      </c>
      <c r="AH104" s="36">
        <v>3.3930330267558529E-3</v>
      </c>
      <c r="AI104" s="36">
        <v>1.0866876045150501E-2</v>
      </c>
      <c r="AJ104" s="36">
        <v>1.9291985218296091E-5</v>
      </c>
      <c r="AK104" s="36">
        <v>2.3313254420346287E-5</v>
      </c>
      <c r="AL104" s="36">
        <v>5.8308346521224737E-5</v>
      </c>
      <c r="AM104" s="36">
        <v>2.2529575427154376E-3</v>
      </c>
      <c r="AN104" s="36">
        <v>3.1301992553947409E-2</v>
      </c>
      <c r="AO104" s="36">
        <v>0.26189600084661263</v>
      </c>
      <c r="AP104" s="36">
        <v>27.566389353000002</v>
      </c>
      <c r="AQ104" s="36">
        <v>14.843440421</v>
      </c>
      <c r="AR104" s="36">
        <v>42.409829774000002</v>
      </c>
      <c r="AS104" s="36">
        <v>2.0307086220000001</v>
      </c>
      <c r="AT104" s="36">
        <v>136.626046962</v>
      </c>
      <c r="AU104" s="36">
        <v>339.48840149099999</v>
      </c>
      <c r="AV104" s="36">
        <v>81.744737396999994</v>
      </c>
      <c r="AW104" s="36">
        <v>203.11932348400001</v>
      </c>
      <c r="AX104" s="36">
        <v>77.241071008000006</v>
      </c>
      <c r="AY104" s="36">
        <v>191.92861324099999</v>
      </c>
      <c r="AZ104" s="36">
        <v>1.3410231428571428E-2</v>
      </c>
      <c r="BA104" s="36">
        <v>2.6820462857142856E-2</v>
      </c>
      <c r="BB104" s="36">
        <v>1.2265779969999999</v>
      </c>
      <c r="BC104" s="36">
        <v>87.795090850999998</v>
      </c>
      <c r="BD104" s="36">
        <v>218.15324174599999</v>
      </c>
      <c r="BE104" s="36">
        <v>5.1110965714285722E-2</v>
      </c>
      <c r="BF104" s="36">
        <v>0.10222193142857144</v>
      </c>
      <c r="BG104" s="36">
        <v>1.0116851650000001</v>
      </c>
      <c r="BH104" s="36">
        <v>25.777197571999999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5.6337648529999997</v>
      </c>
      <c r="E105" s="36">
        <v>0</v>
      </c>
      <c r="F105" s="36" t="s">
        <v>338</v>
      </c>
      <c r="G105" s="36" t="s">
        <v>338</v>
      </c>
      <c r="H105" s="36" t="s">
        <v>338</v>
      </c>
      <c r="I105" s="36">
        <v>8.0967046437362425E-2</v>
      </c>
      <c r="J105" s="36">
        <v>4.8958049743897663</v>
      </c>
      <c r="K105" s="36">
        <v>8.0967046437362425E-2</v>
      </c>
      <c r="L105" s="36">
        <v>0</v>
      </c>
      <c r="M105" s="36">
        <v>3.4175555208302053</v>
      </c>
      <c r="N105" s="36">
        <v>1.559216499996924</v>
      </c>
      <c r="O105" s="36">
        <v>0.17035694199999998</v>
      </c>
      <c r="P105" s="36">
        <v>0.28645261299999997</v>
      </c>
      <c r="Q105" s="36">
        <v>0.16045288399999999</v>
      </c>
      <c r="R105" s="36">
        <v>9.9040580000000003E-3</v>
      </c>
      <c r="S105" s="36">
        <v>0.27353427699999999</v>
      </c>
      <c r="T105" s="36">
        <v>1.2918335999999999E-2</v>
      </c>
      <c r="U105" s="36" t="s">
        <v>338</v>
      </c>
      <c r="V105" s="36" t="s">
        <v>338</v>
      </c>
      <c r="W105" s="36">
        <v>0.25132398843736242</v>
      </c>
      <c r="X105" s="36">
        <v>5.1822575873897661</v>
      </c>
      <c r="Y105" s="36">
        <v>5.4335815758271284</v>
      </c>
      <c r="Z105" s="36">
        <v>2.4496008567509624E-3</v>
      </c>
      <c r="AA105" s="36">
        <v>5.2421458334470593E-4</v>
      </c>
      <c r="AB105" s="36">
        <v>5.2421499999999997E-4</v>
      </c>
      <c r="AC105" s="36">
        <v>1.6568587521160719E-3</v>
      </c>
      <c r="AD105" s="36">
        <v>9.0002196547624813E-2</v>
      </c>
      <c r="AE105" s="36">
        <v>0.81001976892862337</v>
      </c>
      <c r="AF105" s="36">
        <v>0.90002196547624802</v>
      </c>
      <c r="AG105" s="36" t="s">
        <v>338</v>
      </c>
      <c r="AH105" s="36" t="s">
        <v>338</v>
      </c>
      <c r="AI105" s="36" t="s">
        <v>338</v>
      </c>
      <c r="AJ105" s="36">
        <v>5.3503624158956242E-5</v>
      </c>
      <c r="AK105" s="36">
        <v>6.46560521535612E-5</v>
      </c>
      <c r="AL105" s="36">
        <v>1.6171004809924889E-4</v>
      </c>
      <c r="AM105" s="36">
        <v>1.7103623762750281E-3</v>
      </c>
      <c r="AN105" s="36">
        <v>9.0066852599778369E-2</v>
      </c>
      <c r="AO105" s="36">
        <v>0.81018147897672266</v>
      </c>
      <c r="AP105" s="36">
        <v>257.92560296900001</v>
      </c>
      <c r="AQ105" s="36">
        <v>138.883016983</v>
      </c>
      <c r="AR105" s="36">
        <v>396.80861995200002</v>
      </c>
      <c r="AS105" s="36">
        <v>22.575324819999999</v>
      </c>
      <c r="AT105" s="36">
        <v>686.48546989600004</v>
      </c>
      <c r="AU105" s="36">
        <v>1851.4305097419999</v>
      </c>
      <c r="AV105" s="36">
        <v>371.19806456800001</v>
      </c>
      <c r="AW105" s="36">
        <v>1001.109931726</v>
      </c>
      <c r="AX105" s="36">
        <v>354.77246462400001</v>
      </c>
      <c r="AY105" s="36">
        <v>956.81058642200003</v>
      </c>
      <c r="AZ105" s="36">
        <v>0.10908741999999999</v>
      </c>
      <c r="BA105" s="36">
        <v>0.21817483999999998</v>
      </c>
      <c r="BB105" s="36">
        <v>0.54597728700000003</v>
      </c>
      <c r="BC105" s="36">
        <v>50.551144716000003</v>
      </c>
      <c r="BD105" s="36">
        <v>136.33490544899999</v>
      </c>
      <c r="BE105" s="36">
        <v>2.275063285714286E-2</v>
      </c>
      <c r="BF105" s="36">
        <v>4.550126571428572E-2</v>
      </c>
      <c r="BG105" s="36">
        <v>1.173510077</v>
      </c>
      <c r="BH105" s="36">
        <v>30.696442827999999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5.5589310440000004</v>
      </c>
      <c r="E106" s="36">
        <v>17</v>
      </c>
      <c r="F106" s="36">
        <v>0</v>
      </c>
      <c r="G106" s="36">
        <v>0</v>
      </c>
      <c r="H106" s="36">
        <v>17</v>
      </c>
      <c r="I106" s="36">
        <v>1.0656479589905296E-3</v>
      </c>
      <c r="J106" s="36">
        <v>0.40026318444791642</v>
      </c>
      <c r="K106" s="36">
        <v>1.0656479589905296E-3</v>
      </c>
      <c r="L106" s="36">
        <v>0</v>
      </c>
      <c r="M106" s="36">
        <v>4.2192832406595576E-2</v>
      </c>
      <c r="N106" s="36">
        <v>0.35913600000031143</v>
      </c>
      <c r="O106" s="36">
        <v>4.5737900000000005E-4</v>
      </c>
      <c r="P106" s="36">
        <v>7.0247199999999999E-4</v>
      </c>
      <c r="Q106" s="36">
        <v>4.2470700000000003E-4</v>
      </c>
      <c r="R106" s="36">
        <v>3.2672000000000002E-5</v>
      </c>
      <c r="S106" s="36">
        <v>6.5985600000000001E-4</v>
      </c>
      <c r="T106" s="36">
        <v>4.2616E-5</v>
      </c>
      <c r="U106" s="36">
        <v>0</v>
      </c>
      <c r="V106" s="36">
        <v>0</v>
      </c>
      <c r="W106" s="36">
        <v>1.5230269589905296E-3</v>
      </c>
      <c r="X106" s="36">
        <v>0.40096565644791643</v>
      </c>
      <c r="Y106" s="36">
        <v>0.40248868340690697</v>
      </c>
      <c r="Z106" s="36">
        <v>4.9598350709357038E-5</v>
      </c>
      <c r="AA106" s="36">
        <v>1.0614047051802405E-5</v>
      </c>
      <c r="AB106" s="36">
        <v>1.0614E-5</v>
      </c>
      <c r="AC106" s="36">
        <v>7.4802697611423092E-6</v>
      </c>
      <c r="AD106" s="36">
        <v>3.8391774768661182E-3</v>
      </c>
      <c r="AE106" s="36">
        <v>3.4552597291795058E-2</v>
      </c>
      <c r="AF106" s="36">
        <v>3.839177476866118E-2</v>
      </c>
      <c r="AG106" s="36">
        <v>0</v>
      </c>
      <c r="AH106" s="36">
        <v>0</v>
      </c>
      <c r="AI106" s="36">
        <v>0</v>
      </c>
      <c r="AJ106" s="36">
        <v>1.083310219698598E-6</v>
      </c>
      <c r="AK106" s="36">
        <v>1.3091180862010789E-6</v>
      </c>
      <c r="AL106" s="36">
        <v>3.2742108686806519E-6</v>
      </c>
      <c r="AM106" s="36">
        <v>8.5635799808409066E-6</v>
      </c>
      <c r="AN106" s="36">
        <v>3.8404865949523193E-3</v>
      </c>
      <c r="AO106" s="36">
        <v>3.4555871502663739E-2</v>
      </c>
      <c r="AP106" s="36">
        <v>10.682971535</v>
      </c>
      <c r="AQ106" s="36">
        <v>5.7523692879999997</v>
      </c>
      <c r="AR106" s="36">
        <v>16.435340823000001</v>
      </c>
      <c r="AS106" s="36">
        <v>1.3440833400000001</v>
      </c>
      <c r="AT106" s="36">
        <v>12.089243709</v>
      </c>
      <c r="AU106" s="36">
        <v>25.828409476000001</v>
      </c>
      <c r="AV106" s="36">
        <v>7.2853678259999999</v>
      </c>
      <c r="AW106" s="36">
        <v>15.565031851000001</v>
      </c>
      <c r="AX106" s="36">
        <v>6.852132589</v>
      </c>
      <c r="AY106" s="36">
        <v>14.639434074</v>
      </c>
      <c r="AZ106" s="36">
        <v>6.3213814285714293E-3</v>
      </c>
      <c r="BA106" s="36">
        <v>1.2642762857142859E-2</v>
      </c>
      <c r="BB106" s="36">
        <v>0.23346873400000001</v>
      </c>
      <c r="BC106" s="36">
        <v>9.0864652299999999</v>
      </c>
      <c r="BD106" s="36">
        <v>19.413037763999998</v>
      </c>
      <c r="BE106" s="36">
        <v>9.7285385714285712E-3</v>
      </c>
      <c r="BF106" s="36">
        <v>1.945707857142857E-2</v>
      </c>
      <c r="BG106" s="36">
        <v>2.5181265349999999</v>
      </c>
      <c r="BH106" s="36">
        <v>12.285639223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5.1504470439999999</v>
      </c>
      <c r="E107" s="36">
        <v>5</v>
      </c>
      <c r="F107" s="36">
        <v>0</v>
      </c>
      <c r="G107" s="36">
        <v>0</v>
      </c>
      <c r="H107" s="36">
        <v>5</v>
      </c>
      <c r="I107" s="36">
        <v>2.5250597544515601E-6</v>
      </c>
      <c r="J107" s="36">
        <v>1.1993925888125502E-3</v>
      </c>
      <c r="K107" s="36">
        <v>2.5250597544515601E-6</v>
      </c>
      <c r="L107" s="36">
        <v>0</v>
      </c>
      <c r="M107" s="36">
        <v>1.2019176485670018E-3</v>
      </c>
      <c r="N107" s="36">
        <v>0</v>
      </c>
      <c r="O107" s="36">
        <v>2.8639300000000002E-4</v>
      </c>
      <c r="P107" s="36">
        <v>4.6828100000000002E-4</v>
      </c>
      <c r="Q107" s="36">
        <v>2.4432000000000002E-4</v>
      </c>
      <c r="R107" s="36">
        <v>4.2073000000000002E-5</v>
      </c>
      <c r="S107" s="36">
        <v>4.1340300000000001E-4</v>
      </c>
      <c r="T107" s="36">
        <v>5.4877999999999999E-5</v>
      </c>
      <c r="U107" s="36">
        <v>0</v>
      </c>
      <c r="V107" s="36">
        <v>0</v>
      </c>
      <c r="W107" s="36">
        <v>2.8891805975445159E-4</v>
      </c>
      <c r="X107" s="36">
        <v>1.6676735888125503E-3</v>
      </c>
      <c r="Y107" s="36">
        <v>1.9565916485670019E-3</v>
      </c>
      <c r="Z107" s="36">
        <v>5.2213282555387676E-7</v>
      </c>
      <c r="AA107" s="36">
        <v>1.1173642466852961E-7</v>
      </c>
      <c r="AB107" s="36">
        <v>1.11736E-7</v>
      </c>
      <c r="AC107" s="36">
        <v>1.7046412251229882E-7</v>
      </c>
      <c r="AD107" s="36">
        <v>5.0774713076921104E-5</v>
      </c>
      <c r="AE107" s="36">
        <v>4.5697241769228992E-4</v>
      </c>
      <c r="AF107" s="36">
        <v>5.0774713076921101E-4</v>
      </c>
      <c r="AG107" s="36">
        <v>0</v>
      </c>
      <c r="AH107" s="36">
        <v>0</v>
      </c>
      <c r="AI107" s="36">
        <v>0</v>
      </c>
      <c r="AJ107" s="36">
        <v>1.1404253882442265E-8</v>
      </c>
      <c r="AK107" s="36">
        <v>1.3781384820026734E-8</v>
      </c>
      <c r="AL107" s="36">
        <v>3.4468364954107902E-8</v>
      </c>
      <c r="AM107" s="36">
        <v>1.8186837639474108E-7</v>
      </c>
      <c r="AN107" s="36">
        <v>5.0788494461741133E-5</v>
      </c>
      <c r="AO107" s="36">
        <v>4.5700688605724405E-4</v>
      </c>
      <c r="AP107" s="36">
        <v>0.62871143500000004</v>
      </c>
      <c r="AQ107" s="36">
        <v>0.33853692699999999</v>
      </c>
      <c r="AR107" s="36">
        <v>0.96724836200000008</v>
      </c>
      <c r="AS107" s="36">
        <v>0.10781388</v>
      </c>
      <c r="AT107" s="36">
        <v>1.60899733</v>
      </c>
      <c r="AU107" s="36">
        <v>2.82486433</v>
      </c>
      <c r="AV107" s="36">
        <v>2.0212130340000001</v>
      </c>
      <c r="AW107" s="36">
        <v>3.548578048</v>
      </c>
      <c r="AX107" s="36">
        <v>1.8561253019999999</v>
      </c>
      <c r="AY107" s="36">
        <v>3.2587388810000002</v>
      </c>
      <c r="AZ107" s="36">
        <v>9.5369428571428572E-4</v>
      </c>
      <c r="BA107" s="36">
        <v>1.9073900000000001E-3</v>
      </c>
      <c r="BB107" s="36">
        <v>0.21421353200000001</v>
      </c>
      <c r="BC107" s="36">
        <v>7.6624974650000004</v>
      </c>
      <c r="BD107" s="36">
        <v>13.452797817</v>
      </c>
      <c r="BE107" s="36">
        <v>8.9261828571428579E-3</v>
      </c>
      <c r="BF107" s="36">
        <v>1.7852367142857144E-2</v>
      </c>
      <c r="BG107" s="36">
        <v>5.4729447110000002</v>
      </c>
      <c r="BH107" s="36">
        <v>5.6336517759999998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5.4475664559999997</v>
      </c>
      <c r="E108" s="36">
        <v>0</v>
      </c>
      <c r="F108" s="36" t="s">
        <v>338</v>
      </c>
      <c r="G108" s="36" t="s">
        <v>338</v>
      </c>
      <c r="H108" s="36" t="s">
        <v>338</v>
      </c>
      <c r="I108" s="36">
        <v>9.2619222410888075E-3</v>
      </c>
      <c r="J108" s="36">
        <v>0.88189315336338669</v>
      </c>
      <c r="K108" s="36">
        <v>9.2619222410888075E-3</v>
      </c>
      <c r="L108" s="36">
        <v>0</v>
      </c>
      <c r="M108" s="36">
        <v>0.52233107560370695</v>
      </c>
      <c r="N108" s="36">
        <v>0.36882400000076854</v>
      </c>
      <c r="O108" s="36">
        <v>9.3741320000000003E-3</v>
      </c>
      <c r="P108" s="36">
        <v>1.4732712E-2</v>
      </c>
      <c r="Q108" s="36">
        <v>8.5160900000000005E-3</v>
      </c>
      <c r="R108" s="36">
        <v>8.5804200000000005E-4</v>
      </c>
      <c r="S108" s="36">
        <v>1.3613526000000001E-2</v>
      </c>
      <c r="T108" s="36">
        <v>1.1191859999999999E-3</v>
      </c>
      <c r="U108" s="36" t="s">
        <v>338</v>
      </c>
      <c r="V108" s="36" t="s">
        <v>338</v>
      </c>
      <c r="W108" s="36">
        <v>1.8636054241088808E-2</v>
      </c>
      <c r="X108" s="36">
        <v>0.89662586536338673</v>
      </c>
      <c r="Y108" s="36">
        <v>0.91526191960447556</v>
      </c>
      <c r="Z108" s="36">
        <v>3.222673666200762E-4</v>
      </c>
      <c r="AA108" s="36">
        <v>6.8965216456696291E-5</v>
      </c>
      <c r="AB108" s="36">
        <v>6.8965200000000002E-5</v>
      </c>
      <c r="AC108" s="36">
        <v>8.2674084943856827E-5</v>
      </c>
      <c r="AD108" s="36">
        <v>4.0466446669799438E-3</v>
      </c>
      <c r="AE108" s="36">
        <v>3.6419802002819503E-2</v>
      </c>
      <c r="AF108" s="36">
        <v>4.0466446669799441E-2</v>
      </c>
      <c r="AG108" s="36" t="s">
        <v>338</v>
      </c>
      <c r="AH108" s="36" t="s">
        <v>338</v>
      </c>
      <c r="AI108" s="36" t="s">
        <v>338</v>
      </c>
      <c r="AJ108" s="36">
        <v>7.0388831697341903E-6</v>
      </c>
      <c r="AK108" s="36">
        <v>8.5060854191138729E-6</v>
      </c>
      <c r="AL108" s="36">
        <v>2.1274411852339826E-5</v>
      </c>
      <c r="AM108" s="36">
        <v>8.9712968113591013E-5</v>
      </c>
      <c r="AN108" s="36">
        <v>4.0551507523990575E-3</v>
      </c>
      <c r="AO108" s="36">
        <v>3.6441076414671841E-2</v>
      </c>
      <c r="AP108" s="36">
        <v>34.617464601000002</v>
      </c>
      <c r="AQ108" s="36">
        <v>18.640173246</v>
      </c>
      <c r="AR108" s="36">
        <v>53.257637846999998</v>
      </c>
      <c r="AS108" s="36">
        <v>2.9715963489999999</v>
      </c>
      <c r="AT108" s="36">
        <v>41.08861958</v>
      </c>
      <c r="AU108" s="36">
        <v>95.367765973999994</v>
      </c>
      <c r="AV108" s="36">
        <v>26.344201364</v>
      </c>
      <c r="AW108" s="36">
        <v>61.145583768000002</v>
      </c>
      <c r="AX108" s="36">
        <v>24.722942148000001</v>
      </c>
      <c r="AY108" s="36">
        <v>57.382598518000002</v>
      </c>
      <c r="AZ108" s="36">
        <v>2.6823341428571429E-2</v>
      </c>
      <c r="BA108" s="36">
        <v>5.3646684285714286E-2</v>
      </c>
      <c r="BB108" s="36">
        <v>0.32037563299999999</v>
      </c>
      <c r="BC108" s="36">
        <v>16.409345009999999</v>
      </c>
      <c r="BD108" s="36">
        <v>38.086521054999999</v>
      </c>
      <c r="BE108" s="36">
        <v>1.3349911428571431E-2</v>
      </c>
      <c r="BF108" s="36">
        <v>2.6699822857142862E-2</v>
      </c>
      <c r="BG108" s="36">
        <v>3.0816440410000001</v>
      </c>
      <c r="BH108" s="36">
        <v>17.925138971999999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5.3969806069999997</v>
      </c>
      <c r="E109" s="36">
        <v>0</v>
      </c>
      <c r="F109" s="36" t="s">
        <v>338</v>
      </c>
      <c r="G109" s="36" t="s">
        <v>338</v>
      </c>
      <c r="H109" s="36" t="s">
        <v>338</v>
      </c>
      <c r="I109" s="36">
        <v>1.5583827199538727E-2</v>
      </c>
      <c r="J109" s="36">
        <v>1.9813171736370714</v>
      </c>
      <c r="K109" s="36">
        <v>1.5583827199538727E-2</v>
      </c>
      <c r="L109" s="36">
        <v>0</v>
      </c>
      <c r="M109" s="36">
        <v>0.77604000083513169</v>
      </c>
      <c r="N109" s="36">
        <v>1.2208610000014786</v>
      </c>
      <c r="O109" s="36">
        <v>1.3932055E-2</v>
      </c>
      <c r="P109" s="36">
        <v>2.3512542000000001E-2</v>
      </c>
      <c r="Q109" s="36">
        <v>1.245223E-2</v>
      </c>
      <c r="R109" s="36">
        <v>1.4798250000000002E-3</v>
      </c>
      <c r="S109" s="36">
        <v>2.1582335000000001E-2</v>
      </c>
      <c r="T109" s="36">
        <v>1.9302069999999998E-3</v>
      </c>
      <c r="U109" s="36" t="s">
        <v>338</v>
      </c>
      <c r="V109" s="36" t="s">
        <v>338</v>
      </c>
      <c r="W109" s="36">
        <v>2.9515882199538726E-2</v>
      </c>
      <c r="X109" s="36">
        <v>2.0048297156370714</v>
      </c>
      <c r="Y109" s="36">
        <v>2.0343455978366101</v>
      </c>
      <c r="Z109" s="36">
        <v>5.9745697276125686E-4</v>
      </c>
      <c r="AA109" s="36">
        <v>1.2785579217090896E-4</v>
      </c>
      <c r="AB109" s="36">
        <v>1.27856E-4</v>
      </c>
      <c r="AC109" s="36">
        <v>2.1515604510726274E-4</v>
      </c>
      <c r="AD109" s="36">
        <v>4.4500556902906434E-2</v>
      </c>
      <c r="AE109" s="36">
        <v>0.40050501212615791</v>
      </c>
      <c r="AF109" s="36">
        <v>0.44500556902906424</v>
      </c>
      <c r="AG109" s="36" t="s">
        <v>338</v>
      </c>
      <c r="AH109" s="36" t="s">
        <v>338</v>
      </c>
      <c r="AI109" s="36" t="s">
        <v>338</v>
      </c>
      <c r="AJ109" s="36">
        <v>1.3049530002814916E-5</v>
      </c>
      <c r="AK109" s="36">
        <v>1.5769606371709549E-5</v>
      </c>
      <c r="AL109" s="36">
        <v>3.944106885491176E-5</v>
      </c>
      <c r="AM109" s="36">
        <v>2.2820557511007766E-4</v>
      </c>
      <c r="AN109" s="36">
        <v>4.4516326509278142E-2</v>
      </c>
      <c r="AO109" s="36">
        <v>0.40054445319501281</v>
      </c>
      <c r="AP109" s="36">
        <v>56.204376967999998</v>
      </c>
      <c r="AQ109" s="36">
        <v>30.263895290000001</v>
      </c>
      <c r="AR109" s="36">
        <v>86.468272257999999</v>
      </c>
      <c r="AS109" s="36">
        <v>3.3462670669999999</v>
      </c>
      <c r="AT109" s="36">
        <v>252.361569266</v>
      </c>
      <c r="AU109" s="36">
        <v>644.24166389200002</v>
      </c>
      <c r="AV109" s="36">
        <v>142.41673361799999</v>
      </c>
      <c r="AW109" s="36">
        <v>363.56880209299999</v>
      </c>
      <c r="AX109" s="36">
        <v>134.73330907900001</v>
      </c>
      <c r="AY109" s="36">
        <v>343.95415861100003</v>
      </c>
      <c r="AZ109" s="36">
        <v>2.8739330000000004E-2</v>
      </c>
      <c r="BA109" s="36">
        <v>5.7478660000000008E-2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1.2576489719999999</v>
      </c>
      <c r="BH109" s="36">
        <v>23.950880310999999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4.8490389499999997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3.6169299999999995E-4</v>
      </c>
      <c r="P110" s="36">
        <v>5.8163499999999994E-4</v>
      </c>
      <c r="Q110" s="36">
        <v>3.4532299999999997E-4</v>
      </c>
      <c r="R110" s="36">
        <v>1.6370000000000001E-5</v>
      </c>
      <c r="S110" s="36">
        <v>5.6028299999999996E-4</v>
      </c>
      <c r="T110" s="36">
        <v>2.1352000000000002E-5</v>
      </c>
      <c r="U110" s="36">
        <v>0</v>
      </c>
      <c r="V110" s="36">
        <v>0</v>
      </c>
      <c r="W110" s="36">
        <v>3.6169299999999995E-4</v>
      </c>
      <c r="X110" s="36">
        <v>5.8163499999999994E-4</v>
      </c>
      <c r="Y110" s="36">
        <v>9.433279999999999E-4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6.9592500000000002E-4</v>
      </c>
      <c r="AQ110" s="36">
        <v>3.7472800000000001E-4</v>
      </c>
      <c r="AR110" s="36">
        <v>1.070653E-3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2.668349219</v>
      </c>
      <c r="BH110" s="36">
        <v>11.163000818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5.2902507969999997</v>
      </c>
      <c r="E111" s="36">
        <v>0</v>
      </c>
      <c r="F111" s="36" t="s">
        <v>338</v>
      </c>
      <c r="G111" s="36" t="s">
        <v>338</v>
      </c>
      <c r="H111" s="36" t="s">
        <v>338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6.1190159999999997E-3</v>
      </c>
      <c r="P111" s="36">
        <v>1.0109777E-2</v>
      </c>
      <c r="Q111" s="36">
        <v>5.4575489999999999E-3</v>
      </c>
      <c r="R111" s="36">
        <v>6.61467E-4</v>
      </c>
      <c r="S111" s="36">
        <v>9.2469939999999997E-3</v>
      </c>
      <c r="T111" s="36">
        <v>8.62783E-4</v>
      </c>
      <c r="U111" s="36" t="s">
        <v>338</v>
      </c>
      <c r="V111" s="36" t="s">
        <v>338</v>
      </c>
      <c r="W111" s="36">
        <v>6.1190159999999997E-3</v>
      </c>
      <c r="X111" s="36">
        <v>1.0109777E-2</v>
      </c>
      <c r="Y111" s="36">
        <v>1.6228792999999998E-2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338</v>
      </c>
      <c r="AH111" s="36" t="s">
        <v>338</v>
      </c>
      <c r="AI111" s="36" t="s">
        <v>338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7.4501128E-2</v>
      </c>
      <c r="AQ111" s="36">
        <v>4.0115992000000003E-2</v>
      </c>
      <c r="AR111" s="36">
        <v>0.11461712</v>
      </c>
      <c r="AS111" s="36">
        <v>1.7505594999999999E-2</v>
      </c>
      <c r="AT111" s="36">
        <v>5.1393399999999999E-2</v>
      </c>
      <c r="AU111" s="36">
        <v>0.113254514</v>
      </c>
      <c r="AV111" s="36">
        <v>0.183656023</v>
      </c>
      <c r="AW111" s="36">
        <v>0.40471876699999998</v>
      </c>
      <c r="AX111" s="36">
        <v>0.16456996099999999</v>
      </c>
      <c r="AY111" s="36">
        <v>0.36265922900000003</v>
      </c>
      <c r="AZ111" s="36">
        <v>4.5587142857142859E-5</v>
      </c>
      <c r="BA111" s="36">
        <v>9.1174285714285718E-5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3.6331896349999999</v>
      </c>
      <c r="BH111" s="36">
        <v>11.243736951000001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4.8596579870000003</v>
      </c>
      <c r="E112" s="36">
        <v>0</v>
      </c>
      <c r="F112" s="36" t="s">
        <v>338</v>
      </c>
      <c r="G112" s="36" t="s">
        <v>338</v>
      </c>
      <c r="H112" s="36" t="s">
        <v>338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2.8421000000000001E-5</v>
      </c>
      <c r="P112" s="36">
        <v>4.7738999999999998E-5</v>
      </c>
      <c r="Q112" s="36">
        <v>2.5358E-5</v>
      </c>
      <c r="R112" s="36">
        <v>3.0630000000000002E-6</v>
      </c>
      <c r="S112" s="36">
        <v>4.3744E-5</v>
      </c>
      <c r="T112" s="36">
        <v>3.9949999999999999E-6</v>
      </c>
      <c r="U112" s="36" t="s">
        <v>338</v>
      </c>
      <c r="V112" s="36" t="s">
        <v>338</v>
      </c>
      <c r="W112" s="36">
        <v>2.8421000000000001E-5</v>
      </c>
      <c r="X112" s="36">
        <v>4.7738999999999998E-5</v>
      </c>
      <c r="Y112" s="36">
        <v>7.6160000000000003E-5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338</v>
      </c>
      <c r="AH112" s="36" t="s">
        <v>338</v>
      </c>
      <c r="AI112" s="36" t="s">
        <v>338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3.9728999999999999E-5</v>
      </c>
      <c r="AQ112" s="36">
        <v>2.1392000000000001E-5</v>
      </c>
      <c r="AR112" s="36">
        <v>6.1121E-5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1.1977360050000001</v>
      </c>
      <c r="BH112" s="36">
        <v>5.7723730790000003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5.2493821330000001</v>
      </c>
      <c r="E113" s="36">
        <v>3</v>
      </c>
      <c r="F113" s="36">
        <v>0</v>
      </c>
      <c r="G113" s="36">
        <v>1</v>
      </c>
      <c r="H113" s="36">
        <v>2</v>
      </c>
      <c r="I113" s="36">
        <v>1.3739420569907645E-3</v>
      </c>
      <c r="J113" s="36">
        <v>0.60060819016060363</v>
      </c>
      <c r="K113" s="36">
        <v>1.3739420569907645E-3</v>
      </c>
      <c r="L113" s="36">
        <v>0</v>
      </c>
      <c r="M113" s="36">
        <v>0.23857213221757195</v>
      </c>
      <c r="N113" s="36">
        <v>0.36341000000002244</v>
      </c>
      <c r="O113" s="36">
        <v>2.2351726999999998E-2</v>
      </c>
      <c r="P113" s="36">
        <v>3.2008541000000001E-2</v>
      </c>
      <c r="Q113" s="36">
        <v>1.9682089E-2</v>
      </c>
      <c r="R113" s="36">
        <v>2.6696379999999998E-3</v>
      </c>
      <c r="S113" s="36">
        <v>2.8526404000000002E-2</v>
      </c>
      <c r="T113" s="36">
        <v>3.4821370000000002E-3</v>
      </c>
      <c r="U113" s="36">
        <v>0</v>
      </c>
      <c r="V113" s="36">
        <v>0</v>
      </c>
      <c r="W113" s="36">
        <v>2.3725669056990764E-2</v>
      </c>
      <c r="X113" s="36">
        <v>0.63261673116060368</v>
      </c>
      <c r="Y113" s="36">
        <v>0.65634240021759449</v>
      </c>
      <c r="Z113" s="36">
        <v>1.1554239872416087E-4</v>
      </c>
      <c r="AA113" s="36">
        <v>2.4726073326970421E-5</v>
      </c>
      <c r="AB113" s="36">
        <v>2.47261E-5</v>
      </c>
      <c r="AC113" s="36">
        <v>1.0370981510530002E-5</v>
      </c>
      <c r="AD113" s="36">
        <v>3.1003694807610919E-3</v>
      </c>
      <c r="AE113" s="36">
        <v>2.7903325326849825E-2</v>
      </c>
      <c r="AF113" s="36">
        <v>3.100369480761091E-2</v>
      </c>
      <c r="AG113" s="36">
        <v>0</v>
      </c>
      <c r="AH113" s="36">
        <v>0</v>
      </c>
      <c r="AI113" s="36">
        <v>0</v>
      </c>
      <c r="AJ113" s="36">
        <v>2.5236514813726769E-6</v>
      </c>
      <c r="AK113" s="36">
        <v>3.0496876494456848E-6</v>
      </c>
      <c r="AL113" s="36">
        <v>7.6275169926591924E-6</v>
      </c>
      <c r="AM113" s="36">
        <v>1.2894632991902679E-5</v>
      </c>
      <c r="AN113" s="36">
        <v>3.1034191684105377E-3</v>
      </c>
      <c r="AO113" s="36">
        <v>2.7910952843842485E-2</v>
      </c>
      <c r="AP113" s="36">
        <v>7.6560902500000001</v>
      </c>
      <c r="AQ113" s="36">
        <v>4.1225101349999997</v>
      </c>
      <c r="AR113" s="36">
        <v>11.778600385000001</v>
      </c>
      <c r="AS113" s="36">
        <v>1.3988932860000001</v>
      </c>
      <c r="AT113" s="36">
        <v>6.6787255449999998</v>
      </c>
      <c r="AU113" s="36">
        <v>13.438005895</v>
      </c>
      <c r="AV113" s="36">
        <v>5.6615709650000001</v>
      </c>
      <c r="AW113" s="36">
        <v>11.391428422000001</v>
      </c>
      <c r="AX113" s="36">
        <v>5.2553847219999996</v>
      </c>
      <c r="AY113" s="36">
        <v>10.574156759999999</v>
      </c>
      <c r="AZ113" s="36">
        <v>3.4436668571428575E-2</v>
      </c>
      <c r="BA113" s="36">
        <v>6.8873338571428577E-2</v>
      </c>
      <c r="BB113" s="36">
        <v>0.33059740599999998</v>
      </c>
      <c r="BC113" s="36">
        <v>15.31912331</v>
      </c>
      <c r="BD113" s="36">
        <v>30.823016748000001</v>
      </c>
      <c r="BE113" s="36">
        <v>1.3775848571428571E-2</v>
      </c>
      <c r="BF113" s="36">
        <v>2.7551697142857143E-2</v>
      </c>
      <c r="BG113" s="36">
        <v>3.8923232429999999</v>
      </c>
      <c r="BH113" s="36">
        <v>18.758487276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5.38190189</v>
      </c>
      <c r="E114" s="36">
        <v>5</v>
      </c>
      <c r="F114" s="36">
        <v>0</v>
      </c>
      <c r="G114" s="36">
        <v>0</v>
      </c>
      <c r="H114" s="36">
        <v>5</v>
      </c>
      <c r="I114" s="36">
        <v>8.5653105612782856E-3</v>
      </c>
      <c r="J114" s="36">
        <v>0.78406026960642128</v>
      </c>
      <c r="K114" s="36">
        <v>8.5653105612782856E-3</v>
      </c>
      <c r="L114" s="36">
        <v>0</v>
      </c>
      <c r="M114" s="36">
        <v>0.57661008016775339</v>
      </c>
      <c r="N114" s="36">
        <v>0.21601549999994613</v>
      </c>
      <c r="O114" s="36">
        <v>7.897032E-3</v>
      </c>
      <c r="P114" s="36">
        <v>1.2422467E-2</v>
      </c>
      <c r="Q114" s="36">
        <v>7.5332400000000001E-3</v>
      </c>
      <c r="R114" s="36">
        <v>3.6379199999999999E-4</v>
      </c>
      <c r="S114" s="36">
        <v>1.1947955E-2</v>
      </c>
      <c r="T114" s="36">
        <v>4.7451199999999996E-4</v>
      </c>
      <c r="U114" s="36">
        <v>0</v>
      </c>
      <c r="V114" s="36">
        <v>0</v>
      </c>
      <c r="W114" s="36">
        <v>1.6462342561278286E-2</v>
      </c>
      <c r="X114" s="36">
        <v>0.79648273660642133</v>
      </c>
      <c r="Y114" s="36">
        <v>0.81294507916769965</v>
      </c>
      <c r="Z114" s="36">
        <v>3.6653360870444264E-4</v>
      </c>
      <c r="AA114" s="36">
        <v>7.843819226275072E-5</v>
      </c>
      <c r="AB114" s="36">
        <v>7.8438199999999997E-5</v>
      </c>
      <c r="AC114" s="36">
        <v>1.6089334408325243E-4</v>
      </c>
      <c r="AD114" s="36">
        <v>1.0416967460492027E-2</v>
      </c>
      <c r="AE114" s="36">
        <v>9.3752707144428252E-2</v>
      </c>
      <c r="AF114" s="36">
        <v>0.10416967460492027</v>
      </c>
      <c r="AG114" s="36">
        <v>0</v>
      </c>
      <c r="AH114" s="36">
        <v>0</v>
      </c>
      <c r="AI114" s="36">
        <v>0</v>
      </c>
      <c r="AJ114" s="36">
        <v>8.0057380511379346E-6</v>
      </c>
      <c r="AK114" s="36">
        <v>9.6744739277423645E-6</v>
      </c>
      <c r="AL114" s="36">
        <v>2.4196646595039257E-5</v>
      </c>
      <c r="AM114" s="36">
        <v>1.6889908213439035E-4</v>
      </c>
      <c r="AN114" s="36">
        <v>1.0426641934419769E-2</v>
      </c>
      <c r="AO114" s="36">
        <v>9.3776903791023297E-2</v>
      </c>
      <c r="AP114" s="36">
        <v>10.009163685000001</v>
      </c>
      <c r="AQ114" s="36">
        <v>5.3895496759999997</v>
      </c>
      <c r="AR114" s="36">
        <v>15.398713361</v>
      </c>
      <c r="AS114" s="36">
        <v>1.958595469</v>
      </c>
      <c r="AT114" s="36">
        <v>106.271225966</v>
      </c>
      <c r="AU114" s="36">
        <v>224.86772298</v>
      </c>
      <c r="AV114" s="36">
        <v>61.487988815999998</v>
      </c>
      <c r="AW114" s="36">
        <v>130.10731654</v>
      </c>
      <c r="AX114" s="36">
        <v>57.971324789000001</v>
      </c>
      <c r="AY114" s="36">
        <v>122.66612796699999</v>
      </c>
      <c r="AZ114" s="36">
        <v>2.1187482857142857E-2</v>
      </c>
      <c r="BA114" s="36">
        <v>4.2374967142857142E-2</v>
      </c>
      <c r="BB114" s="36">
        <v>0.196129949</v>
      </c>
      <c r="BC114" s="36">
        <v>11.967507917000001</v>
      </c>
      <c r="BD114" s="36">
        <v>25.323</v>
      </c>
      <c r="BE114" s="36">
        <v>8.1726485714285722E-3</v>
      </c>
      <c r="BF114" s="36">
        <v>1.6345297142857144E-2</v>
      </c>
      <c r="BG114" s="36">
        <v>4.5054785659999999</v>
      </c>
      <c r="BH114" s="36">
        <v>14.803406219999999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5.3479238909999998</v>
      </c>
      <c r="E115" s="36">
        <v>102</v>
      </c>
      <c r="F115" s="36">
        <v>0</v>
      </c>
      <c r="G115" s="36">
        <v>18</v>
      </c>
      <c r="H115" s="36">
        <v>84</v>
      </c>
      <c r="I115" s="36">
        <v>1.0367519938873606E-2</v>
      </c>
      <c r="J115" s="36">
        <v>2.1034438612328645</v>
      </c>
      <c r="K115" s="36">
        <v>1.0367519938873606E-2</v>
      </c>
      <c r="L115" s="36">
        <v>0</v>
      </c>
      <c r="M115" s="36">
        <v>1.0329573811707047</v>
      </c>
      <c r="N115" s="36">
        <v>1.0808540000010336</v>
      </c>
      <c r="O115" s="36">
        <v>5.2222678000000002E-2</v>
      </c>
      <c r="P115" s="36">
        <v>8.4695836999999996E-2</v>
      </c>
      <c r="Q115" s="36">
        <v>4.9111630000000003E-2</v>
      </c>
      <c r="R115" s="36">
        <v>3.1110479999999999E-3</v>
      </c>
      <c r="S115" s="36">
        <v>8.0637948000000001E-2</v>
      </c>
      <c r="T115" s="36">
        <v>4.0578890000000003E-3</v>
      </c>
      <c r="U115" s="36">
        <v>0.31799999999999995</v>
      </c>
      <c r="V115" s="36">
        <v>0.75479999999999992</v>
      </c>
      <c r="W115" s="36">
        <v>0.38059019793887355</v>
      </c>
      <c r="X115" s="36">
        <v>2.9429396982328644</v>
      </c>
      <c r="Y115" s="36">
        <v>3.3235298961717379</v>
      </c>
      <c r="Z115" s="36">
        <v>6.6110958390606261E-4</v>
      </c>
      <c r="AA115" s="36">
        <v>1.4147745095589737E-4</v>
      </c>
      <c r="AB115" s="36">
        <v>1.4147699999999999E-4</v>
      </c>
      <c r="AC115" s="36">
        <v>1.9891421901432036E-4</v>
      </c>
      <c r="AD115" s="36">
        <v>2.5265836674156442E-2</v>
      </c>
      <c r="AE115" s="36">
        <v>0.22739253006740787</v>
      </c>
      <c r="AF115" s="36">
        <v>0.25265836674156433</v>
      </c>
      <c r="AG115" s="36">
        <v>5.5941137352687159E-2</v>
      </c>
      <c r="AH115" s="36">
        <v>9.5164233657444822E-2</v>
      </c>
      <c r="AI115" s="36">
        <v>0.30478274833532998</v>
      </c>
      <c r="AJ115" s="36">
        <v>1.4439747498803469E-5</v>
      </c>
      <c r="AK115" s="36">
        <v>1.7449604247359151E-5</v>
      </c>
      <c r="AL115" s="36">
        <v>4.3642880258934666E-5</v>
      </c>
      <c r="AM115" s="36">
        <v>5.6154491319200285E-2</v>
      </c>
      <c r="AN115" s="36">
        <v>0.12044751993584862</v>
      </c>
      <c r="AO115" s="36">
        <v>0.53221892128299675</v>
      </c>
      <c r="AP115" s="36">
        <v>28.204125055999999</v>
      </c>
      <c r="AQ115" s="36">
        <v>15.186836568</v>
      </c>
      <c r="AR115" s="36">
        <v>43.390961623999999</v>
      </c>
      <c r="AS115" s="36">
        <v>0.80419584200000005</v>
      </c>
      <c r="AT115" s="36">
        <v>84.334074399000002</v>
      </c>
      <c r="AU115" s="36">
        <v>180.557293458</v>
      </c>
      <c r="AV115" s="36">
        <v>81.832788351999994</v>
      </c>
      <c r="AW115" s="36">
        <v>175.20209815800001</v>
      </c>
      <c r="AX115" s="36">
        <v>75.622840585000006</v>
      </c>
      <c r="AY115" s="36">
        <v>161.906744301</v>
      </c>
      <c r="AZ115" s="36">
        <v>0.11967093285714286</v>
      </c>
      <c r="BA115" s="36">
        <v>0.23934186571428573</v>
      </c>
      <c r="BB115" s="36">
        <v>1.573796038</v>
      </c>
      <c r="BC115" s="36">
        <v>142.59024943399999</v>
      </c>
      <c r="BD115" s="36">
        <v>305.28241039800002</v>
      </c>
      <c r="BE115" s="36">
        <v>1.0219454785714286</v>
      </c>
      <c r="BF115" s="36">
        <v>2.0438909585714287</v>
      </c>
      <c r="BG115" s="36">
        <v>4.2656557130000001</v>
      </c>
      <c r="BH115" s="36">
        <v>17.514682712999999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5.2421223250000004</v>
      </c>
      <c r="E116" s="36">
        <v>36</v>
      </c>
      <c r="F116" s="36">
        <v>0</v>
      </c>
      <c r="G116" s="36">
        <v>2</v>
      </c>
      <c r="H116" s="36">
        <v>34</v>
      </c>
      <c r="I116" s="36">
        <v>4.5835189147675598E-4</v>
      </c>
      <c r="J116" s="36">
        <v>8.5871532457641772E-2</v>
      </c>
      <c r="K116" s="36">
        <v>4.5835189147675598E-4</v>
      </c>
      <c r="L116" s="36">
        <v>0</v>
      </c>
      <c r="M116" s="36">
        <v>5.3929884349119855E-2</v>
      </c>
      <c r="N116" s="36">
        <v>3.2399999999998666E-2</v>
      </c>
      <c r="O116" s="36">
        <v>1.8621966000000004E-2</v>
      </c>
      <c r="P116" s="36">
        <v>2.6429824999999997E-2</v>
      </c>
      <c r="Q116" s="36">
        <v>1.7629085000000003E-2</v>
      </c>
      <c r="R116" s="36">
        <v>9.9288100000000015E-4</v>
      </c>
      <c r="S116" s="36">
        <v>2.5134761999999998E-2</v>
      </c>
      <c r="T116" s="36">
        <v>1.2950629999999999E-3</v>
      </c>
      <c r="U116" s="36">
        <v>1.5599999999999999E-2</v>
      </c>
      <c r="V116" s="36">
        <v>3.7199999999999997E-2</v>
      </c>
      <c r="W116" s="36">
        <v>3.4680317891476756E-2</v>
      </c>
      <c r="X116" s="36">
        <v>0.14950135745764176</v>
      </c>
      <c r="Y116" s="36">
        <v>0.1841816753491185</v>
      </c>
      <c r="Z116" s="36">
        <v>4.2855483250599553E-5</v>
      </c>
      <c r="AA116" s="36">
        <v>9.1710734156283036E-6</v>
      </c>
      <c r="AB116" s="36">
        <v>9.1710700000000006E-6</v>
      </c>
      <c r="AC116" s="36">
        <v>3.5471926624666253E-6</v>
      </c>
      <c r="AD116" s="36">
        <v>6.8992419045270381E-4</v>
      </c>
      <c r="AE116" s="36">
        <v>6.2093177140743333E-3</v>
      </c>
      <c r="AF116" s="36">
        <v>6.899241904527037E-3</v>
      </c>
      <c r="AG116" s="36">
        <v>2.85932348569305E-3</v>
      </c>
      <c r="AH116" s="36">
        <v>4.8641365043973726E-3</v>
      </c>
      <c r="AI116" s="36">
        <v>1.5578383128948341E-2</v>
      </c>
      <c r="AJ116" s="36">
        <v>9.3603861471369822E-7</v>
      </c>
      <c r="AK116" s="36">
        <v>1.1311488229523394E-6</v>
      </c>
      <c r="AL116" s="36">
        <v>2.8290952582844418E-6</v>
      </c>
      <c r="AM116" s="36">
        <v>2.8638067169702306E-3</v>
      </c>
      <c r="AN116" s="36">
        <v>5.5551918436730283E-3</v>
      </c>
      <c r="AO116" s="36">
        <v>2.1790529938280956E-2</v>
      </c>
      <c r="AP116" s="36">
        <v>1.7135625839999999</v>
      </c>
      <c r="AQ116" s="36">
        <v>0.92268754500000005</v>
      </c>
      <c r="AR116" s="36">
        <v>2.636250129</v>
      </c>
      <c r="AS116" s="36">
        <v>0.17746994699999999</v>
      </c>
      <c r="AT116" s="36">
        <v>2.0765977150000001</v>
      </c>
      <c r="AU116" s="36">
        <v>4.6390872190000003</v>
      </c>
      <c r="AV116" s="36">
        <v>3.1842496329999999</v>
      </c>
      <c r="AW116" s="36">
        <v>7.1135644920000001</v>
      </c>
      <c r="AX116" s="36">
        <v>2.9086319180000002</v>
      </c>
      <c r="AY116" s="36">
        <v>6.497838775</v>
      </c>
      <c r="AZ116" s="36">
        <v>3.9929468571428574E-2</v>
      </c>
      <c r="BA116" s="36">
        <v>7.9858938571428575E-2</v>
      </c>
      <c r="BB116" s="36">
        <v>0.242900537</v>
      </c>
      <c r="BC116" s="36">
        <v>17.304355454</v>
      </c>
      <c r="BD116" s="36">
        <v>38.657662776999999</v>
      </c>
      <c r="BE116" s="36">
        <v>0.15772762142857144</v>
      </c>
      <c r="BF116" s="36">
        <v>0.31545524285714288</v>
      </c>
      <c r="BG116" s="36">
        <v>1.5553461790000001</v>
      </c>
      <c r="BH116" s="36">
        <v>5.0788165870000004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5.3891887399999998</v>
      </c>
      <c r="E117" s="36">
        <v>55</v>
      </c>
      <c r="F117" s="36">
        <v>0</v>
      </c>
      <c r="G117" s="36">
        <v>3</v>
      </c>
      <c r="H117" s="36">
        <v>52</v>
      </c>
      <c r="I117" s="36">
        <v>2.365045694433601E-4</v>
      </c>
      <c r="J117" s="36">
        <v>5.6597643970108288E-2</v>
      </c>
      <c r="K117" s="36">
        <v>2.365045694433601E-4</v>
      </c>
      <c r="L117" s="36">
        <v>0</v>
      </c>
      <c r="M117" s="36">
        <v>3.0834148539553262E-2</v>
      </c>
      <c r="N117" s="36">
        <v>2.5999999999998386E-2</v>
      </c>
      <c r="O117" s="36">
        <v>1.1746097E-2</v>
      </c>
      <c r="P117" s="36">
        <v>1.9359243999999998E-2</v>
      </c>
      <c r="Q117" s="36">
        <v>1.1180465000000001E-2</v>
      </c>
      <c r="R117" s="36">
        <v>5.6563199999999994E-4</v>
      </c>
      <c r="S117" s="36">
        <v>1.8621462999999998E-2</v>
      </c>
      <c r="T117" s="36">
        <v>7.3778100000000007E-4</v>
      </c>
      <c r="U117" s="36">
        <v>1.6199999999999999E-2</v>
      </c>
      <c r="V117" s="36">
        <v>3.8399999999999997E-2</v>
      </c>
      <c r="W117" s="36">
        <v>2.8182601569443362E-2</v>
      </c>
      <c r="X117" s="36">
        <v>0.11435688797010829</v>
      </c>
      <c r="Y117" s="36">
        <v>0.14253948953955164</v>
      </c>
      <c r="Z117" s="36">
        <v>2.8221349492153801E-5</v>
      </c>
      <c r="AA117" s="36">
        <v>6.039368791320913E-6</v>
      </c>
      <c r="AB117" s="36">
        <v>6.0393699999999997E-6</v>
      </c>
      <c r="AC117" s="36">
        <v>3.9781485459064746E-6</v>
      </c>
      <c r="AD117" s="36">
        <v>8.4439611566933226E-4</v>
      </c>
      <c r="AE117" s="36">
        <v>7.5995650410239889E-3</v>
      </c>
      <c r="AF117" s="36">
        <v>8.4439611566933213E-3</v>
      </c>
      <c r="AG117" s="36">
        <v>3.1605972222222222E-3</v>
      </c>
      <c r="AH117" s="36">
        <v>5.3766481481481478E-3</v>
      </c>
      <c r="AI117" s="36">
        <v>1.7219805555555558E-2</v>
      </c>
      <c r="AJ117" s="36">
        <v>6.164039232656023E-7</v>
      </c>
      <c r="AK117" s="36">
        <v>7.4488868440363755E-7</v>
      </c>
      <c r="AL117" s="36">
        <v>1.8630272182008542E-6</v>
      </c>
      <c r="AM117" s="36">
        <v>3.1651917746913943E-3</v>
      </c>
      <c r="AN117" s="36">
        <v>6.2217891525018837E-3</v>
      </c>
      <c r="AO117" s="36">
        <v>2.4821233623797748E-2</v>
      </c>
      <c r="AP117" s="36">
        <v>2.7952252720000001</v>
      </c>
      <c r="AQ117" s="36">
        <v>1.5051213000000001</v>
      </c>
      <c r="AR117" s="36">
        <v>4.3003465720000005</v>
      </c>
      <c r="AS117" s="36">
        <v>0.48722643399999999</v>
      </c>
      <c r="AT117" s="36">
        <v>29.042852332999999</v>
      </c>
      <c r="AU117" s="36">
        <v>67.222344957999994</v>
      </c>
      <c r="AV117" s="36">
        <v>23.739881628999999</v>
      </c>
      <c r="AW117" s="36">
        <v>54.948132979999997</v>
      </c>
      <c r="AX117" s="36">
        <v>22.061429888999999</v>
      </c>
      <c r="AY117" s="36">
        <v>51.063202515</v>
      </c>
      <c r="AZ117" s="36">
        <v>0.10654041</v>
      </c>
      <c r="BA117" s="36">
        <v>0.21308082</v>
      </c>
      <c r="BB117" s="36">
        <v>0.443377405</v>
      </c>
      <c r="BC117" s="36">
        <v>19.792576359000002</v>
      </c>
      <c r="BD117" s="36">
        <v>45.811732966000001</v>
      </c>
      <c r="BE117" s="36">
        <v>0.28790740571428575</v>
      </c>
      <c r="BF117" s="36">
        <v>0.57581481142857149</v>
      </c>
      <c r="BG117" s="36">
        <v>2.8112589520000002</v>
      </c>
      <c r="BH117" s="36">
        <v>13.492816059000001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5.3691008550000001</v>
      </c>
      <c r="E118" s="36">
        <v>46</v>
      </c>
      <c r="F118" s="36">
        <v>0</v>
      </c>
      <c r="G118" s="36">
        <v>7</v>
      </c>
      <c r="H118" s="36">
        <v>39</v>
      </c>
      <c r="I118" s="36">
        <v>3.4824617350387923E-5</v>
      </c>
      <c r="J118" s="36">
        <v>3.7132729094423916E-2</v>
      </c>
      <c r="K118" s="36">
        <v>3.4824617350387923E-5</v>
      </c>
      <c r="L118" s="36">
        <v>0</v>
      </c>
      <c r="M118" s="36">
        <v>5.1675537117747044E-3</v>
      </c>
      <c r="N118" s="36">
        <v>3.1999999999999598E-2</v>
      </c>
      <c r="O118" s="36">
        <v>8.9101679999999996E-3</v>
      </c>
      <c r="P118" s="36">
        <v>1.3202393E-2</v>
      </c>
      <c r="Q118" s="36">
        <v>7.9970709999999997E-3</v>
      </c>
      <c r="R118" s="36">
        <v>9.1309699999999998E-4</v>
      </c>
      <c r="S118" s="36">
        <v>1.2011396000000001E-2</v>
      </c>
      <c r="T118" s="36">
        <v>1.1909970000000001E-3</v>
      </c>
      <c r="U118" s="36">
        <v>0.10560000000000001</v>
      </c>
      <c r="V118" s="36">
        <v>0.25199999999999995</v>
      </c>
      <c r="W118" s="36">
        <v>0.11454499261735041</v>
      </c>
      <c r="X118" s="36">
        <v>0.30233512209442387</v>
      </c>
      <c r="Y118" s="36">
        <v>0.41688011471177427</v>
      </c>
      <c r="Z118" s="36">
        <v>3.8410024003810136E-6</v>
      </c>
      <c r="AA118" s="36">
        <v>8.219745136815368E-7</v>
      </c>
      <c r="AB118" s="36">
        <v>8.2197499999999997E-7</v>
      </c>
      <c r="AC118" s="36">
        <v>4.6658105135116841E-7</v>
      </c>
      <c r="AD118" s="36">
        <v>4.8927854420951485E-5</v>
      </c>
      <c r="AE118" s="36">
        <v>4.4035068978856329E-4</v>
      </c>
      <c r="AF118" s="36">
        <v>4.892785442095148E-4</v>
      </c>
      <c r="AG118" s="36">
        <v>2.0253302564102564E-2</v>
      </c>
      <c r="AH118" s="36">
        <v>3.4453894017094013E-2</v>
      </c>
      <c r="AI118" s="36">
        <v>0.11034557948717949</v>
      </c>
      <c r="AJ118" s="36">
        <v>8.3894282818612451E-8</v>
      </c>
      <c r="AK118" s="36">
        <v>1.0138141500896288E-7</v>
      </c>
      <c r="AL118" s="36">
        <v>2.5356316928432059E-7</v>
      </c>
      <c r="AM118" s="36">
        <v>2.0253853039436734E-2</v>
      </c>
      <c r="AN118" s="36">
        <v>3.4502923252929973E-2</v>
      </c>
      <c r="AO118" s="36">
        <v>0.11078618374013734</v>
      </c>
      <c r="AP118" s="36">
        <v>1.2680625249999999</v>
      </c>
      <c r="AQ118" s="36">
        <v>0.68280289800000005</v>
      </c>
      <c r="AR118" s="36">
        <v>1.950865423</v>
      </c>
      <c r="AS118" s="36">
        <v>0.21621595800000001</v>
      </c>
      <c r="AT118" s="36">
        <v>0.76420603799999998</v>
      </c>
      <c r="AU118" s="36">
        <v>1.8090071750000001</v>
      </c>
      <c r="AV118" s="36">
        <v>1.023342757</v>
      </c>
      <c r="AW118" s="36">
        <v>2.4224283720000002</v>
      </c>
      <c r="AX118" s="36">
        <v>0.93827484900000002</v>
      </c>
      <c r="AY118" s="36">
        <v>2.221057998</v>
      </c>
      <c r="AZ118" s="36">
        <v>3.1014090000000001E-2</v>
      </c>
      <c r="BA118" s="36">
        <v>6.202818142857143E-2</v>
      </c>
      <c r="BB118" s="36">
        <v>0.34611571299999999</v>
      </c>
      <c r="BC118" s="36">
        <v>12.060868895</v>
      </c>
      <c r="BD118" s="36">
        <v>28.550151749000001</v>
      </c>
      <c r="BE118" s="36">
        <v>0.22475046285714287</v>
      </c>
      <c r="BF118" s="36">
        <v>0.44950092571428574</v>
      </c>
      <c r="BG118" s="36">
        <v>2.2315206540000001</v>
      </c>
      <c r="BH118" s="36">
        <v>12.575150163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5.2459233230000004</v>
      </c>
      <c r="E119" s="36">
        <v>11</v>
      </c>
      <c r="F119" s="36">
        <v>0</v>
      </c>
      <c r="G119" s="36">
        <v>0</v>
      </c>
      <c r="H119" s="36">
        <v>11</v>
      </c>
      <c r="I119" s="36">
        <v>1.404416788125198E-3</v>
      </c>
      <c r="J119" s="36">
        <v>0.39758705333685529</v>
      </c>
      <c r="K119" s="36">
        <v>1.404416788125198E-3</v>
      </c>
      <c r="L119" s="36">
        <v>0</v>
      </c>
      <c r="M119" s="36">
        <v>0.23278647012498049</v>
      </c>
      <c r="N119" s="36">
        <v>0.16620499999999999</v>
      </c>
      <c r="O119" s="36">
        <v>8.8237960000000001E-3</v>
      </c>
      <c r="P119" s="36">
        <v>1.5631123E-2</v>
      </c>
      <c r="Q119" s="36">
        <v>8.3811270000000004E-3</v>
      </c>
      <c r="R119" s="36">
        <v>4.4266900000000003E-4</v>
      </c>
      <c r="S119" s="36">
        <v>1.5053727999999999E-2</v>
      </c>
      <c r="T119" s="36">
        <v>5.7739500000000008E-4</v>
      </c>
      <c r="U119" s="36">
        <v>0</v>
      </c>
      <c r="V119" s="36">
        <v>0</v>
      </c>
      <c r="W119" s="36">
        <v>1.0228212788125197E-2</v>
      </c>
      <c r="X119" s="36">
        <v>0.41321817633685531</v>
      </c>
      <c r="Y119" s="36">
        <v>0.4234463891249805</v>
      </c>
      <c r="Z119" s="36">
        <v>1.249921024001174E-4</v>
      </c>
      <c r="AA119" s="36">
        <v>2.6748309913625123E-5</v>
      </c>
      <c r="AB119" s="36">
        <v>2.6748299999999999E-5</v>
      </c>
      <c r="AC119" s="36">
        <v>1.3950174660926977E-5</v>
      </c>
      <c r="AD119" s="36">
        <v>3.1758314063041991E-3</v>
      </c>
      <c r="AE119" s="36">
        <v>2.8582482656737782E-2</v>
      </c>
      <c r="AF119" s="36">
        <v>3.1758314063041991E-2</v>
      </c>
      <c r="AG119" s="36">
        <v>0</v>
      </c>
      <c r="AH119" s="36">
        <v>0</v>
      </c>
      <c r="AI119" s="36">
        <v>0</v>
      </c>
      <c r="AJ119" s="36">
        <v>2.7300458592014258E-6</v>
      </c>
      <c r="AK119" s="36">
        <v>3.2991033828087734E-6</v>
      </c>
      <c r="AL119" s="36">
        <v>8.2513260390739276E-6</v>
      </c>
      <c r="AM119" s="36">
        <v>1.6680220520128402E-5</v>
      </c>
      <c r="AN119" s="36">
        <v>3.1791305096870079E-3</v>
      </c>
      <c r="AO119" s="36">
        <v>2.8590733982776857E-2</v>
      </c>
      <c r="AP119" s="36">
        <v>0.46841939999999999</v>
      </c>
      <c r="AQ119" s="36">
        <v>0.25222582999999998</v>
      </c>
      <c r="AR119" s="36">
        <v>0.72064522999999991</v>
      </c>
      <c r="AS119" s="36">
        <v>4.7935264999999998E-2</v>
      </c>
      <c r="AT119" s="36">
        <v>0.59988048500000002</v>
      </c>
      <c r="AU119" s="36">
        <v>1.322660825</v>
      </c>
      <c r="AV119" s="36">
        <v>1.404582717</v>
      </c>
      <c r="AW119" s="36">
        <v>3.0969277759999998</v>
      </c>
      <c r="AX119" s="36">
        <v>1.269470834</v>
      </c>
      <c r="AY119" s="36">
        <v>2.7990231130000001</v>
      </c>
      <c r="AZ119" s="36">
        <v>8.7260285714285714E-3</v>
      </c>
      <c r="BA119" s="36">
        <v>1.7452057142857143E-2</v>
      </c>
      <c r="BB119" s="36">
        <v>0.88049029599999995</v>
      </c>
      <c r="BC119" s="36">
        <v>45.109876385</v>
      </c>
      <c r="BD119" s="36">
        <v>99.461589165000007</v>
      </c>
      <c r="BE119" s="36">
        <v>0.57174694571428575</v>
      </c>
      <c r="BF119" s="36">
        <v>1.1434938914285715</v>
      </c>
      <c r="BG119" s="36">
        <v>0.65554779699999999</v>
      </c>
      <c r="BH119" s="36">
        <v>15.048886153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5.2308970840000004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9.2942899999999995E-4</v>
      </c>
      <c r="P120" s="36">
        <v>1.500524E-3</v>
      </c>
      <c r="Q120" s="36">
        <v>8.5007699999999997E-4</v>
      </c>
      <c r="R120" s="36">
        <v>7.9352000000000009E-5</v>
      </c>
      <c r="S120" s="36">
        <v>1.397021E-3</v>
      </c>
      <c r="T120" s="36">
        <v>1.0350299999999999E-4</v>
      </c>
      <c r="U120" s="36">
        <v>9.6000000000000009E-3</v>
      </c>
      <c r="V120" s="36">
        <v>2.2800000000000001E-2</v>
      </c>
      <c r="W120" s="36">
        <v>1.0529429000000002E-2</v>
      </c>
      <c r="X120" s="36">
        <v>2.4300524E-2</v>
      </c>
      <c r="Y120" s="36">
        <v>3.4829953000000004E-2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1.8038716620167395E-3</v>
      </c>
      <c r="AH120" s="36">
        <v>3.0686552411319243E-3</v>
      </c>
      <c r="AI120" s="36">
        <v>9.8279904344360288E-3</v>
      </c>
      <c r="AJ120" s="36">
        <v>0</v>
      </c>
      <c r="AK120" s="36">
        <v>0</v>
      </c>
      <c r="AL120" s="36">
        <v>0</v>
      </c>
      <c r="AM120" s="36">
        <v>1.8038716620167395E-3</v>
      </c>
      <c r="AN120" s="36">
        <v>3.0686552411319243E-3</v>
      </c>
      <c r="AO120" s="36">
        <v>9.8279904344360288E-3</v>
      </c>
      <c r="AP120" s="36">
        <v>0.52132590199999995</v>
      </c>
      <c r="AQ120" s="36">
        <v>0.28071394700000002</v>
      </c>
      <c r="AR120" s="36">
        <v>0.80203984900000003</v>
      </c>
      <c r="AS120" s="36">
        <v>0.154663937</v>
      </c>
      <c r="AT120" s="36">
        <v>12.925447200000001</v>
      </c>
      <c r="AU120" s="36">
        <v>28.575596685000001</v>
      </c>
      <c r="AV120" s="36">
        <v>10.658140994</v>
      </c>
      <c r="AW120" s="36">
        <v>23.563032963000001</v>
      </c>
      <c r="AX120" s="36">
        <v>9.9023092049999999</v>
      </c>
      <c r="AY120" s="36">
        <v>21.892038993</v>
      </c>
      <c r="AZ120" s="36">
        <v>6.8508645714285721E-2</v>
      </c>
      <c r="BA120" s="36">
        <v>0.13701729142857144</v>
      </c>
      <c r="BB120" s="36">
        <v>0.21819164899999999</v>
      </c>
      <c r="BC120" s="36">
        <v>8.1896900739999996</v>
      </c>
      <c r="BD120" s="36">
        <v>18.105778230999999</v>
      </c>
      <c r="BE120" s="36">
        <v>0.14168288857142858</v>
      </c>
      <c r="BF120" s="36">
        <v>0.28336577857142858</v>
      </c>
      <c r="BG120" s="36">
        <v>1.102949044</v>
      </c>
      <c r="BH120" s="36">
        <v>6.9623119119999997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5.306128728</v>
      </c>
      <c r="E121" s="36">
        <v>0</v>
      </c>
      <c r="F121" s="36" t="s">
        <v>338</v>
      </c>
      <c r="G121" s="36" t="s">
        <v>338</v>
      </c>
      <c r="H121" s="36" t="s">
        <v>338</v>
      </c>
      <c r="I121" s="36">
        <v>2.8672600177510909E-3</v>
      </c>
      <c r="J121" s="36">
        <v>0.53761635817830888</v>
      </c>
      <c r="K121" s="36">
        <v>2.8672600177510909E-3</v>
      </c>
      <c r="L121" s="36">
        <v>0</v>
      </c>
      <c r="M121" s="36">
        <v>0.27428261819608951</v>
      </c>
      <c r="N121" s="36">
        <v>0.26620099999997043</v>
      </c>
      <c r="O121" s="36">
        <v>6.8296399999999997E-3</v>
      </c>
      <c r="P121" s="36">
        <v>1.1472229E-2</v>
      </c>
      <c r="Q121" s="36">
        <v>6.2212040000000001E-3</v>
      </c>
      <c r="R121" s="36">
        <v>6.0843599999999996E-4</v>
      </c>
      <c r="S121" s="36">
        <v>1.0678617000000001E-2</v>
      </c>
      <c r="T121" s="36">
        <v>7.9361199999999996E-4</v>
      </c>
      <c r="U121" s="36" t="s">
        <v>338</v>
      </c>
      <c r="V121" s="36" t="s">
        <v>338</v>
      </c>
      <c r="W121" s="36">
        <v>9.6969000177510901E-3</v>
      </c>
      <c r="X121" s="36">
        <v>0.54908858717830888</v>
      </c>
      <c r="Y121" s="36">
        <v>0.55878548719606003</v>
      </c>
      <c r="Z121" s="36">
        <v>1.8257212873880007E-4</v>
      </c>
      <c r="AA121" s="36">
        <v>3.9070435550103217E-5</v>
      </c>
      <c r="AB121" s="36">
        <v>3.9070399999999998E-5</v>
      </c>
      <c r="AC121" s="36">
        <v>5.5257283863906552E-5</v>
      </c>
      <c r="AD121" s="36">
        <v>7.8790304532091356E-3</v>
      </c>
      <c r="AE121" s="36">
        <v>7.091127407888223E-2</v>
      </c>
      <c r="AF121" s="36">
        <v>7.8790304532091376E-2</v>
      </c>
      <c r="AG121" s="36" t="s">
        <v>338</v>
      </c>
      <c r="AH121" s="36" t="s">
        <v>338</v>
      </c>
      <c r="AI121" s="36" t="s">
        <v>338</v>
      </c>
      <c r="AJ121" s="36">
        <v>3.987692067807873E-6</v>
      </c>
      <c r="AK121" s="36">
        <v>4.8188964834285502E-6</v>
      </c>
      <c r="AL121" s="36">
        <v>1.2052452263397449E-5</v>
      </c>
      <c r="AM121" s="36">
        <v>5.9244975931714427E-5</v>
      </c>
      <c r="AN121" s="36">
        <v>7.8838493496925649E-3</v>
      </c>
      <c r="AO121" s="36">
        <v>7.0923326531145622E-2</v>
      </c>
      <c r="AP121" s="36">
        <v>7.5326479859999997</v>
      </c>
      <c r="AQ121" s="36">
        <v>4.0560412230000003</v>
      </c>
      <c r="AR121" s="36">
        <v>11.588689209</v>
      </c>
      <c r="AS121" s="36">
        <v>1.000271074</v>
      </c>
      <c r="AT121" s="36">
        <v>32.049432111000002</v>
      </c>
      <c r="AU121" s="36">
        <v>73.730937979000004</v>
      </c>
      <c r="AV121" s="36">
        <v>28.147504415</v>
      </c>
      <c r="AW121" s="36">
        <v>64.754404855999994</v>
      </c>
      <c r="AX121" s="36">
        <v>26.096197410999999</v>
      </c>
      <c r="AY121" s="36">
        <v>60.035295044999998</v>
      </c>
      <c r="AZ121" s="36">
        <v>0.12701435857142859</v>
      </c>
      <c r="BA121" s="36">
        <v>0.25402871857142861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2.559786194</v>
      </c>
      <c r="BH121" s="36">
        <v>14.536773114000001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5.2643886069999999</v>
      </c>
      <c r="E122" s="36">
        <v>0</v>
      </c>
      <c r="F122" s="36" t="s">
        <v>338</v>
      </c>
      <c r="G122" s="36" t="s">
        <v>338</v>
      </c>
      <c r="H122" s="36" t="s">
        <v>338</v>
      </c>
      <c r="I122" s="36">
        <v>7.9068195408068089E-4</v>
      </c>
      <c r="J122" s="36">
        <v>0.43770840188901333</v>
      </c>
      <c r="K122" s="36">
        <v>7.9068195408068089E-4</v>
      </c>
      <c r="L122" s="36">
        <v>0</v>
      </c>
      <c r="M122" s="36">
        <v>0.12922908384307896</v>
      </c>
      <c r="N122" s="36">
        <v>0.30927000000001503</v>
      </c>
      <c r="O122" s="36">
        <v>3.1246966999999997E-2</v>
      </c>
      <c r="P122" s="36">
        <v>5.0508302999999991E-2</v>
      </c>
      <c r="Q122" s="36">
        <v>2.6531292999999997E-2</v>
      </c>
      <c r="R122" s="36">
        <v>4.7156739999999996E-3</v>
      </c>
      <c r="S122" s="36">
        <v>4.4357421999999994E-2</v>
      </c>
      <c r="T122" s="36">
        <v>6.1508810000000004E-3</v>
      </c>
      <c r="U122" s="36" t="s">
        <v>338</v>
      </c>
      <c r="V122" s="36" t="s">
        <v>338</v>
      </c>
      <c r="W122" s="36">
        <v>3.2037648954080677E-2</v>
      </c>
      <c r="X122" s="36">
        <v>0.48821670488901331</v>
      </c>
      <c r="Y122" s="36">
        <v>0.52025435384309393</v>
      </c>
      <c r="Z122" s="36">
        <v>6.6182573265901977E-5</v>
      </c>
      <c r="AA122" s="36">
        <v>1.4163070678903021E-5</v>
      </c>
      <c r="AB122" s="36">
        <v>1.41631E-5</v>
      </c>
      <c r="AC122" s="36">
        <v>6.3766010611278778E-6</v>
      </c>
      <c r="AD122" s="36">
        <v>2.0933021355961975E-3</v>
      </c>
      <c r="AE122" s="36">
        <v>1.8839719220365776E-2</v>
      </c>
      <c r="AF122" s="36">
        <v>2.0933021355961971E-2</v>
      </c>
      <c r="AG122" s="36" t="s">
        <v>338</v>
      </c>
      <c r="AH122" s="36" t="s">
        <v>338</v>
      </c>
      <c r="AI122" s="36" t="s">
        <v>338</v>
      </c>
      <c r="AJ122" s="36">
        <v>1.4455465397223642E-6</v>
      </c>
      <c r="AK122" s="36">
        <v>1.7468598423473243E-6</v>
      </c>
      <c r="AL122" s="36">
        <v>4.3690386239128449E-6</v>
      </c>
      <c r="AM122" s="36">
        <v>7.8221476008502423E-6</v>
      </c>
      <c r="AN122" s="36">
        <v>2.0950489954385449E-3</v>
      </c>
      <c r="AO122" s="36">
        <v>1.8844088258989689E-2</v>
      </c>
      <c r="AP122" s="36">
        <v>8.5993608310000003</v>
      </c>
      <c r="AQ122" s="36">
        <v>4.6304250619999996</v>
      </c>
      <c r="AR122" s="36">
        <v>13.229785892999999</v>
      </c>
      <c r="AS122" s="36">
        <v>1.984960455</v>
      </c>
      <c r="AT122" s="36">
        <v>12.759646610000001</v>
      </c>
      <c r="AU122" s="36">
        <v>29.247813008000001</v>
      </c>
      <c r="AV122" s="36">
        <v>14.322723511</v>
      </c>
      <c r="AW122" s="36">
        <v>32.830716385999999</v>
      </c>
      <c r="AX122" s="36">
        <v>13.183118650999999</v>
      </c>
      <c r="AY122" s="36">
        <v>30.218500635000002</v>
      </c>
      <c r="AZ122" s="36">
        <v>0.37178105142857143</v>
      </c>
      <c r="BA122" s="36">
        <v>0.74356210285714286</v>
      </c>
      <c r="BB122" s="36">
        <v>0.39255755599999997</v>
      </c>
      <c r="BC122" s="36">
        <v>18.811204228000001</v>
      </c>
      <c r="BD122" s="36">
        <v>43.11926502</v>
      </c>
      <c r="BE122" s="36">
        <v>0.25490750285714286</v>
      </c>
      <c r="BF122" s="36">
        <v>0.50981500714285721</v>
      </c>
      <c r="BG122" s="36">
        <v>5.184079294</v>
      </c>
      <c r="BH122" s="36">
        <v>26.791627531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5.6239155719999996</v>
      </c>
      <c r="E133" s="36">
        <v>88</v>
      </c>
      <c r="F133" s="36">
        <v>10</v>
      </c>
      <c r="G133" s="36">
        <v>37</v>
      </c>
      <c r="H133" s="36">
        <v>41</v>
      </c>
      <c r="I133" s="36">
        <v>0.13872647127365803</v>
      </c>
      <c r="J133" s="36">
        <v>20.214273105684107</v>
      </c>
      <c r="K133" s="36">
        <v>0.11050247127431725</v>
      </c>
      <c r="L133" s="36">
        <v>2.8223999999340776E-2</v>
      </c>
      <c r="M133" s="36">
        <v>9.3655155769366925</v>
      </c>
      <c r="N133" s="36">
        <v>10.98748400002107</v>
      </c>
      <c r="O133" s="36">
        <v>0.27355805200000005</v>
      </c>
      <c r="P133" s="36">
        <v>0.49001971700000008</v>
      </c>
      <c r="Q133" s="36">
        <v>0.25184914000000003</v>
      </c>
      <c r="R133" s="36">
        <v>2.1708912E-2</v>
      </c>
      <c r="S133" s="36">
        <v>0.46170374300000006</v>
      </c>
      <c r="T133" s="36">
        <v>2.8315974000000001E-2</v>
      </c>
      <c r="U133" s="36">
        <v>2.2865500000000001</v>
      </c>
      <c r="V133" s="36">
        <v>5.4121000000000006</v>
      </c>
      <c r="W133" s="36">
        <v>2.6988345232736579</v>
      </c>
      <c r="X133" s="36">
        <v>26.116392822684105</v>
      </c>
      <c r="Y133" s="36">
        <v>28.815227345957762</v>
      </c>
      <c r="Z133" s="36">
        <v>6.4728502410674599E-3</v>
      </c>
      <c r="AA133" s="36">
        <v>1.3851899515884363E-3</v>
      </c>
      <c r="AB133" s="36">
        <v>1.3851898999999999E-3</v>
      </c>
      <c r="AC133" s="36">
        <v>2.1515007461371687E-3</v>
      </c>
      <c r="AD133" s="36">
        <v>0.42182797212257467</v>
      </c>
      <c r="AE133" s="36">
        <v>3.7964517491031717</v>
      </c>
      <c r="AF133" s="36">
        <v>4.2182797212257475</v>
      </c>
      <c r="AG133" s="36">
        <v>0.40969685743340312</v>
      </c>
      <c r="AH133" s="36">
        <v>0.69695557356486992</v>
      </c>
      <c r="AI133" s="36">
        <v>2.2321414991199209</v>
      </c>
      <c r="AJ133" s="36">
        <v>1.4234888271739472E-4</v>
      </c>
      <c r="AK133" s="36">
        <v>1.7202043655389421E-4</v>
      </c>
      <c r="AL133" s="36">
        <v>4.3023711072114794E-4</v>
      </c>
      <c r="AM133" s="36">
        <v>0.41199070706225771</v>
      </c>
      <c r="AN133" s="36">
        <v>1.1189555661239985</v>
      </c>
      <c r="AO133" s="36">
        <v>6.0290234853338136</v>
      </c>
      <c r="AP133" s="36">
        <v>520.38484157599999</v>
      </c>
      <c r="AQ133" s="36">
        <v>280.207222387</v>
      </c>
      <c r="AR133" s="36">
        <v>800.59206396299999</v>
      </c>
      <c r="AS133" s="36">
        <v>15.990144846</v>
      </c>
      <c r="AT133" s="36">
        <v>1440.6463106399999</v>
      </c>
      <c r="AU133" s="36">
        <v>3160.7759948349999</v>
      </c>
      <c r="AV133" s="36">
        <v>1055.0251920369999</v>
      </c>
      <c r="AW133" s="36">
        <v>2314.7237988309998</v>
      </c>
      <c r="AX133" s="36">
        <v>984.510044795</v>
      </c>
      <c r="AY133" s="36">
        <v>2160.0136642000002</v>
      </c>
      <c r="AZ133" s="36">
        <v>0.29023271142857143</v>
      </c>
      <c r="BA133" s="36">
        <v>0.58046542285714287</v>
      </c>
      <c r="BB133" s="36">
        <v>8.4868671100000004</v>
      </c>
      <c r="BC133" s="36">
        <v>574.99709323599996</v>
      </c>
      <c r="BD133" s="36">
        <v>1261.5428200379999</v>
      </c>
      <c r="BE133" s="36">
        <v>0.61078568571428571</v>
      </c>
      <c r="BF133" s="36">
        <v>1.2215713714285714</v>
      </c>
      <c r="BG133" s="36">
        <v>14.368624348000001</v>
      </c>
      <c r="BH133" s="36">
        <v>113.12038803199999</v>
      </c>
      <c r="BI133" s="36">
        <v>0.24</v>
      </c>
      <c r="BJ133" s="36">
        <v>0.24</v>
      </c>
      <c r="BK133" s="36">
        <v>0.54000000000000026</v>
      </c>
      <c r="BL133" s="36">
        <v>0.54000000000000026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5.7036288370000001</v>
      </c>
      <c r="E134" s="36">
        <v>95</v>
      </c>
      <c r="F134" s="36">
        <v>26</v>
      </c>
      <c r="G134" s="36">
        <v>34</v>
      </c>
      <c r="H134" s="36">
        <v>35</v>
      </c>
      <c r="I134" s="36">
        <v>6.4373944910004768E-2</v>
      </c>
      <c r="J134" s="36">
        <v>9.7479502269185279</v>
      </c>
      <c r="K134" s="36">
        <v>6.0939944911057767E-2</v>
      </c>
      <c r="L134" s="36">
        <v>3.4339999989470016E-3</v>
      </c>
      <c r="M134" s="36">
        <v>4.2534566718220601</v>
      </c>
      <c r="N134" s="36">
        <v>5.5588675000064729</v>
      </c>
      <c r="O134" s="36">
        <v>5.9170261000000002E-2</v>
      </c>
      <c r="P134" s="36">
        <v>9.6341687999999995E-2</v>
      </c>
      <c r="Q134" s="36">
        <v>4.0418750000000003E-2</v>
      </c>
      <c r="R134" s="36">
        <v>1.8751511000000002E-2</v>
      </c>
      <c r="S134" s="36">
        <v>7.1883194999999997E-2</v>
      </c>
      <c r="T134" s="36">
        <v>2.4458493000000001E-2</v>
      </c>
      <c r="U134" s="36">
        <v>5.8063000000000002</v>
      </c>
      <c r="V134" s="36">
        <v>13.725699999999993</v>
      </c>
      <c r="W134" s="36">
        <v>5.9298442059100047</v>
      </c>
      <c r="X134" s="36">
        <v>23.569991914918521</v>
      </c>
      <c r="Y134" s="36">
        <v>29.499836120828526</v>
      </c>
      <c r="Z134" s="36">
        <v>3.0957445988692208E-3</v>
      </c>
      <c r="AA134" s="36">
        <v>6.6248934415801268E-4</v>
      </c>
      <c r="AB134" s="36">
        <v>6.6248900000000005E-4</v>
      </c>
      <c r="AC134" s="36">
        <v>1.2197957475366104E-3</v>
      </c>
      <c r="AD134" s="36">
        <v>0.15963847919477975</v>
      </c>
      <c r="AE134" s="36">
        <v>1.4367463127530165</v>
      </c>
      <c r="AF134" s="36">
        <v>1.5963847919477971</v>
      </c>
      <c r="AG134" s="36">
        <v>1.0410670918841172</v>
      </c>
      <c r="AH134" s="36">
        <v>1.7710106850442462</v>
      </c>
      <c r="AI134" s="36">
        <v>5.6720207075065705</v>
      </c>
      <c r="AJ134" s="36">
        <v>6.7616459783117881E-5</v>
      </c>
      <c r="AK134" s="36">
        <v>8.1710602205508457E-5</v>
      </c>
      <c r="AL134" s="36">
        <v>2.0436486566623104E-4</v>
      </c>
      <c r="AM134" s="36">
        <v>1.0423545040914368</v>
      </c>
      <c r="AN134" s="36">
        <v>1.9307308748412315</v>
      </c>
      <c r="AO134" s="36">
        <v>7.1089713851252538</v>
      </c>
      <c r="AP134" s="36">
        <v>168.89286659999999</v>
      </c>
      <c r="AQ134" s="36">
        <v>90.942312783999995</v>
      </c>
      <c r="AR134" s="36">
        <v>259.83517938399996</v>
      </c>
      <c r="AS134" s="36">
        <v>6.6378042749999997</v>
      </c>
      <c r="AT134" s="36">
        <v>294.90434686100002</v>
      </c>
      <c r="AU134" s="36">
        <v>636.84254134100001</v>
      </c>
      <c r="AV134" s="36">
        <v>259.30291084100003</v>
      </c>
      <c r="AW134" s="36">
        <v>559.96165019199998</v>
      </c>
      <c r="AX134" s="36">
        <v>240.396323384</v>
      </c>
      <c r="AY134" s="36">
        <v>519.13309228000003</v>
      </c>
      <c r="AZ134" s="36">
        <v>0.7446783271428572</v>
      </c>
      <c r="BA134" s="36">
        <v>1.4893566542857144</v>
      </c>
      <c r="BB134" s="36">
        <v>6.2112302460000004</v>
      </c>
      <c r="BC134" s="36">
        <v>366.39191302199998</v>
      </c>
      <c r="BD134" s="36">
        <v>791.21911731499995</v>
      </c>
      <c r="BE134" s="36">
        <v>0.44701189142857151</v>
      </c>
      <c r="BF134" s="36">
        <v>0.89402378428571438</v>
      </c>
      <c r="BG134" s="36">
        <v>8.622712087</v>
      </c>
      <c r="BH134" s="36">
        <v>47.392508882000001</v>
      </c>
      <c r="BI134" s="36">
        <v>0</v>
      </c>
      <c r="BJ134" s="36">
        <v>0</v>
      </c>
      <c r="BK134" s="36">
        <v>0.03</v>
      </c>
      <c r="BL134" s="36">
        <v>0.03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5.5808128180000001</v>
      </c>
      <c r="E135" s="36">
        <v>3</v>
      </c>
      <c r="F135" s="36">
        <v>0</v>
      </c>
      <c r="G135" s="36">
        <v>0</v>
      </c>
      <c r="H135" s="36">
        <v>3</v>
      </c>
      <c r="I135" s="36">
        <v>9.5492896630744076E-2</v>
      </c>
      <c r="J135" s="36">
        <v>3.61782058490809</v>
      </c>
      <c r="K135" s="36">
        <v>5.5205896631334531E-2</v>
      </c>
      <c r="L135" s="36">
        <v>4.0286999999409545E-2</v>
      </c>
      <c r="M135" s="36">
        <v>2.4282769815392027</v>
      </c>
      <c r="N135" s="36">
        <v>1.2850364999996313</v>
      </c>
      <c r="O135" s="36">
        <v>7.3835522000000001E-2</v>
      </c>
      <c r="P135" s="36">
        <v>0.121597972</v>
      </c>
      <c r="Q135" s="36">
        <v>6.5189893999999998E-2</v>
      </c>
      <c r="R135" s="36">
        <v>8.6456280000000007E-3</v>
      </c>
      <c r="S135" s="36">
        <v>0.110321064</v>
      </c>
      <c r="T135" s="36">
        <v>1.1276908E-2</v>
      </c>
      <c r="U135" s="36">
        <v>0</v>
      </c>
      <c r="V135" s="36">
        <v>0</v>
      </c>
      <c r="W135" s="36">
        <v>0.16932841863074408</v>
      </c>
      <c r="X135" s="36">
        <v>3.73941855690809</v>
      </c>
      <c r="Y135" s="36">
        <v>3.908746975538834</v>
      </c>
      <c r="Z135" s="36">
        <v>2.1305031378200802E-3</v>
      </c>
      <c r="AA135" s="36">
        <v>4.55927671493497E-4</v>
      </c>
      <c r="AB135" s="36">
        <v>4.5592799999999998E-4</v>
      </c>
      <c r="AC135" s="36">
        <v>7.8244772982013361E-4</v>
      </c>
      <c r="AD135" s="36">
        <v>3.1037950336684907E-2</v>
      </c>
      <c r="AE135" s="36">
        <v>0.27934155303016422</v>
      </c>
      <c r="AF135" s="36">
        <v>0.31037950336684911</v>
      </c>
      <c r="AG135" s="36">
        <v>0</v>
      </c>
      <c r="AH135" s="36">
        <v>0</v>
      </c>
      <c r="AI135" s="36">
        <v>0</v>
      </c>
      <c r="AJ135" s="36">
        <v>4.6533960980482354E-5</v>
      </c>
      <c r="AK135" s="36">
        <v>5.6233615112632896E-5</v>
      </c>
      <c r="AL135" s="36">
        <v>1.4064484764799622E-4</v>
      </c>
      <c r="AM135" s="36">
        <v>8.2898169080061594E-4</v>
      </c>
      <c r="AN135" s="36">
        <v>3.1094183951797541E-2</v>
      </c>
      <c r="AO135" s="36">
        <v>0.2794821978778122</v>
      </c>
      <c r="AP135" s="36">
        <v>67.967723962999997</v>
      </c>
      <c r="AQ135" s="36">
        <v>36.598005209999997</v>
      </c>
      <c r="AR135" s="36">
        <v>104.56572917299999</v>
      </c>
      <c r="AS135" s="36">
        <v>1.8511324309999999</v>
      </c>
      <c r="AT135" s="36">
        <v>221.76357809000001</v>
      </c>
      <c r="AU135" s="36">
        <v>469.45036514200001</v>
      </c>
      <c r="AV135" s="36">
        <v>151.34982258599999</v>
      </c>
      <c r="AW135" s="36">
        <v>320.39178880899999</v>
      </c>
      <c r="AX135" s="36">
        <v>141.931803057</v>
      </c>
      <c r="AY135" s="36">
        <v>300.454823756</v>
      </c>
      <c r="AZ135" s="36">
        <v>5.0943095714285715E-2</v>
      </c>
      <c r="BA135" s="36">
        <v>0.10188619285714286</v>
      </c>
      <c r="BB135" s="36">
        <v>2.1688662170000002</v>
      </c>
      <c r="BC135" s="36">
        <v>127.011717844</v>
      </c>
      <c r="BD135" s="36">
        <v>268.870559507</v>
      </c>
      <c r="BE135" s="36">
        <v>0.15608968714285715</v>
      </c>
      <c r="BF135" s="36">
        <v>0.31217937571428572</v>
      </c>
      <c r="BG135" s="36">
        <v>4.3272668339999996</v>
      </c>
      <c r="BH135" s="36">
        <v>29.880713567000001</v>
      </c>
      <c r="BI135" s="36">
        <v>0</v>
      </c>
      <c r="BJ135" s="36">
        <v>0</v>
      </c>
      <c r="BK135" s="36">
        <v>0.03</v>
      </c>
      <c r="BL135" s="36">
        <v>0.03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5.6381590539999999</v>
      </c>
      <c r="E136" s="36">
        <v>13</v>
      </c>
      <c r="F136" s="36">
        <v>7</v>
      </c>
      <c r="G136" s="36">
        <v>6</v>
      </c>
      <c r="H136" s="36">
        <v>0</v>
      </c>
      <c r="I136" s="36">
        <v>0.41625364185655211</v>
      </c>
      <c r="J136" s="36">
        <v>12.23387429932081</v>
      </c>
      <c r="K136" s="36">
        <v>0.13104114186626301</v>
      </c>
      <c r="L136" s="36">
        <v>0.28521249999028908</v>
      </c>
      <c r="M136" s="36">
        <v>4.7037039411661441</v>
      </c>
      <c r="N136" s="36">
        <v>7.9464240000112198</v>
      </c>
      <c r="O136" s="36">
        <v>0.14848164599999999</v>
      </c>
      <c r="P136" s="36">
        <v>0.25758620300000001</v>
      </c>
      <c r="Q136" s="36">
        <v>0.12911045499999999</v>
      </c>
      <c r="R136" s="36">
        <v>1.9371190999999999E-2</v>
      </c>
      <c r="S136" s="36">
        <v>0.23231943199999999</v>
      </c>
      <c r="T136" s="36">
        <v>2.5266771E-2</v>
      </c>
      <c r="U136" s="36">
        <v>0.64685000000000015</v>
      </c>
      <c r="V136" s="36">
        <v>1.5316000000000001</v>
      </c>
      <c r="W136" s="36">
        <v>1.2115852878565523</v>
      </c>
      <c r="X136" s="36">
        <v>14.02306050232081</v>
      </c>
      <c r="Y136" s="36">
        <v>15.234645790177362</v>
      </c>
      <c r="Z136" s="36">
        <v>7.4171400875670023E-3</v>
      </c>
      <c r="AA136" s="36">
        <v>2.7517291920448606E-3</v>
      </c>
      <c r="AB136" s="36">
        <v>2.7517290000000001E-3</v>
      </c>
      <c r="AC136" s="36">
        <v>2.107440116334903E-3</v>
      </c>
      <c r="AD136" s="36">
        <v>9.429446600034036E-2</v>
      </c>
      <c r="AE136" s="36">
        <v>0.84865019400306363</v>
      </c>
      <c r="AF136" s="36">
        <v>0.9429446600034036</v>
      </c>
      <c r="AG136" s="36">
        <v>0.12684364299096321</v>
      </c>
      <c r="AH136" s="36">
        <v>0.21577999037543164</v>
      </c>
      <c r="AI136" s="36">
        <v>0.6910791583645578</v>
      </c>
      <c r="AJ136" s="36">
        <v>2.8085322664007017E-4</v>
      </c>
      <c r="AK136" s="36">
        <v>3.3939496911852357E-4</v>
      </c>
      <c r="AL136" s="36">
        <v>8.4885443748480708E-4</v>
      </c>
      <c r="AM136" s="36">
        <v>0.12923193633393817</v>
      </c>
      <c r="AN136" s="36">
        <v>0.31041385134489052</v>
      </c>
      <c r="AO136" s="36">
        <v>1.5405782068051062</v>
      </c>
      <c r="AP136" s="36">
        <v>219.79129662299999</v>
      </c>
      <c r="AQ136" s="36">
        <v>118.34915972</v>
      </c>
      <c r="AR136" s="36">
        <v>338.14045634299998</v>
      </c>
      <c r="AS136" s="36">
        <v>8.0500543469999997</v>
      </c>
      <c r="AT136" s="36">
        <v>471.66971407199998</v>
      </c>
      <c r="AU136" s="36">
        <v>1132.4952479799999</v>
      </c>
      <c r="AV136" s="36">
        <v>279.59898424699998</v>
      </c>
      <c r="AW136" s="36">
        <v>671.32680253299998</v>
      </c>
      <c r="AX136" s="36">
        <v>265.19839631500002</v>
      </c>
      <c r="AY136" s="36">
        <v>636.75049433599997</v>
      </c>
      <c r="AZ136" s="36">
        <v>0.18536965571428574</v>
      </c>
      <c r="BA136" s="36">
        <v>0.37073931285714284</v>
      </c>
      <c r="BB136" s="36">
        <v>3.4850500119999999</v>
      </c>
      <c r="BC136" s="36">
        <v>177.97831660899999</v>
      </c>
      <c r="BD136" s="36">
        <v>427.33207536899999</v>
      </c>
      <c r="BE136" s="36">
        <v>0.25081324285714285</v>
      </c>
      <c r="BF136" s="36">
        <v>0.5016264857142857</v>
      </c>
      <c r="BG136" s="36">
        <v>6.6947114680000004</v>
      </c>
      <c r="BH136" s="36">
        <v>36.634646875000001</v>
      </c>
      <c r="BI136" s="36">
        <v>0.03</v>
      </c>
      <c r="BJ136" s="36">
        <v>0.03</v>
      </c>
      <c r="BK136" s="36">
        <v>0.24</v>
      </c>
      <c r="BL136" s="36">
        <v>0.24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5.2739998679999998</v>
      </c>
      <c r="E137" s="36">
        <v>7</v>
      </c>
      <c r="F137" s="36">
        <v>0</v>
      </c>
      <c r="G137" s="36">
        <v>3</v>
      </c>
      <c r="H137" s="36">
        <v>4</v>
      </c>
      <c r="I137" s="36">
        <v>6.1864528987304334E-4</v>
      </c>
      <c r="J137" s="36">
        <v>0.38427905071888224</v>
      </c>
      <c r="K137" s="36">
        <v>6.1864528987304334E-4</v>
      </c>
      <c r="L137" s="36">
        <v>0</v>
      </c>
      <c r="M137" s="36">
        <v>0.14893769600876183</v>
      </c>
      <c r="N137" s="36">
        <v>0.23595999999999345</v>
      </c>
      <c r="O137" s="36">
        <v>1.884691E-3</v>
      </c>
      <c r="P137" s="36">
        <v>3.2458019999999999E-3</v>
      </c>
      <c r="Q137" s="36">
        <v>1.708146E-3</v>
      </c>
      <c r="R137" s="36">
        <v>1.7654499999999998E-4</v>
      </c>
      <c r="S137" s="36">
        <v>3.0155259999999997E-3</v>
      </c>
      <c r="T137" s="36">
        <v>2.3027599999999999E-4</v>
      </c>
      <c r="U137" s="36">
        <v>6.6E-3</v>
      </c>
      <c r="V137" s="36">
        <v>1.5599999999999999E-2</v>
      </c>
      <c r="W137" s="36">
        <v>9.1033362898730423E-3</v>
      </c>
      <c r="X137" s="36">
        <v>0.40312485271888227</v>
      </c>
      <c r="Y137" s="36">
        <v>0.4122281890087553</v>
      </c>
      <c r="Z137" s="36">
        <v>6.7075564299782985E-5</v>
      </c>
      <c r="AA137" s="36">
        <v>1.4354170760153557E-5</v>
      </c>
      <c r="AB137" s="36">
        <v>1.4354200000000001E-5</v>
      </c>
      <c r="AC137" s="36">
        <v>1.0341064924655126E-5</v>
      </c>
      <c r="AD137" s="36">
        <v>2.802357163848853E-3</v>
      </c>
      <c r="AE137" s="36">
        <v>2.5221214474639677E-2</v>
      </c>
      <c r="AF137" s="36">
        <v>2.802357163848853E-2</v>
      </c>
      <c r="AG137" s="36">
        <v>1.2516583153911395E-3</v>
      </c>
      <c r="AH137" s="36">
        <v>2.1292578238837775E-3</v>
      </c>
      <c r="AI137" s="36">
        <v>6.8193797873034494E-3</v>
      </c>
      <c r="AJ137" s="36">
        <v>1.4650510227621613E-6</v>
      </c>
      <c r="AK137" s="36">
        <v>1.7704298881616289E-6</v>
      </c>
      <c r="AL137" s="36">
        <v>4.4279892266078583E-6</v>
      </c>
      <c r="AM137" s="36">
        <v>1.2634644313385568E-3</v>
      </c>
      <c r="AN137" s="36">
        <v>4.9333854176207923E-3</v>
      </c>
      <c r="AO137" s="36">
        <v>3.204502225116973E-2</v>
      </c>
      <c r="AP137" s="36">
        <v>1.393761842</v>
      </c>
      <c r="AQ137" s="36">
        <v>0.75048714500000002</v>
      </c>
      <c r="AR137" s="36">
        <v>2.1442489870000001</v>
      </c>
      <c r="AS137" s="36">
        <v>0.16840891799999999</v>
      </c>
      <c r="AT137" s="36">
        <v>1.43327363</v>
      </c>
      <c r="AU137" s="36">
        <v>3.356893742</v>
      </c>
      <c r="AV137" s="36">
        <v>3.2077207990000001</v>
      </c>
      <c r="AW137" s="36">
        <v>7.5128556419999999</v>
      </c>
      <c r="AX137" s="36">
        <v>2.903588048</v>
      </c>
      <c r="AY137" s="36">
        <v>6.8005413240000001</v>
      </c>
      <c r="AZ137" s="36">
        <v>5.6471857142857147E-3</v>
      </c>
      <c r="BA137" s="36">
        <v>1.1294371428571429E-2</v>
      </c>
      <c r="BB137" s="36">
        <v>0.45998505099999998</v>
      </c>
      <c r="BC137" s="36">
        <v>22.498474886</v>
      </c>
      <c r="BD137" s="36">
        <v>52.694048066999997</v>
      </c>
      <c r="BE137" s="36">
        <v>3.3104357142857144E-2</v>
      </c>
      <c r="BF137" s="36">
        <v>6.6208714285714287E-2</v>
      </c>
      <c r="BG137" s="36">
        <v>5.0403853290000002</v>
      </c>
      <c r="BH137" s="36">
        <v>21.474141249999999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5.6928100209999997</v>
      </c>
      <c r="E138" s="36">
        <v>20</v>
      </c>
      <c r="F138" s="36">
        <v>1</v>
      </c>
      <c r="G138" s="36">
        <v>6</v>
      </c>
      <c r="H138" s="36">
        <v>13</v>
      </c>
      <c r="I138" s="36">
        <v>4.8389946759241553</v>
      </c>
      <c r="J138" s="36">
        <v>63.643848601184288</v>
      </c>
      <c r="K138" s="36">
        <v>2.6495636759439636</v>
      </c>
      <c r="L138" s="36">
        <v>2.1894309999801917</v>
      </c>
      <c r="M138" s="36">
        <v>45.715747277082706</v>
      </c>
      <c r="N138" s="36">
        <v>22.767096000025738</v>
      </c>
      <c r="O138" s="36">
        <v>0.36776299300000004</v>
      </c>
      <c r="P138" s="36">
        <v>0.65719383499999995</v>
      </c>
      <c r="Q138" s="36">
        <v>0.34155053000000002</v>
      </c>
      <c r="R138" s="36">
        <v>2.6212463000000002E-2</v>
      </c>
      <c r="S138" s="36">
        <v>0.62300366499999993</v>
      </c>
      <c r="T138" s="36">
        <v>3.4190169999999999E-2</v>
      </c>
      <c r="U138" s="36">
        <v>0.1244</v>
      </c>
      <c r="V138" s="36">
        <v>0.29619999999999996</v>
      </c>
      <c r="W138" s="36">
        <v>5.3311576689241553</v>
      </c>
      <c r="X138" s="36">
        <v>64.597242436184288</v>
      </c>
      <c r="Y138" s="36">
        <v>69.928400105108437</v>
      </c>
      <c r="Z138" s="36">
        <v>6.9159058932455414E-2</v>
      </c>
      <c r="AA138" s="36">
        <v>3.1607856399246612E-2</v>
      </c>
      <c r="AB138" s="36">
        <v>3.1607855999999997E-2</v>
      </c>
      <c r="AC138" s="36">
        <v>4.0427295543812997E-2</v>
      </c>
      <c r="AD138" s="36">
        <v>0.71417049132767318</v>
      </c>
      <c r="AE138" s="36">
        <v>6.4275344219490584</v>
      </c>
      <c r="AF138" s="36">
        <v>7.1417049132767305</v>
      </c>
      <c r="AG138" s="36">
        <v>2.2433757173832711E-2</v>
      </c>
      <c r="AH138" s="36">
        <v>3.8163173123301614E-2</v>
      </c>
      <c r="AI138" s="36">
        <v>0.12222529770570924</v>
      </c>
      <c r="AJ138" s="36">
        <v>3.2260329238423644E-3</v>
      </c>
      <c r="AK138" s="36">
        <v>3.8984752172262381E-3</v>
      </c>
      <c r="AL138" s="36">
        <v>9.7504037734023868E-3</v>
      </c>
      <c r="AM138" s="36">
        <v>6.6087085641488075E-2</v>
      </c>
      <c r="AN138" s="36">
        <v>0.75623213966820102</v>
      </c>
      <c r="AO138" s="36">
        <v>6.5595101234281703</v>
      </c>
      <c r="AP138" s="36">
        <v>496.00316466800001</v>
      </c>
      <c r="AQ138" s="36">
        <v>267.07862712899998</v>
      </c>
      <c r="AR138" s="36">
        <v>763.08179179700005</v>
      </c>
      <c r="AS138" s="36">
        <v>14.499263875</v>
      </c>
      <c r="AT138" s="36">
        <v>2215.5113234119999</v>
      </c>
      <c r="AU138" s="36">
        <v>4952.5925496239997</v>
      </c>
      <c r="AV138" s="36">
        <v>1197.968831572</v>
      </c>
      <c r="AW138" s="36">
        <v>2677.9603639249999</v>
      </c>
      <c r="AX138" s="36">
        <v>1151.0866219720001</v>
      </c>
      <c r="AY138" s="36">
        <v>2573.1590571030001</v>
      </c>
      <c r="AZ138" s="36">
        <v>0.26227124571428573</v>
      </c>
      <c r="BA138" s="36">
        <v>0.52454249142857146</v>
      </c>
      <c r="BB138" s="36">
        <v>2.4128119290000001</v>
      </c>
      <c r="BC138" s="36">
        <v>172.59852837700001</v>
      </c>
      <c r="BD138" s="36">
        <v>385.82975256499998</v>
      </c>
      <c r="BE138" s="36">
        <v>0.17364605428571431</v>
      </c>
      <c r="BF138" s="36">
        <v>0.34729210857142861</v>
      </c>
      <c r="BG138" s="36">
        <v>6.9078860329999996</v>
      </c>
      <c r="BH138" s="36">
        <v>51.047751429999998</v>
      </c>
      <c r="BI138" s="36">
        <v>0.18</v>
      </c>
      <c r="BJ138" s="36">
        <v>0.18</v>
      </c>
      <c r="BK138" s="36">
        <v>0.3600000000000001</v>
      </c>
      <c r="BL138" s="36">
        <v>0.3600000000000001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5.6606980470000003</v>
      </c>
      <c r="E139" s="36">
        <v>1</v>
      </c>
      <c r="F139" s="36">
        <v>0</v>
      </c>
      <c r="G139" s="36">
        <v>1</v>
      </c>
      <c r="H139" s="36">
        <v>0</v>
      </c>
      <c r="I139" s="36">
        <v>1.2321540197694103E-2</v>
      </c>
      <c r="J139" s="36">
        <v>5.3605351492186104</v>
      </c>
      <c r="K139" s="36">
        <v>1.2321540197694103E-2</v>
      </c>
      <c r="L139" s="36">
        <v>0</v>
      </c>
      <c r="M139" s="36">
        <v>1.111403689405523</v>
      </c>
      <c r="N139" s="36">
        <v>4.2614530000107811</v>
      </c>
      <c r="O139" s="36">
        <v>1.4708016000000001E-2</v>
      </c>
      <c r="P139" s="36">
        <v>2.4787159E-2</v>
      </c>
      <c r="Q139" s="36">
        <v>1.2120063E-2</v>
      </c>
      <c r="R139" s="36">
        <v>2.587953E-3</v>
      </c>
      <c r="S139" s="36">
        <v>2.1411568999999998E-2</v>
      </c>
      <c r="T139" s="36">
        <v>3.3755899999999999E-3</v>
      </c>
      <c r="U139" s="36">
        <v>6.6E-3</v>
      </c>
      <c r="V139" s="36">
        <v>1.5599999999999999E-2</v>
      </c>
      <c r="W139" s="36">
        <v>3.3629556197694102E-2</v>
      </c>
      <c r="X139" s="36">
        <v>5.4009223082186102</v>
      </c>
      <c r="Y139" s="36">
        <v>5.4345518644163047</v>
      </c>
      <c r="Z139" s="36">
        <v>7.5537697477277464E-4</v>
      </c>
      <c r="AA139" s="36">
        <v>1.6165067260137374E-4</v>
      </c>
      <c r="AB139" s="36">
        <v>1.6165099999999999E-4</v>
      </c>
      <c r="AC139" s="36">
        <v>1.6498812302328066E-4</v>
      </c>
      <c r="AD139" s="36">
        <v>4.3390378957995711E-2</v>
      </c>
      <c r="AE139" s="36">
        <v>0.39051341062196138</v>
      </c>
      <c r="AF139" s="36">
        <v>0.43390378957995701</v>
      </c>
      <c r="AG139" s="36">
        <v>1.3335235857192135E-3</v>
      </c>
      <c r="AH139" s="36">
        <v>2.2685228814533745E-3</v>
      </c>
      <c r="AI139" s="36">
        <v>7.2654043635736456E-3</v>
      </c>
      <c r="AJ139" s="36">
        <v>1.6498792191869873E-5</v>
      </c>
      <c r="AK139" s="36">
        <v>1.9937841318305125E-5</v>
      </c>
      <c r="AL139" s="36">
        <v>4.986616366432033E-5</v>
      </c>
      <c r="AM139" s="36">
        <v>1.5150105009343639E-3</v>
      </c>
      <c r="AN139" s="36">
        <v>4.5678839680767393E-2</v>
      </c>
      <c r="AO139" s="36">
        <v>0.39782868114919934</v>
      </c>
      <c r="AP139" s="36">
        <v>29.717389029</v>
      </c>
      <c r="AQ139" s="36">
        <v>16.001671016</v>
      </c>
      <c r="AR139" s="36">
        <v>45.719060044999999</v>
      </c>
      <c r="AS139" s="36">
        <v>1.4199934320000001</v>
      </c>
      <c r="AT139" s="36">
        <v>98.375575491000006</v>
      </c>
      <c r="AU139" s="36">
        <v>244.972306178</v>
      </c>
      <c r="AV139" s="36">
        <v>75.754145828000006</v>
      </c>
      <c r="AW139" s="36">
        <v>188.641008841</v>
      </c>
      <c r="AX139" s="36">
        <v>70.535733785000005</v>
      </c>
      <c r="AY139" s="36">
        <v>175.64625454</v>
      </c>
      <c r="AZ139" s="36">
        <v>2.0782765714285716E-2</v>
      </c>
      <c r="BA139" s="36">
        <v>4.1565532857142859E-2</v>
      </c>
      <c r="BB139" s="36">
        <v>0.72731088799999999</v>
      </c>
      <c r="BC139" s="36">
        <v>36.474806086000001</v>
      </c>
      <c r="BD139" s="36">
        <v>90.828615941999999</v>
      </c>
      <c r="BE139" s="36">
        <v>5.2343352857142852E-2</v>
      </c>
      <c r="BF139" s="36">
        <v>0.1046867057142857</v>
      </c>
      <c r="BG139" s="36">
        <v>0.35419792500000002</v>
      </c>
      <c r="BH139" s="36">
        <v>27.826063959999999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5.7061028360000003</v>
      </c>
      <c r="E140" s="36">
        <v>3</v>
      </c>
      <c r="F140" s="36">
        <v>2</v>
      </c>
      <c r="G140" s="36">
        <v>0</v>
      </c>
      <c r="H140" s="36">
        <v>1</v>
      </c>
      <c r="I140" s="36">
        <v>0.17461516418997919</v>
      </c>
      <c r="J140" s="36">
        <v>13.244754746157241</v>
      </c>
      <c r="K140" s="36">
        <v>8.1483164188646248E-2</v>
      </c>
      <c r="L140" s="36">
        <v>9.3132000001332926E-2</v>
      </c>
      <c r="M140" s="36">
        <v>3.9657214103156688</v>
      </c>
      <c r="N140" s="36">
        <v>9.4536485000315515</v>
      </c>
      <c r="O140" s="36">
        <v>1.8272796000000001E-2</v>
      </c>
      <c r="P140" s="36">
        <v>2.9300960000000001E-2</v>
      </c>
      <c r="Q140" s="36">
        <v>1.5002773E-2</v>
      </c>
      <c r="R140" s="36">
        <v>3.2700229999999999E-3</v>
      </c>
      <c r="S140" s="36">
        <v>2.5035712000000002E-2</v>
      </c>
      <c r="T140" s="36">
        <v>4.2652480000000001E-3</v>
      </c>
      <c r="U140" s="36">
        <v>9.7349999999999992E-2</v>
      </c>
      <c r="V140" s="36">
        <v>0.23010000000000003</v>
      </c>
      <c r="W140" s="36">
        <v>0.29023796018997916</v>
      </c>
      <c r="X140" s="36">
        <v>13.504155706157242</v>
      </c>
      <c r="Y140" s="36">
        <v>13.79439366634722</v>
      </c>
      <c r="Z140" s="36">
        <v>4.5422470415279531E-3</v>
      </c>
      <c r="AA140" s="36">
        <v>9.7204086688698187E-4</v>
      </c>
      <c r="AB140" s="36">
        <v>9.7204099999999999E-4</v>
      </c>
      <c r="AC140" s="36">
        <v>8.9214269831101021E-4</v>
      </c>
      <c r="AD140" s="36">
        <v>9.785222321583105E-2</v>
      </c>
      <c r="AE140" s="36">
        <v>0.88067000894247949</v>
      </c>
      <c r="AF140" s="36">
        <v>0.97852223215831047</v>
      </c>
      <c r="AG140" s="36">
        <v>1.9967466055693939E-2</v>
      </c>
      <c r="AH140" s="36">
        <v>3.3967643405088538E-2</v>
      </c>
      <c r="AI140" s="36">
        <v>0.10878826333791872</v>
      </c>
      <c r="AJ140" s="36">
        <v>9.9210660379541653E-5</v>
      </c>
      <c r="AK140" s="36">
        <v>1.198903762605034E-4</v>
      </c>
      <c r="AL140" s="36">
        <v>2.9985558762042673E-4</v>
      </c>
      <c r="AM140" s="36">
        <v>2.0958819414384492E-2</v>
      </c>
      <c r="AN140" s="36">
        <v>0.13193975699718011</v>
      </c>
      <c r="AO140" s="36">
        <v>0.98975812786801864</v>
      </c>
      <c r="AP140" s="36">
        <v>120.225241474</v>
      </c>
      <c r="AQ140" s="36">
        <v>64.736668485999999</v>
      </c>
      <c r="AR140" s="36">
        <v>184.96190996000001</v>
      </c>
      <c r="AS140" s="36">
        <v>6.5260402099999997</v>
      </c>
      <c r="AT140" s="36">
        <v>385.37478234999998</v>
      </c>
      <c r="AU140" s="36">
        <v>977.34030757300002</v>
      </c>
      <c r="AV140" s="36">
        <v>223.60587343700001</v>
      </c>
      <c r="AW140" s="36">
        <v>567.08182042299995</v>
      </c>
      <c r="AX140" s="36">
        <v>211.42751989000001</v>
      </c>
      <c r="AY140" s="36">
        <v>536.19657222599994</v>
      </c>
      <c r="AZ140" s="36">
        <v>0.53772432285714289</v>
      </c>
      <c r="BA140" s="36">
        <v>1.0754486457142858</v>
      </c>
      <c r="BB140" s="36">
        <v>0.98491118600000005</v>
      </c>
      <c r="BC140" s="36">
        <v>37.677185989999998</v>
      </c>
      <c r="BD140" s="36">
        <v>95.552262967000004</v>
      </c>
      <c r="BE140" s="36">
        <v>7.0882417142857146E-2</v>
      </c>
      <c r="BF140" s="36">
        <v>0.14176483428571429</v>
      </c>
      <c r="BG140" s="36">
        <v>4.6062926859999997</v>
      </c>
      <c r="BH140" s="36">
        <v>29.493261489999998</v>
      </c>
      <c r="BI140" s="36">
        <v>0.09</v>
      </c>
      <c r="BJ140" s="36">
        <v>0.09</v>
      </c>
      <c r="BK140" s="36">
        <v>0.03</v>
      </c>
      <c r="BL140" s="36">
        <v>0.03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5.1763337170000003</v>
      </c>
      <c r="E141" s="36">
        <v>3</v>
      </c>
      <c r="F141" s="36">
        <v>1</v>
      </c>
      <c r="G141" s="36">
        <v>2</v>
      </c>
      <c r="H141" s="36">
        <v>0</v>
      </c>
      <c r="I141" s="36">
        <v>1.9667286665691255E-3</v>
      </c>
      <c r="J141" s="36">
        <v>0.78102028880064256</v>
      </c>
      <c r="K141" s="36">
        <v>1.9667286665691255E-3</v>
      </c>
      <c r="L141" s="36">
        <v>0</v>
      </c>
      <c r="M141" s="36">
        <v>0.25514201746720855</v>
      </c>
      <c r="N141" s="36">
        <v>0.52784500000000312</v>
      </c>
      <c r="O141" s="36">
        <v>2.2944900000000002E-3</v>
      </c>
      <c r="P141" s="36">
        <v>3.9913300000000004E-3</v>
      </c>
      <c r="Q141" s="36">
        <v>2.0656820000000001E-3</v>
      </c>
      <c r="R141" s="36">
        <v>2.28808E-4</v>
      </c>
      <c r="S141" s="36">
        <v>3.692884E-3</v>
      </c>
      <c r="T141" s="36">
        <v>2.9844600000000001E-4</v>
      </c>
      <c r="U141" s="36">
        <v>1.32E-2</v>
      </c>
      <c r="V141" s="36">
        <v>3.1199999999999999E-2</v>
      </c>
      <c r="W141" s="36">
        <v>1.7461218666569127E-2</v>
      </c>
      <c r="X141" s="36">
        <v>0.81621161880064252</v>
      </c>
      <c r="Y141" s="36">
        <v>0.83367283746721166</v>
      </c>
      <c r="Z141" s="36">
        <v>1.6687293595944665E-4</v>
      </c>
      <c r="AA141" s="36">
        <v>3.5710808295321573E-5</v>
      </c>
      <c r="AB141" s="36">
        <v>3.5710799999999997E-5</v>
      </c>
      <c r="AC141" s="36">
        <v>3.5201792692993172E-5</v>
      </c>
      <c r="AD141" s="36">
        <v>1.3923019475694822E-2</v>
      </c>
      <c r="AE141" s="36">
        <v>0.12530717528125337</v>
      </c>
      <c r="AF141" s="36">
        <v>0.13923019475694823</v>
      </c>
      <c r="AG141" s="36">
        <v>2.9050218918777195E-3</v>
      </c>
      <c r="AH141" s="36">
        <v>4.9418763218149709E-3</v>
      </c>
      <c r="AI141" s="36">
        <v>1.58273606522993E-2</v>
      </c>
      <c r="AJ141" s="36">
        <v>3.6447969279831251E-6</v>
      </c>
      <c r="AK141" s="36">
        <v>4.4045274310071117E-6</v>
      </c>
      <c r="AL141" s="36">
        <v>1.1016081542234878E-5</v>
      </c>
      <c r="AM141" s="36">
        <v>2.9438684814986956E-3</v>
      </c>
      <c r="AN141" s="36">
        <v>1.8869300324940802E-2</v>
      </c>
      <c r="AO141" s="36">
        <v>0.14114555201509493</v>
      </c>
      <c r="AP141" s="36">
        <v>1.713954046</v>
      </c>
      <c r="AQ141" s="36">
        <v>0.92289833200000004</v>
      </c>
      <c r="AR141" s="36">
        <v>2.6368523779999999</v>
      </c>
      <c r="AS141" s="36">
        <v>0.214959075</v>
      </c>
      <c r="AT141" s="36">
        <v>3.4849733939999998</v>
      </c>
      <c r="AU141" s="36">
        <v>9.5502189479999995</v>
      </c>
      <c r="AV141" s="36">
        <v>5.392148497</v>
      </c>
      <c r="AW141" s="36">
        <v>14.77664043</v>
      </c>
      <c r="AX141" s="36">
        <v>4.9210110939999998</v>
      </c>
      <c r="AY141" s="36">
        <v>13.485535778999999</v>
      </c>
      <c r="AZ141" s="36">
        <v>3.0548200000000006E-3</v>
      </c>
      <c r="BA141" s="36">
        <v>6.1096414285714291E-3</v>
      </c>
      <c r="BB141" s="36">
        <v>0.70819565799999995</v>
      </c>
      <c r="BC141" s="36">
        <v>31.270489470000001</v>
      </c>
      <c r="BD141" s="36">
        <v>85.693630131999996</v>
      </c>
      <c r="BE141" s="36">
        <v>5.0967661428571426E-2</v>
      </c>
      <c r="BF141" s="36">
        <v>0.10193532285714285</v>
      </c>
      <c r="BG141" s="36">
        <v>1.8680358749999999</v>
      </c>
      <c r="BH141" s="36">
        <v>14.228631106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5.1400935800000003</v>
      </c>
      <c r="E142" s="36">
        <v>6</v>
      </c>
      <c r="F142" s="36">
        <v>0</v>
      </c>
      <c r="G142" s="36">
        <v>1</v>
      </c>
      <c r="H142" s="36">
        <v>5</v>
      </c>
      <c r="I142" s="36">
        <v>1.6340753251410089E-4</v>
      </c>
      <c r="J142" s="36">
        <v>0.29547766552371491</v>
      </c>
      <c r="K142" s="36">
        <v>1.6340753251410089E-4</v>
      </c>
      <c r="L142" s="36">
        <v>0</v>
      </c>
      <c r="M142" s="36">
        <v>3.9281073056235932E-2</v>
      </c>
      <c r="N142" s="36">
        <v>0.25635999999999309</v>
      </c>
      <c r="O142" s="36">
        <v>7.9701800000000003E-4</v>
      </c>
      <c r="P142" s="36">
        <v>1.2757140000000001E-3</v>
      </c>
      <c r="Q142" s="36">
        <v>6.9749800000000006E-4</v>
      </c>
      <c r="R142" s="36">
        <v>9.9519999999999996E-5</v>
      </c>
      <c r="S142" s="36">
        <v>1.145905E-3</v>
      </c>
      <c r="T142" s="36">
        <v>1.2980899999999999E-4</v>
      </c>
      <c r="U142" s="36">
        <v>2.4E-2</v>
      </c>
      <c r="V142" s="36">
        <v>5.7599999999999998E-2</v>
      </c>
      <c r="W142" s="36">
        <v>2.49604255325141E-2</v>
      </c>
      <c r="X142" s="36">
        <v>0.35435337952371487</v>
      </c>
      <c r="Y142" s="36">
        <v>0.37931380505622897</v>
      </c>
      <c r="Z142" s="36">
        <v>2.0304336397075015E-5</v>
      </c>
      <c r="AA142" s="36">
        <v>4.3451279889740519E-6</v>
      </c>
      <c r="AB142" s="36">
        <v>4.3451299999999997E-6</v>
      </c>
      <c r="AC142" s="36">
        <v>2.6562633039676317E-6</v>
      </c>
      <c r="AD142" s="36">
        <v>2.967942434918127E-3</v>
      </c>
      <c r="AE142" s="36">
        <v>2.671148191426314E-2</v>
      </c>
      <c r="AF142" s="36">
        <v>2.9679424349181263E-2</v>
      </c>
      <c r="AG142" s="36">
        <v>4.8183483953257175E-3</v>
      </c>
      <c r="AH142" s="36">
        <v>8.1967306035426006E-3</v>
      </c>
      <c r="AI142" s="36">
        <v>2.6251691257291841E-2</v>
      </c>
      <c r="AJ142" s="36">
        <v>4.4348254521565434E-7</v>
      </c>
      <c r="AK142" s="36">
        <v>5.3592314583520754E-7</v>
      </c>
      <c r="AL142" s="36">
        <v>1.3403874007754247E-6</v>
      </c>
      <c r="AM142" s="36">
        <v>4.8214481411749006E-3</v>
      </c>
      <c r="AN142" s="36">
        <v>1.1165208961606563E-2</v>
      </c>
      <c r="AO142" s="36">
        <v>5.2964513558955754E-2</v>
      </c>
      <c r="AP142" s="36">
        <v>0.37677891600000002</v>
      </c>
      <c r="AQ142" s="36">
        <v>0.202880954</v>
      </c>
      <c r="AR142" s="36">
        <v>0.57965986999999997</v>
      </c>
      <c r="AS142" s="36">
        <v>4.1800783000000001E-2</v>
      </c>
      <c r="AT142" s="36">
        <v>0.66294682199999999</v>
      </c>
      <c r="AU142" s="36">
        <v>1.5415217240000001</v>
      </c>
      <c r="AV142" s="36">
        <v>1.144067301</v>
      </c>
      <c r="AW142" s="36">
        <v>2.6602504730000001</v>
      </c>
      <c r="AX142" s="36">
        <v>1.0417894519999999</v>
      </c>
      <c r="AY142" s="36">
        <v>2.4224281900000002</v>
      </c>
      <c r="AZ142" s="36">
        <v>1.00226E-3</v>
      </c>
      <c r="BA142" s="36">
        <v>2.0045200000000001E-3</v>
      </c>
      <c r="BB142" s="36">
        <v>0.378804953</v>
      </c>
      <c r="BC142" s="36">
        <v>15.376589249</v>
      </c>
      <c r="BD142" s="36">
        <v>35.754521404999998</v>
      </c>
      <c r="BE142" s="36">
        <v>2.7261960000000002E-2</v>
      </c>
      <c r="BF142" s="36">
        <v>5.4523921428571431E-2</v>
      </c>
      <c r="BG142" s="36">
        <v>2.3017002510000002</v>
      </c>
      <c r="BH142" s="36">
        <v>16.417789750000001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5.622840053</v>
      </c>
      <c r="E143" s="36">
        <v>2</v>
      </c>
      <c r="F143" s="36">
        <v>0</v>
      </c>
      <c r="G143" s="36">
        <v>2</v>
      </c>
      <c r="H143" s="36">
        <v>0</v>
      </c>
      <c r="I143" s="36">
        <v>1.2615928927490107E-3</v>
      </c>
      <c r="J143" s="36">
        <v>0.53463834571982205</v>
      </c>
      <c r="K143" s="36">
        <v>1.2615928927490107E-3</v>
      </c>
      <c r="L143" s="36">
        <v>0</v>
      </c>
      <c r="M143" s="36">
        <v>0.23099993861256229</v>
      </c>
      <c r="N143" s="36">
        <v>0.30490000000000872</v>
      </c>
      <c r="O143" s="36">
        <v>9.4120269999999999E-3</v>
      </c>
      <c r="P143" s="36">
        <v>1.5131651000000001E-2</v>
      </c>
      <c r="Q143" s="36">
        <v>8.5217910000000008E-3</v>
      </c>
      <c r="R143" s="36">
        <v>8.9023599999999998E-4</v>
      </c>
      <c r="S143" s="36">
        <v>1.3970472000000001E-2</v>
      </c>
      <c r="T143" s="36">
        <v>1.161179E-3</v>
      </c>
      <c r="U143" s="36">
        <v>1.32E-2</v>
      </c>
      <c r="V143" s="36">
        <v>3.1199999999999999E-2</v>
      </c>
      <c r="W143" s="36">
        <v>2.3873619892749012E-2</v>
      </c>
      <c r="X143" s="36">
        <v>0.58096999671982208</v>
      </c>
      <c r="Y143" s="36">
        <v>0.60484361661257113</v>
      </c>
      <c r="Z143" s="36">
        <v>1.2147736487854986E-4</v>
      </c>
      <c r="AA143" s="36">
        <v>2.5996156084009666E-5</v>
      </c>
      <c r="AB143" s="36">
        <v>2.59962E-5</v>
      </c>
      <c r="AC143" s="36">
        <v>8.0541863492766632E-6</v>
      </c>
      <c r="AD143" s="36">
        <v>2.6107249421039678E-3</v>
      </c>
      <c r="AE143" s="36">
        <v>2.3496524478935708E-2</v>
      </c>
      <c r="AF143" s="36">
        <v>2.6107249421039678E-2</v>
      </c>
      <c r="AG143" s="36">
        <v>2.5507289695811432E-3</v>
      </c>
      <c r="AH143" s="36">
        <v>4.3391711206667728E-3</v>
      </c>
      <c r="AI143" s="36">
        <v>1.3897075075648987E-2</v>
      </c>
      <c r="AJ143" s="36">
        <v>2.6532833176303577E-6</v>
      </c>
      <c r="AK143" s="36">
        <v>3.2063402668645647E-6</v>
      </c>
      <c r="AL143" s="36">
        <v>8.0193179371015599E-6</v>
      </c>
      <c r="AM143" s="36">
        <v>2.5614364392480501E-3</v>
      </c>
      <c r="AN143" s="36">
        <v>6.9531024030376051E-3</v>
      </c>
      <c r="AO143" s="36">
        <v>3.7401618872521795E-2</v>
      </c>
      <c r="AP143" s="36">
        <v>5.1636930440000004</v>
      </c>
      <c r="AQ143" s="36">
        <v>2.7804500999999999</v>
      </c>
      <c r="AR143" s="36">
        <v>7.9441431439999999</v>
      </c>
      <c r="AS143" s="36">
        <v>1.140241523</v>
      </c>
      <c r="AT143" s="36">
        <v>8.7507367160000005</v>
      </c>
      <c r="AU143" s="36">
        <v>20.733465515999999</v>
      </c>
      <c r="AV143" s="36">
        <v>9.5730112809999994</v>
      </c>
      <c r="AW143" s="36">
        <v>22.681713062</v>
      </c>
      <c r="AX143" s="36">
        <v>8.8144098179999997</v>
      </c>
      <c r="AY143" s="36">
        <v>20.884328706000002</v>
      </c>
      <c r="AZ143" s="36">
        <v>2.1295301428571431E-2</v>
      </c>
      <c r="BA143" s="36">
        <v>4.2590602857142862E-2</v>
      </c>
      <c r="BB143" s="36">
        <v>0.50759926200000005</v>
      </c>
      <c r="BC143" s="36">
        <v>26.137703581</v>
      </c>
      <c r="BD143" s="36">
        <v>61.929091618999998</v>
      </c>
      <c r="BE143" s="36">
        <v>3.6531072857142861E-2</v>
      </c>
      <c r="BF143" s="36">
        <v>7.3062145714285723E-2</v>
      </c>
      <c r="BG143" s="36">
        <v>4.6893687259999997</v>
      </c>
      <c r="BH143" s="36">
        <v>18.444794856000001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5.1668342049999998</v>
      </c>
      <c r="E144" s="36">
        <v>22</v>
      </c>
      <c r="F144" s="36">
        <v>0</v>
      </c>
      <c r="G144" s="36">
        <v>3</v>
      </c>
      <c r="H144" s="36">
        <v>19</v>
      </c>
      <c r="I144" s="36">
        <v>8.6335672393911863E-5</v>
      </c>
      <c r="J144" s="36">
        <v>2.350709677483729E-2</v>
      </c>
      <c r="K144" s="36">
        <v>8.6335672393911863E-5</v>
      </c>
      <c r="L144" s="36">
        <v>0</v>
      </c>
      <c r="M144" s="36">
        <v>1.0448432447230323E-2</v>
      </c>
      <c r="N144" s="36">
        <v>1.3145000000000878E-2</v>
      </c>
      <c r="O144" s="36">
        <v>3.6888400000000001E-3</v>
      </c>
      <c r="P144" s="36">
        <v>6.5058599999999996E-3</v>
      </c>
      <c r="Q144" s="36">
        <v>3.546235E-3</v>
      </c>
      <c r="R144" s="36">
        <v>1.4260500000000002E-4</v>
      </c>
      <c r="S144" s="36">
        <v>6.3198519999999999E-3</v>
      </c>
      <c r="T144" s="36">
        <v>1.8600799999999998E-4</v>
      </c>
      <c r="U144" s="36">
        <v>6.0000000000000001E-3</v>
      </c>
      <c r="V144" s="36">
        <v>1.44E-2</v>
      </c>
      <c r="W144" s="36">
        <v>9.7751756723939119E-3</v>
      </c>
      <c r="X144" s="36">
        <v>4.4412956774837288E-2</v>
      </c>
      <c r="Y144" s="36">
        <v>5.4188132447231196E-2</v>
      </c>
      <c r="Z144" s="36">
        <v>7.8644287305311941E-6</v>
      </c>
      <c r="AA144" s="36">
        <v>1.6829877483336749E-6</v>
      </c>
      <c r="AB144" s="36">
        <v>1.682985E-6</v>
      </c>
      <c r="AC144" s="36">
        <v>1.3002707020093626E-6</v>
      </c>
      <c r="AD144" s="36">
        <v>1.5668840593752054E-4</v>
      </c>
      <c r="AE144" s="36">
        <v>1.4101956534376852E-3</v>
      </c>
      <c r="AF144" s="36">
        <v>1.5668840593752054E-3</v>
      </c>
      <c r="AG144" s="36">
        <v>1.1121131916504694E-3</v>
      </c>
      <c r="AH144" s="36">
        <v>1.8918707168306837E-3</v>
      </c>
      <c r="AI144" s="36">
        <v>6.0590994579577308E-3</v>
      </c>
      <c r="AJ144" s="36">
        <v>1.7177264462968151E-7</v>
      </c>
      <c r="AK144" s="36">
        <v>2.0757736030762417E-7</v>
      </c>
      <c r="AL144" s="36">
        <v>5.1916787062620189E-7</v>
      </c>
      <c r="AM144" s="36">
        <v>1.1135852349971084E-3</v>
      </c>
      <c r="AN144" s="36">
        <v>2.0487667001285116E-3</v>
      </c>
      <c r="AO144" s="36">
        <v>7.4698142792660426E-3</v>
      </c>
      <c r="AP144" s="36">
        <v>4.2124026000000002E-2</v>
      </c>
      <c r="AQ144" s="36">
        <v>2.2682167999999999E-2</v>
      </c>
      <c r="AR144" s="36">
        <v>6.4806193999999998E-2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1.17201092</v>
      </c>
      <c r="BC144" s="36">
        <v>89.245434227999993</v>
      </c>
      <c r="BD144" s="36">
        <v>196.556556836</v>
      </c>
      <c r="BE144" s="36">
        <v>8.4347672857142855E-2</v>
      </c>
      <c r="BF144" s="36">
        <v>0.16869534571428571</v>
      </c>
      <c r="BG144" s="36">
        <v>7.4180949140000001</v>
      </c>
      <c r="BH144" s="36">
        <v>30.731842087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5.6067677790000001</v>
      </c>
      <c r="E145" s="36">
        <v>1</v>
      </c>
      <c r="F145" s="36">
        <v>0</v>
      </c>
      <c r="G145" s="36">
        <v>1</v>
      </c>
      <c r="H145" s="36">
        <v>0</v>
      </c>
      <c r="I145" s="36">
        <v>0.80375256472220669</v>
      </c>
      <c r="J145" s="36">
        <v>14.144962859428293</v>
      </c>
      <c r="K145" s="36">
        <v>0.28514106473982448</v>
      </c>
      <c r="L145" s="36">
        <v>0.51861149998238221</v>
      </c>
      <c r="M145" s="36">
        <v>7.7965234241499068</v>
      </c>
      <c r="N145" s="36">
        <v>7.1521920000005927</v>
      </c>
      <c r="O145" s="36">
        <v>6.6679951000000001E-2</v>
      </c>
      <c r="P145" s="36">
        <v>0.11321270999999999</v>
      </c>
      <c r="Q145" s="36">
        <v>5.8802526000000001E-2</v>
      </c>
      <c r="R145" s="36">
        <v>7.8774250000000004E-3</v>
      </c>
      <c r="S145" s="36">
        <v>0.10293780699999999</v>
      </c>
      <c r="T145" s="36">
        <v>1.0274903000000002E-2</v>
      </c>
      <c r="U145" s="36">
        <v>1.9799999999999998E-2</v>
      </c>
      <c r="V145" s="36">
        <v>4.6800000000000001E-2</v>
      </c>
      <c r="W145" s="36">
        <v>0.89023251572220674</v>
      </c>
      <c r="X145" s="36">
        <v>14.304975569428292</v>
      </c>
      <c r="Y145" s="36">
        <v>15.195208085150499</v>
      </c>
      <c r="Z145" s="36">
        <v>1.3183018065172554E-2</v>
      </c>
      <c r="AA145" s="36">
        <v>5.6128992552865343E-3</v>
      </c>
      <c r="AB145" s="36">
        <v>5.6128988999999997E-3</v>
      </c>
      <c r="AC145" s="36">
        <v>3.2004449304061681E-3</v>
      </c>
      <c r="AD145" s="36">
        <v>0.16324834096278318</v>
      </c>
      <c r="AE145" s="36">
        <v>1.4692350686650486</v>
      </c>
      <c r="AF145" s="36">
        <v>1.6324834096278318</v>
      </c>
      <c r="AG145" s="36">
        <v>3.9268342029541523E-3</v>
      </c>
      <c r="AH145" s="36">
        <v>6.6801317475541902E-3</v>
      </c>
      <c r="AI145" s="36">
        <v>2.1394476002301932E-2</v>
      </c>
      <c r="AJ145" s="36">
        <v>5.7287645946520833E-4</v>
      </c>
      <c r="AK145" s="36">
        <v>6.9228824816357085E-4</v>
      </c>
      <c r="AL145" s="36">
        <v>1.731469246578639E-3</v>
      </c>
      <c r="AM145" s="36">
        <v>7.7001555928255284E-3</v>
      </c>
      <c r="AN145" s="36">
        <v>0.17062076095850093</v>
      </c>
      <c r="AO145" s="36">
        <v>1.4923610139139292</v>
      </c>
      <c r="AP145" s="36">
        <v>110.779667105</v>
      </c>
      <c r="AQ145" s="36">
        <v>59.650589979999999</v>
      </c>
      <c r="AR145" s="36">
        <v>170.43025708499999</v>
      </c>
      <c r="AS145" s="36">
        <v>9.2332324579999998</v>
      </c>
      <c r="AT145" s="36">
        <v>727.12168139100004</v>
      </c>
      <c r="AU145" s="36">
        <v>1786.9015320200001</v>
      </c>
      <c r="AV145" s="36">
        <v>407.645638002</v>
      </c>
      <c r="AW145" s="36">
        <v>1001.789155392</v>
      </c>
      <c r="AX145" s="36">
        <v>390.33640728199998</v>
      </c>
      <c r="AY145" s="36">
        <v>959.25172089700004</v>
      </c>
      <c r="AZ145" s="36">
        <v>0.20847400285714288</v>
      </c>
      <c r="BA145" s="36">
        <v>0.41694800571428575</v>
      </c>
      <c r="BB145" s="36">
        <v>1.8125327010000001</v>
      </c>
      <c r="BC145" s="36">
        <v>93.477712804000006</v>
      </c>
      <c r="BD145" s="36">
        <v>229.721479217</v>
      </c>
      <c r="BE145" s="36">
        <v>0.1304449585714286</v>
      </c>
      <c r="BF145" s="36">
        <v>0.2608899171428572</v>
      </c>
      <c r="BG145" s="36">
        <v>2.8887686370000001</v>
      </c>
      <c r="BH145" s="36">
        <v>41.782502094000002</v>
      </c>
      <c r="BI145" s="36">
        <v>0.03</v>
      </c>
      <c r="BJ145" s="36">
        <v>0.03</v>
      </c>
      <c r="BK145" s="36">
        <v>0.09</v>
      </c>
      <c r="BL145" s="36">
        <v>0.09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4.9052447680000002</v>
      </c>
      <c r="E146" s="36">
        <v>19</v>
      </c>
      <c r="F146" s="36">
        <v>0</v>
      </c>
      <c r="G146" s="36">
        <v>5</v>
      </c>
      <c r="H146" s="36">
        <v>14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9.2622999999999997E-5</v>
      </c>
      <c r="P146" s="36">
        <v>1.38944E-4</v>
      </c>
      <c r="Q146" s="36">
        <v>8.7423999999999995E-5</v>
      </c>
      <c r="R146" s="36">
        <v>5.1990000000000005E-6</v>
      </c>
      <c r="S146" s="36">
        <v>1.32163E-4</v>
      </c>
      <c r="T146" s="36">
        <v>6.781E-6</v>
      </c>
      <c r="U146" s="36">
        <v>2.1000000000000001E-2</v>
      </c>
      <c r="V146" s="36">
        <v>5.0399999999999993E-2</v>
      </c>
      <c r="W146" s="36">
        <v>2.1092623000000001E-2</v>
      </c>
      <c r="X146" s="36">
        <v>5.0538943999999995E-2</v>
      </c>
      <c r="Y146" s="36">
        <v>7.1631566999999993E-2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3.6997415772212273E-3</v>
      </c>
      <c r="AH146" s="36">
        <v>6.2938132578016287E-3</v>
      </c>
      <c r="AI146" s="36">
        <v>2.0157212731067378E-2</v>
      </c>
      <c r="AJ146" s="36">
        <v>0</v>
      </c>
      <c r="AK146" s="36">
        <v>0</v>
      </c>
      <c r="AL146" s="36">
        <v>0</v>
      </c>
      <c r="AM146" s="36">
        <v>3.6997415772212273E-3</v>
      </c>
      <c r="AN146" s="36">
        <v>6.2938132578016287E-3</v>
      </c>
      <c r="AO146" s="36">
        <v>2.0157212731067378E-2</v>
      </c>
      <c r="AP146" s="36">
        <v>7.3876689999999995E-2</v>
      </c>
      <c r="AQ146" s="36">
        <v>3.9779755999999999E-2</v>
      </c>
      <c r="AR146" s="36">
        <v>0.11365644599999999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0.34438178699999999</v>
      </c>
      <c r="BC146" s="36">
        <v>13.654971132</v>
      </c>
      <c r="BD146" s="36">
        <v>28.258204149000001</v>
      </c>
      <c r="BE146" s="36">
        <v>2.478458285714286E-2</v>
      </c>
      <c r="BF146" s="36">
        <v>4.9569165714285719E-2</v>
      </c>
      <c r="BG146" s="36">
        <v>2.4307839910000002</v>
      </c>
      <c r="BH146" s="36">
        <v>7.2554017569999996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5.2403295630000004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4.7003370000000006E-3</v>
      </c>
      <c r="P147" s="36">
        <v>8.0829460000000006E-3</v>
      </c>
      <c r="Q147" s="36">
        <v>4.2249980000000006E-3</v>
      </c>
      <c r="R147" s="36">
        <v>4.7533899999999997E-4</v>
      </c>
      <c r="S147" s="36">
        <v>7.462939E-3</v>
      </c>
      <c r="T147" s="36">
        <v>6.20007E-4</v>
      </c>
      <c r="U147" s="36">
        <v>3.0000000000000001E-3</v>
      </c>
      <c r="V147" s="36">
        <v>7.1999999999999998E-3</v>
      </c>
      <c r="W147" s="36">
        <v>7.7003370000000007E-3</v>
      </c>
      <c r="X147" s="36">
        <v>1.5282946E-2</v>
      </c>
      <c r="Y147" s="36">
        <v>2.2983283E-2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5.5035267680286326E-4</v>
      </c>
      <c r="AH147" s="36">
        <v>9.3623213984854903E-4</v>
      </c>
      <c r="AI147" s="36">
        <v>2.9984732046500827E-3</v>
      </c>
      <c r="AJ147" s="36">
        <v>0</v>
      </c>
      <c r="AK147" s="36">
        <v>0</v>
      </c>
      <c r="AL147" s="36">
        <v>0</v>
      </c>
      <c r="AM147" s="36">
        <v>5.5035267680286326E-4</v>
      </c>
      <c r="AN147" s="36">
        <v>9.3623213984854903E-4</v>
      </c>
      <c r="AO147" s="36">
        <v>2.9984732046500827E-3</v>
      </c>
      <c r="AP147" s="36">
        <v>1.2902908609999999</v>
      </c>
      <c r="AQ147" s="36">
        <v>0.694772002</v>
      </c>
      <c r="AR147" s="36">
        <v>1.985062863</v>
      </c>
      <c r="AS147" s="36">
        <v>0.27162007900000001</v>
      </c>
      <c r="AT147" s="36">
        <v>4.6365662419999998</v>
      </c>
      <c r="AU147" s="36">
        <v>10.535171103</v>
      </c>
      <c r="AV147" s="36">
        <v>7.9710860180000003</v>
      </c>
      <c r="AW147" s="36">
        <v>18.111841974000001</v>
      </c>
      <c r="AX147" s="36">
        <v>7.2634512979999997</v>
      </c>
      <c r="AY147" s="36">
        <v>16.503959661</v>
      </c>
      <c r="AZ147" s="36">
        <v>3.5688957142857147E-3</v>
      </c>
      <c r="BA147" s="36">
        <v>7.137792857142858E-3</v>
      </c>
      <c r="BB147" s="36">
        <v>0.63585847100000004</v>
      </c>
      <c r="BC147" s="36">
        <v>29.506091842</v>
      </c>
      <c r="BD147" s="36">
        <v>67.043520985000001</v>
      </c>
      <c r="BE147" s="36">
        <v>4.5761674285714288E-2</v>
      </c>
      <c r="BF147" s="36">
        <v>9.1523348571428575E-2</v>
      </c>
      <c r="BG147" s="36">
        <v>2.030874828</v>
      </c>
      <c r="BH147" s="36">
        <v>15.587612037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4.8264407939999998</v>
      </c>
      <c r="E148" s="36">
        <v>2</v>
      </c>
      <c r="F148" s="36">
        <v>0</v>
      </c>
      <c r="G148" s="36">
        <v>1</v>
      </c>
      <c r="H148" s="36">
        <v>1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8.4479999999999994E-6</v>
      </c>
      <c r="P148" s="36">
        <v>1.4330999999999999E-5</v>
      </c>
      <c r="Q148" s="36">
        <v>7.401E-6</v>
      </c>
      <c r="R148" s="36">
        <v>1.0470000000000001E-6</v>
      </c>
      <c r="S148" s="36">
        <v>1.2965999999999999E-5</v>
      </c>
      <c r="T148" s="36">
        <v>1.3650000000000001E-6</v>
      </c>
      <c r="U148" s="36">
        <v>3.0000000000000001E-3</v>
      </c>
      <c r="V148" s="36">
        <v>7.1999999999999998E-3</v>
      </c>
      <c r="W148" s="36">
        <v>3.0084479999999999E-3</v>
      </c>
      <c r="X148" s="36">
        <v>7.214331E-3</v>
      </c>
      <c r="Y148" s="36">
        <v>1.0222779E-2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5.2830177897038365E-4</v>
      </c>
      <c r="AH148" s="36">
        <v>8.9872026767375609E-4</v>
      </c>
      <c r="AI148" s="36">
        <v>2.8783338302524348E-3</v>
      </c>
      <c r="AJ148" s="36">
        <v>0</v>
      </c>
      <c r="AK148" s="36">
        <v>0</v>
      </c>
      <c r="AL148" s="36">
        <v>0</v>
      </c>
      <c r="AM148" s="36">
        <v>5.2830177897038365E-4</v>
      </c>
      <c r="AN148" s="36">
        <v>8.9872026767375609E-4</v>
      </c>
      <c r="AO148" s="36">
        <v>2.8783338302524348E-3</v>
      </c>
      <c r="AP148" s="36">
        <v>1.3813621999999999E-2</v>
      </c>
      <c r="AQ148" s="36">
        <v>7.4381040000000001E-3</v>
      </c>
      <c r="AR148" s="36">
        <v>2.1251725999999999E-2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0.16279126599999999</v>
      </c>
      <c r="BC148" s="36">
        <v>5.2351989740000002</v>
      </c>
      <c r="BD148" s="36">
        <v>9.9869905780000003</v>
      </c>
      <c r="BE148" s="36">
        <v>1.1715815714285717E-2</v>
      </c>
      <c r="BF148" s="36">
        <v>2.3431631428571433E-2</v>
      </c>
      <c r="BG148" s="36">
        <v>1.2880303639999999</v>
      </c>
      <c r="BH148" s="36">
        <v>4.1455025259999996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5.4342445890000004</v>
      </c>
      <c r="E149" s="36">
        <v>12</v>
      </c>
      <c r="F149" s="36">
        <v>0</v>
      </c>
      <c r="G149" s="36">
        <v>4</v>
      </c>
      <c r="H149" s="36">
        <v>8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1.5257363999999999E-2</v>
      </c>
      <c r="P149" s="36">
        <v>2.6206210000000001E-2</v>
      </c>
      <c r="Q149" s="36">
        <v>1.3369661E-2</v>
      </c>
      <c r="R149" s="36">
        <v>1.8877030000000001E-3</v>
      </c>
      <c r="S149" s="36">
        <v>2.3743989E-2</v>
      </c>
      <c r="T149" s="36">
        <v>2.4622210000000001E-3</v>
      </c>
      <c r="U149" s="36">
        <v>0.23099999999999998</v>
      </c>
      <c r="V149" s="36">
        <v>0.54600000000000004</v>
      </c>
      <c r="W149" s="36">
        <v>0.24625736399999998</v>
      </c>
      <c r="X149" s="36">
        <v>0.57220621000000005</v>
      </c>
      <c r="Y149" s="36">
        <v>0.81846357400000003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4.0558380000460331E-2</v>
      </c>
      <c r="AH149" s="36">
        <v>6.8995864828369308E-2</v>
      </c>
      <c r="AI149" s="36">
        <v>0.22097324276112873</v>
      </c>
      <c r="AJ149" s="36">
        <v>0</v>
      </c>
      <c r="AK149" s="36">
        <v>0</v>
      </c>
      <c r="AL149" s="36">
        <v>0</v>
      </c>
      <c r="AM149" s="36">
        <v>4.0558380000460331E-2</v>
      </c>
      <c r="AN149" s="36">
        <v>6.8995864828369308E-2</v>
      </c>
      <c r="AO149" s="36">
        <v>0.22097324276112873</v>
      </c>
      <c r="AP149" s="36">
        <v>1.0940418789999999</v>
      </c>
      <c r="AQ149" s="36">
        <v>0.58909947299999998</v>
      </c>
      <c r="AR149" s="36">
        <v>1.6831413519999998</v>
      </c>
      <c r="AS149" s="36">
        <v>1.5827586000000001E-2</v>
      </c>
      <c r="AT149" s="36">
        <v>0.122131353</v>
      </c>
      <c r="AU149" s="36">
        <v>0.26675769900000001</v>
      </c>
      <c r="AV149" s="36">
        <v>0.58994091999999998</v>
      </c>
      <c r="AW149" s="36">
        <v>1.2885412199999999</v>
      </c>
      <c r="AX149" s="36">
        <v>0.52500074299999999</v>
      </c>
      <c r="AY149" s="36">
        <v>1.1466997370000001</v>
      </c>
      <c r="AZ149" s="36">
        <v>3.9312E-4</v>
      </c>
      <c r="BA149" s="36">
        <v>7.8624142857142859E-4</v>
      </c>
      <c r="BB149" s="36">
        <v>0.48516810799999999</v>
      </c>
      <c r="BC149" s="36">
        <v>19.907860825</v>
      </c>
      <c r="BD149" s="36">
        <v>43.482488468</v>
      </c>
      <c r="BE149" s="36">
        <v>3.4916740000000002E-2</v>
      </c>
      <c r="BF149" s="36">
        <v>6.9833480000000003E-2</v>
      </c>
      <c r="BG149" s="36">
        <v>3.6170812529999998</v>
      </c>
      <c r="BH149" s="36">
        <v>11.475772639000001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5.6577221279999996</v>
      </c>
      <c r="E150" s="36">
        <v>12</v>
      </c>
      <c r="F150" s="36">
        <v>1</v>
      </c>
      <c r="G150" s="36">
        <v>7</v>
      </c>
      <c r="H150" s="36">
        <v>4</v>
      </c>
      <c r="I150" s="36">
        <v>0.47630247288249095</v>
      </c>
      <c r="J150" s="36">
        <v>15.042698525947975</v>
      </c>
      <c r="K150" s="36">
        <v>0.17195447289299406</v>
      </c>
      <c r="L150" s="36">
        <v>0.30434799998949685</v>
      </c>
      <c r="M150" s="36">
        <v>6.7274559988325322</v>
      </c>
      <c r="N150" s="36">
        <v>8.7915449999979334</v>
      </c>
      <c r="O150" s="36">
        <v>6.5284617000000003E-2</v>
      </c>
      <c r="P150" s="36">
        <v>9.7967133999999997E-2</v>
      </c>
      <c r="Q150" s="36">
        <v>5.4277893000000001E-2</v>
      </c>
      <c r="R150" s="36">
        <v>1.1006723999999999E-2</v>
      </c>
      <c r="S150" s="36">
        <v>8.3610535999999999E-2</v>
      </c>
      <c r="T150" s="36">
        <v>1.4356598E-2</v>
      </c>
      <c r="U150" s="36">
        <v>9.4850000000000004E-2</v>
      </c>
      <c r="V150" s="36">
        <v>0.2243</v>
      </c>
      <c r="W150" s="36">
        <v>0.63643708988249093</v>
      </c>
      <c r="X150" s="36">
        <v>15.364965659947973</v>
      </c>
      <c r="Y150" s="36">
        <v>16.001402749830465</v>
      </c>
      <c r="Z150" s="36">
        <v>8.8550898856003327E-3</v>
      </c>
      <c r="AA150" s="36">
        <v>3.2556943900042276E-3</v>
      </c>
      <c r="AB150" s="36">
        <v>3.2556941E-3</v>
      </c>
      <c r="AC150" s="36">
        <v>2.3913082748381414E-3</v>
      </c>
      <c r="AD150" s="36">
        <v>0.10255636711348089</v>
      </c>
      <c r="AE150" s="36">
        <v>0.92300730402132825</v>
      </c>
      <c r="AF150" s="36">
        <v>1.0255636711348091</v>
      </c>
      <c r="AG150" s="36">
        <v>2.0093264361682205E-2</v>
      </c>
      <c r="AH150" s="36">
        <v>3.4181645121022598E-2</v>
      </c>
      <c r="AI150" s="36">
        <v>0.10947364721192374</v>
      </c>
      <c r="AJ150" s="36">
        <v>3.3229005942947968E-4</v>
      </c>
      <c r="AK150" s="36">
        <v>4.0155342278576822E-4</v>
      </c>
      <c r="AL150" s="36">
        <v>1.0043177885170032E-3</v>
      </c>
      <c r="AM150" s="36">
        <v>2.2816862695949826E-2</v>
      </c>
      <c r="AN150" s="36">
        <v>0.13713956565728927</v>
      </c>
      <c r="AO150" s="36">
        <v>1.0334852690217691</v>
      </c>
      <c r="AP150" s="36">
        <v>155.081872632</v>
      </c>
      <c r="AQ150" s="36">
        <v>83.505623725000007</v>
      </c>
      <c r="AR150" s="36">
        <v>238.58749635700002</v>
      </c>
      <c r="AS150" s="36">
        <v>15.958129823</v>
      </c>
      <c r="AT150" s="36">
        <v>582.66262809900002</v>
      </c>
      <c r="AU150" s="36">
        <v>1523.5081965710001</v>
      </c>
      <c r="AV150" s="36">
        <v>335.35497529100002</v>
      </c>
      <c r="AW150" s="36">
        <v>876.86429329299995</v>
      </c>
      <c r="AX150" s="36">
        <v>318.78375413800001</v>
      </c>
      <c r="AY150" s="36">
        <v>833.53494619599996</v>
      </c>
      <c r="AZ150" s="36">
        <v>0.52775353285714288</v>
      </c>
      <c r="BA150" s="36">
        <v>1.0555070671428572</v>
      </c>
      <c r="BB150" s="36">
        <v>1.7157418849999999</v>
      </c>
      <c r="BC150" s="36">
        <v>59.817176840999998</v>
      </c>
      <c r="BD150" s="36">
        <v>156.40604840399999</v>
      </c>
      <c r="BE150" s="36">
        <v>0.1234790842857143</v>
      </c>
      <c r="BF150" s="36">
        <v>0.2469581685714286</v>
      </c>
      <c r="BG150" s="36">
        <v>3.8182603409999998</v>
      </c>
      <c r="BH150" s="36">
        <v>45.881060214000001</v>
      </c>
      <c r="BI150" s="36">
        <v>0.09</v>
      </c>
      <c r="BJ150" s="36">
        <v>0.09</v>
      </c>
      <c r="BK150" s="36">
        <v>0.54000000000000026</v>
      </c>
      <c r="BL150" s="36">
        <v>0.54000000000000026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5.9709610790000003</v>
      </c>
      <c r="E151" s="36">
        <v>5</v>
      </c>
      <c r="F151" s="36">
        <v>4</v>
      </c>
      <c r="G151" s="36">
        <v>1</v>
      </c>
      <c r="H151" s="36">
        <v>0</v>
      </c>
      <c r="I151" s="36">
        <v>16.567522268289959</v>
      </c>
      <c r="J151" s="36">
        <v>289.00517755677151</v>
      </c>
      <c r="K151" s="36">
        <v>7.4794487683114053</v>
      </c>
      <c r="L151" s="36">
        <v>9.0880734999785542</v>
      </c>
      <c r="M151" s="36">
        <v>205.71266882492259</v>
      </c>
      <c r="N151" s="36">
        <v>99.860031000138903</v>
      </c>
      <c r="O151" s="36">
        <v>1.023388988</v>
      </c>
      <c r="P151" s="36">
        <v>1.827937047</v>
      </c>
      <c r="Q151" s="36">
        <v>0.948654212</v>
      </c>
      <c r="R151" s="36">
        <v>7.4734776000000003E-2</v>
      </c>
      <c r="S151" s="36">
        <v>1.730456905</v>
      </c>
      <c r="T151" s="36">
        <v>9.7480142000000006E-2</v>
      </c>
      <c r="U151" s="36">
        <v>0.22420000000000001</v>
      </c>
      <c r="V151" s="36">
        <v>0.53100000000000003</v>
      </c>
      <c r="W151" s="36">
        <v>17.81511125628996</v>
      </c>
      <c r="X151" s="36">
        <v>291.3641146037715</v>
      </c>
      <c r="Y151" s="36">
        <v>309.17922586006148</v>
      </c>
      <c r="Z151" s="36">
        <v>0.29251151689791699</v>
      </c>
      <c r="AA151" s="36">
        <v>0.11871610077062034</v>
      </c>
      <c r="AB151" s="36">
        <v>0.118716101</v>
      </c>
      <c r="AC151" s="36">
        <v>0.17252505582545344</v>
      </c>
      <c r="AD151" s="36">
        <v>5.2487059836848236</v>
      </c>
      <c r="AE151" s="36">
        <v>47.238353853163446</v>
      </c>
      <c r="AF151" s="36">
        <v>52.487059836848189</v>
      </c>
      <c r="AG151" s="36">
        <v>3.9971639670676198E-2</v>
      </c>
      <c r="AH151" s="36">
        <v>6.7997731853564114E-2</v>
      </c>
      <c r="AI151" s="36">
        <v>0.21777651958506344</v>
      </c>
      <c r="AJ151" s="36">
        <v>1.2199846638881743E-2</v>
      </c>
      <c r="AK151" s="36">
        <v>1.474281289518224E-2</v>
      </c>
      <c r="AL151" s="36">
        <v>3.6872974810399632E-2</v>
      </c>
      <c r="AM151" s="36">
        <v>0.22469654213501139</v>
      </c>
      <c r="AN151" s="36">
        <v>5.3314465284335704</v>
      </c>
      <c r="AO151" s="36">
        <v>47.493003347558911</v>
      </c>
      <c r="AP151" s="36">
        <v>5126.0546808039999</v>
      </c>
      <c r="AQ151" s="36">
        <v>2760.1832896639999</v>
      </c>
      <c r="AR151" s="36">
        <v>7886.2379704679997</v>
      </c>
      <c r="AS151" s="36">
        <v>138.88382773699999</v>
      </c>
      <c r="AT151" s="36">
        <v>21792.811524014</v>
      </c>
      <c r="AU151" s="36">
        <v>47272.202682304996</v>
      </c>
      <c r="AV151" s="36">
        <v>11925.880692326</v>
      </c>
      <c r="AW151" s="36">
        <v>25869.202265683001</v>
      </c>
      <c r="AX151" s="36">
        <v>11329.413674899</v>
      </c>
      <c r="AY151" s="36">
        <v>24575.366924151</v>
      </c>
      <c r="AZ151" s="36">
        <v>3.9455575885714285</v>
      </c>
      <c r="BA151" s="36">
        <v>7.8911151785714289</v>
      </c>
      <c r="BB151" s="36">
        <v>23.232354301000001</v>
      </c>
      <c r="BC151" s="36">
        <v>1483.2723756410001</v>
      </c>
      <c r="BD151" s="36">
        <v>3217.4624323769999</v>
      </c>
      <c r="BE151" s="36">
        <v>1.6416691285714287</v>
      </c>
      <c r="BF151" s="36">
        <v>3.2833382585714288</v>
      </c>
      <c r="BG151" s="36">
        <v>11.625654288</v>
      </c>
      <c r="BH151" s="36">
        <v>132.97887066000001</v>
      </c>
      <c r="BI151" s="36">
        <v>1.1100000000000008</v>
      </c>
      <c r="BJ151" s="36">
        <v>1.1100000000000008</v>
      </c>
      <c r="BK151" s="36">
        <v>1.320000000000001</v>
      </c>
      <c r="BL151" s="36">
        <v>1.320000000000001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5.9848463040000004</v>
      </c>
      <c r="E152" s="36">
        <v>31</v>
      </c>
      <c r="F152" s="36">
        <v>21</v>
      </c>
      <c r="G152" s="36">
        <v>7</v>
      </c>
      <c r="H152" s="36">
        <v>3</v>
      </c>
      <c r="I152" s="36">
        <v>7.5325685792906079</v>
      </c>
      <c r="J152" s="36">
        <v>131.48621481326759</v>
      </c>
      <c r="K152" s="36">
        <v>3.0511550793551607</v>
      </c>
      <c r="L152" s="36">
        <v>4.4814134999354476</v>
      </c>
      <c r="M152" s="36">
        <v>81.588706892573143</v>
      </c>
      <c r="N152" s="36">
        <v>57.430076499985034</v>
      </c>
      <c r="O152" s="36">
        <v>0.48877079600000001</v>
      </c>
      <c r="P152" s="36">
        <v>0.86836870299999991</v>
      </c>
      <c r="Q152" s="36">
        <v>0.44918992099999999</v>
      </c>
      <c r="R152" s="36">
        <v>3.9580875000000001E-2</v>
      </c>
      <c r="S152" s="36">
        <v>0.81674147499999994</v>
      </c>
      <c r="T152" s="36">
        <v>5.1627227999999997E-2</v>
      </c>
      <c r="U152" s="36">
        <v>4.2580999999999989</v>
      </c>
      <c r="V152" s="36">
        <v>10.095799999999999</v>
      </c>
      <c r="W152" s="36">
        <v>12.279439375290607</v>
      </c>
      <c r="X152" s="36">
        <v>142.45038351626758</v>
      </c>
      <c r="Y152" s="36">
        <v>154.72982289155817</v>
      </c>
      <c r="Z152" s="36">
        <v>0.13239535771069222</v>
      </c>
      <c r="AA152" s="36">
        <v>4.9249630029112895E-2</v>
      </c>
      <c r="AB152" s="36">
        <v>4.9249630000000003E-2</v>
      </c>
      <c r="AC152" s="36">
        <v>3.7234824095371821E-2</v>
      </c>
      <c r="AD152" s="36">
        <v>1.3714527836130168</v>
      </c>
      <c r="AE152" s="36">
        <v>12.34307505251715</v>
      </c>
      <c r="AF152" s="36">
        <v>13.714527836130163</v>
      </c>
      <c r="AG152" s="36">
        <v>0.86287330343937219</v>
      </c>
      <c r="AH152" s="36">
        <v>1.4678764242416908</v>
      </c>
      <c r="AI152" s="36">
        <v>4.7011717911524427</v>
      </c>
      <c r="AJ152" s="36">
        <v>5.0266278038805139E-3</v>
      </c>
      <c r="AK152" s="36">
        <v>6.0743905569729832E-3</v>
      </c>
      <c r="AL152" s="36">
        <v>1.5192545112540107E-2</v>
      </c>
      <c r="AM152" s="36">
        <v>0.90513475533862453</v>
      </c>
      <c r="AN152" s="36">
        <v>2.8454035984116808</v>
      </c>
      <c r="AO152" s="36">
        <v>17.059439388782135</v>
      </c>
      <c r="AP152" s="36">
        <v>1876.698697475</v>
      </c>
      <c r="AQ152" s="36">
        <v>1010.530067871</v>
      </c>
      <c r="AR152" s="36">
        <v>2887.2287653459998</v>
      </c>
      <c r="AS152" s="36">
        <v>80.455479576000002</v>
      </c>
      <c r="AT152" s="36">
        <v>8880.5046098269995</v>
      </c>
      <c r="AU152" s="36">
        <v>22113.822245020001</v>
      </c>
      <c r="AV152" s="36">
        <v>4787.1049812089996</v>
      </c>
      <c r="AW152" s="36">
        <v>11920.627630278999</v>
      </c>
      <c r="AX152" s="36">
        <v>4597.0192128930003</v>
      </c>
      <c r="AY152" s="36">
        <v>11447.284833157</v>
      </c>
      <c r="AZ152" s="36">
        <v>5.9649714414285722</v>
      </c>
      <c r="BA152" s="36">
        <v>11.929942882857144</v>
      </c>
      <c r="BB152" s="36">
        <v>7.2306809779999996</v>
      </c>
      <c r="BC152" s="36">
        <v>558.82562089500004</v>
      </c>
      <c r="BD152" s="36">
        <v>1391.561739945</v>
      </c>
      <c r="BE152" s="36">
        <v>0.5109420071428572</v>
      </c>
      <c r="BF152" s="36">
        <v>1.0218840142857144</v>
      </c>
      <c r="BG152" s="36">
        <v>11.770622524</v>
      </c>
      <c r="BH152" s="36">
        <v>88.880939018000007</v>
      </c>
      <c r="BI152" s="36">
        <v>0.3600000000000001</v>
      </c>
      <c r="BJ152" s="36">
        <v>0.3600000000000001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5.5215434170000002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9.8195381842721377E-2</v>
      </c>
      <c r="J153" s="36">
        <v>6.4297536193246145</v>
      </c>
      <c r="K153" s="36">
        <v>9.4268381845132768E-2</v>
      </c>
      <c r="L153" s="36">
        <v>3.9269999975886094E-3</v>
      </c>
      <c r="M153" s="36">
        <v>3.9454620011597381</v>
      </c>
      <c r="N153" s="36">
        <v>2.5824870000075979</v>
      </c>
      <c r="O153" s="36">
        <v>9.1473729999999986E-3</v>
      </c>
      <c r="P153" s="36">
        <v>1.5805341000000001E-2</v>
      </c>
      <c r="Q153" s="36">
        <v>8.519605999999999E-3</v>
      </c>
      <c r="R153" s="36">
        <v>6.27767E-4</v>
      </c>
      <c r="S153" s="36">
        <v>1.4986515000000001E-2</v>
      </c>
      <c r="T153" s="36">
        <v>8.1882599999999993E-4</v>
      </c>
      <c r="U153" s="36" t="s">
        <v>338</v>
      </c>
      <c r="V153" s="36" t="s">
        <v>338</v>
      </c>
      <c r="W153" s="36">
        <v>0.10734275484272138</v>
      </c>
      <c r="X153" s="36">
        <v>6.4455589603246146</v>
      </c>
      <c r="Y153" s="36">
        <v>6.5529017151673363</v>
      </c>
      <c r="Z153" s="36">
        <v>3.3299072108749234E-3</v>
      </c>
      <c r="AA153" s="36">
        <v>7.1260014312723335E-4</v>
      </c>
      <c r="AB153" s="36">
        <v>7.1259999999999997E-4</v>
      </c>
      <c r="AC153" s="36">
        <v>1.6339304772792892E-3</v>
      </c>
      <c r="AD153" s="36">
        <v>0.12481751858891818</v>
      </c>
      <c r="AE153" s="36">
        <v>1.1233576673002634</v>
      </c>
      <c r="AF153" s="36">
        <v>1.2481751858891816</v>
      </c>
      <c r="AG153" s="36" t="s">
        <v>338</v>
      </c>
      <c r="AH153" s="36" t="s">
        <v>338</v>
      </c>
      <c r="AI153" s="36" t="s">
        <v>338</v>
      </c>
      <c r="AJ153" s="36">
        <v>7.2731002690967002E-5</v>
      </c>
      <c r="AK153" s="36">
        <v>8.7891233109750215E-5</v>
      </c>
      <c r="AL153" s="36">
        <v>2.1982312653305371E-4</v>
      </c>
      <c r="AM153" s="36">
        <v>1.7066614799702562E-3</v>
      </c>
      <c r="AN153" s="36">
        <v>0.12490540982202793</v>
      </c>
      <c r="AO153" s="36">
        <v>1.1235774904267966</v>
      </c>
      <c r="AP153" s="36">
        <v>165.44155878500001</v>
      </c>
      <c r="AQ153" s="36">
        <v>89.083916267999996</v>
      </c>
      <c r="AR153" s="36">
        <v>254.52547505300001</v>
      </c>
      <c r="AS153" s="36">
        <v>31.80801529</v>
      </c>
      <c r="AT153" s="36">
        <v>686.89494316800005</v>
      </c>
      <c r="AU153" s="36">
        <v>1745.37960894</v>
      </c>
      <c r="AV153" s="36">
        <v>374.44665272499998</v>
      </c>
      <c r="AW153" s="36">
        <v>951.45780123099996</v>
      </c>
      <c r="AX153" s="36">
        <v>354.65554935500001</v>
      </c>
      <c r="AY153" s="36">
        <v>901.16919653900004</v>
      </c>
      <c r="AZ153" s="36">
        <v>0.59387275571428577</v>
      </c>
      <c r="BA153" s="36">
        <v>1.1877455128571428</v>
      </c>
      <c r="BB153" s="36">
        <v>0.72019908700000002</v>
      </c>
      <c r="BC153" s="36">
        <v>41.897008698999997</v>
      </c>
      <c r="BD153" s="36">
        <v>106.45905227199999</v>
      </c>
      <c r="BE153" s="36">
        <v>5.0891467142857152E-2</v>
      </c>
      <c r="BF153" s="36">
        <v>0.1017829342857143</v>
      </c>
      <c r="BG153" s="36">
        <v>2.5302227780000002</v>
      </c>
      <c r="BH153" s="36">
        <v>35.614413284000001</v>
      </c>
      <c r="BI153" s="36">
        <v>0</v>
      </c>
      <c r="BJ153" s="36">
        <v>0</v>
      </c>
      <c r="BK153" s="36">
        <v>0.03</v>
      </c>
      <c r="BL153" s="36">
        <v>0.03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5.4937618190000004</v>
      </c>
      <c r="E154" s="36">
        <v>4</v>
      </c>
      <c r="F154" s="36">
        <v>1</v>
      </c>
      <c r="G154" s="36">
        <v>1</v>
      </c>
      <c r="H154" s="36">
        <v>2</v>
      </c>
      <c r="I154" s="36">
        <v>2.3759784317624936E-2</v>
      </c>
      <c r="J154" s="36">
        <v>2.7520588188018857</v>
      </c>
      <c r="K154" s="36">
        <v>2.3759784317624936E-2</v>
      </c>
      <c r="L154" s="36">
        <v>0</v>
      </c>
      <c r="M154" s="36">
        <v>1.2913306031111864</v>
      </c>
      <c r="N154" s="36">
        <v>1.4844880000083247</v>
      </c>
      <c r="O154" s="36">
        <v>3.582188E-3</v>
      </c>
      <c r="P154" s="36">
        <v>6.3480209999999997E-3</v>
      </c>
      <c r="Q154" s="36">
        <v>3.330698E-3</v>
      </c>
      <c r="R154" s="36">
        <v>2.5148999999999999E-4</v>
      </c>
      <c r="S154" s="36">
        <v>6.0199920000000001E-3</v>
      </c>
      <c r="T154" s="36">
        <v>3.2802899999999997E-4</v>
      </c>
      <c r="U154" s="36">
        <v>3.245E-2</v>
      </c>
      <c r="V154" s="36">
        <v>7.6700000000000004E-2</v>
      </c>
      <c r="W154" s="36">
        <v>5.9791972317624939E-2</v>
      </c>
      <c r="X154" s="36">
        <v>2.8351068398018859</v>
      </c>
      <c r="Y154" s="36">
        <v>2.8948988121195107</v>
      </c>
      <c r="Z154" s="36">
        <v>1.0989732867348696E-3</v>
      </c>
      <c r="AA154" s="36">
        <v>2.3518028336126206E-4</v>
      </c>
      <c r="AB154" s="36">
        <v>2.3518000000000001E-4</v>
      </c>
      <c r="AC154" s="36">
        <v>3.5332072446534206E-4</v>
      </c>
      <c r="AD154" s="36">
        <v>4.8276552485695498E-2</v>
      </c>
      <c r="AE154" s="36">
        <v>0.43448897237125939</v>
      </c>
      <c r="AF154" s="36">
        <v>0.48276552485695484</v>
      </c>
      <c r="AG154" s="36">
        <v>5.8680415250168053E-3</v>
      </c>
      <c r="AH154" s="36">
        <v>9.9824154678446794E-3</v>
      </c>
      <c r="AI154" s="36">
        <v>3.1970708998367424E-2</v>
      </c>
      <c r="AJ154" s="36">
        <v>2.4003476301941817E-5</v>
      </c>
      <c r="AK154" s="36">
        <v>2.9006820379948158E-5</v>
      </c>
      <c r="AL154" s="36">
        <v>7.2548418324506841E-5</v>
      </c>
      <c r="AM154" s="36">
        <v>6.2453657257840892E-3</v>
      </c>
      <c r="AN154" s="36">
        <v>5.8287974773920129E-2</v>
      </c>
      <c r="AO154" s="36">
        <v>0.46653222978795128</v>
      </c>
      <c r="AP154" s="36">
        <v>69.834831956000002</v>
      </c>
      <c r="AQ154" s="36">
        <v>37.603371052999996</v>
      </c>
      <c r="AR154" s="36">
        <v>107.43820300900001</v>
      </c>
      <c r="AS154" s="36">
        <v>10.319287216999999</v>
      </c>
      <c r="AT154" s="36">
        <v>200.316648423</v>
      </c>
      <c r="AU154" s="36">
        <v>446.99203493200002</v>
      </c>
      <c r="AV154" s="36">
        <v>134.883228804</v>
      </c>
      <c r="AW154" s="36">
        <v>300.98211704300002</v>
      </c>
      <c r="AX154" s="36">
        <v>126.271181873</v>
      </c>
      <c r="AY154" s="36">
        <v>281.76496054099999</v>
      </c>
      <c r="AZ154" s="36">
        <v>0.21296229428571428</v>
      </c>
      <c r="BA154" s="36">
        <v>0.42592459000000005</v>
      </c>
      <c r="BB154" s="36">
        <v>0.90766076799999995</v>
      </c>
      <c r="BC154" s="36">
        <v>42.909307707000004</v>
      </c>
      <c r="BD154" s="36">
        <v>95.748999999999995</v>
      </c>
      <c r="BE154" s="36">
        <v>6.4138081428571428E-2</v>
      </c>
      <c r="BF154" s="36">
        <v>0.12827616428571428</v>
      </c>
      <c r="BG154" s="36">
        <v>3.150995376</v>
      </c>
      <c r="BH154" s="36">
        <v>26.526538465000002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5.5000383639999999</v>
      </c>
      <c r="E155" s="36">
        <v>2</v>
      </c>
      <c r="F155" s="36">
        <v>0</v>
      </c>
      <c r="G155" s="36">
        <v>1</v>
      </c>
      <c r="H155" s="36">
        <v>1</v>
      </c>
      <c r="I155" s="36">
        <v>8.8366258251000251E-2</v>
      </c>
      <c r="J155" s="36">
        <v>11.462191099762183</v>
      </c>
      <c r="K155" s="36">
        <v>8.1702258255092308E-2</v>
      </c>
      <c r="L155" s="36">
        <v>6.6639999959079432E-3</v>
      </c>
      <c r="M155" s="36">
        <v>4.0149508579893043</v>
      </c>
      <c r="N155" s="36">
        <v>7.5356065000238797</v>
      </c>
      <c r="O155" s="36">
        <v>1.2100731999999999E-2</v>
      </c>
      <c r="P155" s="36">
        <v>2.0353279000000002E-2</v>
      </c>
      <c r="Q155" s="36">
        <v>1.0252622999999999E-2</v>
      </c>
      <c r="R155" s="36">
        <v>1.8481089999999999E-3</v>
      </c>
      <c r="S155" s="36">
        <v>1.7942702000000001E-2</v>
      </c>
      <c r="T155" s="36">
        <v>2.4105769999999997E-3</v>
      </c>
      <c r="U155" s="36">
        <v>3.0000000000000001E-3</v>
      </c>
      <c r="V155" s="36">
        <v>7.1999999999999998E-3</v>
      </c>
      <c r="W155" s="36">
        <v>0.10346699025100026</v>
      </c>
      <c r="X155" s="36">
        <v>11.489744378762182</v>
      </c>
      <c r="Y155" s="36">
        <v>11.593211369013183</v>
      </c>
      <c r="Z155" s="36">
        <v>3.4579422972814233E-3</v>
      </c>
      <c r="AA155" s="36">
        <v>7.3999965161822452E-4</v>
      </c>
      <c r="AB155" s="36">
        <v>7.3999999999999999E-4</v>
      </c>
      <c r="AC155" s="36">
        <v>8.0764722037634986E-4</v>
      </c>
      <c r="AD155" s="36">
        <v>4.5632736648487555E-2</v>
      </c>
      <c r="AE155" s="36">
        <v>0.41069462983638794</v>
      </c>
      <c r="AF155" s="36">
        <v>0.45632736648487549</v>
      </c>
      <c r="AG155" s="36">
        <v>6.0330547836891452E-4</v>
      </c>
      <c r="AH155" s="36">
        <v>1.0263127677999926E-3</v>
      </c>
      <c r="AI155" s="36">
        <v>3.2869746752513273E-3</v>
      </c>
      <c r="AJ155" s="36">
        <v>7.5527563838109202E-5</v>
      </c>
      <c r="AK155" s="36">
        <v>9.1270716392387251E-5</v>
      </c>
      <c r="AL155" s="36">
        <v>2.2827548924285679E-4</v>
      </c>
      <c r="AM155" s="36">
        <v>1.4864802625833735E-3</v>
      </c>
      <c r="AN155" s="36">
        <v>4.6750320132679934E-2</v>
      </c>
      <c r="AO155" s="36">
        <v>0.41420988000088216</v>
      </c>
      <c r="AP155" s="36">
        <v>128.78001231100001</v>
      </c>
      <c r="AQ155" s="36">
        <v>69.343083551999996</v>
      </c>
      <c r="AR155" s="36">
        <v>198.123095863</v>
      </c>
      <c r="AS155" s="36">
        <v>22.788702551</v>
      </c>
      <c r="AT155" s="36">
        <v>428.80808497700002</v>
      </c>
      <c r="AU155" s="36">
        <v>1027.8893450610001</v>
      </c>
      <c r="AV155" s="36">
        <v>249.91153645700001</v>
      </c>
      <c r="AW155" s="36">
        <v>599.05914681000002</v>
      </c>
      <c r="AX155" s="36">
        <v>235.80347906</v>
      </c>
      <c r="AY155" s="36">
        <v>565.24093678600002</v>
      </c>
      <c r="AZ155" s="36">
        <v>0.33768430142857148</v>
      </c>
      <c r="BA155" s="36">
        <v>0.67536860285714295</v>
      </c>
      <c r="BB155" s="36">
        <v>0.77804901500000001</v>
      </c>
      <c r="BC155" s="36">
        <v>39.425805785000001</v>
      </c>
      <c r="BD155" s="36">
        <v>94.507000000000005</v>
      </c>
      <c r="BE155" s="36">
        <v>5.4979320000000005E-2</v>
      </c>
      <c r="BF155" s="36">
        <v>0.10995864000000001</v>
      </c>
      <c r="BG155" s="36">
        <v>3.4805020419999999</v>
      </c>
      <c r="BH155" s="36">
        <v>31.266615912999999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5.6048167429999998</v>
      </c>
      <c r="E156" s="36">
        <v>10</v>
      </c>
      <c r="F156" s="36">
        <v>0</v>
      </c>
      <c r="G156" s="36">
        <v>6</v>
      </c>
      <c r="H156" s="36">
        <v>4</v>
      </c>
      <c r="I156" s="36">
        <v>6.0562470248986783E-2</v>
      </c>
      <c r="J156" s="36">
        <v>10.927686060289101</v>
      </c>
      <c r="K156" s="36">
        <v>6.0562470248986783E-2</v>
      </c>
      <c r="L156" s="36">
        <v>0</v>
      </c>
      <c r="M156" s="36">
        <v>4.2723790305257463</v>
      </c>
      <c r="N156" s="36">
        <v>6.7158695000123423</v>
      </c>
      <c r="O156" s="36">
        <v>4.6508119999999998E-3</v>
      </c>
      <c r="P156" s="36">
        <v>7.7455079999999999E-3</v>
      </c>
      <c r="Q156" s="36">
        <v>4.142911E-3</v>
      </c>
      <c r="R156" s="36">
        <v>5.0790100000000006E-4</v>
      </c>
      <c r="S156" s="36">
        <v>7.0830279999999999E-3</v>
      </c>
      <c r="T156" s="36">
        <v>6.6248000000000001E-4</v>
      </c>
      <c r="U156" s="36">
        <v>0.1452</v>
      </c>
      <c r="V156" s="36">
        <v>0.34320000000000006</v>
      </c>
      <c r="W156" s="36">
        <v>0.21041328224898678</v>
      </c>
      <c r="X156" s="36">
        <v>11.2786315682891</v>
      </c>
      <c r="Y156" s="36">
        <v>11.489044850538086</v>
      </c>
      <c r="Z156" s="36">
        <v>2.6347930798890258E-3</v>
      </c>
      <c r="AA156" s="36">
        <v>5.6384571909625161E-4</v>
      </c>
      <c r="AB156" s="36">
        <v>5.6384600000000001E-4</v>
      </c>
      <c r="AC156" s="36">
        <v>5.3733456008754653E-4</v>
      </c>
      <c r="AD156" s="36">
        <v>7.4261217182053779E-2</v>
      </c>
      <c r="AE156" s="36">
        <v>0.66835095463848415</v>
      </c>
      <c r="AF156" s="36">
        <v>0.74261217182053763</v>
      </c>
      <c r="AG156" s="36">
        <v>2.4633576386481087E-2</v>
      </c>
      <c r="AH156" s="36">
        <v>4.1905394312634493E-2</v>
      </c>
      <c r="AI156" s="36">
        <v>0.13421051962289693</v>
      </c>
      <c r="AJ156" s="36">
        <v>5.7548533459241271E-5</v>
      </c>
      <c r="AK156" s="36">
        <v>6.9544092371597279E-5</v>
      </c>
      <c r="AL156" s="36">
        <v>1.7393543446976735E-4</v>
      </c>
      <c r="AM156" s="36">
        <v>2.5228459480027873E-2</v>
      </c>
      <c r="AN156" s="36">
        <v>0.11623615558705987</v>
      </c>
      <c r="AO156" s="36">
        <v>0.80273540969585089</v>
      </c>
      <c r="AP156" s="36">
        <v>128.498397458</v>
      </c>
      <c r="AQ156" s="36">
        <v>69.191444785000002</v>
      </c>
      <c r="AR156" s="36">
        <v>197.68984224299999</v>
      </c>
      <c r="AS156" s="36">
        <v>5.6161724499999996</v>
      </c>
      <c r="AT156" s="36">
        <v>694.15593499199997</v>
      </c>
      <c r="AU156" s="36">
        <v>1427.811205453</v>
      </c>
      <c r="AV156" s="36">
        <v>393.21635059200003</v>
      </c>
      <c r="AW156" s="36">
        <v>808.80776672900004</v>
      </c>
      <c r="AX156" s="36">
        <v>373.01893029299998</v>
      </c>
      <c r="AY156" s="36">
        <v>767.26363871700005</v>
      </c>
      <c r="AZ156" s="36">
        <v>8.0538114285714293E-2</v>
      </c>
      <c r="BA156" s="36">
        <v>0.16107622857142859</v>
      </c>
      <c r="BB156" s="36">
        <v>1.0867490639999999</v>
      </c>
      <c r="BC156" s="36">
        <v>68.048007819999995</v>
      </c>
      <c r="BD156" s="36">
        <v>139.96812989200001</v>
      </c>
      <c r="BE156" s="36">
        <v>7.6793008571428567E-2</v>
      </c>
      <c r="BF156" s="36">
        <v>0.15358601714285713</v>
      </c>
      <c r="BG156" s="36">
        <v>2.9127018109999998</v>
      </c>
      <c r="BH156" s="36">
        <v>38.188766458000003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5.476985236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0.18438819525888214</v>
      </c>
      <c r="J157" s="36">
        <v>26.507508933061057</v>
      </c>
      <c r="K157" s="36">
        <v>0.1659431952600334</v>
      </c>
      <c r="L157" s="36">
        <v>1.8444999998848743E-2</v>
      </c>
      <c r="M157" s="36">
        <v>7.8810821283232464</v>
      </c>
      <c r="N157" s="36">
        <v>18.810814999996694</v>
      </c>
      <c r="O157" s="36">
        <v>1.0263609999999999E-2</v>
      </c>
      <c r="P157" s="36">
        <v>1.6293963000000002E-2</v>
      </c>
      <c r="Q157" s="36">
        <v>7.0697739999999992E-3</v>
      </c>
      <c r="R157" s="36">
        <v>3.1938360000000002E-3</v>
      </c>
      <c r="S157" s="36">
        <v>1.2128090000000001E-2</v>
      </c>
      <c r="T157" s="36">
        <v>4.1658729999999996E-3</v>
      </c>
      <c r="U157" s="36" t="s">
        <v>338</v>
      </c>
      <c r="V157" s="36" t="s">
        <v>338</v>
      </c>
      <c r="W157" s="36">
        <v>0.19465180525888215</v>
      </c>
      <c r="X157" s="36">
        <v>26.523802896061056</v>
      </c>
      <c r="Y157" s="36">
        <v>26.718454701319938</v>
      </c>
      <c r="Z157" s="36">
        <v>5.9428374185225763E-3</v>
      </c>
      <c r="AA157" s="36">
        <v>1.2717672075638312E-3</v>
      </c>
      <c r="AB157" s="36">
        <v>1.271767E-3</v>
      </c>
      <c r="AC157" s="36">
        <v>2.1930321060773632E-3</v>
      </c>
      <c r="AD157" s="36">
        <v>0.19887449789361686</v>
      </c>
      <c r="AE157" s="36">
        <v>1.7898704810425521</v>
      </c>
      <c r="AF157" s="36">
        <v>1.98874497893617</v>
      </c>
      <c r="AG157" s="36" t="s">
        <v>338</v>
      </c>
      <c r="AH157" s="36" t="s">
        <v>338</v>
      </c>
      <c r="AI157" s="36" t="s">
        <v>338</v>
      </c>
      <c r="AJ157" s="36">
        <v>1.2980197740510913E-4</v>
      </c>
      <c r="AK157" s="36">
        <v>1.5685822320837456E-4</v>
      </c>
      <c r="AL157" s="36">
        <v>3.9231518125394633E-4</v>
      </c>
      <c r="AM157" s="36">
        <v>2.3228340834824724E-3</v>
      </c>
      <c r="AN157" s="36">
        <v>0.19903135611682524</v>
      </c>
      <c r="AO157" s="36">
        <v>1.790262796223806</v>
      </c>
      <c r="AP157" s="36">
        <v>270.46088787799999</v>
      </c>
      <c r="AQ157" s="36">
        <v>145.63278578000001</v>
      </c>
      <c r="AR157" s="36">
        <v>416.093673658</v>
      </c>
      <c r="AS157" s="36">
        <v>17.139594004999999</v>
      </c>
      <c r="AT157" s="36">
        <v>1072.567442323</v>
      </c>
      <c r="AU157" s="36">
        <v>2515.294389741</v>
      </c>
      <c r="AV157" s="36">
        <v>585.411292538</v>
      </c>
      <c r="AW157" s="36">
        <v>1372.8570173860001</v>
      </c>
      <c r="AX157" s="36">
        <v>555.90416930699996</v>
      </c>
      <c r="AY157" s="36">
        <v>1303.6594093000001</v>
      </c>
      <c r="AZ157" s="36">
        <v>1.5511523385714285</v>
      </c>
      <c r="BA157" s="36">
        <v>3.1023046785714286</v>
      </c>
      <c r="BB157" s="36">
        <v>1.914027286</v>
      </c>
      <c r="BC157" s="36">
        <v>79.588835044000007</v>
      </c>
      <c r="BD157" s="36">
        <v>186.64500000000001</v>
      </c>
      <c r="BE157" s="36">
        <v>0.13525101428571429</v>
      </c>
      <c r="BF157" s="36">
        <v>0.27050203</v>
      </c>
      <c r="BG157" s="36">
        <v>6.7446881559999996</v>
      </c>
      <c r="BH157" s="36">
        <v>39.766214920000003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5.8326187039999997</v>
      </c>
      <c r="E158" s="36">
        <v>2</v>
      </c>
      <c r="F158" s="36">
        <v>0</v>
      </c>
      <c r="G158" s="36">
        <v>1</v>
      </c>
      <c r="H158" s="36">
        <v>1</v>
      </c>
      <c r="I158" s="36">
        <v>3.0503722712068493</v>
      </c>
      <c r="J158" s="36">
        <v>69.430743402703669</v>
      </c>
      <c r="K158" s="36">
        <v>0.87147927124345481</v>
      </c>
      <c r="L158" s="36">
        <v>2.1788929999633946</v>
      </c>
      <c r="M158" s="36">
        <v>28.481897673893862</v>
      </c>
      <c r="N158" s="36">
        <v>43.999218000016654</v>
      </c>
      <c r="O158" s="36">
        <v>0.15922362300000001</v>
      </c>
      <c r="P158" s="36">
        <v>0.26082499100000001</v>
      </c>
      <c r="Q158" s="36">
        <v>0.122756321</v>
      </c>
      <c r="R158" s="36">
        <v>3.6467302E-2</v>
      </c>
      <c r="S158" s="36">
        <v>0.21325894500000001</v>
      </c>
      <c r="T158" s="36">
        <v>4.7566046000000001E-2</v>
      </c>
      <c r="U158" s="36">
        <v>0</v>
      </c>
      <c r="V158" s="36">
        <v>0</v>
      </c>
      <c r="W158" s="36">
        <v>3.2095958942068492</v>
      </c>
      <c r="X158" s="36">
        <v>69.691568393703676</v>
      </c>
      <c r="Y158" s="36">
        <v>72.901164287910518</v>
      </c>
      <c r="Z158" s="36">
        <v>5.7124010400959539E-2</v>
      </c>
      <c r="AA158" s="36">
        <v>1.7769141793423902E-2</v>
      </c>
      <c r="AB158" s="36">
        <v>1.7769142000000002E-2</v>
      </c>
      <c r="AC158" s="36">
        <v>9.6407852971785463E-3</v>
      </c>
      <c r="AD158" s="36">
        <v>0.46559810634588811</v>
      </c>
      <c r="AE158" s="36">
        <v>4.1903829571129938</v>
      </c>
      <c r="AF158" s="36">
        <v>4.6559810634588805</v>
      </c>
      <c r="AG158" s="36">
        <v>0</v>
      </c>
      <c r="AH158" s="36">
        <v>0</v>
      </c>
      <c r="AI158" s="36">
        <v>0</v>
      </c>
      <c r="AJ158" s="36">
        <v>1.8135946038808017E-3</v>
      </c>
      <c r="AK158" s="36">
        <v>2.1916247567811582E-3</v>
      </c>
      <c r="AL158" s="36">
        <v>5.4814318695618853E-3</v>
      </c>
      <c r="AM158" s="36">
        <v>1.1454379901059348E-2</v>
      </c>
      <c r="AN158" s="36">
        <v>0.46778973110266925</v>
      </c>
      <c r="AO158" s="36">
        <v>4.1958643889825558</v>
      </c>
      <c r="AP158" s="36">
        <v>590.59631076999995</v>
      </c>
      <c r="AQ158" s="36">
        <v>318.013398107</v>
      </c>
      <c r="AR158" s="36">
        <v>908.609708877</v>
      </c>
      <c r="AS158" s="36">
        <v>46.058444125999998</v>
      </c>
      <c r="AT158" s="36">
        <v>1794.597777622</v>
      </c>
      <c r="AU158" s="36">
        <v>4717.9164456779999</v>
      </c>
      <c r="AV158" s="36">
        <v>1041.1742143680001</v>
      </c>
      <c r="AW158" s="36">
        <v>2737.1999508949998</v>
      </c>
      <c r="AX158" s="36">
        <v>992.46211599100002</v>
      </c>
      <c r="AY158" s="36">
        <v>2609.1380459369998</v>
      </c>
      <c r="AZ158" s="36">
        <v>2.2317989728571428</v>
      </c>
      <c r="BA158" s="36">
        <v>4.4635979471428575</v>
      </c>
      <c r="BB158" s="36">
        <v>1.470830683</v>
      </c>
      <c r="BC158" s="36">
        <v>72.356456089000005</v>
      </c>
      <c r="BD158" s="36">
        <v>190.22185271399999</v>
      </c>
      <c r="BE158" s="36">
        <v>0.10393338857142857</v>
      </c>
      <c r="BF158" s="36">
        <v>0.20786677857142857</v>
      </c>
      <c r="BG158" s="36">
        <v>8.2978668590000009</v>
      </c>
      <c r="BH158" s="36">
        <v>61.750898522999996</v>
      </c>
      <c r="BI158" s="36">
        <v>0.27</v>
      </c>
      <c r="BJ158" s="36">
        <v>0.27</v>
      </c>
      <c r="BK158" s="36">
        <v>0.4800000000000002</v>
      </c>
      <c r="BL158" s="36">
        <v>0.4800000000000002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5.6476109159999996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1.7427263454878588</v>
      </c>
      <c r="J159" s="36">
        <v>22.303046198390245</v>
      </c>
      <c r="K159" s="36">
        <v>0.47095834550162019</v>
      </c>
      <c r="L159" s="36">
        <v>1.2717679999862386</v>
      </c>
      <c r="M159" s="36">
        <v>12.795872043865733</v>
      </c>
      <c r="N159" s="36">
        <v>11.249900500012371</v>
      </c>
      <c r="O159" s="36">
        <v>3.0748813000000003E-2</v>
      </c>
      <c r="P159" s="36">
        <v>5.0788974000000001E-2</v>
      </c>
      <c r="Q159" s="36">
        <v>2.6928654000000003E-2</v>
      </c>
      <c r="R159" s="36">
        <v>3.8201590000000001E-3</v>
      </c>
      <c r="S159" s="36">
        <v>4.5806158E-2</v>
      </c>
      <c r="T159" s="36">
        <v>4.9828159999999993E-3</v>
      </c>
      <c r="U159" s="36" t="s">
        <v>338</v>
      </c>
      <c r="V159" s="36" t="s">
        <v>338</v>
      </c>
      <c r="W159" s="36">
        <v>1.7734751584878587</v>
      </c>
      <c r="X159" s="36">
        <v>22.353835172390244</v>
      </c>
      <c r="Y159" s="36">
        <v>24.127310330878103</v>
      </c>
      <c r="Z159" s="36">
        <v>2.6585449095948538E-2</v>
      </c>
      <c r="AA159" s="36">
        <v>1.2362436479464951E-2</v>
      </c>
      <c r="AB159" s="36">
        <v>1.2362435999999999E-2</v>
      </c>
      <c r="AC159" s="36">
        <v>3.1891516866063194E-3</v>
      </c>
      <c r="AD159" s="36">
        <v>0.18141208364044148</v>
      </c>
      <c r="AE159" s="36">
        <v>1.6327087527639734</v>
      </c>
      <c r="AF159" s="36">
        <v>1.8141208364044143</v>
      </c>
      <c r="AG159" s="36" t="s">
        <v>338</v>
      </c>
      <c r="AH159" s="36" t="s">
        <v>338</v>
      </c>
      <c r="AI159" s="36" t="s">
        <v>338</v>
      </c>
      <c r="AJ159" s="36">
        <v>1.2617630742996102E-3</v>
      </c>
      <c r="AK159" s="36">
        <v>1.5247680946959977E-3</v>
      </c>
      <c r="AL159" s="36">
        <v>3.8135690893696026E-3</v>
      </c>
      <c r="AM159" s="36">
        <v>4.4509147609059297E-3</v>
      </c>
      <c r="AN159" s="36">
        <v>0.18293685173513749</v>
      </c>
      <c r="AO159" s="36">
        <v>1.6365223218533431</v>
      </c>
      <c r="AP159" s="36">
        <v>170.408842408</v>
      </c>
      <c r="AQ159" s="36">
        <v>91.75860745</v>
      </c>
      <c r="AR159" s="36">
        <v>262.167449858</v>
      </c>
      <c r="AS159" s="36">
        <v>16.764948105999999</v>
      </c>
      <c r="AT159" s="36">
        <v>631.60514010199995</v>
      </c>
      <c r="AU159" s="36">
        <v>1493.0320095689999</v>
      </c>
      <c r="AV159" s="36">
        <v>342.40813797599998</v>
      </c>
      <c r="AW159" s="36">
        <v>809.40809039700002</v>
      </c>
      <c r="AX159" s="36">
        <v>327.27818430500002</v>
      </c>
      <c r="AY159" s="36">
        <v>773.64285718400004</v>
      </c>
      <c r="AZ159" s="36">
        <v>0.30237483000000004</v>
      </c>
      <c r="BA159" s="36">
        <v>0.60474966000000008</v>
      </c>
      <c r="BB159" s="36">
        <v>1.1896138789999999</v>
      </c>
      <c r="BC159" s="36">
        <v>61.616939526000003</v>
      </c>
      <c r="BD159" s="36">
        <v>145.65439259999999</v>
      </c>
      <c r="BE159" s="36">
        <v>8.4061750000000005E-2</v>
      </c>
      <c r="BF159" s="36">
        <v>0.16812350142857144</v>
      </c>
      <c r="BG159" s="36">
        <v>4.8970964410000004</v>
      </c>
      <c r="BH159" s="36">
        <v>24.709696352999998</v>
      </c>
      <c r="BI159" s="36">
        <v>0</v>
      </c>
      <c r="BJ159" s="36">
        <v>0</v>
      </c>
      <c r="BK159" s="36">
        <v>0.24</v>
      </c>
      <c r="BL159" s="36">
        <v>0.24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5.7221317589999998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3.9117686155591045</v>
      </c>
      <c r="J160" s="36">
        <v>42.060711918151036</v>
      </c>
      <c r="K160" s="36">
        <v>1.1387296155841058</v>
      </c>
      <c r="L160" s="36">
        <v>2.7730389999749985</v>
      </c>
      <c r="M160" s="36">
        <v>25.299823533716605</v>
      </c>
      <c r="N160" s="36">
        <v>20.672656999993535</v>
      </c>
      <c r="O160" s="36">
        <v>4.4922844000000003E-2</v>
      </c>
      <c r="P160" s="36">
        <v>7.2607823000000002E-2</v>
      </c>
      <c r="Q160" s="36">
        <v>3.7606673E-2</v>
      </c>
      <c r="R160" s="36">
        <v>7.3161710000000007E-3</v>
      </c>
      <c r="S160" s="36">
        <v>6.3064992E-2</v>
      </c>
      <c r="T160" s="36">
        <v>9.5428309999999999E-3</v>
      </c>
      <c r="U160" s="36" t="s">
        <v>338</v>
      </c>
      <c r="V160" s="36" t="s">
        <v>338</v>
      </c>
      <c r="W160" s="36">
        <v>3.9566914595591043</v>
      </c>
      <c r="X160" s="36">
        <v>42.133319741151034</v>
      </c>
      <c r="Y160" s="36">
        <v>46.090011200710137</v>
      </c>
      <c r="Z160" s="36">
        <v>5.2342059835012361E-2</v>
      </c>
      <c r="AA160" s="36">
        <v>2.5185780829872328E-2</v>
      </c>
      <c r="AB160" s="36">
        <v>2.5185781000000001E-2</v>
      </c>
      <c r="AC160" s="36">
        <v>7.6312241098184753E-3</v>
      </c>
      <c r="AD160" s="36">
        <v>0.18215308374678674</v>
      </c>
      <c r="AE160" s="36">
        <v>1.6393777537210807</v>
      </c>
      <c r="AF160" s="36">
        <v>1.8215308374678676</v>
      </c>
      <c r="AG160" s="36" t="s">
        <v>338</v>
      </c>
      <c r="AH160" s="36" t="s">
        <v>338</v>
      </c>
      <c r="AI160" s="36" t="s">
        <v>338</v>
      </c>
      <c r="AJ160" s="36">
        <v>2.5705684940588985E-3</v>
      </c>
      <c r="AK160" s="36">
        <v>3.1063841550969941E-3</v>
      </c>
      <c r="AL160" s="36">
        <v>7.7693195672141179E-3</v>
      </c>
      <c r="AM160" s="36">
        <v>1.0201792603877373E-2</v>
      </c>
      <c r="AN160" s="36">
        <v>0.18525946790188372</v>
      </c>
      <c r="AO160" s="36">
        <v>1.6471470732882949</v>
      </c>
      <c r="AP160" s="36">
        <v>180.00668850400001</v>
      </c>
      <c r="AQ160" s="36">
        <v>96.926678425000006</v>
      </c>
      <c r="AR160" s="36">
        <v>276.93336692900004</v>
      </c>
      <c r="AS160" s="36">
        <v>33.409522322999997</v>
      </c>
      <c r="AT160" s="36">
        <v>795.12934893399995</v>
      </c>
      <c r="AU160" s="36">
        <v>2070.8451522969999</v>
      </c>
      <c r="AV160" s="36">
        <v>437.23827060799999</v>
      </c>
      <c r="AW160" s="36">
        <v>1138.749002665</v>
      </c>
      <c r="AX160" s="36">
        <v>421.97080737300001</v>
      </c>
      <c r="AY160" s="36">
        <v>1098.986224105</v>
      </c>
      <c r="AZ160" s="36">
        <v>0.54285958428571435</v>
      </c>
      <c r="BA160" s="36">
        <v>1.0857191700000002</v>
      </c>
      <c r="BB160" s="36">
        <v>1.092631071</v>
      </c>
      <c r="BC160" s="36">
        <v>46.969434364000001</v>
      </c>
      <c r="BD160" s="36">
        <v>122.327801874</v>
      </c>
      <c r="BE160" s="36">
        <v>7.7208648571428576E-2</v>
      </c>
      <c r="BF160" s="36">
        <v>0.15441729857142858</v>
      </c>
      <c r="BG160" s="36">
        <v>1.525521165</v>
      </c>
      <c r="BH160" s="36">
        <v>36.187001154999997</v>
      </c>
      <c r="BI160" s="36">
        <v>0.63000000000000034</v>
      </c>
      <c r="BJ160" s="36">
        <v>0.63000000000000034</v>
      </c>
      <c r="BK160" s="36">
        <v>1.0800000000000007</v>
      </c>
      <c r="BL160" s="36">
        <v>1.0800000000000007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6.3681257090000001</v>
      </c>
      <c r="E161" s="36">
        <v>2</v>
      </c>
      <c r="F161" s="36">
        <v>2</v>
      </c>
      <c r="G161" s="36">
        <v>0</v>
      </c>
      <c r="H161" s="36">
        <v>0</v>
      </c>
      <c r="I161" s="36">
        <v>4.0235086023997386</v>
      </c>
      <c r="J161" s="36">
        <v>42.602911050658498</v>
      </c>
      <c r="K161" s="36">
        <v>2.186182102416379</v>
      </c>
      <c r="L161" s="36">
        <v>1.8373264999833601</v>
      </c>
      <c r="M161" s="36">
        <v>33.737975153056325</v>
      </c>
      <c r="N161" s="36">
        <v>12.888444500001908</v>
      </c>
      <c r="O161" s="36">
        <v>7.0641374999999992E-2</v>
      </c>
      <c r="P161" s="36">
        <v>0.12144071099999999</v>
      </c>
      <c r="Q161" s="36">
        <v>6.3903250999999994E-2</v>
      </c>
      <c r="R161" s="36">
        <v>6.7381239999999998E-3</v>
      </c>
      <c r="S161" s="36">
        <v>0.112651853</v>
      </c>
      <c r="T161" s="36">
        <v>8.7888580000000001E-3</v>
      </c>
      <c r="U161" s="36">
        <v>9.4399999999999998E-2</v>
      </c>
      <c r="V161" s="36">
        <v>0.22419999999999998</v>
      </c>
      <c r="W161" s="36">
        <v>4.188549977399739</v>
      </c>
      <c r="X161" s="36">
        <v>42.9485517616585</v>
      </c>
      <c r="Y161" s="36">
        <v>47.137101739058238</v>
      </c>
      <c r="Z161" s="36">
        <v>4.8036366124800237E-2</v>
      </c>
      <c r="AA161" s="36">
        <v>2.3095029368281429E-2</v>
      </c>
      <c r="AB161" s="36">
        <v>2.3095029E-2</v>
      </c>
      <c r="AC161" s="36">
        <v>3.0821967639087653E-2</v>
      </c>
      <c r="AD161" s="36">
        <v>0.56972788297893384</v>
      </c>
      <c r="AE161" s="36">
        <v>5.1275509468104046</v>
      </c>
      <c r="AF161" s="36">
        <v>5.6972788297893375</v>
      </c>
      <c r="AG161" s="36">
        <v>1.7702295210908318E-2</v>
      </c>
      <c r="AH161" s="36">
        <v>3.0114249324303805E-2</v>
      </c>
      <c r="AI161" s="36">
        <v>9.6446987700810838E-2</v>
      </c>
      <c r="AJ161" s="36">
        <v>2.3571774135946431E-3</v>
      </c>
      <c r="AK161" s="36">
        <v>2.8485132999094042E-3</v>
      </c>
      <c r="AL161" s="36">
        <v>7.1243635730445483E-3</v>
      </c>
      <c r="AM161" s="36">
        <v>5.0881440263590622E-2</v>
      </c>
      <c r="AN161" s="36">
        <v>0.60269064560314711</v>
      </c>
      <c r="AO161" s="36">
        <v>5.2311222980842604</v>
      </c>
      <c r="AP161" s="36">
        <v>392.93772626499998</v>
      </c>
      <c r="AQ161" s="36">
        <v>211.58185260400001</v>
      </c>
      <c r="AR161" s="36">
        <v>604.51957886900004</v>
      </c>
      <c r="AS161" s="36">
        <v>77.298261635000003</v>
      </c>
      <c r="AT161" s="36">
        <v>1592.234897587</v>
      </c>
      <c r="AU161" s="36">
        <v>3651.8108924449998</v>
      </c>
      <c r="AV161" s="36">
        <v>901.54083313700005</v>
      </c>
      <c r="AW161" s="36">
        <v>2067.6953126849999</v>
      </c>
      <c r="AX161" s="36">
        <v>872.04433721299995</v>
      </c>
      <c r="AY161" s="36">
        <v>2000.0447259099999</v>
      </c>
      <c r="AZ161" s="36">
        <v>1.4234492171428572</v>
      </c>
      <c r="BA161" s="36">
        <v>2.8468984357142859</v>
      </c>
      <c r="BB161" s="36">
        <v>1.732083343</v>
      </c>
      <c r="BC161" s="36">
        <v>91.503409724999997</v>
      </c>
      <c r="BD161" s="36">
        <v>209.864228473</v>
      </c>
      <c r="BE161" s="36">
        <v>0.1223943</v>
      </c>
      <c r="BF161" s="36">
        <v>0.2447886</v>
      </c>
      <c r="BG161" s="36">
        <v>4.8488229709999997</v>
      </c>
      <c r="BH161" s="36">
        <v>55.015663013000001</v>
      </c>
      <c r="BI161" s="36">
        <v>0.72000000000000031</v>
      </c>
      <c r="BJ161" s="36">
        <v>0.77000000000000035</v>
      </c>
      <c r="BK161" s="36">
        <v>1.0800000000000005</v>
      </c>
      <c r="BL161" s="36">
        <v>1.1200000000000006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6.1040465470000003</v>
      </c>
      <c r="E162" s="36">
        <v>37</v>
      </c>
      <c r="F162" s="36">
        <v>19</v>
      </c>
      <c r="G162" s="36">
        <v>16</v>
      </c>
      <c r="H162" s="36">
        <v>2</v>
      </c>
      <c r="I162" s="36">
        <v>8.8842970530748424</v>
      </c>
      <c r="J162" s="36">
        <v>85.665275696748552</v>
      </c>
      <c r="K162" s="36">
        <v>6.9631790530741196</v>
      </c>
      <c r="L162" s="36">
        <v>1.9211180000007222</v>
      </c>
      <c r="M162" s="36">
        <v>82.244848249821473</v>
      </c>
      <c r="N162" s="36">
        <v>12.304724500001921</v>
      </c>
      <c r="O162" s="36">
        <v>0.44678147599999996</v>
      </c>
      <c r="P162" s="36">
        <v>0.75020535100000008</v>
      </c>
      <c r="Q162" s="36">
        <v>0.41384106799999998</v>
      </c>
      <c r="R162" s="36">
        <v>3.2940408000000004E-2</v>
      </c>
      <c r="S162" s="36">
        <v>0.70723960200000002</v>
      </c>
      <c r="T162" s="36">
        <v>4.2965749000000004E-2</v>
      </c>
      <c r="U162" s="36">
        <v>5.5666999999999991</v>
      </c>
      <c r="V162" s="36">
        <v>13.184000000000003</v>
      </c>
      <c r="W162" s="36">
        <v>14.897778529074841</v>
      </c>
      <c r="X162" s="36">
        <v>99.599481047748554</v>
      </c>
      <c r="Y162" s="36">
        <v>114.4972595768234</v>
      </c>
      <c r="Z162" s="36">
        <v>8.7810970740467328E-2</v>
      </c>
      <c r="AA162" s="36">
        <v>4.2293694265106201E-2</v>
      </c>
      <c r="AB162" s="36">
        <v>4.2293694E-2</v>
      </c>
      <c r="AC162" s="36">
        <v>8.9987351479486929E-2</v>
      </c>
      <c r="AD162" s="36">
        <v>1.104226256179218</v>
      </c>
      <c r="AE162" s="36">
        <v>9.9390880104294617</v>
      </c>
      <c r="AF162" s="36">
        <v>11.043314266608675</v>
      </c>
      <c r="AG162" s="36">
        <v>1.0563575959358893</v>
      </c>
      <c r="AH162" s="36">
        <v>1.7970221172242717</v>
      </c>
      <c r="AI162" s="36">
        <v>5.7553275916507092</v>
      </c>
      <c r="AJ162" s="36">
        <v>4.3166753189187385E-3</v>
      </c>
      <c r="AK162" s="36">
        <v>5.2164537165681228E-3</v>
      </c>
      <c r="AL162" s="36">
        <v>1.3046775256402268E-2</v>
      </c>
      <c r="AM162" s="36">
        <v>1.150661622734295</v>
      </c>
      <c r="AN162" s="36">
        <v>2.9064648271200579</v>
      </c>
      <c r="AO162" s="36">
        <v>15.707462377336572</v>
      </c>
      <c r="AP162" s="36">
        <v>669.39868332699996</v>
      </c>
      <c r="AQ162" s="36">
        <v>360.44544486799998</v>
      </c>
      <c r="AR162" s="36">
        <v>1029.8441281949999</v>
      </c>
      <c r="AS162" s="36">
        <v>65.658386489999998</v>
      </c>
      <c r="AT162" s="36">
        <v>2453.8376463989998</v>
      </c>
      <c r="AU162" s="36">
        <v>5768.9066321749997</v>
      </c>
      <c r="AV162" s="36">
        <v>1472.435424239</v>
      </c>
      <c r="AW162" s="36">
        <v>3461.656274124</v>
      </c>
      <c r="AX162" s="36">
        <v>1432.9821050979999</v>
      </c>
      <c r="AY162" s="36">
        <v>3368.9025767540002</v>
      </c>
      <c r="AZ162" s="36">
        <v>1.0784097257142857</v>
      </c>
      <c r="BA162" s="36">
        <v>2.1568194528571429</v>
      </c>
      <c r="BB162" s="36">
        <v>2.9842112599999999</v>
      </c>
      <c r="BC162" s="36">
        <v>138.38121349599999</v>
      </c>
      <c r="BD162" s="36">
        <v>325.33052929500002</v>
      </c>
      <c r="BE162" s="36">
        <v>0.21087348428571431</v>
      </c>
      <c r="BF162" s="36">
        <v>0.42174696857142863</v>
      </c>
      <c r="BG162" s="36">
        <v>4.7989178380000004</v>
      </c>
      <c r="BH162" s="36">
        <v>44.334669693000002</v>
      </c>
      <c r="BI162" s="36">
        <v>0.33000000000000007</v>
      </c>
      <c r="BJ162" s="36">
        <v>0.35000000000000009</v>
      </c>
      <c r="BK162" s="36">
        <v>1.2900000000000009</v>
      </c>
      <c r="BL162" s="36">
        <v>1.2900000000000009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6.2677150460000002</v>
      </c>
      <c r="E163" s="36">
        <v>16</v>
      </c>
      <c r="F163" s="36">
        <v>13</v>
      </c>
      <c r="G163" s="36">
        <v>2</v>
      </c>
      <c r="H163" s="36">
        <v>1</v>
      </c>
      <c r="I163" s="36">
        <v>31.187832396036171</v>
      </c>
      <c r="J163" s="36">
        <v>213.29269789025068</v>
      </c>
      <c r="K163" s="36">
        <v>20.653337896025747</v>
      </c>
      <c r="L163" s="36">
        <v>10.534494500010423</v>
      </c>
      <c r="M163" s="36">
        <v>183.99598378627979</v>
      </c>
      <c r="N163" s="36">
        <v>60.484546500007035</v>
      </c>
      <c r="O163" s="36">
        <v>1.58079025</v>
      </c>
      <c r="P163" s="36">
        <v>2.8667800379999999</v>
      </c>
      <c r="Q163" s="36">
        <v>1.493306818</v>
      </c>
      <c r="R163" s="36">
        <v>8.7483432E-2</v>
      </c>
      <c r="S163" s="36">
        <v>2.7526712120000001</v>
      </c>
      <c r="T163" s="36">
        <v>0.11410882600000001</v>
      </c>
      <c r="U163" s="36">
        <v>0.80300000000000016</v>
      </c>
      <c r="V163" s="36">
        <v>1.9023999999999999</v>
      </c>
      <c r="W163" s="36">
        <v>33.571622646036168</v>
      </c>
      <c r="X163" s="36">
        <v>218.06187792825068</v>
      </c>
      <c r="Y163" s="36">
        <v>251.63350057428684</v>
      </c>
      <c r="Z163" s="36">
        <v>0.29215027496037504</v>
      </c>
      <c r="AA163" s="36">
        <v>0.14018782047631997</v>
      </c>
      <c r="AB163" s="36">
        <v>0.14018781999999999</v>
      </c>
      <c r="AC163" s="36">
        <v>0.48036671133364789</v>
      </c>
      <c r="AD163" s="36">
        <v>4.5131247382574529</v>
      </c>
      <c r="AE163" s="36">
        <v>40.618122644317062</v>
      </c>
      <c r="AF163" s="36">
        <v>45.131247382574529</v>
      </c>
      <c r="AG163" s="36">
        <v>0.16325438073915655</v>
      </c>
      <c r="AH163" s="36">
        <v>0.27772009597005942</v>
      </c>
      <c r="AI163" s="36">
        <v>0.88945490195816346</v>
      </c>
      <c r="AJ163" s="36">
        <v>1.4308168707809989E-2</v>
      </c>
      <c r="AK163" s="36">
        <v>1.7290598325523019E-2</v>
      </c>
      <c r="AL163" s="36">
        <v>4.3245193508634518E-2</v>
      </c>
      <c r="AM163" s="36">
        <v>0.65792926078061453</v>
      </c>
      <c r="AN163" s="36">
        <v>4.8081354325530352</v>
      </c>
      <c r="AO163" s="36">
        <v>41.550822739783854</v>
      </c>
      <c r="AP163" s="36">
        <v>2077.7219045239999</v>
      </c>
      <c r="AQ163" s="36">
        <v>1118.773333205</v>
      </c>
      <c r="AR163" s="36">
        <v>3196.4952377290001</v>
      </c>
      <c r="AS163" s="36">
        <v>165.096038443</v>
      </c>
      <c r="AT163" s="36">
        <v>8028.6361762320003</v>
      </c>
      <c r="AU163" s="36">
        <v>20246.261020500999</v>
      </c>
      <c r="AV163" s="36">
        <v>5180.2621398609999</v>
      </c>
      <c r="AW163" s="36">
        <v>13063.356856140999</v>
      </c>
      <c r="AX163" s="36">
        <v>5063.2744714009996</v>
      </c>
      <c r="AY163" s="36">
        <v>12768.342507525</v>
      </c>
      <c r="AZ163" s="36">
        <v>5.388465588571429</v>
      </c>
      <c r="BA163" s="36">
        <v>10.776931177142858</v>
      </c>
      <c r="BB163" s="36">
        <v>4.1680843689999998</v>
      </c>
      <c r="BC163" s="36">
        <v>276.21612544599998</v>
      </c>
      <c r="BD163" s="36">
        <v>696.54965689200003</v>
      </c>
      <c r="BE163" s="36">
        <v>0.2945295742857143</v>
      </c>
      <c r="BF163" s="36">
        <v>0.58905914999999998</v>
      </c>
      <c r="BG163" s="36">
        <v>9.0429917329999991</v>
      </c>
      <c r="BH163" s="36">
        <v>101.331695869</v>
      </c>
      <c r="BI163" s="36">
        <v>1.0200000000000005</v>
      </c>
      <c r="BJ163" s="36">
        <v>1.0500000000000005</v>
      </c>
      <c r="BK163" s="36">
        <v>0.87000000000000044</v>
      </c>
      <c r="BL163" s="36">
        <v>1.0000000000000004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6.159979399</v>
      </c>
      <c r="E164" s="36">
        <v>1</v>
      </c>
      <c r="F164" s="36">
        <v>1</v>
      </c>
      <c r="G164" s="36">
        <v>0</v>
      </c>
      <c r="H164" s="36">
        <v>0</v>
      </c>
      <c r="I164" s="36">
        <v>57.286912528601547</v>
      </c>
      <c r="J164" s="36">
        <v>266.8235250811851</v>
      </c>
      <c r="K164" s="36">
        <v>39.112270028600918</v>
      </c>
      <c r="L164" s="36">
        <v>18.17464250000063</v>
      </c>
      <c r="M164" s="36">
        <v>236.68822060973935</v>
      </c>
      <c r="N164" s="36">
        <v>87.422217000047283</v>
      </c>
      <c r="O164" s="36">
        <v>0.76406972200000001</v>
      </c>
      <c r="P164" s="36">
        <v>1.216934754</v>
      </c>
      <c r="Q164" s="36">
        <v>0.64226754600000002</v>
      </c>
      <c r="R164" s="36">
        <v>0.12180217600000001</v>
      </c>
      <c r="S164" s="36">
        <v>1.058062351</v>
      </c>
      <c r="T164" s="36">
        <v>0.158872403</v>
      </c>
      <c r="U164" s="36">
        <v>4.7199999999999999E-2</v>
      </c>
      <c r="V164" s="36">
        <v>0.11209999999999999</v>
      </c>
      <c r="W164" s="36">
        <v>58.098182250601546</v>
      </c>
      <c r="X164" s="36">
        <v>268.15255983518512</v>
      </c>
      <c r="Y164" s="36">
        <v>326.25074208578667</v>
      </c>
      <c r="Z164" s="36">
        <v>0.37211952007685922</v>
      </c>
      <c r="AA164" s="36">
        <v>0.17819401781649497</v>
      </c>
      <c r="AB164" s="36">
        <v>0.17819401800000001</v>
      </c>
      <c r="AC164" s="36">
        <v>0.46522135458050234</v>
      </c>
      <c r="AD164" s="36">
        <v>2.5733186103747538</v>
      </c>
      <c r="AE164" s="36">
        <v>23.234640515710517</v>
      </c>
      <c r="AF164" s="36">
        <v>25.807959126085272</v>
      </c>
      <c r="AG164" s="36">
        <v>8.8535799623706488E-3</v>
      </c>
      <c r="AH164" s="36">
        <v>1.5061262464722482E-2</v>
      </c>
      <c r="AI164" s="36">
        <v>4.8236746001881464E-2</v>
      </c>
      <c r="AJ164" s="36">
        <v>1.8187244893898044E-2</v>
      </c>
      <c r="AK164" s="36">
        <v>2.1978237404997231E-2</v>
      </c>
      <c r="AL164" s="36">
        <v>5.4969360323108694E-2</v>
      </c>
      <c r="AM164" s="36">
        <v>0.49226217943677103</v>
      </c>
      <c r="AN164" s="36">
        <v>2.6103581102444737</v>
      </c>
      <c r="AO164" s="36">
        <v>23.337846622035507</v>
      </c>
      <c r="AP164" s="36">
        <v>853.49888407900005</v>
      </c>
      <c r="AQ164" s="36">
        <v>459.57632219599998</v>
      </c>
      <c r="AR164" s="36">
        <v>1313.075206275</v>
      </c>
      <c r="AS164" s="36">
        <v>106.04417186000001</v>
      </c>
      <c r="AT164" s="36">
        <v>2446.8099223600002</v>
      </c>
      <c r="AU164" s="36">
        <v>5710.5136637510004</v>
      </c>
      <c r="AV164" s="36">
        <v>1736.9356681229999</v>
      </c>
      <c r="AW164" s="36">
        <v>4053.7659976089999</v>
      </c>
      <c r="AX164" s="36">
        <v>1707.758539878</v>
      </c>
      <c r="AY164" s="36">
        <v>3985.6706429219998</v>
      </c>
      <c r="AZ164" s="36">
        <v>2.1195647085714286</v>
      </c>
      <c r="BA164" s="36">
        <v>4.2391294185714292</v>
      </c>
      <c r="BB164" s="36">
        <v>4.3648211999999997</v>
      </c>
      <c r="BC164" s="36">
        <v>197.89282825699999</v>
      </c>
      <c r="BD164" s="36">
        <v>461.85430645600002</v>
      </c>
      <c r="BE164" s="36">
        <v>0.30843160000000003</v>
      </c>
      <c r="BF164" s="36">
        <v>0.61686320000000006</v>
      </c>
      <c r="BG164" s="36">
        <v>9.8688483080000005</v>
      </c>
      <c r="BH164" s="36">
        <v>58.719313286999999</v>
      </c>
      <c r="BI164" s="36">
        <v>0.87000000000000033</v>
      </c>
      <c r="BJ164" s="36">
        <v>1.1000000000000003</v>
      </c>
      <c r="BK164" s="36">
        <v>1.02</v>
      </c>
      <c r="BL164" s="36">
        <v>1.2500000000000002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6.3732420830000001</v>
      </c>
      <c r="E165" s="36">
        <v>8</v>
      </c>
      <c r="F165" s="36">
        <v>5</v>
      </c>
      <c r="G165" s="36">
        <v>3</v>
      </c>
      <c r="H165" s="36">
        <v>0</v>
      </c>
      <c r="I165" s="36">
        <v>31.695230774099592</v>
      </c>
      <c r="J165" s="36">
        <v>99.292580279033785</v>
      </c>
      <c r="K165" s="36">
        <v>27.280582274096357</v>
      </c>
      <c r="L165" s="36">
        <v>4.4146485000032349</v>
      </c>
      <c r="M165" s="36">
        <v>112.96992155313659</v>
      </c>
      <c r="N165" s="36">
        <v>18.017889499996805</v>
      </c>
      <c r="O165" s="36">
        <v>0.170564728</v>
      </c>
      <c r="P165" s="36">
        <v>0.29932562200000001</v>
      </c>
      <c r="Q165" s="36">
        <v>0.161186619</v>
      </c>
      <c r="R165" s="36">
        <v>9.3781089999999991E-3</v>
      </c>
      <c r="S165" s="36">
        <v>0.28709330500000002</v>
      </c>
      <c r="T165" s="36">
        <v>1.2232316999999999E-2</v>
      </c>
      <c r="U165" s="36">
        <v>0.86959999999999993</v>
      </c>
      <c r="V165" s="36">
        <v>2.0581</v>
      </c>
      <c r="W165" s="36">
        <v>32.735395502099593</v>
      </c>
      <c r="X165" s="36">
        <v>101.65000590103378</v>
      </c>
      <c r="Y165" s="36">
        <v>134.38540140313336</v>
      </c>
      <c r="Z165" s="36">
        <v>0.169116606656324</v>
      </c>
      <c r="AA165" s="36">
        <v>8.1514204408348126E-2</v>
      </c>
      <c r="AB165" s="36">
        <v>8.1514204000000007E-2</v>
      </c>
      <c r="AC165" s="36">
        <v>0.52131300846918716</v>
      </c>
      <c r="AD165" s="36">
        <v>1.8150613057512703</v>
      </c>
      <c r="AE165" s="36">
        <v>18.927388303353567</v>
      </c>
      <c r="AF165" s="36">
        <v>20.742449609104831</v>
      </c>
      <c r="AG165" s="36">
        <v>0.17004180964892665</v>
      </c>
      <c r="AH165" s="36">
        <v>0.28926652675909353</v>
      </c>
      <c r="AI165" s="36">
        <v>0.92643468705277254</v>
      </c>
      <c r="AJ165" s="36">
        <v>8.3196956773144704E-3</v>
      </c>
      <c r="AK165" s="36">
        <v>1.0053864588155674E-2</v>
      </c>
      <c r="AL165" s="36">
        <v>2.5145533511273025E-2</v>
      </c>
      <c r="AM165" s="36">
        <v>0.69967451379542833</v>
      </c>
      <c r="AN165" s="36">
        <v>2.1143816970985196</v>
      </c>
      <c r="AO165" s="36">
        <v>19.878968523917614</v>
      </c>
      <c r="AP165" s="36">
        <v>484.34721859299998</v>
      </c>
      <c r="AQ165" s="36">
        <v>260.802348473</v>
      </c>
      <c r="AR165" s="36">
        <v>745.14956706599992</v>
      </c>
      <c r="AS165" s="36">
        <v>186.08806152599999</v>
      </c>
      <c r="AT165" s="36">
        <v>1296.109412129</v>
      </c>
      <c r="AU165" s="36">
        <v>3146.8857343129998</v>
      </c>
      <c r="AV165" s="36">
        <v>970.96933427500005</v>
      </c>
      <c r="AW165" s="36">
        <v>2357.4626631770002</v>
      </c>
      <c r="AX165" s="36">
        <v>958.60717515500005</v>
      </c>
      <c r="AY165" s="36">
        <v>2327.447988631</v>
      </c>
      <c r="AZ165" s="36">
        <v>3.1201840714285716</v>
      </c>
      <c r="BA165" s="36">
        <v>6.2403681442857151</v>
      </c>
      <c r="BB165" s="36">
        <v>2.8610173059999999</v>
      </c>
      <c r="BC165" s="36">
        <v>99.104394924999994</v>
      </c>
      <c r="BD165" s="36">
        <v>240.62027764000001</v>
      </c>
      <c r="BE165" s="36">
        <v>0.20216822285714287</v>
      </c>
      <c r="BF165" s="36">
        <v>0.40433644571428573</v>
      </c>
      <c r="BG165" s="36">
        <v>7.2741475089999996</v>
      </c>
      <c r="BH165" s="36">
        <v>75.153637586000002</v>
      </c>
      <c r="BI165" s="36">
        <v>0.90000000000000047</v>
      </c>
      <c r="BJ165" s="36">
        <v>1.2700000000000007</v>
      </c>
      <c r="BK165" s="36">
        <v>1.5900000000000007</v>
      </c>
      <c r="BL165" s="36">
        <v>2.0300000000000007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5.9505666919999998</v>
      </c>
      <c r="E166" s="36">
        <v>22</v>
      </c>
      <c r="F166" s="36">
        <v>6</v>
      </c>
      <c r="G166" s="36">
        <v>6</v>
      </c>
      <c r="H166" s="36">
        <v>10</v>
      </c>
      <c r="I166" s="36">
        <v>0.34189269753967483</v>
      </c>
      <c r="J166" s="36">
        <v>8.1202322230078128</v>
      </c>
      <c r="K166" s="36">
        <v>5.6948697542817908E-2</v>
      </c>
      <c r="L166" s="36">
        <v>0.28494399999685693</v>
      </c>
      <c r="M166" s="36">
        <v>2.7163794205453415</v>
      </c>
      <c r="N166" s="36">
        <v>5.7457455000021476</v>
      </c>
      <c r="O166" s="36">
        <v>4.3010382999999999E-2</v>
      </c>
      <c r="P166" s="36">
        <v>7.0556282999999997E-2</v>
      </c>
      <c r="Q166" s="36">
        <v>4.1018659999999998E-2</v>
      </c>
      <c r="R166" s="36">
        <v>1.9917229999999999E-3</v>
      </c>
      <c r="S166" s="36">
        <v>6.7958383999999997E-2</v>
      </c>
      <c r="T166" s="36">
        <v>2.5978989999999999E-3</v>
      </c>
      <c r="U166" s="36">
        <v>0.37124999999999997</v>
      </c>
      <c r="V166" s="36">
        <v>0.88029999999999997</v>
      </c>
      <c r="W166" s="36">
        <v>0.75615308053967478</v>
      </c>
      <c r="X166" s="36">
        <v>9.071088506007813</v>
      </c>
      <c r="Y166" s="36">
        <v>9.8272415865474869</v>
      </c>
      <c r="Z166" s="36">
        <v>8.2260365056607328E-3</v>
      </c>
      <c r="AA166" s="36">
        <v>2.4221442169982659E-3</v>
      </c>
      <c r="AB166" s="36">
        <v>2.4221440000000002E-3</v>
      </c>
      <c r="AC166" s="36">
        <v>5.9570382782673343E-4</v>
      </c>
      <c r="AD166" s="36">
        <v>0.16077976599251939</v>
      </c>
      <c r="AE166" s="36">
        <v>1.4470178939326743</v>
      </c>
      <c r="AF166" s="36">
        <v>1.607797659925194</v>
      </c>
      <c r="AG166" s="36">
        <v>7.0036297954191765E-2</v>
      </c>
      <c r="AH166" s="36">
        <v>0.11914220801402736</v>
      </c>
      <c r="AI166" s="36">
        <v>0.3815770716124931</v>
      </c>
      <c r="AJ166" s="36">
        <v>2.4721437241527358E-4</v>
      </c>
      <c r="AK166" s="36">
        <v>2.9874434876421958E-4</v>
      </c>
      <c r="AL166" s="36">
        <v>7.4718392786033805E-4</v>
      </c>
      <c r="AM166" s="36">
        <v>7.0879216154433766E-2</v>
      </c>
      <c r="AN166" s="36">
        <v>0.28022071835531093</v>
      </c>
      <c r="AO166" s="36">
        <v>1.8293421494730278</v>
      </c>
      <c r="AP166" s="36">
        <v>277.10205256699999</v>
      </c>
      <c r="AQ166" s="36">
        <v>149.20879753599999</v>
      </c>
      <c r="AR166" s="36">
        <v>426.31085010300001</v>
      </c>
      <c r="AS166" s="36">
        <v>31.128268242000001</v>
      </c>
      <c r="AT166" s="36">
        <v>1476.189410079</v>
      </c>
      <c r="AU166" s="36">
        <v>3384.2269171090002</v>
      </c>
      <c r="AV166" s="36">
        <v>786.25567105799996</v>
      </c>
      <c r="AW166" s="36">
        <v>1802.524518572</v>
      </c>
      <c r="AX166" s="36">
        <v>752.05151424600001</v>
      </c>
      <c r="AY166" s="36">
        <v>1724.110036413</v>
      </c>
      <c r="AZ166" s="36">
        <v>0.53877623714285716</v>
      </c>
      <c r="BA166" s="36">
        <v>1.0775524757142858</v>
      </c>
      <c r="BB166" s="36">
        <v>1.5384537650000001</v>
      </c>
      <c r="BC166" s="36">
        <v>74.917822556999994</v>
      </c>
      <c r="BD166" s="36">
        <v>171.75229000900001</v>
      </c>
      <c r="BE166" s="36">
        <v>0.10871184285714286</v>
      </c>
      <c r="BF166" s="36">
        <v>0.21742368571428572</v>
      </c>
      <c r="BG166" s="36">
        <v>9.0056160890000001</v>
      </c>
      <c r="BH166" s="36">
        <v>39.753163074</v>
      </c>
      <c r="BI166" s="36">
        <v>0.09</v>
      </c>
      <c r="BJ166" s="36">
        <v>0.09</v>
      </c>
      <c r="BK166" s="36">
        <v>0.45000000000000018</v>
      </c>
      <c r="BL166" s="36">
        <v>0.45000000000000018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5.8694115660000001</v>
      </c>
      <c r="E167" s="36">
        <v>18</v>
      </c>
      <c r="F167" s="36">
        <v>5</v>
      </c>
      <c r="G167" s="36">
        <v>8</v>
      </c>
      <c r="H167" s="36">
        <v>5</v>
      </c>
      <c r="I167" s="36">
        <v>3.3662233724362856E-3</v>
      </c>
      <c r="J167" s="36">
        <v>3.624437635783917</v>
      </c>
      <c r="K167" s="36">
        <v>3.3662233724362856E-3</v>
      </c>
      <c r="L167" s="36">
        <v>0</v>
      </c>
      <c r="M167" s="36">
        <v>0.33269785915037636</v>
      </c>
      <c r="N167" s="36">
        <v>3.2951060000059771</v>
      </c>
      <c r="O167" s="36">
        <v>4.9924922000000004E-2</v>
      </c>
      <c r="P167" s="36">
        <v>8.0227903999999989E-2</v>
      </c>
      <c r="Q167" s="36">
        <v>4.2035397000000002E-2</v>
      </c>
      <c r="R167" s="36">
        <v>7.8895249999999997E-3</v>
      </c>
      <c r="S167" s="36">
        <v>6.9937217999999995E-2</v>
      </c>
      <c r="T167" s="36">
        <v>1.0290685999999999E-2</v>
      </c>
      <c r="U167" s="36">
        <v>0.83215000000000017</v>
      </c>
      <c r="V167" s="36">
        <v>1.9668999999999999</v>
      </c>
      <c r="W167" s="36">
        <v>0.88544114537243646</v>
      </c>
      <c r="X167" s="36">
        <v>5.6715655397839164</v>
      </c>
      <c r="Y167" s="36">
        <v>6.5570066851563524</v>
      </c>
      <c r="Z167" s="36">
        <v>2.8939089453183689E-4</v>
      </c>
      <c r="AA167" s="36">
        <v>6.1929651429813097E-5</v>
      </c>
      <c r="AB167" s="36">
        <v>6.1929700000000004E-5</v>
      </c>
      <c r="AC167" s="36">
        <v>4.6225294006580094E-5</v>
      </c>
      <c r="AD167" s="36">
        <v>3.9957760445351251E-2</v>
      </c>
      <c r="AE167" s="36">
        <v>0.35961984400816105</v>
      </c>
      <c r="AF167" s="36">
        <v>0.39957760445351226</v>
      </c>
      <c r="AG167" s="36">
        <v>0.15020537936285472</v>
      </c>
      <c r="AH167" s="36">
        <v>0.25552179477818965</v>
      </c>
      <c r="AI167" s="36">
        <v>0.81836034273555325</v>
      </c>
      <c r="AJ167" s="36">
        <v>6.3208099597577031E-6</v>
      </c>
      <c r="AK167" s="36">
        <v>7.6383352499535478E-6</v>
      </c>
      <c r="AL167" s="36">
        <v>1.9104098062382906E-5</v>
      </c>
      <c r="AM167" s="36">
        <v>0.15025792546682107</v>
      </c>
      <c r="AN167" s="36">
        <v>0.29548719355879088</v>
      </c>
      <c r="AO167" s="36">
        <v>1.1779992908417767</v>
      </c>
      <c r="AP167" s="36">
        <v>41.744152782999997</v>
      </c>
      <c r="AQ167" s="36">
        <v>22.477620729000002</v>
      </c>
      <c r="AR167" s="36">
        <v>64.221773511999999</v>
      </c>
      <c r="AS167" s="36">
        <v>6.0151807169999998</v>
      </c>
      <c r="AT167" s="36">
        <v>206.277783411</v>
      </c>
      <c r="AU167" s="36">
        <v>459.58294643400001</v>
      </c>
      <c r="AV167" s="36">
        <v>146.77838922199999</v>
      </c>
      <c r="AW167" s="36">
        <v>327.01943697600001</v>
      </c>
      <c r="AX167" s="36">
        <v>137.087960622</v>
      </c>
      <c r="AY167" s="36">
        <v>305.42934785099999</v>
      </c>
      <c r="AZ167" s="36">
        <v>0.19544360571428571</v>
      </c>
      <c r="BA167" s="36">
        <v>0.39088721142857141</v>
      </c>
      <c r="BB167" s="36">
        <v>0.72779688799999998</v>
      </c>
      <c r="BC167" s="36">
        <v>45.232285550999997</v>
      </c>
      <c r="BD167" s="36">
        <v>100.77666496099999</v>
      </c>
      <c r="BE167" s="36">
        <v>5.1428351428571432E-2</v>
      </c>
      <c r="BF167" s="36">
        <v>0.10285670285714286</v>
      </c>
      <c r="BG167" s="36">
        <v>8.9292115380000006</v>
      </c>
      <c r="BH167" s="36">
        <v>39.984012675999999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5.275981636</v>
      </c>
      <c r="E168" s="36">
        <v>10</v>
      </c>
      <c r="F168" s="36">
        <v>0</v>
      </c>
      <c r="G168" s="36">
        <v>1</v>
      </c>
      <c r="H168" s="36">
        <v>9</v>
      </c>
      <c r="I168" s="36">
        <v>1.360575675350896E-3</v>
      </c>
      <c r="J168" s="36">
        <v>0.58796563322222961</v>
      </c>
      <c r="K168" s="36">
        <v>1.360575675350896E-3</v>
      </c>
      <c r="L168" s="36">
        <v>0</v>
      </c>
      <c r="M168" s="36">
        <v>0.16860620889759254</v>
      </c>
      <c r="N168" s="36">
        <v>0.42071999999998794</v>
      </c>
      <c r="O168" s="36">
        <v>1.67376E-3</v>
      </c>
      <c r="P168" s="36">
        <v>2.728832E-3</v>
      </c>
      <c r="Q168" s="36">
        <v>1.527278E-3</v>
      </c>
      <c r="R168" s="36">
        <v>1.46482E-4</v>
      </c>
      <c r="S168" s="36">
        <v>2.5377680000000001E-3</v>
      </c>
      <c r="T168" s="36">
        <v>1.9106400000000001E-4</v>
      </c>
      <c r="U168" s="36">
        <v>6.6E-3</v>
      </c>
      <c r="V168" s="36">
        <v>1.5599999999999999E-2</v>
      </c>
      <c r="W168" s="36">
        <v>9.6343356753508958E-3</v>
      </c>
      <c r="X168" s="36">
        <v>0.60629446522222952</v>
      </c>
      <c r="Y168" s="36">
        <v>0.6159288008975804</v>
      </c>
      <c r="Z168" s="36">
        <v>1.1795520140504704E-4</v>
      </c>
      <c r="AA168" s="36">
        <v>2.524241310068006E-5</v>
      </c>
      <c r="AB168" s="36">
        <v>2.5242400000000001E-5</v>
      </c>
      <c r="AC168" s="36">
        <v>1.38808615633371E-5</v>
      </c>
      <c r="AD168" s="36">
        <v>6.4941694066181508E-3</v>
      </c>
      <c r="AE168" s="36">
        <v>5.8447524659563356E-2</v>
      </c>
      <c r="AF168" s="36">
        <v>6.4941694066181499E-2</v>
      </c>
      <c r="AG168" s="36">
        <v>1.220502654467412E-3</v>
      </c>
      <c r="AH168" s="36">
        <v>2.0762573892089305E-3</v>
      </c>
      <c r="AI168" s="36">
        <v>6.649635151925899E-3</v>
      </c>
      <c r="AJ168" s="36">
        <v>2.5763472667910165E-6</v>
      </c>
      <c r="AK168" s="36">
        <v>3.1133674749502652E-6</v>
      </c>
      <c r="AL168" s="36">
        <v>7.7867854184647136E-6</v>
      </c>
      <c r="AM168" s="36">
        <v>1.2369598632975402E-3</v>
      </c>
      <c r="AN168" s="36">
        <v>8.5735401633020309E-3</v>
      </c>
      <c r="AO168" s="36">
        <v>6.5104946596907715E-2</v>
      </c>
      <c r="AP168" s="36">
        <v>1.1094390489999999</v>
      </c>
      <c r="AQ168" s="36">
        <v>0.59739025700000004</v>
      </c>
      <c r="AR168" s="36">
        <v>1.7068293059999999</v>
      </c>
      <c r="AS168" s="36">
        <v>0.27611647299999997</v>
      </c>
      <c r="AT168" s="36">
        <v>1.377314588</v>
      </c>
      <c r="AU168" s="36">
        <v>3.013186428</v>
      </c>
      <c r="AV168" s="36">
        <v>2.3753715529999999</v>
      </c>
      <c r="AW168" s="36">
        <v>5.1966612330000004</v>
      </c>
      <c r="AX168" s="36">
        <v>2.162762801</v>
      </c>
      <c r="AY168" s="36">
        <v>4.7315316159999998</v>
      </c>
      <c r="AZ168" s="36">
        <v>6.1506757142857143E-3</v>
      </c>
      <c r="BA168" s="36">
        <v>1.2301352857142858E-2</v>
      </c>
      <c r="BB168" s="36">
        <v>0.261014201</v>
      </c>
      <c r="BC168" s="36">
        <v>13.912085607</v>
      </c>
      <c r="BD168" s="36">
        <v>30.435826275</v>
      </c>
      <c r="BE168" s="36">
        <v>1.8444060000000002E-2</v>
      </c>
      <c r="BF168" s="36">
        <v>3.6888121428571431E-2</v>
      </c>
      <c r="BG168" s="36">
        <v>3.0678570110000001</v>
      </c>
      <c r="BH168" s="36">
        <v>18.965794242000001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6.3549105360000002</v>
      </c>
      <c r="E169" s="36">
        <v>11</v>
      </c>
      <c r="F169" s="36">
        <v>6</v>
      </c>
      <c r="G169" s="36">
        <v>5</v>
      </c>
      <c r="H169" s="36">
        <v>0</v>
      </c>
      <c r="I169" s="36">
        <v>84.421671068974689</v>
      </c>
      <c r="J169" s="36">
        <v>298.9176533835597</v>
      </c>
      <c r="K169" s="36">
        <v>61.205005568953837</v>
      </c>
      <c r="L169" s="36">
        <v>23.216665500020859</v>
      </c>
      <c r="M169" s="36">
        <v>289.09260495254608</v>
      </c>
      <c r="N169" s="36">
        <v>94.246719499988302</v>
      </c>
      <c r="O169" s="36">
        <v>0.98998376899999996</v>
      </c>
      <c r="P169" s="36">
        <v>1.5961773849999998</v>
      </c>
      <c r="Q169" s="36">
        <v>0.85098583299999997</v>
      </c>
      <c r="R169" s="36">
        <v>0.13899793599999999</v>
      </c>
      <c r="S169" s="36">
        <v>1.4148757289999998</v>
      </c>
      <c r="T169" s="36">
        <v>0.18130165599999998</v>
      </c>
      <c r="U169" s="36">
        <v>0.67210000000000003</v>
      </c>
      <c r="V169" s="36">
        <v>1.5912999999999999</v>
      </c>
      <c r="W169" s="36">
        <v>86.083754837974695</v>
      </c>
      <c r="X169" s="36">
        <v>302.10513076855966</v>
      </c>
      <c r="Y169" s="36">
        <v>388.18888560653437</v>
      </c>
      <c r="Z169" s="36">
        <v>0.46700847849605032</v>
      </c>
      <c r="AA169" s="36">
        <v>0.22457770693169965</v>
      </c>
      <c r="AB169" s="36">
        <v>0.22457770699999999</v>
      </c>
      <c r="AC169" s="36">
        <v>0.64741906586477738</v>
      </c>
      <c r="AD169" s="36">
        <v>2.4797203149981186</v>
      </c>
      <c r="AE169" s="36">
        <v>24.554662124233083</v>
      </c>
      <c r="AF169" s="36">
        <v>27.034382439231202</v>
      </c>
      <c r="AG169" s="36">
        <v>0.13131669374247892</v>
      </c>
      <c r="AH169" s="36">
        <v>0.22338931809065377</v>
      </c>
      <c r="AI169" s="36">
        <v>0.71544957280385058</v>
      </c>
      <c r="AJ169" s="36">
        <v>2.292136622093505E-2</v>
      </c>
      <c r="AK169" s="36">
        <v>2.7699146221148167E-2</v>
      </c>
      <c r="AL169" s="36">
        <v>6.9277818835762103E-2</v>
      </c>
      <c r="AM169" s="36">
        <v>0.80165712582819137</v>
      </c>
      <c r="AN169" s="36">
        <v>2.7308087793099207</v>
      </c>
      <c r="AO169" s="36">
        <v>25.339389515872696</v>
      </c>
      <c r="AP169" s="36">
        <v>798.05477022299999</v>
      </c>
      <c r="AQ169" s="36">
        <v>429.72179935000003</v>
      </c>
      <c r="AR169" s="36">
        <v>1227.776569573</v>
      </c>
      <c r="AS169" s="36">
        <v>217.76184863700001</v>
      </c>
      <c r="AT169" s="36">
        <v>1827.4428368419999</v>
      </c>
      <c r="AU169" s="36">
        <v>4403.2276497789999</v>
      </c>
      <c r="AV169" s="36">
        <v>1298.366413602</v>
      </c>
      <c r="AW169" s="36">
        <v>3128.4168109990001</v>
      </c>
      <c r="AX169" s="36">
        <v>1277.1094590289999</v>
      </c>
      <c r="AY169" s="36">
        <v>3077.1981308620002</v>
      </c>
      <c r="AZ169" s="36">
        <v>24.059364294285714</v>
      </c>
      <c r="BA169" s="36">
        <v>48.118728588571429</v>
      </c>
      <c r="BB169" s="36">
        <v>2.9828817700000001</v>
      </c>
      <c r="BC169" s="36">
        <v>109.184587945</v>
      </c>
      <c r="BD169" s="36">
        <v>263.08051167399998</v>
      </c>
      <c r="BE169" s="36">
        <v>0.21077953857142856</v>
      </c>
      <c r="BF169" s="36">
        <v>0.42155907714285712</v>
      </c>
      <c r="BG169" s="36">
        <v>13.356687074</v>
      </c>
      <c r="BH169" s="36">
        <v>60.181892613000002</v>
      </c>
      <c r="BI169" s="36">
        <v>2.2200000000000006</v>
      </c>
      <c r="BJ169" s="36">
        <v>2.7199999999999989</v>
      </c>
      <c r="BK169" s="36">
        <v>0.8400000000000003</v>
      </c>
      <c r="BL169" s="36">
        <v>1.1600000000000004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6.3958740340000002</v>
      </c>
      <c r="E170" s="36">
        <v>126</v>
      </c>
      <c r="F170" s="36">
        <v>69</v>
      </c>
      <c r="G170" s="36">
        <v>57</v>
      </c>
      <c r="H170" s="36">
        <v>0</v>
      </c>
      <c r="I170" s="36">
        <v>349.81865885290063</v>
      </c>
      <c r="J170" s="36">
        <v>1761.6004218609351</v>
      </c>
      <c r="K170" s="36">
        <v>179.02071036563731</v>
      </c>
      <c r="L170" s="36">
        <v>170.79794848726334</v>
      </c>
      <c r="M170" s="36">
        <v>1393.4633287651145</v>
      </c>
      <c r="N170" s="36">
        <v>717.9557519487214</v>
      </c>
      <c r="O170" s="36">
        <v>20.539388579000004</v>
      </c>
      <c r="P170" s="36">
        <v>36.821137767000003</v>
      </c>
      <c r="Q170" s="36">
        <v>19.145917883000003</v>
      </c>
      <c r="R170" s="36">
        <v>1.3934706959999998</v>
      </c>
      <c r="S170" s="36">
        <v>35.003567293000003</v>
      </c>
      <c r="T170" s="36">
        <v>1.817570474</v>
      </c>
      <c r="U170" s="36">
        <v>48.080000000000027</v>
      </c>
      <c r="V170" s="36">
        <v>113.94109999999992</v>
      </c>
      <c r="W170" s="36">
        <v>418.43804743190066</v>
      </c>
      <c r="X170" s="36">
        <v>1912.362659627935</v>
      </c>
      <c r="Y170" s="36">
        <v>2330.8007070598355</v>
      </c>
      <c r="Z170" s="36">
        <v>2.8459036345937907</v>
      </c>
      <c r="AA170" s="36">
        <v>1.3715761088794145</v>
      </c>
      <c r="AB170" s="36">
        <v>1.371576109</v>
      </c>
      <c r="AC170" s="36">
        <v>5.2738906476849321</v>
      </c>
      <c r="AD170" s="36">
        <v>48.584114502885896</v>
      </c>
      <c r="AE170" s="36">
        <v>440.80249504047686</v>
      </c>
      <c r="AF170" s="36">
        <v>489.38660954336262</v>
      </c>
      <c r="AG170" s="36">
        <v>8.610307147683228</v>
      </c>
      <c r="AH170" s="36">
        <v>14.647419055828944</v>
      </c>
      <c r="AI170" s="36">
        <v>46.911328597722424</v>
      </c>
      <c r="AJ170" s="36">
        <v>0.14094987762363093</v>
      </c>
      <c r="AK170" s="36">
        <v>0.17032980173842707</v>
      </c>
      <c r="AL170" s="36">
        <v>0.4260086954650148</v>
      </c>
      <c r="AM170" s="36">
        <v>14.025147672991791</v>
      </c>
      <c r="AN170" s="36">
        <v>63.40186336045327</v>
      </c>
      <c r="AO170" s="36">
        <v>488.13983233366429</v>
      </c>
      <c r="AP170" s="36">
        <v>12356.341898606001</v>
      </c>
      <c r="AQ170" s="36">
        <v>6653.4148684800002</v>
      </c>
      <c r="AR170" s="36">
        <v>19009.756767086001</v>
      </c>
      <c r="AS170" s="36">
        <v>219.05496017900001</v>
      </c>
      <c r="AT170" s="36">
        <v>43147.514237798998</v>
      </c>
      <c r="AU170" s="36">
        <v>94193.345957236001</v>
      </c>
      <c r="AV170" s="36">
        <v>23708.450928834001</v>
      </c>
      <c r="AW170" s="36">
        <v>51756.824463678</v>
      </c>
      <c r="AX170" s="36">
        <v>22822.308374615001</v>
      </c>
      <c r="AY170" s="36">
        <v>49822.327571993999</v>
      </c>
      <c r="AZ170" s="36">
        <v>11.620885698571431</v>
      </c>
      <c r="BA170" s="36">
        <v>23.241771397142863</v>
      </c>
      <c r="BB170" s="36">
        <v>56.199737407999997</v>
      </c>
      <c r="BC170" s="36">
        <v>4965.4470280819996</v>
      </c>
      <c r="BD170" s="36">
        <v>10839.838123021</v>
      </c>
      <c r="BE170" s="36">
        <v>4.6677522757142862</v>
      </c>
      <c r="BF170" s="36">
        <v>9.3355045514285724</v>
      </c>
      <c r="BG170" s="36">
        <v>29.340075617</v>
      </c>
      <c r="BH170" s="36">
        <v>237.147126332</v>
      </c>
      <c r="BI170" s="36">
        <v>2.8199999999999994</v>
      </c>
      <c r="BJ170" s="36">
        <v>4.139999999999997</v>
      </c>
      <c r="BK170" s="36">
        <v>2.0699999999999998</v>
      </c>
      <c r="BL170" s="36">
        <v>2.7799999999999963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6.3142497979999996</v>
      </c>
      <c r="E171" s="36">
        <v>48</v>
      </c>
      <c r="F171" s="36">
        <v>33</v>
      </c>
      <c r="G171" s="36">
        <v>15</v>
      </c>
      <c r="H171" s="36">
        <v>0</v>
      </c>
      <c r="I171" s="36">
        <v>65.90962363208223</v>
      </c>
      <c r="J171" s="36">
        <v>268.92987508964961</v>
      </c>
      <c r="K171" s="36">
        <v>33.589374632098135</v>
      </c>
      <c r="L171" s="36">
        <v>32.320248999984088</v>
      </c>
      <c r="M171" s="36">
        <v>214.31231522174949</v>
      </c>
      <c r="N171" s="36">
        <v>120.52718349998233</v>
      </c>
      <c r="O171" s="36">
        <v>0.97742672800000008</v>
      </c>
      <c r="P171" s="36">
        <v>1.789746227</v>
      </c>
      <c r="Q171" s="36">
        <v>0.92222631900000007</v>
      </c>
      <c r="R171" s="36">
        <v>5.5200408999999999E-2</v>
      </c>
      <c r="S171" s="36">
        <v>1.7177456929999999</v>
      </c>
      <c r="T171" s="36">
        <v>7.2000534000000005E-2</v>
      </c>
      <c r="U171" s="36">
        <v>5.9368999999999978</v>
      </c>
      <c r="V171" s="36">
        <v>14.081399999999995</v>
      </c>
      <c r="W171" s="36">
        <v>72.823950360082222</v>
      </c>
      <c r="X171" s="36">
        <v>284.80102131664961</v>
      </c>
      <c r="Y171" s="36">
        <v>357.62497167673183</v>
      </c>
      <c r="Z171" s="36">
        <v>0.47294993104832261</v>
      </c>
      <c r="AA171" s="36">
        <v>0.22796186676529154</v>
      </c>
      <c r="AB171" s="36">
        <v>0.22796186700000001</v>
      </c>
      <c r="AC171" s="36">
        <v>0.66582597480632488</v>
      </c>
      <c r="AD171" s="36">
        <v>4.2266547351203299</v>
      </c>
      <c r="AE171" s="36">
        <v>38.544172222197119</v>
      </c>
      <c r="AF171" s="36">
        <v>42.770826957317425</v>
      </c>
      <c r="AG171" s="36">
        <v>1.1947842445839745</v>
      </c>
      <c r="AH171" s="36">
        <v>2.0325065310164154</v>
      </c>
      <c r="AI171" s="36">
        <v>6.5095141601471749</v>
      </c>
      <c r="AJ171" s="36">
        <v>2.3266764716112533E-2</v>
      </c>
      <c r="AK171" s="36">
        <v>2.8116544474643384E-2</v>
      </c>
      <c r="AL171" s="36">
        <v>7.0321765835324401E-2</v>
      </c>
      <c r="AM171" s="36">
        <v>1.8838769841064118</v>
      </c>
      <c r="AN171" s="36">
        <v>6.2872778106113882</v>
      </c>
      <c r="AO171" s="36">
        <v>45.12400814817962</v>
      </c>
      <c r="AP171" s="36">
        <v>2611.868569662</v>
      </c>
      <c r="AQ171" s="36">
        <v>1406.390768279</v>
      </c>
      <c r="AR171" s="36">
        <v>4018.259337941</v>
      </c>
      <c r="AS171" s="36">
        <v>99.135298379000005</v>
      </c>
      <c r="AT171" s="36">
        <v>6628.7719266430004</v>
      </c>
      <c r="AU171" s="36">
        <v>16519.411692615002</v>
      </c>
      <c r="AV171" s="36">
        <v>4819.4649083229997</v>
      </c>
      <c r="AW171" s="36">
        <v>12010.478839784</v>
      </c>
      <c r="AX171" s="36">
        <v>4747.7057036509996</v>
      </c>
      <c r="AY171" s="36">
        <v>11831.649358572</v>
      </c>
      <c r="AZ171" s="36">
        <v>2.5556666985714287</v>
      </c>
      <c r="BA171" s="36">
        <v>5.1113333971428574</v>
      </c>
      <c r="BB171" s="36">
        <v>12.518747095</v>
      </c>
      <c r="BC171" s="36">
        <v>736.45883326800003</v>
      </c>
      <c r="BD171" s="36">
        <v>1835.312301592</v>
      </c>
      <c r="BE171" s="36">
        <v>1.0397630471428572</v>
      </c>
      <c r="BF171" s="36">
        <v>2.0795260942857143</v>
      </c>
      <c r="BG171" s="36">
        <v>8.9017562479999999</v>
      </c>
      <c r="BH171" s="36">
        <v>42.311785202000003</v>
      </c>
      <c r="BI171" s="36">
        <v>0.45000000000000018</v>
      </c>
      <c r="BJ171" s="36">
        <v>0.67000000000000026</v>
      </c>
      <c r="BK171" s="36">
        <v>0.54000000000000026</v>
      </c>
      <c r="BL171" s="36">
        <v>0.57000000000000028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6.1490135099999996</v>
      </c>
      <c r="E172" s="36">
        <v>55</v>
      </c>
      <c r="F172" s="36">
        <v>18</v>
      </c>
      <c r="G172" s="36">
        <v>20</v>
      </c>
      <c r="H172" s="36">
        <v>17</v>
      </c>
      <c r="I172" s="36">
        <v>8.0622802528235074</v>
      </c>
      <c r="J172" s="36">
        <v>57.310617372709437</v>
      </c>
      <c r="K172" s="36">
        <v>1.3033167528322867</v>
      </c>
      <c r="L172" s="36">
        <v>6.7589634999912214</v>
      </c>
      <c r="M172" s="36">
        <v>23.705076125525565</v>
      </c>
      <c r="N172" s="36">
        <v>41.667821500007371</v>
      </c>
      <c r="O172" s="36">
        <v>1.339856003</v>
      </c>
      <c r="P172" s="36">
        <v>2.383404316</v>
      </c>
      <c r="Q172" s="36">
        <v>1.239019952</v>
      </c>
      <c r="R172" s="36">
        <v>0.100836051</v>
      </c>
      <c r="S172" s="36">
        <v>2.2518790320000002</v>
      </c>
      <c r="T172" s="36">
        <v>0.13152528400000002</v>
      </c>
      <c r="U172" s="36">
        <v>11.182650000000004</v>
      </c>
      <c r="V172" s="36">
        <v>26.558200000000003</v>
      </c>
      <c r="W172" s="36">
        <v>20.584786255823509</v>
      </c>
      <c r="X172" s="36">
        <v>86.25222168870944</v>
      </c>
      <c r="Y172" s="36">
        <v>106.83700794453296</v>
      </c>
      <c r="Z172" s="36">
        <v>9.4031062857646203E-2</v>
      </c>
      <c r="AA172" s="36">
        <v>4.5064082159626463E-2</v>
      </c>
      <c r="AB172" s="36">
        <v>4.5064081999999998E-2</v>
      </c>
      <c r="AC172" s="36">
        <v>1.8992281383070339E-2</v>
      </c>
      <c r="AD172" s="36">
        <v>0.53411758492350836</v>
      </c>
      <c r="AE172" s="36">
        <v>4.8070582643115749</v>
      </c>
      <c r="AF172" s="36">
        <v>5.3411758492350838</v>
      </c>
      <c r="AG172" s="36">
        <v>2.2082076131959174</v>
      </c>
      <c r="AH172" s="36">
        <v>3.7564911121033999</v>
      </c>
      <c r="AI172" s="36">
        <v>12.03092423741224</v>
      </c>
      <c r="AJ172" s="36">
        <v>4.5994328911234447E-3</v>
      </c>
      <c r="AK172" s="36">
        <v>5.5581500644665991E-3</v>
      </c>
      <c r="AL172" s="36">
        <v>1.3901385629500294E-2</v>
      </c>
      <c r="AM172" s="36">
        <v>2.2317993274701116</v>
      </c>
      <c r="AN172" s="36">
        <v>4.2961668470913743</v>
      </c>
      <c r="AO172" s="36">
        <v>16.851883887353313</v>
      </c>
      <c r="AP172" s="36">
        <v>975.792868473</v>
      </c>
      <c r="AQ172" s="36">
        <v>525.42692917800002</v>
      </c>
      <c r="AR172" s="36">
        <v>1501.2197976510001</v>
      </c>
      <c r="AS172" s="36">
        <v>90.281564376000006</v>
      </c>
      <c r="AT172" s="36">
        <v>3012.4065039840002</v>
      </c>
      <c r="AU172" s="36">
        <v>7416.294896638</v>
      </c>
      <c r="AV172" s="36">
        <v>1819.035946638</v>
      </c>
      <c r="AW172" s="36">
        <v>4478.3155892180002</v>
      </c>
      <c r="AX172" s="36">
        <v>1769.971506049</v>
      </c>
      <c r="AY172" s="36">
        <v>4357.5230069870004</v>
      </c>
      <c r="AZ172" s="36">
        <v>2.8339178228571429</v>
      </c>
      <c r="BA172" s="36">
        <v>5.6678356471428577</v>
      </c>
      <c r="BB172" s="36">
        <v>2.4929897200000002</v>
      </c>
      <c r="BC172" s="36">
        <v>142.04322529800001</v>
      </c>
      <c r="BD172" s="36">
        <v>349.69863645100003</v>
      </c>
      <c r="BE172" s="36">
        <v>0.20705894571428571</v>
      </c>
      <c r="BF172" s="36">
        <v>0.4141178928571429</v>
      </c>
      <c r="BG172" s="36">
        <v>9.784116075</v>
      </c>
      <c r="BH172" s="36">
        <v>46.505521102000003</v>
      </c>
      <c r="BI172" s="36">
        <v>0.63000000000000012</v>
      </c>
      <c r="BJ172" s="36">
        <v>0.90000000000000036</v>
      </c>
      <c r="BK172" s="36">
        <v>0.48</v>
      </c>
      <c r="BL172" s="36">
        <v>0.64000000000000012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6.018044068</v>
      </c>
      <c r="E173" s="36">
        <v>35</v>
      </c>
      <c r="F173" s="36">
        <v>20</v>
      </c>
      <c r="G173" s="36">
        <v>14</v>
      </c>
      <c r="H173" s="36">
        <v>1</v>
      </c>
      <c r="I173" s="36">
        <v>2.2745435700760313</v>
      </c>
      <c r="J173" s="36">
        <v>24.948400902671981</v>
      </c>
      <c r="K173" s="36">
        <v>0.36107307008101169</v>
      </c>
      <c r="L173" s="36">
        <v>1.9134704999950194</v>
      </c>
      <c r="M173" s="36">
        <v>8.9117199727280987</v>
      </c>
      <c r="N173" s="36">
        <v>18.311224500019915</v>
      </c>
      <c r="O173" s="36">
        <v>0.9534912029999999</v>
      </c>
      <c r="P173" s="36">
        <v>1.6902439090000001</v>
      </c>
      <c r="Q173" s="36">
        <v>0.90507077699999994</v>
      </c>
      <c r="R173" s="36">
        <v>4.8420426000000003E-2</v>
      </c>
      <c r="S173" s="36">
        <v>1.627086832</v>
      </c>
      <c r="T173" s="36">
        <v>6.3157077000000006E-2</v>
      </c>
      <c r="U173" s="36">
        <v>1.7373000000000003</v>
      </c>
      <c r="V173" s="36">
        <v>4.1251999999999995</v>
      </c>
      <c r="W173" s="36">
        <v>4.965334773076032</v>
      </c>
      <c r="X173" s="36">
        <v>30.76384481167198</v>
      </c>
      <c r="Y173" s="36">
        <v>35.72917958474801</v>
      </c>
      <c r="Z173" s="36">
        <v>3.6689602903259524E-2</v>
      </c>
      <c r="AA173" s="36">
        <v>1.6465960795022043E-2</v>
      </c>
      <c r="AB173" s="36">
        <v>1.6465961000000001E-2</v>
      </c>
      <c r="AC173" s="36">
        <v>2.9423054189327228E-3</v>
      </c>
      <c r="AD173" s="36">
        <v>0.11789444455997876</v>
      </c>
      <c r="AE173" s="36">
        <v>1.0610500010398087</v>
      </c>
      <c r="AF173" s="36">
        <v>1.1789444455997873</v>
      </c>
      <c r="AG173" s="36">
        <v>0.38344994972616031</v>
      </c>
      <c r="AH173" s="36">
        <v>0.6523056616031232</v>
      </c>
      <c r="AI173" s="36">
        <v>2.0891411054045976</v>
      </c>
      <c r="AJ173" s="36">
        <v>1.6805863796444439E-3</v>
      </c>
      <c r="AK173" s="36">
        <v>2.0308919683231209E-3</v>
      </c>
      <c r="AL173" s="36">
        <v>5.0794260853091891E-3</v>
      </c>
      <c r="AM173" s="36">
        <v>0.38807284152473748</v>
      </c>
      <c r="AN173" s="36">
        <v>0.77223099813142504</v>
      </c>
      <c r="AO173" s="36">
        <v>3.1552705325297157</v>
      </c>
      <c r="AP173" s="36">
        <v>320.44955204500002</v>
      </c>
      <c r="AQ173" s="36">
        <v>172.549758793</v>
      </c>
      <c r="AR173" s="36">
        <v>492.99931083800004</v>
      </c>
      <c r="AS173" s="36">
        <v>45.432079645000002</v>
      </c>
      <c r="AT173" s="36">
        <v>1242.1327372820001</v>
      </c>
      <c r="AU173" s="36">
        <v>3421.1732871200002</v>
      </c>
      <c r="AV173" s="36">
        <v>692.27521268500004</v>
      </c>
      <c r="AW173" s="36">
        <v>1906.7152759840001</v>
      </c>
      <c r="AX173" s="36">
        <v>667.54220407100001</v>
      </c>
      <c r="AY173" s="36">
        <v>1838.5938056750001</v>
      </c>
      <c r="AZ173" s="36">
        <v>1.3944816642857145</v>
      </c>
      <c r="BA173" s="36">
        <v>2.7889633300000001</v>
      </c>
      <c r="BB173" s="36">
        <v>2.1465219100000001</v>
      </c>
      <c r="BC173" s="36">
        <v>46.289488792</v>
      </c>
      <c r="BD173" s="36">
        <v>127.493912507</v>
      </c>
      <c r="BE173" s="36">
        <v>0.17828255000000001</v>
      </c>
      <c r="BF173" s="36">
        <v>0.35656510000000002</v>
      </c>
      <c r="BG173" s="36">
        <v>7.0336695809999998</v>
      </c>
      <c r="BH173" s="36">
        <v>37.543134314</v>
      </c>
      <c r="BI173" s="36">
        <v>0.51000000000000023</v>
      </c>
      <c r="BJ173" s="36">
        <v>0.51000000000000023</v>
      </c>
      <c r="BK173" s="36">
        <v>0.3600000000000001</v>
      </c>
      <c r="BL173" s="36">
        <v>0.3600000000000001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6.2397670090000004</v>
      </c>
      <c r="E174" s="36">
        <v>3</v>
      </c>
      <c r="F174" s="36">
        <v>0</v>
      </c>
      <c r="G174" s="36">
        <v>3</v>
      </c>
      <c r="H174" s="36">
        <v>0</v>
      </c>
      <c r="I174" s="36">
        <v>5.803643921859023</v>
      </c>
      <c r="J174" s="36">
        <v>62.091337871083354</v>
      </c>
      <c r="K174" s="36">
        <v>2.5147269218909569</v>
      </c>
      <c r="L174" s="36">
        <v>3.2889169999680661</v>
      </c>
      <c r="M174" s="36">
        <v>39.573560792943866</v>
      </c>
      <c r="N174" s="36">
        <v>28.321420999998509</v>
      </c>
      <c r="O174" s="36">
        <v>8.5185995999999986E-2</v>
      </c>
      <c r="P174" s="36">
        <v>0.15102104299999999</v>
      </c>
      <c r="Q174" s="36">
        <v>7.6394362999999993E-2</v>
      </c>
      <c r="R174" s="36">
        <v>8.7916330000000001E-3</v>
      </c>
      <c r="S174" s="36">
        <v>0.139553696</v>
      </c>
      <c r="T174" s="36">
        <v>1.1467347000000001E-2</v>
      </c>
      <c r="U174" s="36">
        <v>4.9199999999999994E-2</v>
      </c>
      <c r="V174" s="36">
        <v>0.1164</v>
      </c>
      <c r="W174" s="36">
        <v>5.9380299178590228</v>
      </c>
      <c r="X174" s="36">
        <v>62.358758914083353</v>
      </c>
      <c r="Y174" s="36">
        <v>68.296788831942379</v>
      </c>
      <c r="Z174" s="36">
        <v>7.3488724276814382E-2</v>
      </c>
      <c r="AA174" s="36">
        <v>3.4122303909189002E-2</v>
      </c>
      <c r="AB174" s="36">
        <v>3.4122303999999999E-2</v>
      </c>
      <c r="AC174" s="36">
        <v>4.59324462291857E-2</v>
      </c>
      <c r="AD174" s="36">
        <v>0.79181717652628647</v>
      </c>
      <c r="AE174" s="36">
        <v>7.1263545887365742</v>
      </c>
      <c r="AF174" s="36">
        <v>7.9181717652628629</v>
      </c>
      <c r="AG174" s="36">
        <v>9.6007136815636062E-3</v>
      </c>
      <c r="AH174" s="36">
        <v>1.6332248561740387E-2</v>
      </c>
      <c r="AI174" s="36">
        <v>5.2307336609898267E-2</v>
      </c>
      <c r="AJ174" s="36">
        <v>3.4826682473776778E-3</v>
      </c>
      <c r="AK174" s="36">
        <v>4.2086042311335423E-3</v>
      </c>
      <c r="AL174" s="36">
        <v>1.0526061675261473E-2</v>
      </c>
      <c r="AM174" s="36">
        <v>5.9015828158126983E-2</v>
      </c>
      <c r="AN174" s="36">
        <v>0.81235802931916046</v>
      </c>
      <c r="AO174" s="36">
        <v>7.1891879870217341</v>
      </c>
      <c r="AP174" s="36">
        <v>467.14975045300002</v>
      </c>
      <c r="AQ174" s="36">
        <v>251.54217331999999</v>
      </c>
      <c r="AR174" s="36">
        <v>718.69192377299998</v>
      </c>
      <c r="AS174" s="36">
        <v>90.383529633999999</v>
      </c>
      <c r="AT174" s="36">
        <v>2057.7532756609999</v>
      </c>
      <c r="AU174" s="36">
        <v>4972.9037495840003</v>
      </c>
      <c r="AV174" s="36">
        <v>1185.8660500450001</v>
      </c>
      <c r="AW174" s="36">
        <v>2865.842954316</v>
      </c>
      <c r="AX174" s="36">
        <v>1148.3641371629999</v>
      </c>
      <c r="AY174" s="36">
        <v>2775.2133315159999</v>
      </c>
      <c r="AZ174" s="36">
        <v>2.7393822042857146</v>
      </c>
      <c r="BA174" s="36">
        <v>5.4787644085714291</v>
      </c>
      <c r="BB174" s="36">
        <v>4.542591088</v>
      </c>
      <c r="BC174" s="36">
        <v>97.050276792999995</v>
      </c>
      <c r="BD174" s="36">
        <v>234.53816892099999</v>
      </c>
      <c r="BE174" s="36">
        <v>0.37729161857142862</v>
      </c>
      <c r="BF174" s="36">
        <v>0.75458323714285724</v>
      </c>
      <c r="BG174" s="36">
        <v>13.993697688999999</v>
      </c>
      <c r="BH174" s="36">
        <v>73.716534820999996</v>
      </c>
      <c r="BI174" s="36">
        <v>0.8100000000000005</v>
      </c>
      <c r="BJ174" s="36">
        <v>0.90000000000000058</v>
      </c>
      <c r="BK174" s="36">
        <v>0.33000000000000007</v>
      </c>
      <c r="BL174" s="36">
        <v>0.35000000000000009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5.6001058429999997</v>
      </c>
      <c r="E175" s="36">
        <v>19</v>
      </c>
      <c r="F175" s="36">
        <v>3</v>
      </c>
      <c r="G175" s="36">
        <v>12</v>
      </c>
      <c r="H175" s="36">
        <v>4</v>
      </c>
      <c r="I175" s="36">
        <v>0.30751894089739151</v>
      </c>
      <c r="J175" s="36">
        <v>12.020788935071934</v>
      </c>
      <c r="K175" s="36">
        <v>0.16764094089858672</v>
      </c>
      <c r="L175" s="36">
        <v>0.13987799999880479</v>
      </c>
      <c r="M175" s="36">
        <v>6.3113813759687165</v>
      </c>
      <c r="N175" s="36">
        <v>6.0169265000006105</v>
      </c>
      <c r="O175" s="36">
        <v>1.7253507999999997E-2</v>
      </c>
      <c r="P175" s="36">
        <v>2.9526080999999999E-2</v>
      </c>
      <c r="Q175" s="36">
        <v>1.5451192999999998E-2</v>
      </c>
      <c r="R175" s="36">
        <v>1.8023149999999999E-3</v>
      </c>
      <c r="S175" s="36">
        <v>2.7175235999999998E-2</v>
      </c>
      <c r="T175" s="36">
        <v>2.3508449999999998E-3</v>
      </c>
      <c r="U175" s="36">
        <v>1.0568000000000002</v>
      </c>
      <c r="V175" s="36">
        <v>2.5081000000000002</v>
      </c>
      <c r="W175" s="36">
        <v>1.3815724488973917</v>
      </c>
      <c r="X175" s="36">
        <v>14.558415016071935</v>
      </c>
      <c r="Y175" s="36">
        <v>15.939987464969327</v>
      </c>
      <c r="Z175" s="36">
        <v>7.3141544463545512E-3</v>
      </c>
      <c r="AA175" s="36">
        <v>1.9579911966556901E-3</v>
      </c>
      <c r="AB175" s="36">
        <v>1.9579910000000001E-3</v>
      </c>
      <c r="AC175" s="36">
        <v>2.6766195575908718E-3</v>
      </c>
      <c r="AD175" s="36">
        <v>0.11527781458799498</v>
      </c>
      <c r="AE175" s="36">
        <v>1.0375003312919548</v>
      </c>
      <c r="AF175" s="36">
        <v>1.1527781458799495</v>
      </c>
      <c r="AG175" s="36">
        <v>0.19132101467722801</v>
      </c>
      <c r="AH175" s="36">
        <v>0.32546563416356028</v>
      </c>
      <c r="AI175" s="36">
        <v>1.0423696661724842</v>
      </c>
      <c r="AJ175" s="36">
        <v>1.9984093276718181E-4</v>
      </c>
      <c r="AK175" s="36">
        <v>2.4149627197276588E-4</v>
      </c>
      <c r="AL175" s="36">
        <v>6.040018289974467E-4</v>
      </c>
      <c r="AM175" s="36">
        <v>0.19419747516758606</v>
      </c>
      <c r="AN175" s="36">
        <v>0.44098494502352803</v>
      </c>
      <c r="AO175" s="36">
        <v>2.0804739992934365</v>
      </c>
      <c r="AP175" s="36">
        <v>156.91024628599999</v>
      </c>
      <c r="AQ175" s="36">
        <v>84.490132614999993</v>
      </c>
      <c r="AR175" s="36">
        <v>241.40037890099998</v>
      </c>
      <c r="AS175" s="36">
        <v>16.092027867999999</v>
      </c>
      <c r="AT175" s="36">
        <v>1231.202015308</v>
      </c>
      <c r="AU175" s="36">
        <v>2702.5971389870001</v>
      </c>
      <c r="AV175" s="36">
        <v>676.42445486999998</v>
      </c>
      <c r="AW175" s="36">
        <v>1484.8114068560001</v>
      </c>
      <c r="AX175" s="36">
        <v>650.07757027399998</v>
      </c>
      <c r="AY175" s="36">
        <v>1426.977668731</v>
      </c>
      <c r="AZ175" s="36">
        <v>0.44521325714285714</v>
      </c>
      <c r="BA175" s="36">
        <v>0.89042651428571429</v>
      </c>
      <c r="BB175" s="36">
        <v>1.3608235719999999</v>
      </c>
      <c r="BC175" s="36">
        <v>70.381109934999998</v>
      </c>
      <c r="BD175" s="36">
        <v>154.49275097500001</v>
      </c>
      <c r="BE175" s="36">
        <v>0.11302521285714286</v>
      </c>
      <c r="BF175" s="36">
        <v>0.22605042714285714</v>
      </c>
      <c r="BG175" s="36">
        <v>8.5913037659999993</v>
      </c>
      <c r="BH175" s="36">
        <v>29.160917010999999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6.2655171679999997</v>
      </c>
      <c r="E176" s="36">
        <v>2</v>
      </c>
      <c r="F176" s="36">
        <v>1</v>
      </c>
      <c r="G176" s="36">
        <v>1</v>
      </c>
      <c r="H176" s="36">
        <v>0</v>
      </c>
      <c r="I176" s="36">
        <v>4.8876561431975745</v>
      </c>
      <c r="J176" s="36">
        <v>44.639800503349989</v>
      </c>
      <c r="K176" s="36">
        <v>2.144778143183844</v>
      </c>
      <c r="L176" s="36">
        <v>2.7428780000137301</v>
      </c>
      <c r="M176" s="36">
        <v>30.081776146548702</v>
      </c>
      <c r="N176" s="36">
        <v>19.445680499998858</v>
      </c>
      <c r="O176" s="36">
        <v>6.5812087000000005E-2</v>
      </c>
      <c r="P176" s="36">
        <v>0.11321155699999999</v>
      </c>
      <c r="Q176" s="36">
        <v>5.6806803000000003E-2</v>
      </c>
      <c r="R176" s="36">
        <v>9.0052840000000006E-3</v>
      </c>
      <c r="S176" s="36">
        <v>0.101465535</v>
      </c>
      <c r="T176" s="36">
        <v>1.1746022E-2</v>
      </c>
      <c r="U176" s="36">
        <v>9.5999999999999992E-3</v>
      </c>
      <c r="V176" s="36">
        <v>2.2800000000000001E-2</v>
      </c>
      <c r="W176" s="36">
        <v>4.9630682301975746</v>
      </c>
      <c r="X176" s="36">
        <v>44.775812060349985</v>
      </c>
      <c r="Y176" s="36">
        <v>49.738880290547556</v>
      </c>
      <c r="Z176" s="36">
        <v>5.4809776292068485E-2</v>
      </c>
      <c r="AA176" s="36">
        <v>2.5929618489339425E-2</v>
      </c>
      <c r="AB176" s="36">
        <v>2.5929618000000001E-2</v>
      </c>
      <c r="AC176" s="36">
        <v>2.2160667857184246E-2</v>
      </c>
      <c r="AD176" s="36">
        <v>0.24994204002253273</v>
      </c>
      <c r="AE176" s="36">
        <v>2.2494783602027946</v>
      </c>
      <c r="AF176" s="36">
        <v>2.4994204002253269</v>
      </c>
      <c r="AG176" s="36">
        <v>2.0471899112123829E-3</v>
      </c>
      <c r="AH176" s="36">
        <v>3.4825759409130188E-3</v>
      </c>
      <c r="AI176" s="36">
        <v>1.1153655378329535E-2</v>
      </c>
      <c r="AJ176" s="36">
        <v>2.6464876864837209E-3</v>
      </c>
      <c r="AK176" s="36">
        <v>3.1981281224877567E-3</v>
      </c>
      <c r="AL176" s="36">
        <v>7.9987786957167392E-3</v>
      </c>
      <c r="AM176" s="36">
        <v>2.685434545488035E-2</v>
      </c>
      <c r="AN176" s="36">
        <v>0.2566227440859335</v>
      </c>
      <c r="AO176" s="36">
        <v>2.2686307942768407</v>
      </c>
      <c r="AP176" s="36">
        <v>201.91163222899999</v>
      </c>
      <c r="AQ176" s="36">
        <v>108.72164812299999</v>
      </c>
      <c r="AR176" s="36">
        <v>310.63328035199999</v>
      </c>
      <c r="AS176" s="36">
        <v>44.224786031000001</v>
      </c>
      <c r="AT176" s="36">
        <v>751.09416866100003</v>
      </c>
      <c r="AU176" s="36">
        <v>1891.8478382200001</v>
      </c>
      <c r="AV176" s="36">
        <v>461.543085056</v>
      </c>
      <c r="AW176" s="36">
        <v>1162.529712175</v>
      </c>
      <c r="AX176" s="36">
        <v>449.91832765700002</v>
      </c>
      <c r="AY176" s="36">
        <v>1133.249399434</v>
      </c>
      <c r="AZ176" s="36">
        <v>6.4489226114285714</v>
      </c>
      <c r="BA176" s="36">
        <v>12.897845222857143</v>
      </c>
      <c r="BB176" s="36">
        <v>0.82976596199999997</v>
      </c>
      <c r="BC176" s="36">
        <v>33.456693023</v>
      </c>
      <c r="BD176" s="36">
        <v>84.270355185</v>
      </c>
      <c r="BE176" s="36">
        <v>6.8917438571428583E-2</v>
      </c>
      <c r="BF176" s="36">
        <v>0.13783487714285717</v>
      </c>
      <c r="BG176" s="36">
        <v>3.5049426119999998</v>
      </c>
      <c r="BH176" s="36">
        <v>40.843330571000003</v>
      </c>
      <c r="BI176" s="36">
        <v>0.99000000000000044</v>
      </c>
      <c r="BJ176" s="36">
        <v>1.1100000000000003</v>
      </c>
      <c r="BK176" s="36">
        <v>0.15</v>
      </c>
      <c r="BL176" s="36">
        <v>0.19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6.3361327999999997</v>
      </c>
      <c r="E177" s="36">
        <v>12</v>
      </c>
      <c r="F177" s="36">
        <v>10</v>
      </c>
      <c r="G177" s="36">
        <v>2</v>
      </c>
      <c r="H177" s="36">
        <v>0</v>
      </c>
      <c r="I177" s="36">
        <v>55.517095854758736</v>
      </c>
      <c r="J177" s="36">
        <v>220.53763681347169</v>
      </c>
      <c r="K177" s="36">
        <v>29.941013854741541</v>
      </c>
      <c r="L177" s="36">
        <v>25.576082000017191</v>
      </c>
      <c r="M177" s="36">
        <v>184.23393616824853</v>
      </c>
      <c r="N177" s="36">
        <v>91.820796499981881</v>
      </c>
      <c r="O177" s="36">
        <v>3.4014942339999998</v>
      </c>
      <c r="P177" s="36">
        <v>6.1175001440000001</v>
      </c>
      <c r="Q177" s="36">
        <v>3.2493277389999999</v>
      </c>
      <c r="R177" s="36">
        <v>0.15216649500000001</v>
      </c>
      <c r="S177" s="36">
        <v>5.919022107</v>
      </c>
      <c r="T177" s="36">
        <v>0.198478037</v>
      </c>
      <c r="U177" s="36">
        <v>1.4360000000000002</v>
      </c>
      <c r="V177" s="36">
        <v>3.4</v>
      </c>
      <c r="W177" s="36">
        <v>60.354590088758734</v>
      </c>
      <c r="X177" s="36">
        <v>230.05513695747169</v>
      </c>
      <c r="Y177" s="36">
        <v>290.40972704623044</v>
      </c>
      <c r="Z177" s="36">
        <v>0.37289848155559346</v>
      </c>
      <c r="AA177" s="36">
        <v>0.17972827477543765</v>
      </c>
      <c r="AB177" s="36">
        <v>0.17972827499999999</v>
      </c>
      <c r="AC177" s="36">
        <v>0.56734365674619003</v>
      </c>
      <c r="AD177" s="36">
        <v>3.7318042683215062</v>
      </c>
      <c r="AE177" s="36">
        <v>36.771542231119298</v>
      </c>
      <c r="AF177" s="36">
        <v>40.503346499440802</v>
      </c>
      <c r="AG177" s="36">
        <v>0.27164752566735112</v>
      </c>
      <c r="AH177" s="36">
        <v>0.46211303216974675</v>
      </c>
      <c r="AI177" s="36">
        <v>1.4800106570841889</v>
      </c>
      <c r="AJ177" s="36">
        <v>1.8343839601689105E-2</v>
      </c>
      <c r="AK177" s="36">
        <v>2.2167470831375657E-2</v>
      </c>
      <c r="AL177" s="36">
        <v>5.5442648522161769E-2</v>
      </c>
      <c r="AM177" s="36">
        <v>0.85733502201523026</v>
      </c>
      <c r="AN177" s="36">
        <v>4.2160847713226284</v>
      </c>
      <c r="AO177" s="36">
        <v>38.306995536725644</v>
      </c>
      <c r="AP177" s="36">
        <v>1057.711767027</v>
      </c>
      <c r="AQ177" s="36">
        <v>569.537105322</v>
      </c>
      <c r="AR177" s="36">
        <v>1627.2488723490001</v>
      </c>
      <c r="AS177" s="36">
        <v>46.585174250000001</v>
      </c>
      <c r="AT177" s="36">
        <v>3023.4129888090001</v>
      </c>
      <c r="AU177" s="36">
        <v>7165.3951792170001</v>
      </c>
      <c r="AV177" s="36">
        <v>1929.1065178660001</v>
      </c>
      <c r="AW177" s="36">
        <v>4571.9227225920004</v>
      </c>
      <c r="AX177" s="36">
        <v>1885.4460990509999</v>
      </c>
      <c r="AY177" s="36">
        <v>4468.4488817179999</v>
      </c>
      <c r="AZ177" s="36">
        <v>1.5714432771428573</v>
      </c>
      <c r="BA177" s="36">
        <v>3.1428865542857145</v>
      </c>
      <c r="BB177" s="36">
        <v>7.4146153620000002</v>
      </c>
      <c r="BC177" s="36">
        <v>317.43808641300001</v>
      </c>
      <c r="BD177" s="36">
        <v>752.31843697900001</v>
      </c>
      <c r="BE177" s="36">
        <v>0.61583184000000002</v>
      </c>
      <c r="BF177" s="36">
        <v>1.2316636814285715</v>
      </c>
      <c r="BG177" s="36">
        <v>11.110004546000001</v>
      </c>
      <c r="BH177" s="36">
        <v>57.196450355000003</v>
      </c>
      <c r="BI177" s="36">
        <v>1.4400000000000004</v>
      </c>
      <c r="BJ177" s="36">
        <v>1.81</v>
      </c>
      <c r="BK177" s="36">
        <v>0.66</v>
      </c>
      <c r="BL177" s="36">
        <v>0.82000000000000006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5.8754544849999997</v>
      </c>
      <c r="E178" s="36">
        <v>61</v>
      </c>
      <c r="F178" s="36">
        <v>35</v>
      </c>
      <c r="G178" s="36">
        <v>17</v>
      </c>
      <c r="H178" s="36">
        <v>9</v>
      </c>
      <c r="I178" s="36">
        <v>0.8454213770306207</v>
      </c>
      <c r="J178" s="36">
        <v>27.743770397340686</v>
      </c>
      <c r="K178" s="36">
        <v>0.10947037704758081</v>
      </c>
      <c r="L178" s="36">
        <v>0.73595099998303992</v>
      </c>
      <c r="M178" s="36">
        <v>5.176455774363351</v>
      </c>
      <c r="N178" s="36">
        <v>23.412736000007957</v>
      </c>
      <c r="O178" s="36">
        <v>0.25838346400000001</v>
      </c>
      <c r="P178" s="36">
        <v>0.43198569399999998</v>
      </c>
      <c r="Q178" s="36">
        <v>0.227504436</v>
      </c>
      <c r="R178" s="36">
        <v>3.0879027999999999E-2</v>
      </c>
      <c r="S178" s="36">
        <v>0.39170869999999997</v>
      </c>
      <c r="T178" s="36">
        <v>4.0276993999999997E-2</v>
      </c>
      <c r="U178" s="36">
        <v>8.1583000000000023</v>
      </c>
      <c r="V178" s="36">
        <v>19.357499999999991</v>
      </c>
      <c r="W178" s="36">
        <v>9.2621048410306237</v>
      </c>
      <c r="X178" s="36">
        <v>47.533256091340675</v>
      </c>
      <c r="Y178" s="36">
        <v>56.795360932371295</v>
      </c>
      <c r="Z178" s="36">
        <v>1.7302319514032542E-2</v>
      </c>
      <c r="AA178" s="36">
        <v>5.5397530077125143E-3</v>
      </c>
      <c r="AB178" s="36">
        <v>5.5397529999999997E-3</v>
      </c>
      <c r="AC178" s="36">
        <v>1.6154126309589846E-3</v>
      </c>
      <c r="AD178" s="36">
        <v>0.35972447892601817</v>
      </c>
      <c r="AE178" s="36">
        <v>3.2375203103341654</v>
      </c>
      <c r="AF178" s="36">
        <v>3.5972447892601842</v>
      </c>
      <c r="AG178" s="36">
        <v>1.590296665200376</v>
      </c>
      <c r="AH178" s="36">
        <v>2.7053322580420192</v>
      </c>
      <c r="AI178" s="36">
        <v>8.664374934539989</v>
      </c>
      <c r="AJ178" s="36">
        <v>5.6541087616156129E-4</v>
      </c>
      <c r="AK178" s="36">
        <v>6.832665201984817E-4</v>
      </c>
      <c r="AL178" s="36">
        <v>1.7089051707561941E-3</v>
      </c>
      <c r="AM178" s="36">
        <v>1.5924774887074964</v>
      </c>
      <c r="AN178" s="36">
        <v>3.0657400034882358</v>
      </c>
      <c r="AO178" s="36">
        <v>11.903604150044911</v>
      </c>
      <c r="AP178" s="36">
        <v>572.71121832599999</v>
      </c>
      <c r="AQ178" s="36">
        <v>308.38296371400003</v>
      </c>
      <c r="AR178" s="36">
        <v>881.09418204000008</v>
      </c>
      <c r="AS178" s="36">
        <v>16.908089714999999</v>
      </c>
      <c r="AT178" s="36">
        <v>1587.588269843</v>
      </c>
      <c r="AU178" s="36">
        <v>3817.6699572460002</v>
      </c>
      <c r="AV178" s="36">
        <v>961.59573198199996</v>
      </c>
      <c r="AW178" s="36">
        <v>2312.3471033010001</v>
      </c>
      <c r="AX178" s="36">
        <v>907.71877336800003</v>
      </c>
      <c r="AY178" s="36">
        <v>2182.7893015730001</v>
      </c>
      <c r="AZ178" s="36">
        <v>5.5033571228571434</v>
      </c>
      <c r="BA178" s="36">
        <v>11.006714247142858</v>
      </c>
      <c r="BB178" s="36">
        <v>2.8809828159999999</v>
      </c>
      <c r="BC178" s="36">
        <v>179.950733305</v>
      </c>
      <c r="BD178" s="36">
        <v>432.727125398</v>
      </c>
      <c r="BE178" s="36">
        <v>0.91459771857142858</v>
      </c>
      <c r="BF178" s="36">
        <v>1.8291954385714289</v>
      </c>
      <c r="BG178" s="36">
        <v>8.9096135380000003</v>
      </c>
      <c r="BH178" s="36">
        <v>33.616946677999998</v>
      </c>
      <c r="BI178" s="36">
        <v>0.15</v>
      </c>
      <c r="BJ178" s="36">
        <v>0.15</v>
      </c>
      <c r="BK178" s="36">
        <v>0.18</v>
      </c>
      <c r="BL178" s="36">
        <v>0.18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5.8577293900000003</v>
      </c>
      <c r="E179" s="36">
        <v>10</v>
      </c>
      <c r="F179" s="36">
        <v>2</v>
      </c>
      <c r="G179" s="36">
        <v>3</v>
      </c>
      <c r="H179" s="36">
        <v>5</v>
      </c>
      <c r="I179" s="36">
        <v>4.9211802283334602</v>
      </c>
      <c r="J179" s="36">
        <v>102.46447002728974</v>
      </c>
      <c r="K179" s="36">
        <v>0.99433072848680526</v>
      </c>
      <c r="L179" s="36">
        <v>3.9268494998466554</v>
      </c>
      <c r="M179" s="36">
        <v>26.866167255726037</v>
      </c>
      <c r="N179" s="36">
        <v>80.51948299989715</v>
      </c>
      <c r="O179" s="36">
        <v>0.55833649600000002</v>
      </c>
      <c r="P179" s="36">
        <v>1.009373415</v>
      </c>
      <c r="Q179" s="36">
        <v>0.513760891</v>
      </c>
      <c r="R179" s="36">
        <v>4.4575604999999997E-2</v>
      </c>
      <c r="S179" s="36">
        <v>0.95123132200000005</v>
      </c>
      <c r="T179" s="36">
        <v>5.8142092999999999E-2</v>
      </c>
      <c r="U179" s="36">
        <v>0.17204999999999998</v>
      </c>
      <c r="V179" s="36">
        <v>0.40720000000000001</v>
      </c>
      <c r="W179" s="36">
        <v>5.6515667243334597</v>
      </c>
      <c r="X179" s="36">
        <v>103.88104344228974</v>
      </c>
      <c r="Y179" s="36">
        <v>109.5326101666232</v>
      </c>
      <c r="Z179" s="36">
        <v>8.6158696872120882E-2</v>
      </c>
      <c r="AA179" s="36">
        <v>2.3148663627089387E-2</v>
      </c>
      <c r="AB179" s="36">
        <v>2.3148663999999999E-2</v>
      </c>
      <c r="AC179" s="36">
        <v>1.556988215402744E-2</v>
      </c>
      <c r="AD179" s="36">
        <v>0.57809600766244429</v>
      </c>
      <c r="AE179" s="36">
        <v>5.2028640689620014</v>
      </c>
      <c r="AF179" s="36">
        <v>5.7809600766244431</v>
      </c>
      <c r="AG179" s="36">
        <v>3.6891151916078349E-2</v>
      </c>
      <c r="AH179" s="36">
        <v>6.2757361880225238E-2</v>
      </c>
      <c r="AI179" s="36">
        <v>0.20099317250828896</v>
      </c>
      <c r="AJ179" s="36">
        <v>2.3626516192348165E-3</v>
      </c>
      <c r="AK179" s="36">
        <v>2.8551285767657634E-3</v>
      </c>
      <c r="AL179" s="36">
        <v>7.1409089188087926E-3</v>
      </c>
      <c r="AM179" s="36">
        <v>5.4823685689340602E-2</v>
      </c>
      <c r="AN179" s="36">
        <v>0.6437084981194352</v>
      </c>
      <c r="AO179" s="36">
        <v>5.4109981503890987</v>
      </c>
      <c r="AP179" s="36">
        <v>581.98576695500003</v>
      </c>
      <c r="AQ179" s="36">
        <v>313.376951437</v>
      </c>
      <c r="AR179" s="36">
        <v>895.36271839200003</v>
      </c>
      <c r="AS179" s="36">
        <v>118.612638589</v>
      </c>
      <c r="AT179" s="36">
        <v>2687.292031731</v>
      </c>
      <c r="AU179" s="36">
        <v>7136.2226282940001</v>
      </c>
      <c r="AV179" s="36">
        <v>1463.7640848220001</v>
      </c>
      <c r="AW179" s="36">
        <v>3887.0901492090002</v>
      </c>
      <c r="AX179" s="36">
        <v>1404.2029449500001</v>
      </c>
      <c r="AY179" s="36">
        <v>3728.9229127859999</v>
      </c>
      <c r="AZ179" s="36">
        <v>30.89909694</v>
      </c>
      <c r="BA179" s="36">
        <v>61.798193879999999</v>
      </c>
      <c r="BB179" s="36">
        <v>2.5721189020000002</v>
      </c>
      <c r="BC179" s="36">
        <v>147.92772486999999</v>
      </c>
      <c r="BD179" s="36">
        <v>392.82860407700002</v>
      </c>
      <c r="BE179" s="36">
        <v>0.81654568285714291</v>
      </c>
      <c r="BF179" s="36">
        <v>1.6330913657142858</v>
      </c>
      <c r="BG179" s="36">
        <v>12.739484546</v>
      </c>
      <c r="BH179" s="36">
        <v>101.38462465800001</v>
      </c>
      <c r="BI179" s="36">
        <v>1.0500000000000007</v>
      </c>
      <c r="BJ179" s="36">
        <v>1.0500000000000007</v>
      </c>
      <c r="BK179" s="36">
        <v>0.30000000000000004</v>
      </c>
      <c r="BL179" s="36">
        <v>0.30000000000000004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5.7019308869999996</v>
      </c>
      <c r="E180" s="36">
        <v>2</v>
      </c>
      <c r="F180" s="36">
        <v>1</v>
      </c>
      <c r="G180" s="36">
        <v>1</v>
      </c>
      <c r="H180" s="36">
        <v>0</v>
      </c>
      <c r="I180" s="36">
        <v>0.3338255912260063</v>
      </c>
      <c r="J180" s="36">
        <v>18.587006569922554</v>
      </c>
      <c r="K180" s="36">
        <v>0.30698259123153482</v>
      </c>
      <c r="L180" s="36">
        <v>2.6842999994471484E-2</v>
      </c>
      <c r="M180" s="36">
        <v>12.42659316116089</v>
      </c>
      <c r="N180" s="36">
        <v>6.4942389999876688</v>
      </c>
      <c r="O180" s="36">
        <v>3.1687624999999997E-2</v>
      </c>
      <c r="P180" s="36">
        <v>5.7729204999999992E-2</v>
      </c>
      <c r="Q180" s="36">
        <v>3.000239E-2</v>
      </c>
      <c r="R180" s="36">
        <v>1.685235E-3</v>
      </c>
      <c r="S180" s="36">
        <v>5.5531070999999994E-2</v>
      </c>
      <c r="T180" s="36">
        <v>2.198134E-3</v>
      </c>
      <c r="U180" s="36">
        <v>0.84370000000000001</v>
      </c>
      <c r="V180" s="36">
        <v>1.9942</v>
      </c>
      <c r="W180" s="36">
        <v>1.2092132162260063</v>
      </c>
      <c r="X180" s="36">
        <v>20.638935774922555</v>
      </c>
      <c r="Y180" s="36">
        <v>21.848148991148562</v>
      </c>
      <c r="Z180" s="36">
        <v>1.015207413922231E-2</v>
      </c>
      <c r="AA180" s="36">
        <v>2.199742264613936E-3</v>
      </c>
      <c r="AB180" s="36">
        <v>2.1997420000000002E-3</v>
      </c>
      <c r="AC180" s="36">
        <v>6.591188315434632E-3</v>
      </c>
      <c r="AD180" s="36">
        <v>0.33184059341079941</v>
      </c>
      <c r="AE180" s="36">
        <v>2.9865653406971955</v>
      </c>
      <c r="AF180" s="36">
        <v>3.3184059341079939</v>
      </c>
      <c r="AG180" s="36">
        <v>0.1589225010247256</v>
      </c>
      <c r="AH180" s="36">
        <v>0.27035092128344129</v>
      </c>
      <c r="AI180" s="36">
        <v>0.86585362627264295</v>
      </c>
      <c r="AJ180" s="36">
        <v>2.2451507342331555E-4</v>
      </c>
      <c r="AK180" s="36">
        <v>2.7131355164651728E-4</v>
      </c>
      <c r="AL180" s="36">
        <v>6.7857727197035182E-4</v>
      </c>
      <c r="AM180" s="36">
        <v>0.16573820441358353</v>
      </c>
      <c r="AN180" s="36">
        <v>0.60246282824588726</v>
      </c>
      <c r="AO180" s="36">
        <v>3.8530975442418089</v>
      </c>
      <c r="AP180" s="36">
        <v>513.02096884599996</v>
      </c>
      <c r="AQ180" s="36">
        <v>276.24206014800001</v>
      </c>
      <c r="AR180" s="36">
        <v>789.26302899400002</v>
      </c>
      <c r="AS180" s="36">
        <v>36.245768882</v>
      </c>
      <c r="AT180" s="36">
        <v>2472.5170849750002</v>
      </c>
      <c r="AU180" s="36">
        <v>5803.3970882160002</v>
      </c>
      <c r="AV180" s="36">
        <v>1364.0429558420001</v>
      </c>
      <c r="AW180" s="36">
        <v>3201.6292086479998</v>
      </c>
      <c r="AX180" s="36">
        <v>1292.7052959329999</v>
      </c>
      <c r="AY180" s="36">
        <v>3034.1881946650001</v>
      </c>
      <c r="AZ180" s="36">
        <v>4.7723048542857143</v>
      </c>
      <c r="BA180" s="36">
        <v>9.5446097099999996</v>
      </c>
      <c r="BB180" s="36">
        <v>3.009618991</v>
      </c>
      <c r="BC180" s="36">
        <v>198.92266757900001</v>
      </c>
      <c r="BD180" s="36">
        <v>466.903641161</v>
      </c>
      <c r="BE180" s="36">
        <v>0.95543460000000002</v>
      </c>
      <c r="BF180" s="36">
        <v>1.9108692</v>
      </c>
      <c r="BG180" s="36">
        <v>4.7362543500000003</v>
      </c>
      <c r="BH180" s="36">
        <v>50.953889779000001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5.7576700460000003</v>
      </c>
      <c r="E181" s="36">
        <v>0</v>
      </c>
      <c r="F181" s="36" t="s">
        <v>338</v>
      </c>
      <c r="G181" s="36" t="s">
        <v>338</v>
      </c>
      <c r="H181" s="36" t="s">
        <v>338</v>
      </c>
      <c r="I181" s="36">
        <v>0.18542837564527687</v>
      </c>
      <c r="J181" s="36">
        <v>13.587879753327559</v>
      </c>
      <c r="K181" s="36">
        <v>0.13427237565813172</v>
      </c>
      <c r="L181" s="36">
        <v>5.1155999987145151E-2</v>
      </c>
      <c r="M181" s="36">
        <v>5.4119656289641682</v>
      </c>
      <c r="N181" s="36">
        <v>8.3613425000086679</v>
      </c>
      <c r="O181" s="36">
        <v>0.14719348399999999</v>
      </c>
      <c r="P181" s="36">
        <v>0.26207279999999999</v>
      </c>
      <c r="Q181" s="36">
        <v>0.13276207099999998</v>
      </c>
      <c r="R181" s="36">
        <v>1.4431413000000001E-2</v>
      </c>
      <c r="S181" s="36">
        <v>0.24324921700000002</v>
      </c>
      <c r="T181" s="36">
        <v>1.8823582999999998E-2</v>
      </c>
      <c r="U181" s="36" t="s">
        <v>338</v>
      </c>
      <c r="V181" s="36" t="s">
        <v>338</v>
      </c>
      <c r="W181" s="36">
        <v>0.33262185964527685</v>
      </c>
      <c r="X181" s="36">
        <v>13.84995255332756</v>
      </c>
      <c r="Y181" s="36">
        <v>14.182574412972837</v>
      </c>
      <c r="Z181" s="36">
        <v>5.5312433951841362E-3</v>
      </c>
      <c r="AA181" s="36">
        <v>1.1836860865694051E-3</v>
      </c>
      <c r="AB181" s="36">
        <v>1.183686E-3</v>
      </c>
      <c r="AC181" s="36">
        <v>1.6083127179902477E-3</v>
      </c>
      <c r="AD181" s="36">
        <v>0.11788954161263679</v>
      </c>
      <c r="AE181" s="36">
        <v>1.061005874513731</v>
      </c>
      <c r="AF181" s="36">
        <v>1.1788954161263678</v>
      </c>
      <c r="AG181" s="36" t="s">
        <v>338</v>
      </c>
      <c r="AH181" s="36" t="s">
        <v>338</v>
      </c>
      <c r="AI181" s="36" t="s">
        <v>338</v>
      </c>
      <c r="AJ181" s="36">
        <v>1.2081205395877748E-4</v>
      </c>
      <c r="AK181" s="36">
        <v>1.4599441784275582E-4</v>
      </c>
      <c r="AL181" s="36">
        <v>3.651439199458381E-4</v>
      </c>
      <c r="AM181" s="36">
        <v>1.7291247719490252E-3</v>
      </c>
      <c r="AN181" s="36">
        <v>0.11803553603047955</v>
      </c>
      <c r="AO181" s="36">
        <v>1.0613710184336769</v>
      </c>
      <c r="AP181" s="36">
        <v>120.34245529</v>
      </c>
      <c r="AQ181" s="36">
        <v>64.799783617000003</v>
      </c>
      <c r="AR181" s="36">
        <v>185.14223890700001</v>
      </c>
      <c r="AS181" s="36">
        <v>16.351704390999998</v>
      </c>
      <c r="AT181" s="36">
        <v>619.80464315899997</v>
      </c>
      <c r="AU181" s="36">
        <v>1539.362272096</v>
      </c>
      <c r="AV181" s="36">
        <v>337.33123925899997</v>
      </c>
      <c r="AW181" s="36">
        <v>837.80428017999998</v>
      </c>
      <c r="AX181" s="36">
        <v>319.99688241000001</v>
      </c>
      <c r="AY181" s="36">
        <v>794.75223912499996</v>
      </c>
      <c r="AZ181" s="36">
        <v>1.7149459114285714</v>
      </c>
      <c r="BA181" s="36">
        <v>3.4298918228571429</v>
      </c>
      <c r="BB181" s="36">
        <v>0.98421194199999995</v>
      </c>
      <c r="BC181" s="36">
        <v>51.452984125999997</v>
      </c>
      <c r="BD181" s="36">
        <v>127.789914815</v>
      </c>
      <c r="BE181" s="36">
        <v>0.31244823571428576</v>
      </c>
      <c r="BF181" s="36">
        <v>0.62489647142857152</v>
      </c>
      <c r="BG181" s="36">
        <v>4.0268372579999996</v>
      </c>
      <c r="BH181" s="36">
        <v>27.601502616000001</v>
      </c>
      <c r="BI181" s="36">
        <v>0.12</v>
      </c>
      <c r="BJ181" s="36">
        <v>0.12</v>
      </c>
      <c r="BK181" s="36">
        <v>0.06</v>
      </c>
      <c r="BL181" s="36">
        <v>0.06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5.2303810100000003</v>
      </c>
      <c r="E182" s="36">
        <v>121</v>
      </c>
      <c r="F182" s="36">
        <v>1</v>
      </c>
      <c r="G182" s="36">
        <v>5</v>
      </c>
      <c r="H182" s="36">
        <v>115</v>
      </c>
      <c r="I182" s="36">
        <v>8.2928866165705582E-4</v>
      </c>
      <c r="J182" s="36">
        <v>0.2096160366132554</v>
      </c>
      <c r="K182" s="36">
        <v>8.2928866165705582E-4</v>
      </c>
      <c r="L182" s="36">
        <v>0</v>
      </c>
      <c r="M182" s="36">
        <v>9.7850325274897065E-2</v>
      </c>
      <c r="N182" s="36">
        <v>0.11259500000001538</v>
      </c>
      <c r="O182" s="36">
        <v>1.4877474E-2</v>
      </c>
      <c r="P182" s="36">
        <v>2.5676388999999997E-2</v>
      </c>
      <c r="Q182" s="36">
        <v>1.2808027E-2</v>
      </c>
      <c r="R182" s="36">
        <v>2.0694469999999999E-3</v>
      </c>
      <c r="S182" s="36">
        <v>2.2977109999999999E-2</v>
      </c>
      <c r="T182" s="36">
        <v>2.6992789999999997E-3</v>
      </c>
      <c r="U182" s="36">
        <v>0.31110000000000004</v>
      </c>
      <c r="V182" s="36">
        <v>0.73619999999999997</v>
      </c>
      <c r="W182" s="36">
        <v>0.32680676266165709</v>
      </c>
      <c r="X182" s="36">
        <v>0.97149242561325533</v>
      </c>
      <c r="Y182" s="36">
        <v>1.2982991882749124</v>
      </c>
      <c r="Z182" s="36">
        <v>7.0995756632128676E-5</v>
      </c>
      <c r="AA182" s="36">
        <v>1.5193091919275534E-5</v>
      </c>
      <c r="AB182" s="36">
        <v>1.51931E-5</v>
      </c>
      <c r="AC182" s="36">
        <v>8.9791507495387658E-6</v>
      </c>
      <c r="AD182" s="36">
        <v>1.9412633707279114E-3</v>
      </c>
      <c r="AE182" s="36">
        <v>1.74713703365512E-2</v>
      </c>
      <c r="AF182" s="36">
        <v>1.9412633707279109E-2</v>
      </c>
      <c r="AG182" s="36">
        <v>6.6664539445013715E-2</v>
      </c>
      <c r="AH182" s="36">
        <v>0.11340634296393139</v>
      </c>
      <c r="AI182" s="36">
        <v>0.36320680111421266</v>
      </c>
      <c r="AJ182" s="36">
        <v>1.5506727434428802E-6</v>
      </c>
      <c r="AK182" s="36">
        <v>1.8738988124610524E-6</v>
      </c>
      <c r="AL182" s="36">
        <v>4.6867734265076333E-6</v>
      </c>
      <c r="AM182" s="36">
        <v>6.6675069268506706E-2</v>
      </c>
      <c r="AN182" s="36">
        <v>0.11534948023347175</v>
      </c>
      <c r="AO182" s="36">
        <v>0.3806828582241904</v>
      </c>
      <c r="AP182" s="36">
        <v>4.9924279719999998</v>
      </c>
      <c r="AQ182" s="36">
        <v>2.6882304459999999</v>
      </c>
      <c r="AR182" s="36">
        <v>7.6806584180000002</v>
      </c>
      <c r="AS182" s="36">
        <v>0.21042129400000001</v>
      </c>
      <c r="AT182" s="36">
        <v>1.756895517</v>
      </c>
      <c r="AU182" s="36">
        <v>4.7399829420000001</v>
      </c>
      <c r="AV182" s="36">
        <v>2.847391327</v>
      </c>
      <c r="AW182" s="36">
        <v>7.6820654289999997</v>
      </c>
      <c r="AX182" s="36">
        <v>2.595024424</v>
      </c>
      <c r="AY182" s="36">
        <v>7.0011969289999998</v>
      </c>
      <c r="AZ182" s="36">
        <v>0.23745013428571432</v>
      </c>
      <c r="BA182" s="36">
        <v>0.47490026857142864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2.0036348479999999</v>
      </c>
      <c r="BH182" s="36">
        <v>3.3180530770000001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5.6759804699999998</v>
      </c>
      <c r="E185" s="42">
        <f>IF(E4="－","－",SUM(E4:E27))</f>
        <v>539</v>
      </c>
      <c r="F185" s="42">
        <f t="shared" ref="F185:BL185" si="0">IF(F4="－","－",SUM(F4:F27))</f>
        <v>8</v>
      </c>
      <c r="G185" s="42">
        <f t="shared" si="0"/>
        <v>103</v>
      </c>
      <c r="H185" s="42">
        <f t="shared" si="0"/>
        <v>428</v>
      </c>
      <c r="I185" s="42">
        <f t="shared" si="0"/>
        <v>14.656261303726975</v>
      </c>
      <c r="J185" s="42">
        <f t="shared" si="0"/>
        <v>322.72666407345355</v>
      </c>
      <c r="K185" s="42">
        <f t="shared" si="0"/>
        <v>5.8069459513028656</v>
      </c>
      <c r="L185" s="42">
        <f t="shared" si="0"/>
        <v>8.8493153524241119</v>
      </c>
      <c r="M185" s="42">
        <f t="shared" si="0"/>
        <v>188.55664441387927</v>
      </c>
      <c r="N185" s="42">
        <f t="shared" si="0"/>
        <v>148.82628096330114</v>
      </c>
      <c r="O185" s="42">
        <f t="shared" si="0"/>
        <v>3.7090173329999994</v>
      </c>
      <c r="P185" s="42">
        <f t="shared" si="0"/>
        <v>6.1811043109999995</v>
      </c>
      <c r="Q185" s="42">
        <f t="shared" si="0"/>
        <v>3.3502794749999993</v>
      </c>
      <c r="R185" s="42">
        <f t="shared" si="0"/>
        <v>0.35873785799999997</v>
      </c>
      <c r="S185" s="42">
        <f t="shared" si="0"/>
        <v>5.7131853580000005</v>
      </c>
      <c r="T185" s="42">
        <f t="shared" si="0"/>
        <v>0.46791895299999997</v>
      </c>
      <c r="U185" s="42">
        <f t="shared" si="0"/>
        <v>2.2463999999999986</v>
      </c>
      <c r="V185" s="42">
        <f t="shared" si="0"/>
        <v>5.3474000000000022</v>
      </c>
      <c r="W185" s="42">
        <f t="shared" si="0"/>
        <v>20.611678636726982</v>
      </c>
      <c r="X185" s="42">
        <f t="shared" si="0"/>
        <v>334.25516838445344</v>
      </c>
      <c r="Y185" s="42">
        <f t="shared" si="0"/>
        <v>354.86684702118049</v>
      </c>
      <c r="Z185" s="42">
        <f t="shared" si="0"/>
        <v>0.26651565290072171</v>
      </c>
      <c r="AA185" s="42">
        <f t="shared" si="0"/>
        <v>0.10224252937426392</v>
      </c>
      <c r="AB185" s="42">
        <f t="shared" si="0"/>
        <v>0.10224253021</v>
      </c>
      <c r="AC185" s="42">
        <f t="shared" si="0"/>
        <v>9.0203210300143291E-2</v>
      </c>
      <c r="AD185" s="42">
        <f t="shared" si="0"/>
        <v>3.6889129964260459</v>
      </c>
      <c r="AE185" s="42">
        <f t="shared" si="0"/>
        <v>33.200216967834393</v>
      </c>
      <c r="AF185" s="42">
        <f t="shared" si="0"/>
        <v>36.889129964260434</v>
      </c>
      <c r="AG185" s="42">
        <f t="shared" si="0"/>
        <v>0.37383968339285345</v>
      </c>
      <c r="AH185" s="42">
        <f t="shared" si="0"/>
        <v>0.63595716255336043</v>
      </c>
      <c r="AI185" s="42">
        <f t="shared" si="0"/>
        <v>2.0367817233127878</v>
      </c>
      <c r="AJ185" s="42">
        <f t="shared" si="0"/>
        <v>1.0340223455418417E-2</v>
      </c>
      <c r="AK185" s="42">
        <f t="shared" si="0"/>
        <v>1.2495565251066329E-2</v>
      </c>
      <c r="AL185" s="42">
        <f t="shared" si="0"/>
        <v>3.1252425573062813E-2</v>
      </c>
      <c r="AM185" s="42">
        <f t="shared" si="0"/>
        <v>0.47438311714841519</v>
      </c>
      <c r="AN185" s="42">
        <f t="shared" si="0"/>
        <v>4.3373657242304713</v>
      </c>
      <c r="AO185" s="42">
        <f t="shared" si="0"/>
        <v>35.268251116720243</v>
      </c>
      <c r="AP185" s="42">
        <f t="shared" si="0"/>
        <v>4159.4866320330011</v>
      </c>
      <c r="AQ185" s="42">
        <f t="shared" si="0"/>
        <v>2239.7235710889995</v>
      </c>
      <c r="AR185" s="42">
        <f t="shared" si="0"/>
        <v>6399.2102031220011</v>
      </c>
      <c r="AS185" s="42">
        <f t="shared" si="0"/>
        <v>251.14953152999999</v>
      </c>
      <c r="AT185" s="42">
        <f t="shared" si="0"/>
        <v>15898.403066306002</v>
      </c>
      <c r="AU185" s="42">
        <f t="shared" si="0"/>
        <v>38363.579184849012</v>
      </c>
      <c r="AV185" s="42">
        <f t="shared" si="0"/>
        <v>8915.0853939799999</v>
      </c>
      <c r="AW185" s="42">
        <f t="shared" si="0"/>
        <v>21472.393693155998</v>
      </c>
      <c r="AX185" s="42">
        <f t="shared" si="0"/>
        <v>8459.6108296849998</v>
      </c>
      <c r="AY185" s="42">
        <f t="shared" si="0"/>
        <v>20379.581807022998</v>
      </c>
      <c r="AZ185" s="42">
        <f t="shared" si="0"/>
        <v>6.30768313</v>
      </c>
      <c r="BA185" s="42">
        <f t="shared" si="0"/>
        <v>12.615366280000005</v>
      </c>
      <c r="BB185" s="42">
        <f t="shared" si="0"/>
        <v>44.945661316999995</v>
      </c>
      <c r="BC185" s="42">
        <f t="shared" si="0"/>
        <v>2537.433100144</v>
      </c>
      <c r="BD185" s="42">
        <f t="shared" si="0"/>
        <v>5947.6291609049995</v>
      </c>
      <c r="BE185" s="42">
        <f t="shared" si="0"/>
        <v>3.8068035957142858</v>
      </c>
      <c r="BF185" s="42">
        <f t="shared" si="0"/>
        <v>7.6136072042857137</v>
      </c>
      <c r="BG185" s="42">
        <f t="shared" si="0"/>
        <v>89.929609314000004</v>
      </c>
      <c r="BH185" s="42">
        <f t="shared" si="0"/>
        <v>677.8753871880001</v>
      </c>
      <c r="BI185" s="42">
        <f t="shared" si="0"/>
        <v>1.8000000000000009</v>
      </c>
      <c r="BJ185" s="42">
        <f t="shared" si="0"/>
        <v>1.8000000000000009</v>
      </c>
      <c r="BK185" s="42">
        <f t="shared" si="0"/>
        <v>4.8000000000000025</v>
      </c>
      <c r="BL185" s="42">
        <f t="shared" si="0"/>
        <v>4.8000000000000025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5.6345381400000001</v>
      </c>
      <c r="E186" s="42">
        <f>IF(E28="－","－",SUM(E28:E35))</f>
        <v>627</v>
      </c>
      <c r="F186" s="42">
        <f t="shared" ref="F186:BL186" si="1">IF(F28="－","－",SUM(F28:F35))</f>
        <v>28</v>
      </c>
      <c r="G186" s="42">
        <f t="shared" si="1"/>
        <v>89</v>
      </c>
      <c r="H186" s="42">
        <f t="shared" si="1"/>
        <v>510</v>
      </c>
      <c r="I186" s="42">
        <f t="shared" si="1"/>
        <v>29.456938478904689</v>
      </c>
      <c r="J186" s="42">
        <f t="shared" si="1"/>
        <v>820.39488822784915</v>
      </c>
      <c r="K186" s="42">
        <f t="shared" si="1"/>
        <v>17.293250979034585</v>
      </c>
      <c r="L186" s="42">
        <f t="shared" si="1"/>
        <v>12.163687499870095</v>
      </c>
      <c r="M186" s="42">
        <f t="shared" si="1"/>
        <v>550.20114120642222</v>
      </c>
      <c r="N186" s="42">
        <f t="shared" si="1"/>
        <v>299.65068550033146</v>
      </c>
      <c r="O186" s="42">
        <f t="shared" si="1"/>
        <v>5.8236422650000002</v>
      </c>
      <c r="P186" s="42">
        <f t="shared" si="1"/>
        <v>10.264659332000001</v>
      </c>
      <c r="Q186" s="42">
        <f t="shared" si="1"/>
        <v>5.3346297460000009</v>
      </c>
      <c r="R186" s="42">
        <f t="shared" si="1"/>
        <v>0.48901251899999998</v>
      </c>
      <c r="S186" s="42">
        <f t="shared" si="1"/>
        <v>9.626816912999999</v>
      </c>
      <c r="T186" s="42">
        <f t="shared" si="1"/>
        <v>0.63784241899999983</v>
      </c>
      <c r="U186" s="42">
        <f t="shared" si="1"/>
        <v>7.2456500000000013</v>
      </c>
      <c r="V186" s="42">
        <f t="shared" si="1"/>
        <v>17.13709999999999</v>
      </c>
      <c r="W186" s="42">
        <f t="shared" si="1"/>
        <v>42.526230743904684</v>
      </c>
      <c r="X186" s="42">
        <f t="shared" si="1"/>
        <v>847.79664755984925</v>
      </c>
      <c r="Y186" s="42">
        <f t="shared" si="1"/>
        <v>890.3228783037539</v>
      </c>
      <c r="Z186" s="42">
        <f t="shared" si="1"/>
        <v>0.63911355466832598</v>
      </c>
      <c r="AA186" s="42">
        <f t="shared" si="1"/>
        <v>0.20148290841109931</v>
      </c>
      <c r="AB186" s="42">
        <f t="shared" si="1"/>
        <v>0.20148290820799999</v>
      </c>
      <c r="AC186" s="42">
        <f t="shared" si="1"/>
        <v>0.48148808529500964</v>
      </c>
      <c r="AD186" s="42">
        <f t="shared" si="1"/>
        <v>21.16825903486091</v>
      </c>
      <c r="AE186" s="42">
        <f t="shared" si="1"/>
        <v>190.51433131374773</v>
      </c>
      <c r="AF186" s="42">
        <f t="shared" si="1"/>
        <v>211.6825903486085</v>
      </c>
      <c r="AG186" s="42">
        <f t="shared" si="1"/>
        <v>1.3046872834440764</v>
      </c>
      <c r="AH186" s="42">
        <f t="shared" si="1"/>
        <v>2.2194680224106129</v>
      </c>
      <c r="AI186" s="42">
        <f t="shared" si="1"/>
        <v>7.1082962339366933</v>
      </c>
      <c r="AJ186" s="42">
        <f t="shared" si="1"/>
        <v>2.0392547363924943E-2</v>
      </c>
      <c r="AK186" s="42">
        <f t="shared" si="1"/>
        <v>2.4643220465523277E-2</v>
      </c>
      <c r="AL186" s="42">
        <f t="shared" si="1"/>
        <v>6.1634699831896088E-2</v>
      </c>
      <c r="AM186" s="42">
        <f t="shared" si="1"/>
        <v>1.8065679161030108</v>
      </c>
      <c r="AN186" s="42">
        <f t="shared" si="1"/>
        <v>23.412370277737054</v>
      </c>
      <c r="AO186" s="42">
        <f t="shared" si="1"/>
        <v>197.68426224751636</v>
      </c>
      <c r="AP186" s="42">
        <f t="shared" si="1"/>
        <v>12520.808373777001</v>
      </c>
      <c r="AQ186" s="42">
        <f t="shared" si="1"/>
        <v>6741.9737397239987</v>
      </c>
      <c r="AR186" s="42">
        <f t="shared" si="1"/>
        <v>19262.782113501002</v>
      </c>
      <c r="AS186" s="42">
        <f t="shared" si="1"/>
        <v>197.308617258</v>
      </c>
      <c r="AT186" s="42">
        <f t="shared" si="1"/>
        <v>44857.276049106011</v>
      </c>
      <c r="AU186" s="42">
        <f t="shared" si="1"/>
        <v>99268.740472167003</v>
      </c>
      <c r="AV186" s="42">
        <f t="shared" si="1"/>
        <v>30317.397957929006</v>
      </c>
      <c r="AW186" s="42">
        <f t="shared" si="1"/>
        <v>66804.323682197006</v>
      </c>
      <c r="AX186" s="42">
        <f t="shared" si="1"/>
        <v>28421.603209149998</v>
      </c>
      <c r="AY186" s="42">
        <f t="shared" si="1"/>
        <v>62651.2276098</v>
      </c>
      <c r="AZ186" s="42">
        <f t="shared" si="1"/>
        <v>0.57985609571428576</v>
      </c>
      <c r="BA186" s="42">
        <f t="shared" si="1"/>
        <v>1.1597121942857145</v>
      </c>
      <c r="BB186" s="42">
        <f t="shared" si="1"/>
        <v>117.95661768000001</v>
      </c>
      <c r="BC186" s="42">
        <f t="shared" si="1"/>
        <v>14759.938997572002</v>
      </c>
      <c r="BD186" s="42">
        <f t="shared" si="1"/>
        <v>32399.074126342002</v>
      </c>
      <c r="BE186" s="42">
        <f t="shared" si="1"/>
        <v>1.0427565128571428</v>
      </c>
      <c r="BF186" s="42">
        <f t="shared" si="1"/>
        <v>2.0855130357142859</v>
      </c>
      <c r="BG186" s="42">
        <f t="shared" si="1"/>
        <v>99.670604275000002</v>
      </c>
      <c r="BH186" s="42">
        <f t="shared" si="1"/>
        <v>912.28948768000009</v>
      </c>
      <c r="BI186" s="42">
        <f t="shared" si="1"/>
        <v>1.7700000000000009</v>
      </c>
      <c r="BJ186" s="42">
        <f t="shared" si="1"/>
        <v>1.7700000000000009</v>
      </c>
      <c r="BK186" s="42">
        <f t="shared" si="1"/>
        <v>4.740000000000002</v>
      </c>
      <c r="BL186" s="42">
        <f t="shared" si="1"/>
        <v>4.740000000000002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5.3445197950000001</v>
      </c>
      <c r="E187" s="42">
        <f>IF(E36="－","－",SUM(E36:E55))</f>
        <v>776</v>
      </c>
      <c r="F187" s="42">
        <f t="shared" ref="F187:BL187" si="2">IF(F36="－","－",SUM(F36:F55))</f>
        <v>10</v>
      </c>
      <c r="G187" s="42">
        <f t="shared" si="2"/>
        <v>147</v>
      </c>
      <c r="H187" s="42">
        <f t="shared" si="2"/>
        <v>619</v>
      </c>
      <c r="I187" s="42">
        <f t="shared" si="2"/>
        <v>5.2110324092905787E-2</v>
      </c>
      <c r="J187" s="42">
        <f t="shared" si="2"/>
        <v>11.81013129491955</v>
      </c>
      <c r="K187" s="42">
        <f t="shared" si="2"/>
        <v>5.2110324092905787E-2</v>
      </c>
      <c r="L187" s="42">
        <f t="shared" si="2"/>
        <v>0</v>
      </c>
      <c r="M187" s="42">
        <f t="shared" si="2"/>
        <v>5.1865916189856405</v>
      </c>
      <c r="N187" s="42">
        <f t="shared" si="2"/>
        <v>6.6756500000268186</v>
      </c>
      <c r="O187" s="42">
        <f t="shared" si="2"/>
        <v>0.51365871500000004</v>
      </c>
      <c r="P187" s="42">
        <f t="shared" si="2"/>
        <v>0.80841720000000017</v>
      </c>
      <c r="Q187" s="42">
        <f t="shared" si="2"/>
        <v>0.45860945799999991</v>
      </c>
      <c r="R187" s="42">
        <f t="shared" si="2"/>
        <v>5.5049256999999997E-2</v>
      </c>
      <c r="S187" s="42">
        <f t="shared" si="2"/>
        <v>0.73661380799999998</v>
      </c>
      <c r="T187" s="42">
        <f t="shared" si="2"/>
        <v>7.1803392000000008E-2</v>
      </c>
      <c r="U187" s="42">
        <f t="shared" si="2"/>
        <v>5.1451999999999991</v>
      </c>
      <c r="V187" s="42">
        <f t="shared" si="2"/>
        <v>12.28159999999999</v>
      </c>
      <c r="W187" s="42">
        <f t="shared" si="2"/>
        <v>5.7109690390929044</v>
      </c>
      <c r="X187" s="42">
        <f t="shared" si="2"/>
        <v>24.900148494919545</v>
      </c>
      <c r="Y187" s="42">
        <f t="shared" si="2"/>
        <v>30.61111753401245</v>
      </c>
      <c r="Z187" s="42">
        <f t="shared" si="2"/>
        <v>3.0964093569458102E-3</v>
      </c>
      <c r="AA187" s="42">
        <f t="shared" si="2"/>
        <v>6.6263160238640324E-4</v>
      </c>
      <c r="AB187" s="42">
        <f t="shared" si="2"/>
        <v>6.6263153800000002E-4</v>
      </c>
      <c r="AC187" s="42">
        <f t="shared" si="2"/>
        <v>7.7300687298134912E-4</v>
      </c>
      <c r="AD187" s="42">
        <f t="shared" si="2"/>
        <v>0.18246878021321655</v>
      </c>
      <c r="AE187" s="42">
        <f t="shared" si="2"/>
        <v>1.6422190219189492</v>
      </c>
      <c r="AF187" s="42">
        <f t="shared" si="2"/>
        <v>1.824687802132166</v>
      </c>
      <c r="AG187" s="42">
        <f t="shared" si="2"/>
        <v>0.94075564675017687</v>
      </c>
      <c r="AH187" s="42">
        <f t="shared" si="2"/>
        <v>1.6003659278048994</v>
      </c>
      <c r="AI187" s="42">
        <f t="shared" si="2"/>
        <v>5.1254962822940682</v>
      </c>
      <c r="AJ187" s="42">
        <f t="shared" si="2"/>
        <v>6.7651044873444458E-5</v>
      </c>
      <c r="AK187" s="42">
        <f t="shared" si="2"/>
        <v>8.1752396297769028E-5</v>
      </c>
      <c r="AL187" s="42">
        <f t="shared" si="2"/>
        <v>2.0446939609214802E-4</v>
      </c>
      <c r="AM187" s="42">
        <f t="shared" si="2"/>
        <v>0.94159630466803157</v>
      </c>
      <c r="AN187" s="42">
        <f t="shared" si="2"/>
        <v>1.7829164604144137</v>
      </c>
      <c r="AO187" s="42">
        <f t="shared" si="2"/>
        <v>6.7679197736091101</v>
      </c>
      <c r="AP187" s="42">
        <f t="shared" si="2"/>
        <v>153.330972567</v>
      </c>
      <c r="AQ187" s="42">
        <f t="shared" si="2"/>
        <v>82.562831377999998</v>
      </c>
      <c r="AR187" s="42">
        <f t="shared" si="2"/>
        <v>235.89380394500003</v>
      </c>
      <c r="AS187" s="42">
        <f t="shared" si="2"/>
        <v>6.2728252300000005</v>
      </c>
      <c r="AT187" s="42">
        <f t="shared" si="2"/>
        <v>609.1687486269999</v>
      </c>
      <c r="AU187" s="42">
        <f t="shared" si="2"/>
        <v>1339.1143789299999</v>
      </c>
      <c r="AV187" s="42">
        <f t="shared" si="2"/>
        <v>496.97067666999999</v>
      </c>
      <c r="AW187" s="42">
        <f t="shared" si="2"/>
        <v>1094.4547138969999</v>
      </c>
      <c r="AX187" s="42">
        <f t="shared" si="2"/>
        <v>461.69191797299999</v>
      </c>
      <c r="AY187" s="42">
        <f t="shared" si="2"/>
        <v>1016.700199307</v>
      </c>
      <c r="AZ187" s="42">
        <f t="shared" si="2"/>
        <v>0.20553320428571431</v>
      </c>
      <c r="BA187" s="42">
        <f t="shared" si="2"/>
        <v>0.41106642285714295</v>
      </c>
      <c r="BB187" s="42">
        <f t="shared" si="2"/>
        <v>10.358925223</v>
      </c>
      <c r="BC187" s="42">
        <f t="shared" si="2"/>
        <v>749.09793341300008</v>
      </c>
      <c r="BD187" s="42">
        <f t="shared" si="2"/>
        <v>1652.9317658570001</v>
      </c>
      <c r="BE187" s="42">
        <f t="shared" si="2"/>
        <v>1.1339819514285714</v>
      </c>
      <c r="BF187" s="42">
        <f t="shared" si="2"/>
        <v>2.2679639142857146</v>
      </c>
      <c r="BG187" s="42">
        <f t="shared" si="2"/>
        <v>23.975028754999997</v>
      </c>
      <c r="BH187" s="42">
        <f t="shared" si="2"/>
        <v>162.94610437400002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5.69662077</v>
      </c>
      <c r="E188" s="42">
        <f>IF(E56="－","－",SUM(E56:E66))</f>
        <v>590</v>
      </c>
      <c r="F188" s="42">
        <f t="shared" ref="F188:BL188" si="3">IF(F56="－","－",SUM(F56:F66))</f>
        <v>24</v>
      </c>
      <c r="G188" s="42">
        <f t="shared" si="3"/>
        <v>111</v>
      </c>
      <c r="H188" s="42">
        <f t="shared" si="3"/>
        <v>455</v>
      </c>
      <c r="I188" s="42">
        <f t="shared" si="3"/>
        <v>9.3778294590815126</v>
      </c>
      <c r="J188" s="42">
        <f t="shared" si="3"/>
        <v>157.27565999441995</v>
      </c>
      <c r="K188" s="42">
        <f t="shared" si="3"/>
        <v>0.60258745912031797</v>
      </c>
      <c r="L188" s="42">
        <f t="shared" si="3"/>
        <v>8.7752419999611924</v>
      </c>
      <c r="M188" s="42">
        <f t="shared" si="3"/>
        <v>24.60493095341824</v>
      </c>
      <c r="N188" s="42">
        <f t="shared" si="3"/>
        <v>142.0485585000832</v>
      </c>
      <c r="O188" s="42">
        <f t="shared" si="3"/>
        <v>2.8659443820000003</v>
      </c>
      <c r="P188" s="42">
        <f t="shared" si="3"/>
        <v>5.0422931600000007</v>
      </c>
      <c r="Q188" s="42">
        <f t="shared" si="3"/>
        <v>2.5838311940000001</v>
      </c>
      <c r="R188" s="42">
        <f t="shared" si="3"/>
        <v>0.28211318800000001</v>
      </c>
      <c r="S188" s="42">
        <f t="shared" si="3"/>
        <v>4.674319431999999</v>
      </c>
      <c r="T188" s="42">
        <f t="shared" si="3"/>
        <v>0.367973728</v>
      </c>
      <c r="U188" s="42">
        <f t="shared" si="3"/>
        <v>8.6626500000000011</v>
      </c>
      <c r="V188" s="42">
        <f t="shared" si="3"/>
        <v>20.5045</v>
      </c>
      <c r="W188" s="42">
        <f t="shared" si="3"/>
        <v>20.906423841081509</v>
      </c>
      <c r="X188" s="42">
        <f t="shared" si="3"/>
        <v>182.82245315441992</v>
      </c>
      <c r="Y188" s="42">
        <f t="shared" si="3"/>
        <v>203.72887699550148</v>
      </c>
      <c r="Z188" s="42">
        <f t="shared" si="3"/>
        <v>0.16602783182877895</v>
      </c>
      <c r="AA188" s="42">
        <f t="shared" si="3"/>
        <v>7.6448439910594967E-2</v>
      </c>
      <c r="AB188" s="42">
        <f t="shared" si="3"/>
        <v>7.6448439419999986E-2</v>
      </c>
      <c r="AC188" s="42">
        <f t="shared" si="3"/>
        <v>1.3840887855459977E-2</v>
      </c>
      <c r="AD188" s="42">
        <f t="shared" si="3"/>
        <v>4.6683180979247956</v>
      </c>
      <c r="AE188" s="42">
        <f t="shared" si="3"/>
        <v>42.014862881323161</v>
      </c>
      <c r="AF188" s="42">
        <f t="shared" si="3"/>
        <v>46.68318097924795</v>
      </c>
      <c r="AG188" s="42">
        <f t="shared" si="3"/>
        <v>1.5129568024540692</v>
      </c>
      <c r="AH188" s="42">
        <f t="shared" si="3"/>
        <v>2.5737655949793363</v>
      </c>
      <c r="AI188" s="42">
        <f t="shared" si="3"/>
        <v>8.243006027163549</v>
      </c>
      <c r="AJ188" s="42">
        <f t="shared" si="3"/>
        <v>7.8404507209446136E-3</v>
      </c>
      <c r="AK188" s="42">
        <f t="shared" si="3"/>
        <v>9.4747336956872933E-3</v>
      </c>
      <c r="AL188" s="42">
        <f t="shared" si="3"/>
        <v>2.3697080019952566E-2</v>
      </c>
      <c r="AM188" s="42">
        <f t="shared" si="3"/>
        <v>1.5346381410304737</v>
      </c>
      <c r="AN188" s="42">
        <f t="shared" si="3"/>
        <v>7.2515584265998179</v>
      </c>
      <c r="AO188" s="42">
        <f t="shared" si="3"/>
        <v>50.281565988506671</v>
      </c>
      <c r="AP188" s="42">
        <f t="shared" si="3"/>
        <v>3412.4326829860001</v>
      </c>
      <c r="AQ188" s="42">
        <f t="shared" si="3"/>
        <v>1837.463752375</v>
      </c>
      <c r="AR188" s="42">
        <f t="shared" si="3"/>
        <v>5249.8964353609999</v>
      </c>
      <c r="AS188" s="42">
        <f t="shared" si="3"/>
        <v>126.01539986</v>
      </c>
      <c r="AT188" s="42">
        <f t="shared" si="3"/>
        <v>13545.074633666996</v>
      </c>
      <c r="AU188" s="42">
        <f t="shared" si="3"/>
        <v>30329.921936255996</v>
      </c>
      <c r="AV188" s="42">
        <f t="shared" si="3"/>
        <v>8681.3604880340026</v>
      </c>
      <c r="AW188" s="42">
        <f t="shared" si="3"/>
        <v>19401.185018591001</v>
      </c>
      <c r="AX188" s="42">
        <f t="shared" si="3"/>
        <v>8162.0475980410001</v>
      </c>
      <c r="AY188" s="42">
        <f t="shared" si="3"/>
        <v>18243.974993111999</v>
      </c>
      <c r="AZ188" s="42">
        <f t="shared" si="3"/>
        <v>2.2717447342857144</v>
      </c>
      <c r="BA188" s="42">
        <f t="shared" si="3"/>
        <v>4.5434894814285718</v>
      </c>
      <c r="BB188" s="42">
        <f t="shared" si="3"/>
        <v>68.274136839000008</v>
      </c>
      <c r="BC188" s="42">
        <f t="shared" si="3"/>
        <v>3964.4758462979994</v>
      </c>
      <c r="BD188" s="42">
        <f t="shared" si="3"/>
        <v>8743.6479482330014</v>
      </c>
      <c r="BE188" s="42">
        <f t="shared" si="3"/>
        <v>3.0849071485714288</v>
      </c>
      <c r="BF188" s="42">
        <f t="shared" si="3"/>
        <v>6.1698143028571435</v>
      </c>
      <c r="BG188" s="42">
        <f t="shared" si="3"/>
        <v>79.800342184000002</v>
      </c>
      <c r="BH188" s="42">
        <f t="shared" si="3"/>
        <v>451.13037148799992</v>
      </c>
      <c r="BI188" s="42">
        <f t="shared" si="3"/>
        <v>0.75000000000000011</v>
      </c>
      <c r="BJ188" s="42">
        <f t="shared" si="3"/>
        <v>0.75000000000000011</v>
      </c>
      <c r="BK188" s="42">
        <f t="shared" si="3"/>
        <v>2.9400000000000022</v>
      </c>
      <c r="BL188" s="42">
        <f t="shared" si="3"/>
        <v>2.9400000000000022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6.335857388</v>
      </c>
      <c r="E189" s="42">
        <f>IF(E67="－","－",SUM(E67:E73))</f>
        <v>302</v>
      </c>
      <c r="F189" s="42">
        <f t="shared" ref="F189:BL189" si="4">IF(F67="－","－",SUM(F67:F73))</f>
        <v>87</v>
      </c>
      <c r="G189" s="42">
        <f t="shared" si="4"/>
        <v>137</v>
      </c>
      <c r="H189" s="42">
        <f t="shared" si="4"/>
        <v>78</v>
      </c>
      <c r="I189" s="42">
        <f t="shared" si="4"/>
        <v>16.014275677037439</v>
      </c>
      <c r="J189" s="42">
        <f t="shared" si="4"/>
        <v>164.58956524931412</v>
      </c>
      <c r="K189" s="42">
        <f t="shared" si="4"/>
        <v>2.9415636770474491</v>
      </c>
      <c r="L189" s="42">
        <f t="shared" si="4"/>
        <v>13.072711999989986</v>
      </c>
      <c r="M189" s="42">
        <f t="shared" si="4"/>
        <v>61.592310426294318</v>
      </c>
      <c r="N189" s="42">
        <f t="shared" si="4"/>
        <v>119.01153050005725</v>
      </c>
      <c r="O189" s="42">
        <f t="shared" si="4"/>
        <v>1.7684657769999999</v>
      </c>
      <c r="P189" s="42">
        <f t="shared" si="4"/>
        <v>2.9426205040000002</v>
      </c>
      <c r="Q189" s="42">
        <f t="shared" si="4"/>
        <v>1.6207499030000001</v>
      </c>
      <c r="R189" s="42">
        <f t="shared" si="4"/>
        <v>0.147715874</v>
      </c>
      <c r="S189" s="42">
        <f t="shared" si="4"/>
        <v>2.7499476270000001</v>
      </c>
      <c r="T189" s="42">
        <f t="shared" si="4"/>
        <v>0.19267287700000002</v>
      </c>
      <c r="U189" s="42">
        <f t="shared" si="4"/>
        <v>44.823400000000007</v>
      </c>
      <c r="V189" s="42">
        <f t="shared" si="4"/>
        <v>106.35929999999998</v>
      </c>
      <c r="W189" s="42">
        <f t="shared" si="4"/>
        <v>62.606141454037434</v>
      </c>
      <c r="X189" s="42">
        <f t="shared" si="4"/>
        <v>273.8914857533141</v>
      </c>
      <c r="Y189" s="42">
        <f t="shared" si="4"/>
        <v>336.49762720735157</v>
      </c>
      <c r="Z189" s="42">
        <f t="shared" si="4"/>
        <v>0.23249258551091773</v>
      </c>
      <c r="AA189" s="42">
        <f t="shared" si="4"/>
        <v>0.10813157900245214</v>
      </c>
      <c r="AB189" s="42">
        <f t="shared" si="4"/>
        <v>0.1081315791</v>
      </c>
      <c r="AC189" s="42">
        <f t="shared" si="4"/>
        <v>7.0745705013413332E-2</v>
      </c>
      <c r="AD189" s="42">
        <f t="shared" si="4"/>
        <v>2.2783604481095905</v>
      </c>
      <c r="AE189" s="42">
        <f t="shared" si="4"/>
        <v>20.505244032986312</v>
      </c>
      <c r="AF189" s="42">
        <f t="shared" si="4"/>
        <v>22.7836044810959</v>
      </c>
      <c r="AG189" s="42">
        <f t="shared" si="4"/>
        <v>8.5646270609164681</v>
      </c>
      <c r="AH189" s="42">
        <f t="shared" si="4"/>
        <v>14.569710402478588</v>
      </c>
      <c r="AI189" s="42">
        <f t="shared" si="4"/>
        <v>46.662450883613865</v>
      </c>
      <c r="AJ189" s="42">
        <f t="shared" si="4"/>
        <v>1.1036371289153583E-2</v>
      </c>
      <c r="AK189" s="42">
        <f t="shared" si="4"/>
        <v>1.3336819850131203E-2</v>
      </c>
      <c r="AL189" s="42">
        <f t="shared" si="4"/>
        <v>3.3356471786020497E-2</v>
      </c>
      <c r="AM189" s="42">
        <f t="shared" si="4"/>
        <v>8.6464091372190346</v>
      </c>
      <c r="AN189" s="42">
        <f t="shared" si="4"/>
        <v>16.861407670438307</v>
      </c>
      <c r="AO189" s="42">
        <f t="shared" si="4"/>
        <v>67.20105138838619</v>
      </c>
      <c r="AP189" s="42">
        <f t="shared" si="4"/>
        <v>2602.9146808820001</v>
      </c>
      <c r="AQ189" s="42">
        <f t="shared" si="4"/>
        <v>1401.56944355</v>
      </c>
      <c r="AR189" s="42">
        <f t="shared" si="4"/>
        <v>4004.484124432</v>
      </c>
      <c r="AS189" s="42">
        <f t="shared" si="4"/>
        <v>136.75922711999999</v>
      </c>
      <c r="AT189" s="42">
        <f t="shared" si="4"/>
        <v>10066.912772510999</v>
      </c>
      <c r="AU189" s="42">
        <f t="shared" si="4"/>
        <v>23070.000385465999</v>
      </c>
      <c r="AV189" s="42">
        <f t="shared" si="4"/>
        <v>5890.9479797699996</v>
      </c>
      <c r="AW189" s="42">
        <f t="shared" si="4"/>
        <v>13539.04819628</v>
      </c>
      <c r="AX189" s="42">
        <f t="shared" si="4"/>
        <v>5671.052763787</v>
      </c>
      <c r="AY189" s="42">
        <f t="shared" si="4"/>
        <v>13040.398725219</v>
      </c>
      <c r="AZ189" s="42">
        <f t="shared" si="4"/>
        <v>14.698397</v>
      </c>
      <c r="BA189" s="42">
        <f t="shared" si="4"/>
        <v>29.396794004285713</v>
      </c>
      <c r="BB189" s="42">
        <f t="shared" si="4"/>
        <v>15.656836037</v>
      </c>
      <c r="BC189" s="42">
        <f t="shared" si="4"/>
        <v>838.14262959100006</v>
      </c>
      <c r="BD189" s="42">
        <f t="shared" si="4"/>
        <v>1886.1243266179999</v>
      </c>
      <c r="BE189" s="42">
        <f t="shared" si="4"/>
        <v>5.6865021885714286</v>
      </c>
      <c r="BF189" s="42">
        <f t="shared" si="4"/>
        <v>11.373004382857143</v>
      </c>
      <c r="BG189" s="42">
        <f t="shared" si="4"/>
        <v>34.831470689999996</v>
      </c>
      <c r="BH189" s="42">
        <f t="shared" si="4"/>
        <v>217.97080703499998</v>
      </c>
      <c r="BI189" s="42">
        <f t="shared" si="4"/>
        <v>1.2300000000000002</v>
      </c>
      <c r="BJ189" s="42">
        <f t="shared" si="4"/>
        <v>1.2700000000000002</v>
      </c>
      <c r="BK189" s="42">
        <f t="shared" si="4"/>
        <v>3.1800000000000015</v>
      </c>
      <c r="BL189" s="42">
        <f t="shared" si="4"/>
        <v>3.2700000000000018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5.4402218050000002</v>
      </c>
      <c r="E190" s="42">
        <f>IF(E74="－","－",SUM(E74:E84))</f>
        <v>660</v>
      </c>
      <c r="F190" s="42">
        <f t="shared" ref="F190:BL190" si="5">IF(F74="－","－",SUM(F74:F84))</f>
        <v>9</v>
      </c>
      <c r="G190" s="42">
        <f t="shared" si="5"/>
        <v>67</v>
      </c>
      <c r="H190" s="42">
        <f t="shared" si="5"/>
        <v>584</v>
      </c>
      <c r="I190" s="42">
        <f t="shared" si="5"/>
        <v>3.3071253005315125E-2</v>
      </c>
      <c r="J190" s="42">
        <f t="shared" si="5"/>
        <v>19.740885287084371</v>
      </c>
      <c r="K190" s="42">
        <f t="shared" si="5"/>
        <v>3.3071253005315125E-2</v>
      </c>
      <c r="L190" s="42">
        <f t="shared" si="5"/>
        <v>0</v>
      </c>
      <c r="M190" s="42">
        <f t="shared" si="5"/>
        <v>3.3444140401219373</v>
      </c>
      <c r="N190" s="42">
        <f t="shared" si="5"/>
        <v>16.429542499967745</v>
      </c>
      <c r="O190" s="42">
        <f t="shared" si="5"/>
        <v>1.8417293010000002</v>
      </c>
      <c r="P190" s="42">
        <f t="shared" si="5"/>
        <v>2.977788184</v>
      </c>
      <c r="Q190" s="42">
        <f t="shared" si="5"/>
        <v>1.7248475059999999</v>
      </c>
      <c r="R190" s="42">
        <f t="shared" si="5"/>
        <v>0.11688179500000002</v>
      </c>
      <c r="S190" s="42">
        <f t="shared" si="5"/>
        <v>2.825333662999999</v>
      </c>
      <c r="T190" s="42">
        <f t="shared" si="5"/>
        <v>0.15245452100000001</v>
      </c>
      <c r="U190" s="42">
        <f t="shared" si="5"/>
        <v>8.1808500000000013</v>
      </c>
      <c r="V190" s="42">
        <f t="shared" si="5"/>
        <v>19.357500000000005</v>
      </c>
      <c r="W190" s="42">
        <f t="shared" si="5"/>
        <v>10.055650554005318</v>
      </c>
      <c r="X190" s="42">
        <f t="shared" si="5"/>
        <v>42.076173471084374</v>
      </c>
      <c r="Y190" s="42">
        <f t="shared" si="5"/>
        <v>52.131824025089685</v>
      </c>
      <c r="Z190" s="42">
        <f t="shared" si="5"/>
        <v>2.732167096621556E-3</v>
      </c>
      <c r="AA190" s="42">
        <f t="shared" si="5"/>
        <v>5.8468375867701304E-4</v>
      </c>
      <c r="AB190" s="42">
        <f t="shared" si="5"/>
        <v>5.8468398670000004E-4</v>
      </c>
      <c r="AC190" s="42">
        <f t="shared" si="5"/>
        <v>4.1000717470293554E-4</v>
      </c>
      <c r="AD190" s="42">
        <f t="shared" si="5"/>
        <v>0.23633964806148536</v>
      </c>
      <c r="AE190" s="42">
        <f t="shared" si="5"/>
        <v>2.1270568325533676</v>
      </c>
      <c r="AF190" s="42">
        <f t="shared" si="5"/>
        <v>2.3633964806148531</v>
      </c>
      <c r="AG190" s="42">
        <f t="shared" si="5"/>
        <v>1.4803014599723554</v>
      </c>
      <c r="AH190" s="42">
        <f t="shared" si="5"/>
        <v>2.5182139778840065</v>
      </c>
      <c r="AI190" s="42">
        <f t="shared" si="5"/>
        <v>8.0650907129528324</v>
      </c>
      <c r="AJ190" s="42">
        <f t="shared" si="5"/>
        <v>5.974058070718606E-5</v>
      </c>
      <c r="AK190" s="42">
        <f t="shared" si="5"/>
        <v>7.2193055379548893E-5</v>
      </c>
      <c r="AL190" s="42">
        <f t="shared" si="5"/>
        <v>1.8056070652336566E-4</v>
      </c>
      <c r="AM190" s="42">
        <f t="shared" si="5"/>
        <v>1.4807712077277655</v>
      </c>
      <c r="AN190" s="42">
        <f t="shared" si="5"/>
        <v>2.7546258190008714</v>
      </c>
      <c r="AO190" s="42">
        <f t="shared" si="5"/>
        <v>10.192328106212724</v>
      </c>
      <c r="AP190" s="42">
        <f t="shared" si="5"/>
        <v>460.26530346899995</v>
      </c>
      <c r="AQ190" s="42">
        <f t="shared" si="5"/>
        <v>247.83516340499997</v>
      </c>
      <c r="AR190" s="42">
        <f t="shared" si="5"/>
        <v>708.10046687399995</v>
      </c>
      <c r="AS190" s="42">
        <f t="shared" si="5"/>
        <v>15.6832878</v>
      </c>
      <c r="AT190" s="42">
        <f t="shared" si="5"/>
        <v>1161.1665248160002</v>
      </c>
      <c r="AU190" s="42">
        <f t="shared" si="5"/>
        <v>2794.3401378470003</v>
      </c>
      <c r="AV190" s="42">
        <f t="shared" si="5"/>
        <v>958.26531485100008</v>
      </c>
      <c r="AW190" s="42">
        <f t="shared" si="5"/>
        <v>2293.181228852</v>
      </c>
      <c r="AX190" s="42">
        <f t="shared" si="5"/>
        <v>889.93119159799994</v>
      </c>
      <c r="AY190" s="42">
        <f t="shared" si="5"/>
        <v>2130.1034144200003</v>
      </c>
      <c r="AZ190" s="42">
        <f t="shared" si="5"/>
        <v>0.53649247285714274</v>
      </c>
      <c r="BA190" s="42">
        <f t="shared" si="5"/>
        <v>1.072984947142857</v>
      </c>
      <c r="BB190" s="42">
        <f t="shared" si="5"/>
        <v>35.304782005</v>
      </c>
      <c r="BC190" s="42">
        <f t="shared" si="5"/>
        <v>2524.3756009270005</v>
      </c>
      <c r="BD190" s="42">
        <f t="shared" si="5"/>
        <v>5617.6465824269999</v>
      </c>
      <c r="BE190" s="42">
        <f t="shared" si="5"/>
        <v>2.0783819785714286</v>
      </c>
      <c r="BF190" s="42">
        <f t="shared" si="5"/>
        <v>4.1567639642857133</v>
      </c>
      <c r="BG190" s="42">
        <f t="shared" si="5"/>
        <v>42.647860354999999</v>
      </c>
      <c r="BH190" s="42">
        <f t="shared" si="5"/>
        <v>197.022259112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5.6813442810000003</v>
      </c>
      <c r="E192" s="42">
        <f>IF(E92="－","－",SUM(E92:E114))</f>
        <v>159</v>
      </c>
      <c r="F192" s="42">
        <f t="shared" ref="F192:BL192" si="7">IF(F92="－","－",SUM(F92:F114))</f>
        <v>7</v>
      </c>
      <c r="G192" s="42">
        <f t="shared" si="7"/>
        <v>51</v>
      </c>
      <c r="H192" s="42">
        <f t="shared" si="7"/>
        <v>101</v>
      </c>
      <c r="I192" s="42">
        <f t="shared" si="7"/>
        <v>1.3638032853521849</v>
      </c>
      <c r="J192" s="42">
        <f t="shared" si="7"/>
        <v>69.524712105290163</v>
      </c>
      <c r="K192" s="42">
        <f t="shared" si="7"/>
        <v>0.79748128535888896</v>
      </c>
      <c r="L192" s="42">
        <f t="shared" si="7"/>
        <v>0.56632199999329613</v>
      </c>
      <c r="M192" s="42">
        <f t="shared" si="7"/>
        <v>36.467674890627663</v>
      </c>
      <c r="N192" s="42">
        <f t="shared" si="7"/>
        <v>34.420840500014677</v>
      </c>
      <c r="O192" s="42">
        <f t="shared" si="7"/>
        <v>1.6545509070000002</v>
      </c>
      <c r="P192" s="42">
        <f t="shared" si="7"/>
        <v>2.8444733219999998</v>
      </c>
      <c r="Q192" s="42">
        <f t="shared" si="7"/>
        <v>1.538727086</v>
      </c>
      <c r="R192" s="42">
        <f t="shared" si="7"/>
        <v>0.11582382099999998</v>
      </c>
      <c r="S192" s="42">
        <f t="shared" si="7"/>
        <v>2.6933987680000002</v>
      </c>
      <c r="T192" s="42">
        <f t="shared" si="7"/>
        <v>0.15107455400000003</v>
      </c>
      <c r="U192" s="42">
        <f t="shared" si="7"/>
        <v>2.3871499999999997</v>
      </c>
      <c r="V192" s="42">
        <f t="shared" si="7"/>
        <v>5.6513000000000009</v>
      </c>
      <c r="W192" s="42">
        <f t="shared" si="7"/>
        <v>5.4055041923521863</v>
      </c>
      <c r="X192" s="42">
        <f t="shared" si="7"/>
        <v>78.020485427290168</v>
      </c>
      <c r="Y192" s="42">
        <f t="shared" si="7"/>
        <v>83.425989619642323</v>
      </c>
      <c r="Z192" s="42">
        <f t="shared" si="7"/>
        <v>3.4887519724826233E-2</v>
      </c>
      <c r="AA192" s="42">
        <f t="shared" si="7"/>
        <v>9.9678712782300064E-3</v>
      </c>
      <c r="AB192" s="42">
        <f t="shared" si="7"/>
        <v>9.9678713959999998E-3</v>
      </c>
      <c r="AC192" s="42">
        <f t="shared" si="7"/>
        <v>1.4457752219774011E-2</v>
      </c>
      <c r="AD192" s="42">
        <f t="shared" si="7"/>
        <v>1.1721282189050743</v>
      </c>
      <c r="AE192" s="42">
        <f t="shared" si="7"/>
        <v>10.549153970145673</v>
      </c>
      <c r="AF192" s="42">
        <f t="shared" si="7"/>
        <v>11.721282189050742</v>
      </c>
      <c r="AG192" s="42">
        <f t="shared" si="7"/>
        <v>0.46227489842744773</v>
      </c>
      <c r="AH192" s="42">
        <f t="shared" si="7"/>
        <v>0.78639867778462369</v>
      </c>
      <c r="AI192" s="42">
        <f t="shared" si="7"/>
        <v>2.5186011707426461</v>
      </c>
      <c r="AJ192" s="42">
        <f t="shared" si="7"/>
        <v>1.0166673463457496E-3</v>
      </c>
      <c r="AK192" s="42">
        <f t="shared" si="7"/>
        <v>1.2285840071608225E-3</v>
      </c>
      <c r="AL192" s="42">
        <f t="shared" si="7"/>
        <v>3.0727885831953283E-3</v>
      </c>
      <c r="AM192" s="42">
        <f t="shared" si="7"/>
        <v>0.47774931799356751</v>
      </c>
      <c r="AN192" s="42">
        <f t="shared" si="7"/>
        <v>1.9597554806968591</v>
      </c>
      <c r="AO192" s="42">
        <f t="shared" si="7"/>
        <v>13.070827929471509</v>
      </c>
      <c r="AP192" s="42">
        <f t="shared" si="7"/>
        <v>1188.652406055</v>
      </c>
      <c r="AQ192" s="42">
        <f t="shared" si="7"/>
        <v>640.04360325499988</v>
      </c>
      <c r="AR192" s="42">
        <f t="shared" si="7"/>
        <v>1828.6960093100004</v>
      </c>
      <c r="AS192" s="42">
        <f t="shared" si="7"/>
        <v>61.691274679000003</v>
      </c>
      <c r="AT192" s="42">
        <f t="shared" si="7"/>
        <v>5007.3062675870005</v>
      </c>
      <c r="AU192" s="42">
        <f t="shared" si="7"/>
        <v>11986.324584022001</v>
      </c>
      <c r="AV192" s="42">
        <f t="shared" si="7"/>
        <v>2823.342643552</v>
      </c>
      <c r="AW192" s="42">
        <f t="shared" si="7"/>
        <v>6751.4477136270007</v>
      </c>
      <c r="AX192" s="42">
        <f t="shared" si="7"/>
        <v>2682.9349154509996</v>
      </c>
      <c r="AY192" s="42">
        <f t="shared" si="7"/>
        <v>6416.4767563159994</v>
      </c>
      <c r="AZ192" s="42">
        <f t="shared" si="7"/>
        <v>0.79854939285714288</v>
      </c>
      <c r="BA192" s="42">
        <f t="shared" si="7"/>
        <v>1.5970987971428574</v>
      </c>
      <c r="BB192" s="42">
        <f t="shared" si="7"/>
        <v>29.515201963999992</v>
      </c>
      <c r="BC192" s="42">
        <f t="shared" si="7"/>
        <v>2376.7935145830006</v>
      </c>
      <c r="BD192" s="42">
        <f t="shared" si="7"/>
        <v>5382.0104335910009</v>
      </c>
      <c r="BE192" s="42">
        <f t="shared" si="7"/>
        <v>1.2298854771428571</v>
      </c>
      <c r="BF192" s="42">
        <f t="shared" si="7"/>
        <v>2.4597709671428571</v>
      </c>
      <c r="BG192" s="42">
        <f t="shared" si="7"/>
        <v>66.590867848000002</v>
      </c>
      <c r="BH192" s="42">
        <f t="shared" si="7"/>
        <v>639.01517022899975</v>
      </c>
      <c r="BI192" s="42">
        <f t="shared" si="7"/>
        <v>0.45</v>
      </c>
      <c r="BJ192" s="42">
        <f t="shared" si="7"/>
        <v>0.45</v>
      </c>
      <c r="BK192" s="42">
        <f t="shared" si="7"/>
        <v>0.60000000000000031</v>
      </c>
      <c r="BL192" s="42">
        <f t="shared" si="7"/>
        <v>0.60000000000000031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5.3891887399999998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32</v>
      </c>
      <c r="H193" s="42">
        <f t="shared" si="8"/>
        <v>232</v>
      </c>
      <c r="I193" s="42">
        <f t="shared" si="8"/>
        <v>1.6159559777101078E-2</v>
      </c>
      <c r="J193" s="42">
        <f t="shared" si="8"/>
        <v>3.6559575801592166</v>
      </c>
      <c r="K193" s="42">
        <f t="shared" si="8"/>
        <v>1.6159559777101078E-2</v>
      </c>
      <c r="L193" s="42">
        <f t="shared" si="8"/>
        <v>0</v>
      </c>
      <c r="M193" s="42">
        <f t="shared" si="8"/>
        <v>1.7591871399353016</v>
      </c>
      <c r="N193" s="42">
        <f t="shared" si="8"/>
        <v>1.9129300000010157</v>
      </c>
      <c r="O193" s="42">
        <f t="shared" si="8"/>
        <v>0.13933074099999998</v>
      </c>
      <c r="P193" s="42">
        <f t="shared" si="8"/>
        <v>0.222799478</v>
      </c>
      <c r="Q193" s="42">
        <f t="shared" si="8"/>
        <v>0.12790195199999999</v>
      </c>
      <c r="R193" s="42">
        <f t="shared" si="8"/>
        <v>1.1428789E-2</v>
      </c>
      <c r="S193" s="42">
        <f t="shared" si="8"/>
        <v>0.20789235699999997</v>
      </c>
      <c r="T193" s="42">
        <f t="shared" si="8"/>
        <v>1.4907120999999999E-2</v>
      </c>
      <c r="U193" s="42">
        <f t="shared" si="8"/>
        <v>0.46499999999999997</v>
      </c>
      <c r="V193" s="42">
        <f t="shared" si="8"/>
        <v>1.1051999999999997</v>
      </c>
      <c r="W193" s="42">
        <f t="shared" si="8"/>
        <v>0.6204903007771011</v>
      </c>
      <c r="X193" s="42">
        <f t="shared" si="8"/>
        <v>4.9839570581592154</v>
      </c>
      <c r="Y193" s="42">
        <f t="shared" si="8"/>
        <v>5.6044473589363166</v>
      </c>
      <c r="Z193" s="42">
        <f t="shared" si="8"/>
        <v>1.1097742234540161E-3</v>
      </c>
      <c r="AA193" s="42">
        <f t="shared" si="8"/>
        <v>2.3749168381915947E-4</v>
      </c>
      <c r="AB193" s="42">
        <f t="shared" si="8"/>
        <v>2.37491215E-4</v>
      </c>
      <c r="AC193" s="42">
        <f t="shared" si="8"/>
        <v>2.8249020086000608E-4</v>
      </c>
      <c r="AD193" s="42">
        <f t="shared" si="8"/>
        <v>3.9997248829808964E-2</v>
      </c>
      <c r="AE193" s="42">
        <f t="shared" si="8"/>
        <v>0.35997523946828047</v>
      </c>
      <c r="AF193" s="42">
        <f t="shared" si="8"/>
        <v>0.39997248829808951</v>
      </c>
      <c r="AG193" s="42">
        <f t="shared" si="8"/>
        <v>8.4018232286721742E-2</v>
      </c>
      <c r="AH193" s="42">
        <f t="shared" si="8"/>
        <v>0.14292756756821628</v>
      </c>
      <c r="AI193" s="42">
        <f t="shared" si="8"/>
        <v>0.45775450694144942</v>
      </c>
      <c r="AJ193" s="42">
        <f t="shared" si="8"/>
        <v>2.4239368786333044E-5</v>
      </c>
      <c r="AK193" s="42">
        <f t="shared" si="8"/>
        <v>2.9291882878308742E-5</v>
      </c>
      <c r="AL193" s="42">
        <f t="shared" si="8"/>
        <v>7.3261382831088515E-5</v>
      </c>
      <c r="AM193" s="42">
        <f t="shared" si="8"/>
        <v>8.4324961856368078E-2</v>
      </c>
      <c r="AN193" s="42">
        <f t="shared" si="8"/>
        <v>0.18295410828090358</v>
      </c>
      <c r="AO193" s="42">
        <f t="shared" si="8"/>
        <v>0.81780300779256099</v>
      </c>
      <c r="AP193" s="42">
        <f t="shared" si="8"/>
        <v>51.102729556</v>
      </c>
      <c r="AQ193" s="42">
        <f t="shared" si="8"/>
        <v>27.516854372999997</v>
      </c>
      <c r="AR193" s="42">
        <f t="shared" si="8"/>
        <v>78.619583929000001</v>
      </c>
      <c r="AS193" s="42">
        <f t="shared" si="8"/>
        <v>4.8729389120000004</v>
      </c>
      <c r="AT193" s="42">
        <f t="shared" si="8"/>
        <v>174.55213689100003</v>
      </c>
      <c r="AU193" s="42">
        <f t="shared" si="8"/>
        <v>387.10474130700004</v>
      </c>
      <c r="AV193" s="42">
        <f t="shared" si="8"/>
        <v>164.31321400799999</v>
      </c>
      <c r="AW193" s="42">
        <f t="shared" si="8"/>
        <v>363.93130598300002</v>
      </c>
      <c r="AX193" s="42">
        <f t="shared" si="8"/>
        <v>151.98227334199998</v>
      </c>
      <c r="AY193" s="42">
        <f t="shared" si="8"/>
        <v>336.63370137499999</v>
      </c>
      <c r="AZ193" s="42">
        <f t="shared" si="8"/>
        <v>0.87318498571428571</v>
      </c>
      <c r="BA193" s="42">
        <f t="shared" si="8"/>
        <v>1.7463699757142856</v>
      </c>
      <c r="BB193" s="42">
        <f t="shared" si="8"/>
        <v>4.4629879900000002</v>
      </c>
      <c r="BC193" s="42">
        <f t="shared" si="8"/>
        <v>288.67301594999998</v>
      </c>
      <c r="BD193" s="42">
        <f t="shared" si="8"/>
        <v>636.07459030600012</v>
      </c>
      <c r="BE193" s="42">
        <f t="shared" si="8"/>
        <v>2.8980441471428575</v>
      </c>
      <c r="BF193" s="42">
        <f t="shared" si="8"/>
        <v>5.796088298571429</v>
      </c>
      <c r="BG193" s="42">
        <f t="shared" si="8"/>
        <v>20.366143827000002</v>
      </c>
      <c r="BH193" s="42">
        <f t="shared" si="8"/>
        <v>112.001064232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5.7061028360000003</v>
      </c>
      <c r="E195" s="42">
        <f>IF(E133="－","－",SUM(E133:E150))</f>
        <v>314</v>
      </c>
      <c r="F195" s="42">
        <f t="shared" ref="F195:BL195" si="10">IF(F133="－","－",SUM(F133:F150))</f>
        <v>48</v>
      </c>
      <c r="G195" s="42">
        <f t="shared" si="10"/>
        <v>114</v>
      </c>
      <c r="H195" s="42">
        <f t="shared" si="10"/>
        <v>152</v>
      </c>
      <c r="I195" s="42">
        <f t="shared" si="10"/>
        <v>7.0249300826415846</v>
      </c>
      <c r="J195" s="42">
        <f t="shared" si="10"/>
        <v>159.26964054630585</v>
      </c>
      <c r="K195" s="42">
        <f t="shared" si="10"/>
        <v>3.5622500827001944</v>
      </c>
      <c r="L195" s="42">
        <f t="shared" si="10"/>
        <v>3.4626799999413902</v>
      </c>
      <c r="M195" s="42">
        <f t="shared" si="10"/>
        <v>86.752614128842424</v>
      </c>
      <c r="N195" s="42">
        <f t="shared" si="10"/>
        <v>79.541956500105002</v>
      </c>
      <c r="O195" s="42">
        <f t="shared" si="10"/>
        <v>1.1258896920000003</v>
      </c>
      <c r="P195" s="42">
        <f t="shared" si="10"/>
        <v>1.9526001660000001</v>
      </c>
      <c r="Q195" s="42">
        <f t="shared" si="10"/>
        <v>1.0025508599999999</v>
      </c>
      <c r="R195" s="42">
        <f t="shared" si="10"/>
        <v>0.12333883200000002</v>
      </c>
      <c r="S195" s="42">
        <f t="shared" si="10"/>
        <v>1.7917234189999998</v>
      </c>
      <c r="T195" s="42">
        <f t="shared" si="10"/>
        <v>0.16087674700000004</v>
      </c>
      <c r="U195" s="42">
        <f t="shared" si="10"/>
        <v>9.4037000000000006</v>
      </c>
      <c r="V195" s="42">
        <f t="shared" si="10"/>
        <v>22.243199999999987</v>
      </c>
      <c r="W195" s="42">
        <f t="shared" si="10"/>
        <v>17.554519774641584</v>
      </c>
      <c r="X195" s="42">
        <f t="shared" si="10"/>
        <v>183.46544071230585</v>
      </c>
      <c r="Y195" s="42">
        <f t="shared" si="10"/>
        <v>201.01996048694744</v>
      </c>
      <c r="Z195" s="42">
        <f t="shared" si="10"/>
        <v>0.1159946235951182</v>
      </c>
      <c r="AA195" s="42">
        <f t="shared" si="10"/>
        <v>4.6947566994187319E-2</v>
      </c>
      <c r="AB195" s="42">
        <f t="shared" si="10"/>
        <v>4.6947566215E-2</v>
      </c>
      <c r="AC195" s="42">
        <f t="shared" si="10"/>
        <v>5.3394917488193312E-2</v>
      </c>
      <c r="AD195" s="42">
        <f t="shared" si="10"/>
        <v>1.8504774016546464</v>
      </c>
      <c r="AE195" s="42">
        <f t="shared" si="10"/>
        <v>16.654296614891823</v>
      </c>
      <c r="AF195" s="42">
        <f t="shared" si="10"/>
        <v>18.50477401654647</v>
      </c>
      <c r="AG195" s="42">
        <f t="shared" si="10"/>
        <v>1.703337084485647</v>
      </c>
      <c r="AH195" s="42">
        <f t="shared" si="10"/>
        <v>2.897630902343399</v>
      </c>
      <c r="AI195" s="42">
        <f t="shared" si="10"/>
        <v>9.2802503223700779</v>
      </c>
      <c r="AJ195" s="42">
        <f t="shared" si="10"/>
        <v>4.7926398118877493E-3</v>
      </c>
      <c r="AK195" s="42">
        <f t="shared" si="10"/>
        <v>5.7916295268371212E-3</v>
      </c>
      <c r="AL195" s="42">
        <f t="shared" si="10"/>
        <v>1.4485336765280304E-2</v>
      </c>
      <c r="AM195" s="42">
        <f t="shared" si="10"/>
        <v>1.7615246417857278</v>
      </c>
      <c r="AN195" s="42">
        <f t="shared" si="10"/>
        <v>4.7538999335248846</v>
      </c>
      <c r="AO195" s="42">
        <f t="shared" si="10"/>
        <v>25.949032274027175</v>
      </c>
      <c r="AP195" s="42">
        <f t="shared" si="10"/>
        <v>1900.0063985960001</v>
      </c>
      <c r="AQ195" s="42">
        <f t="shared" si="10"/>
        <v>1023.080368471</v>
      </c>
      <c r="AR195" s="42">
        <f t="shared" si="10"/>
        <v>2923.086767067</v>
      </c>
      <c r="AS195" s="42">
        <f t="shared" si="10"/>
        <v>82.018653661000002</v>
      </c>
      <c r="AT195" s="42">
        <f t="shared" si="10"/>
        <v>6457.1205685630002</v>
      </c>
      <c r="AU195" s="42">
        <f t="shared" si="10"/>
        <v>14930.863069995999</v>
      </c>
      <c r="AV195" s="42">
        <f t="shared" si="10"/>
        <v>4013.4843486570003</v>
      </c>
      <c r="AW195" s="42">
        <f t="shared" si="10"/>
        <v>9245.7725250399999</v>
      </c>
      <c r="AX195" s="42">
        <f t="shared" si="10"/>
        <v>3799.6758550710001</v>
      </c>
      <c r="AY195" s="42">
        <f t="shared" si="10"/>
        <v>8755.3841189310006</v>
      </c>
      <c r="AZ195" s="42">
        <f t="shared" si="10"/>
        <v>2.8631912428571429</v>
      </c>
      <c r="BA195" s="42">
        <f t="shared" si="10"/>
        <v>5.7263824957142839</v>
      </c>
      <c r="BB195" s="42">
        <f t="shared" si="10"/>
        <v>32.860117650000007</v>
      </c>
      <c r="BC195" s="42">
        <f t="shared" si="10"/>
        <v>1899.257264996</v>
      </c>
      <c r="BD195" s="42">
        <f t="shared" si="10"/>
        <v>4288.7017835629995</v>
      </c>
      <c r="BE195" s="42">
        <f t="shared" si="10"/>
        <v>2.3648879114285712</v>
      </c>
      <c r="BF195" s="42">
        <f t="shared" si="10"/>
        <v>4.7297758271428574</v>
      </c>
      <c r="BG195" s="42">
        <f t="shared" si="10"/>
        <v>83.273075889999973</v>
      </c>
      <c r="BH195" s="42">
        <f t="shared" si="10"/>
        <v>562.82038455199995</v>
      </c>
      <c r="BI195" s="42">
        <f t="shared" si="10"/>
        <v>0.66</v>
      </c>
      <c r="BJ195" s="42">
        <f t="shared" si="10"/>
        <v>0.66</v>
      </c>
      <c r="BK195" s="42">
        <f t="shared" si="10"/>
        <v>1.8600000000000008</v>
      </c>
      <c r="BL195" s="42">
        <f t="shared" si="10"/>
        <v>1.8600000000000008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6.3732420830000001</v>
      </c>
      <c r="E196" s="42">
        <f>IF(E151="－","－",SUM(E151:E169))</f>
        <v>179</v>
      </c>
      <c r="F196" s="42">
        <f t="shared" ref="F196:BL196" si="11">IF(F151="－","－",SUM(F151:F169))</f>
        <v>83</v>
      </c>
      <c r="G196" s="42">
        <f t="shared" si="11"/>
        <v>58</v>
      </c>
      <c r="H196" s="42">
        <f t="shared" si="11"/>
        <v>38</v>
      </c>
      <c r="I196" s="42">
        <f t="shared" si="11"/>
        <v>251.10630208952765</v>
      </c>
      <c r="J196" s="42">
        <f t="shared" si="11"/>
        <v>1631.2923712939728</v>
      </c>
      <c r="K196" s="42">
        <f t="shared" si="11"/>
        <v>170.90023958968058</v>
      </c>
      <c r="L196" s="42">
        <f t="shared" si="11"/>
        <v>80.206062499847064</v>
      </c>
      <c r="M196" s="42">
        <f t="shared" si="11"/>
        <v>1317.231411383254</v>
      </c>
      <c r="N196" s="42">
        <f t="shared" si="11"/>
        <v>565.16726200024664</v>
      </c>
      <c r="O196" s="42">
        <f t="shared" si="11"/>
        <v>5.9042401640000008</v>
      </c>
      <c r="P196" s="42">
        <f t="shared" si="11"/>
        <v>10.151450529999998</v>
      </c>
      <c r="Q196" s="42">
        <f t="shared" si="11"/>
        <v>5.3285238630000009</v>
      </c>
      <c r="R196" s="42">
        <f t="shared" si="11"/>
        <v>0.57571630100000004</v>
      </c>
      <c r="S196" s="42">
        <f t="shared" si="11"/>
        <v>9.4005162240000004</v>
      </c>
      <c r="T196" s="42">
        <f t="shared" si="11"/>
        <v>0.750934306</v>
      </c>
      <c r="U196" s="42">
        <f t="shared" si="11"/>
        <v>13.92595</v>
      </c>
      <c r="V196" s="42">
        <f t="shared" si="11"/>
        <v>32.988799999999998</v>
      </c>
      <c r="W196" s="42">
        <f t="shared" si="11"/>
        <v>270.9364922535276</v>
      </c>
      <c r="X196" s="42">
        <f t="shared" si="11"/>
        <v>1674.432621823973</v>
      </c>
      <c r="Y196" s="42">
        <f t="shared" si="11"/>
        <v>1945.3691140775004</v>
      </c>
      <c r="Z196" s="42">
        <f t="shared" si="11"/>
        <v>2.0222984468903062</v>
      </c>
      <c r="AA196" s="42">
        <f t="shared" si="11"/>
        <v>0.91917827245504025</v>
      </c>
      <c r="AB196" s="42">
        <f t="shared" si="11"/>
        <v>0.91917827109999994</v>
      </c>
      <c r="AC196" s="42">
        <f t="shared" si="11"/>
        <v>2.4715315754528007</v>
      </c>
      <c r="AD196" s="42">
        <f t="shared" si="11"/>
        <v>21.203595368213964</v>
      </c>
      <c r="AE196" s="42">
        <f t="shared" si="11"/>
        <v>195.73719888192204</v>
      </c>
      <c r="AF196" s="42">
        <f t="shared" si="11"/>
        <v>216.94079425013598</v>
      </c>
      <c r="AG196" s="42">
        <f t="shared" si="11"/>
        <v>2.7029384017111595</v>
      </c>
      <c r="AH196" s="42">
        <f t="shared" si="11"/>
        <v>4.5981021086580656</v>
      </c>
      <c r="AI196" s="42">
        <f t="shared" si="11"/>
        <v>14.726354050702184</v>
      </c>
      <c r="AJ196" s="42">
        <f t="shared" si="11"/>
        <v>9.3898452930809687E-2</v>
      </c>
      <c r="AK196" s="42">
        <f t="shared" si="11"/>
        <v>0.11347086115198217</v>
      </c>
      <c r="AL196" s="42">
        <f t="shared" si="11"/>
        <v>0.28379985791847584</v>
      </c>
      <c r="AM196" s="42">
        <f t="shared" si="11"/>
        <v>5.2683684300947702</v>
      </c>
      <c r="AN196" s="42">
        <f t="shared" si="11"/>
        <v>25.91516833802401</v>
      </c>
      <c r="AO196" s="42">
        <f t="shared" si="11"/>
        <v>210.74735279054272</v>
      </c>
      <c r="AP196" s="42">
        <f t="shared" si="11"/>
        <v>14302.695739758996</v>
      </c>
      <c r="AQ196" s="42">
        <f t="shared" si="11"/>
        <v>7701.451552173</v>
      </c>
      <c r="AR196" s="42">
        <f t="shared" si="11"/>
        <v>22004.147291932004</v>
      </c>
      <c r="AS196" s="42">
        <f t="shared" si="11"/>
        <v>1258.6103274040001</v>
      </c>
      <c r="AT196" s="42">
        <f t="shared" si="11"/>
        <v>56306.306854009003</v>
      </c>
      <c r="AU196" s="42">
        <f t="shared" si="11"/>
        <v>131605.61376193099</v>
      </c>
      <c r="AV196" s="42">
        <f t="shared" si="11"/>
        <v>32767.594602672994</v>
      </c>
      <c r="AW196" s="42">
        <f t="shared" si="11"/>
        <v>76775.445320633982</v>
      </c>
      <c r="AX196" s="42">
        <f t="shared" si="11"/>
        <v>31516.875630791998</v>
      </c>
      <c r="AY196" s="42">
        <f t="shared" si="11"/>
        <v>73885.394514900981</v>
      </c>
      <c r="AZ196" s="42">
        <f t="shared" si="11"/>
        <v>53.693580345714281</v>
      </c>
      <c r="BA196" s="42">
        <f t="shared" si="11"/>
        <v>107.38716070857143</v>
      </c>
      <c r="BB196" s="42">
        <f t="shared" si="11"/>
        <v>61.243160234000008</v>
      </c>
      <c r="BC196" s="42">
        <f t="shared" si="11"/>
        <v>3541.2545450790003</v>
      </c>
      <c r="BD196" s="42">
        <f t="shared" si="11"/>
        <v>8190.820693349001</v>
      </c>
      <c r="BE196" s="42">
        <f t="shared" si="11"/>
        <v>4.3276287885714293</v>
      </c>
      <c r="BF196" s="42">
        <f t="shared" si="11"/>
        <v>8.6552575885714305</v>
      </c>
      <c r="BG196" s="42">
        <f t="shared" si="11"/>
        <v>127.128971511</v>
      </c>
      <c r="BH196" s="42">
        <f t="shared" si="11"/>
        <v>1009.3097968020002</v>
      </c>
      <c r="BI196" s="42">
        <f t="shared" si="11"/>
        <v>8.5200000000000031</v>
      </c>
      <c r="BJ196" s="42">
        <f t="shared" si="11"/>
        <v>9.7200000000000024</v>
      </c>
      <c r="BK196" s="42">
        <f t="shared" si="11"/>
        <v>10.290000000000003</v>
      </c>
      <c r="BL196" s="42">
        <f t="shared" si="11"/>
        <v>11.450000000000006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6.3958740340000002</v>
      </c>
      <c r="E197" s="42">
        <f>IF(E170="－","－",SUM(E170:E177))</f>
        <v>300</v>
      </c>
      <c r="F197" s="42">
        <f t="shared" ref="F197:BL197" si="12">IF(F170="－","－",SUM(F170:F177))</f>
        <v>154</v>
      </c>
      <c r="G197" s="42">
        <f t="shared" si="12"/>
        <v>124</v>
      </c>
      <c r="H197" s="42">
        <f t="shared" si="12"/>
        <v>22</v>
      </c>
      <c r="I197" s="42">
        <f t="shared" si="12"/>
        <v>492.58102116859516</v>
      </c>
      <c r="J197" s="42">
        <f t="shared" si="12"/>
        <v>2452.0788793489432</v>
      </c>
      <c r="K197" s="42">
        <f t="shared" si="12"/>
        <v>249.04263468136367</v>
      </c>
      <c r="L197" s="42">
        <f t="shared" si="12"/>
        <v>243.53838648723141</v>
      </c>
      <c r="M197" s="42">
        <f t="shared" si="12"/>
        <v>1900.5930945688274</v>
      </c>
      <c r="N197" s="42">
        <f t="shared" si="12"/>
        <v>1044.0668059487109</v>
      </c>
      <c r="O197" s="42">
        <f t="shared" si="12"/>
        <v>27.379908338000007</v>
      </c>
      <c r="P197" s="42">
        <f t="shared" si="12"/>
        <v>49.095791044000002</v>
      </c>
      <c r="Q197" s="42">
        <f t="shared" si="12"/>
        <v>25.610215029000003</v>
      </c>
      <c r="R197" s="42">
        <f t="shared" si="12"/>
        <v>1.7696933089999995</v>
      </c>
      <c r="S197" s="42">
        <f t="shared" si="12"/>
        <v>46.787495423999999</v>
      </c>
      <c r="T197" s="42">
        <f t="shared" si="12"/>
        <v>2.3082956200000004</v>
      </c>
      <c r="U197" s="42">
        <f t="shared" si="12"/>
        <v>69.488450000000043</v>
      </c>
      <c r="V197" s="42">
        <f t="shared" si="12"/>
        <v>164.75319999999994</v>
      </c>
      <c r="W197" s="42">
        <f t="shared" si="12"/>
        <v>589.44937950659516</v>
      </c>
      <c r="X197" s="42">
        <f t="shared" si="12"/>
        <v>2665.9278703929431</v>
      </c>
      <c r="Y197" s="42">
        <f t="shared" si="12"/>
        <v>3255.3772498995381</v>
      </c>
      <c r="Z197" s="42">
        <f t="shared" si="12"/>
        <v>3.9580853679738501</v>
      </c>
      <c r="AA197" s="42">
        <f t="shared" si="12"/>
        <v>1.902806206969976</v>
      </c>
      <c r="AB197" s="42">
        <f t="shared" si="12"/>
        <v>1.902806207</v>
      </c>
      <c r="AC197" s="42">
        <f t="shared" si="12"/>
        <v>6.5997645996834118</v>
      </c>
      <c r="AD197" s="42">
        <f t="shared" si="12"/>
        <v>58.351622566948031</v>
      </c>
      <c r="AE197" s="42">
        <f t="shared" si="12"/>
        <v>532.39965103937595</v>
      </c>
      <c r="AF197" s="42">
        <f t="shared" si="12"/>
        <v>590.75127360632382</v>
      </c>
      <c r="AG197" s="42">
        <f t="shared" si="12"/>
        <v>12.871365399126637</v>
      </c>
      <c r="AH197" s="42">
        <f t="shared" si="12"/>
        <v>21.896115851387847</v>
      </c>
      <c r="AI197" s="42">
        <f t="shared" si="12"/>
        <v>70.126749415931343</v>
      </c>
      <c r="AJ197" s="42">
        <f t="shared" si="12"/>
        <v>0.19516949807882902</v>
      </c>
      <c r="AK197" s="42">
        <f t="shared" si="12"/>
        <v>0.23585108770282989</v>
      </c>
      <c r="AL197" s="42">
        <f t="shared" si="12"/>
        <v>0.5898827637372861</v>
      </c>
      <c r="AM197" s="42">
        <f t="shared" si="12"/>
        <v>19.666299496888875</v>
      </c>
      <c r="AN197" s="42">
        <f t="shared" si="12"/>
        <v>80.483589506038697</v>
      </c>
      <c r="AO197" s="42">
        <f t="shared" si="12"/>
        <v>603.11628321904448</v>
      </c>
      <c r="AP197" s="42">
        <f t="shared" si="12"/>
        <v>18148.136284781001</v>
      </c>
      <c r="AQ197" s="42">
        <f t="shared" si="12"/>
        <v>9772.0733841100009</v>
      </c>
      <c r="AR197" s="42">
        <f t="shared" si="12"/>
        <v>27920.209668890999</v>
      </c>
      <c r="AS197" s="42">
        <f t="shared" si="12"/>
        <v>651.18942036199996</v>
      </c>
      <c r="AT197" s="42">
        <f t="shared" si="12"/>
        <v>61094.287854147005</v>
      </c>
      <c r="AU197" s="42">
        <f t="shared" si="12"/>
        <v>138282.96973961702</v>
      </c>
      <c r="AV197" s="42">
        <f t="shared" si="12"/>
        <v>35292.167104316999</v>
      </c>
      <c r="AW197" s="42">
        <f t="shared" si="12"/>
        <v>80237.440964603011</v>
      </c>
      <c r="AX197" s="42">
        <f t="shared" si="12"/>
        <v>34141.333922531005</v>
      </c>
      <c r="AY197" s="42">
        <f t="shared" si="12"/>
        <v>77653.983024626999</v>
      </c>
      <c r="AZ197" s="42">
        <f t="shared" si="12"/>
        <v>29.609913234285717</v>
      </c>
      <c r="BA197" s="42">
        <f t="shared" si="12"/>
        <v>59.219826471428583</v>
      </c>
      <c r="BB197" s="42">
        <f t="shared" si="12"/>
        <v>87.505792116999999</v>
      </c>
      <c r="BC197" s="42">
        <f t="shared" si="12"/>
        <v>6408.5647416040001</v>
      </c>
      <c r="BD197" s="42">
        <f t="shared" si="12"/>
        <v>14377.962685630999</v>
      </c>
      <c r="BE197" s="42">
        <f t="shared" si="12"/>
        <v>7.2679229285714291</v>
      </c>
      <c r="BF197" s="42">
        <f t="shared" si="12"/>
        <v>14.535845861428571</v>
      </c>
      <c r="BG197" s="42">
        <f t="shared" si="12"/>
        <v>92.259566133999982</v>
      </c>
      <c r="BH197" s="42">
        <f t="shared" si="12"/>
        <v>564.42479970799991</v>
      </c>
      <c r="BI197" s="42">
        <f t="shared" si="12"/>
        <v>7.6500000000000012</v>
      </c>
      <c r="BJ197" s="42">
        <f t="shared" si="12"/>
        <v>10.039999999999997</v>
      </c>
      <c r="BK197" s="42">
        <f t="shared" si="12"/>
        <v>4.59</v>
      </c>
      <c r="BL197" s="42">
        <f t="shared" si="12"/>
        <v>5.7099999999999982</v>
      </c>
    </row>
    <row r="198" spans="1:64" s="37" customFormat="1" x14ac:dyDescent="0.2">
      <c r="A198" s="7"/>
      <c r="B198" s="37">
        <v>14</v>
      </c>
      <c r="C198" s="7" t="s">
        <v>264</v>
      </c>
      <c r="D198" s="42">
        <f>IF(D178="－","－",MAX(D178:D182))</f>
        <v>5.8754544849999997</v>
      </c>
      <c r="E198" s="42">
        <f>IF(E178="－","－",SUM(E178:E182))</f>
        <v>194</v>
      </c>
      <c r="F198" s="42">
        <f t="shared" ref="F198:BL198" si="13">IF(F178="－","－",SUM(F178:F182))</f>
        <v>39</v>
      </c>
      <c r="G198" s="42">
        <f t="shared" si="13"/>
        <v>26</v>
      </c>
      <c r="H198" s="42">
        <f t="shared" si="13"/>
        <v>129</v>
      </c>
      <c r="I198" s="42">
        <f t="shared" si="13"/>
        <v>6.2866848608970205</v>
      </c>
      <c r="J198" s="42">
        <f t="shared" si="13"/>
        <v>162.59274278449379</v>
      </c>
      <c r="K198" s="42">
        <f t="shared" si="13"/>
        <v>1.5458853610857095</v>
      </c>
      <c r="L198" s="42">
        <f t="shared" si="13"/>
        <v>4.7407994998113123</v>
      </c>
      <c r="M198" s="42">
        <f t="shared" si="13"/>
        <v>49.979032145489342</v>
      </c>
      <c r="N198" s="42">
        <f t="shared" si="13"/>
        <v>118.90039549990145</v>
      </c>
      <c r="O198" s="42">
        <f t="shared" si="13"/>
        <v>1.0104785430000001</v>
      </c>
      <c r="P198" s="42">
        <f t="shared" si="13"/>
        <v>1.7868375030000001</v>
      </c>
      <c r="Q198" s="42">
        <f t="shared" si="13"/>
        <v>0.91683781500000006</v>
      </c>
      <c r="R198" s="42">
        <f t="shared" si="13"/>
        <v>9.3640727999999993E-2</v>
      </c>
      <c r="S198" s="42">
        <f t="shared" si="13"/>
        <v>1.6646974200000002</v>
      </c>
      <c r="T198" s="42">
        <f t="shared" si="13"/>
        <v>0.12214008299999998</v>
      </c>
      <c r="U198" s="42">
        <f t="shared" si="13"/>
        <v>9.4851500000000026</v>
      </c>
      <c r="V198" s="42">
        <f t="shared" si="13"/>
        <v>22.49509999999999</v>
      </c>
      <c r="W198" s="42">
        <f t="shared" si="13"/>
        <v>16.782313403897025</v>
      </c>
      <c r="X198" s="42">
        <f t="shared" si="13"/>
        <v>186.87468028749379</v>
      </c>
      <c r="Y198" s="42">
        <f t="shared" si="13"/>
        <v>203.6569936913908</v>
      </c>
      <c r="Z198" s="42">
        <f t="shared" si="13"/>
        <v>0.11921532967719201</v>
      </c>
      <c r="AA198" s="42">
        <f t="shared" si="13"/>
        <v>3.2087038077904514E-2</v>
      </c>
      <c r="AB198" s="42">
        <f t="shared" si="13"/>
        <v>3.20870381E-2</v>
      </c>
      <c r="AC198" s="42">
        <f t="shared" si="13"/>
        <v>2.5393774969160839E-2</v>
      </c>
      <c r="AD198" s="42">
        <f t="shared" si="13"/>
        <v>1.3894918849826268</v>
      </c>
      <c r="AE198" s="42">
        <f t="shared" si="13"/>
        <v>12.505426964843643</v>
      </c>
      <c r="AF198" s="42">
        <f t="shared" si="13"/>
        <v>13.894918849826267</v>
      </c>
      <c r="AG198" s="42">
        <f t="shared" si="13"/>
        <v>1.8527748575861938</v>
      </c>
      <c r="AH198" s="42">
        <f t="shared" si="13"/>
        <v>3.151846884169617</v>
      </c>
      <c r="AI198" s="42">
        <f t="shared" si="13"/>
        <v>10.094428534435133</v>
      </c>
      <c r="AJ198" s="42">
        <f t="shared" si="13"/>
        <v>3.2749402955219139E-3</v>
      </c>
      <c r="AK198" s="42">
        <f t="shared" si="13"/>
        <v>3.9575769652659791E-3</v>
      </c>
      <c r="AL198" s="42">
        <f t="shared" si="13"/>
        <v>9.8982220549076842E-3</v>
      </c>
      <c r="AM198" s="42">
        <f t="shared" si="13"/>
        <v>1.8814435728508765</v>
      </c>
      <c r="AN198" s="42">
        <f t="shared" si="13"/>
        <v>4.5452963461175093</v>
      </c>
      <c r="AO198" s="42">
        <f t="shared" si="13"/>
        <v>22.609753721333686</v>
      </c>
      <c r="AP198" s="42">
        <f t="shared" si="13"/>
        <v>1793.0528373890002</v>
      </c>
      <c r="AQ198" s="42">
        <f t="shared" si="13"/>
        <v>965.48998936200019</v>
      </c>
      <c r="AR198" s="42">
        <f t="shared" si="13"/>
        <v>2758.5428267509997</v>
      </c>
      <c r="AS198" s="42">
        <f t="shared" si="13"/>
        <v>188.32862287099999</v>
      </c>
      <c r="AT198" s="42">
        <f t="shared" si="13"/>
        <v>7368.9589252249998</v>
      </c>
      <c r="AU198" s="42">
        <f t="shared" si="13"/>
        <v>18301.391928794001</v>
      </c>
      <c r="AV198" s="42">
        <f t="shared" si="13"/>
        <v>4129.5814032319995</v>
      </c>
      <c r="AW198" s="42">
        <f t="shared" si="13"/>
        <v>10246.552806767</v>
      </c>
      <c r="AX198" s="42">
        <f t="shared" si="13"/>
        <v>3927.2189210849997</v>
      </c>
      <c r="AY198" s="42">
        <f t="shared" si="13"/>
        <v>9747.6538450780026</v>
      </c>
      <c r="AZ198" s="42">
        <f t="shared" si="13"/>
        <v>43.127154962857148</v>
      </c>
      <c r="BA198" s="42">
        <f t="shared" si="13"/>
        <v>86.254309928571431</v>
      </c>
      <c r="BB198" s="42">
        <f t="shared" si="13"/>
        <v>9.4469326509999991</v>
      </c>
      <c r="BC198" s="42">
        <f t="shared" si="13"/>
        <v>578.25410987999999</v>
      </c>
      <c r="BD198" s="42">
        <f t="shared" si="13"/>
        <v>1420.2492854510001</v>
      </c>
      <c r="BE198" s="42">
        <f t="shared" si="13"/>
        <v>2.9990262371428575</v>
      </c>
      <c r="BF198" s="42">
        <f t="shared" si="13"/>
        <v>5.9980524757142861</v>
      </c>
      <c r="BG198" s="42">
        <f t="shared" si="13"/>
        <v>32.415824540000003</v>
      </c>
      <c r="BH198" s="42">
        <f t="shared" si="13"/>
        <v>216.87501680800003</v>
      </c>
      <c r="BI198" s="42">
        <f t="shared" si="13"/>
        <v>1.3200000000000007</v>
      </c>
      <c r="BJ198" s="42">
        <f t="shared" si="13"/>
        <v>1.3200000000000007</v>
      </c>
      <c r="BK198" s="42">
        <f t="shared" si="13"/>
        <v>0.54</v>
      </c>
      <c r="BL198" s="42">
        <f t="shared" si="13"/>
        <v>0.54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6.3958740340000002</v>
      </c>
      <c r="E199" s="42">
        <f>SUM(E185:E198)</f>
        <v>4904</v>
      </c>
      <c r="F199" s="42">
        <f t="shared" ref="F199:AY199" si="14">SUM(F185:F198)</f>
        <v>497</v>
      </c>
      <c r="G199" s="42">
        <f t="shared" si="14"/>
        <v>1059</v>
      </c>
      <c r="H199" s="42">
        <f t="shared" si="14"/>
        <v>3348</v>
      </c>
      <c r="I199" s="42">
        <f t="shared" si="14"/>
        <v>827.96938754263954</v>
      </c>
      <c r="J199" s="42">
        <f t="shared" si="14"/>
        <v>5974.9520977862057</v>
      </c>
      <c r="K199" s="42">
        <f t="shared" si="14"/>
        <v>452.59418020356958</v>
      </c>
      <c r="L199" s="42">
        <f t="shared" si="14"/>
        <v>375.37520733906985</v>
      </c>
      <c r="M199" s="42">
        <f t="shared" si="14"/>
        <v>4226.2690469160971</v>
      </c>
      <c r="N199" s="42">
        <f t="shared" si="14"/>
        <v>2576.6524384127474</v>
      </c>
      <c r="O199" s="42">
        <f t="shared" si="14"/>
        <v>53.736856158000002</v>
      </c>
      <c r="P199" s="42">
        <f t="shared" si="14"/>
        <v>94.270834734000005</v>
      </c>
      <c r="Q199" s="42">
        <f t="shared" si="14"/>
        <v>49.597703887000002</v>
      </c>
      <c r="R199" s="42">
        <f t="shared" si="14"/>
        <v>4.1391522709999995</v>
      </c>
      <c r="S199" s="42">
        <f t="shared" si="14"/>
        <v>88.87194041299999</v>
      </c>
      <c r="T199" s="42">
        <f t="shared" si="14"/>
        <v>5.3988943210000002</v>
      </c>
      <c r="U199" s="42">
        <f t="shared" si="14"/>
        <v>181.45955000000006</v>
      </c>
      <c r="V199" s="42">
        <f t="shared" si="14"/>
        <v>430.22419999999988</v>
      </c>
      <c r="W199" s="42">
        <f t="shared" si="14"/>
        <v>1063.1657937006396</v>
      </c>
      <c r="X199" s="42">
        <f t="shared" si="14"/>
        <v>6499.4471325202057</v>
      </c>
      <c r="Y199" s="42">
        <f t="shared" si="14"/>
        <v>7562.6129262208451</v>
      </c>
      <c r="Z199" s="42">
        <f t="shared" si="14"/>
        <v>7.5615692634470584</v>
      </c>
      <c r="AA199" s="42">
        <f t="shared" si="14"/>
        <v>3.400777219518631</v>
      </c>
      <c r="AB199" s="42">
        <f t="shared" si="14"/>
        <v>3.4007772174887001</v>
      </c>
      <c r="AC199" s="42">
        <f t="shared" si="14"/>
        <v>9.822286012525911</v>
      </c>
      <c r="AD199" s="42">
        <f t="shared" si="14"/>
        <v>116.2299716951302</v>
      </c>
      <c r="AE199" s="42">
        <f t="shared" si="14"/>
        <v>1058.2096337610112</v>
      </c>
      <c r="AF199" s="42">
        <f t="shared" si="14"/>
        <v>1174.4396054561412</v>
      </c>
      <c r="AG199" s="42">
        <f t="shared" si="14"/>
        <v>33.8538768105538</v>
      </c>
      <c r="AH199" s="42">
        <f t="shared" si="14"/>
        <v>57.590503080022572</v>
      </c>
      <c r="AI199" s="42">
        <f t="shared" si="14"/>
        <v>184.44525986439666</v>
      </c>
      <c r="AJ199" s="42">
        <f t="shared" si="14"/>
        <v>0.34791342228720262</v>
      </c>
      <c r="AK199" s="42">
        <f t="shared" si="14"/>
        <v>0.42043331595103972</v>
      </c>
      <c r="AL199" s="42">
        <f t="shared" si="14"/>
        <v>1.0515379377555238</v>
      </c>
      <c r="AM199" s="42">
        <f t="shared" si="14"/>
        <v>44.024076245366921</v>
      </c>
      <c r="AN199" s="42">
        <f t="shared" si="14"/>
        <v>174.24090809110382</v>
      </c>
      <c r="AO199" s="42">
        <f t="shared" si="14"/>
        <v>1243.7064315631633</v>
      </c>
      <c r="AP199" s="42">
        <f t="shared" si="14"/>
        <v>60692.885041850001</v>
      </c>
      <c r="AQ199" s="42">
        <f t="shared" si="14"/>
        <v>32680.784253264999</v>
      </c>
      <c r="AR199" s="42">
        <f t="shared" si="14"/>
        <v>93373.669295115003</v>
      </c>
      <c r="AS199" s="42">
        <f t="shared" si="14"/>
        <v>2979.900126687</v>
      </c>
      <c r="AT199" s="42">
        <f t="shared" si="14"/>
        <v>222546.53440145499</v>
      </c>
      <c r="AU199" s="42">
        <f t="shared" si="14"/>
        <v>510659.96432118205</v>
      </c>
      <c r="AV199" s="42">
        <f t="shared" si="14"/>
        <v>134450.511127673</v>
      </c>
      <c r="AW199" s="42">
        <f t="shared" si="14"/>
        <v>308225.17716962699</v>
      </c>
      <c r="AX199" s="42">
        <f t="shared" si="14"/>
        <v>128285.959028506</v>
      </c>
      <c r="AY199" s="42">
        <f t="shared" si="14"/>
        <v>294257.512710109</v>
      </c>
      <c r="AZ199" s="52">
        <f>MAX(AZ185:AZ198)</f>
        <v>53.693580345714281</v>
      </c>
      <c r="BA199" s="52">
        <f>MAX(BA185:BA198)</f>
        <v>107.38716070857143</v>
      </c>
      <c r="BB199" s="42">
        <f t="shared" ref="BB199:BD199" si="15">SUM(BB185:BB198)</f>
        <v>517.53115170700005</v>
      </c>
      <c r="BC199" s="42">
        <f t="shared" si="15"/>
        <v>40466.261300036997</v>
      </c>
      <c r="BD199" s="42">
        <f t="shared" si="15"/>
        <v>90542.873382272999</v>
      </c>
      <c r="BE199" s="52">
        <f>MAX(BE185:BE198)</f>
        <v>7.2679229285714291</v>
      </c>
      <c r="BF199" s="52">
        <f>MAX(BF185:BF198)</f>
        <v>14.535845861428571</v>
      </c>
      <c r="BG199" s="42">
        <f t="shared" ref="BG199:BL199" si="16">SUM(BG185:BG198)</f>
        <v>792.88936532299999</v>
      </c>
      <c r="BH199" s="42">
        <f t="shared" si="16"/>
        <v>5723.6806492079995</v>
      </c>
      <c r="BI199" s="42">
        <f t="shared" si="16"/>
        <v>24.150000000000009</v>
      </c>
      <c r="BJ199" s="42">
        <f t="shared" si="16"/>
        <v>27.78</v>
      </c>
      <c r="BK199" s="42">
        <f t="shared" si="16"/>
        <v>33.540000000000013</v>
      </c>
      <c r="BL199" s="42">
        <f t="shared" si="16"/>
        <v>35.910000000000011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十勝沖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十勝沖（PT1）</v>
      </c>
    </row>
    <row r="204" spans="1:64" s="37" customFormat="1" x14ac:dyDescent="0.2">
      <c r="A204" s="7" t="s">
        <v>330</v>
      </c>
      <c r="B204" s="37">
        <f ca="1">VLOOKUP(B203,$B$207:$C$260,2,0)</f>
        <v>49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358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369</v>
      </c>
      <c r="B1" s="1" t="s">
        <v>1</v>
      </c>
      <c r="C1" s="2" t="s">
        <v>2</v>
      </c>
      <c r="D1" s="163" t="s">
        <v>370</v>
      </c>
      <c r="E1" s="9" t="s">
        <v>327</v>
      </c>
      <c r="F1" s="10"/>
      <c r="G1" s="10"/>
      <c r="H1" s="11"/>
      <c r="I1" s="9" t="s">
        <v>371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372</v>
      </c>
      <c r="AA1" s="10"/>
      <c r="AB1" s="11"/>
      <c r="AC1" s="12" t="s">
        <v>373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374</v>
      </c>
      <c r="F2" s="13"/>
      <c r="G2" s="13"/>
      <c r="H2" s="14"/>
      <c r="I2" s="12" t="s">
        <v>375</v>
      </c>
      <c r="J2" s="14"/>
      <c r="O2" s="12" t="s">
        <v>376</v>
      </c>
      <c r="P2" s="13"/>
      <c r="Q2" s="15"/>
      <c r="R2" s="15"/>
      <c r="S2" s="15"/>
      <c r="T2" s="15"/>
      <c r="U2" s="12" t="s">
        <v>377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5.0525330139999998</v>
      </c>
      <c r="E4" s="36">
        <v>191</v>
      </c>
      <c r="F4" s="36">
        <v>3</v>
      </c>
      <c r="G4" s="36">
        <v>48</v>
      </c>
      <c r="H4" s="36">
        <v>140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4.5462200000000001E-4</v>
      </c>
      <c r="P4" s="36">
        <v>7.1738400000000006E-4</v>
      </c>
      <c r="Q4" s="36">
        <v>3.78549E-4</v>
      </c>
      <c r="R4" s="36">
        <v>7.6073000000000002E-5</v>
      </c>
      <c r="S4" s="36">
        <v>6.1815700000000004E-4</v>
      </c>
      <c r="T4" s="36">
        <v>9.922699999999999E-5</v>
      </c>
      <c r="U4" s="36">
        <v>1.2053499999999984</v>
      </c>
      <c r="V4" s="36">
        <v>2.8657000000000035</v>
      </c>
      <c r="W4" s="36">
        <v>1.2058046219999983</v>
      </c>
      <c r="X4" s="36">
        <v>2.8664173840000036</v>
      </c>
      <c r="Y4" s="36">
        <v>4.0722220060000023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7.1979500291979095E-2</v>
      </c>
      <c r="AH4" s="36">
        <v>0.12244788555417141</v>
      </c>
      <c r="AI4" s="36">
        <v>0.39216417400457626</v>
      </c>
      <c r="AJ4" s="36">
        <v>0</v>
      </c>
      <c r="AK4" s="36">
        <v>0</v>
      </c>
      <c r="AL4" s="36">
        <v>0</v>
      </c>
      <c r="AM4" s="36">
        <v>7.1979500291979095E-2</v>
      </c>
      <c r="AN4" s="36">
        <v>0.12244788555417141</v>
      </c>
      <c r="AO4" s="36">
        <v>0.39216417400457626</v>
      </c>
      <c r="AP4" s="36">
        <v>4.5662137380000001</v>
      </c>
      <c r="AQ4" s="36">
        <v>2.4587304740000002</v>
      </c>
      <c r="AR4" s="36">
        <v>7.0249442120000003</v>
      </c>
      <c r="AS4" s="36">
        <v>1.9614900000000001E-4</v>
      </c>
      <c r="AT4" s="36">
        <v>2.3604E-4</v>
      </c>
      <c r="AU4" s="36">
        <v>4.5583100000000002E-4</v>
      </c>
      <c r="AV4" s="36">
        <v>3.4853850000000001E-3</v>
      </c>
      <c r="AW4" s="36">
        <v>6.7308250000000002E-3</v>
      </c>
      <c r="AX4" s="36">
        <v>3.0238779999999998E-3</v>
      </c>
      <c r="AY4" s="36">
        <v>5.8395820000000003E-3</v>
      </c>
      <c r="AZ4" s="36">
        <v>5.412E-6</v>
      </c>
      <c r="BA4" s="36">
        <v>1.0825000000000001E-5</v>
      </c>
      <c r="BB4" s="36">
        <v>0.32315968900000003</v>
      </c>
      <c r="BC4" s="36">
        <v>14.943681606</v>
      </c>
      <c r="BD4" s="36">
        <v>28.858591102999998</v>
      </c>
      <c r="BE4" s="36">
        <v>1.9159664999999999E-2</v>
      </c>
      <c r="BF4" s="36">
        <v>3.8319329999999999E-2</v>
      </c>
      <c r="BG4" s="36">
        <v>3.585989423</v>
      </c>
      <c r="BH4" s="36">
        <v>7.9990917330000002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5.6208835260000001</v>
      </c>
      <c r="E5" s="36">
        <v>19</v>
      </c>
      <c r="F5" s="36">
        <v>1</v>
      </c>
      <c r="G5" s="36">
        <v>9</v>
      </c>
      <c r="H5" s="36">
        <v>9</v>
      </c>
      <c r="I5" s="36">
        <v>4.2763034341458708</v>
      </c>
      <c r="J5" s="36">
        <v>57.220683966188304</v>
      </c>
      <c r="K5" s="36">
        <v>0.17872193415340987</v>
      </c>
      <c r="L5" s="36">
        <v>4.0975814999924607</v>
      </c>
      <c r="M5" s="36">
        <v>8.7026734002822526</v>
      </c>
      <c r="N5" s="36">
        <v>52.794314000051926</v>
      </c>
      <c r="O5" s="36">
        <v>1.1552548249999999</v>
      </c>
      <c r="P5" s="36">
        <v>2.0499504109999998</v>
      </c>
      <c r="Q5" s="36">
        <v>1.065849772</v>
      </c>
      <c r="R5" s="36">
        <v>8.9405052999999998E-2</v>
      </c>
      <c r="S5" s="36">
        <v>1.9333351219999999</v>
      </c>
      <c r="T5" s="36">
        <v>0.11661528899999998</v>
      </c>
      <c r="U5" s="36">
        <v>0.17900000000000002</v>
      </c>
      <c r="V5" s="36">
        <v>0.42699999999999994</v>
      </c>
      <c r="W5" s="36">
        <v>5.6105582591458711</v>
      </c>
      <c r="X5" s="36">
        <v>59.697634377188301</v>
      </c>
      <c r="Y5" s="36">
        <v>65.308192636334169</v>
      </c>
      <c r="Z5" s="36">
        <v>2.5678440987578106E-2</v>
      </c>
      <c r="AA5" s="36">
        <v>9.8696023930183417E-3</v>
      </c>
      <c r="AB5" s="36">
        <v>9.8696029999999994E-3</v>
      </c>
      <c r="AC5" s="36">
        <v>1.7415721600669354E-3</v>
      </c>
      <c r="AD5" s="36">
        <v>0.73420064303831623</v>
      </c>
      <c r="AE5" s="36">
        <v>6.6078057873448479</v>
      </c>
      <c r="AF5" s="36">
        <v>7.3420064303831625</v>
      </c>
      <c r="AG5" s="36">
        <v>1.3580533198016751E-2</v>
      </c>
      <c r="AH5" s="36">
        <v>2.310251624490206E-2</v>
      </c>
      <c r="AI5" s="36">
        <v>7.3990491216780918E-2</v>
      </c>
      <c r="AJ5" s="36">
        <v>4.1121976568452955E-4</v>
      </c>
      <c r="AK5" s="36">
        <v>4.9693543258248361E-4</v>
      </c>
      <c r="AL5" s="36">
        <v>1.2428759571381958E-3</v>
      </c>
      <c r="AM5" s="36">
        <v>1.5733325123768217E-2</v>
      </c>
      <c r="AN5" s="36">
        <v>0.75780009471580068</v>
      </c>
      <c r="AO5" s="36">
        <v>6.6830391545187675</v>
      </c>
      <c r="AP5" s="36">
        <v>1819.5602819369999</v>
      </c>
      <c r="AQ5" s="36">
        <v>979.76322873499998</v>
      </c>
      <c r="AR5" s="36">
        <v>2799.3235106719999</v>
      </c>
      <c r="AS5" s="36">
        <v>83.907877568000004</v>
      </c>
      <c r="AT5" s="36">
        <v>7118.1471818480004</v>
      </c>
      <c r="AU5" s="36">
        <v>16883.574504732002</v>
      </c>
      <c r="AV5" s="36">
        <v>3914.8747584429998</v>
      </c>
      <c r="AW5" s="36">
        <v>9285.7141011969998</v>
      </c>
      <c r="AX5" s="36">
        <v>3722.4302873629999</v>
      </c>
      <c r="AY5" s="36">
        <v>8829.2539462570003</v>
      </c>
      <c r="AZ5" s="36">
        <v>1.571114363</v>
      </c>
      <c r="BA5" s="36">
        <v>3.1422287259999999</v>
      </c>
      <c r="BB5" s="36">
        <v>13.238531862</v>
      </c>
      <c r="BC5" s="36">
        <v>922.08531901000003</v>
      </c>
      <c r="BD5" s="36">
        <v>2187.099505742</v>
      </c>
      <c r="BE5" s="36">
        <v>0.78489319300000004</v>
      </c>
      <c r="BF5" s="36">
        <v>1.5697863860000001</v>
      </c>
      <c r="BG5" s="36">
        <v>19.215059509</v>
      </c>
      <c r="BH5" s="36">
        <v>156.23044840700001</v>
      </c>
      <c r="BI5" s="36">
        <v>0.9300000000000006</v>
      </c>
      <c r="BJ5" s="36">
        <v>0.9300000000000006</v>
      </c>
      <c r="BK5" s="36">
        <v>1.7100000000000013</v>
      </c>
      <c r="BL5" s="36">
        <v>1.7100000000000013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5.5752564109999998</v>
      </c>
      <c r="E6" s="36">
        <v>8</v>
      </c>
      <c r="F6" s="36">
        <v>0</v>
      </c>
      <c r="G6" s="36">
        <v>3</v>
      </c>
      <c r="H6" s="36">
        <v>5</v>
      </c>
      <c r="I6" s="36">
        <v>0.83805425195065286</v>
      </c>
      <c r="J6" s="36">
        <v>13.829737966308329</v>
      </c>
      <c r="K6" s="36">
        <v>8.4340899486331194E-2</v>
      </c>
      <c r="L6" s="36">
        <v>0.7537133524643217</v>
      </c>
      <c r="M6" s="36">
        <v>3.4367812550461698</v>
      </c>
      <c r="N6" s="36">
        <v>11.231010963212812</v>
      </c>
      <c r="O6" s="36">
        <v>0.17407135199999998</v>
      </c>
      <c r="P6" s="36">
        <v>0.25136608700000002</v>
      </c>
      <c r="Q6" s="36">
        <v>0.15555965599999999</v>
      </c>
      <c r="R6" s="36">
        <v>1.8511696000000001E-2</v>
      </c>
      <c r="S6" s="36">
        <v>0.22722039599999999</v>
      </c>
      <c r="T6" s="36">
        <v>2.4145691E-2</v>
      </c>
      <c r="U6" s="36">
        <v>9.0000000000000011E-3</v>
      </c>
      <c r="V6" s="36">
        <v>2.1600000000000001E-2</v>
      </c>
      <c r="W6" s="36">
        <v>1.0211256039506527</v>
      </c>
      <c r="X6" s="36">
        <v>14.102704053308328</v>
      </c>
      <c r="Y6" s="36">
        <v>15.12382965725898</v>
      </c>
      <c r="Z6" s="36">
        <v>5.4749478711657723E-3</v>
      </c>
      <c r="AA6" s="36">
        <v>2.3479792985106889E-3</v>
      </c>
      <c r="AB6" s="36">
        <v>2.347979E-3</v>
      </c>
      <c r="AC6" s="36">
        <v>3.0951536116307916E-4</v>
      </c>
      <c r="AD6" s="36">
        <v>5.5988606589787042E-2</v>
      </c>
      <c r="AE6" s="36">
        <v>0.50389745930808327</v>
      </c>
      <c r="AF6" s="36">
        <v>0.55988606589787016</v>
      </c>
      <c r="AG6" s="36">
        <v>6.520852376553578E-4</v>
      </c>
      <c r="AH6" s="36">
        <v>1.109294427275781E-3</v>
      </c>
      <c r="AI6" s="36">
        <v>3.5527402603291905E-3</v>
      </c>
      <c r="AJ6" s="36">
        <v>9.2043823823093618E-5</v>
      </c>
      <c r="AK6" s="36">
        <v>1.1122966653348935E-4</v>
      </c>
      <c r="AL6" s="36">
        <v>2.7819444779081316E-4</v>
      </c>
      <c r="AM6" s="36">
        <v>1.0536444226415306E-3</v>
      </c>
      <c r="AN6" s="36">
        <v>5.7209130683596315E-2</v>
      </c>
      <c r="AO6" s="36">
        <v>0.50772839401620318</v>
      </c>
      <c r="AP6" s="36">
        <v>386.83932804699998</v>
      </c>
      <c r="AQ6" s="36">
        <v>208.298099718</v>
      </c>
      <c r="AR6" s="36">
        <v>595.13742776499998</v>
      </c>
      <c r="AS6" s="36">
        <v>23.881255359000001</v>
      </c>
      <c r="AT6" s="36">
        <v>714.24774112900002</v>
      </c>
      <c r="AU6" s="36">
        <v>1613.6974748790001</v>
      </c>
      <c r="AV6" s="36">
        <v>406.55969515100003</v>
      </c>
      <c r="AW6" s="36">
        <v>918.53892658500001</v>
      </c>
      <c r="AX6" s="36">
        <v>385.71429952300002</v>
      </c>
      <c r="AY6" s="36">
        <v>871.44299564799996</v>
      </c>
      <c r="AZ6" s="36">
        <v>0.32840092999999998</v>
      </c>
      <c r="BA6" s="36">
        <v>0.65680186100000004</v>
      </c>
      <c r="BB6" s="36">
        <v>3.0662664140000002</v>
      </c>
      <c r="BC6" s="36">
        <v>150.93908884000001</v>
      </c>
      <c r="BD6" s="36">
        <v>341.016166376</v>
      </c>
      <c r="BE6" s="36">
        <v>0.181794451</v>
      </c>
      <c r="BF6" s="36">
        <v>0.36358890199999999</v>
      </c>
      <c r="BG6" s="36">
        <v>8.2701346939999993</v>
      </c>
      <c r="BH6" s="36">
        <v>62.814252815000003</v>
      </c>
      <c r="BI6" s="36">
        <v>0.24</v>
      </c>
      <c r="BJ6" s="36">
        <v>0.24</v>
      </c>
      <c r="BK6" s="36">
        <v>0.75000000000000044</v>
      </c>
      <c r="BL6" s="36">
        <v>0.75000000000000044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5.0175404879999999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1.0636440000000001E-3</v>
      </c>
      <c r="P7" s="36">
        <v>1.7341629999999999E-3</v>
      </c>
      <c r="Q7" s="36">
        <v>9.8954800000000003E-4</v>
      </c>
      <c r="R7" s="36">
        <v>7.4096000000000003E-5</v>
      </c>
      <c r="S7" s="36">
        <v>1.637517E-3</v>
      </c>
      <c r="T7" s="36">
        <v>9.6645999999999996E-5</v>
      </c>
      <c r="U7" s="36">
        <v>6.3E-2</v>
      </c>
      <c r="V7" s="36">
        <v>0.1512</v>
      </c>
      <c r="W7" s="36">
        <v>6.4063644000000003E-2</v>
      </c>
      <c r="X7" s="36">
        <v>0.15293416300000001</v>
      </c>
      <c r="Y7" s="36">
        <v>0.21699780700000001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4.2580820875324516E-3</v>
      </c>
      <c r="AH7" s="36">
        <v>7.2436338960322174E-3</v>
      </c>
      <c r="AI7" s="36">
        <v>2.319920585621129E-2</v>
      </c>
      <c r="AJ7" s="36">
        <v>0</v>
      </c>
      <c r="AK7" s="36">
        <v>0</v>
      </c>
      <c r="AL7" s="36">
        <v>0</v>
      </c>
      <c r="AM7" s="36">
        <v>4.2580820875324516E-3</v>
      </c>
      <c r="AN7" s="36">
        <v>7.2436338960322174E-3</v>
      </c>
      <c r="AO7" s="36">
        <v>2.319920585621129E-2</v>
      </c>
      <c r="AP7" s="36">
        <v>0.16663650899999999</v>
      </c>
      <c r="AQ7" s="36">
        <v>8.9727350999999997E-2</v>
      </c>
      <c r="AR7" s="36">
        <v>0.25636386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1.111458887</v>
      </c>
      <c r="BC7" s="36">
        <v>45.927398740999998</v>
      </c>
      <c r="BD7" s="36">
        <v>97.866108780999994</v>
      </c>
      <c r="BE7" s="36">
        <v>6.5896771000000007E-2</v>
      </c>
      <c r="BF7" s="36">
        <v>0.13179354300000001</v>
      </c>
      <c r="BG7" s="36">
        <v>2.7711471639999998</v>
      </c>
      <c r="BH7" s="36">
        <v>12.942397700000001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5.0489968310000002</v>
      </c>
      <c r="E8" s="36">
        <v>56</v>
      </c>
      <c r="F8" s="36">
        <v>0</v>
      </c>
      <c r="G8" s="36">
        <v>0</v>
      </c>
      <c r="H8" s="36">
        <v>56</v>
      </c>
      <c r="I8" s="36">
        <v>9.3921686870514988E-6</v>
      </c>
      <c r="J8" s="36">
        <v>2.670862849298657E-2</v>
      </c>
      <c r="K8" s="36">
        <v>9.3921686870514988E-6</v>
      </c>
      <c r="L8" s="36">
        <v>0</v>
      </c>
      <c r="M8" s="36">
        <v>1.7180206616742922E-3</v>
      </c>
      <c r="N8" s="36">
        <v>2.4999999999999328E-2</v>
      </c>
      <c r="O8" s="36">
        <v>1.9596930000000002E-3</v>
      </c>
      <c r="P8" s="36">
        <v>3.077438E-3</v>
      </c>
      <c r="Q8" s="36">
        <v>1.806315E-3</v>
      </c>
      <c r="R8" s="36">
        <v>1.5337800000000002E-4</v>
      </c>
      <c r="S8" s="36">
        <v>2.8773790000000002E-3</v>
      </c>
      <c r="T8" s="36">
        <v>2.0005899999999999E-4</v>
      </c>
      <c r="U8" s="36">
        <v>0</v>
      </c>
      <c r="V8" s="36">
        <v>0</v>
      </c>
      <c r="W8" s="36">
        <v>1.9690851686870515E-3</v>
      </c>
      <c r="X8" s="36">
        <v>2.9786066492986568E-2</v>
      </c>
      <c r="Y8" s="36">
        <v>3.1755151661673621E-2</v>
      </c>
      <c r="Z8" s="36">
        <v>7.258728335196647E-7</v>
      </c>
      <c r="AA8" s="36">
        <v>1.5533678637320822E-7</v>
      </c>
      <c r="AB8" s="36">
        <v>1.5533700000000001E-7</v>
      </c>
      <c r="AC8" s="36">
        <v>7.0650297177752133E-8</v>
      </c>
      <c r="AD8" s="36">
        <v>3.3696020332530828E-4</v>
      </c>
      <c r="AE8" s="36">
        <v>3.0326418299277741E-3</v>
      </c>
      <c r="AF8" s="36">
        <v>3.3696020332530819E-3</v>
      </c>
      <c r="AG8" s="36">
        <v>0</v>
      </c>
      <c r="AH8" s="36">
        <v>0</v>
      </c>
      <c r="AI8" s="36">
        <v>0</v>
      </c>
      <c r="AJ8" s="36">
        <v>6.0894119841557257E-9</v>
      </c>
      <c r="AK8" s="36">
        <v>7.3587041069416012E-9</v>
      </c>
      <c r="AL8" s="36">
        <v>1.8404717817527988E-8</v>
      </c>
      <c r="AM8" s="36">
        <v>7.6739709161907861E-8</v>
      </c>
      <c r="AN8" s="36">
        <v>3.3696756202941522E-4</v>
      </c>
      <c r="AO8" s="36">
        <v>3.0326602346455915E-3</v>
      </c>
      <c r="AP8" s="36">
        <v>2.2884707000000001E-2</v>
      </c>
      <c r="AQ8" s="36">
        <v>1.2322534E-2</v>
      </c>
      <c r="AR8" s="36">
        <v>3.5207241E-2</v>
      </c>
      <c r="AS8" s="36">
        <v>4.989E-6</v>
      </c>
      <c r="AT8" s="36">
        <v>2.4499999999999998E-7</v>
      </c>
      <c r="AU8" s="36">
        <v>5.1399999999999997E-7</v>
      </c>
      <c r="AV8" s="36">
        <v>2.0236000000000001E-5</v>
      </c>
      <c r="AW8" s="36">
        <v>4.2383999999999999E-5</v>
      </c>
      <c r="AX8" s="36">
        <v>1.6884E-5</v>
      </c>
      <c r="AY8" s="36">
        <v>3.5363E-5</v>
      </c>
      <c r="AZ8" s="36">
        <v>4.1999999999999999E-8</v>
      </c>
      <c r="BA8" s="36">
        <v>8.3999999999999998E-8</v>
      </c>
      <c r="BB8" s="36">
        <v>1.02957966</v>
      </c>
      <c r="BC8" s="36">
        <v>52.657105369</v>
      </c>
      <c r="BD8" s="36">
        <v>110.28864274599999</v>
      </c>
      <c r="BE8" s="36">
        <v>6.1042272000000002E-2</v>
      </c>
      <c r="BF8" s="36">
        <v>0.122084544</v>
      </c>
      <c r="BG8" s="36">
        <v>0.78895616000000002</v>
      </c>
      <c r="BH8" s="36">
        <v>8.2461105910000008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5.5071456159999999</v>
      </c>
      <c r="E9" s="36">
        <v>40</v>
      </c>
      <c r="F9" s="36">
        <v>4</v>
      </c>
      <c r="G9" s="36">
        <v>13</v>
      </c>
      <c r="H9" s="36">
        <v>23</v>
      </c>
      <c r="I9" s="36">
        <v>1.952914115261781E-4</v>
      </c>
      <c r="J9" s="36">
        <v>0.35287198691614441</v>
      </c>
      <c r="K9" s="36">
        <v>1.952914115261781E-4</v>
      </c>
      <c r="L9" s="36">
        <v>0</v>
      </c>
      <c r="M9" s="36">
        <v>1.9305278326961738E-2</v>
      </c>
      <c r="N9" s="36">
        <v>0.33376200000070888</v>
      </c>
      <c r="O9" s="36">
        <v>4.5714477000000003E-2</v>
      </c>
      <c r="P9" s="36">
        <v>8.153901899999999E-2</v>
      </c>
      <c r="Q9" s="36">
        <v>4.2561264000000001E-2</v>
      </c>
      <c r="R9" s="36">
        <v>3.1532130000000002E-3</v>
      </c>
      <c r="S9" s="36">
        <v>7.7426131999999995E-2</v>
      </c>
      <c r="T9" s="36">
        <v>4.112887E-3</v>
      </c>
      <c r="U9" s="36">
        <v>0.41025000000000006</v>
      </c>
      <c r="V9" s="36">
        <v>0.97349999999999992</v>
      </c>
      <c r="W9" s="36">
        <v>0.45615976841152622</v>
      </c>
      <c r="X9" s="36">
        <v>1.4079110059161444</v>
      </c>
      <c r="Y9" s="36">
        <v>1.8640707743276705</v>
      </c>
      <c r="Z9" s="36">
        <v>8.2552858536533561E-6</v>
      </c>
      <c r="AA9" s="36">
        <v>1.7666311726818178E-6</v>
      </c>
      <c r="AB9" s="36">
        <v>1.7666299999999999E-6</v>
      </c>
      <c r="AC9" s="36">
        <v>3.6570413883766193E-6</v>
      </c>
      <c r="AD9" s="36">
        <v>7.6420222229784604E-3</v>
      </c>
      <c r="AE9" s="36">
        <v>6.8778200006806137E-2</v>
      </c>
      <c r="AF9" s="36">
        <v>7.642022222978459E-2</v>
      </c>
      <c r="AG9" s="36">
        <v>2.6644370572816004E-2</v>
      </c>
      <c r="AH9" s="36">
        <v>4.5326055687089292E-2</v>
      </c>
      <c r="AI9" s="36">
        <v>0.14516588105189407</v>
      </c>
      <c r="AJ9" s="36">
        <v>6.9254188593632095E-8</v>
      </c>
      <c r="AK9" s="36">
        <v>8.3689703267387931E-8</v>
      </c>
      <c r="AL9" s="36">
        <v>2.0931475847981787E-7</v>
      </c>
      <c r="AM9" s="36">
        <v>2.6648096868392972E-2</v>
      </c>
      <c r="AN9" s="36">
        <v>5.2968161599771017E-2</v>
      </c>
      <c r="AO9" s="36">
        <v>0.21394429037345869</v>
      </c>
      <c r="AP9" s="36">
        <v>5.1301052479999996</v>
      </c>
      <c r="AQ9" s="36">
        <v>2.7623643640000002</v>
      </c>
      <c r="AR9" s="36">
        <v>7.8924696119999993</v>
      </c>
      <c r="AS9" s="36">
        <v>0.41796714899999998</v>
      </c>
      <c r="AT9" s="36">
        <v>22.104676446999999</v>
      </c>
      <c r="AU9" s="36">
        <v>45.513449907999998</v>
      </c>
      <c r="AV9" s="36">
        <v>18.962612383</v>
      </c>
      <c r="AW9" s="36">
        <v>39.043951215</v>
      </c>
      <c r="AX9" s="36">
        <v>17.587406809000001</v>
      </c>
      <c r="AY9" s="36">
        <v>36.212407847999998</v>
      </c>
      <c r="AZ9" s="36">
        <v>1.4859801000000001E-2</v>
      </c>
      <c r="BA9" s="36">
        <v>2.9719602000000001E-2</v>
      </c>
      <c r="BB9" s="36">
        <v>1.3508701789999999</v>
      </c>
      <c r="BC9" s="36">
        <v>66.703526397000005</v>
      </c>
      <c r="BD9" s="36">
        <v>137.34232277300001</v>
      </c>
      <c r="BE9" s="36">
        <v>8.0091117000000003E-2</v>
      </c>
      <c r="BF9" s="36">
        <v>0.16018223400000001</v>
      </c>
      <c r="BG9" s="36">
        <v>4.1026659570000001</v>
      </c>
      <c r="BH9" s="36">
        <v>12.475135024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5.4994088679999997</v>
      </c>
      <c r="E10" s="36">
        <v>0</v>
      </c>
      <c r="F10" s="36" t="s">
        <v>338</v>
      </c>
      <c r="G10" s="36" t="s">
        <v>338</v>
      </c>
      <c r="H10" s="36" t="s">
        <v>338</v>
      </c>
      <c r="I10" s="36">
        <v>1.9995326952712972E-3</v>
      </c>
      <c r="J10" s="36">
        <v>3.2677069211412708</v>
      </c>
      <c r="K10" s="36">
        <v>1.8805326953443696E-3</v>
      </c>
      <c r="L10" s="36">
        <v>1.1899999992692756E-4</v>
      </c>
      <c r="M10" s="36">
        <v>0.24048895383564795</v>
      </c>
      <c r="N10" s="36">
        <v>3.0292175000008941</v>
      </c>
      <c r="O10" s="36">
        <v>0.23134772200000001</v>
      </c>
      <c r="P10" s="36">
        <v>0.37082257699999999</v>
      </c>
      <c r="Q10" s="36">
        <v>0.20955194700000002</v>
      </c>
      <c r="R10" s="36">
        <v>2.1795775E-2</v>
      </c>
      <c r="S10" s="36">
        <v>0.34239330400000001</v>
      </c>
      <c r="T10" s="36">
        <v>2.8429272999999998E-2</v>
      </c>
      <c r="U10" s="36" t="s">
        <v>338</v>
      </c>
      <c r="V10" s="36" t="s">
        <v>338</v>
      </c>
      <c r="W10" s="36">
        <v>0.23334725469527129</v>
      </c>
      <c r="X10" s="36">
        <v>3.6385294981412706</v>
      </c>
      <c r="Y10" s="36">
        <v>3.8718767528365419</v>
      </c>
      <c r="Z10" s="36">
        <v>6.9478181213679304E-5</v>
      </c>
      <c r="AA10" s="36">
        <v>1.486833077972737E-5</v>
      </c>
      <c r="AB10" s="36">
        <v>1.48683E-5</v>
      </c>
      <c r="AC10" s="36">
        <v>1.5611636241971509E-5</v>
      </c>
      <c r="AD10" s="36">
        <v>4.4039749574696842E-2</v>
      </c>
      <c r="AE10" s="36">
        <v>0.3963577461722716</v>
      </c>
      <c r="AF10" s="36">
        <v>0.44039749574696835</v>
      </c>
      <c r="AG10" s="36" t="s">
        <v>338</v>
      </c>
      <c r="AH10" s="36" t="s">
        <v>338</v>
      </c>
      <c r="AI10" s="36" t="s">
        <v>338</v>
      </c>
      <c r="AJ10" s="36">
        <v>5.8285665491172462E-7</v>
      </c>
      <c r="AK10" s="36">
        <v>7.0434874030810311E-7</v>
      </c>
      <c r="AL10" s="36">
        <v>1.7616335189063223E-6</v>
      </c>
      <c r="AM10" s="36">
        <v>1.6194492896883232E-5</v>
      </c>
      <c r="AN10" s="36">
        <v>4.4040453923437146E-2</v>
      </c>
      <c r="AO10" s="36">
        <v>0.39635950780579049</v>
      </c>
      <c r="AP10" s="36">
        <v>131.90870179000001</v>
      </c>
      <c r="AQ10" s="36">
        <v>71.027762502000002</v>
      </c>
      <c r="AR10" s="36">
        <v>202.93646429200001</v>
      </c>
      <c r="AS10" s="36">
        <v>5.431391691</v>
      </c>
      <c r="AT10" s="36">
        <v>342.256310337</v>
      </c>
      <c r="AU10" s="36">
        <v>754.42252584799996</v>
      </c>
      <c r="AV10" s="36">
        <v>225.23996399399999</v>
      </c>
      <c r="AW10" s="36">
        <v>496.48785844299999</v>
      </c>
      <c r="AX10" s="36">
        <v>211.04380871699999</v>
      </c>
      <c r="AY10" s="36">
        <v>465.195815031</v>
      </c>
      <c r="AZ10" s="36">
        <v>7.4268898E-2</v>
      </c>
      <c r="BA10" s="36">
        <v>0.148537797</v>
      </c>
      <c r="BB10" s="36">
        <v>5.0015579939999997</v>
      </c>
      <c r="BC10" s="36">
        <v>306.93318228499999</v>
      </c>
      <c r="BD10" s="36">
        <v>676.56110246100002</v>
      </c>
      <c r="BE10" s="36">
        <v>0.29653505800000002</v>
      </c>
      <c r="BF10" s="36">
        <v>0.59307011700000001</v>
      </c>
      <c r="BG10" s="36">
        <v>3.1171644779999998</v>
      </c>
      <c r="BH10" s="36">
        <v>31.974740622999999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5.5238328279999998</v>
      </c>
      <c r="E11" s="36">
        <v>8</v>
      </c>
      <c r="F11" s="36">
        <v>0</v>
      </c>
      <c r="G11" s="36">
        <v>0</v>
      </c>
      <c r="H11" s="36">
        <v>8</v>
      </c>
      <c r="I11" s="36">
        <v>3.7363063882843973E-2</v>
      </c>
      <c r="J11" s="36">
        <v>4.1854324500552123</v>
      </c>
      <c r="K11" s="36">
        <v>6.9720638842563406E-3</v>
      </c>
      <c r="L11" s="36">
        <v>3.0390999998587631E-2</v>
      </c>
      <c r="M11" s="36">
        <v>0.43481751393897039</v>
      </c>
      <c r="N11" s="36">
        <v>3.7879779999990859</v>
      </c>
      <c r="O11" s="36">
        <v>8.3493269000000009E-2</v>
      </c>
      <c r="P11" s="36">
        <v>0.12917705899999998</v>
      </c>
      <c r="Q11" s="36">
        <v>6.7892144000000001E-2</v>
      </c>
      <c r="R11" s="36">
        <v>1.5601125E-2</v>
      </c>
      <c r="S11" s="36">
        <v>0.10882776499999999</v>
      </c>
      <c r="T11" s="36">
        <v>2.0349294E-2</v>
      </c>
      <c r="U11" s="36">
        <v>0</v>
      </c>
      <c r="V11" s="36">
        <v>0</v>
      </c>
      <c r="W11" s="36">
        <v>0.12085633288284398</v>
      </c>
      <c r="X11" s="36">
        <v>4.3146095090552121</v>
      </c>
      <c r="Y11" s="36">
        <v>4.4354658419380559</v>
      </c>
      <c r="Z11" s="36">
        <v>3.4116646531926278E-4</v>
      </c>
      <c r="AA11" s="36">
        <v>7.300962357832219E-5</v>
      </c>
      <c r="AB11" s="36">
        <v>7.3009600000000007E-5</v>
      </c>
      <c r="AC11" s="36">
        <v>6.7694031517921037E-5</v>
      </c>
      <c r="AD11" s="36">
        <v>3.4888159880599331E-2</v>
      </c>
      <c r="AE11" s="36">
        <v>0.313993438925394</v>
      </c>
      <c r="AF11" s="36">
        <v>0.3488815988059934</v>
      </c>
      <c r="AG11" s="36">
        <v>0</v>
      </c>
      <c r="AH11" s="36">
        <v>0</v>
      </c>
      <c r="AI11" s="36">
        <v>0</v>
      </c>
      <c r="AJ11" s="36">
        <v>2.8620710661235359E-6</v>
      </c>
      <c r="AK11" s="36">
        <v>3.4586482510037117E-6</v>
      </c>
      <c r="AL11" s="36">
        <v>8.6503607380765141E-6</v>
      </c>
      <c r="AM11" s="36">
        <v>7.0556102584044578E-5</v>
      </c>
      <c r="AN11" s="36">
        <v>3.4891618528850338E-2</v>
      </c>
      <c r="AO11" s="36">
        <v>0.31400208928613205</v>
      </c>
      <c r="AP11" s="36">
        <v>42.215692785000002</v>
      </c>
      <c r="AQ11" s="36">
        <v>22.731526884000001</v>
      </c>
      <c r="AR11" s="36">
        <v>64.947219669000006</v>
      </c>
      <c r="AS11" s="36">
        <v>1.9344736899999999</v>
      </c>
      <c r="AT11" s="36">
        <v>116.47318622900001</v>
      </c>
      <c r="AU11" s="36">
        <v>255.87187032599999</v>
      </c>
      <c r="AV11" s="36">
        <v>87.039547142000004</v>
      </c>
      <c r="AW11" s="36">
        <v>191.211148597</v>
      </c>
      <c r="AX11" s="36">
        <v>81.142940722999995</v>
      </c>
      <c r="AY11" s="36">
        <v>178.25730263700001</v>
      </c>
      <c r="AZ11" s="36">
        <v>9.5110349999999996E-2</v>
      </c>
      <c r="BA11" s="36">
        <v>0.19022070099999999</v>
      </c>
      <c r="BB11" s="36">
        <v>1.6542993370000001</v>
      </c>
      <c r="BC11" s="36">
        <v>82.572846678000005</v>
      </c>
      <c r="BD11" s="36">
        <v>181.39856392600001</v>
      </c>
      <c r="BE11" s="36">
        <v>9.8080987999999994E-2</v>
      </c>
      <c r="BF11" s="36">
        <v>0.19616197599999999</v>
      </c>
      <c r="BG11" s="36">
        <v>2.0721867299999999</v>
      </c>
      <c r="BH11" s="36">
        <v>19.133365999999999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4.9268296610000002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1.4713000000000001E-4</v>
      </c>
      <c r="P12" s="36">
        <v>2.39838E-4</v>
      </c>
      <c r="Q12" s="36">
        <v>1.33774E-4</v>
      </c>
      <c r="R12" s="36">
        <v>1.3356000000000001E-5</v>
      </c>
      <c r="S12" s="36">
        <v>2.2241700000000001E-4</v>
      </c>
      <c r="T12" s="36">
        <v>1.7421000000000001E-5</v>
      </c>
      <c r="U12" s="36">
        <v>0.16200000000000003</v>
      </c>
      <c r="V12" s="36">
        <v>0.38879999999999998</v>
      </c>
      <c r="W12" s="36">
        <v>0.16214713000000003</v>
      </c>
      <c r="X12" s="36">
        <v>0.38903983799999997</v>
      </c>
      <c r="Y12" s="36">
        <v>0.551186968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1.0870520303076923E-2</v>
      </c>
      <c r="AH12" s="36">
        <v>1.8492379366153847E-2</v>
      </c>
      <c r="AI12" s="36">
        <v>5.9225593375384619E-2</v>
      </c>
      <c r="AJ12" s="36">
        <v>0</v>
      </c>
      <c r="AK12" s="36">
        <v>0</v>
      </c>
      <c r="AL12" s="36">
        <v>0</v>
      </c>
      <c r="AM12" s="36">
        <v>1.0870520303076923E-2</v>
      </c>
      <c r="AN12" s="36">
        <v>1.8492379366153847E-2</v>
      </c>
      <c r="AO12" s="36">
        <v>5.9225593375384619E-2</v>
      </c>
      <c r="AP12" s="36">
        <v>0.62732769399999999</v>
      </c>
      <c r="AQ12" s="36">
        <v>0.33779183499999998</v>
      </c>
      <c r="AR12" s="36">
        <v>0.96511952899999998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0.48701283099999998</v>
      </c>
      <c r="BC12" s="36">
        <v>18.459900313999999</v>
      </c>
      <c r="BD12" s="36">
        <v>37.697449386999999</v>
      </c>
      <c r="BE12" s="36">
        <v>2.8874278E-2</v>
      </c>
      <c r="BF12" s="36">
        <v>5.7748556999999999E-2</v>
      </c>
      <c r="BG12" s="36">
        <v>0.48290041500000003</v>
      </c>
      <c r="BH12" s="36">
        <v>2.6974122949999999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5.4810978099999996</v>
      </c>
      <c r="E13" s="36">
        <v>1</v>
      </c>
      <c r="F13" s="36">
        <v>0</v>
      </c>
      <c r="G13" s="36">
        <v>0</v>
      </c>
      <c r="H13" s="36">
        <v>1</v>
      </c>
      <c r="I13" s="36">
        <v>0.13568226568244685</v>
      </c>
      <c r="J13" s="36">
        <v>15.245128028515715</v>
      </c>
      <c r="K13" s="36">
        <v>2.5866265684867669E-2</v>
      </c>
      <c r="L13" s="36">
        <v>0.10981599999757918</v>
      </c>
      <c r="M13" s="36">
        <v>1.9504437942560484</v>
      </c>
      <c r="N13" s="36">
        <v>13.430366499942116</v>
      </c>
      <c r="O13" s="36">
        <v>0.30233571300000001</v>
      </c>
      <c r="P13" s="36">
        <v>0.49229155499999994</v>
      </c>
      <c r="Q13" s="36">
        <v>0.263647937</v>
      </c>
      <c r="R13" s="36">
        <v>3.8687776E-2</v>
      </c>
      <c r="S13" s="36">
        <v>0.44182923799999996</v>
      </c>
      <c r="T13" s="36">
        <v>5.0462317E-2</v>
      </c>
      <c r="U13" s="36">
        <v>0</v>
      </c>
      <c r="V13" s="36">
        <v>0</v>
      </c>
      <c r="W13" s="36">
        <v>0.43801797868244685</v>
      </c>
      <c r="X13" s="36">
        <v>15.737419583515715</v>
      </c>
      <c r="Y13" s="36">
        <v>16.175437562198162</v>
      </c>
      <c r="Z13" s="36">
        <v>1.5915922574458821E-3</v>
      </c>
      <c r="AA13" s="36">
        <v>3.4060074309341871E-4</v>
      </c>
      <c r="AB13" s="36">
        <v>3.40601E-4</v>
      </c>
      <c r="AC13" s="36">
        <v>1.5848922206797674E-4</v>
      </c>
      <c r="AD13" s="36">
        <v>8.0231370999580554E-2</v>
      </c>
      <c r="AE13" s="36">
        <v>0.72208233899622487</v>
      </c>
      <c r="AF13" s="36">
        <v>0.80231370999580565</v>
      </c>
      <c r="AG13" s="36">
        <v>0</v>
      </c>
      <c r="AH13" s="36">
        <v>0</v>
      </c>
      <c r="AI13" s="36">
        <v>0</v>
      </c>
      <c r="AJ13" s="36">
        <v>1.3352001205221588E-5</v>
      </c>
      <c r="AK13" s="36">
        <v>1.6135125421042096E-5</v>
      </c>
      <c r="AL13" s="36">
        <v>4.0355261742970765E-5</v>
      </c>
      <c r="AM13" s="36">
        <v>1.7184122327319832E-4</v>
      </c>
      <c r="AN13" s="36">
        <v>8.0247506125001603E-2</v>
      </c>
      <c r="AO13" s="36">
        <v>0.72212269425796782</v>
      </c>
      <c r="AP13" s="36">
        <v>334.98303375099999</v>
      </c>
      <c r="AQ13" s="36">
        <v>180.37547971199999</v>
      </c>
      <c r="AR13" s="36">
        <v>515.35851346300001</v>
      </c>
      <c r="AS13" s="36">
        <v>16.873596857999999</v>
      </c>
      <c r="AT13" s="36">
        <v>1702.853427603</v>
      </c>
      <c r="AU13" s="36">
        <v>3787.855897289</v>
      </c>
      <c r="AV13" s="36">
        <v>989.11198261200002</v>
      </c>
      <c r="AW13" s="36">
        <v>2200.1973838059998</v>
      </c>
      <c r="AX13" s="36">
        <v>933.30681093800001</v>
      </c>
      <c r="AY13" s="36">
        <v>2076.0634183110001</v>
      </c>
      <c r="AZ13" s="36">
        <v>0.17034233800000001</v>
      </c>
      <c r="BA13" s="36">
        <v>0.34068467699999999</v>
      </c>
      <c r="BB13" s="36">
        <v>3.731701181</v>
      </c>
      <c r="BC13" s="36">
        <v>212.91013644500001</v>
      </c>
      <c r="BD13" s="36">
        <v>473.60090002700002</v>
      </c>
      <c r="BE13" s="36">
        <v>0.221247105</v>
      </c>
      <c r="BF13" s="36">
        <v>0.44249421100000003</v>
      </c>
      <c r="BG13" s="36">
        <v>11.66186609</v>
      </c>
      <c r="BH13" s="36">
        <v>57.835063511999998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5.6572872609999996</v>
      </c>
      <c r="E14" s="36">
        <v>0</v>
      </c>
      <c r="F14" s="36" t="s">
        <v>338</v>
      </c>
      <c r="G14" s="36" t="s">
        <v>338</v>
      </c>
      <c r="H14" s="36" t="s">
        <v>338</v>
      </c>
      <c r="I14" s="36">
        <v>2.5460111753121994</v>
      </c>
      <c r="J14" s="36">
        <v>25.909450640707735</v>
      </c>
      <c r="K14" s="36">
        <v>0.1000896753235947</v>
      </c>
      <c r="L14" s="36">
        <v>2.4459214999886045</v>
      </c>
      <c r="M14" s="36">
        <v>3.5154173159405806</v>
      </c>
      <c r="N14" s="36">
        <v>24.940044500079352</v>
      </c>
      <c r="O14" s="36">
        <v>0.17478484500000002</v>
      </c>
      <c r="P14" s="36">
        <v>0.27837695600000001</v>
      </c>
      <c r="Q14" s="36">
        <v>0.14171145200000002</v>
      </c>
      <c r="R14" s="36">
        <v>3.3073393E-2</v>
      </c>
      <c r="S14" s="36">
        <v>0.235237748</v>
      </c>
      <c r="T14" s="36">
        <v>4.3139207999999998E-2</v>
      </c>
      <c r="U14" s="36" t="s">
        <v>338</v>
      </c>
      <c r="V14" s="36" t="s">
        <v>338</v>
      </c>
      <c r="W14" s="36">
        <v>2.7207960203121995</v>
      </c>
      <c r="X14" s="36">
        <v>26.187827596707734</v>
      </c>
      <c r="Y14" s="36">
        <v>28.908623617019934</v>
      </c>
      <c r="Z14" s="36">
        <v>1.5343018535845836E-2</v>
      </c>
      <c r="AA14" s="36">
        <v>7.3798970742986062E-3</v>
      </c>
      <c r="AB14" s="36">
        <v>7.3798969999999998E-3</v>
      </c>
      <c r="AC14" s="36">
        <v>2.9833731276602919E-4</v>
      </c>
      <c r="AD14" s="36">
        <v>8.7577157595638597E-2</v>
      </c>
      <c r="AE14" s="36">
        <v>0.78819441836074733</v>
      </c>
      <c r="AF14" s="36">
        <v>0.87577157595638588</v>
      </c>
      <c r="AG14" s="36" t="s">
        <v>338</v>
      </c>
      <c r="AH14" s="36" t="s">
        <v>338</v>
      </c>
      <c r="AI14" s="36" t="s">
        <v>338</v>
      </c>
      <c r="AJ14" s="36">
        <v>2.8930153948472301E-4</v>
      </c>
      <c r="AK14" s="36">
        <v>3.4960426918703198E-4</v>
      </c>
      <c r="AL14" s="36">
        <v>8.7438872778167046E-4</v>
      </c>
      <c r="AM14" s="36">
        <v>5.876388522507522E-4</v>
      </c>
      <c r="AN14" s="36">
        <v>8.7926761864825634E-2</v>
      </c>
      <c r="AO14" s="36">
        <v>0.789068807088529</v>
      </c>
      <c r="AP14" s="36">
        <v>300.18411471500002</v>
      </c>
      <c r="AQ14" s="36">
        <v>161.63760023099999</v>
      </c>
      <c r="AR14" s="36">
        <v>461.82171494600004</v>
      </c>
      <c r="AS14" s="36">
        <v>23.777260181999999</v>
      </c>
      <c r="AT14" s="36">
        <v>1332.942283416</v>
      </c>
      <c r="AU14" s="36">
        <v>3706.0594944260001</v>
      </c>
      <c r="AV14" s="36">
        <v>703.37921443100004</v>
      </c>
      <c r="AW14" s="36">
        <v>1955.6474787080001</v>
      </c>
      <c r="AX14" s="36">
        <v>673.45778260999998</v>
      </c>
      <c r="AY14" s="36">
        <v>1872.455124569</v>
      </c>
      <c r="AZ14" s="36">
        <v>0.65766143099999996</v>
      </c>
      <c r="BA14" s="36">
        <v>1.315322863</v>
      </c>
      <c r="BB14" s="36">
        <v>2.74334911</v>
      </c>
      <c r="BC14" s="36">
        <v>124.225852527</v>
      </c>
      <c r="BD14" s="36">
        <v>345.392599469</v>
      </c>
      <c r="BE14" s="36">
        <v>0.16264915599999999</v>
      </c>
      <c r="BF14" s="36">
        <v>0.32529831300000001</v>
      </c>
      <c r="BG14" s="36">
        <v>1.540494802</v>
      </c>
      <c r="BH14" s="36">
        <v>46.581162360999997</v>
      </c>
      <c r="BI14" s="36">
        <v>0.06</v>
      </c>
      <c r="BJ14" s="36">
        <v>0.06</v>
      </c>
      <c r="BK14" s="36">
        <v>0.60000000000000031</v>
      </c>
      <c r="BL14" s="36">
        <v>0.60000000000000031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5.5459196159999999</v>
      </c>
      <c r="E15" s="36">
        <v>2</v>
      </c>
      <c r="F15" s="36">
        <v>0</v>
      </c>
      <c r="G15" s="36">
        <v>0</v>
      </c>
      <c r="H15" s="36">
        <v>2</v>
      </c>
      <c r="I15" s="36">
        <v>0.18356073904034836</v>
      </c>
      <c r="J15" s="36">
        <v>5.6939610050042173</v>
      </c>
      <c r="K15" s="36">
        <v>6.3287390443506168E-3</v>
      </c>
      <c r="L15" s="36">
        <v>0.17723199999599776</v>
      </c>
      <c r="M15" s="36">
        <v>0.4235142440459817</v>
      </c>
      <c r="N15" s="36">
        <v>5.4540074999985837</v>
      </c>
      <c r="O15" s="36">
        <v>4.7273649000000001E-2</v>
      </c>
      <c r="P15" s="36">
        <v>7.8152849999999996E-2</v>
      </c>
      <c r="Q15" s="36">
        <v>3.6760484000000003E-2</v>
      </c>
      <c r="R15" s="36">
        <v>1.0513165E-2</v>
      </c>
      <c r="S15" s="36">
        <v>6.4440024999999998E-2</v>
      </c>
      <c r="T15" s="36">
        <v>1.3712825000000001E-2</v>
      </c>
      <c r="U15" s="36">
        <v>0</v>
      </c>
      <c r="V15" s="36">
        <v>0</v>
      </c>
      <c r="W15" s="36">
        <v>0.23083438804034837</v>
      </c>
      <c r="X15" s="36">
        <v>5.7721138550042177</v>
      </c>
      <c r="Y15" s="36">
        <v>6.0029482430445658</v>
      </c>
      <c r="Z15" s="36">
        <v>1.3036822120465782E-3</v>
      </c>
      <c r="AA15" s="36">
        <v>3.4508460511722722E-4</v>
      </c>
      <c r="AB15" s="36">
        <v>3.4508500000000002E-4</v>
      </c>
      <c r="AC15" s="36">
        <v>4.5523476211542345E-5</v>
      </c>
      <c r="AD15" s="36">
        <v>5.7922577031190053E-2</v>
      </c>
      <c r="AE15" s="36">
        <v>0.5213031932807104</v>
      </c>
      <c r="AF15" s="36">
        <v>0.57922577031190037</v>
      </c>
      <c r="AG15" s="36">
        <v>0</v>
      </c>
      <c r="AH15" s="36">
        <v>0</v>
      </c>
      <c r="AI15" s="36">
        <v>0</v>
      </c>
      <c r="AJ15" s="36">
        <v>1.3527779824270716E-5</v>
      </c>
      <c r="AK15" s="36">
        <v>1.6347543770923493E-5</v>
      </c>
      <c r="AL15" s="36">
        <v>4.0886537322477237E-5</v>
      </c>
      <c r="AM15" s="36">
        <v>5.9051256035813062E-5</v>
      </c>
      <c r="AN15" s="36">
        <v>5.7938924574960977E-2</v>
      </c>
      <c r="AO15" s="36">
        <v>0.52134407981803288</v>
      </c>
      <c r="AP15" s="36">
        <v>90.374709637999999</v>
      </c>
      <c r="AQ15" s="36">
        <v>48.663305190000003</v>
      </c>
      <c r="AR15" s="36">
        <v>139.038014828</v>
      </c>
      <c r="AS15" s="36">
        <v>6.55913038</v>
      </c>
      <c r="AT15" s="36">
        <v>548.88453007299995</v>
      </c>
      <c r="AU15" s="36">
        <v>1240.0880287089999</v>
      </c>
      <c r="AV15" s="36">
        <v>303.24304933500002</v>
      </c>
      <c r="AW15" s="36">
        <v>685.11327003400004</v>
      </c>
      <c r="AX15" s="36">
        <v>287.952477612</v>
      </c>
      <c r="AY15" s="36">
        <v>650.56747049499995</v>
      </c>
      <c r="AZ15" s="36">
        <v>0.13316204400000001</v>
      </c>
      <c r="BA15" s="36">
        <v>0.26632408899999999</v>
      </c>
      <c r="BB15" s="36">
        <v>1.6910837350000001</v>
      </c>
      <c r="BC15" s="36">
        <v>46.533090706999999</v>
      </c>
      <c r="BD15" s="36">
        <v>105.13163618900001</v>
      </c>
      <c r="BE15" s="36">
        <v>0.100261881</v>
      </c>
      <c r="BF15" s="36">
        <v>0.20052376299999999</v>
      </c>
      <c r="BG15" s="36">
        <v>3.0215325540000002</v>
      </c>
      <c r="BH15" s="36">
        <v>16.705425813000002</v>
      </c>
      <c r="BI15" s="36">
        <v>0</v>
      </c>
      <c r="BJ15" s="36">
        <v>0</v>
      </c>
      <c r="BK15" s="36">
        <v>0.09</v>
      </c>
      <c r="BL15" s="36">
        <v>0.09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4.9089117809999996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6.3033000000000004E-5</v>
      </c>
      <c r="P16" s="36">
        <v>8.7912000000000008E-5</v>
      </c>
      <c r="Q16" s="36">
        <v>5.9745000000000005E-5</v>
      </c>
      <c r="R16" s="36">
        <v>3.2879999999999997E-6</v>
      </c>
      <c r="S16" s="36">
        <v>8.3622000000000007E-5</v>
      </c>
      <c r="T16" s="36">
        <v>4.2899999999999996E-6</v>
      </c>
      <c r="U16" s="36">
        <v>0.10500000000000001</v>
      </c>
      <c r="V16" s="36">
        <v>0.25199999999999995</v>
      </c>
      <c r="W16" s="36">
        <v>0.10506303300000001</v>
      </c>
      <c r="X16" s="36">
        <v>0.25208791199999997</v>
      </c>
      <c r="Y16" s="36">
        <v>0.357150945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6.7167746870325177E-3</v>
      </c>
      <c r="AH16" s="36">
        <v>1.1426237398630031E-2</v>
      </c>
      <c r="AI16" s="36">
        <v>3.6594841398315099E-2</v>
      </c>
      <c r="AJ16" s="36">
        <v>0</v>
      </c>
      <c r="AK16" s="36">
        <v>0</v>
      </c>
      <c r="AL16" s="36">
        <v>0</v>
      </c>
      <c r="AM16" s="36">
        <v>6.7167746870325177E-3</v>
      </c>
      <c r="AN16" s="36">
        <v>1.1426237398630031E-2</v>
      </c>
      <c r="AO16" s="36">
        <v>3.6594841398315099E-2</v>
      </c>
      <c r="AP16" s="36">
        <v>0.30648573000000001</v>
      </c>
      <c r="AQ16" s="36">
        <v>0.16503077699999999</v>
      </c>
      <c r="AR16" s="36">
        <v>0.47151650700000003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1.6018689999999999E-2</v>
      </c>
      <c r="BF16" s="36">
        <v>3.2037379999999997E-2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5.5480825070000002</v>
      </c>
      <c r="E17" s="36">
        <v>3</v>
      </c>
      <c r="F17" s="36">
        <v>0</v>
      </c>
      <c r="G17" s="36">
        <v>1</v>
      </c>
      <c r="H17" s="36">
        <v>2</v>
      </c>
      <c r="I17" s="36">
        <v>0.20309257392098484</v>
      </c>
      <c r="J17" s="36">
        <v>6.8027072487039444</v>
      </c>
      <c r="K17" s="36">
        <v>1.8149573920035453E-2</v>
      </c>
      <c r="L17" s="36">
        <v>0.18494300000094938</v>
      </c>
      <c r="M17" s="36">
        <v>0.96761682262079463</v>
      </c>
      <c r="N17" s="36">
        <v>6.0381830000041354</v>
      </c>
      <c r="O17" s="36">
        <v>3.8786728000000006E-2</v>
      </c>
      <c r="P17" s="36">
        <v>5.8566549000000002E-2</v>
      </c>
      <c r="Q17" s="36">
        <v>3.3669158000000005E-2</v>
      </c>
      <c r="R17" s="36">
        <v>5.1175700000000001E-3</v>
      </c>
      <c r="S17" s="36">
        <v>5.1891458000000001E-2</v>
      </c>
      <c r="T17" s="36">
        <v>6.6750910000000002E-3</v>
      </c>
      <c r="U17" s="36">
        <v>3.0000000000000001E-3</v>
      </c>
      <c r="V17" s="36">
        <v>7.1999999999999998E-3</v>
      </c>
      <c r="W17" s="36">
        <v>0.24487930192098484</v>
      </c>
      <c r="X17" s="36">
        <v>6.8684737977039445</v>
      </c>
      <c r="Y17" s="36">
        <v>7.1133530996249297</v>
      </c>
      <c r="Z17" s="36">
        <v>1.4837853847637036E-3</v>
      </c>
      <c r="AA17" s="36">
        <v>6.0713226423131633E-4</v>
      </c>
      <c r="AB17" s="36">
        <v>6.0713200000000003E-4</v>
      </c>
      <c r="AC17" s="36">
        <v>1.0612699426188419E-4</v>
      </c>
      <c r="AD17" s="36">
        <v>4.4652601028032812E-2</v>
      </c>
      <c r="AE17" s="36">
        <v>0.40187340925229531</v>
      </c>
      <c r="AF17" s="36">
        <v>0.44652601028032807</v>
      </c>
      <c r="AG17" s="36">
        <v>2.3963622538665939E-4</v>
      </c>
      <c r="AH17" s="36">
        <v>4.07657027094547E-4</v>
      </c>
      <c r="AI17" s="36">
        <v>1.3056042624514546E-3</v>
      </c>
      <c r="AJ17" s="36">
        <v>2.38003622882545E-5</v>
      </c>
      <c r="AK17" s="36">
        <v>2.8761368777919414E-5</v>
      </c>
      <c r="AL17" s="36">
        <v>7.1934523893157473E-5</v>
      </c>
      <c r="AM17" s="36">
        <v>3.6956358193679806E-4</v>
      </c>
      <c r="AN17" s="36">
        <v>4.508901942390528E-2</v>
      </c>
      <c r="AO17" s="36">
        <v>0.40325094803863992</v>
      </c>
      <c r="AP17" s="36">
        <v>95.734756775999998</v>
      </c>
      <c r="AQ17" s="36">
        <v>51.549484417999999</v>
      </c>
      <c r="AR17" s="36">
        <v>147.284241194</v>
      </c>
      <c r="AS17" s="36">
        <v>10.673776570999999</v>
      </c>
      <c r="AT17" s="36">
        <v>516.45897404000004</v>
      </c>
      <c r="AU17" s="36">
        <v>1329.3145097409999</v>
      </c>
      <c r="AV17" s="36">
        <v>283.08565724099998</v>
      </c>
      <c r="AW17" s="36">
        <v>728.63458780999997</v>
      </c>
      <c r="AX17" s="36">
        <v>270.12531272500001</v>
      </c>
      <c r="AY17" s="36">
        <v>695.27593807599999</v>
      </c>
      <c r="AZ17" s="36">
        <v>0.15371223000000001</v>
      </c>
      <c r="BA17" s="36">
        <v>0.30742446099999998</v>
      </c>
      <c r="BB17" s="36">
        <v>1.228667832</v>
      </c>
      <c r="BC17" s="36">
        <v>50.327615184999999</v>
      </c>
      <c r="BD17" s="36">
        <v>129.53832244</v>
      </c>
      <c r="BE17" s="36">
        <v>7.2845917999999996E-2</v>
      </c>
      <c r="BF17" s="36">
        <v>0.14569183699999999</v>
      </c>
      <c r="BG17" s="36">
        <v>2.8716527009999999</v>
      </c>
      <c r="BH17" s="36">
        <v>16.450950741</v>
      </c>
      <c r="BI17" s="36">
        <v>0</v>
      </c>
      <c r="BJ17" s="36">
        <v>0</v>
      </c>
      <c r="BK17" s="36">
        <v>0.15</v>
      </c>
      <c r="BL17" s="36">
        <v>0.15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5.6759804699999998</v>
      </c>
      <c r="E18" s="36">
        <v>1</v>
      </c>
      <c r="F18" s="36">
        <v>0</v>
      </c>
      <c r="G18" s="36">
        <v>1</v>
      </c>
      <c r="H18" s="36">
        <v>0</v>
      </c>
      <c r="I18" s="36">
        <v>0.85762797851822936</v>
      </c>
      <c r="J18" s="36">
        <v>10.989880186359692</v>
      </c>
      <c r="K18" s="36">
        <v>5.2428978524969784E-2</v>
      </c>
      <c r="L18" s="36">
        <v>0.80519899999325961</v>
      </c>
      <c r="M18" s="36">
        <v>2.2796536648581718</v>
      </c>
      <c r="N18" s="36">
        <v>9.5678545000197488</v>
      </c>
      <c r="O18" s="36">
        <v>0.22940344899999998</v>
      </c>
      <c r="P18" s="36">
        <v>0.39011828500000001</v>
      </c>
      <c r="Q18" s="36">
        <v>0.21114163399999999</v>
      </c>
      <c r="R18" s="36">
        <v>1.8261815000000001E-2</v>
      </c>
      <c r="S18" s="36">
        <v>0.36629852600000001</v>
      </c>
      <c r="T18" s="36">
        <v>2.3819759000000003E-2</v>
      </c>
      <c r="U18" s="36">
        <v>0</v>
      </c>
      <c r="V18" s="36">
        <v>0</v>
      </c>
      <c r="W18" s="36">
        <v>1.0870314275182293</v>
      </c>
      <c r="X18" s="36">
        <v>11.379998471359691</v>
      </c>
      <c r="Y18" s="36">
        <v>12.467029898877922</v>
      </c>
      <c r="Z18" s="36">
        <v>5.6478316143771801E-3</v>
      </c>
      <c r="AA18" s="36">
        <v>2.4011702202521093E-3</v>
      </c>
      <c r="AB18" s="36">
        <v>2.4011700000000002E-3</v>
      </c>
      <c r="AC18" s="36">
        <v>3.6023141069266003E-4</v>
      </c>
      <c r="AD18" s="36">
        <v>0.14485098630730278</v>
      </c>
      <c r="AE18" s="36">
        <v>1.3036588767657249</v>
      </c>
      <c r="AF18" s="36">
        <v>1.4485098630730271</v>
      </c>
      <c r="AG18" s="36">
        <v>0</v>
      </c>
      <c r="AH18" s="36">
        <v>0</v>
      </c>
      <c r="AI18" s="36">
        <v>0</v>
      </c>
      <c r="AJ18" s="36">
        <v>9.4128980055959311E-5</v>
      </c>
      <c r="AK18" s="36">
        <v>1.1374945789132638E-4</v>
      </c>
      <c r="AL18" s="36">
        <v>2.8449665103557866E-4</v>
      </c>
      <c r="AM18" s="36">
        <v>4.5436039074861934E-4</v>
      </c>
      <c r="AN18" s="36">
        <v>0.14496473576519411</v>
      </c>
      <c r="AO18" s="36">
        <v>1.3039433734167605</v>
      </c>
      <c r="AP18" s="36">
        <v>291.03270642500001</v>
      </c>
      <c r="AQ18" s="36">
        <v>156.70991884399999</v>
      </c>
      <c r="AR18" s="36">
        <v>447.74262526899997</v>
      </c>
      <c r="AS18" s="36">
        <v>25.847465838000002</v>
      </c>
      <c r="AT18" s="36">
        <v>1100.5796939060001</v>
      </c>
      <c r="AU18" s="36">
        <v>2882.5071230580002</v>
      </c>
      <c r="AV18" s="36">
        <v>604.09617195199996</v>
      </c>
      <c r="AW18" s="36">
        <v>1582.1766731719999</v>
      </c>
      <c r="AX18" s="36">
        <v>573.35356653999997</v>
      </c>
      <c r="AY18" s="36">
        <v>1501.659306212</v>
      </c>
      <c r="AZ18" s="36">
        <v>0.419179205</v>
      </c>
      <c r="BA18" s="36">
        <v>0.83835841099999997</v>
      </c>
      <c r="BB18" s="36">
        <v>2.1742235660000002</v>
      </c>
      <c r="BC18" s="36">
        <v>130.146038785</v>
      </c>
      <c r="BD18" s="36">
        <v>340.86298876400002</v>
      </c>
      <c r="BE18" s="36">
        <v>0.12890653499999999</v>
      </c>
      <c r="BF18" s="36">
        <v>0.257813071</v>
      </c>
      <c r="BG18" s="36">
        <v>6.8054427679999998</v>
      </c>
      <c r="BH18" s="36">
        <v>65.756343838000006</v>
      </c>
      <c r="BI18" s="36">
        <v>0.3600000000000001</v>
      </c>
      <c r="BJ18" s="36">
        <v>0.3600000000000001</v>
      </c>
      <c r="BK18" s="36">
        <v>1.1100000000000008</v>
      </c>
      <c r="BL18" s="36">
        <v>1.1100000000000008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5.5477241490000004</v>
      </c>
      <c r="E19" s="36">
        <v>6</v>
      </c>
      <c r="F19" s="36">
        <v>0</v>
      </c>
      <c r="G19" s="36">
        <v>3</v>
      </c>
      <c r="H19" s="36">
        <v>3</v>
      </c>
      <c r="I19" s="36">
        <v>8.42910179470336E-2</v>
      </c>
      <c r="J19" s="36">
        <v>6.1975458319638594</v>
      </c>
      <c r="K19" s="36">
        <v>1.3543017949497376E-2</v>
      </c>
      <c r="L19" s="36">
        <v>7.0747999997536226E-2</v>
      </c>
      <c r="M19" s="36">
        <v>0.89136834991401137</v>
      </c>
      <c r="N19" s="36">
        <v>5.3904684999968815</v>
      </c>
      <c r="O19" s="36">
        <v>0.52095095999999996</v>
      </c>
      <c r="P19" s="36">
        <v>0.88458288099999993</v>
      </c>
      <c r="Q19" s="36">
        <v>0.484459207</v>
      </c>
      <c r="R19" s="36">
        <v>3.6491753000000002E-2</v>
      </c>
      <c r="S19" s="36">
        <v>0.83698494199999995</v>
      </c>
      <c r="T19" s="36">
        <v>4.7597938999999999E-2</v>
      </c>
      <c r="U19" s="36">
        <v>0.10319999999999999</v>
      </c>
      <c r="V19" s="36">
        <v>0.24480000000000002</v>
      </c>
      <c r="W19" s="36">
        <v>0.70844197794703356</v>
      </c>
      <c r="X19" s="36">
        <v>7.3269287129638592</v>
      </c>
      <c r="Y19" s="36">
        <v>8.0353706909108933</v>
      </c>
      <c r="Z19" s="36">
        <v>8.5427293550703869E-4</v>
      </c>
      <c r="AA19" s="36">
        <v>1.8281440819850625E-4</v>
      </c>
      <c r="AB19" s="36">
        <v>1.82814E-4</v>
      </c>
      <c r="AC19" s="36">
        <v>1.1465512865545743E-4</v>
      </c>
      <c r="AD19" s="36">
        <v>7.0098226369501471E-2</v>
      </c>
      <c r="AE19" s="36">
        <v>0.63088403732551324</v>
      </c>
      <c r="AF19" s="36">
        <v>0.70098226369501493</v>
      </c>
      <c r="AG19" s="36">
        <v>7.6165165235931092E-3</v>
      </c>
      <c r="AH19" s="36">
        <v>1.295683270680207E-2</v>
      </c>
      <c r="AI19" s="36">
        <v>4.1496883128541766E-2</v>
      </c>
      <c r="AJ19" s="36">
        <v>7.1665460416493536E-6</v>
      </c>
      <c r="AK19" s="36">
        <v>8.6603586563820712E-6</v>
      </c>
      <c r="AL19" s="36">
        <v>2.1660261773393082E-5</v>
      </c>
      <c r="AM19" s="36">
        <v>7.7383381982902167E-3</v>
      </c>
      <c r="AN19" s="36">
        <v>8.306371943495991E-2</v>
      </c>
      <c r="AO19" s="36">
        <v>0.67240258071582837</v>
      </c>
      <c r="AP19" s="36">
        <v>173.358257662</v>
      </c>
      <c r="AQ19" s="36">
        <v>93.346754125000004</v>
      </c>
      <c r="AR19" s="36">
        <v>266.70501178699999</v>
      </c>
      <c r="AS19" s="36">
        <v>11.814182253</v>
      </c>
      <c r="AT19" s="36">
        <v>893.55338668599995</v>
      </c>
      <c r="AU19" s="36">
        <v>2104.6802561280001</v>
      </c>
      <c r="AV19" s="36">
        <v>518.08886757599998</v>
      </c>
      <c r="AW19" s="36">
        <v>1220.3091910959999</v>
      </c>
      <c r="AX19" s="36">
        <v>489.18011097900001</v>
      </c>
      <c r="AY19" s="36">
        <v>1152.2173566900001</v>
      </c>
      <c r="AZ19" s="36">
        <v>0.144351485</v>
      </c>
      <c r="BA19" s="36">
        <v>0.28870297099999997</v>
      </c>
      <c r="BB19" s="36">
        <v>1.927628895</v>
      </c>
      <c r="BC19" s="36">
        <v>107.95942883399999</v>
      </c>
      <c r="BD19" s="36">
        <v>254.28819555199999</v>
      </c>
      <c r="BE19" s="36">
        <v>0.11428629799999999</v>
      </c>
      <c r="BF19" s="36">
        <v>0.22857259599999999</v>
      </c>
      <c r="BG19" s="36">
        <v>2.7250388440000002</v>
      </c>
      <c r="BH19" s="36">
        <v>32.525165995000002</v>
      </c>
      <c r="BI19" s="36">
        <v>0.09</v>
      </c>
      <c r="BJ19" s="36">
        <v>0.09</v>
      </c>
      <c r="BK19" s="36">
        <v>0.21</v>
      </c>
      <c r="BL19" s="36">
        <v>0.21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5.5750597119999998</v>
      </c>
      <c r="E20" s="36">
        <v>0</v>
      </c>
      <c r="F20" s="36" t="s">
        <v>338</v>
      </c>
      <c r="G20" s="36" t="s">
        <v>338</v>
      </c>
      <c r="H20" s="36" t="s">
        <v>338</v>
      </c>
      <c r="I20" s="36">
        <v>0.10471949788798346</v>
      </c>
      <c r="J20" s="36">
        <v>2.2692004217935438</v>
      </c>
      <c r="K20" s="36">
        <v>1.1118497887894128E-2</v>
      </c>
      <c r="L20" s="36">
        <v>9.3601000000089335E-2</v>
      </c>
      <c r="M20" s="36">
        <v>0.65393491968204676</v>
      </c>
      <c r="N20" s="36">
        <v>1.7199849999994807</v>
      </c>
      <c r="O20" s="36">
        <v>9.4505656999999993E-2</v>
      </c>
      <c r="P20" s="36">
        <v>0.14498568000000001</v>
      </c>
      <c r="Q20" s="36">
        <v>8.9517790999999999E-2</v>
      </c>
      <c r="R20" s="36">
        <v>4.9878659999999997E-3</v>
      </c>
      <c r="S20" s="36">
        <v>0.138479767</v>
      </c>
      <c r="T20" s="36">
        <v>6.5059130000000003E-3</v>
      </c>
      <c r="U20" s="36" t="s">
        <v>338</v>
      </c>
      <c r="V20" s="36" t="s">
        <v>338</v>
      </c>
      <c r="W20" s="36">
        <v>0.19922515488798345</v>
      </c>
      <c r="X20" s="36">
        <v>2.4141861017935438</v>
      </c>
      <c r="Y20" s="36">
        <v>2.6134112566815273</v>
      </c>
      <c r="Z20" s="36">
        <v>7.3816484850285232E-4</v>
      </c>
      <c r="AA20" s="36">
        <v>2.7586964762835382E-4</v>
      </c>
      <c r="AB20" s="36">
        <v>2.7587E-4</v>
      </c>
      <c r="AC20" s="36">
        <v>3.255572069361266E-5</v>
      </c>
      <c r="AD20" s="36">
        <v>5.4728605441990664E-3</v>
      </c>
      <c r="AE20" s="36">
        <v>4.9255744897791574E-2</v>
      </c>
      <c r="AF20" s="36">
        <v>5.4728605441990645E-2</v>
      </c>
      <c r="AG20" s="36" t="s">
        <v>338</v>
      </c>
      <c r="AH20" s="36" t="s">
        <v>338</v>
      </c>
      <c r="AI20" s="36" t="s">
        <v>338</v>
      </c>
      <c r="AJ20" s="36">
        <v>1.0814462002426657E-5</v>
      </c>
      <c r="AK20" s="36">
        <v>1.306865525909461E-5</v>
      </c>
      <c r="AL20" s="36">
        <v>3.2685770320795727E-5</v>
      </c>
      <c r="AM20" s="36">
        <v>4.3370182696039313E-5</v>
      </c>
      <c r="AN20" s="36">
        <v>5.4859291994581614E-3</v>
      </c>
      <c r="AO20" s="36">
        <v>4.9288430668112372E-2</v>
      </c>
      <c r="AP20" s="36">
        <v>33.263649397999998</v>
      </c>
      <c r="AQ20" s="36">
        <v>17.911195829</v>
      </c>
      <c r="AR20" s="36">
        <v>51.174845226999999</v>
      </c>
      <c r="AS20" s="36">
        <v>2.4179751500000002</v>
      </c>
      <c r="AT20" s="36">
        <v>102.62585645</v>
      </c>
      <c r="AU20" s="36">
        <v>236.64233611</v>
      </c>
      <c r="AV20" s="36">
        <v>68.432658391999993</v>
      </c>
      <c r="AW20" s="36">
        <v>157.79711574000001</v>
      </c>
      <c r="AX20" s="36">
        <v>64.172708361000005</v>
      </c>
      <c r="AY20" s="36">
        <v>147.974205979</v>
      </c>
      <c r="AZ20" s="36">
        <v>3.5551733000000002E-2</v>
      </c>
      <c r="BA20" s="36">
        <v>7.1103467000000004E-2</v>
      </c>
      <c r="BB20" s="36">
        <v>0.40921666200000001</v>
      </c>
      <c r="BC20" s="36">
        <v>23.006801845999998</v>
      </c>
      <c r="BD20" s="36">
        <v>53.050795616000002</v>
      </c>
      <c r="BE20" s="36">
        <v>2.4261857000000001E-2</v>
      </c>
      <c r="BF20" s="36">
        <v>4.8523714000000003E-2</v>
      </c>
      <c r="BG20" s="36">
        <v>1.9245964900000001</v>
      </c>
      <c r="BH20" s="36">
        <v>13.586879671</v>
      </c>
      <c r="BI20" s="36">
        <v>0.06</v>
      </c>
      <c r="BJ20" s="36">
        <v>0.06</v>
      </c>
      <c r="BK20" s="36">
        <v>0.09</v>
      </c>
      <c r="BL20" s="36">
        <v>0.09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5.5280010759999998</v>
      </c>
      <c r="E21" s="36">
        <v>3</v>
      </c>
      <c r="F21" s="36">
        <v>0</v>
      </c>
      <c r="G21" s="36">
        <v>0</v>
      </c>
      <c r="H21" s="36">
        <v>3</v>
      </c>
      <c r="I21" s="36">
        <v>2.7825056729405522E-4</v>
      </c>
      <c r="J21" s="36">
        <v>0.64928224452417116</v>
      </c>
      <c r="K21" s="36">
        <v>2.7825056729405522E-4</v>
      </c>
      <c r="L21" s="36">
        <v>0</v>
      </c>
      <c r="M21" s="36">
        <v>4.3192495091507244E-2</v>
      </c>
      <c r="N21" s="36">
        <v>0.60636799999995794</v>
      </c>
      <c r="O21" s="36">
        <v>7.5394198999999995E-2</v>
      </c>
      <c r="P21" s="36">
        <v>0.11662404200000001</v>
      </c>
      <c r="Q21" s="36">
        <v>6.5850231999999995E-2</v>
      </c>
      <c r="R21" s="36">
        <v>9.5439670000000004E-3</v>
      </c>
      <c r="S21" s="36">
        <v>0.10417539000000001</v>
      </c>
      <c r="T21" s="36">
        <v>1.2448652000000001E-2</v>
      </c>
      <c r="U21" s="36">
        <v>0</v>
      </c>
      <c r="V21" s="36">
        <v>0</v>
      </c>
      <c r="W21" s="36">
        <v>7.5672449567294048E-2</v>
      </c>
      <c r="X21" s="36">
        <v>0.76590628652417114</v>
      </c>
      <c r="Y21" s="36">
        <v>0.84157873609146516</v>
      </c>
      <c r="Z21" s="36">
        <v>1.1448230133157056E-5</v>
      </c>
      <c r="AA21" s="36">
        <v>2.4499212484956096E-6</v>
      </c>
      <c r="AB21" s="36">
        <v>2.4499200000000002E-6</v>
      </c>
      <c r="AC21" s="36">
        <v>1.1391262062878877E-6</v>
      </c>
      <c r="AD21" s="36">
        <v>5.4675911750641844E-3</v>
      </c>
      <c r="AE21" s="36">
        <v>4.9208320575577662E-2</v>
      </c>
      <c r="AF21" s="36">
        <v>5.4675911750641848E-2</v>
      </c>
      <c r="AG21" s="36">
        <v>0</v>
      </c>
      <c r="AH21" s="36">
        <v>0</v>
      </c>
      <c r="AI21" s="36">
        <v>0</v>
      </c>
      <c r="AJ21" s="36">
        <v>9.6040043313716614E-8</v>
      </c>
      <c r="AK21" s="36">
        <v>1.1605886791735624E-7</v>
      </c>
      <c r="AL21" s="36">
        <v>2.9027267344881234E-7</v>
      </c>
      <c r="AM21" s="36">
        <v>1.2351662496016042E-6</v>
      </c>
      <c r="AN21" s="36">
        <v>5.4677072339321016E-3</v>
      </c>
      <c r="AO21" s="36">
        <v>4.9208610848251108E-2</v>
      </c>
      <c r="AP21" s="36">
        <v>16.429123090000001</v>
      </c>
      <c r="AQ21" s="36">
        <v>8.8464508940000002</v>
      </c>
      <c r="AR21" s="36">
        <v>25.275573984000001</v>
      </c>
      <c r="AS21" s="36">
        <v>2.1837460549999999</v>
      </c>
      <c r="AT21" s="36">
        <v>42.283926620999999</v>
      </c>
      <c r="AU21" s="36">
        <v>99.814018505000007</v>
      </c>
      <c r="AV21" s="36">
        <v>33.455440033000002</v>
      </c>
      <c r="AW21" s="36">
        <v>78.973789272999994</v>
      </c>
      <c r="AX21" s="36">
        <v>31.125181813000001</v>
      </c>
      <c r="AY21" s="36">
        <v>73.473059900999999</v>
      </c>
      <c r="AZ21" s="36">
        <v>4.5496858000000001E-2</v>
      </c>
      <c r="BA21" s="36">
        <v>9.0993716000000002E-2</v>
      </c>
      <c r="BB21" s="36">
        <v>0.49757533900000001</v>
      </c>
      <c r="BC21" s="36">
        <v>13.779555726</v>
      </c>
      <c r="BD21" s="36">
        <v>32.527556926999999</v>
      </c>
      <c r="BE21" s="36">
        <v>2.9500513999999999E-2</v>
      </c>
      <c r="BF21" s="36">
        <v>5.9001027999999997E-2</v>
      </c>
      <c r="BG21" s="36">
        <v>0.99835620999999997</v>
      </c>
      <c r="BH21" s="36">
        <v>14.643579085000001</v>
      </c>
      <c r="BI21" s="36">
        <v>0.03</v>
      </c>
      <c r="BJ21" s="36">
        <v>0.03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5.5282101729999997</v>
      </c>
      <c r="E22" s="36">
        <v>2</v>
      </c>
      <c r="F22" s="36">
        <v>0</v>
      </c>
      <c r="G22" s="36">
        <v>1</v>
      </c>
      <c r="H22" s="36">
        <v>1</v>
      </c>
      <c r="I22" s="36">
        <v>2.1605487664594844E-3</v>
      </c>
      <c r="J22" s="36">
        <v>2.5537520313668303</v>
      </c>
      <c r="K22" s="36">
        <v>2.1605487664594844E-3</v>
      </c>
      <c r="L22" s="36">
        <v>0</v>
      </c>
      <c r="M22" s="36">
        <v>0.12459658013210501</v>
      </c>
      <c r="N22" s="36">
        <v>2.4313160000011846</v>
      </c>
      <c r="O22" s="36">
        <v>0.150015498</v>
      </c>
      <c r="P22" s="36">
        <v>0.25844345499999999</v>
      </c>
      <c r="Q22" s="36">
        <v>0.13449683600000001</v>
      </c>
      <c r="R22" s="36">
        <v>1.5518661999999999E-2</v>
      </c>
      <c r="S22" s="36">
        <v>0.23820172299999998</v>
      </c>
      <c r="T22" s="36">
        <v>2.0241731999999998E-2</v>
      </c>
      <c r="U22" s="36">
        <v>6.6E-3</v>
      </c>
      <c r="V22" s="36">
        <v>1.5599999999999999E-2</v>
      </c>
      <c r="W22" s="36">
        <v>0.15877604676645948</v>
      </c>
      <c r="X22" s="36">
        <v>2.8277954863668304</v>
      </c>
      <c r="Y22" s="36">
        <v>2.98657153313329</v>
      </c>
      <c r="Z22" s="36">
        <v>6.6703307732514589E-5</v>
      </c>
      <c r="AA22" s="36">
        <v>1.4274507854758118E-5</v>
      </c>
      <c r="AB22" s="36">
        <v>1.42745E-5</v>
      </c>
      <c r="AC22" s="36">
        <v>2.0739377151771374E-5</v>
      </c>
      <c r="AD22" s="36">
        <v>3.7407295717968567E-2</v>
      </c>
      <c r="AE22" s="36">
        <v>0.33666566146171706</v>
      </c>
      <c r="AF22" s="36">
        <v>0.37407295717968564</v>
      </c>
      <c r="AG22" s="36">
        <v>5.3746754440066238E-4</v>
      </c>
      <c r="AH22" s="36">
        <v>9.1431260426779349E-4</v>
      </c>
      <c r="AI22" s="36">
        <v>2.9282714488036089E-3</v>
      </c>
      <c r="AJ22" s="36">
        <v>5.5957892432473327E-7</v>
      </c>
      <c r="AK22" s="36">
        <v>6.7621894187822523E-7</v>
      </c>
      <c r="AL22" s="36">
        <v>1.6912786038503592E-6</v>
      </c>
      <c r="AM22" s="36">
        <v>5.5876650047675849E-4</v>
      </c>
      <c r="AN22" s="36">
        <v>3.8322284541178239E-2</v>
      </c>
      <c r="AO22" s="36">
        <v>0.33959562418912448</v>
      </c>
      <c r="AP22" s="36">
        <v>78.795859214999993</v>
      </c>
      <c r="AQ22" s="36">
        <v>42.428539577000002</v>
      </c>
      <c r="AR22" s="36">
        <v>121.22439879199999</v>
      </c>
      <c r="AS22" s="36">
        <v>8.4530415009999995</v>
      </c>
      <c r="AT22" s="36">
        <v>392.52766000399998</v>
      </c>
      <c r="AU22" s="36">
        <v>1002.347417523</v>
      </c>
      <c r="AV22" s="36">
        <v>236.20057379100001</v>
      </c>
      <c r="AW22" s="36">
        <v>603.15503665300002</v>
      </c>
      <c r="AX22" s="36">
        <v>222.23661888199999</v>
      </c>
      <c r="AY22" s="36">
        <v>567.49708036699997</v>
      </c>
      <c r="AZ22" s="36">
        <v>0.28512979599999999</v>
      </c>
      <c r="BA22" s="36">
        <v>0.57025959299999995</v>
      </c>
      <c r="BB22" s="36">
        <v>1.275684839</v>
      </c>
      <c r="BC22" s="36">
        <v>60.906459394000002</v>
      </c>
      <c r="BD22" s="36">
        <v>155.52899452599999</v>
      </c>
      <c r="BE22" s="36">
        <v>7.5633487999999999E-2</v>
      </c>
      <c r="BF22" s="36">
        <v>0.151266976</v>
      </c>
      <c r="BG22" s="36">
        <v>3.0144124329999999</v>
      </c>
      <c r="BH22" s="36">
        <v>27.413231396</v>
      </c>
      <c r="BI22" s="36">
        <v>0.03</v>
      </c>
      <c r="BJ22" s="36">
        <v>0.03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5.4883365959999999</v>
      </c>
      <c r="E23" s="36">
        <v>0</v>
      </c>
      <c r="F23" s="36" t="s">
        <v>338</v>
      </c>
      <c r="G23" s="36" t="s">
        <v>338</v>
      </c>
      <c r="H23" s="36" t="s">
        <v>338</v>
      </c>
      <c r="I23" s="36">
        <v>9.2957757817065723E-2</v>
      </c>
      <c r="J23" s="36">
        <v>5.467984109259918</v>
      </c>
      <c r="K23" s="36">
        <v>1.9571757818174877E-2</v>
      </c>
      <c r="L23" s="36">
        <v>7.3385999998890838E-2</v>
      </c>
      <c r="M23" s="36">
        <v>1.594052867090948</v>
      </c>
      <c r="N23" s="36">
        <v>3.9668889999860362</v>
      </c>
      <c r="O23" s="36">
        <v>0.10125859800000001</v>
      </c>
      <c r="P23" s="36">
        <v>0.15492292299999999</v>
      </c>
      <c r="Q23" s="36">
        <v>9.0481698999999999E-2</v>
      </c>
      <c r="R23" s="36">
        <v>1.0776899E-2</v>
      </c>
      <c r="S23" s="36">
        <v>0.140866098</v>
      </c>
      <c r="T23" s="36">
        <v>1.4056825E-2</v>
      </c>
      <c r="U23" s="36" t="s">
        <v>338</v>
      </c>
      <c r="V23" s="36" t="s">
        <v>338</v>
      </c>
      <c r="W23" s="36">
        <v>0.19421635581706573</v>
      </c>
      <c r="X23" s="36">
        <v>5.6229070322599179</v>
      </c>
      <c r="Y23" s="36">
        <v>5.8171233880769835</v>
      </c>
      <c r="Z23" s="36">
        <v>1.1561276432534768E-3</v>
      </c>
      <c r="AA23" s="36">
        <v>2.4741131565624399E-4</v>
      </c>
      <c r="AB23" s="36">
        <v>2.4741100000000001E-4</v>
      </c>
      <c r="AC23" s="36">
        <v>1.0359648192039819E-4</v>
      </c>
      <c r="AD23" s="36">
        <v>2.7691382968009659E-2</v>
      </c>
      <c r="AE23" s="36">
        <v>0.24922244671208693</v>
      </c>
      <c r="AF23" s="36">
        <v>0.27691382968009659</v>
      </c>
      <c r="AG23" s="36" t="s">
        <v>338</v>
      </c>
      <c r="AH23" s="36" t="s">
        <v>338</v>
      </c>
      <c r="AI23" s="36" t="s">
        <v>338</v>
      </c>
      <c r="AJ23" s="36">
        <v>9.6988322705690306E-6</v>
      </c>
      <c r="AK23" s="36">
        <v>1.1720480901540062E-5</v>
      </c>
      <c r="AL23" s="36">
        <v>2.9313876539088673E-5</v>
      </c>
      <c r="AM23" s="36">
        <v>1.1329531419096722E-4</v>
      </c>
      <c r="AN23" s="36">
        <v>2.77031034489112E-2</v>
      </c>
      <c r="AO23" s="36">
        <v>0.24925176058862603</v>
      </c>
      <c r="AP23" s="36">
        <v>117.38142965199999</v>
      </c>
      <c r="AQ23" s="36">
        <v>63.205385196999998</v>
      </c>
      <c r="AR23" s="36">
        <v>180.58681484900001</v>
      </c>
      <c r="AS23" s="36">
        <v>12.814903199</v>
      </c>
      <c r="AT23" s="36">
        <v>516.57812997300005</v>
      </c>
      <c r="AU23" s="36">
        <v>1300.8972772510001</v>
      </c>
      <c r="AV23" s="36">
        <v>269.98496102600001</v>
      </c>
      <c r="AW23" s="36">
        <v>679.90238130299997</v>
      </c>
      <c r="AX23" s="36">
        <v>257.468061675</v>
      </c>
      <c r="AY23" s="36">
        <v>648.38110825599995</v>
      </c>
      <c r="AZ23" s="36">
        <v>0.12711445199999999</v>
      </c>
      <c r="BA23" s="36">
        <v>0.25422890399999998</v>
      </c>
      <c r="BB23" s="36">
        <v>0.50689229999999996</v>
      </c>
      <c r="BC23" s="36">
        <v>27.509064057</v>
      </c>
      <c r="BD23" s="36">
        <v>69.275999999999996</v>
      </c>
      <c r="BE23" s="36">
        <v>3.0052902999999999E-2</v>
      </c>
      <c r="BF23" s="36">
        <v>6.0105805999999998E-2</v>
      </c>
      <c r="BG23" s="36">
        <v>1.8224585499999999</v>
      </c>
      <c r="BH23" s="36">
        <v>21.146823192999999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5.4725075900000002</v>
      </c>
      <c r="E24" s="36">
        <v>0</v>
      </c>
      <c r="F24" s="36" t="s">
        <v>338</v>
      </c>
      <c r="G24" s="36" t="s">
        <v>338</v>
      </c>
      <c r="H24" s="36" t="s">
        <v>338</v>
      </c>
      <c r="I24" s="36">
        <v>4.7624129911910014E-3</v>
      </c>
      <c r="J24" s="36">
        <v>2.2177872402105918</v>
      </c>
      <c r="K24" s="36">
        <v>4.7624129911910014E-3</v>
      </c>
      <c r="L24" s="36">
        <v>0</v>
      </c>
      <c r="M24" s="36">
        <v>0.33394915319988161</v>
      </c>
      <c r="N24" s="36">
        <v>1.8886005000019011</v>
      </c>
      <c r="O24" s="36">
        <v>0.14527947399999999</v>
      </c>
      <c r="P24" s="36">
        <v>0.222211979</v>
      </c>
      <c r="Q24" s="36">
        <v>0.12947824299999999</v>
      </c>
      <c r="R24" s="36">
        <v>1.5801230999999999E-2</v>
      </c>
      <c r="S24" s="36">
        <v>0.20160167800000001</v>
      </c>
      <c r="T24" s="36">
        <v>2.0610301000000001E-2</v>
      </c>
      <c r="U24" s="36" t="s">
        <v>338</v>
      </c>
      <c r="V24" s="36" t="s">
        <v>338</v>
      </c>
      <c r="W24" s="36">
        <v>0.150041886991191</v>
      </c>
      <c r="X24" s="36">
        <v>2.4399992192105917</v>
      </c>
      <c r="Y24" s="36">
        <v>2.5900411062017827</v>
      </c>
      <c r="Z24" s="36">
        <v>1.1380850559780848E-4</v>
      </c>
      <c r="AA24" s="36">
        <v>2.4355020197931015E-5</v>
      </c>
      <c r="AB24" s="36">
        <v>2.4355E-5</v>
      </c>
      <c r="AC24" s="36">
        <v>2.1032841195310102E-5</v>
      </c>
      <c r="AD24" s="36">
        <v>1.2304908766106921E-2</v>
      </c>
      <c r="AE24" s="36">
        <v>0.11074417889496228</v>
      </c>
      <c r="AF24" s="36">
        <v>0.1230490876610692</v>
      </c>
      <c r="AG24" s="36" t="s">
        <v>338</v>
      </c>
      <c r="AH24" s="36" t="s">
        <v>338</v>
      </c>
      <c r="AI24" s="36" t="s">
        <v>338</v>
      </c>
      <c r="AJ24" s="36">
        <v>9.5474760600574335E-7</v>
      </c>
      <c r="AK24" s="36">
        <v>1.1537575627478495E-6</v>
      </c>
      <c r="AL24" s="36">
        <v>2.8856415563960556E-6</v>
      </c>
      <c r="AM24" s="36">
        <v>2.1987588801315845E-5</v>
      </c>
      <c r="AN24" s="36">
        <v>1.2306062523669668E-2</v>
      </c>
      <c r="AO24" s="36">
        <v>0.11074706453651868</v>
      </c>
      <c r="AP24" s="36">
        <v>55.579427174999999</v>
      </c>
      <c r="AQ24" s="36">
        <v>29.927383862999999</v>
      </c>
      <c r="AR24" s="36">
        <v>85.506811037999995</v>
      </c>
      <c r="AS24" s="36">
        <v>6.4721855110000002</v>
      </c>
      <c r="AT24" s="36">
        <v>153.05324829400001</v>
      </c>
      <c r="AU24" s="36">
        <v>386.68409699599999</v>
      </c>
      <c r="AV24" s="36">
        <v>92.412457082000003</v>
      </c>
      <c r="AW24" s="36">
        <v>233.47709320999999</v>
      </c>
      <c r="AX24" s="36">
        <v>86.989943686999993</v>
      </c>
      <c r="AY24" s="36">
        <v>219.77728795199999</v>
      </c>
      <c r="AZ24" s="36">
        <v>4.6192821000000002E-2</v>
      </c>
      <c r="BA24" s="36">
        <v>9.2385643000000003E-2</v>
      </c>
      <c r="BB24" s="36">
        <v>0.30883331200000003</v>
      </c>
      <c r="BC24" s="36">
        <v>21.784467441</v>
      </c>
      <c r="BD24" s="36">
        <v>55.037754604</v>
      </c>
      <c r="BE24" s="36">
        <v>1.8310275000000001E-2</v>
      </c>
      <c r="BF24" s="36">
        <v>3.6620550000000002E-2</v>
      </c>
      <c r="BG24" s="36">
        <v>2.3191956600000001</v>
      </c>
      <c r="BH24" s="36">
        <v>14.241742521000001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5.4882934990000001</v>
      </c>
      <c r="E25" s="36">
        <v>1</v>
      </c>
      <c r="F25" s="36">
        <v>0</v>
      </c>
      <c r="G25" s="36">
        <v>0</v>
      </c>
      <c r="H25" s="36">
        <v>1</v>
      </c>
      <c r="I25" s="36">
        <v>2.3295307115905498E-4</v>
      </c>
      <c r="J25" s="36">
        <v>0.17093867746749294</v>
      </c>
      <c r="K25" s="36">
        <v>2.3295307115905498E-4</v>
      </c>
      <c r="L25" s="36">
        <v>0</v>
      </c>
      <c r="M25" s="36">
        <v>2.4701630538669462E-2</v>
      </c>
      <c r="N25" s="36">
        <v>0.14646999999998253</v>
      </c>
      <c r="O25" s="36">
        <v>5.5697861000000001E-2</v>
      </c>
      <c r="P25" s="36">
        <v>9.0998923000000009E-2</v>
      </c>
      <c r="Q25" s="36">
        <v>5.2420741999999999E-2</v>
      </c>
      <c r="R25" s="36">
        <v>3.2771190000000002E-3</v>
      </c>
      <c r="S25" s="36">
        <v>8.672442000000001E-2</v>
      </c>
      <c r="T25" s="36">
        <v>4.2745029999999998E-3</v>
      </c>
      <c r="U25" s="36">
        <v>0</v>
      </c>
      <c r="V25" s="36">
        <v>0</v>
      </c>
      <c r="W25" s="36">
        <v>5.5930814071159053E-2</v>
      </c>
      <c r="X25" s="36">
        <v>0.26193760046749293</v>
      </c>
      <c r="Y25" s="36">
        <v>0.317868414538652</v>
      </c>
      <c r="Z25" s="36">
        <v>7.2904053595450642E-6</v>
      </c>
      <c r="AA25" s="36">
        <v>1.5601467469426438E-6</v>
      </c>
      <c r="AB25" s="36">
        <v>1.56015E-6</v>
      </c>
      <c r="AC25" s="36">
        <v>1.4825674674369348E-6</v>
      </c>
      <c r="AD25" s="36">
        <v>2.9546992046377831E-3</v>
      </c>
      <c r="AE25" s="36">
        <v>2.6592292841740049E-2</v>
      </c>
      <c r="AF25" s="36">
        <v>2.9546992046377833E-2</v>
      </c>
      <c r="AG25" s="36">
        <v>0</v>
      </c>
      <c r="AH25" s="36">
        <v>0</v>
      </c>
      <c r="AI25" s="36">
        <v>0</v>
      </c>
      <c r="AJ25" s="36">
        <v>6.1159904640108644E-8</v>
      </c>
      <c r="AK25" s="36">
        <v>7.3908226709959235E-8</v>
      </c>
      <c r="AL25" s="36">
        <v>1.8485048960013578E-7</v>
      </c>
      <c r="AM25" s="36">
        <v>1.5437273720770435E-6</v>
      </c>
      <c r="AN25" s="36">
        <v>2.9547731128644933E-3</v>
      </c>
      <c r="AO25" s="36">
        <v>2.6592477692229648E-2</v>
      </c>
      <c r="AP25" s="36">
        <v>21.174863976000001</v>
      </c>
      <c r="AQ25" s="36">
        <v>11.401849833</v>
      </c>
      <c r="AR25" s="36">
        <v>32.576713808999997</v>
      </c>
      <c r="AS25" s="36">
        <v>2.755350397</v>
      </c>
      <c r="AT25" s="36">
        <v>46.643896744999999</v>
      </c>
      <c r="AU25" s="36">
        <v>117.86266463299999</v>
      </c>
      <c r="AV25" s="36">
        <v>27.166889385000001</v>
      </c>
      <c r="AW25" s="36">
        <v>68.646965543999997</v>
      </c>
      <c r="AX25" s="36">
        <v>25.629065395000001</v>
      </c>
      <c r="AY25" s="36">
        <v>64.761097387000007</v>
      </c>
      <c r="AZ25" s="36">
        <v>6.1273270999999997E-2</v>
      </c>
      <c r="BA25" s="36">
        <v>0.12254654299999999</v>
      </c>
      <c r="BB25" s="36">
        <v>0.19871882299999999</v>
      </c>
      <c r="BC25" s="36">
        <v>9.9455426869999997</v>
      </c>
      <c r="BD25" s="36">
        <v>25.131008431000001</v>
      </c>
      <c r="BE25" s="36">
        <v>1.1781748E-2</v>
      </c>
      <c r="BF25" s="36">
        <v>2.3563496E-2</v>
      </c>
      <c r="BG25" s="36">
        <v>0.78564195699999995</v>
      </c>
      <c r="BH25" s="36">
        <v>10.260013273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5.4595882619999996</v>
      </c>
      <c r="E26" s="36">
        <v>0</v>
      </c>
      <c r="F26" s="36" t="s">
        <v>338</v>
      </c>
      <c r="G26" s="36" t="s">
        <v>338</v>
      </c>
      <c r="H26" s="36" t="s">
        <v>338</v>
      </c>
      <c r="I26" s="36">
        <v>1.2296367160856601E-2</v>
      </c>
      <c r="J26" s="36">
        <v>2.2115347064433539</v>
      </c>
      <c r="K26" s="36">
        <v>5.6323671649486581E-3</v>
      </c>
      <c r="L26" s="36">
        <v>6.6639999959079432E-3</v>
      </c>
      <c r="M26" s="36">
        <v>0.34466157359786442</v>
      </c>
      <c r="N26" s="36">
        <v>1.8791695000063457</v>
      </c>
      <c r="O26" s="36">
        <v>5.1763933999999998E-2</v>
      </c>
      <c r="P26" s="36">
        <v>7.5095094000000001E-2</v>
      </c>
      <c r="Q26" s="36">
        <v>4.5901722999999998E-2</v>
      </c>
      <c r="R26" s="36">
        <v>5.862211E-3</v>
      </c>
      <c r="S26" s="36">
        <v>6.7448732999999997E-2</v>
      </c>
      <c r="T26" s="36">
        <v>7.646361E-3</v>
      </c>
      <c r="U26" s="36" t="s">
        <v>338</v>
      </c>
      <c r="V26" s="36" t="s">
        <v>338</v>
      </c>
      <c r="W26" s="36">
        <v>6.4060301160856592E-2</v>
      </c>
      <c r="X26" s="36">
        <v>2.2866298004433538</v>
      </c>
      <c r="Y26" s="36">
        <v>2.3506901016042105</v>
      </c>
      <c r="Z26" s="36">
        <v>2.1261314738672626E-4</v>
      </c>
      <c r="AA26" s="36">
        <v>4.5499213540759408E-5</v>
      </c>
      <c r="AB26" s="36">
        <v>4.54992E-5</v>
      </c>
      <c r="AC26" s="36">
        <v>3.2457832003416572E-5</v>
      </c>
      <c r="AD26" s="36">
        <v>9.9437047553209978E-3</v>
      </c>
      <c r="AE26" s="36">
        <v>8.9493342797888981E-2</v>
      </c>
      <c r="AF26" s="36">
        <v>9.9437047553209978E-2</v>
      </c>
      <c r="AG26" s="36" t="s">
        <v>338</v>
      </c>
      <c r="AH26" s="36" t="s">
        <v>338</v>
      </c>
      <c r="AI26" s="36" t="s">
        <v>338</v>
      </c>
      <c r="AJ26" s="36">
        <v>1.7836276852875085E-6</v>
      </c>
      <c r="AK26" s="36">
        <v>2.1554114596172019E-6</v>
      </c>
      <c r="AL26" s="36">
        <v>5.3908594663426566E-6</v>
      </c>
      <c r="AM26" s="36">
        <v>3.424145968870408E-5</v>
      </c>
      <c r="AN26" s="36">
        <v>9.9458601667806144E-3</v>
      </c>
      <c r="AO26" s="36">
        <v>8.949873365735532E-2</v>
      </c>
      <c r="AP26" s="36">
        <v>40.761195811999997</v>
      </c>
      <c r="AQ26" s="36">
        <v>21.948336206</v>
      </c>
      <c r="AR26" s="36">
        <v>62.709532017999997</v>
      </c>
      <c r="AS26" s="36">
        <v>3.6318765719999999</v>
      </c>
      <c r="AT26" s="36">
        <v>216.25992575000001</v>
      </c>
      <c r="AU26" s="36">
        <v>568.05353779100005</v>
      </c>
      <c r="AV26" s="36">
        <v>116.809089501</v>
      </c>
      <c r="AW26" s="36">
        <v>306.82437491500002</v>
      </c>
      <c r="AX26" s="36">
        <v>110.973705388</v>
      </c>
      <c r="AY26" s="36">
        <v>291.49647457399999</v>
      </c>
      <c r="AZ26" s="36">
        <v>3.1869103000000003E-2</v>
      </c>
      <c r="BA26" s="36">
        <v>6.3738206000000006E-2</v>
      </c>
      <c r="BB26" s="36">
        <v>0.33545389599999997</v>
      </c>
      <c r="BC26" s="36">
        <v>13.830244116999999</v>
      </c>
      <c r="BD26" s="36">
        <v>36.328131863999999</v>
      </c>
      <c r="BE26" s="36">
        <v>1.9888570000000001E-2</v>
      </c>
      <c r="BF26" s="36">
        <v>3.9777141000000002E-2</v>
      </c>
      <c r="BG26" s="36">
        <v>3.8410958270000002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5.4446112969999998</v>
      </c>
      <c r="E27" s="36">
        <v>0</v>
      </c>
      <c r="F27" s="36" t="s">
        <v>338</v>
      </c>
      <c r="G27" s="36" t="s">
        <v>338</v>
      </c>
      <c r="H27" s="36" t="s">
        <v>338</v>
      </c>
      <c r="I27" s="36">
        <v>8.2218704995025321E-5</v>
      </c>
      <c r="J27" s="36">
        <v>0.18124276970355646</v>
      </c>
      <c r="K27" s="36">
        <v>8.2218704995025321E-5</v>
      </c>
      <c r="L27" s="36">
        <v>0</v>
      </c>
      <c r="M27" s="36">
        <v>1.6048988408507894E-2</v>
      </c>
      <c r="N27" s="36">
        <v>0.16527600000004361</v>
      </c>
      <c r="O27" s="36">
        <v>2.7997001000000001E-2</v>
      </c>
      <c r="P27" s="36">
        <v>4.7021251E-2</v>
      </c>
      <c r="Q27" s="36">
        <v>2.5959623000000001E-2</v>
      </c>
      <c r="R27" s="36">
        <v>2.0373780000000003E-3</v>
      </c>
      <c r="S27" s="36">
        <v>4.4363801000000001E-2</v>
      </c>
      <c r="T27" s="36">
        <v>2.65745E-3</v>
      </c>
      <c r="U27" s="36" t="s">
        <v>338</v>
      </c>
      <c r="V27" s="36" t="s">
        <v>338</v>
      </c>
      <c r="W27" s="36">
        <v>2.8079219704995027E-2</v>
      </c>
      <c r="X27" s="36">
        <v>0.22826402070355645</v>
      </c>
      <c r="Y27" s="36">
        <v>0.2563432404085515</v>
      </c>
      <c r="Z27" s="36">
        <v>4.3944437429577853E-6</v>
      </c>
      <c r="AA27" s="36">
        <v>9.4041096099296601E-7</v>
      </c>
      <c r="AB27" s="36">
        <v>9.4041100000000002E-7</v>
      </c>
      <c r="AC27" s="36">
        <v>6.0706764197000817E-7</v>
      </c>
      <c r="AD27" s="36">
        <v>2.3037339957166407E-3</v>
      </c>
      <c r="AE27" s="36">
        <v>2.0733605961449762E-2</v>
      </c>
      <c r="AF27" s="36">
        <v>2.3037339957166409E-2</v>
      </c>
      <c r="AG27" s="36" t="s">
        <v>338</v>
      </c>
      <c r="AH27" s="36" t="s">
        <v>338</v>
      </c>
      <c r="AI27" s="36" t="s">
        <v>338</v>
      </c>
      <c r="AJ27" s="36">
        <v>3.6865331591519532E-8</v>
      </c>
      <c r="AK27" s="36">
        <v>4.4549632656180166E-8</v>
      </c>
      <c r="AL27" s="36">
        <v>1.1142225669028829E-7</v>
      </c>
      <c r="AM27" s="36">
        <v>6.4393297356152774E-7</v>
      </c>
      <c r="AN27" s="36">
        <v>2.3037785453492968E-3</v>
      </c>
      <c r="AO27" s="36">
        <v>2.0733717383706454E-2</v>
      </c>
      <c r="AP27" s="36">
        <v>7.3446916140000003</v>
      </c>
      <c r="AQ27" s="36">
        <v>3.9548339459999999</v>
      </c>
      <c r="AR27" s="36">
        <v>11.299525559999999</v>
      </c>
      <c r="AS27" s="36">
        <v>1.3018744680000001</v>
      </c>
      <c r="AT27" s="36">
        <v>19.92879447</v>
      </c>
      <c r="AU27" s="36">
        <v>47.692244651000003</v>
      </c>
      <c r="AV27" s="36">
        <v>16.938298888999999</v>
      </c>
      <c r="AW27" s="36">
        <v>40.535592645999998</v>
      </c>
      <c r="AX27" s="36">
        <v>15.717699183000001</v>
      </c>
      <c r="AY27" s="36">
        <v>37.614535887999999</v>
      </c>
      <c r="AZ27" s="36">
        <v>2.0581628000000001E-2</v>
      </c>
      <c r="BA27" s="36">
        <v>4.1163256000000002E-2</v>
      </c>
      <c r="BB27" s="36">
        <v>0.38371306300000002</v>
      </c>
      <c r="BC27" s="36">
        <v>16.842742005000002</v>
      </c>
      <c r="BD27" s="36">
        <v>40.306912367999999</v>
      </c>
      <c r="BE27" s="36">
        <v>2.2749786000000001E-2</v>
      </c>
      <c r="BF27" s="36">
        <v>4.5499572000000002E-2</v>
      </c>
      <c r="BG27" s="36">
        <v>1.8034297180000001</v>
      </c>
      <c r="BH27" s="36">
        <v>13.091908519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5.6345381400000001</v>
      </c>
      <c r="E28" s="36">
        <v>519</v>
      </c>
      <c r="F28" s="36">
        <v>15</v>
      </c>
      <c r="G28" s="36">
        <v>65</v>
      </c>
      <c r="H28" s="36">
        <v>439</v>
      </c>
      <c r="I28" s="36">
        <v>8.3049497307311828</v>
      </c>
      <c r="J28" s="36">
        <v>209.64031423050929</v>
      </c>
      <c r="K28" s="36">
        <v>1.0609802307972376</v>
      </c>
      <c r="L28" s="36">
        <v>7.2439694999339448</v>
      </c>
      <c r="M28" s="36">
        <v>52.543403461201052</v>
      </c>
      <c r="N28" s="36">
        <v>165.40186050003942</v>
      </c>
      <c r="O28" s="36">
        <v>3.9101990069999997</v>
      </c>
      <c r="P28" s="36">
        <v>6.9941471050000006</v>
      </c>
      <c r="Q28" s="36">
        <v>3.6753248219999999</v>
      </c>
      <c r="R28" s="36">
        <v>0.23487418499999999</v>
      </c>
      <c r="S28" s="36">
        <v>6.6877894720000004</v>
      </c>
      <c r="T28" s="36">
        <v>0.30635763299999996</v>
      </c>
      <c r="U28" s="36">
        <v>4.4417000000000018</v>
      </c>
      <c r="V28" s="36">
        <v>10.508599999999994</v>
      </c>
      <c r="W28" s="36">
        <v>16.656848737731185</v>
      </c>
      <c r="X28" s="36">
        <v>227.14306133550929</v>
      </c>
      <c r="Y28" s="36">
        <v>243.79991007324048</v>
      </c>
      <c r="Z28" s="36">
        <v>7.3345710419970858E-2</v>
      </c>
      <c r="AA28" s="36">
        <v>2.2116117125965354E-2</v>
      </c>
      <c r="AB28" s="36">
        <v>2.2116117000000001E-2</v>
      </c>
      <c r="AC28" s="36">
        <v>1.7197295458864153E-2</v>
      </c>
      <c r="AD28" s="36">
        <v>6.9231385491011039</v>
      </c>
      <c r="AE28" s="36">
        <v>62.308246941909928</v>
      </c>
      <c r="AF28" s="36">
        <v>69.231385491010883</v>
      </c>
      <c r="AG28" s="36">
        <v>0.27776082233016297</v>
      </c>
      <c r="AH28" s="36">
        <v>0.47251266327430058</v>
      </c>
      <c r="AI28" s="36">
        <v>1.5133175837298554</v>
      </c>
      <c r="AJ28" s="36">
        <v>8.0765528300126869E-4</v>
      </c>
      <c r="AK28" s="36">
        <v>9.7600495145810961E-4</v>
      </c>
      <c r="AL28" s="36">
        <v>2.441067810180286E-3</v>
      </c>
      <c r="AM28" s="36">
        <v>0.29576577307202839</v>
      </c>
      <c r="AN28" s="36">
        <v>7.3966272173268628</v>
      </c>
      <c r="AO28" s="36">
        <v>63.824005593449968</v>
      </c>
      <c r="AP28" s="36">
        <v>7489.5063824689996</v>
      </c>
      <c r="AQ28" s="36">
        <v>4032.8111290209999</v>
      </c>
      <c r="AR28" s="36">
        <v>11522.31751149</v>
      </c>
      <c r="AS28" s="36">
        <v>71.197508902999999</v>
      </c>
      <c r="AT28" s="36">
        <v>31205.366326634001</v>
      </c>
      <c r="AU28" s="36">
        <v>65966.151646056998</v>
      </c>
      <c r="AV28" s="36">
        <v>21875.915106566001</v>
      </c>
      <c r="AW28" s="36">
        <v>46244.287543721999</v>
      </c>
      <c r="AX28" s="36">
        <v>20435.843083693999</v>
      </c>
      <c r="AY28" s="36">
        <v>43200.067250075997</v>
      </c>
      <c r="AZ28" s="36">
        <v>0.22908515400000001</v>
      </c>
      <c r="BA28" s="36">
        <v>0.45817030800000003</v>
      </c>
      <c r="BB28" s="36">
        <v>70.353270542000004</v>
      </c>
      <c r="BC28" s="36">
        <v>10895.010536985001</v>
      </c>
      <c r="BD28" s="36">
        <v>23031.356521992999</v>
      </c>
      <c r="BE28" s="36">
        <v>0.43535439599999998</v>
      </c>
      <c r="BF28" s="36">
        <v>0.87070879300000004</v>
      </c>
      <c r="BG28" s="36">
        <v>35.339547171</v>
      </c>
      <c r="BH28" s="36">
        <v>533.92982993500004</v>
      </c>
      <c r="BI28" s="36">
        <v>0.96000000000000063</v>
      </c>
      <c r="BJ28" s="36">
        <v>0.96000000000000063</v>
      </c>
      <c r="BK28" s="36">
        <v>2.1300000000000008</v>
      </c>
      <c r="BL28" s="36">
        <v>2.1300000000000008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5.5909054139999999</v>
      </c>
      <c r="E29" s="36">
        <v>2</v>
      </c>
      <c r="F29" s="36">
        <v>1</v>
      </c>
      <c r="G29" s="36">
        <v>0</v>
      </c>
      <c r="H29" s="36">
        <v>1</v>
      </c>
      <c r="I29" s="36">
        <v>3.1163963683879334</v>
      </c>
      <c r="J29" s="36">
        <v>60.841618665568063</v>
      </c>
      <c r="K29" s="36">
        <v>0.13111936844623229</v>
      </c>
      <c r="L29" s="36">
        <v>2.9852769999417013</v>
      </c>
      <c r="M29" s="36">
        <v>5.4333645338000238</v>
      </c>
      <c r="N29" s="36">
        <v>58.524650500155971</v>
      </c>
      <c r="O29" s="36">
        <v>0.70353424799999997</v>
      </c>
      <c r="P29" s="36">
        <v>1.1943552390000001</v>
      </c>
      <c r="Q29" s="36">
        <v>0.589954702</v>
      </c>
      <c r="R29" s="36">
        <v>0.113579546</v>
      </c>
      <c r="S29" s="36">
        <v>1.046208005</v>
      </c>
      <c r="T29" s="36">
        <v>0.14814723399999999</v>
      </c>
      <c r="U29" s="36">
        <v>6.4899999999999999E-2</v>
      </c>
      <c r="V29" s="36">
        <v>0.15340000000000001</v>
      </c>
      <c r="W29" s="36">
        <v>3.8848306163879336</v>
      </c>
      <c r="X29" s="36">
        <v>62.189373904568065</v>
      </c>
      <c r="Y29" s="36">
        <v>66.074204520956002</v>
      </c>
      <c r="Z29" s="36">
        <v>2.0017968354051233E-2</v>
      </c>
      <c r="AA29" s="36">
        <v>8.5858269018500681E-3</v>
      </c>
      <c r="AB29" s="36">
        <v>8.5858270000000007E-3</v>
      </c>
      <c r="AC29" s="36">
        <v>7.4703664743526314E-4</v>
      </c>
      <c r="AD29" s="36">
        <v>0.48972434503425538</v>
      </c>
      <c r="AE29" s="36">
        <v>4.4075191053082987</v>
      </c>
      <c r="AF29" s="36">
        <v>4.897243450342553</v>
      </c>
      <c r="AG29" s="36">
        <v>4.6051104433320134E-3</v>
      </c>
      <c r="AH29" s="36">
        <v>7.8339809840590573E-3</v>
      </c>
      <c r="AI29" s="36">
        <v>2.5089912070567523E-2</v>
      </c>
      <c r="AJ29" s="36">
        <v>3.2553031407403477E-4</v>
      </c>
      <c r="AK29" s="36">
        <v>3.9338465936068279E-4</v>
      </c>
      <c r="AL29" s="36">
        <v>9.8388704642275076E-4</v>
      </c>
      <c r="AM29" s="36">
        <v>5.6776774048413114E-3</v>
      </c>
      <c r="AN29" s="36">
        <v>0.49795171067767513</v>
      </c>
      <c r="AO29" s="36">
        <v>4.4335929044252893</v>
      </c>
      <c r="AP29" s="36">
        <v>2385.300879592</v>
      </c>
      <c r="AQ29" s="36">
        <v>1284.3927813190001</v>
      </c>
      <c r="AR29" s="36">
        <v>3669.6936609109998</v>
      </c>
      <c r="AS29" s="36">
        <v>54.789196634</v>
      </c>
      <c r="AT29" s="36">
        <v>7271.5645613659999</v>
      </c>
      <c r="AU29" s="36">
        <v>17264.594613549001</v>
      </c>
      <c r="AV29" s="36">
        <v>4277.0909852240002</v>
      </c>
      <c r="AW29" s="36">
        <v>10154.931770458001</v>
      </c>
      <c r="AX29" s="36">
        <v>4062.4246944500001</v>
      </c>
      <c r="AY29" s="36">
        <v>9645.2578954439996</v>
      </c>
      <c r="AZ29" s="36">
        <v>5.5738902999999999E-2</v>
      </c>
      <c r="BA29" s="36">
        <v>0.111477806</v>
      </c>
      <c r="BB29" s="36">
        <v>13.879584381000001</v>
      </c>
      <c r="BC29" s="36">
        <v>1221.7129627239999</v>
      </c>
      <c r="BD29" s="36">
        <v>2900.6658549949998</v>
      </c>
      <c r="BE29" s="36">
        <v>8.5888516999999998E-2</v>
      </c>
      <c r="BF29" s="36">
        <v>0.171777034</v>
      </c>
      <c r="BG29" s="36">
        <v>19.027257117000001</v>
      </c>
      <c r="BH29" s="36">
        <v>97.150426629999998</v>
      </c>
      <c r="BI29" s="36">
        <v>0.30000000000000004</v>
      </c>
      <c r="BJ29" s="36">
        <v>0.30000000000000004</v>
      </c>
      <c r="BK29" s="36">
        <v>0.96000000000000063</v>
      </c>
      <c r="BL29" s="36">
        <v>0.96000000000000063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5.5799233270000004</v>
      </c>
      <c r="E30" s="36">
        <v>16</v>
      </c>
      <c r="F30" s="36">
        <v>5</v>
      </c>
      <c r="G30" s="36">
        <v>5</v>
      </c>
      <c r="H30" s="36">
        <v>6</v>
      </c>
      <c r="I30" s="36">
        <v>1.7986135612786495E-2</v>
      </c>
      <c r="J30" s="36">
        <v>7.8631755608569955</v>
      </c>
      <c r="K30" s="36">
        <v>4.7381356128105507E-3</v>
      </c>
      <c r="L30" s="36">
        <v>1.3247999999975946E-2</v>
      </c>
      <c r="M30" s="36">
        <v>0.54422119644747913</v>
      </c>
      <c r="N30" s="36">
        <v>7.3369405000223029</v>
      </c>
      <c r="O30" s="36">
        <v>3.0106325999999999E-2</v>
      </c>
      <c r="P30" s="36">
        <v>5.1006311999999998E-2</v>
      </c>
      <c r="Q30" s="36">
        <v>2.7859958000000001E-2</v>
      </c>
      <c r="R30" s="36">
        <v>2.2463679999999999E-3</v>
      </c>
      <c r="S30" s="36">
        <v>4.8076266999999999E-2</v>
      </c>
      <c r="T30" s="36">
        <v>2.930045E-3</v>
      </c>
      <c r="U30" s="36">
        <v>2.3919500000000005</v>
      </c>
      <c r="V30" s="36">
        <v>5.6537000000000006</v>
      </c>
      <c r="W30" s="36">
        <v>2.4400424616127872</v>
      </c>
      <c r="X30" s="36">
        <v>13.567881872856997</v>
      </c>
      <c r="Y30" s="36">
        <v>16.007924334469784</v>
      </c>
      <c r="Z30" s="36">
        <v>2.9699244751781403E-4</v>
      </c>
      <c r="AA30" s="36">
        <v>6.3556383768812206E-5</v>
      </c>
      <c r="AB30" s="36">
        <v>6.35564E-5</v>
      </c>
      <c r="AC30" s="36">
        <v>7.2502996604036226E-5</v>
      </c>
      <c r="AD30" s="36">
        <v>0.29287392300222748</v>
      </c>
      <c r="AE30" s="36">
        <v>2.6358653070200471</v>
      </c>
      <c r="AF30" s="36">
        <v>2.9287392300222752</v>
      </c>
      <c r="AG30" s="36">
        <v>0.1874371474897262</v>
      </c>
      <c r="AH30" s="36">
        <v>0.3188585957296492</v>
      </c>
      <c r="AI30" s="36">
        <v>1.021209286323336</v>
      </c>
      <c r="AJ30" s="36">
        <v>2.6480951579380253E-6</v>
      </c>
      <c r="AK30" s="36">
        <v>3.2000706743103408E-6</v>
      </c>
      <c r="AL30" s="36">
        <v>8.003637175908496E-6</v>
      </c>
      <c r="AM30" s="36">
        <v>0.18751229858148816</v>
      </c>
      <c r="AN30" s="36">
        <v>0.61173571880255107</v>
      </c>
      <c r="AO30" s="36">
        <v>3.6570825969805592</v>
      </c>
      <c r="AP30" s="36">
        <v>262.40666748699999</v>
      </c>
      <c r="AQ30" s="36">
        <v>141.29589787699999</v>
      </c>
      <c r="AR30" s="36">
        <v>403.70256536399995</v>
      </c>
      <c r="AS30" s="36">
        <v>6.9837488160000003</v>
      </c>
      <c r="AT30" s="36">
        <v>494.64397571400002</v>
      </c>
      <c r="AU30" s="36">
        <v>1148.673805379</v>
      </c>
      <c r="AV30" s="36">
        <v>538.91534174699996</v>
      </c>
      <c r="AW30" s="36">
        <v>1251.4818066620001</v>
      </c>
      <c r="AX30" s="36">
        <v>496.57885676400002</v>
      </c>
      <c r="AY30" s="36">
        <v>1153.1670313899999</v>
      </c>
      <c r="AZ30" s="36">
        <v>1.8715824999999998E-2</v>
      </c>
      <c r="BA30" s="36">
        <v>3.7431649999999997E-2</v>
      </c>
      <c r="BB30" s="36">
        <v>11.276593724</v>
      </c>
      <c r="BC30" s="36">
        <v>922.15044000299997</v>
      </c>
      <c r="BD30" s="36">
        <v>2141.4393120220002</v>
      </c>
      <c r="BE30" s="36">
        <v>6.9780901000000006E-2</v>
      </c>
      <c r="BF30" s="36">
        <v>0.13956180300000001</v>
      </c>
      <c r="BG30" s="36">
        <v>11.798113848</v>
      </c>
      <c r="BH30" s="36">
        <v>58.354132280000002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5.5766421839999998</v>
      </c>
      <c r="E31" s="36">
        <v>10</v>
      </c>
      <c r="F31" s="36">
        <v>2</v>
      </c>
      <c r="G31" s="36">
        <v>5</v>
      </c>
      <c r="H31" s="36">
        <v>3</v>
      </c>
      <c r="I31" s="36">
        <v>0.29384536930320099</v>
      </c>
      <c r="J31" s="36">
        <v>27.809034681372751</v>
      </c>
      <c r="K31" s="36">
        <v>1.2459869304358741E-2</v>
      </c>
      <c r="L31" s="36">
        <v>0.28138549999884227</v>
      </c>
      <c r="M31" s="36">
        <v>0.79804755057425525</v>
      </c>
      <c r="N31" s="36">
        <v>27.304832500101696</v>
      </c>
      <c r="O31" s="36">
        <v>4.7161751000000002E-2</v>
      </c>
      <c r="P31" s="36">
        <v>7.0281915E-2</v>
      </c>
      <c r="Q31" s="36">
        <v>3.3394436E-2</v>
      </c>
      <c r="R31" s="36">
        <v>1.3767314999999999E-2</v>
      </c>
      <c r="S31" s="36">
        <v>5.2324547999999999E-2</v>
      </c>
      <c r="T31" s="36">
        <v>1.7957366999999998E-2</v>
      </c>
      <c r="U31" s="36">
        <v>0.1507</v>
      </c>
      <c r="V31" s="36">
        <v>0.35620000000000002</v>
      </c>
      <c r="W31" s="36">
        <v>0.49170712030320102</v>
      </c>
      <c r="X31" s="36">
        <v>28.235516596372751</v>
      </c>
      <c r="Y31" s="36">
        <v>28.727223716675951</v>
      </c>
      <c r="Z31" s="36">
        <v>1.860318540097654E-3</v>
      </c>
      <c r="AA31" s="36">
        <v>7.0313068037207503E-4</v>
      </c>
      <c r="AB31" s="36">
        <v>7.0313099999999996E-4</v>
      </c>
      <c r="AC31" s="36">
        <v>5.2052544553942421E-5</v>
      </c>
      <c r="AD31" s="36">
        <v>0.22618748977838007</v>
      </c>
      <c r="AE31" s="36">
        <v>2.035687408005419</v>
      </c>
      <c r="AF31" s="36">
        <v>2.2618748977838012</v>
      </c>
      <c r="AG31" s="36">
        <v>1.2208462471314602E-2</v>
      </c>
      <c r="AH31" s="36">
        <v>2.0768418916719093E-2</v>
      </c>
      <c r="AI31" s="36">
        <v>6.6515071395438163E-2</v>
      </c>
      <c r="AJ31" s="36">
        <v>2.9296149506522267E-5</v>
      </c>
      <c r="AK31" s="36">
        <v>3.5402711501886573E-5</v>
      </c>
      <c r="AL31" s="36">
        <v>8.8545062513511091E-5</v>
      </c>
      <c r="AM31" s="36">
        <v>1.2289811165375066E-2</v>
      </c>
      <c r="AN31" s="36">
        <v>0.24699131140660105</v>
      </c>
      <c r="AO31" s="36">
        <v>2.102291024463371</v>
      </c>
      <c r="AP31" s="36">
        <v>543.34086268500005</v>
      </c>
      <c r="AQ31" s="36">
        <v>292.56815683000002</v>
      </c>
      <c r="AR31" s="36">
        <v>835.90901951500007</v>
      </c>
      <c r="AS31" s="36">
        <v>13.646920722999999</v>
      </c>
      <c r="AT31" s="36">
        <v>794.97976111399998</v>
      </c>
      <c r="AU31" s="36">
        <v>1932.09576956</v>
      </c>
      <c r="AV31" s="36">
        <v>694.36340186500001</v>
      </c>
      <c r="AW31" s="36">
        <v>1687.560686327</v>
      </c>
      <c r="AX31" s="36">
        <v>644.60684704499999</v>
      </c>
      <c r="AY31" s="36">
        <v>1566.633797645</v>
      </c>
      <c r="AZ31" s="36">
        <v>1.8306257999999999E-2</v>
      </c>
      <c r="BA31" s="36">
        <v>3.6612515999999998E-2</v>
      </c>
      <c r="BB31" s="36">
        <v>7.4865329870000004</v>
      </c>
      <c r="BC31" s="36">
        <v>604.27760925300004</v>
      </c>
      <c r="BD31" s="36">
        <v>1468.6187870270001</v>
      </c>
      <c r="BE31" s="36">
        <v>4.6327554999999999E-2</v>
      </c>
      <c r="BF31" s="36">
        <v>9.2655110999999998E-2</v>
      </c>
      <c r="BG31" s="36">
        <v>5.8868321809999999</v>
      </c>
      <c r="BH31" s="36">
        <v>39.386481912000001</v>
      </c>
      <c r="BI31" s="36">
        <v>0.06</v>
      </c>
      <c r="BJ31" s="36">
        <v>0.06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5.5738424850000001</v>
      </c>
      <c r="E32" s="36">
        <v>18</v>
      </c>
      <c r="F32" s="36">
        <v>3</v>
      </c>
      <c r="G32" s="36">
        <v>5</v>
      </c>
      <c r="H32" s="36">
        <v>10</v>
      </c>
      <c r="I32" s="36">
        <v>6.120465244580163E-2</v>
      </c>
      <c r="J32" s="36">
        <v>4.0375169582852459</v>
      </c>
      <c r="K32" s="36">
        <v>3.0876524498800336E-3</v>
      </c>
      <c r="L32" s="36">
        <v>5.8116999995921598E-2</v>
      </c>
      <c r="M32" s="36">
        <v>0.23628111073417857</v>
      </c>
      <c r="N32" s="36">
        <v>3.8624404999968687</v>
      </c>
      <c r="O32" s="36">
        <v>6.5311546999999998E-2</v>
      </c>
      <c r="P32" s="36">
        <v>0.119324631</v>
      </c>
      <c r="Q32" s="36">
        <v>6.1007871999999998E-2</v>
      </c>
      <c r="R32" s="36">
        <v>4.3036749999999999E-3</v>
      </c>
      <c r="S32" s="36">
        <v>0.113711141</v>
      </c>
      <c r="T32" s="36">
        <v>5.6134900000000005E-3</v>
      </c>
      <c r="U32" s="36">
        <v>8.4699999999999984E-2</v>
      </c>
      <c r="V32" s="36">
        <v>0.20020000000000002</v>
      </c>
      <c r="W32" s="36">
        <v>0.21121619944580161</v>
      </c>
      <c r="X32" s="36">
        <v>4.3570415892852452</v>
      </c>
      <c r="Y32" s="36">
        <v>4.5682577887310467</v>
      </c>
      <c r="Z32" s="36">
        <v>7.3595992310429895E-4</v>
      </c>
      <c r="AA32" s="36">
        <v>3.073587921505385E-4</v>
      </c>
      <c r="AB32" s="36">
        <v>3.07359E-4</v>
      </c>
      <c r="AC32" s="36">
        <v>3.6247963768146703E-5</v>
      </c>
      <c r="AD32" s="36">
        <v>6.4978638084690024E-2</v>
      </c>
      <c r="AE32" s="36">
        <v>0.58480774276221026</v>
      </c>
      <c r="AF32" s="36">
        <v>0.64978638084690044</v>
      </c>
      <c r="AG32" s="36">
        <v>7.1739203688065238E-3</v>
      </c>
      <c r="AH32" s="36">
        <v>1.2203910512452476E-2</v>
      </c>
      <c r="AI32" s="36">
        <v>3.9085497181773475E-2</v>
      </c>
      <c r="AJ32" s="36">
        <v>1.2806198583442542E-5</v>
      </c>
      <c r="AK32" s="36">
        <v>1.5475554348348112E-5</v>
      </c>
      <c r="AL32" s="36">
        <v>3.8705620814741861E-5</v>
      </c>
      <c r="AM32" s="36">
        <v>7.2229745311581132E-3</v>
      </c>
      <c r="AN32" s="36">
        <v>7.7198024151490852E-2</v>
      </c>
      <c r="AO32" s="36">
        <v>0.62393194556479847</v>
      </c>
      <c r="AP32" s="36">
        <v>259.12380200000001</v>
      </c>
      <c r="AQ32" s="36">
        <v>139.52820107700001</v>
      </c>
      <c r="AR32" s="36">
        <v>398.65200307700002</v>
      </c>
      <c r="AS32" s="36">
        <v>7.0218737720000002</v>
      </c>
      <c r="AT32" s="36">
        <v>1292.3236128819999</v>
      </c>
      <c r="AU32" s="36">
        <v>3291.056628411</v>
      </c>
      <c r="AV32" s="36">
        <v>772.83295827500001</v>
      </c>
      <c r="AW32" s="36">
        <v>1968.1115508769999</v>
      </c>
      <c r="AX32" s="36">
        <v>734.90449607200003</v>
      </c>
      <c r="AY32" s="36">
        <v>1871.522186035</v>
      </c>
      <c r="AZ32" s="36">
        <v>8.8582680000000007E-3</v>
      </c>
      <c r="BA32" s="36">
        <v>1.7716537000000001E-2</v>
      </c>
      <c r="BB32" s="36">
        <v>5.412003017</v>
      </c>
      <c r="BC32" s="36">
        <v>434.40395245500002</v>
      </c>
      <c r="BD32" s="36">
        <v>1106.261615035</v>
      </c>
      <c r="BE32" s="36">
        <v>3.3490117E-2</v>
      </c>
      <c r="BF32" s="36">
        <v>6.6980234999999999E-2</v>
      </c>
      <c r="BG32" s="36">
        <v>3.8804892949999998</v>
      </c>
      <c r="BH32" s="36">
        <v>30.442363502999999</v>
      </c>
      <c r="BI32" s="36">
        <v>0.06</v>
      </c>
      <c r="BJ32" s="36">
        <v>0.06</v>
      </c>
      <c r="BK32" s="36">
        <v>0.12</v>
      </c>
      <c r="BL32" s="36">
        <v>0.12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5.5301024889999999</v>
      </c>
      <c r="E33" s="36">
        <v>24</v>
      </c>
      <c r="F33" s="36">
        <v>1</v>
      </c>
      <c r="G33" s="36">
        <v>2</v>
      </c>
      <c r="H33" s="36">
        <v>21</v>
      </c>
      <c r="I33" s="36">
        <v>3.9746240769142606E-2</v>
      </c>
      <c r="J33" s="36">
        <v>13.104666754773673</v>
      </c>
      <c r="K33" s="36">
        <v>2.7222407681454595E-3</v>
      </c>
      <c r="L33" s="36">
        <v>3.7024000000997148E-2</v>
      </c>
      <c r="M33" s="36">
        <v>0.26164899553415205</v>
      </c>
      <c r="N33" s="36">
        <v>12.882764000008663</v>
      </c>
      <c r="O33" s="36">
        <v>0.45564476700000001</v>
      </c>
      <c r="P33" s="36">
        <v>0.80718109900000012</v>
      </c>
      <c r="Q33" s="36">
        <v>0.39068421600000003</v>
      </c>
      <c r="R33" s="36">
        <v>6.4960550999999991E-2</v>
      </c>
      <c r="S33" s="36">
        <v>0.72244994400000007</v>
      </c>
      <c r="T33" s="36">
        <v>8.4731155000000002E-2</v>
      </c>
      <c r="U33" s="36">
        <v>4.1450000000000001E-2</v>
      </c>
      <c r="V33" s="36">
        <v>9.8299999999999998E-2</v>
      </c>
      <c r="W33" s="36">
        <v>0.53684100776914268</v>
      </c>
      <c r="X33" s="36">
        <v>14.010147853773672</v>
      </c>
      <c r="Y33" s="36">
        <v>14.546988861542815</v>
      </c>
      <c r="Z33" s="36">
        <v>4.5442762890788126E-4</v>
      </c>
      <c r="AA33" s="36">
        <v>1.5264787963196498E-4</v>
      </c>
      <c r="AB33" s="36">
        <v>1.5264814966999999E-4</v>
      </c>
      <c r="AC33" s="36">
        <v>2.2258638554614441E-5</v>
      </c>
      <c r="AD33" s="36">
        <v>0.11167889934829271</v>
      </c>
      <c r="AE33" s="36">
        <v>1.0051100941346345</v>
      </c>
      <c r="AF33" s="36">
        <v>1.1167889934829269</v>
      </c>
      <c r="AG33" s="36">
        <v>3.4778885990797677E-3</v>
      </c>
      <c r="AH33" s="36">
        <v>5.9164081915379961E-3</v>
      </c>
      <c r="AI33" s="36">
        <v>1.8948496505331151E-2</v>
      </c>
      <c r="AJ33" s="36">
        <v>6.3601277921551183E-6</v>
      </c>
      <c r="AK33" s="36">
        <v>7.6858485887605753E-6</v>
      </c>
      <c r="AL33" s="36">
        <v>1.9222932789340747E-5</v>
      </c>
      <c r="AM33" s="36">
        <v>3.5065073654265374E-3</v>
      </c>
      <c r="AN33" s="36">
        <v>0.11760299338841947</v>
      </c>
      <c r="AO33" s="36">
        <v>1.0240778135727551</v>
      </c>
      <c r="AP33" s="36">
        <v>260.85365703899998</v>
      </c>
      <c r="AQ33" s="36">
        <v>140.45966148299999</v>
      </c>
      <c r="AR33" s="36">
        <v>401.31331852199997</v>
      </c>
      <c r="AS33" s="36">
        <v>10.893464507999999</v>
      </c>
      <c r="AT33" s="36">
        <v>1140.3270196860001</v>
      </c>
      <c r="AU33" s="36">
        <v>2943.3018002929998</v>
      </c>
      <c r="AV33" s="36">
        <v>730.67991476500004</v>
      </c>
      <c r="AW33" s="36">
        <v>1885.960317908</v>
      </c>
      <c r="AX33" s="36">
        <v>686.89955329300005</v>
      </c>
      <c r="AY33" s="36">
        <v>1772.958683717</v>
      </c>
      <c r="AZ33" s="36">
        <v>1.5626693000000001E-2</v>
      </c>
      <c r="BA33" s="36">
        <v>3.1253386000000001E-2</v>
      </c>
      <c r="BB33" s="36">
        <v>6.4365069540000004</v>
      </c>
      <c r="BC33" s="36">
        <v>495.55718890700001</v>
      </c>
      <c r="BD33" s="36">
        <v>1279.0842811570001</v>
      </c>
      <c r="BE33" s="36">
        <v>3.9829868999999997E-2</v>
      </c>
      <c r="BF33" s="36">
        <v>7.9659738999999993E-2</v>
      </c>
      <c r="BG33" s="36">
        <v>8.9742278209999995</v>
      </c>
      <c r="BH33" s="36">
        <v>64.508017645999999</v>
      </c>
      <c r="BI33" s="36">
        <v>0.03</v>
      </c>
      <c r="BJ33" s="36">
        <v>0.03</v>
      </c>
      <c r="BK33" s="36">
        <v>0.03</v>
      </c>
      <c r="BL33" s="36">
        <v>0.03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5.5574419009999998</v>
      </c>
      <c r="E34" s="36">
        <v>38</v>
      </c>
      <c r="F34" s="36">
        <v>1</v>
      </c>
      <c r="G34" s="36">
        <v>7</v>
      </c>
      <c r="H34" s="36">
        <v>30</v>
      </c>
      <c r="I34" s="36">
        <v>0.80183464377486247</v>
      </c>
      <c r="J34" s="36">
        <v>16.91876496178164</v>
      </c>
      <c r="K34" s="36">
        <v>3.7898143775663758E-2</v>
      </c>
      <c r="L34" s="36">
        <v>0.76393649999919866</v>
      </c>
      <c r="M34" s="36">
        <v>2.0867266055557474</v>
      </c>
      <c r="N34" s="36">
        <v>15.633873000000758</v>
      </c>
      <c r="O34" s="36">
        <v>0.41122383400000001</v>
      </c>
      <c r="P34" s="36">
        <v>0.70072304900000004</v>
      </c>
      <c r="Q34" s="36">
        <v>0.37562073800000001</v>
      </c>
      <c r="R34" s="36">
        <v>3.5603096000000001E-2</v>
      </c>
      <c r="S34" s="36">
        <v>0.65428422800000008</v>
      </c>
      <c r="T34" s="36">
        <v>4.6438821000000005E-2</v>
      </c>
      <c r="U34" s="36">
        <v>7.0249999999999993E-2</v>
      </c>
      <c r="V34" s="36">
        <v>0.16670000000000001</v>
      </c>
      <c r="W34" s="36">
        <v>1.2833084777748625</v>
      </c>
      <c r="X34" s="36">
        <v>17.78618801078164</v>
      </c>
      <c r="Y34" s="36">
        <v>19.069496488556503</v>
      </c>
      <c r="Z34" s="36">
        <v>5.5391635012512295E-3</v>
      </c>
      <c r="AA34" s="36">
        <v>1.5830434649400519E-3</v>
      </c>
      <c r="AB34" s="36">
        <v>1.5830429999999999E-3</v>
      </c>
      <c r="AC34" s="36">
        <v>2.6803718249182476E-4</v>
      </c>
      <c r="AD34" s="36">
        <v>0.15012667038996508</v>
      </c>
      <c r="AE34" s="36">
        <v>1.3511400335096857</v>
      </c>
      <c r="AF34" s="36">
        <v>1.5012667038996508</v>
      </c>
      <c r="AG34" s="36">
        <v>5.406490777304227E-3</v>
      </c>
      <c r="AH34" s="36">
        <v>9.1972486786324782E-3</v>
      </c>
      <c r="AI34" s="36">
        <v>2.9456053200485097E-2</v>
      </c>
      <c r="AJ34" s="36">
        <v>6.2057339949400978E-5</v>
      </c>
      <c r="AK34" s="36">
        <v>7.4992725658182865E-5</v>
      </c>
      <c r="AL34" s="36">
        <v>1.8756290972539032E-4</v>
      </c>
      <c r="AM34" s="36">
        <v>5.7365852997454531E-3</v>
      </c>
      <c r="AN34" s="36">
        <v>0.15939891179425575</v>
      </c>
      <c r="AO34" s="36">
        <v>1.3807836496198962</v>
      </c>
      <c r="AP34" s="36">
        <v>468.63889041200002</v>
      </c>
      <c r="AQ34" s="36">
        <v>252.34401791400001</v>
      </c>
      <c r="AR34" s="36">
        <v>720.98290832600003</v>
      </c>
      <c r="AS34" s="36">
        <v>24.126265052000001</v>
      </c>
      <c r="AT34" s="36">
        <v>2334.7768854669998</v>
      </c>
      <c r="AU34" s="36">
        <v>5800.5897438660004</v>
      </c>
      <c r="AV34" s="36">
        <v>1250.5334629910001</v>
      </c>
      <c r="AW34" s="36">
        <v>3106.8628548349998</v>
      </c>
      <c r="AX34" s="36">
        <v>1192.184113321</v>
      </c>
      <c r="AY34" s="36">
        <v>2961.8979798770001</v>
      </c>
      <c r="AZ34" s="36">
        <v>4.6970919999999999E-2</v>
      </c>
      <c r="BA34" s="36">
        <v>9.3941840999999998E-2</v>
      </c>
      <c r="BB34" s="36">
        <v>2.7623598450000002</v>
      </c>
      <c r="BC34" s="36">
        <v>166.48832568500001</v>
      </c>
      <c r="BD34" s="36">
        <v>413.628591433</v>
      </c>
      <c r="BE34" s="36">
        <v>1.7093810000000001E-2</v>
      </c>
      <c r="BF34" s="36">
        <v>3.4187621000000001E-2</v>
      </c>
      <c r="BG34" s="36">
        <v>11.859932347999999</v>
      </c>
      <c r="BH34" s="36">
        <v>58.164221855000001</v>
      </c>
      <c r="BI34" s="36">
        <v>0.09</v>
      </c>
      <c r="BJ34" s="36">
        <v>0.09</v>
      </c>
      <c r="BK34" s="36">
        <v>0.78000000000000047</v>
      </c>
      <c r="BL34" s="36">
        <v>0.78000000000000047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5.5855062670000004</v>
      </c>
      <c r="E35" s="36">
        <v>0</v>
      </c>
      <c r="F35" s="36" t="s">
        <v>338</v>
      </c>
      <c r="G35" s="36" t="s">
        <v>338</v>
      </c>
      <c r="H35" s="36" t="s">
        <v>338</v>
      </c>
      <c r="I35" s="36">
        <v>0.82827633744756024</v>
      </c>
      <c r="J35" s="36">
        <v>9.9800063575209883</v>
      </c>
      <c r="K35" s="36">
        <v>4.7546337448046455E-2</v>
      </c>
      <c r="L35" s="36">
        <v>0.78072999999951376</v>
      </c>
      <c r="M35" s="36">
        <v>2.1049586949627535</v>
      </c>
      <c r="N35" s="36">
        <v>8.7033240000057948</v>
      </c>
      <c r="O35" s="36">
        <v>0.200460785</v>
      </c>
      <c r="P35" s="36">
        <v>0.327639982</v>
      </c>
      <c r="Q35" s="36">
        <v>0.180783002</v>
      </c>
      <c r="R35" s="36">
        <v>1.9677783000000001E-2</v>
      </c>
      <c r="S35" s="36">
        <v>0.301973308</v>
      </c>
      <c r="T35" s="36">
        <v>2.5666674E-2</v>
      </c>
      <c r="U35" s="36" t="s">
        <v>338</v>
      </c>
      <c r="V35" s="36" t="s">
        <v>338</v>
      </c>
      <c r="W35" s="36">
        <v>1.0287371224475603</v>
      </c>
      <c r="X35" s="36">
        <v>10.307646339520989</v>
      </c>
      <c r="Y35" s="36">
        <v>11.33638346196855</v>
      </c>
      <c r="Z35" s="36">
        <v>5.0024807995790984E-3</v>
      </c>
      <c r="AA35" s="36">
        <v>1.9927224696608256E-3</v>
      </c>
      <c r="AB35" s="36">
        <v>1.9927220000000002E-3</v>
      </c>
      <c r="AC35" s="36">
        <v>1.6746954719537547E-4</v>
      </c>
      <c r="AD35" s="36">
        <v>2.6139878643191838E-2</v>
      </c>
      <c r="AE35" s="36">
        <v>0.2352589077887266</v>
      </c>
      <c r="AF35" s="36">
        <v>0.26139878643191844</v>
      </c>
      <c r="AG35" s="36" t="s">
        <v>338</v>
      </c>
      <c r="AH35" s="36" t="s">
        <v>338</v>
      </c>
      <c r="AI35" s="36" t="s">
        <v>338</v>
      </c>
      <c r="AJ35" s="36">
        <v>7.8117288404905261E-5</v>
      </c>
      <c r="AK35" s="36">
        <v>9.4400249556724289E-5</v>
      </c>
      <c r="AL35" s="36">
        <v>2.3610270636603004E-4</v>
      </c>
      <c r="AM35" s="36">
        <v>2.455868356002807E-4</v>
      </c>
      <c r="AN35" s="36">
        <v>2.6234278892748562E-2</v>
      </c>
      <c r="AO35" s="36">
        <v>0.23549501049509264</v>
      </c>
      <c r="AP35" s="36">
        <v>83.695173166999993</v>
      </c>
      <c r="AQ35" s="36">
        <v>45.066631704999999</v>
      </c>
      <c r="AR35" s="36">
        <v>128.761804872</v>
      </c>
      <c r="AS35" s="36">
        <v>8.6496388500000005</v>
      </c>
      <c r="AT35" s="36">
        <v>323.29390624299998</v>
      </c>
      <c r="AU35" s="36">
        <v>922.27646505200005</v>
      </c>
      <c r="AV35" s="36">
        <v>177.06678649599999</v>
      </c>
      <c r="AW35" s="36">
        <v>505.12715140799997</v>
      </c>
      <c r="AX35" s="36">
        <v>168.16156451099999</v>
      </c>
      <c r="AY35" s="36">
        <v>479.72278561600001</v>
      </c>
      <c r="AZ35" s="36">
        <v>1.2597245999999999E-2</v>
      </c>
      <c r="BA35" s="36">
        <v>2.5194491999999999E-2</v>
      </c>
      <c r="BB35" s="36">
        <v>0.34976623000000001</v>
      </c>
      <c r="BC35" s="36">
        <v>20.337981559999999</v>
      </c>
      <c r="BD35" s="36">
        <v>58.019162680000001</v>
      </c>
      <c r="BE35" s="36">
        <v>2.164394E-3</v>
      </c>
      <c r="BF35" s="36">
        <v>4.3287890000000004E-3</v>
      </c>
      <c r="BG35" s="36">
        <v>2.904204494</v>
      </c>
      <c r="BH35" s="36">
        <v>30.354013919</v>
      </c>
      <c r="BI35" s="36">
        <v>0.21</v>
      </c>
      <c r="BJ35" s="36">
        <v>0.21</v>
      </c>
      <c r="BK35" s="36">
        <v>0.09</v>
      </c>
      <c r="BL35" s="36">
        <v>0.09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5.3445197950000001</v>
      </c>
      <c r="E36" s="36">
        <v>401</v>
      </c>
      <c r="F36" s="36">
        <v>3</v>
      </c>
      <c r="G36" s="36">
        <v>91</v>
      </c>
      <c r="H36" s="36">
        <v>307</v>
      </c>
      <c r="I36" s="36">
        <v>1.9195048001997953E-4</v>
      </c>
      <c r="J36" s="36">
        <v>0.57009329029894462</v>
      </c>
      <c r="K36" s="36">
        <v>1.9195048001997953E-4</v>
      </c>
      <c r="L36" s="36">
        <v>0</v>
      </c>
      <c r="M36" s="36">
        <v>2.2870240778966617E-2</v>
      </c>
      <c r="N36" s="36">
        <v>0.54741499999999799</v>
      </c>
      <c r="O36" s="36">
        <v>0.118584541</v>
      </c>
      <c r="P36" s="36">
        <v>0.17769572</v>
      </c>
      <c r="Q36" s="36">
        <v>9.2664570000000002E-2</v>
      </c>
      <c r="R36" s="36">
        <v>2.5919971E-2</v>
      </c>
      <c r="S36" s="36">
        <v>0.14388706100000001</v>
      </c>
      <c r="T36" s="36">
        <v>3.3808658999999998E-2</v>
      </c>
      <c r="U36" s="36">
        <v>3.5365499999999983</v>
      </c>
      <c r="V36" s="36">
        <v>8.439299999999994</v>
      </c>
      <c r="W36" s="36">
        <v>3.6553264914800181</v>
      </c>
      <c r="X36" s="36">
        <v>9.1870890102989389</v>
      </c>
      <c r="Y36" s="36">
        <v>12.842415501778957</v>
      </c>
      <c r="Z36" s="36">
        <v>9.7265238803200838E-6</v>
      </c>
      <c r="AA36" s="36">
        <v>2.081476110388497E-6</v>
      </c>
      <c r="AB36" s="36">
        <v>2.0814800000000002E-6</v>
      </c>
      <c r="AC36" s="36">
        <v>3.3467380866500744E-6</v>
      </c>
      <c r="AD36" s="36">
        <v>7.8014832101912582E-3</v>
      </c>
      <c r="AE36" s="36">
        <v>7.0213348891721317E-2</v>
      </c>
      <c r="AF36" s="36">
        <v>7.8014832101912582E-2</v>
      </c>
      <c r="AG36" s="36">
        <v>0.23885785413334046</v>
      </c>
      <c r="AH36" s="36">
        <v>0.40633290128430383</v>
      </c>
      <c r="AI36" s="36">
        <v>1.301363481140271</v>
      </c>
      <c r="AJ36" s="36">
        <v>7.8918995005853026E-8</v>
      </c>
      <c r="AK36" s="36">
        <v>9.5369065876365086E-8</v>
      </c>
      <c r="AL36" s="36">
        <v>2.3852579482302951E-7</v>
      </c>
      <c r="AM36" s="36">
        <v>0.23886127979042213</v>
      </c>
      <c r="AN36" s="36">
        <v>0.41413447986356094</v>
      </c>
      <c r="AO36" s="36">
        <v>1.3715770685577873</v>
      </c>
      <c r="AP36" s="36">
        <v>17.898760380999999</v>
      </c>
      <c r="AQ36" s="36">
        <v>9.6377940510000002</v>
      </c>
      <c r="AR36" s="36">
        <v>27.536554431999999</v>
      </c>
      <c r="AS36" s="36">
        <v>0.200770585</v>
      </c>
      <c r="AT36" s="36">
        <v>6.5803265609999997</v>
      </c>
      <c r="AU36" s="36">
        <v>14.533078772</v>
      </c>
      <c r="AV36" s="36">
        <v>13.316885868</v>
      </c>
      <c r="AW36" s="36">
        <v>29.411207715</v>
      </c>
      <c r="AX36" s="36">
        <v>12.072593393</v>
      </c>
      <c r="AY36" s="36">
        <v>26.663106934000002</v>
      </c>
      <c r="AZ36" s="36">
        <v>5.8341490000000003E-3</v>
      </c>
      <c r="BA36" s="36">
        <v>1.1668298000000001E-2</v>
      </c>
      <c r="BB36" s="36">
        <v>3.3912693599999999</v>
      </c>
      <c r="BC36" s="36">
        <v>279.50517421000001</v>
      </c>
      <c r="BD36" s="36">
        <v>617.30533828800003</v>
      </c>
      <c r="BE36" s="36">
        <v>0.25986738300000001</v>
      </c>
      <c r="BF36" s="36">
        <v>0.51973476699999999</v>
      </c>
      <c r="BG36" s="36">
        <v>3.7157797659999998</v>
      </c>
      <c r="BH36" s="36">
        <v>28.425729511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4.8668246530000001</v>
      </c>
      <c r="E37" s="36">
        <v>49</v>
      </c>
      <c r="F37" s="36">
        <v>0</v>
      </c>
      <c r="G37" s="36">
        <v>4</v>
      </c>
      <c r="H37" s="36">
        <v>45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2.8248699999999999E-4</v>
      </c>
      <c r="P37" s="36">
        <v>4.92597E-4</v>
      </c>
      <c r="Q37" s="36">
        <v>2.7016099999999999E-4</v>
      </c>
      <c r="R37" s="36">
        <v>1.2326E-5</v>
      </c>
      <c r="S37" s="36">
        <v>4.7651900000000001E-4</v>
      </c>
      <c r="T37" s="36">
        <v>1.6077999999999998E-5</v>
      </c>
      <c r="U37" s="36">
        <v>0.111</v>
      </c>
      <c r="V37" s="36">
        <v>0.26639999999999997</v>
      </c>
      <c r="W37" s="36">
        <v>0.111282487</v>
      </c>
      <c r="X37" s="36">
        <v>0.26689259699999995</v>
      </c>
      <c r="Y37" s="36">
        <v>0.37817508399999994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8.1504328032345006E-3</v>
      </c>
      <c r="AH37" s="36">
        <v>1.3865104079065589E-2</v>
      </c>
      <c r="AI37" s="36">
        <v>4.4405806307277633E-2</v>
      </c>
      <c r="AJ37" s="36">
        <v>0</v>
      </c>
      <c r="AK37" s="36">
        <v>0</v>
      </c>
      <c r="AL37" s="36">
        <v>0</v>
      </c>
      <c r="AM37" s="36">
        <v>8.1504328032345006E-3</v>
      </c>
      <c r="AN37" s="36">
        <v>1.3865104079065589E-2</v>
      </c>
      <c r="AO37" s="36">
        <v>4.4405806307277633E-2</v>
      </c>
      <c r="AP37" s="36">
        <v>0.32791874100000001</v>
      </c>
      <c r="AQ37" s="36">
        <v>0.17657162900000001</v>
      </c>
      <c r="AR37" s="36">
        <v>0.50449037000000008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0.46701562899999999</v>
      </c>
      <c r="BH37" s="36">
        <v>1.386149471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5.2547381910000004</v>
      </c>
      <c r="E38" s="36">
        <v>46</v>
      </c>
      <c r="F38" s="36">
        <v>0</v>
      </c>
      <c r="G38" s="36">
        <v>1</v>
      </c>
      <c r="H38" s="36">
        <v>45</v>
      </c>
      <c r="I38" s="36">
        <v>7.4911128124692627E-6</v>
      </c>
      <c r="J38" s="36">
        <v>2.9399372341697552E-2</v>
      </c>
      <c r="K38" s="36">
        <v>7.4911128124692627E-6</v>
      </c>
      <c r="L38" s="36">
        <v>0</v>
      </c>
      <c r="M38" s="36">
        <v>3.0468634545105671E-3</v>
      </c>
      <c r="N38" s="36">
        <v>2.6359999999999453E-2</v>
      </c>
      <c r="O38" s="36">
        <v>6.7982400000000005E-3</v>
      </c>
      <c r="P38" s="36">
        <v>1.0526688000000001E-2</v>
      </c>
      <c r="Q38" s="36">
        <v>6.3463690000000001E-3</v>
      </c>
      <c r="R38" s="36">
        <v>4.5187100000000001E-4</v>
      </c>
      <c r="S38" s="36">
        <v>9.9372900000000014E-3</v>
      </c>
      <c r="T38" s="36">
        <v>5.8939799999999998E-4</v>
      </c>
      <c r="U38" s="36">
        <v>3.0000000000000001E-3</v>
      </c>
      <c r="V38" s="36">
        <v>7.1999999999999998E-3</v>
      </c>
      <c r="W38" s="36">
        <v>9.8057311128124693E-3</v>
      </c>
      <c r="X38" s="36">
        <v>4.712606034169755E-2</v>
      </c>
      <c r="Y38" s="36">
        <v>5.6931791454510022E-2</v>
      </c>
      <c r="Z38" s="36">
        <v>5.5513673269970685E-7</v>
      </c>
      <c r="AA38" s="36">
        <v>1.1879926079773725E-7</v>
      </c>
      <c r="AB38" s="36">
        <v>1.18799E-7</v>
      </c>
      <c r="AC38" s="36">
        <v>3.0897559819535272E-8</v>
      </c>
      <c r="AD38" s="36">
        <v>1.1776627005265179E-4</v>
      </c>
      <c r="AE38" s="36">
        <v>1.059896430473866E-3</v>
      </c>
      <c r="AF38" s="36">
        <v>1.1776627005265178E-3</v>
      </c>
      <c r="AG38" s="36">
        <v>2.0571442207532051E-4</v>
      </c>
      <c r="AH38" s="36">
        <v>3.4995097088675215E-4</v>
      </c>
      <c r="AI38" s="36">
        <v>1.1207889202724359E-3</v>
      </c>
      <c r="AJ38" s="36">
        <v>4.6570749680096557E-9</v>
      </c>
      <c r="AK38" s="36">
        <v>5.6278072139963763E-9</v>
      </c>
      <c r="AL38" s="36">
        <v>1.4075603829123181E-8</v>
      </c>
      <c r="AM38" s="36">
        <v>2.0574997671010805E-4</v>
      </c>
      <c r="AN38" s="36">
        <v>4.6772286874661794E-4</v>
      </c>
      <c r="AO38" s="36">
        <v>2.1806994263501309E-3</v>
      </c>
      <c r="AP38" s="36">
        <v>1.660717904</v>
      </c>
      <c r="AQ38" s="36">
        <v>0.89423271699999995</v>
      </c>
      <c r="AR38" s="36">
        <v>2.5549506209999997</v>
      </c>
      <c r="AS38" s="36">
        <v>0.17121612899999999</v>
      </c>
      <c r="AT38" s="36">
        <v>3.02244315</v>
      </c>
      <c r="AU38" s="36">
        <v>6.082469036</v>
      </c>
      <c r="AV38" s="36">
        <v>3.1664023549999998</v>
      </c>
      <c r="AW38" s="36">
        <v>6.3721775139999997</v>
      </c>
      <c r="AX38" s="36">
        <v>2.9182056699999999</v>
      </c>
      <c r="AY38" s="36">
        <v>5.8726979300000002</v>
      </c>
      <c r="AZ38" s="36">
        <v>2.5133849999999999E-3</v>
      </c>
      <c r="BA38" s="36">
        <v>5.0267710000000002E-3</v>
      </c>
      <c r="BB38" s="36">
        <v>3.6861577E-2</v>
      </c>
      <c r="BC38" s="36">
        <v>2.1147864009999999</v>
      </c>
      <c r="BD38" s="36">
        <v>4.2558692300000001</v>
      </c>
      <c r="BE38" s="36">
        <v>2.8246410000000001E-3</v>
      </c>
      <c r="BF38" s="36">
        <v>5.6492829999999997E-3</v>
      </c>
      <c r="BG38" s="36">
        <v>0.48569925400000002</v>
      </c>
      <c r="BH38" s="36">
        <v>2.3011624359999998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5.2484045879999996</v>
      </c>
      <c r="E39" s="36">
        <v>2</v>
      </c>
      <c r="F39" s="36">
        <v>0</v>
      </c>
      <c r="G39" s="36">
        <v>1</v>
      </c>
      <c r="H39" s="36">
        <v>1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2.1840999999999999E-4</v>
      </c>
      <c r="P39" s="36">
        <v>3.53643E-4</v>
      </c>
      <c r="Q39" s="36">
        <v>2.04911E-4</v>
      </c>
      <c r="R39" s="36">
        <v>1.3499000000000001E-5</v>
      </c>
      <c r="S39" s="36">
        <v>3.3603499999999999E-4</v>
      </c>
      <c r="T39" s="36">
        <v>1.7607999999999998E-5</v>
      </c>
      <c r="U39" s="36">
        <v>0</v>
      </c>
      <c r="V39" s="36">
        <v>0</v>
      </c>
      <c r="W39" s="36">
        <v>2.1840999999999999E-4</v>
      </c>
      <c r="X39" s="36">
        <v>3.53643E-4</v>
      </c>
      <c r="Y39" s="36">
        <v>5.7205299999999999E-4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6.0283699999999995E-4</v>
      </c>
      <c r="AQ39" s="36">
        <v>3.2460399999999998E-4</v>
      </c>
      <c r="AR39" s="36">
        <v>9.2744099999999999E-4</v>
      </c>
      <c r="AS39" s="36">
        <v>0</v>
      </c>
      <c r="AT39" s="36">
        <v>0.14299249</v>
      </c>
      <c r="AU39" s="36">
        <v>0.29457957000000001</v>
      </c>
      <c r="AV39" s="36">
        <v>0.23620300899999999</v>
      </c>
      <c r="AW39" s="36">
        <v>0.48660304399999998</v>
      </c>
      <c r="AX39" s="36">
        <v>0.21548645999999999</v>
      </c>
      <c r="AY39" s="36">
        <v>0.44392477400000002</v>
      </c>
      <c r="AZ39" s="36">
        <v>0</v>
      </c>
      <c r="BA39" s="36">
        <v>0</v>
      </c>
      <c r="BB39" s="36">
        <v>0.15081204100000001</v>
      </c>
      <c r="BC39" s="36">
        <v>9.1657182160000001</v>
      </c>
      <c r="BD39" s="36">
        <v>18.882343614</v>
      </c>
      <c r="BE39" s="36">
        <v>1.1556478E-2</v>
      </c>
      <c r="BF39" s="36">
        <v>2.3112956E-2</v>
      </c>
      <c r="BG39" s="36">
        <v>2.5167436269999999</v>
      </c>
      <c r="BH39" s="36">
        <v>7.7917850619999998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5.3038631369999996</v>
      </c>
      <c r="E40" s="36">
        <v>16</v>
      </c>
      <c r="F40" s="36">
        <v>2</v>
      </c>
      <c r="G40" s="36">
        <v>3</v>
      </c>
      <c r="H40" s="36">
        <v>11</v>
      </c>
      <c r="I40" s="36">
        <v>2.3473806897019857E-6</v>
      </c>
      <c r="J40" s="36">
        <v>1.0105312339635938E-3</v>
      </c>
      <c r="K40" s="36">
        <v>2.3473806897019857E-6</v>
      </c>
      <c r="L40" s="36">
        <v>0</v>
      </c>
      <c r="M40" s="36">
        <v>1.0128786146532958E-3</v>
      </c>
      <c r="N40" s="36">
        <v>0</v>
      </c>
      <c r="O40" s="36">
        <v>1.7069580999999997E-2</v>
      </c>
      <c r="P40" s="36">
        <v>2.6617439999999999E-2</v>
      </c>
      <c r="Q40" s="36">
        <v>1.5841999999999998E-2</v>
      </c>
      <c r="R40" s="36">
        <v>1.2275809999999999E-3</v>
      </c>
      <c r="S40" s="36">
        <v>2.5016247999999998E-2</v>
      </c>
      <c r="T40" s="36">
        <v>1.601192E-3</v>
      </c>
      <c r="U40" s="36">
        <v>8.9499999999999996E-2</v>
      </c>
      <c r="V40" s="36">
        <v>0.2122</v>
      </c>
      <c r="W40" s="36">
        <v>0.1065719283806897</v>
      </c>
      <c r="X40" s="36">
        <v>0.2398279712339636</v>
      </c>
      <c r="Y40" s="36">
        <v>0.34639989961465328</v>
      </c>
      <c r="Z40" s="36">
        <v>1.6978075920878317E-7</v>
      </c>
      <c r="AA40" s="36">
        <v>3.6333082470679591E-8</v>
      </c>
      <c r="AB40" s="36">
        <v>3.6333099999999997E-8</v>
      </c>
      <c r="AC40" s="36">
        <v>1.6355573966152571E-8</v>
      </c>
      <c r="AD40" s="36">
        <v>4.2936464834802584E-6</v>
      </c>
      <c r="AE40" s="36">
        <v>3.8642818351322322E-5</v>
      </c>
      <c r="AF40" s="36">
        <v>4.2936464834802584E-5</v>
      </c>
      <c r="AG40" s="36">
        <v>6.7474277891389949E-3</v>
      </c>
      <c r="AH40" s="36">
        <v>1.1478382905661739E-2</v>
      </c>
      <c r="AI40" s="36">
        <v>3.6761847954619356E-2</v>
      </c>
      <c r="AJ40" s="36">
        <v>1.4243046702429451E-9</v>
      </c>
      <c r="AK40" s="36">
        <v>1.7211902649588949E-9</v>
      </c>
      <c r="AL40" s="36">
        <v>4.3048369218925695E-9</v>
      </c>
      <c r="AM40" s="36">
        <v>6.7474455690176311E-3</v>
      </c>
      <c r="AN40" s="36">
        <v>1.1482678273335484E-2</v>
      </c>
      <c r="AO40" s="36">
        <v>3.6800495077807603E-2</v>
      </c>
      <c r="AP40" s="36">
        <v>2.5438335670000001</v>
      </c>
      <c r="AQ40" s="36">
        <v>1.3697565359999999</v>
      </c>
      <c r="AR40" s="36">
        <v>3.9135901029999998</v>
      </c>
      <c r="AS40" s="36">
        <v>0.49356059400000002</v>
      </c>
      <c r="AT40" s="36">
        <v>4.494296673</v>
      </c>
      <c r="AU40" s="36">
        <v>10.760485158</v>
      </c>
      <c r="AV40" s="36">
        <v>4.6856857989999998</v>
      </c>
      <c r="AW40" s="36">
        <v>11.218719226999999</v>
      </c>
      <c r="AX40" s="36">
        <v>4.3232315190000001</v>
      </c>
      <c r="AY40" s="36">
        <v>10.350911829999999</v>
      </c>
      <c r="AZ40" s="36">
        <v>1.0443387E-2</v>
      </c>
      <c r="BA40" s="36">
        <v>2.0886774E-2</v>
      </c>
      <c r="BB40" s="36">
        <v>0.27027278199999999</v>
      </c>
      <c r="BC40" s="36">
        <v>12.207240878</v>
      </c>
      <c r="BD40" s="36">
        <v>29.227228160999999</v>
      </c>
      <c r="BE40" s="36">
        <v>2.0710558E-2</v>
      </c>
      <c r="BF40" s="36">
        <v>4.1421116000000001E-2</v>
      </c>
      <c r="BG40" s="36">
        <v>1.460116889</v>
      </c>
      <c r="BH40" s="36">
        <v>19.362701265999998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4.922220576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6.7620000000000006E-6</v>
      </c>
      <c r="P41" s="36">
        <v>1.1103999999999999E-5</v>
      </c>
      <c r="Q41" s="36">
        <v>6.2330000000000003E-6</v>
      </c>
      <c r="R41" s="36">
        <v>5.2900000000000004E-7</v>
      </c>
      <c r="S41" s="36">
        <v>1.0413999999999999E-5</v>
      </c>
      <c r="T41" s="36">
        <v>6.8999999999999996E-7</v>
      </c>
      <c r="U41" s="36">
        <v>6.0000000000000001E-3</v>
      </c>
      <c r="V41" s="36">
        <v>1.44E-2</v>
      </c>
      <c r="W41" s="36">
        <v>6.0067620000000006E-3</v>
      </c>
      <c r="X41" s="36">
        <v>1.4411103999999999E-2</v>
      </c>
      <c r="Y41" s="36">
        <v>2.0417866E-2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1.9737419999999999E-2</v>
      </c>
      <c r="AQ41" s="36">
        <v>1.0627841000000001E-2</v>
      </c>
      <c r="AR41" s="36">
        <v>3.0365260999999998E-2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1.6854015999999999E-2</v>
      </c>
      <c r="BF41" s="36">
        <v>3.3708031999999999E-2</v>
      </c>
      <c r="BG41" s="36">
        <v>1.201643402</v>
      </c>
      <c r="BH41" s="36">
        <v>6.745750846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4.9490825919999999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4.0671429999999996E-3</v>
      </c>
      <c r="BF42" s="36">
        <v>8.1342859999999993E-3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5.0224137850000004</v>
      </c>
      <c r="E43" s="36">
        <v>0</v>
      </c>
      <c r="F43" s="36" t="s">
        <v>338</v>
      </c>
      <c r="G43" s="36" t="s">
        <v>338</v>
      </c>
      <c r="H43" s="36" t="s">
        <v>338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338</v>
      </c>
      <c r="V43" s="36" t="s">
        <v>338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338</v>
      </c>
      <c r="AH43" s="36" t="s">
        <v>338</v>
      </c>
      <c r="AI43" s="36" t="s">
        <v>338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0.18616543399999999</v>
      </c>
      <c r="BC43" s="36">
        <v>6.9180614619999998</v>
      </c>
      <c r="BD43" s="36">
        <v>15.343804878</v>
      </c>
      <c r="BE43" s="36">
        <v>1.426555E-2</v>
      </c>
      <c r="BF43" s="36">
        <v>2.8531101E-2</v>
      </c>
      <c r="BG43" s="36">
        <v>0.51011172299999996</v>
      </c>
      <c r="BH43" s="36">
        <v>4.5110352889999996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4.9424325810000003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4.2138999999999998E-5</v>
      </c>
      <c r="P44" s="36">
        <v>6.4152000000000005E-5</v>
      </c>
      <c r="Q44" s="36">
        <v>3.9897000000000001E-5</v>
      </c>
      <c r="R44" s="36">
        <v>2.2419999999999999E-6</v>
      </c>
      <c r="S44" s="36">
        <v>6.1228000000000004E-5</v>
      </c>
      <c r="T44" s="36">
        <v>2.9240000000000003E-6</v>
      </c>
      <c r="U44" s="36">
        <v>0.14400000000000002</v>
      </c>
      <c r="V44" s="36">
        <v>0.34559999999999991</v>
      </c>
      <c r="W44" s="36">
        <v>0.14404213900000001</v>
      </c>
      <c r="X44" s="36">
        <v>0.34566415199999989</v>
      </c>
      <c r="Y44" s="36">
        <v>0.4897062909999999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0.55352981899999998</v>
      </c>
      <c r="AQ44" s="36">
        <v>0.29805451799999999</v>
      </c>
      <c r="AR44" s="36">
        <v>0.85158433700000002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1.6227219749999999</v>
      </c>
      <c r="BH44" s="36">
        <v>6.3323675899999996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5.2743463510000002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2.1255459999999999E-3</v>
      </c>
      <c r="P45" s="36">
        <v>3.642321E-3</v>
      </c>
      <c r="Q45" s="36">
        <v>1.879639E-3</v>
      </c>
      <c r="R45" s="36">
        <v>2.4590700000000002E-4</v>
      </c>
      <c r="S45" s="36">
        <v>3.321573E-3</v>
      </c>
      <c r="T45" s="36">
        <v>3.2074800000000004E-4</v>
      </c>
      <c r="U45" s="36">
        <v>0</v>
      </c>
      <c r="V45" s="36">
        <v>0</v>
      </c>
      <c r="W45" s="36">
        <v>2.1255459999999999E-3</v>
      </c>
      <c r="X45" s="36">
        <v>3.642321E-3</v>
      </c>
      <c r="Y45" s="36">
        <v>5.7678669999999994E-3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0.46087033399999999</v>
      </c>
      <c r="AQ45" s="36">
        <v>0.24816094899999999</v>
      </c>
      <c r="AR45" s="36">
        <v>0.70903128299999996</v>
      </c>
      <c r="AS45" s="36">
        <v>7.2295006999999994E-2</v>
      </c>
      <c r="AT45" s="36">
        <v>0.24709482299999999</v>
      </c>
      <c r="AU45" s="36">
        <v>0.51495869999999999</v>
      </c>
      <c r="AV45" s="36">
        <v>0.36251138999999999</v>
      </c>
      <c r="AW45" s="36">
        <v>0.75549293799999995</v>
      </c>
      <c r="AX45" s="36">
        <v>0.33136364000000001</v>
      </c>
      <c r="AY45" s="36">
        <v>0.69057937700000005</v>
      </c>
      <c r="AZ45" s="36">
        <v>3.70916E-4</v>
      </c>
      <c r="BA45" s="36">
        <v>7.4183300000000001E-4</v>
      </c>
      <c r="BB45" s="36">
        <v>0.20900497300000001</v>
      </c>
      <c r="BC45" s="36">
        <v>14.981580020000001</v>
      </c>
      <c r="BD45" s="36">
        <v>31.222406259</v>
      </c>
      <c r="BE45" s="36">
        <v>1.6015706000000001E-2</v>
      </c>
      <c r="BF45" s="36">
        <v>3.2031413000000002E-2</v>
      </c>
      <c r="BG45" s="36">
        <v>0.87878023800000005</v>
      </c>
      <c r="BH45" s="36">
        <v>7.090624665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5.2790601730000004</v>
      </c>
      <c r="E46" s="36">
        <v>6</v>
      </c>
      <c r="F46" s="36">
        <v>0</v>
      </c>
      <c r="G46" s="36">
        <v>2</v>
      </c>
      <c r="H46" s="36">
        <v>4</v>
      </c>
      <c r="I46" s="36">
        <v>1.6674956782196336E-3</v>
      </c>
      <c r="J46" s="36">
        <v>3.6620182932081047</v>
      </c>
      <c r="K46" s="36">
        <v>1.6674956782196336E-3</v>
      </c>
      <c r="L46" s="36">
        <v>0</v>
      </c>
      <c r="M46" s="36">
        <v>0.27933778886184318</v>
      </c>
      <c r="N46" s="36">
        <v>3.384348000024481</v>
      </c>
      <c r="O46" s="36">
        <v>3.3433068000000003E-2</v>
      </c>
      <c r="P46" s="36">
        <v>5.6466460000000003E-2</v>
      </c>
      <c r="Q46" s="36">
        <v>2.9050220000000002E-2</v>
      </c>
      <c r="R46" s="36">
        <v>4.382848E-3</v>
      </c>
      <c r="S46" s="36">
        <v>5.0749700000000002E-2</v>
      </c>
      <c r="T46" s="36">
        <v>5.7167599999999996E-3</v>
      </c>
      <c r="U46" s="36">
        <v>4.6800000000000001E-2</v>
      </c>
      <c r="V46" s="36">
        <v>0.1116</v>
      </c>
      <c r="W46" s="36">
        <v>8.1900563678219629E-2</v>
      </c>
      <c r="X46" s="36">
        <v>3.830084753208105</v>
      </c>
      <c r="Y46" s="36">
        <v>3.9119853168863248</v>
      </c>
      <c r="Z46" s="36">
        <v>6.333449312513159E-5</v>
      </c>
      <c r="AA46" s="36">
        <v>1.3553581528778159E-5</v>
      </c>
      <c r="AB46" s="36">
        <v>1.35536E-5</v>
      </c>
      <c r="AC46" s="36">
        <v>1.3643118744557271E-5</v>
      </c>
      <c r="AD46" s="36">
        <v>5.2819897054343382E-2</v>
      </c>
      <c r="AE46" s="36">
        <v>0.47537907348909025</v>
      </c>
      <c r="AF46" s="36">
        <v>0.52819897054343357</v>
      </c>
      <c r="AG46" s="36">
        <v>3.1241083915690051E-3</v>
      </c>
      <c r="AH46" s="36">
        <v>5.3145751948530193E-3</v>
      </c>
      <c r="AI46" s="36">
        <v>1.7021004340272511E-2</v>
      </c>
      <c r="AJ46" s="36">
        <v>5.3131870879734419E-7</v>
      </c>
      <c r="AK46" s="36">
        <v>6.4206809700099575E-7</v>
      </c>
      <c r="AL46" s="36">
        <v>1.6058645616411241E-6</v>
      </c>
      <c r="AM46" s="36">
        <v>3.1382828290223599E-3</v>
      </c>
      <c r="AN46" s="36">
        <v>5.8135114317293402E-2</v>
      </c>
      <c r="AO46" s="36">
        <v>0.49240168369392445</v>
      </c>
      <c r="AP46" s="36">
        <v>65.298886620000005</v>
      </c>
      <c r="AQ46" s="36">
        <v>35.160938948999998</v>
      </c>
      <c r="AR46" s="36">
        <v>100.459825569</v>
      </c>
      <c r="AS46" s="36">
        <v>2.3196432900000001</v>
      </c>
      <c r="AT46" s="36">
        <v>351.55100356299999</v>
      </c>
      <c r="AU46" s="36">
        <v>752.44424061699999</v>
      </c>
      <c r="AV46" s="36">
        <v>261.92430185699999</v>
      </c>
      <c r="AW46" s="36">
        <v>560.61120694299996</v>
      </c>
      <c r="AX46" s="36">
        <v>244.157096043</v>
      </c>
      <c r="AY46" s="36">
        <v>522.58306436800001</v>
      </c>
      <c r="AZ46" s="36">
        <v>5.0594152000000003E-2</v>
      </c>
      <c r="BA46" s="36">
        <v>0.10118830500000001</v>
      </c>
      <c r="BB46" s="36">
        <v>1.4786322089999999</v>
      </c>
      <c r="BC46" s="36">
        <v>125.63543004100001</v>
      </c>
      <c r="BD46" s="36">
        <v>268.904525358</v>
      </c>
      <c r="BE46" s="36">
        <v>0.11330514999999999</v>
      </c>
      <c r="BF46" s="36">
        <v>0.22661029999999999</v>
      </c>
      <c r="BG46" s="36">
        <v>2.5678386999999998</v>
      </c>
      <c r="BH46" s="36">
        <v>17.548361856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5.3205522109999999</v>
      </c>
      <c r="E47" s="36">
        <v>6</v>
      </c>
      <c r="F47" s="36">
        <v>0</v>
      </c>
      <c r="G47" s="36">
        <v>4</v>
      </c>
      <c r="H47" s="36">
        <v>2</v>
      </c>
      <c r="I47" s="36">
        <v>2.6137136376995611E-5</v>
      </c>
      <c r="J47" s="36">
        <v>0.27027801926709011</v>
      </c>
      <c r="K47" s="36">
        <v>2.6137136376995611E-5</v>
      </c>
      <c r="L47" s="36">
        <v>0</v>
      </c>
      <c r="M47" s="36">
        <v>1.0144156403472725E-2</v>
      </c>
      <c r="N47" s="36">
        <v>0.2601599999999944</v>
      </c>
      <c r="O47" s="36">
        <v>3.0718681000000001E-2</v>
      </c>
      <c r="P47" s="36">
        <v>4.7212525999999998E-2</v>
      </c>
      <c r="Q47" s="36">
        <v>2.7483928000000001E-2</v>
      </c>
      <c r="R47" s="36">
        <v>3.2347529999999999E-3</v>
      </c>
      <c r="S47" s="36">
        <v>4.2993283E-2</v>
      </c>
      <c r="T47" s="36">
        <v>4.2192430000000001E-3</v>
      </c>
      <c r="U47" s="36">
        <v>1.2E-2</v>
      </c>
      <c r="V47" s="36">
        <v>2.8799999999999999E-2</v>
      </c>
      <c r="W47" s="36">
        <v>4.2744818136376997E-2</v>
      </c>
      <c r="X47" s="36">
        <v>0.34629054526709008</v>
      </c>
      <c r="Y47" s="36">
        <v>0.38903536340346706</v>
      </c>
      <c r="Z47" s="36">
        <v>2.3128125641859792E-6</v>
      </c>
      <c r="AA47" s="36">
        <v>4.9494188873579945E-7</v>
      </c>
      <c r="AB47" s="36">
        <v>4.9494200000000001E-7</v>
      </c>
      <c r="AC47" s="36">
        <v>1.7338306210874222E-7</v>
      </c>
      <c r="AD47" s="36">
        <v>2.0090341723034279E-3</v>
      </c>
      <c r="AE47" s="36">
        <v>1.8081307550730848E-2</v>
      </c>
      <c r="AF47" s="36">
        <v>2.0090341723034276E-2</v>
      </c>
      <c r="AG47" s="36">
        <v>8.7460679477675753E-4</v>
      </c>
      <c r="AH47" s="36">
        <v>1.487836846286898E-3</v>
      </c>
      <c r="AI47" s="36">
        <v>4.765099088783714E-3</v>
      </c>
      <c r="AJ47" s="36">
        <v>1.9402368696846232E-8</v>
      </c>
      <c r="AK47" s="36">
        <v>2.3446646504682656E-8</v>
      </c>
      <c r="AL47" s="36">
        <v>5.8641970979502224E-8</v>
      </c>
      <c r="AM47" s="36">
        <v>8.7479958020756309E-4</v>
      </c>
      <c r="AN47" s="36">
        <v>3.4968944652368304E-3</v>
      </c>
      <c r="AO47" s="36">
        <v>2.2846465281485543E-2</v>
      </c>
      <c r="AP47" s="36">
        <v>5.5914714669999999</v>
      </c>
      <c r="AQ47" s="36">
        <v>3.010792328</v>
      </c>
      <c r="AR47" s="36">
        <v>8.6022637949999989</v>
      </c>
      <c r="AS47" s="36">
        <v>0.56417579100000004</v>
      </c>
      <c r="AT47" s="36">
        <v>27.399476088</v>
      </c>
      <c r="AU47" s="36">
        <v>64.815964940000001</v>
      </c>
      <c r="AV47" s="36">
        <v>26.640895773</v>
      </c>
      <c r="AW47" s="36">
        <v>63.021473870000001</v>
      </c>
      <c r="AX47" s="36">
        <v>24.614933198999999</v>
      </c>
      <c r="AY47" s="36">
        <v>58.228874234000003</v>
      </c>
      <c r="AZ47" s="36">
        <v>1.4451903E-2</v>
      </c>
      <c r="BA47" s="36">
        <v>2.8903807E-2</v>
      </c>
      <c r="BB47" s="36">
        <v>0.84206821799999998</v>
      </c>
      <c r="BC47" s="36">
        <v>38.119397661999997</v>
      </c>
      <c r="BD47" s="36">
        <v>90.174919199000001</v>
      </c>
      <c r="BE47" s="36">
        <v>6.4526299999999995E-2</v>
      </c>
      <c r="BF47" s="36">
        <v>0.12905259999999999</v>
      </c>
      <c r="BG47" s="36">
        <v>3.2871585169999999</v>
      </c>
      <c r="BH47" s="36">
        <v>19.714708248000001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5.3073427039999999</v>
      </c>
      <c r="E48" s="36">
        <v>13</v>
      </c>
      <c r="F48" s="36">
        <v>0</v>
      </c>
      <c r="G48" s="36">
        <v>2</v>
      </c>
      <c r="H48" s="36">
        <v>11</v>
      </c>
      <c r="I48" s="36">
        <v>4.6024415735063906E-5</v>
      </c>
      <c r="J48" s="36">
        <v>0.1870743931256105</v>
      </c>
      <c r="K48" s="36">
        <v>4.6024415735063906E-5</v>
      </c>
      <c r="L48" s="36">
        <v>0</v>
      </c>
      <c r="M48" s="36">
        <v>1.8160417541348131E-2</v>
      </c>
      <c r="N48" s="36">
        <v>0.16895999999999742</v>
      </c>
      <c r="O48" s="36">
        <v>0.13370191100000001</v>
      </c>
      <c r="P48" s="36">
        <v>0.20846628000000003</v>
      </c>
      <c r="Q48" s="36">
        <v>0.12715496500000001</v>
      </c>
      <c r="R48" s="36">
        <v>6.5469460000000005E-3</v>
      </c>
      <c r="S48" s="36">
        <v>0.19992678400000002</v>
      </c>
      <c r="T48" s="36">
        <v>8.5394960000000006E-3</v>
      </c>
      <c r="U48" s="36">
        <v>7.8600000000000003E-2</v>
      </c>
      <c r="V48" s="36">
        <v>0.18720000000000001</v>
      </c>
      <c r="W48" s="36">
        <v>0.21234793541573507</v>
      </c>
      <c r="X48" s="36">
        <v>0.58274067312561051</v>
      </c>
      <c r="Y48" s="36">
        <v>0.79508860854134555</v>
      </c>
      <c r="Z48" s="36">
        <v>3.620058010670005E-6</v>
      </c>
      <c r="AA48" s="36">
        <v>7.7469241428338099E-7</v>
      </c>
      <c r="AB48" s="36">
        <v>7.7469199999999996E-7</v>
      </c>
      <c r="AC48" s="36">
        <v>3.0239506385608926E-7</v>
      </c>
      <c r="AD48" s="36">
        <v>1.9519822427702962E-3</v>
      </c>
      <c r="AE48" s="36">
        <v>1.7567840184932664E-2</v>
      </c>
      <c r="AF48" s="36">
        <v>1.9519822427702962E-2</v>
      </c>
      <c r="AG48" s="36">
        <v>5.2722857799683154E-3</v>
      </c>
      <c r="AH48" s="36">
        <v>8.9689459245437999E-3</v>
      </c>
      <c r="AI48" s="36">
        <v>2.8724867352930818E-2</v>
      </c>
      <c r="AJ48" s="36">
        <v>3.0368931734419791E-8</v>
      </c>
      <c r="AK48" s="36">
        <v>3.6699107115592562E-8</v>
      </c>
      <c r="AL48" s="36">
        <v>9.1787453443135823E-8</v>
      </c>
      <c r="AM48" s="36">
        <v>5.2726185439639067E-3</v>
      </c>
      <c r="AN48" s="36">
        <v>1.0920964866421213E-2</v>
      </c>
      <c r="AO48" s="36">
        <v>4.6292799325316922E-2</v>
      </c>
      <c r="AP48" s="36">
        <v>4.8116412359999998</v>
      </c>
      <c r="AQ48" s="36">
        <v>2.5908837419999999</v>
      </c>
      <c r="AR48" s="36">
        <v>7.4025249779999998</v>
      </c>
      <c r="AS48" s="36">
        <v>0.17914317199999999</v>
      </c>
      <c r="AT48" s="36">
        <v>10.253265947999999</v>
      </c>
      <c r="AU48" s="36">
        <v>22.097447932000001</v>
      </c>
      <c r="AV48" s="36">
        <v>16.079803532</v>
      </c>
      <c r="AW48" s="36">
        <v>34.654579634000001</v>
      </c>
      <c r="AX48" s="36">
        <v>14.676094313</v>
      </c>
      <c r="AY48" s="36">
        <v>31.629359034</v>
      </c>
      <c r="AZ48" s="36">
        <v>1.1546693E-2</v>
      </c>
      <c r="BA48" s="36">
        <v>2.3093387E-2</v>
      </c>
      <c r="BB48" s="36">
        <v>0.83857989600000005</v>
      </c>
      <c r="BC48" s="36">
        <v>78.225273380999994</v>
      </c>
      <c r="BD48" s="36">
        <v>168.58812735999999</v>
      </c>
      <c r="BE48" s="36">
        <v>6.4258994999999999E-2</v>
      </c>
      <c r="BF48" s="36">
        <v>0.128517991</v>
      </c>
      <c r="BG48" s="36">
        <v>0.39213531400000001</v>
      </c>
      <c r="BH48" s="36">
        <v>5.5678462599999996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5.1890644259999998</v>
      </c>
      <c r="E49" s="36">
        <v>57</v>
      </c>
      <c r="F49" s="36">
        <v>3</v>
      </c>
      <c r="G49" s="36">
        <v>11</v>
      </c>
      <c r="H49" s="36">
        <v>43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5.3540099999999993E-3</v>
      </c>
      <c r="P49" s="36">
        <v>7.9380019999999996E-3</v>
      </c>
      <c r="Q49" s="36">
        <v>4.0764719999999994E-3</v>
      </c>
      <c r="R49" s="36">
        <v>1.2775379999999999E-3</v>
      </c>
      <c r="S49" s="36">
        <v>6.271647E-3</v>
      </c>
      <c r="T49" s="36">
        <v>1.666355E-3</v>
      </c>
      <c r="U49" s="36">
        <v>0.57585000000000008</v>
      </c>
      <c r="V49" s="36">
        <v>1.3706999999999998</v>
      </c>
      <c r="W49" s="36">
        <v>0.5812040100000001</v>
      </c>
      <c r="X49" s="36">
        <v>1.3786380019999998</v>
      </c>
      <c r="Y49" s="36">
        <v>1.9598420119999997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3.8571677786324789E-2</v>
      </c>
      <c r="AH49" s="36">
        <v>6.5616187498575479E-2</v>
      </c>
      <c r="AI49" s="36">
        <v>0.21014914104273502</v>
      </c>
      <c r="AJ49" s="36">
        <v>0</v>
      </c>
      <c r="AK49" s="36">
        <v>0</v>
      </c>
      <c r="AL49" s="36">
        <v>0</v>
      </c>
      <c r="AM49" s="36">
        <v>3.8571677786324789E-2</v>
      </c>
      <c r="AN49" s="36">
        <v>6.5616187498575479E-2</v>
      </c>
      <c r="AO49" s="36">
        <v>0.21014914104273502</v>
      </c>
      <c r="AP49" s="36">
        <v>1.8256313719999999</v>
      </c>
      <c r="AQ49" s="36">
        <v>0.98303227699999995</v>
      </c>
      <c r="AR49" s="36">
        <v>2.8086636489999997</v>
      </c>
      <c r="AS49" s="36">
        <v>1.2495710000000001E-3</v>
      </c>
      <c r="AT49" s="36">
        <v>3.9801300000000001E-3</v>
      </c>
      <c r="AU49" s="36">
        <v>8.3344209999999998E-3</v>
      </c>
      <c r="AV49" s="36">
        <v>2.6577086E-2</v>
      </c>
      <c r="AW49" s="36">
        <v>5.5652606E-2</v>
      </c>
      <c r="AX49" s="36">
        <v>2.3477896000000002E-2</v>
      </c>
      <c r="AY49" s="36">
        <v>4.9162880999999999E-2</v>
      </c>
      <c r="AZ49" s="36">
        <v>4.7567E-5</v>
      </c>
      <c r="BA49" s="36">
        <v>9.5135000000000003E-5</v>
      </c>
      <c r="BB49" s="36">
        <v>0.15020003600000001</v>
      </c>
      <c r="BC49" s="36">
        <v>5.6505160700000001</v>
      </c>
      <c r="BD49" s="36">
        <v>11.832220490999999</v>
      </c>
      <c r="BE49" s="36">
        <v>1.1509581E-2</v>
      </c>
      <c r="BF49" s="36">
        <v>2.3019161999999999E-2</v>
      </c>
      <c r="BG49" s="36">
        <v>0.16153171499999999</v>
      </c>
      <c r="BH49" s="36">
        <v>0.70767281000000004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4.8940817269999997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5.0955300000000005E-4</v>
      </c>
      <c r="P50" s="36">
        <v>7.1469300000000008E-4</v>
      </c>
      <c r="Q50" s="36">
        <v>5.0738300000000003E-4</v>
      </c>
      <c r="R50" s="36">
        <v>2.17E-6</v>
      </c>
      <c r="S50" s="36">
        <v>7.1186100000000005E-4</v>
      </c>
      <c r="T50" s="36">
        <v>2.8320000000000002E-6</v>
      </c>
      <c r="U50" s="36">
        <v>4.4999999999999998E-2</v>
      </c>
      <c r="V50" s="36">
        <v>0.10799999999999998</v>
      </c>
      <c r="W50" s="36">
        <v>4.5509553000000001E-2</v>
      </c>
      <c r="X50" s="36">
        <v>0.10871469299999999</v>
      </c>
      <c r="Y50" s="36">
        <v>0.15422424599999998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3.2654415026833628E-3</v>
      </c>
      <c r="AH50" s="36">
        <v>5.5550039355992849E-3</v>
      </c>
      <c r="AI50" s="36">
        <v>1.779102611806798E-2</v>
      </c>
      <c r="AJ50" s="36">
        <v>0</v>
      </c>
      <c r="AK50" s="36">
        <v>0</v>
      </c>
      <c r="AL50" s="36">
        <v>0</v>
      </c>
      <c r="AM50" s="36">
        <v>3.2654415026833628E-3</v>
      </c>
      <c r="AN50" s="36">
        <v>5.5550039355992849E-3</v>
      </c>
      <c r="AO50" s="36">
        <v>1.779102611806798E-2</v>
      </c>
      <c r="AP50" s="36">
        <v>0.12748372599999999</v>
      </c>
      <c r="AQ50" s="36">
        <v>6.8645082999999996E-2</v>
      </c>
      <c r="AR50" s="36">
        <v>0.19612880899999999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0.63565889099999995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5.1970324620000001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2.0760600000000002E-3</v>
      </c>
      <c r="P51" s="36">
        <v>3.5904959999999994E-3</v>
      </c>
      <c r="Q51" s="36">
        <v>2.001343E-3</v>
      </c>
      <c r="R51" s="36">
        <v>7.4716999999999996E-5</v>
      </c>
      <c r="S51" s="36">
        <v>3.4930379999999995E-3</v>
      </c>
      <c r="T51" s="36">
        <v>9.7458000000000001E-5</v>
      </c>
      <c r="U51" s="36">
        <v>3.9E-2</v>
      </c>
      <c r="V51" s="36">
        <v>9.3599999999999989E-2</v>
      </c>
      <c r="W51" s="36">
        <v>4.1076059999999998E-2</v>
      </c>
      <c r="X51" s="36">
        <v>9.7190495999999987E-2</v>
      </c>
      <c r="Y51" s="36">
        <v>0.13826655599999998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2.5546714553191488E-3</v>
      </c>
      <c r="AH51" s="36">
        <v>4.3458778780141837E-3</v>
      </c>
      <c r="AI51" s="36">
        <v>1.3918554825531913E-2</v>
      </c>
      <c r="AJ51" s="36">
        <v>0</v>
      </c>
      <c r="AK51" s="36">
        <v>0</v>
      </c>
      <c r="AL51" s="36">
        <v>0</v>
      </c>
      <c r="AM51" s="36">
        <v>2.5546714553191488E-3</v>
      </c>
      <c r="AN51" s="36">
        <v>4.3458778780141837E-3</v>
      </c>
      <c r="AO51" s="36">
        <v>1.3918554825531913E-2</v>
      </c>
      <c r="AP51" s="36">
        <v>0.12894438999999999</v>
      </c>
      <c r="AQ51" s="36">
        <v>6.9431594999999999E-2</v>
      </c>
      <c r="AR51" s="36">
        <v>0.19837598499999998</v>
      </c>
      <c r="AS51" s="36">
        <v>6.1606599999999997E-4</v>
      </c>
      <c r="AT51" s="36">
        <v>2.2307859999999998E-3</v>
      </c>
      <c r="AU51" s="36">
        <v>4.7636980000000002E-3</v>
      </c>
      <c r="AV51" s="36">
        <v>1.0535192000000001E-2</v>
      </c>
      <c r="AW51" s="36">
        <v>2.2497211999999999E-2</v>
      </c>
      <c r="AX51" s="36">
        <v>9.3804000000000005E-3</v>
      </c>
      <c r="AY51" s="36">
        <v>2.0031230000000001E-2</v>
      </c>
      <c r="AZ51" s="36">
        <v>1.2103000000000001E-5</v>
      </c>
      <c r="BA51" s="36">
        <v>2.4207E-5</v>
      </c>
      <c r="BB51" s="36">
        <v>4.6936779999999997E-2</v>
      </c>
      <c r="BC51" s="36">
        <v>1.9006149649999999</v>
      </c>
      <c r="BD51" s="36">
        <v>4.0586386020000003</v>
      </c>
      <c r="BE51" s="36">
        <v>3.5966879999999998E-3</v>
      </c>
      <c r="BF51" s="36">
        <v>7.1933759999999996E-3</v>
      </c>
      <c r="BG51" s="36">
        <v>0.37848762000000002</v>
      </c>
      <c r="BH51" s="36">
        <v>2.0867668319999999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5.2353273319999998</v>
      </c>
      <c r="E52" s="36">
        <v>23</v>
      </c>
      <c r="F52" s="36">
        <v>0</v>
      </c>
      <c r="G52" s="36">
        <v>3</v>
      </c>
      <c r="H52" s="36">
        <v>20</v>
      </c>
      <c r="I52" s="36">
        <v>1.3065706358905558E-4</v>
      </c>
      <c r="J52" s="36">
        <v>7.866280276574536E-2</v>
      </c>
      <c r="K52" s="36">
        <v>1.3065706358905558E-4</v>
      </c>
      <c r="L52" s="36">
        <v>0</v>
      </c>
      <c r="M52" s="36">
        <v>1.4798459829334172E-2</v>
      </c>
      <c r="N52" s="36">
        <v>6.3995000000000246E-2</v>
      </c>
      <c r="O52" s="36">
        <v>8.6808819999999991E-3</v>
      </c>
      <c r="P52" s="36">
        <v>1.48769E-2</v>
      </c>
      <c r="Q52" s="36">
        <v>8.4147379999999997E-3</v>
      </c>
      <c r="R52" s="36">
        <v>2.6614400000000001E-4</v>
      </c>
      <c r="S52" s="36">
        <v>1.4529754000000001E-2</v>
      </c>
      <c r="T52" s="36">
        <v>3.47146E-4</v>
      </c>
      <c r="U52" s="36">
        <v>0.255</v>
      </c>
      <c r="V52" s="36">
        <v>0.61199999999999999</v>
      </c>
      <c r="W52" s="36">
        <v>0.26381153906358906</v>
      </c>
      <c r="X52" s="36">
        <v>0.70553970276574529</v>
      </c>
      <c r="Y52" s="36">
        <v>0.96935124182933441</v>
      </c>
      <c r="Z52" s="36">
        <v>5.2382042951783929E-6</v>
      </c>
      <c r="AA52" s="36">
        <v>1.1209757191681759E-6</v>
      </c>
      <c r="AB52" s="36">
        <v>1.12098E-6</v>
      </c>
      <c r="AC52" s="36">
        <v>1.1659104296635649E-6</v>
      </c>
      <c r="AD52" s="36">
        <v>3.3947051788560379E-4</v>
      </c>
      <c r="AE52" s="36">
        <v>3.0552346609704333E-3</v>
      </c>
      <c r="AF52" s="36">
        <v>3.3947051788560372E-3</v>
      </c>
      <c r="AG52" s="36">
        <v>1.7738416542336752E-2</v>
      </c>
      <c r="AH52" s="36">
        <v>3.0175697106503904E-2</v>
      </c>
      <c r="AI52" s="36">
        <v>9.6643786678938179E-2</v>
      </c>
      <c r="AJ52" s="36">
        <v>4.3943870719782696E-8</v>
      </c>
      <c r="AK52" s="36">
        <v>5.3103640020081472E-8</v>
      </c>
      <c r="AL52" s="36">
        <v>1.3281652522639503E-7</v>
      </c>
      <c r="AM52" s="36">
        <v>1.7739626396637134E-2</v>
      </c>
      <c r="AN52" s="36">
        <v>3.0515220728029528E-2</v>
      </c>
      <c r="AO52" s="36">
        <v>9.9699154156433836E-2</v>
      </c>
      <c r="AP52" s="36">
        <v>4.6241511859999997</v>
      </c>
      <c r="AQ52" s="36">
        <v>2.489927561</v>
      </c>
      <c r="AR52" s="36">
        <v>7.1140787469999998</v>
      </c>
      <c r="AS52" s="36">
        <v>0.19434718500000001</v>
      </c>
      <c r="AT52" s="36">
        <v>14.682370483</v>
      </c>
      <c r="AU52" s="36">
        <v>32.293558023999999</v>
      </c>
      <c r="AV52" s="36">
        <v>13.232250998</v>
      </c>
      <c r="AW52" s="36">
        <v>29.104051413000001</v>
      </c>
      <c r="AX52" s="36">
        <v>12.259214102</v>
      </c>
      <c r="AY52" s="36">
        <v>26.963877692000001</v>
      </c>
      <c r="AZ52" s="36">
        <v>3.0861E-3</v>
      </c>
      <c r="BA52" s="36">
        <v>6.1722000000000001E-3</v>
      </c>
      <c r="BB52" s="36">
        <v>0.36275567600000003</v>
      </c>
      <c r="BC52" s="36">
        <v>18.787560130999999</v>
      </c>
      <c r="BD52" s="36">
        <v>41.322834342999997</v>
      </c>
      <c r="BE52" s="36">
        <v>2.7797368999999999E-2</v>
      </c>
      <c r="BF52" s="36">
        <v>5.5594738999999997E-2</v>
      </c>
      <c r="BG52" s="36">
        <v>0.208877376</v>
      </c>
      <c r="BH52" s="36">
        <v>2.8786270819999999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5.3387752180000003</v>
      </c>
      <c r="E53" s="36">
        <v>3</v>
      </c>
      <c r="F53" s="36">
        <v>0</v>
      </c>
      <c r="G53" s="36">
        <v>2</v>
      </c>
      <c r="H53" s="36">
        <v>1</v>
      </c>
      <c r="I53" s="36">
        <v>4.6975218497186685E-4</v>
      </c>
      <c r="J53" s="36">
        <v>0.46798991292316655</v>
      </c>
      <c r="K53" s="36">
        <v>4.6975218497186685E-4</v>
      </c>
      <c r="L53" s="36">
        <v>0</v>
      </c>
      <c r="M53" s="36">
        <v>5.0460665108815264E-2</v>
      </c>
      <c r="N53" s="36">
        <v>0.41799899999932316</v>
      </c>
      <c r="O53" s="36">
        <v>1.6783335E-2</v>
      </c>
      <c r="P53" s="36">
        <v>2.6731329999999998E-2</v>
      </c>
      <c r="Q53" s="36">
        <v>1.5188185E-2</v>
      </c>
      <c r="R53" s="36">
        <v>1.59515E-3</v>
      </c>
      <c r="S53" s="36">
        <v>2.4650698999999998E-2</v>
      </c>
      <c r="T53" s="36">
        <v>2.0806309999999999E-3</v>
      </c>
      <c r="U53" s="36">
        <v>4.8000000000000001E-2</v>
      </c>
      <c r="V53" s="36">
        <v>0.11519999999999998</v>
      </c>
      <c r="W53" s="36">
        <v>6.5253087184971872E-2</v>
      </c>
      <c r="X53" s="36">
        <v>0.60992124292316652</v>
      </c>
      <c r="Y53" s="36">
        <v>0.67517433010813843</v>
      </c>
      <c r="Z53" s="36">
        <v>1.4702976331837303E-5</v>
      </c>
      <c r="AA53" s="36">
        <v>3.1464369350131827E-6</v>
      </c>
      <c r="AB53" s="36">
        <v>3.1464399999999999E-6</v>
      </c>
      <c r="AC53" s="36">
        <v>1.8466987750857243E-6</v>
      </c>
      <c r="AD53" s="36">
        <v>3.0837833521993006E-3</v>
      </c>
      <c r="AE53" s="36">
        <v>2.7754050169793695E-2</v>
      </c>
      <c r="AF53" s="36">
        <v>3.0837833521992999E-2</v>
      </c>
      <c r="AG53" s="36">
        <v>3.7373408212684825E-3</v>
      </c>
      <c r="AH53" s="36">
        <v>6.3577751902038557E-3</v>
      </c>
      <c r="AI53" s="36">
        <v>2.0362063784842076E-2</v>
      </c>
      <c r="AJ53" s="36">
        <v>1.2334453120265577E-7</v>
      </c>
      <c r="AK53" s="36">
        <v>1.4905477091900401E-7</v>
      </c>
      <c r="AL53" s="36">
        <v>3.727981120388752E-7</v>
      </c>
      <c r="AM53" s="36">
        <v>3.7393108645747707E-3</v>
      </c>
      <c r="AN53" s="36">
        <v>9.4417075971740747E-3</v>
      </c>
      <c r="AO53" s="36">
        <v>4.8116486752747815E-2</v>
      </c>
      <c r="AP53" s="36">
        <v>4.9543403929999998</v>
      </c>
      <c r="AQ53" s="36">
        <v>2.6677217500000001</v>
      </c>
      <c r="AR53" s="36">
        <v>7.622062143</v>
      </c>
      <c r="AS53" s="36">
        <v>0.49448551600000001</v>
      </c>
      <c r="AT53" s="36">
        <v>28.528043721</v>
      </c>
      <c r="AU53" s="36">
        <v>66.339789804999995</v>
      </c>
      <c r="AV53" s="36">
        <v>21.675641142</v>
      </c>
      <c r="AW53" s="36">
        <v>50.405050250000002</v>
      </c>
      <c r="AX53" s="36">
        <v>20.195371592000001</v>
      </c>
      <c r="AY53" s="36">
        <v>46.962796314000002</v>
      </c>
      <c r="AZ53" s="36">
        <v>9.7148919999999993E-3</v>
      </c>
      <c r="BA53" s="36">
        <v>1.9429785000000001E-2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0.68852089999999999</v>
      </c>
      <c r="BH53" s="36">
        <v>5.0502517850000004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5.3443453720000003</v>
      </c>
      <c r="E54" s="36">
        <v>31</v>
      </c>
      <c r="F54" s="36">
        <v>1</v>
      </c>
      <c r="G54" s="36">
        <v>4</v>
      </c>
      <c r="H54" s="36">
        <v>26</v>
      </c>
      <c r="I54" s="36">
        <v>1.2272838970076496E-3</v>
      </c>
      <c r="J54" s="36">
        <v>1.984098661133691</v>
      </c>
      <c r="K54" s="36">
        <v>1.2272838970076496E-3</v>
      </c>
      <c r="L54" s="36">
        <v>0</v>
      </c>
      <c r="M54" s="36">
        <v>0.17891294502767457</v>
      </c>
      <c r="N54" s="36">
        <v>1.8064130000030241</v>
      </c>
      <c r="O54" s="36">
        <v>0.13725421099999999</v>
      </c>
      <c r="P54" s="36">
        <v>0.22298543599999998</v>
      </c>
      <c r="Q54" s="36">
        <v>0.12746295599999999</v>
      </c>
      <c r="R54" s="36">
        <v>9.7912550000000004E-3</v>
      </c>
      <c r="S54" s="36">
        <v>0.21021423299999997</v>
      </c>
      <c r="T54" s="36">
        <v>1.2771203E-2</v>
      </c>
      <c r="U54" s="36">
        <v>0.15190000000000001</v>
      </c>
      <c r="V54" s="36">
        <v>0.36220000000000002</v>
      </c>
      <c r="W54" s="36">
        <v>0.29038149489700765</v>
      </c>
      <c r="X54" s="36">
        <v>2.569284097133691</v>
      </c>
      <c r="Y54" s="36">
        <v>2.8596655920306988</v>
      </c>
      <c r="Z54" s="36">
        <v>5.7893468565124197E-5</v>
      </c>
      <c r="AA54" s="36">
        <v>1.2389202272936576E-5</v>
      </c>
      <c r="AB54" s="36">
        <v>1.23892E-5</v>
      </c>
      <c r="AC54" s="36">
        <v>8.6403209042616075E-6</v>
      </c>
      <c r="AD54" s="36">
        <v>1.5925771361937242E-2</v>
      </c>
      <c r="AE54" s="36">
        <v>0.1433319422574352</v>
      </c>
      <c r="AF54" s="36">
        <v>0.15925771361937241</v>
      </c>
      <c r="AG54" s="36">
        <v>1.0864061186099285E-2</v>
      </c>
      <c r="AH54" s="36">
        <v>1.8481391443019472E-2</v>
      </c>
      <c r="AI54" s="36">
        <v>5.9190402324265062E-2</v>
      </c>
      <c r="AJ54" s="36">
        <v>4.8567271773049634E-7</v>
      </c>
      <c r="AK54" s="36">
        <v>5.8690754245106366E-7</v>
      </c>
      <c r="AL54" s="36">
        <v>1.4679035257853424E-6</v>
      </c>
      <c r="AM54" s="36">
        <v>1.0873187179721277E-2</v>
      </c>
      <c r="AN54" s="36">
        <v>3.4407749712499165E-2</v>
      </c>
      <c r="AO54" s="36">
        <v>0.20252381248522605</v>
      </c>
      <c r="AP54" s="36">
        <v>39.204904517999999</v>
      </c>
      <c r="AQ54" s="36">
        <v>21.110333202</v>
      </c>
      <c r="AR54" s="36">
        <v>60.315237719999999</v>
      </c>
      <c r="AS54" s="36">
        <v>1.5813106910000001</v>
      </c>
      <c r="AT54" s="36">
        <v>162.26122325200001</v>
      </c>
      <c r="AU54" s="36">
        <v>368.92470632099997</v>
      </c>
      <c r="AV54" s="36">
        <v>135.61290983200001</v>
      </c>
      <c r="AW54" s="36">
        <v>308.33585455899998</v>
      </c>
      <c r="AX54" s="36">
        <v>125.895408862</v>
      </c>
      <c r="AY54" s="36">
        <v>286.24168985599999</v>
      </c>
      <c r="AZ54" s="36">
        <v>3.5257937000000003E-2</v>
      </c>
      <c r="BA54" s="36">
        <v>7.0515875000000006E-2</v>
      </c>
      <c r="BB54" s="36">
        <v>1.7776087460000001</v>
      </c>
      <c r="BC54" s="36">
        <v>126.698056733</v>
      </c>
      <c r="BD54" s="36">
        <v>288.06662759599999</v>
      </c>
      <c r="BE54" s="36">
        <v>0.13621522899999999</v>
      </c>
      <c r="BF54" s="36">
        <v>0.27243045900000001</v>
      </c>
      <c r="BG54" s="36">
        <v>1.0907566369999999</v>
      </c>
      <c r="BH54" s="36">
        <v>15.170044782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5.0295724420000001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1.9297999999999997E-5</v>
      </c>
      <c r="P55" s="36">
        <v>3.1412000000000004E-5</v>
      </c>
      <c r="Q55" s="36">
        <v>1.5487999999999998E-5</v>
      </c>
      <c r="R55" s="36">
        <v>3.8099999999999999E-6</v>
      </c>
      <c r="S55" s="36">
        <v>2.6441E-5</v>
      </c>
      <c r="T55" s="36">
        <v>4.9710000000000003E-6</v>
      </c>
      <c r="U55" s="36">
        <v>3.0000000000000001E-3</v>
      </c>
      <c r="V55" s="36">
        <v>7.1999999999999998E-3</v>
      </c>
      <c r="W55" s="36">
        <v>3.0192980000000001E-3</v>
      </c>
      <c r="X55" s="36">
        <v>7.2314119999999996E-3</v>
      </c>
      <c r="Y55" s="36">
        <v>1.025071E-2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1.8710596744128249E-4</v>
      </c>
      <c r="AH55" s="36">
        <v>3.182952089805725E-4</v>
      </c>
      <c r="AI55" s="36">
        <v>1.0194049260594013E-3</v>
      </c>
      <c r="AJ55" s="36">
        <v>0</v>
      </c>
      <c r="AK55" s="36">
        <v>0</v>
      </c>
      <c r="AL55" s="36">
        <v>0</v>
      </c>
      <c r="AM55" s="36">
        <v>1.8710596744128249E-4</v>
      </c>
      <c r="AN55" s="36">
        <v>3.182952089805725E-4</v>
      </c>
      <c r="AO55" s="36">
        <v>1.0194049260594013E-3</v>
      </c>
      <c r="AP55" s="36">
        <v>8.0385470000000001E-3</v>
      </c>
      <c r="AQ55" s="36">
        <v>4.3284480000000004E-3</v>
      </c>
      <c r="AR55" s="36">
        <v>1.2366995E-2</v>
      </c>
      <c r="AS55" s="36">
        <v>1.1633E-5</v>
      </c>
      <c r="AT55" s="36">
        <v>9.5900000000000005E-7</v>
      </c>
      <c r="AU55" s="36">
        <v>1.9360000000000002E-6</v>
      </c>
      <c r="AV55" s="36">
        <v>7.2836999999999994E-5</v>
      </c>
      <c r="AW55" s="36">
        <v>1.4697199999999999E-4</v>
      </c>
      <c r="AX55" s="36">
        <v>6.0884000000000002E-5</v>
      </c>
      <c r="AY55" s="36">
        <v>1.22853E-4</v>
      </c>
      <c r="AZ55" s="36">
        <v>5.8999999999999999E-8</v>
      </c>
      <c r="BA55" s="36">
        <v>1.1899999999999999E-7</v>
      </c>
      <c r="BB55" s="36">
        <v>0.18845638300000001</v>
      </c>
      <c r="BC55" s="36">
        <v>4.3395243460000001</v>
      </c>
      <c r="BD55" s="36">
        <v>8.7562894179999997</v>
      </c>
      <c r="BE55" s="36">
        <v>1.4441102000000001E-2</v>
      </c>
      <c r="BF55" s="36">
        <v>2.8882204000000002E-2</v>
      </c>
      <c r="BG55" s="36">
        <v>1.3175231489999999</v>
      </c>
      <c r="BH55" s="36">
        <v>3.7376502660000002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5.457189939</v>
      </c>
      <c r="E56" s="36">
        <v>318</v>
      </c>
      <c r="F56" s="36">
        <v>1</v>
      </c>
      <c r="G56" s="36">
        <v>22</v>
      </c>
      <c r="H56" s="36">
        <v>295</v>
      </c>
      <c r="I56" s="36">
        <v>6.0483772262892926E-3</v>
      </c>
      <c r="J56" s="36">
        <v>13.685243665976992</v>
      </c>
      <c r="K56" s="36">
        <v>6.0483772262892926E-3</v>
      </c>
      <c r="L56" s="36">
        <v>0</v>
      </c>
      <c r="M56" s="36">
        <v>0.66383704319038217</v>
      </c>
      <c r="N56" s="36">
        <v>13.0274550000129</v>
      </c>
      <c r="O56" s="36">
        <v>0.32697330099999999</v>
      </c>
      <c r="P56" s="36">
        <v>0.52164676799999998</v>
      </c>
      <c r="Q56" s="36">
        <v>0.238590042</v>
      </c>
      <c r="R56" s="36">
        <v>8.8383259000000006E-2</v>
      </c>
      <c r="S56" s="36">
        <v>0.40636425599999998</v>
      </c>
      <c r="T56" s="36">
        <v>0.115282512</v>
      </c>
      <c r="U56" s="36">
        <v>4.1105999999999998</v>
      </c>
      <c r="V56" s="36">
        <v>9.7176000000000009</v>
      </c>
      <c r="W56" s="36">
        <v>4.4436216782262887</v>
      </c>
      <c r="X56" s="36">
        <v>23.924490433976992</v>
      </c>
      <c r="Y56" s="36">
        <v>28.368112112203281</v>
      </c>
      <c r="Z56" s="36">
        <v>2.1098073068918336E-4</v>
      </c>
      <c r="AA56" s="36">
        <v>4.5149876367485224E-5</v>
      </c>
      <c r="AB56" s="36">
        <v>4.5149899999999999E-5</v>
      </c>
      <c r="AC56" s="36">
        <v>1.1236050236503568E-4</v>
      </c>
      <c r="AD56" s="36">
        <v>0.35683552964134624</v>
      </c>
      <c r="AE56" s="36">
        <v>3.2115197667721147</v>
      </c>
      <c r="AF56" s="36">
        <v>3.5683552964134617</v>
      </c>
      <c r="AG56" s="36">
        <v>0.2784768383604071</v>
      </c>
      <c r="AH56" s="36">
        <v>0.47373071353264656</v>
      </c>
      <c r="AI56" s="36">
        <v>1.517218636584287</v>
      </c>
      <c r="AJ56" s="36">
        <v>1.8811831943185245E-6</v>
      </c>
      <c r="AK56" s="36">
        <v>2.2733016806811658E-6</v>
      </c>
      <c r="AL56" s="36">
        <v>5.6857125030453423E-6</v>
      </c>
      <c r="AM56" s="36">
        <v>0.27859108004596644</v>
      </c>
      <c r="AN56" s="36">
        <v>0.83056851647567354</v>
      </c>
      <c r="AO56" s="36">
        <v>4.728744089068905</v>
      </c>
      <c r="AP56" s="36">
        <v>120.61119051999999</v>
      </c>
      <c r="AQ56" s="36">
        <v>64.944487202999994</v>
      </c>
      <c r="AR56" s="36">
        <v>185.55567772299997</v>
      </c>
      <c r="AS56" s="36">
        <v>2.2952277310000002</v>
      </c>
      <c r="AT56" s="36">
        <v>386.71358829000002</v>
      </c>
      <c r="AU56" s="36">
        <v>793.66509023699996</v>
      </c>
      <c r="AV56" s="36">
        <v>379.77043667100003</v>
      </c>
      <c r="AW56" s="36">
        <v>779.41543048000005</v>
      </c>
      <c r="AX56" s="36">
        <v>350.935586145</v>
      </c>
      <c r="AY56" s="36">
        <v>720.23671285099999</v>
      </c>
      <c r="AZ56" s="36">
        <v>2.9550235000000001E-2</v>
      </c>
      <c r="BA56" s="36">
        <v>5.9100471000000002E-2</v>
      </c>
      <c r="BB56" s="36">
        <v>7.7988571679999996</v>
      </c>
      <c r="BC56" s="36">
        <v>643.17726865999998</v>
      </c>
      <c r="BD56" s="36">
        <v>1320.0139856119999</v>
      </c>
      <c r="BE56" s="36">
        <v>0.24666917699999999</v>
      </c>
      <c r="BF56" s="36">
        <v>0.49333835500000001</v>
      </c>
      <c r="BG56" s="36">
        <v>5.7674747980000003</v>
      </c>
      <c r="BH56" s="36">
        <v>33.406162860999999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5.6677111480000004</v>
      </c>
      <c r="E57" s="36">
        <v>22</v>
      </c>
      <c r="F57" s="36">
        <v>4</v>
      </c>
      <c r="G57" s="36">
        <v>14</v>
      </c>
      <c r="H57" s="36">
        <v>4</v>
      </c>
      <c r="I57" s="36">
        <v>6.525531348411497</v>
      </c>
      <c r="J57" s="36">
        <v>74.751588668492772</v>
      </c>
      <c r="K57" s="36">
        <v>0.3967778484218426</v>
      </c>
      <c r="L57" s="36">
        <v>6.1287534999896547</v>
      </c>
      <c r="M57" s="36">
        <v>14.749954516847291</v>
      </c>
      <c r="N57" s="36">
        <v>66.527165500056967</v>
      </c>
      <c r="O57" s="36">
        <v>1.5225752850000001</v>
      </c>
      <c r="P57" s="36">
        <v>2.7462007740000001</v>
      </c>
      <c r="Q57" s="36">
        <v>1.417985201</v>
      </c>
      <c r="R57" s="36">
        <v>0.104590084</v>
      </c>
      <c r="S57" s="36">
        <v>2.6097789250000001</v>
      </c>
      <c r="T57" s="36">
        <v>0.13642184899999998</v>
      </c>
      <c r="U57" s="36">
        <v>1.5174000000000001</v>
      </c>
      <c r="V57" s="36">
        <v>3.5997000000000008</v>
      </c>
      <c r="W57" s="36">
        <v>9.5655066334114967</v>
      </c>
      <c r="X57" s="36">
        <v>81.097489442492773</v>
      </c>
      <c r="Y57" s="36">
        <v>90.662996075904275</v>
      </c>
      <c r="Z57" s="36">
        <v>4.2795691286279879E-2</v>
      </c>
      <c r="AA57" s="36">
        <v>2.0295606153076053E-2</v>
      </c>
      <c r="AB57" s="36">
        <v>2.0295606000000001E-2</v>
      </c>
      <c r="AC57" s="36">
        <v>1.3881806124051181E-2</v>
      </c>
      <c r="AD57" s="36">
        <v>1.9742501436692526</v>
      </c>
      <c r="AE57" s="36">
        <v>17.768251293023283</v>
      </c>
      <c r="AF57" s="36">
        <v>19.742501436692535</v>
      </c>
      <c r="AG57" s="36">
        <v>0.10142977497485103</v>
      </c>
      <c r="AH57" s="36">
        <v>0.1725472034054937</v>
      </c>
      <c r="AI57" s="36">
        <v>0.55261739469056781</v>
      </c>
      <c r="AJ57" s="36">
        <v>7.6950478919831993E-4</v>
      </c>
      <c r="AK57" s="36">
        <v>9.2990227415817124E-4</v>
      </c>
      <c r="AL57" s="36">
        <v>2.325761262450298E-3</v>
      </c>
      <c r="AM57" s="36">
        <v>0.11608108588810054</v>
      </c>
      <c r="AN57" s="36">
        <v>2.1477272493489044</v>
      </c>
      <c r="AO57" s="36">
        <v>18.323194448976302</v>
      </c>
      <c r="AP57" s="36">
        <v>1995.804967495</v>
      </c>
      <c r="AQ57" s="36">
        <v>1074.6642132659999</v>
      </c>
      <c r="AR57" s="36">
        <v>3070.4691807609997</v>
      </c>
      <c r="AS57" s="36">
        <v>43.556709194</v>
      </c>
      <c r="AT57" s="36">
        <v>7767.3984201020003</v>
      </c>
      <c r="AU57" s="36">
        <v>17259.661635863002</v>
      </c>
      <c r="AV57" s="36">
        <v>4940.7786874889998</v>
      </c>
      <c r="AW57" s="36">
        <v>10978.72978204</v>
      </c>
      <c r="AX57" s="36">
        <v>4635.5880586089997</v>
      </c>
      <c r="AY57" s="36">
        <v>10300.576466861001</v>
      </c>
      <c r="AZ57" s="36">
        <v>0.87600558900000003</v>
      </c>
      <c r="BA57" s="36">
        <v>1.7520111789999999</v>
      </c>
      <c r="BB57" s="36">
        <v>43.777929248</v>
      </c>
      <c r="BC57" s="36">
        <v>2197.9901658019999</v>
      </c>
      <c r="BD57" s="36">
        <v>4884.0763005689996</v>
      </c>
      <c r="BE57" s="36">
        <v>1.3846472080000001</v>
      </c>
      <c r="BF57" s="36">
        <v>2.7692944169999998</v>
      </c>
      <c r="BG57" s="36">
        <v>27.162031793000001</v>
      </c>
      <c r="BH57" s="36">
        <v>172.88015527900001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5.4776013690000003</v>
      </c>
      <c r="E58" s="36">
        <v>61</v>
      </c>
      <c r="F58" s="36">
        <v>0</v>
      </c>
      <c r="G58" s="36">
        <v>12</v>
      </c>
      <c r="H58" s="36">
        <v>49</v>
      </c>
      <c r="I58" s="36">
        <v>5.9205339643061697E-2</v>
      </c>
      <c r="J58" s="36">
        <v>11.447542827821286</v>
      </c>
      <c r="K58" s="36">
        <v>2.8781339643988949E-2</v>
      </c>
      <c r="L58" s="36">
        <v>3.0423999999072748E-2</v>
      </c>
      <c r="M58" s="36">
        <v>2.0966141674668819</v>
      </c>
      <c r="N58" s="36">
        <v>9.4101339999974662</v>
      </c>
      <c r="O58" s="36">
        <v>0.39702668000000002</v>
      </c>
      <c r="P58" s="36">
        <v>0.72727015699999997</v>
      </c>
      <c r="Q58" s="36">
        <v>0.38295676900000003</v>
      </c>
      <c r="R58" s="36">
        <v>1.4069910999999999E-2</v>
      </c>
      <c r="S58" s="36">
        <v>0.7089181</v>
      </c>
      <c r="T58" s="36">
        <v>1.8352056999999998E-2</v>
      </c>
      <c r="U58" s="36">
        <v>0.6462</v>
      </c>
      <c r="V58" s="36">
        <v>1.5275999999999998</v>
      </c>
      <c r="W58" s="36">
        <v>1.1024320196430617</v>
      </c>
      <c r="X58" s="36">
        <v>13.702412984821285</v>
      </c>
      <c r="Y58" s="36">
        <v>14.804845004464347</v>
      </c>
      <c r="Z58" s="36">
        <v>1.0617727640653324E-3</v>
      </c>
      <c r="AA58" s="36">
        <v>2.2721937150998098E-4</v>
      </c>
      <c r="AB58" s="36">
        <v>2.2721899999999999E-4</v>
      </c>
      <c r="AC58" s="36">
        <v>2.6120133618834352E-4</v>
      </c>
      <c r="AD58" s="36">
        <v>0.22745636430577881</v>
      </c>
      <c r="AE58" s="36">
        <v>2.047107278752009</v>
      </c>
      <c r="AF58" s="36">
        <v>2.2745636430577871</v>
      </c>
      <c r="AG58" s="36">
        <v>4.9473118132763762E-2</v>
      </c>
      <c r="AH58" s="36">
        <v>8.4161166478724569E-2</v>
      </c>
      <c r="AI58" s="36">
        <v>0.26954319534402327</v>
      </c>
      <c r="AJ58" s="36">
        <v>9.4671430995389265E-6</v>
      </c>
      <c r="AK58" s="36">
        <v>1.1440497865614182E-5</v>
      </c>
      <c r="AL58" s="36">
        <v>2.8613616181419221E-5</v>
      </c>
      <c r="AM58" s="36">
        <v>4.9743786612051644E-2</v>
      </c>
      <c r="AN58" s="36">
        <v>0.31162897128236899</v>
      </c>
      <c r="AO58" s="36">
        <v>2.3166790877122136</v>
      </c>
      <c r="AP58" s="36">
        <v>253.227499255</v>
      </c>
      <c r="AQ58" s="36">
        <v>136.35326882999999</v>
      </c>
      <c r="AR58" s="36">
        <v>389.58076808499999</v>
      </c>
      <c r="AS58" s="36">
        <v>5.2412282970000001</v>
      </c>
      <c r="AT58" s="36">
        <v>995.28248328899997</v>
      </c>
      <c r="AU58" s="36">
        <v>2270.6947504149998</v>
      </c>
      <c r="AV58" s="36">
        <v>755.41312537399995</v>
      </c>
      <c r="AW58" s="36">
        <v>1723.4429892820001</v>
      </c>
      <c r="AX58" s="36">
        <v>703.78605843699995</v>
      </c>
      <c r="AY58" s="36">
        <v>1605.6580268810001</v>
      </c>
      <c r="AZ58" s="36">
        <v>6.1697360999999999E-2</v>
      </c>
      <c r="BA58" s="36">
        <v>0.123394723</v>
      </c>
      <c r="BB58" s="36">
        <v>5.208585545</v>
      </c>
      <c r="BC58" s="36">
        <v>453.14019104800002</v>
      </c>
      <c r="BD58" s="36">
        <v>1033.8201166910001</v>
      </c>
      <c r="BE58" s="36">
        <v>0.16474176700000001</v>
      </c>
      <c r="BF58" s="36">
        <v>0.32948353400000002</v>
      </c>
      <c r="BG58" s="36">
        <v>4.7987296639999997</v>
      </c>
      <c r="BH58" s="36">
        <v>30.944540722999999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5.452901078</v>
      </c>
      <c r="E59" s="36">
        <v>58</v>
      </c>
      <c r="F59" s="36">
        <v>1</v>
      </c>
      <c r="G59" s="36">
        <v>16</v>
      </c>
      <c r="H59" s="36">
        <v>41</v>
      </c>
      <c r="I59" s="36">
        <v>6.1377376212373696E-3</v>
      </c>
      <c r="J59" s="36">
        <v>4.4740415276904217</v>
      </c>
      <c r="K59" s="36">
        <v>6.1377376212373696E-3</v>
      </c>
      <c r="L59" s="36">
        <v>0</v>
      </c>
      <c r="M59" s="36">
        <v>0.65385376530289918</v>
      </c>
      <c r="N59" s="36">
        <v>3.8263255000087604</v>
      </c>
      <c r="O59" s="36">
        <v>0.14240504800000001</v>
      </c>
      <c r="P59" s="36">
        <v>0.239322117</v>
      </c>
      <c r="Q59" s="36">
        <v>0.135033341</v>
      </c>
      <c r="R59" s="36">
        <v>7.3717069999999999E-3</v>
      </c>
      <c r="S59" s="36">
        <v>0.22970684599999999</v>
      </c>
      <c r="T59" s="36">
        <v>9.6152709999999999E-3</v>
      </c>
      <c r="U59" s="36">
        <v>0.15064999999999998</v>
      </c>
      <c r="V59" s="36">
        <v>0.35630000000000006</v>
      </c>
      <c r="W59" s="36">
        <v>0.29919278562123736</v>
      </c>
      <c r="X59" s="36">
        <v>5.0696636446904222</v>
      </c>
      <c r="Y59" s="36">
        <v>5.3688564303116593</v>
      </c>
      <c r="Z59" s="36">
        <v>1.8788462277832121E-4</v>
      </c>
      <c r="AA59" s="36">
        <v>4.0207309274560731E-5</v>
      </c>
      <c r="AB59" s="36">
        <v>4.0207299999999997E-5</v>
      </c>
      <c r="AC59" s="36">
        <v>5.6424931532552064E-5</v>
      </c>
      <c r="AD59" s="36">
        <v>5.0896462325826584E-2</v>
      </c>
      <c r="AE59" s="36">
        <v>0.45806816093243929</v>
      </c>
      <c r="AF59" s="36">
        <v>0.50896462325826597</v>
      </c>
      <c r="AG59" s="36">
        <v>1.082442808602248E-2</v>
      </c>
      <c r="AH59" s="36">
        <v>1.8413969617601462E-2</v>
      </c>
      <c r="AI59" s="36">
        <v>5.8974470261777621E-2</v>
      </c>
      <c r="AJ59" s="36">
        <v>1.5761783378753587E-6</v>
      </c>
      <c r="AK59" s="36">
        <v>1.9047208561967399E-6</v>
      </c>
      <c r="AL59" s="36">
        <v>4.7638618661664189E-6</v>
      </c>
      <c r="AM59" s="36">
        <v>1.0882429195892907E-2</v>
      </c>
      <c r="AN59" s="36">
        <v>6.9312336664284241E-2</v>
      </c>
      <c r="AO59" s="36">
        <v>0.5170473950560831</v>
      </c>
      <c r="AP59" s="36">
        <v>121.592367932</v>
      </c>
      <c r="AQ59" s="36">
        <v>65.472813501999994</v>
      </c>
      <c r="AR59" s="36">
        <v>187.06518143400001</v>
      </c>
      <c r="AS59" s="36">
        <v>3.7758303720000002</v>
      </c>
      <c r="AT59" s="36">
        <v>568.38560611299999</v>
      </c>
      <c r="AU59" s="36">
        <v>1284.1027934369999</v>
      </c>
      <c r="AV59" s="36">
        <v>407.652154919</v>
      </c>
      <c r="AW59" s="36">
        <v>920.97207468299996</v>
      </c>
      <c r="AX59" s="36">
        <v>380.51713941100002</v>
      </c>
      <c r="AY59" s="36">
        <v>859.66835967300005</v>
      </c>
      <c r="AZ59" s="36">
        <v>2.7448080999999999E-2</v>
      </c>
      <c r="BA59" s="36">
        <v>5.4896162999999998E-2</v>
      </c>
      <c r="BB59" s="36">
        <v>2.836093988</v>
      </c>
      <c r="BC59" s="36">
        <v>231.29221027899999</v>
      </c>
      <c r="BD59" s="36">
        <v>522.53781609700002</v>
      </c>
      <c r="BE59" s="36">
        <v>8.9702498000000006E-2</v>
      </c>
      <c r="BF59" s="36">
        <v>0.17940499600000001</v>
      </c>
      <c r="BG59" s="36">
        <v>4.8674610969999996</v>
      </c>
      <c r="BH59" s="36">
        <v>32.440305361999997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5.3268234540000003</v>
      </c>
      <c r="E60" s="36">
        <v>18</v>
      </c>
      <c r="F60" s="36">
        <v>0</v>
      </c>
      <c r="G60" s="36">
        <v>4</v>
      </c>
      <c r="H60" s="36">
        <v>14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8.4656679999999991E-3</v>
      </c>
      <c r="P60" s="36">
        <v>1.3566686999999997E-2</v>
      </c>
      <c r="Q60" s="36">
        <v>8.1669829999999992E-3</v>
      </c>
      <c r="R60" s="36">
        <v>2.9868500000000003E-4</v>
      </c>
      <c r="S60" s="36">
        <v>1.3177097999999998E-2</v>
      </c>
      <c r="T60" s="36">
        <v>3.8958899999999997E-4</v>
      </c>
      <c r="U60" s="36">
        <v>8.5199999999999998E-2</v>
      </c>
      <c r="V60" s="36">
        <v>0.20159999999999997</v>
      </c>
      <c r="W60" s="36">
        <v>9.3665667999999994E-2</v>
      </c>
      <c r="X60" s="36">
        <v>0.21516668699999997</v>
      </c>
      <c r="Y60" s="36">
        <v>0.30883235499999995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6.0104649066160167E-3</v>
      </c>
      <c r="AH60" s="36">
        <v>1.0224698921599659E-2</v>
      </c>
      <c r="AI60" s="36">
        <v>3.2746670870528648E-2</v>
      </c>
      <c r="AJ60" s="36">
        <v>0</v>
      </c>
      <c r="AK60" s="36">
        <v>0</v>
      </c>
      <c r="AL60" s="36">
        <v>0</v>
      </c>
      <c r="AM60" s="36">
        <v>6.0104649066160167E-3</v>
      </c>
      <c r="AN60" s="36">
        <v>1.0224698921599659E-2</v>
      </c>
      <c r="AO60" s="36">
        <v>3.2746670870528648E-2</v>
      </c>
      <c r="AP60" s="36">
        <v>5.1410623470000001</v>
      </c>
      <c r="AQ60" s="36">
        <v>2.76826434</v>
      </c>
      <c r="AR60" s="36">
        <v>7.9093266870000001</v>
      </c>
      <c r="AS60" s="36">
        <v>0.47917440100000003</v>
      </c>
      <c r="AT60" s="36">
        <v>10.566455367</v>
      </c>
      <c r="AU60" s="36">
        <v>22.566577905999999</v>
      </c>
      <c r="AV60" s="36">
        <v>12.232234352000001</v>
      </c>
      <c r="AW60" s="36">
        <v>26.124150425</v>
      </c>
      <c r="AX60" s="36">
        <v>11.253598649000001</v>
      </c>
      <c r="AY60" s="36">
        <v>24.034096752</v>
      </c>
      <c r="AZ60" s="36">
        <v>4.0221019999999996E-3</v>
      </c>
      <c r="BA60" s="36">
        <v>8.0442039999999992E-3</v>
      </c>
      <c r="BB60" s="36">
        <v>0.24969730500000001</v>
      </c>
      <c r="BC60" s="36">
        <v>13.109158566</v>
      </c>
      <c r="BD60" s="36">
        <v>27.996980799999999</v>
      </c>
      <c r="BE60" s="36">
        <v>7.8976480000000002E-3</v>
      </c>
      <c r="BF60" s="36">
        <v>1.5795296E-2</v>
      </c>
      <c r="BG60" s="36">
        <v>2.0301034590000002</v>
      </c>
      <c r="BH60" s="36">
        <v>11.458613642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5.343829714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5.1844700000000001E-4</v>
      </c>
      <c r="P61" s="36">
        <v>9.0665099999999996E-4</v>
      </c>
      <c r="Q61" s="36">
        <v>4.6817400000000002E-4</v>
      </c>
      <c r="R61" s="36">
        <v>5.0272999999999998E-5</v>
      </c>
      <c r="S61" s="36">
        <v>8.4107699999999997E-4</v>
      </c>
      <c r="T61" s="36">
        <v>6.5573999999999993E-5</v>
      </c>
      <c r="U61" s="36">
        <v>1.32E-2</v>
      </c>
      <c r="V61" s="36">
        <v>3.1199999999999999E-2</v>
      </c>
      <c r="W61" s="36">
        <v>1.3718447E-2</v>
      </c>
      <c r="X61" s="36">
        <v>3.2106651E-2</v>
      </c>
      <c r="Y61" s="36">
        <v>4.5825098000000002E-2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1.0531315246580498E-3</v>
      </c>
      <c r="AH61" s="36">
        <v>1.7915340879240385E-3</v>
      </c>
      <c r="AI61" s="36">
        <v>5.73775106537834E-3</v>
      </c>
      <c r="AJ61" s="36">
        <v>0</v>
      </c>
      <c r="AK61" s="36">
        <v>0</v>
      </c>
      <c r="AL61" s="36">
        <v>0</v>
      </c>
      <c r="AM61" s="36">
        <v>1.0531315246580498E-3</v>
      </c>
      <c r="AN61" s="36">
        <v>1.7915340879240385E-3</v>
      </c>
      <c r="AO61" s="36">
        <v>5.73775106537834E-3</v>
      </c>
      <c r="AP61" s="36">
        <v>1.098231741</v>
      </c>
      <c r="AQ61" s="36">
        <v>0.59135555299999998</v>
      </c>
      <c r="AR61" s="36">
        <v>1.6895872939999999</v>
      </c>
      <c r="AS61" s="36">
        <v>0.20882455899999999</v>
      </c>
      <c r="AT61" s="36">
        <v>2.769090587</v>
      </c>
      <c r="AU61" s="36">
        <v>6.2915199169999996</v>
      </c>
      <c r="AV61" s="36">
        <v>3.0477790859999998</v>
      </c>
      <c r="AW61" s="36">
        <v>6.9247148899999997</v>
      </c>
      <c r="AX61" s="36">
        <v>2.8079527419999999</v>
      </c>
      <c r="AY61" s="36">
        <v>6.379816784</v>
      </c>
      <c r="AZ61" s="36">
        <v>1.9342910000000001E-3</v>
      </c>
      <c r="BA61" s="36">
        <v>3.8685830000000001E-3</v>
      </c>
      <c r="BB61" s="36">
        <v>0.26127327500000003</v>
      </c>
      <c r="BC61" s="36">
        <v>9.1987345549999997</v>
      </c>
      <c r="BD61" s="36">
        <v>20.900010251000001</v>
      </c>
      <c r="BE61" s="36">
        <v>8.2637830000000002E-3</v>
      </c>
      <c r="BF61" s="36">
        <v>1.6527566E-2</v>
      </c>
      <c r="BG61" s="36">
        <v>2.1439389480000002</v>
      </c>
      <c r="BH61" s="36">
        <v>5.7699099980000002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5.5691492220000001</v>
      </c>
      <c r="E62" s="36">
        <v>35</v>
      </c>
      <c r="F62" s="36">
        <v>4</v>
      </c>
      <c r="G62" s="36">
        <v>20</v>
      </c>
      <c r="H62" s="36">
        <v>11</v>
      </c>
      <c r="I62" s="36">
        <v>0.15695306556313382</v>
      </c>
      <c r="J62" s="36">
        <v>20.168983399007278</v>
      </c>
      <c r="K62" s="36">
        <v>6.5870655713565736E-3</v>
      </c>
      <c r="L62" s="36">
        <v>0.15036599999177724</v>
      </c>
      <c r="M62" s="36">
        <v>0.56687146457221627</v>
      </c>
      <c r="N62" s="36">
        <v>19.759064999998195</v>
      </c>
      <c r="O62" s="36">
        <v>0.212961337</v>
      </c>
      <c r="P62" s="36">
        <v>0.37159525799999998</v>
      </c>
      <c r="Q62" s="36">
        <v>0.174658432</v>
      </c>
      <c r="R62" s="36">
        <v>3.8302904999999998E-2</v>
      </c>
      <c r="S62" s="36">
        <v>0.32163494599999998</v>
      </c>
      <c r="T62" s="36">
        <v>4.9960312E-2</v>
      </c>
      <c r="U62" s="36">
        <v>1.3246</v>
      </c>
      <c r="V62" s="36">
        <v>3.1401000000000003</v>
      </c>
      <c r="W62" s="36">
        <v>1.6945144025631338</v>
      </c>
      <c r="X62" s="36">
        <v>23.680678657007277</v>
      </c>
      <c r="Y62" s="36">
        <v>25.37519305957041</v>
      </c>
      <c r="Z62" s="36">
        <v>1.3762704439532788E-3</v>
      </c>
      <c r="AA62" s="36">
        <v>2.9452187500600158E-4</v>
      </c>
      <c r="AB62" s="36">
        <v>2.9452200000000002E-4</v>
      </c>
      <c r="AC62" s="36">
        <v>2.7547004064017781E-5</v>
      </c>
      <c r="AD62" s="36">
        <v>0.1367703079829346</v>
      </c>
      <c r="AE62" s="36">
        <v>1.2309327718464118</v>
      </c>
      <c r="AF62" s="36">
        <v>1.3677030798293459</v>
      </c>
      <c r="AG62" s="36">
        <v>9.2528581710133312E-2</v>
      </c>
      <c r="AH62" s="36">
        <v>0.15740494359884752</v>
      </c>
      <c r="AI62" s="36">
        <v>0.50412123828279487</v>
      </c>
      <c r="AJ62" s="36">
        <v>1.1545644607515908E-5</v>
      </c>
      <c r="AK62" s="36">
        <v>1.395224737818198E-5</v>
      </c>
      <c r="AL62" s="36">
        <v>3.4895706116726719E-5</v>
      </c>
      <c r="AM62" s="36">
        <v>9.256767435880485E-2</v>
      </c>
      <c r="AN62" s="36">
        <v>0.29418920382916031</v>
      </c>
      <c r="AO62" s="36">
        <v>1.7350889058353234</v>
      </c>
      <c r="AP62" s="36">
        <v>402.54711083000001</v>
      </c>
      <c r="AQ62" s="36">
        <v>216.75613659999999</v>
      </c>
      <c r="AR62" s="36">
        <v>619.30324743000006</v>
      </c>
      <c r="AS62" s="36">
        <v>21.287163156999998</v>
      </c>
      <c r="AT62" s="36">
        <v>1514.1869483390001</v>
      </c>
      <c r="AU62" s="36">
        <v>3334.1023354499998</v>
      </c>
      <c r="AV62" s="36">
        <v>864.85724002300003</v>
      </c>
      <c r="AW62" s="36">
        <v>1904.337206811</v>
      </c>
      <c r="AX62" s="36">
        <v>817.75445749899995</v>
      </c>
      <c r="AY62" s="36">
        <v>1800.621151544</v>
      </c>
      <c r="AZ62" s="36">
        <v>0.18017493500000001</v>
      </c>
      <c r="BA62" s="36">
        <v>0.36034987099999999</v>
      </c>
      <c r="BB62" s="36">
        <v>2.821036688</v>
      </c>
      <c r="BC62" s="36">
        <v>154.46360811</v>
      </c>
      <c r="BD62" s="36">
        <v>340.11485642999997</v>
      </c>
      <c r="BE62" s="36">
        <v>8.9226252000000006E-2</v>
      </c>
      <c r="BF62" s="36">
        <v>0.17845250500000001</v>
      </c>
      <c r="BG62" s="36">
        <v>9.1134209790000007</v>
      </c>
      <c r="BH62" s="36">
        <v>37.754854193</v>
      </c>
      <c r="BI62" s="36">
        <v>0</v>
      </c>
      <c r="BJ62" s="36">
        <v>0</v>
      </c>
      <c r="BK62" s="36">
        <v>0.45000000000000018</v>
      </c>
      <c r="BL62" s="36">
        <v>0.45000000000000018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5.6809584160000002</v>
      </c>
      <c r="E63" s="36">
        <v>28</v>
      </c>
      <c r="F63" s="36">
        <v>8</v>
      </c>
      <c r="G63" s="36">
        <v>10</v>
      </c>
      <c r="H63" s="36">
        <v>10</v>
      </c>
      <c r="I63" s="36">
        <v>1.5959954714870688</v>
      </c>
      <c r="J63" s="36">
        <v>19.530215954406877</v>
      </c>
      <c r="K63" s="36">
        <v>6.4354971502683003E-2</v>
      </c>
      <c r="L63" s="36">
        <v>1.5316404999843858</v>
      </c>
      <c r="M63" s="36">
        <v>2.6700294258895063</v>
      </c>
      <c r="N63" s="36">
        <v>18.456182000004439</v>
      </c>
      <c r="O63" s="36">
        <v>0.138488049</v>
      </c>
      <c r="P63" s="36">
        <v>0.22279969500000002</v>
      </c>
      <c r="Q63" s="36">
        <v>0.12013960600000001</v>
      </c>
      <c r="R63" s="36">
        <v>1.8348443000000002E-2</v>
      </c>
      <c r="S63" s="36">
        <v>0.19886694300000002</v>
      </c>
      <c r="T63" s="36">
        <v>2.3932752000000002E-2</v>
      </c>
      <c r="U63" s="36">
        <v>0.48909999999999998</v>
      </c>
      <c r="V63" s="36">
        <v>1.1581999999999999</v>
      </c>
      <c r="W63" s="36">
        <v>2.2235835204870686</v>
      </c>
      <c r="X63" s="36">
        <v>20.911215649406877</v>
      </c>
      <c r="Y63" s="36">
        <v>23.134799169893945</v>
      </c>
      <c r="Z63" s="36">
        <v>8.6029641716830283E-3</v>
      </c>
      <c r="AA63" s="36">
        <v>3.9654998492115769E-3</v>
      </c>
      <c r="AB63" s="36">
        <v>3.9655000000000003E-3</v>
      </c>
      <c r="AC63" s="36">
        <v>3.3073702250349419E-4</v>
      </c>
      <c r="AD63" s="36">
        <v>8.0317840249525652E-2</v>
      </c>
      <c r="AE63" s="36">
        <v>0.72286056224573092</v>
      </c>
      <c r="AF63" s="36">
        <v>0.80317840249525663</v>
      </c>
      <c r="AG63" s="36">
        <v>3.6753051923076922E-2</v>
      </c>
      <c r="AH63" s="36">
        <v>6.2522433156498677E-2</v>
      </c>
      <c r="AI63" s="36">
        <v>0.20024076564986737</v>
      </c>
      <c r="AJ63" s="36">
        <v>1.5545274612292802E-4</v>
      </c>
      <c r="AK63" s="36">
        <v>1.8785570170710725E-4</v>
      </c>
      <c r="AL63" s="36">
        <v>4.6984239753186451E-4</v>
      </c>
      <c r="AM63" s="36">
        <v>3.7239241691703347E-2</v>
      </c>
      <c r="AN63" s="36">
        <v>0.14302812910773144</v>
      </c>
      <c r="AO63" s="36">
        <v>0.92357117029313018</v>
      </c>
      <c r="AP63" s="36">
        <v>242.279939028</v>
      </c>
      <c r="AQ63" s="36">
        <v>130.458428707</v>
      </c>
      <c r="AR63" s="36">
        <v>372.738367735</v>
      </c>
      <c r="AS63" s="36">
        <v>27.334589744999999</v>
      </c>
      <c r="AT63" s="36">
        <v>902.35233697800004</v>
      </c>
      <c r="AU63" s="36">
        <v>2176.0996907429999</v>
      </c>
      <c r="AV63" s="36">
        <v>489.31195428199999</v>
      </c>
      <c r="AW63" s="36">
        <v>1180.017548307</v>
      </c>
      <c r="AX63" s="36">
        <v>470.143910135</v>
      </c>
      <c r="AY63" s="36">
        <v>1133.7921735499999</v>
      </c>
      <c r="AZ63" s="36">
        <v>0.19547342400000001</v>
      </c>
      <c r="BA63" s="36">
        <v>0.39094684899999999</v>
      </c>
      <c r="BB63" s="36">
        <v>1.0132931220000001</v>
      </c>
      <c r="BC63" s="36">
        <v>37.582092860000003</v>
      </c>
      <c r="BD63" s="36">
        <v>90.632425161</v>
      </c>
      <c r="BE63" s="36">
        <v>3.2049333999999999E-2</v>
      </c>
      <c r="BF63" s="36">
        <v>6.4098667999999998E-2</v>
      </c>
      <c r="BG63" s="36">
        <v>6.2994413229999999</v>
      </c>
      <c r="BH63" s="36">
        <v>38.047206467000002</v>
      </c>
      <c r="BI63" s="36">
        <v>0.15</v>
      </c>
      <c r="BJ63" s="36">
        <v>0.15</v>
      </c>
      <c r="BK63" s="36">
        <v>0.12</v>
      </c>
      <c r="BL63" s="36">
        <v>0.12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5.3013353329999999</v>
      </c>
      <c r="E64" s="36">
        <v>16</v>
      </c>
      <c r="F64" s="36">
        <v>0</v>
      </c>
      <c r="G64" s="36">
        <v>3</v>
      </c>
      <c r="H64" s="36">
        <v>13</v>
      </c>
      <c r="I64" s="36">
        <v>4.0013765784675341E-5</v>
      </c>
      <c r="J64" s="36">
        <v>0.11907511609481868</v>
      </c>
      <c r="K64" s="36">
        <v>4.0013765784675341E-5</v>
      </c>
      <c r="L64" s="36">
        <v>0</v>
      </c>
      <c r="M64" s="36">
        <v>1.1675129860608778E-2</v>
      </c>
      <c r="N64" s="36">
        <v>0.10743999999999458</v>
      </c>
      <c r="O64" s="36">
        <v>1.5439164999999999E-2</v>
      </c>
      <c r="P64" s="36">
        <v>2.6898186000000001E-2</v>
      </c>
      <c r="Q64" s="36">
        <v>1.4534805999999999E-2</v>
      </c>
      <c r="R64" s="36">
        <v>9.0435899999999998E-4</v>
      </c>
      <c r="S64" s="36">
        <v>2.5718586000000002E-2</v>
      </c>
      <c r="T64" s="36">
        <v>1.1795999999999998E-3</v>
      </c>
      <c r="U64" s="36">
        <v>1.32E-2</v>
      </c>
      <c r="V64" s="36">
        <v>3.1199999999999999E-2</v>
      </c>
      <c r="W64" s="36">
        <v>2.8679178765784675E-2</v>
      </c>
      <c r="X64" s="36">
        <v>0.17717330209481869</v>
      </c>
      <c r="Y64" s="36">
        <v>0.20585248086060337</v>
      </c>
      <c r="Z64" s="36">
        <v>2.7207250079450747E-6</v>
      </c>
      <c r="AA64" s="36">
        <v>5.8223515170024599E-7</v>
      </c>
      <c r="AB64" s="36">
        <v>5.8223500000000003E-7</v>
      </c>
      <c r="AC64" s="36">
        <v>1.9743606175950001E-7</v>
      </c>
      <c r="AD64" s="36">
        <v>1.2009503611136712E-3</v>
      </c>
      <c r="AE64" s="36">
        <v>1.0808553250023041E-2</v>
      </c>
      <c r="AF64" s="36">
        <v>1.2009503611136712E-2</v>
      </c>
      <c r="AG64" s="36">
        <v>9.0732878519821352E-4</v>
      </c>
      <c r="AH64" s="36">
        <v>1.5435018414866161E-3</v>
      </c>
      <c r="AI64" s="36">
        <v>4.9433775193557837E-3</v>
      </c>
      <c r="AJ64" s="36">
        <v>2.2824367578844119E-8</v>
      </c>
      <c r="AK64" s="36">
        <v>2.7581935312933448E-8</v>
      </c>
      <c r="AL64" s="36">
        <v>6.8984664815777369E-8</v>
      </c>
      <c r="AM64" s="36">
        <v>9.0754904562755187E-4</v>
      </c>
      <c r="AN64" s="36">
        <v>2.7444797845356003E-3</v>
      </c>
      <c r="AO64" s="36">
        <v>1.5751999754043643E-2</v>
      </c>
      <c r="AP64" s="36">
        <v>20.413665292000001</v>
      </c>
      <c r="AQ64" s="36">
        <v>10.991973618999999</v>
      </c>
      <c r="AR64" s="36">
        <v>31.405638911</v>
      </c>
      <c r="AS64" s="36">
        <v>2.0018548630000002</v>
      </c>
      <c r="AT64" s="36">
        <v>88.280148413000006</v>
      </c>
      <c r="AU64" s="36">
        <v>188.04744806400001</v>
      </c>
      <c r="AV64" s="36">
        <v>78.635004148999997</v>
      </c>
      <c r="AW64" s="36">
        <v>167.50211825299999</v>
      </c>
      <c r="AX64" s="36">
        <v>72.869185555000001</v>
      </c>
      <c r="AY64" s="36">
        <v>155.220223715</v>
      </c>
      <c r="AZ64" s="36">
        <v>1.8827971999999998E-2</v>
      </c>
      <c r="BA64" s="36">
        <v>3.7655945000000003E-2</v>
      </c>
      <c r="BB64" s="36">
        <v>1.1900822600000001</v>
      </c>
      <c r="BC64" s="36">
        <v>52.82321357</v>
      </c>
      <c r="BD64" s="36">
        <v>112.519866459</v>
      </c>
      <c r="BE64" s="36">
        <v>3.7640977999999999E-2</v>
      </c>
      <c r="BF64" s="36">
        <v>7.5281955999999997E-2</v>
      </c>
      <c r="BG64" s="36">
        <v>1.5699428310000001</v>
      </c>
      <c r="BH64" s="36">
        <v>10.403895908999999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5.6142751979999996</v>
      </c>
      <c r="E65" s="36">
        <v>5</v>
      </c>
      <c r="F65" s="36">
        <v>1</v>
      </c>
      <c r="G65" s="36">
        <v>2</v>
      </c>
      <c r="H65" s="36">
        <v>2</v>
      </c>
      <c r="I65" s="36">
        <v>1.0456323437730653E-3</v>
      </c>
      <c r="J65" s="36">
        <v>2.1458517674843418</v>
      </c>
      <c r="K65" s="36">
        <v>1.0456323437730653E-3</v>
      </c>
      <c r="L65" s="36">
        <v>0</v>
      </c>
      <c r="M65" s="36">
        <v>0.12319339982878978</v>
      </c>
      <c r="N65" s="36">
        <v>2.0237039999993249</v>
      </c>
      <c r="O65" s="36">
        <v>4.1930049999999996E-3</v>
      </c>
      <c r="P65" s="36">
        <v>7.293651E-3</v>
      </c>
      <c r="Q65" s="36">
        <v>3.8396029999999996E-3</v>
      </c>
      <c r="R65" s="36">
        <v>3.5340199999999995E-4</v>
      </c>
      <c r="S65" s="36">
        <v>6.8326919999999996E-3</v>
      </c>
      <c r="T65" s="36">
        <v>4.6095900000000004E-4</v>
      </c>
      <c r="U65" s="36">
        <v>4.5650000000000003E-2</v>
      </c>
      <c r="V65" s="36">
        <v>0.10790000000000001</v>
      </c>
      <c r="W65" s="36">
        <v>5.0888637343773066E-2</v>
      </c>
      <c r="X65" s="36">
        <v>2.2610454184843416</v>
      </c>
      <c r="Y65" s="36">
        <v>2.3119340558281145</v>
      </c>
      <c r="Z65" s="36">
        <v>4.0684014912823315E-5</v>
      </c>
      <c r="AA65" s="36">
        <v>8.7063791913441882E-6</v>
      </c>
      <c r="AB65" s="36">
        <v>8.7063800000000005E-6</v>
      </c>
      <c r="AC65" s="36">
        <v>1.0408911809133303E-5</v>
      </c>
      <c r="AD65" s="36">
        <v>3.2559716687676647E-2</v>
      </c>
      <c r="AE65" s="36">
        <v>0.29303745018908972</v>
      </c>
      <c r="AF65" s="36">
        <v>0.32559716687676643</v>
      </c>
      <c r="AG65" s="36">
        <v>3.2122195889100679E-3</v>
      </c>
      <c r="AH65" s="36">
        <v>5.46446550757115E-3</v>
      </c>
      <c r="AI65" s="36">
        <v>1.750105844992382E-2</v>
      </c>
      <c r="AJ65" s="36">
        <v>3.4130139445601331E-7</v>
      </c>
      <c r="AK65" s="36">
        <v>4.1244310281899492E-7</v>
      </c>
      <c r="AL65" s="36">
        <v>1.0315537644744608E-6</v>
      </c>
      <c r="AM65" s="36">
        <v>3.2229698021136572E-3</v>
      </c>
      <c r="AN65" s="36">
        <v>3.802459463835061E-2</v>
      </c>
      <c r="AO65" s="36">
        <v>0.31053954019277802</v>
      </c>
      <c r="AP65" s="36">
        <v>57.341506842000001</v>
      </c>
      <c r="AQ65" s="36">
        <v>30.876195990999999</v>
      </c>
      <c r="AR65" s="36">
        <v>88.217702833000004</v>
      </c>
      <c r="AS65" s="36">
        <v>5.6145069349999996</v>
      </c>
      <c r="AT65" s="36">
        <v>197.93434875</v>
      </c>
      <c r="AU65" s="36">
        <v>445.82859728900002</v>
      </c>
      <c r="AV65" s="36">
        <v>141.17874739800001</v>
      </c>
      <c r="AW65" s="36">
        <v>317.99191659799999</v>
      </c>
      <c r="AX65" s="36">
        <v>131.90823086899999</v>
      </c>
      <c r="AY65" s="36">
        <v>297.110945679</v>
      </c>
      <c r="AZ65" s="36">
        <v>5.1992172000000003E-2</v>
      </c>
      <c r="BA65" s="36">
        <v>0.10398434400000001</v>
      </c>
      <c r="BB65" s="36">
        <v>1.1503182169999999</v>
      </c>
      <c r="BC65" s="36">
        <v>67.790142383000003</v>
      </c>
      <c r="BD65" s="36">
        <v>152.690951721</v>
      </c>
      <c r="BE65" s="36">
        <v>3.6383285000000001E-2</v>
      </c>
      <c r="BF65" s="36">
        <v>7.2766571000000002E-2</v>
      </c>
      <c r="BG65" s="36">
        <v>4.2074599060000004</v>
      </c>
      <c r="BH65" s="36">
        <v>27.310654339999999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5.69662077</v>
      </c>
      <c r="E66" s="36">
        <v>21</v>
      </c>
      <c r="F66" s="36">
        <v>5</v>
      </c>
      <c r="G66" s="36">
        <v>7</v>
      </c>
      <c r="H66" s="36">
        <v>9</v>
      </c>
      <c r="I66" s="36">
        <v>1.026872473019665</v>
      </c>
      <c r="J66" s="36">
        <v>10.953117067445152</v>
      </c>
      <c r="K66" s="36">
        <v>9.281447302336239E-2</v>
      </c>
      <c r="L66" s="36">
        <v>0.93405799999630257</v>
      </c>
      <c r="M66" s="36">
        <v>3.0689020404596641</v>
      </c>
      <c r="N66" s="36">
        <v>8.9110875000051539</v>
      </c>
      <c r="O66" s="36">
        <v>9.6898397000000011E-2</v>
      </c>
      <c r="P66" s="36">
        <v>0.16479321599999999</v>
      </c>
      <c r="Q66" s="36">
        <v>8.7458237000000008E-2</v>
      </c>
      <c r="R66" s="36">
        <v>9.4401599999999995E-3</v>
      </c>
      <c r="S66" s="36">
        <v>0.152479963</v>
      </c>
      <c r="T66" s="36">
        <v>1.2313253E-2</v>
      </c>
      <c r="U66" s="36">
        <v>0.26684999999999998</v>
      </c>
      <c r="V66" s="36">
        <v>0.63309999999999989</v>
      </c>
      <c r="W66" s="36">
        <v>1.3906208700196649</v>
      </c>
      <c r="X66" s="36">
        <v>11.751010283445153</v>
      </c>
      <c r="Y66" s="36">
        <v>13.141631153464818</v>
      </c>
      <c r="Z66" s="36">
        <v>5.6755260676893135E-3</v>
      </c>
      <c r="AA66" s="36">
        <v>2.7288880300372479E-3</v>
      </c>
      <c r="AB66" s="36">
        <v>2.7288876049999999E-3</v>
      </c>
      <c r="AC66" s="36">
        <v>9.834335846928121E-4</v>
      </c>
      <c r="AD66" s="36">
        <v>0.18082660942745862</v>
      </c>
      <c r="AE66" s="36">
        <v>1.6274394848471276</v>
      </c>
      <c r="AF66" s="36">
        <v>1.8082660942745861</v>
      </c>
      <c r="AG66" s="36">
        <v>1.9121813612855927E-2</v>
      </c>
      <c r="AH66" s="36">
        <v>3.2529062237961801E-2</v>
      </c>
      <c r="AI66" s="36">
        <v>0.10418091554590471</v>
      </c>
      <c r="AJ66" s="36">
        <v>1.0697593546011311E-4</v>
      </c>
      <c r="AK66" s="36">
        <v>1.292742645106802E-4</v>
      </c>
      <c r="AL66" s="36">
        <v>3.2332545578822027E-4</v>
      </c>
      <c r="AM66" s="36">
        <v>2.0212223133008855E-2</v>
      </c>
      <c r="AN66" s="36">
        <v>0.21348494592993109</v>
      </c>
      <c r="AO66" s="36">
        <v>1.7319437258488206</v>
      </c>
      <c r="AP66" s="36">
        <v>192.29125545799999</v>
      </c>
      <c r="AQ66" s="36">
        <v>103.541445247</v>
      </c>
      <c r="AR66" s="36">
        <v>295.83270070499998</v>
      </c>
      <c r="AS66" s="36">
        <v>14.220290606000001</v>
      </c>
      <c r="AT66" s="36">
        <v>1111.2052074390001</v>
      </c>
      <c r="AU66" s="36">
        <v>2548.8614969350001</v>
      </c>
      <c r="AV66" s="36">
        <v>608.48312429099997</v>
      </c>
      <c r="AW66" s="36">
        <v>1395.727086822</v>
      </c>
      <c r="AX66" s="36">
        <v>584.48341999000002</v>
      </c>
      <c r="AY66" s="36">
        <v>1340.677018822</v>
      </c>
      <c r="AZ66" s="36">
        <v>0.143095152</v>
      </c>
      <c r="BA66" s="36">
        <v>0.28619030499999998</v>
      </c>
      <c r="BB66" s="36">
        <v>1.966970023</v>
      </c>
      <c r="BC66" s="36">
        <v>103.909060465</v>
      </c>
      <c r="BD66" s="36">
        <v>238.34463844199999</v>
      </c>
      <c r="BE66" s="36">
        <v>6.2213074E-2</v>
      </c>
      <c r="BF66" s="36">
        <v>0.124426148</v>
      </c>
      <c r="BG66" s="36">
        <v>11.840337386</v>
      </c>
      <c r="BH66" s="36">
        <v>50.714072713999997</v>
      </c>
      <c r="BI66" s="36">
        <v>0.24</v>
      </c>
      <c r="BJ66" s="36">
        <v>0.24</v>
      </c>
      <c r="BK66" s="36">
        <v>1.7100000000000013</v>
      </c>
      <c r="BL66" s="36">
        <v>1.7100000000000013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5.7394743950000002</v>
      </c>
      <c r="E67" s="36">
        <v>33</v>
      </c>
      <c r="F67" s="36">
        <v>8</v>
      </c>
      <c r="G67" s="36">
        <v>7</v>
      </c>
      <c r="H67" s="36">
        <v>18</v>
      </c>
      <c r="I67" s="36">
        <v>0.18469618600355586</v>
      </c>
      <c r="J67" s="36">
        <v>11.218819021855291</v>
      </c>
      <c r="K67" s="36">
        <v>1.461618600582414E-2</v>
      </c>
      <c r="L67" s="36">
        <v>0.17007999999773171</v>
      </c>
      <c r="M67" s="36">
        <v>0.92255320784519601</v>
      </c>
      <c r="N67" s="36">
        <v>10.480962000013651</v>
      </c>
      <c r="O67" s="36">
        <v>0.149099173</v>
      </c>
      <c r="P67" s="36">
        <v>0.25231809300000002</v>
      </c>
      <c r="Q67" s="36">
        <v>0.13221345200000001</v>
      </c>
      <c r="R67" s="36">
        <v>1.6885720999999999E-2</v>
      </c>
      <c r="S67" s="36">
        <v>0.23029324000000001</v>
      </c>
      <c r="T67" s="36">
        <v>2.2024853E-2</v>
      </c>
      <c r="U67" s="36">
        <v>1.7443499999999998</v>
      </c>
      <c r="V67" s="36">
        <v>4.128000000000001</v>
      </c>
      <c r="W67" s="36">
        <v>2.0781453590035559</v>
      </c>
      <c r="X67" s="36">
        <v>15.599137114855292</v>
      </c>
      <c r="Y67" s="36">
        <v>17.677282473858849</v>
      </c>
      <c r="Z67" s="36">
        <v>1.3583355559428504E-3</v>
      </c>
      <c r="AA67" s="36">
        <v>5.6464569313778665E-4</v>
      </c>
      <c r="AB67" s="36">
        <v>5.6464565799999999E-4</v>
      </c>
      <c r="AC67" s="36">
        <v>1.0052873878498438E-4</v>
      </c>
      <c r="AD67" s="36">
        <v>5.2867660994875817E-2</v>
      </c>
      <c r="AE67" s="36">
        <v>0.47580894895388226</v>
      </c>
      <c r="AF67" s="36">
        <v>0.52867660994875809</v>
      </c>
      <c r="AG67" s="36">
        <v>0.11862852935451337</v>
      </c>
      <c r="AH67" s="36">
        <v>0.20180485453411476</v>
      </c>
      <c r="AI67" s="36">
        <v>0.64632095303493498</v>
      </c>
      <c r="AJ67" s="36">
        <v>2.2134842546382836E-5</v>
      </c>
      <c r="AK67" s="36">
        <v>2.67486839741423E-5</v>
      </c>
      <c r="AL67" s="36">
        <v>6.6900635408063838E-5</v>
      </c>
      <c r="AM67" s="36">
        <v>0.11875119293584474</v>
      </c>
      <c r="AN67" s="36">
        <v>0.25469926421296468</v>
      </c>
      <c r="AO67" s="36">
        <v>1.1221968026242253</v>
      </c>
      <c r="AP67" s="36">
        <v>159.98713766099999</v>
      </c>
      <c r="AQ67" s="36">
        <v>86.146920279</v>
      </c>
      <c r="AR67" s="36">
        <v>246.13405793999999</v>
      </c>
      <c r="AS67" s="36">
        <v>12.86316452</v>
      </c>
      <c r="AT67" s="36">
        <v>1112.188755377</v>
      </c>
      <c r="AU67" s="36">
        <v>2424.9087944429998</v>
      </c>
      <c r="AV67" s="36">
        <v>620.38570396800003</v>
      </c>
      <c r="AW67" s="36">
        <v>1352.628986964</v>
      </c>
      <c r="AX67" s="36">
        <v>589.92290891200003</v>
      </c>
      <c r="AY67" s="36">
        <v>1286.2108549</v>
      </c>
      <c r="AZ67" s="36">
        <v>0.68938043500000001</v>
      </c>
      <c r="BA67" s="36">
        <v>1.3787608710000001</v>
      </c>
      <c r="BB67" s="36">
        <v>2.4055877290000001</v>
      </c>
      <c r="BC67" s="36">
        <v>131.19215336100001</v>
      </c>
      <c r="BD67" s="36">
        <v>286.03868265099999</v>
      </c>
      <c r="BE67" s="36">
        <v>0.61159010000000003</v>
      </c>
      <c r="BF67" s="36">
        <v>1.2231802009999999</v>
      </c>
      <c r="BG67" s="36">
        <v>7.8260030150000004</v>
      </c>
      <c r="BH67" s="36">
        <v>37.268004118999997</v>
      </c>
      <c r="BI67" s="36">
        <v>0</v>
      </c>
      <c r="BJ67" s="36">
        <v>0</v>
      </c>
      <c r="BK67" s="36">
        <v>0.09</v>
      </c>
      <c r="BL67" s="36">
        <v>0.09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5.6146647249999999</v>
      </c>
      <c r="E68" s="36">
        <v>19</v>
      </c>
      <c r="F68" s="36">
        <v>2</v>
      </c>
      <c r="G68" s="36">
        <v>7</v>
      </c>
      <c r="H68" s="36">
        <v>10</v>
      </c>
      <c r="I68" s="36">
        <v>5.1210499701197221E-4</v>
      </c>
      <c r="J68" s="36">
        <v>0.81757996992131987</v>
      </c>
      <c r="K68" s="36">
        <v>5.1210499701197221E-4</v>
      </c>
      <c r="L68" s="36">
        <v>0</v>
      </c>
      <c r="M68" s="36">
        <v>5.19180749167161E-2</v>
      </c>
      <c r="N68" s="36">
        <v>0.76617400000161573</v>
      </c>
      <c r="O68" s="36">
        <v>2.2473121000000002E-2</v>
      </c>
      <c r="P68" s="36">
        <v>3.8799634999999999E-2</v>
      </c>
      <c r="Q68" s="36">
        <v>2.0596149000000001E-2</v>
      </c>
      <c r="R68" s="36">
        <v>1.876972E-3</v>
      </c>
      <c r="S68" s="36">
        <v>3.6351411E-2</v>
      </c>
      <c r="T68" s="36">
        <v>2.4482240000000001E-3</v>
      </c>
      <c r="U68" s="36">
        <v>0.50595000000000001</v>
      </c>
      <c r="V68" s="36">
        <v>1.1961000000000004</v>
      </c>
      <c r="W68" s="36">
        <v>0.52893522599701204</v>
      </c>
      <c r="X68" s="36">
        <v>2.0524796049213201</v>
      </c>
      <c r="Y68" s="36">
        <v>2.581414830918332</v>
      </c>
      <c r="Z68" s="36">
        <v>2.1428088788463234E-5</v>
      </c>
      <c r="AA68" s="36">
        <v>4.5856110007311316E-6</v>
      </c>
      <c r="AB68" s="36">
        <v>4.5856099999999996E-6</v>
      </c>
      <c r="AC68" s="36">
        <v>5.9011646884724904E-6</v>
      </c>
      <c r="AD68" s="36">
        <v>1.2654531330690381E-2</v>
      </c>
      <c r="AE68" s="36">
        <v>0.11389078197621341</v>
      </c>
      <c r="AF68" s="36">
        <v>0.1265453133069038</v>
      </c>
      <c r="AG68" s="36">
        <v>3.5529694844367903E-2</v>
      </c>
      <c r="AH68" s="36">
        <v>6.0441319965131621E-2</v>
      </c>
      <c r="AI68" s="36">
        <v>0.19357557880724585</v>
      </c>
      <c r="AJ68" s="36">
        <v>1.7976186284442429E-7</v>
      </c>
      <c r="AK68" s="36">
        <v>2.1723187096334082E-7</v>
      </c>
      <c r="AL68" s="36">
        <v>5.4331458745330803E-7</v>
      </c>
      <c r="AM68" s="36">
        <v>3.5535775770919223E-2</v>
      </c>
      <c r="AN68" s="36">
        <v>7.3096068527692959E-2</v>
      </c>
      <c r="AO68" s="36">
        <v>0.30746690409804667</v>
      </c>
      <c r="AP68" s="36">
        <v>13.988702532</v>
      </c>
      <c r="AQ68" s="36">
        <v>7.5323782860000001</v>
      </c>
      <c r="AR68" s="36">
        <v>21.521080818000001</v>
      </c>
      <c r="AS68" s="36">
        <v>1.3361705319999999</v>
      </c>
      <c r="AT68" s="36">
        <v>64.917980638000003</v>
      </c>
      <c r="AU68" s="36">
        <v>145.00421914200001</v>
      </c>
      <c r="AV68" s="36">
        <v>52.765408159000003</v>
      </c>
      <c r="AW68" s="36">
        <v>117.859593483</v>
      </c>
      <c r="AX68" s="36">
        <v>49.036552647999997</v>
      </c>
      <c r="AY68" s="36">
        <v>109.53062550999999</v>
      </c>
      <c r="AZ68" s="36">
        <v>6.2729884E-2</v>
      </c>
      <c r="BA68" s="36">
        <v>0.125459768</v>
      </c>
      <c r="BB68" s="36">
        <v>1.2712918769999999</v>
      </c>
      <c r="BC68" s="36">
        <v>40.340120476000003</v>
      </c>
      <c r="BD68" s="36">
        <v>90.105816790000006</v>
      </c>
      <c r="BE68" s="36">
        <v>0.32320979900000002</v>
      </c>
      <c r="BF68" s="36">
        <v>0.64641959800000004</v>
      </c>
      <c r="BG68" s="36">
        <v>4.9766111769999997</v>
      </c>
      <c r="BH68" s="36">
        <v>21.844802943000001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5.728620501</v>
      </c>
      <c r="E69" s="36">
        <v>20</v>
      </c>
      <c r="F69" s="36">
        <v>5</v>
      </c>
      <c r="G69" s="36">
        <v>7</v>
      </c>
      <c r="H69" s="36">
        <v>8</v>
      </c>
      <c r="I69" s="36">
        <v>0.19674198930089629</v>
      </c>
      <c r="J69" s="36">
        <v>5.075585980941189</v>
      </c>
      <c r="K69" s="36">
        <v>1.3116989303132837E-2</v>
      </c>
      <c r="L69" s="36">
        <v>0.18362499999776344</v>
      </c>
      <c r="M69" s="36">
        <v>0.64764597023930381</v>
      </c>
      <c r="N69" s="36">
        <v>4.6246820000027817</v>
      </c>
      <c r="O69" s="36">
        <v>0.18851690100000001</v>
      </c>
      <c r="P69" s="36">
        <v>0.32036395600000001</v>
      </c>
      <c r="Q69" s="36">
        <v>0.173023279</v>
      </c>
      <c r="R69" s="36">
        <v>1.5493621999999999E-2</v>
      </c>
      <c r="S69" s="36">
        <v>0.30015488499999998</v>
      </c>
      <c r="T69" s="36">
        <v>2.0209071000000002E-2</v>
      </c>
      <c r="U69" s="36">
        <v>0.81669999999999998</v>
      </c>
      <c r="V69" s="36">
        <v>1.9367000000000001</v>
      </c>
      <c r="W69" s="36">
        <v>1.2019588903008964</v>
      </c>
      <c r="X69" s="36">
        <v>7.3326499369411895</v>
      </c>
      <c r="Y69" s="36">
        <v>8.534608827242085</v>
      </c>
      <c r="Z69" s="36">
        <v>1.4896714710035956E-3</v>
      </c>
      <c r="AA69" s="36">
        <v>7.0752075375080927E-4</v>
      </c>
      <c r="AB69" s="36">
        <v>7.0752100000000002E-4</v>
      </c>
      <c r="AC69" s="36">
        <v>1.3165110564900269E-4</v>
      </c>
      <c r="AD69" s="36">
        <v>4.768907028129795E-2</v>
      </c>
      <c r="AE69" s="36">
        <v>0.42920163253168148</v>
      </c>
      <c r="AF69" s="36">
        <v>0.47689070281297952</v>
      </c>
      <c r="AG69" s="36">
        <v>5.9910885050251265E-2</v>
      </c>
      <c r="AH69" s="36">
        <v>0.10191736767169181</v>
      </c>
      <c r="AI69" s="36">
        <v>0.32641102889447243</v>
      </c>
      <c r="AJ69" s="36">
        <v>2.7735741365224335E-5</v>
      </c>
      <c r="AK69" s="36">
        <v>3.3517048021060203E-5</v>
      </c>
      <c r="AL69" s="36">
        <v>8.3828864694021502E-5</v>
      </c>
      <c r="AM69" s="36">
        <v>6.0070271897265493E-2</v>
      </c>
      <c r="AN69" s="36">
        <v>0.14963995500101082</v>
      </c>
      <c r="AO69" s="36">
        <v>0.75569649029084796</v>
      </c>
      <c r="AP69" s="36">
        <v>75.350196568000001</v>
      </c>
      <c r="AQ69" s="36">
        <v>40.573182766999999</v>
      </c>
      <c r="AR69" s="36">
        <v>115.92337933499999</v>
      </c>
      <c r="AS69" s="36">
        <v>6.6772880460000001</v>
      </c>
      <c r="AT69" s="36">
        <v>831.08263143900001</v>
      </c>
      <c r="AU69" s="36">
        <v>1946.7778068800001</v>
      </c>
      <c r="AV69" s="36">
        <v>469.72171863</v>
      </c>
      <c r="AW69" s="36">
        <v>1100.304329131</v>
      </c>
      <c r="AX69" s="36">
        <v>451.65952486499998</v>
      </c>
      <c r="AY69" s="36">
        <v>1057.9943630289999</v>
      </c>
      <c r="AZ69" s="36">
        <v>0.51212113100000001</v>
      </c>
      <c r="BA69" s="36">
        <v>1.024242262</v>
      </c>
      <c r="BB69" s="36">
        <v>1.0381224920000001</v>
      </c>
      <c r="BC69" s="36">
        <v>65.125333717000004</v>
      </c>
      <c r="BD69" s="36">
        <v>152.55348812599999</v>
      </c>
      <c r="BE69" s="36">
        <v>0.26392944699999998</v>
      </c>
      <c r="BF69" s="36">
        <v>0.52785889399999997</v>
      </c>
      <c r="BG69" s="36">
        <v>3.792129439</v>
      </c>
      <c r="BH69" s="36">
        <v>24.255664370000002</v>
      </c>
      <c r="BI69" s="36">
        <v>0</v>
      </c>
      <c r="BJ69" s="36">
        <v>0</v>
      </c>
      <c r="BK69" s="36">
        <v>0.09</v>
      </c>
      <c r="BL69" s="36">
        <v>0.09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6.1853799780000003</v>
      </c>
      <c r="E70" s="36">
        <v>77</v>
      </c>
      <c r="F70" s="36">
        <v>28</v>
      </c>
      <c r="G70" s="36">
        <v>33</v>
      </c>
      <c r="H70" s="36">
        <v>16</v>
      </c>
      <c r="I70" s="36">
        <v>6.3399183187898807</v>
      </c>
      <c r="J70" s="36">
        <v>57.221427211731353</v>
      </c>
      <c r="K70" s="36">
        <v>1.1838548187893294</v>
      </c>
      <c r="L70" s="36">
        <v>5.1560635000005517</v>
      </c>
      <c r="M70" s="36">
        <v>24.537485530517145</v>
      </c>
      <c r="N70" s="36">
        <v>39.023860000004092</v>
      </c>
      <c r="O70" s="36">
        <v>0.5650513989999999</v>
      </c>
      <c r="P70" s="36">
        <v>0.91446672699999998</v>
      </c>
      <c r="Q70" s="36">
        <v>0.51013769099999995</v>
      </c>
      <c r="R70" s="36">
        <v>5.4913707999999999E-2</v>
      </c>
      <c r="S70" s="36">
        <v>0.84284015099999998</v>
      </c>
      <c r="T70" s="36">
        <v>7.1626575999999997E-2</v>
      </c>
      <c r="U70" s="36">
        <v>16.771100000000001</v>
      </c>
      <c r="V70" s="36">
        <v>39.804499999999976</v>
      </c>
      <c r="W70" s="36">
        <v>23.676069717789879</v>
      </c>
      <c r="X70" s="36">
        <v>97.940393938731319</v>
      </c>
      <c r="Y70" s="36">
        <v>121.6164636565212</v>
      </c>
      <c r="Z70" s="36">
        <v>3.1471185957300529E-2</v>
      </c>
      <c r="AA70" s="36">
        <v>1.4896340515930351E-2</v>
      </c>
      <c r="AB70" s="36">
        <v>1.4896341E-2</v>
      </c>
      <c r="AC70" s="36">
        <v>2.5445038577854056E-2</v>
      </c>
      <c r="AD70" s="36">
        <v>0.38002726627337013</v>
      </c>
      <c r="AE70" s="36">
        <v>3.4202453964603303</v>
      </c>
      <c r="AF70" s="36">
        <v>3.8002726627337009</v>
      </c>
      <c r="AG70" s="36">
        <v>1.1520146942578291</v>
      </c>
      <c r="AH70" s="36">
        <v>1.959749135059297</v>
      </c>
      <c r="AI70" s="36">
        <v>6.2764938514736883</v>
      </c>
      <c r="AJ70" s="36">
        <v>5.8395589870984335E-4</v>
      </c>
      <c r="AK70" s="36">
        <v>7.0567711295507545E-4</v>
      </c>
      <c r="AL70" s="36">
        <v>1.7649558869984143E-3</v>
      </c>
      <c r="AM70" s="36">
        <v>1.1780436887343928</v>
      </c>
      <c r="AN70" s="36">
        <v>2.3404820784456222</v>
      </c>
      <c r="AO70" s="36">
        <v>9.6985042038210167</v>
      </c>
      <c r="AP70" s="36">
        <v>784.00346849599998</v>
      </c>
      <c r="AQ70" s="36">
        <v>422.155713805</v>
      </c>
      <c r="AR70" s="36">
        <v>1206.1591823009999</v>
      </c>
      <c r="AS70" s="36">
        <v>34.698373451999998</v>
      </c>
      <c r="AT70" s="36">
        <v>3148.6095836159998</v>
      </c>
      <c r="AU70" s="36">
        <v>6879.3192339630004</v>
      </c>
      <c r="AV70" s="36">
        <v>1795.9530370719999</v>
      </c>
      <c r="AW70" s="36">
        <v>3923.9333880959998</v>
      </c>
      <c r="AX70" s="36">
        <v>1733.6578590649999</v>
      </c>
      <c r="AY70" s="36">
        <v>3787.8261938360001</v>
      </c>
      <c r="AZ70" s="36">
        <v>3.4958298559999998</v>
      </c>
      <c r="BA70" s="36">
        <v>6.9916597129999998</v>
      </c>
      <c r="BB70" s="36">
        <v>2.8713447030000001</v>
      </c>
      <c r="BC70" s="36">
        <v>192.62186118100001</v>
      </c>
      <c r="BD70" s="36">
        <v>420.85474217000001</v>
      </c>
      <c r="BE70" s="36">
        <v>0.73000288999999996</v>
      </c>
      <c r="BF70" s="36">
        <v>1.460005781</v>
      </c>
      <c r="BG70" s="36">
        <v>5.1019756789999997</v>
      </c>
      <c r="BH70" s="36">
        <v>37.665221207999998</v>
      </c>
      <c r="BI70" s="36">
        <v>0.21</v>
      </c>
      <c r="BJ70" s="36">
        <v>0.23</v>
      </c>
      <c r="BK70" s="36">
        <v>1.1400000000000006</v>
      </c>
      <c r="BL70" s="36">
        <v>1.1900000000000006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5.9999277409999996</v>
      </c>
      <c r="E71" s="36">
        <v>32</v>
      </c>
      <c r="F71" s="36">
        <v>8</v>
      </c>
      <c r="G71" s="36">
        <v>18</v>
      </c>
      <c r="H71" s="36">
        <v>6</v>
      </c>
      <c r="I71" s="36">
        <v>3.5998811721619788</v>
      </c>
      <c r="J71" s="36">
        <v>27.581348889581406</v>
      </c>
      <c r="K71" s="36">
        <v>0.90435917216118455</v>
      </c>
      <c r="L71" s="36">
        <v>2.695522000000794</v>
      </c>
      <c r="M71" s="36">
        <v>13.472366561738276</v>
      </c>
      <c r="N71" s="36">
        <v>17.708863500005108</v>
      </c>
      <c r="O71" s="36">
        <v>0.39403943699999999</v>
      </c>
      <c r="P71" s="36">
        <v>0.67298498900000003</v>
      </c>
      <c r="Q71" s="36">
        <v>0.36005194499999998</v>
      </c>
      <c r="R71" s="36">
        <v>3.3987492000000001E-2</v>
      </c>
      <c r="S71" s="36">
        <v>0.62865347800000004</v>
      </c>
      <c r="T71" s="36">
        <v>4.4331511000000004E-2</v>
      </c>
      <c r="U71" s="36">
        <v>4.2894999999999994</v>
      </c>
      <c r="V71" s="36">
        <v>10.180700000000002</v>
      </c>
      <c r="W71" s="36">
        <v>8.2834206091619791</v>
      </c>
      <c r="X71" s="36">
        <v>38.435033878581407</v>
      </c>
      <c r="Y71" s="36">
        <v>46.718454487743386</v>
      </c>
      <c r="Z71" s="36">
        <v>1.6550661196286572E-2</v>
      </c>
      <c r="AA71" s="36">
        <v>7.9606567596562094E-3</v>
      </c>
      <c r="AB71" s="36">
        <v>7.9606569999999995E-3</v>
      </c>
      <c r="AC71" s="36">
        <v>5.9084360624704138E-3</v>
      </c>
      <c r="AD71" s="36">
        <v>0.24065052946622928</v>
      </c>
      <c r="AE71" s="36">
        <v>2.1658547651960633</v>
      </c>
      <c r="AF71" s="36">
        <v>2.4065052946622929</v>
      </c>
      <c r="AG71" s="36">
        <v>0.30182034454424983</v>
      </c>
      <c r="AH71" s="36">
        <v>0.51344150566148261</v>
      </c>
      <c r="AI71" s="36">
        <v>1.6444004978617754</v>
      </c>
      <c r="AJ71" s="36">
        <v>3.1206808541916353E-4</v>
      </c>
      <c r="AK71" s="36">
        <v>3.7711633004276768E-4</v>
      </c>
      <c r="AL71" s="36">
        <v>9.4319863089366274E-4</v>
      </c>
      <c r="AM71" s="36">
        <v>0.30804084869213944</v>
      </c>
      <c r="AN71" s="36">
        <v>0.75446915145775462</v>
      </c>
      <c r="AO71" s="36">
        <v>3.8111984616887327</v>
      </c>
      <c r="AP71" s="36">
        <v>343.36289461500002</v>
      </c>
      <c r="AQ71" s="36">
        <v>184.88771248500001</v>
      </c>
      <c r="AR71" s="36">
        <v>528.25060710000002</v>
      </c>
      <c r="AS71" s="36">
        <v>13.389635135000001</v>
      </c>
      <c r="AT71" s="36">
        <v>1240.4092864270001</v>
      </c>
      <c r="AU71" s="36">
        <v>2842.8626814260001</v>
      </c>
      <c r="AV71" s="36">
        <v>719.47987585299995</v>
      </c>
      <c r="AW71" s="36">
        <v>1648.957736355</v>
      </c>
      <c r="AX71" s="36">
        <v>697.01640165399999</v>
      </c>
      <c r="AY71" s="36">
        <v>1597.474267798</v>
      </c>
      <c r="AZ71" s="36">
        <v>0.763400674</v>
      </c>
      <c r="BA71" s="36">
        <v>1.526801348</v>
      </c>
      <c r="BB71" s="36">
        <v>1.7305525719999999</v>
      </c>
      <c r="BC71" s="36">
        <v>80.268739033000003</v>
      </c>
      <c r="BD71" s="36">
        <v>183.96589349999999</v>
      </c>
      <c r="BE71" s="36">
        <v>0.43997099299999998</v>
      </c>
      <c r="BF71" s="36">
        <v>0.87994198599999995</v>
      </c>
      <c r="BG71" s="36">
        <v>1.5556641360000001</v>
      </c>
      <c r="BH71" s="36">
        <v>19.687154347</v>
      </c>
      <c r="BI71" s="36">
        <v>0.21</v>
      </c>
      <c r="BJ71" s="36">
        <v>0.21</v>
      </c>
      <c r="BK71" s="36">
        <v>0.57000000000000028</v>
      </c>
      <c r="BL71" s="36">
        <v>0.57000000000000028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6.335857388</v>
      </c>
      <c r="E72" s="36">
        <v>49</v>
      </c>
      <c r="F72" s="36">
        <v>18</v>
      </c>
      <c r="G72" s="36">
        <v>30</v>
      </c>
      <c r="H72" s="36">
        <v>1</v>
      </c>
      <c r="I72" s="36">
        <v>3.758332861127804</v>
      </c>
      <c r="J72" s="36">
        <v>31.642245392561371</v>
      </c>
      <c r="K72" s="36">
        <v>0.63109236111918665</v>
      </c>
      <c r="L72" s="36">
        <v>3.1272405000086172</v>
      </c>
      <c r="M72" s="36">
        <v>13.842282253683797</v>
      </c>
      <c r="N72" s="36">
        <v>21.558296000005377</v>
      </c>
      <c r="O72" s="36">
        <v>0.15909299299999999</v>
      </c>
      <c r="P72" s="36">
        <v>0.27620814599999999</v>
      </c>
      <c r="Q72" s="36">
        <v>0.15053634599999999</v>
      </c>
      <c r="R72" s="36">
        <v>8.5566470000000006E-3</v>
      </c>
      <c r="S72" s="36">
        <v>0.26504730199999998</v>
      </c>
      <c r="T72" s="36">
        <v>1.1160844E-2</v>
      </c>
      <c r="U72" s="36">
        <v>14.572700000000003</v>
      </c>
      <c r="V72" s="36">
        <v>34.58400000000001</v>
      </c>
      <c r="W72" s="36">
        <v>18.490125854127808</v>
      </c>
      <c r="X72" s="36">
        <v>66.502453538561383</v>
      </c>
      <c r="Y72" s="36">
        <v>84.992579392689194</v>
      </c>
      <c r="Z72" s="36">
        <v>1.9332357138334821E-2</v>
      </c>
      <c r="AA72" s="36">
        <v>9.3181961406773837E-3</v>
      </c>
      <c r="AB72" s="36">
        <v>9.3181960000000008E-3</v>
      </c>
      <c r="AC72" s="36">
        <v>1.7450821124005297E-2</v>
      </c>
      <c r="AD72" s="36">
        <v>0.29069694134772983</v>
      </c>
      <c r="AE72" s="36">
        <v>2.6162724721295683</v>
      </c>
      <c r="AF72" s="36">
        <v>2.9069694134772979</v>
      </c>
      <c r="AG72" s="36">
        <v>1.1758765639059747</v>
      </c>
      <c r="AH72" s="36">
        <v>2.0003417408975195</v>
      </c>
      <c r="AI72" s="36">
        <v>6.4064998999015152</v>
      </c>
      <c r="AJ72" s="36">
        <v>3.6528537582297931E-4</v>
      </c>
      <c r="AK72" s="36">
        <v>4.4142636444946667E-4</v>
      </c>
      <c r="AL72" s="36">
        <v>1.104043260449333E-3</v>
      </c>
      <c r="AM72" s="36">
        <v>1.1936926704058028</v>
      </c>
      <c r="AN72" s="36">
        <v>2.2914801086096985</v>
      </c>
      <c r="AO72" s="36">
        <v>9.0238764152915323</v>
      </c>
      <c r="AP72" s="36">
        <v>511.70074701599998</v>
      </c>
      <c r="AQ72" s="36">
        <v>275.53117147</v>
      </c>
      <c r="AR72" s="36">
        <v>787.23191848600004</v>
      </c>
      <c r="AS72" s="36">
        <v>41.119223859999998</v>
      </c>
      <c r="AT72" s="36">
        <v>1642.97319436</v>
      </c>
      <c r="AU72" s="36">
        <v>4305.8636450410004</v>
      </c>
      <c r="AV72" s="36">
        <v>1057.6269331030001</v>
      </c>
      <c r="AW72" s="36">
        <v>2771.802593551</v>
      </c>
      <c r="AX72" s="36">
        <v>1034.5794694050001</v>
      </c>
      <c r="AY72" s="36">
        <v>2711.4003688600001</v>
      </c>
      <c r="AZ72" s="36">
        <v>2.8520358200000002</v>
      </c>
      <c r="BA72" s="36">
        <v>5.7040716409999996</v>
      </c>
      <c r="BB72" s="36">
        <v>1.6521281590000001</v>
      </c>
      <c r="BC72" s="36">
        <v>48.773920760000003</v>
      </c>
      <c r="BD72" s="36">
        <v>127.82548914900001</v>
      </c>
      <c r="BE72" s="36">
        <v>0.42003258199999999</v>
      </c>
      <c r="BF72" s="36">
        <v>0.84006516499999995</v>
      </c>
      <c r="BG72" s="36">
        <v>5.5085892430000003</v>
      </c>
      <c r="BH72" s="36">
        <v>19.214621376</v>
      </c>
      <c r="BI72" s="36">
        <v>0.57000000000000028</v>
      </c>
      <c r="BJ72" s="36">
        <v>0.5900000000000003</v>
      </c>
      <c r="BK72" s="36">
        <v>0.78000000000000047</v>
      </c>
      <c r="BL72" s="36">
        <v>0.82000000000000051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5.8857217549999996</v>
      </c>
      <c r="E73" s="36">
        <v>72</v>
      </c>
      <c r="F73" s="36">
        <v>18</v>
      </c>
      <c r="G73" s="36">
        <v>35</v>
      </c>
      <c r="H73" s="36">
        <v>19</v>
      </c>
      <c r="I73" s="36">
        <v>1.9334608592707829</v>
      </c>
      <c r="J73" s="36">
        <v>30.968765329872564</v>
      </c>
      <c r="K73" s="36">
        <v>0.19327985928625299</v>
      </c>
      <c r="L73" s="36">
        <v>1.7401809999845299</v>
      </c>
      <c r="M73" s="36">
        <v>8.0535331891187276</v>
      </c>
      <c r="N73" s="36">
        <v>24.848693000024621</v>
      </c>
      <c r="O73" s="36">
        <v>0.29019275300000003</v>
      </c>
      <c r="P73" s="36">
        <v>0.467478958</v>
      </c>
      <c r="Q73" s="36">
        <v>0.27419104100000002</v>
      </c>
      <c r="R73" s="36">
        <v>1.6001712000000001E-2</v>
      </c>
      <c r="S73" s="36">
        <v>0.44660716</v>
      </c>
      <c r="T73" s="36">
        <v>2.0871798E-2</v>
      </c>
      <c r="U73" s="36">
        <v>6.1230999999999973</v>
      </c>
      <c r="V73" s="36">
        <v>14.529299999999997</v>
      </c>
      <c r="W73" s="36">
        <v>8.3467536122707813</v>
      </c>
      <c r="X73" s="36">
        <v>45.965544287872561</v>
      </c>
      <c r="Y73" s="36">
        <v>54.312297900143342</v>
      </c>
      <c r="Z73" s="36">
        <v>1.3713888617226926E-2</v>
      </c>
      <c r="AA73" s="36">
        <v>5.5916898048525374E-3</v>
      </c>
      <c r="AB73" s="36">
        <v>5.5916890000000004E-3</v>
      </c>
      <c r="AC73" s="36">
        <v>1.031592794554185E-3</v>
      </c>
      <c r="AD73" s="36">
        <v>0.27625026269678832</v>
      </c>
      <c r="AE73" s="36">
        <v>2.4862523642710945</v>
      </c>
      <c r="AF73" s="36">
        <v>2.762502626967883</v>
      </c>
      <c r="AG73" s="36">
        <v>0.42880836500352681</v>
      </c>
      <c r="AH73" s="36">
        <v>0.72946710368416012</v>
      </c>
      <c r="AI73" s="36">
        <v>2.3362662645019725</v>
      </c>
      <c r="AJ73" s="36">
        <v>2.1920146525862343E-4</v>
      </c>
      <c r="AK73" s="36">
        <v>2.6489236182648162E-4</v>
      </c>
      <c r="AL73" s="36">
        <v>6.6251735367861661E-4</v>
      </c>
      <c r="AM73" s="36">
        <v>0.4300591592633396</v>
      </c>
      <c r="AN73" s="36">
        <v>1.0059822587427749</v>
      </c>
      <c r="AO73" s="36">
        <v>4.8231811461267453</v>
      </c>
      <c r="AP73" s="36">
        <v>714.42925412600005</v>
      </c>
      <c r="AQ73" s="36">
        <v>384.69267529799998</v>
      </c>
      <c r="AR73" s="36">
        <v>1099.121929424</v>
      </c>
      <c r="AS73" s="36">
        <v>26.675371575</v>
      </c>
      <c r="AT73" s="36">
        <v>2026.731340654</v>
      </c>
      <c r="AU73" s="36">
        <v>4525.2640045710004</v>
      </c>
      <c r="AV73" s="36">
        <v>1175.0153029850001</v>
      </c>
      <c r="AW73" s="36">
        <v>2623.5615687</v>
      </c>
      <c r="AX73" s="36">
        <v>1115.180047238</v>
      </c>
      <c r="AY73" s="36">
        <v>2489.9620512860001</v>
      </c>
      <c r="AZ73" s="36">
        <v>1.9133800999999999</v>
      </c>
      <c r="BA73" s="36">
        <v>3.8267601999999998</v>
      </c>
      <c r="BB73" s="36">
        <v>4.6878085049999996</v>
      </c>
      <c r="BC73" s="36">
        <v>279.82050106299999</v>
      </c>
      <c r="BD73" s="36">
        <v>624.78021423200005</v>
      </c>
      <c r="BE73" s="36">
        <v>1.191815721</v>
      </c>
      <c r="BF73" s="36">
        <v>2.3836314430000001</v>
      </c>
      <c r="BG73" s="36">
        <v>6.0704980009999998</v>
      </c>
      <c r="BH73" s="36">
        <v>58.035338672000002</v>
      </c>
      <c r="BI73" s="36">
        <v>0.24</v>
      </c>
      <c r="BJ73" s="36">
        <v>0.24</v>
      </c>
      <c r="BK73" s="36">
        <v>0.51000000000000023</v>
      </c>
      <c r="BL73" s="36">
        <v>0.51000000000000023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5.4402218050000002</v>
      </c>
      <c r="E74" s="36">
        <v>311</v>
      </c>
      <c r="F74" s="36">
        <v>6</v>
      </c>
      <c r="G74" s="36">
        <v>31</v>
      </c>
      <c r="H74" s="36">
        <v>274</v>
      </c>
      <c r="I74" s="36">
        <v>2.6081275987778802E-3</v>
      </c>
      <c r="J74" s="36">
        <v>5.2336566562824034</v>
      </c>
      <c r="K74" s="36">
        <v>2.6081275987778802E-3</v>
      </c>
      <c r="L74" s="36">
        <v>0</v>
      </c>
      <c r="M74" s="36">
        <v>0.55199678388242768</v>
      </c>
      <c r="N74" s="36">
        <v>4.6842679999987542</v>
      </c>
      <c r="O74" s="36">
        <v>1.1701617400000002</v>
      </c>
      <c r="P74" s="36">
        <v>1.823918548</v>
      </c>
      <c r="Q74" s="36">
        <v>1.0929447370000001</v>
      </c>
      <c r="R74" s="36">
        <v>7.7217003000000006E-2</v>
      </c>
      <c r="S74" s="36">
        <v>1.7232007139999999</v>
      </c>
      <c r="T74" s="36">
        <v>0.10071783400000001</v>
      </c>
      <c r="U74" s="36">
        <v>4.8579000000000017</v>
      </c>
      <c r="V74" s="36">
        <v>11.496600000000001</v>
      </c>
      <c r="W74" s="36">
        <v>6.03066986759878</v>
      </c>
      <c r="X74" s="36">
        <v>18.554175204282405</v>
      </c>
      <c r="Y74" s="36">
        <v>24.584845071881183</v>
      </c>
      <c r="Z74" s="36">
        <v>1.5711553592066856E-4</v>
      </c>
      <c r="AA74" s="36">
        <v>3.3622724687023075E-5</v>
      </c>
      <c r="AB74" s="36">
        <v>3.3622704400000003E-5</v>
      </c>
      <c r="AC74" s="36">
        <v>4.2376714914634588E-5</v>
      </c>
      <c r="AD74" s="36">
        <v>0.12363993860474468</v>
      </c>
      <c r="AE74" s="36">
        <v>1.1127594474427014</v>
      </c>
      <c r="AF74" s="36">
        <v>1.2363993860474463</v>
      </c>
      <c r="AG74" s="36">
        <v>0.32009340869953562</v>
      </c>
      <c r="AH74" s="36">
        <v>0.54452671824748589</v>
      </c>
      <c r="AI74" s="36">
        <v>1.7439571922250554</v>
      </c>
      <c r="AJ74" s="36">
        <v>1.2747996812973811E-6</v>
      </c>
      <c r="AK74" s="36">
        <v>1.5405220856626778E-6</v>
      </c>
      <c r="AL74" s="36">
        <v>3.8529711028257637E-6</v>
      </c>
      <c r="AM74" s="36">
        <v>0.32013706021413157</v>
      </c>
      <c r="AN74" s="36">
        <v>0.66816819737431621</v>
      </c>
      <c r="AO74" s="36">
        <v>2.8567204926388592</v>
      </c>
      <c r="AP74" s="36">
        <v>101.88606082699999</v>
      </c>
      <c r="AQ74" s="36">
        <v>54.861725061000001</v>
      </c>
      <c r="AR74" s="36">
        <v>156.74778588800001</v>
      </c>
      <c r="AS74" s="36">
        <v>1.732760839</v>
      </c>
      <c r="AT74" s="36">
        <v>166.08313834200001</v>
      </c>
      <c r="AU74" s="36">
        <v>355.62909991499998</v>
      </c>
      <c r="AV74" s="36">
        <v>173.94168833000001</v>
      </c>
      <c r="AW74" s="36">
        <v>372.45638946700001</v>
      </c>
      <c r="AX74" s="36">
        <v>160.24132177199999</v>
      </c>
      <c r="AY74" s="36">
        <v>343.120184263</v>
      </c>
      <c r="AZ74" s="36">
        <v>0.15177817499999999</v>
      </c>
      <c r="BA74" s="36">
        <v>0.30355634999999997</v>
      </c>
      <c r="BB74" s="36">
        <v>26.379503790000001</v>
      </c>
      <c r="BC74" s="36">
        <v>1869.264399485</v>
      </c>
      <c r="BD74" s="36">
        <v>4002.6026875779999</v>
      </c>
      <c r="BE74" s="36">
        <v>1.0870674629999999</v>
      </c>
      <c r="BF74" s="36">
        <v>2.1741349269999999</v>
      </c>
      <c r="BG74" s="36">
        <v>8.7832214779999997</v>
      </c>
      <c r="BH74" s="36">
        <v>73.476132755999998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5.4116645009999997</v>
      </c>
      <c r="E75" s="36">
        <v>30</v>
      </c>
      <c r="F75" s="36">
        <v>0</v>
      </c>
      <c r="G75" s="36">
        <v>5</v>
      </c>
      <c r="H75" s="36">
        <v>25</v>
      </c>
      <c r="I75" s="36">
        <v>1.7257499156932293E-2</v>
      </c>
      <c r="J75" s="36">
        <v>9.9307502932796368</v>
      </c>
      <c r="K75" s="36">
        <v>1.7257499156932293E-2</v>
      </c>
      <c r="L75" s="36">
        <v>0</v>
      </c>
      <c r="M75" s="36">
        <v>1.3524522924694338</v>
      </c>
      <c r="N75" s="36">
        <v>8.5955554999671353</v>
      </c>
      <c r="O75" s="36">
        <v>0.38987512200000002</v>
      </c>
      <c r="P75" s="36">
        <v>0.67075149199999995</v>
      </c>
      <c r="Q75" s="36">
        <v>0.36492618300000002</v>
      </c>
      <c r="R75" s="36">
        <v>2.4948939E-2</v>
      </c>
      <c r="S75" s="36">
        <v>0.63820939799999998</v>
      </c>
      <c r="T75" s="36">
        <v>3.2542094000000001E-2</v>
      </c>
      <c r="U75" s="36">
        <v>7.5600000000000001E-2</v>
      </c>
      <c r="V75" s="36">
        <v>0.1812</v>
      </c>
      <c r="W75" s="36">
        <v>0.48273262115693233</v>
      </c>
      <c r="X75" s="36">
        <v>10.782701785279638</v>
      </c>
      <c r="Y75" s="36">
        <v>11.265434406436571</v>
      </c>
      <c r="Z75" s="36">
        <v>4.9213630937669744E-4</v>
      </c>
      <c r="AA75" s="36">
        <v>1.0531717020661324E-4</v>
      </c>
      <c r="AB75" s="36">
        <v>1.053171E-4</v>
      </c>
      <c r="AC75" s="36">
        <v>1.2923570520739606E-4</v>
      </c>
      <c r="AD75" s="36">
        <v>7.719306874027565E-2</v>
      </c>
      <c r="AE75" s="36">
        <v>0.69473761866248074</v>
      </c>
      <c r="AF75" s="36">
        <v>0.7719306874027565</v>
      </c>
      <c r="AG75" s="36">
        <v>6.0275869636858912E-3</v>
      </c>
      <c r="AH75" s="36">
        <v>1.0253826099143817E-2</v>
      </c>
      <c r="AI75" s="36">
        <v>3.2839956560771405E-2</v>
      </c>
      <c r="AJ75" s="36">
        <v>4.1285669922589459E-6</v>
      </c>
      <c r="AK75" s="36">
        <v>4.9891357262028962E-6</v>
      </c>
      <c r="AL75" s="36">
        <v>1.2478234463523674E-5</v>
      </c>
      <c r="AM75" s="36">
        <v>6.1609512358855459E-3</v>
      </c>
      <c r="AN75" s="36">
        <v>8.7451883975145667E-2</v>
      </c>
      <c r="AO75" s="36">
        <v>0.72759005345771566</v>
      </c>
      <c r="AP75" s="36">
        <v>227.340908724</v>
      </c>
      <c r="AQ75" s="36">
        <v>122.414335467</v>
      </c>
      <c r="AR75" s="36">
        <v>349.75524419099997</v>
      </c>
      <c r="AS75" s="36">
        <v>7.0662724099999998</v>
      </c>
      <c r="AT75" s="36">
        <v>601.70646043199997</v>
      </c>
      <c r="AU75" s="36">
        <v>1531.126285415</v>
      </c>
      <c r="AV75" s="36">
        <v>472.13365676500001</v>
      </c>
      <c r="AW75" s="36">
        <v>1201.41015535</v>
      </c>
      <c r="AX75" s="36">
        <v>439.32952292900001</v>
      </c>
      <c r="AY75" s="36">
        <v>1117.9354465179999</v>
      </c>
      <c r="AZ75" s="36">
        <v>9.3764827999999995E-2</v>
      </c>
      <c r="BA75" s="36">
        <v>0.18752965599999999</v>
      </c>
      <c r="BB75" s="36">
        <v>3.9591342269999998</v>
      </c>
      <c r="BC75" s="36">
        <v>338.07996559499998</v>
      </c>
      <c r="BD75" s="36">
        <v>860.29178002000003</v>
      </c>
      <c r="BE75" s="36">
        <v>0.163151135</v>
      </c>
      <c r="BF75" s="36">
        <v>0.32630227099999998</v>
      </c>
      <c r="BG75" s="36">
        <v>8.5394429089999999</v>
      </c>
      <c r="BH75" s="36">
        <v>44.309449817999997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5.0367156819999996</v>
      </c>
      <c r="E76" s="36">
        <v>113</v>
      </c>
      <c r="F76" s="36">
        <v>0</v>
      </c>
      <c r="G76" s="36">
        <v>2</v>
      </c>
      <c r="H76" s="36">
        <v>111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1.6123185000000002E-2</v>
      </c>
      <c r="P76" s="36">
        <v>2.8428369999999998E-2</v>
      </c>
      <c r="Q76" s="36">
        <v>1.5807536000000001E-2</v>
      </c>
      <c r="R76" s="36">
        <v>3.1564899999999999E-4</v>
      </c>
      <c r="S76" s="36">
        <v>2.8016652999999999E-2</v>
      </c>
      <c r="T76" s="36">
        <v>4.1171700000000003E-4</v>
      </c>
      <c r="U76" s="36">
        <v>6.8999999999999992E-2</v>
      </c>
      <c r="V76" s="36">
        <v>0.1656</v>
      </c>
      <c r="W76" s="36">
        <v>8.512318499999999E-2</v>
      </c>
      <c r="X76" s="36">
        <v>0.19402837000000001</v>
      </c>
      <c r="Y76" s="36">
        <v>0.279151555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4.6641235012726597E-3</v>
      </c>
      <c r="AH76" s="36">
        <v>7.9343710136592378E-3</v>
      </c>
      <c r="AI76" s="36">
        <v>2.5411431489692424E-2</v>
      </c>
      <c r="AJ76" s="36">
        <v>0</v>
      </c>
      <c r="AK76" s="36">
        <v>0</v>
      </c>
      <c r="AL76" s="36">
        <v>0</v>
      </c>
      <c r="AM76" s="36">
        <v>4.6641235012726597E-3</v>
      </c>
      <c r="AN76" s="36">
        <v>7.9343710136592378E-3</v>
      </c>
      <c r="AO76" s="36">
        <v>2.5411431489692424E-2</v>
      </c>
      <c r="AP76" s="36">
        <v>0.18484498599999999</v>
      </c>
      <c r="AQ76" s="36">
        <v>9.9531915999999998E-2</v>
      </c>
      <c r="AR76" s="36">
        <v>0.28437690199999999</v>
      </c>
      <c r="AS76" s="36">
        <v>3.0485999999999999E-5</v>
      </c>
      <c r="AT76" s="36">
        <v>2.5948E-5</v>
      </c>
      <c r="AU76" s="36">
        <v>5.6088000000000002E-5</v>
      </c>
      <c r="AV76" s="36">
        <v>6.2353099999999998E-4</v>
      </c>
      <c r="AW76" s="36">
        <v>1.347801E-3</v>
      </c>
      <c r="AX76" s="36">
        <v>5.3421399999999998E-4</v>
      </c>
      <c r="AY76" s="36">
        <v>1.154736E-3</v>
      </c>
      <c r="AZ76" s="36">
        <v>2.6899999999999999E-7</v>
      </c>
      <c r="BA76" s="36">
        <v>5.3900000000000005E-7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0.467847611</v>
      </c>
      <c r="BH76" s="36">
        <v>1.7400961429999999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5.2083311319999996</v>
      </c>
      <c r="E77" s="36">
        <v>64</v>
      </c>
      <c r="F77" s="36">
        <v>1</v>
      </c>
      <c r="G77" s="36">
        <v>6</v>
      </c>
      <c r="H77" s="36">
        <v>57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3.3067932000000001E-2</v>
      </c>
      <c r="P77" s="36">
        <v>5.8419470000000001E-2</v>
      </c>
      <c r="Q77" s="36">
        <v>3.2330049999999999E-2</v>
      </c>
      <c r="R77" s="36">
        <v>7.3788199999999993E-4</v>
      </c>
      <c r="S77" s="36">
        <v>5.7457015E-2</v>
      </c>
      <c r="T77" s="36">
        <v>9.6245500000000008E-4</v>
      </c>
      <c r="U77" s="36">
        <v>2.3114499999999998</v>
      </c>
      <c r="V77" s="36">
        <v>5.4643000000000006</v>
      </c>
      <c r="W77" s="36">
        <v>2.3445179319999996</v>
      </c>
      <c r="X77" s="36">
        <v>5.5227194700000002</v>
      </c>
      <c r="Y77" s="36">
        <v>7.8672374019999998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0.16307416020323492</v>
      </c>
      <c r="AH77" s="36">
        <v>0.2774135139089513</v>
      </c>
      <c r="AI77" s="36">
        <v>0.88847301076245222</v>
      </c>
      <c r="AJ77" s="36">
        <v>0</v>
      </c>
      <c r="AK77" s="36">
        <v>0</v>
      </c>
      <c r="AL77" s="36">
        <v>0</v>
      </c>
      <c r="AM77" s="36">
        <v>0.16307416020323492</v>
      </c>
      <c r="AN77" s="36">
        <v>0.2774135139089513</v>
      </c>
      <c r="AO77" s="36">
        <v>0.88847301076245222</v>
      </c>
      <c r="AP77" s="36">
        <v>6.6244775340000004</v>
      </c>
      <c r="AQ77" s="36">
        <v>3.5670263640000002</v>
      </c>
      <c r="AR77" s="36">
        <v>10.191503898000001</v>
      </c>
      <c r="AS77" s="36">
        <v>9.1435312000000005E-2</v>
      </c>
      <c r="AT77" s="36">
        <v>3.4854720019999998</v>
      </c>
      <c r="AU77" s="36">
        <v>8.0129267350000006</v>
      </c>
      <c r="AV77" s="36">
        <v>5.9113294600000001</v>
      </c>
      <c r="AW77" s="36">
        <v>13.589852346000001</v>
      </c>
      <c r="AX77" s="36">
        <v>5.3881990110000002</v>
      </c>
      <c r="AY77" s="36">
        <v>12.387201469000001</v>
      </c>
      <c r="AZ77" s="36">
        <v>1.764877E-3</v>
      </c>
      <c r="BA77" s="36">
        <v>3.529754E-3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0.59331352800000003</v>
      </c>
      <c r="BH77" s="36">
        <v>3.0207009249999999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5.3090646609999999</v>
      </c>
      <c r="E78" s="36">
        <v>11</v>
      </c>
      <c r="F78" s="36">
        <v>0</v>
      </c>
      <c r="G78" s="36">
        <v>1</v>
      </c>
      <c r="H78" s="36">
        <v>10</v>
      </c>
      <c r="I78" s="36">
        <v>7.9342043681267208E-5</v>
      </c>
      <c r="J78" s="36">
        <v>0.39515664229594921</v>
      </c>
      <c r="K78" s="36">
        <v>7.9342043681267208E-5</v>
      </c>
      <c r="L78" s="36">
        <v>0</v>
      </c>
      <c r="M78" s="36">
        <v>1.9120984339631976E-2</v>
      </c>
      <c r="N78" s="36">
        <v>0.37611499999999848</v>
      </c>
      <c r="O78" s="36">
        <v>2.5949117000000001E-2</v>
      </c>
      <c r="P78" s="36">
        <v>4.5548182999999999E-2</v>
      </c>
      <c r="Q78" s="36">
        <v>2.4454874000000001E-2</v>
      </c>
      <c r="R78" s="36">
        <v>1.4942430000000001E-3</v>
      </c>
      <c r="S78" s="36">
        <v>4.359917E-2</v>
      </c>
      <c r="T78" s="36">
        <v>1.9490129999999999E-3</v>
      </c>
      <c r="U78" s="36">
        <v>6.6E-3</v>
      </c>
      <c r="V78" s="36">
        <v>1.5599999999999999E-2</v>
      </c>
      <c r="W78" s="36">
        <v>3.2628459043681265E-2</v>
      </c>
      <c r="X78" s="36">
        <v>0.45630482529594923</v>
      </c>
      <c r="Y78" s="36">
        <v>0.48893328433963051</v>
      </c>
      <c r="Z78" s="36">
        <v>5.5565844464686311E-6</v>
      </c>
      <c r="AA78" s="36">
        <v>1.189109071544287E-6</v>
      </c>
      <c r="AB78" s="36">
        <v>1.18911E-6</v>
      </c>
      <c r="AC78" s="36">
        <v>7.5338614992505962E-7</v>
      </c>
      <c r="AD78" s="36">
        <v>6.0704086092744653E-3</v>
      </c>
      <c r="AE78" s="36">
        <v>5.4633677483470186E-2</v>
      </c>
      <c r="AF78" s="36">
        <v>6.070408609274465E-2</v>
      </c>
      <c r="AG78" s="36">
        <v>5.0447803499636241E-4</v>
      </c>
      <c r="AH78" s="36">
        <v>8.5819251930415678E-4</v>
      </c>
      <c r="AI78" s="36">
        <v>2.7485355010146645E-3</v>
      </c>
      <c r="AJ78" s="36">
        <v>4.6614655133544581E-8</v>
      </c>
      <c r="AK78" s="36">
        <v>5.6331129354920769E-8</v>
      </c>
      <c r="AL78" s="36">
        <v>1.4088873870359738E-7</v>
      </c>
      <c r="AM78" s="36">
        <v>5.0527803580142092E-4</v>
      </c>
      <c r="AN78" s="36">
        <v>6.9286574597079769E-3</v>
      </c>
      <c r="AO78" s="36">
        <v>5.7382353873223553E-2</v>
      </c>
      <c r="AP78" s="36">
        <v>29.241592388000001</v>
      </c>
      <c r="AQ78" s="36">
        <v>15.745472824</v>
      </c>
      <c r="AR78" s="36">
        <v>44.987065212000005</v>
      </c>
      <c r="AS78" s="36">
        <v>1.734695152</v>
      </c>
      <c r="AT78" s="36">
        <v>86.551667046000006</v>
      </c>
      <c r="AU78" s="36">
        <v>214.35128707800001</v>
      </c>
      <c r="AV78" s="36">
        <v>67.987586610999998</v>
      </c>
      <c r="AW78" s="36">
        <v>168.376037029</v>
      </c>
      <c r="AX78" s="36">
        <v>63.261831063000002</v>
      </c>
      <c r="AY78" s="36">
        <v>156.67237124499999</v>
      </c>
      <c r="AZ78" s="36">
        <v>1.1833672999999999E-2</v>
      </c>
      <c r="BA78" s="36">
        <v>2.3667345999999999E-2</v>
      </c>
      <c r="BB78" s="36">
        <v>0.55649897699999995</v>
      </c>
      <c r="BC78" s="36">
        <v>25.512123901999999</v>
      </c>
      <c r="BD78" s="36">
        <v>63.182568068999998</v>
      </c>
      <c r="BE78" s="36">
        <v>2.2932649999999999E-2</v>
      </c>
      <c r="BF78" s="36">
        <v>4.5865299999999998E-2</v>
      </c>
      <c r="BG78" s="36">
        <v>1.105720502</v>
      </c>
      <c r="BH78" s="36">
        <v>9.4248095670000005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5.2742222490000001</v>
      </c>
      <c r="E79" s="36">
        <v>14</v>
      </c>
      <c r="F79" s="36">
        <v>0</v>
      </c>
      <c r="G79" s="36">
        <v>1</v>
      </c>
      <c r="H79" s="36">
        <v>13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2.5675556000000002E-2</v>
      </c>
      <c r="P79" s="36">
        <v>4.4473346999999996E-2</v>
      </c>
      <c r="Q79" s="36">
        <v>2.4914467000000003E-2</v>
      </c>
      <c r="R79" s="36">
        <v>7.6108899999999995E-4</v>
      </c>
      <c r="S79" s="36">
        <v>4.3480621999999997E-2</v>
      </c>
      <c r="T79" s="36">
        <v>9.9272499999999986E-4</v>
      </c>
      <c r="U79" s="36">
        <v>1.9799999999999998E-2</v>
      </c>
      <c r="V79" s="36">
        <v>4.6800000000000001E-2</v>
      </c>
      <c r="W79" s="36">
        <v>4.5475556E-2</v>
      </c>
      <c r="X79" s="36">
        <v>9.1273347000000005E-2</v>
      </c>
      <c r="Y79" s="36">
        <v>0.136748903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1.3813048431326981E-3</v>
      </c>
      <c r="AH79" s="36">
        <v>2.3498059400418312E-3</v>
      </c>
      <c r="AI79" s="36">
        <v>7.5257298349988375E-3</v>
      </c>
      <c r="AJ79" s="36">
        <v>0</v>
      </c>
      <c r="AK79" s="36">
        <v>0</v>
      </c>
      <c r="AL79" s="36">
        <v>0</v>
      </c>
      <c r="AM79" s="36">
        <v>1.3813048431326981E-3</v>
      </c>
      <c r="AN79" s="36">
        <v>2.3498059400418312E-3</v>
      </c>
      <c r="AO79" s="36">
        <v>7.5257298349988375E-3</v>
      </c>
      <c r="AP79" s="36">
        <v>1.24174991</v>
      </c>
      <c r="AQ79" s="36">
        <v>0.66863456700000001</v>
      </c>
      <c r="AR79" s="36">
        <v>1.910384477</v>
      </c>
      <c r="AS79" s="36">
        <v>9.5646676999999999E-2</v>
      </c>
      <c r="AT79" s="36">
        <v>2.5299234959999999</v>
      </c>
      <c r="AU79" s="36">
        <v>5.6507460790000001</v>
      </c>
      <c r="AV79" s="36">
        <v>4.1981059260000002</v>
      </c>
      <c r="AW79" s="36">
        <v>9.3767383229999997</v>
      </c>
      <c r="AX79" s="36">
        <v>3.8226215469999998</v>
      </c>
      <c r="AY79" s="36">
        <v>8.5380699250000003</v>
      </c>
      <c r="AZ79" s="36">
        <v>1.3013059999999999E-3</v>
      </c>
      <c r="BA79" s="36">
        <v>2.6026119999999998E-3</v>
      </c>
      <c r="BB79" s="36">
        <v>0.18059025100000001</v>
      </c>
      <c r="BC79" s="36">
        <v>18.440887872000001</v>
      </c>
      <c r="BD79" s="36">
        <v>41.188903535000001</v>
      </c>
      <c r="BE79" s="36">
        <v>7.4419050000000004E-3</v>
      </c>
      <c r="BF79" s="36">
        <v>1.4883811E-2</v>
      </c>
      <c r="BG79" s="36">
        <v>1.667024836</v>
      </c>
      <c r="BH79" s="36">
        <v>4.9162105800000004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5.3765301619999999</v>
      </c>
      <c r="E80" s="36">
        <v>11</v>
      </c>
      <c r="F80" s="36">
        <v>1</v>
      </c>
      <c r="G80" s="36">
        <v>4</v>
      </c>
      <c r="H80" s="36">
        <v>6</v>
      </c>
      <c r="I80" s="36">
        <v>7.8420914130847112E-4</v>
      </c>
      <c r="J80" s="36">
        <v>0.58615528868725897</v>
      </c>
      <c r="K80" s="36">
        <v>7.8420914130847112E-4</v>
      </c>
      <c r="L80" s="36">
        <v>0</v>
      </c>
      <c r="M80" s="36">
        <v>7.2737497827691719E-2</v>
      </c>
      <c r="N80" s="36">
        <v>0.51420200000087579</v>
      </c>
      <c r="O80" s="36">
        <v>1.2425676E-2</v>
      </c>
      <c r="P80" s="36">
        <v>2.0376006000000002E-2</v>
      </c>
      <c r="Q80" s="36">
        <v>1.1122224E-2</v>
      </c>
      <c r="R80" s="36">
        <v>1.3034520000000001E-3</v>
      </c>
      <c r="S80" s="36">
        <v>1.8675851E-2</v>
      </c>
      <c r="T80" s="36">
        <v>1.7001550000000001E-3</v>
      </c>
      <c r="U80" s="36">
        <v>0.18864999999999996</v>
      </c>
      <c r="V80" s="36">
        <v>0.44589999999999996</v>
      </c>
      <c r="W80" s="36">
        <v>0.20185988514130843</v>
      </c>
      <c r="X80" s="36">
        <v>1.0524312946872589</v>
      </c>
      <c r="Y80" s="36">
        <v>1.2542911798285674</v>
      </c>
      <c r="Z80" s="36">
        <v>1.9504463788401979E-5</v>
      </c>
      <c r="AA80" s="36">
        <v>4.1739552507180233E-6</v>
      </c>
      <c r="AB80" s="36">
        <v>4.1739599999999999E-6</v>
      </c>
      <c r="AC80" s="36">
        <v>3.3327019027250735E-6</v>
      </c>
      <c r="AD80" s="36">
        <v>1.8266537846916644E-3</v>
      </c>
      <c r="AE80" s="36">
        <v>1.6439884062224977E-2</v>
      </c>
      <c r="AF80" s="36">
        <v>1.826653784691664E-2</v>
      </c>
      <c r="AG80" s="36">
        <v>1.4920986051727019E-2</v>
      </c>
      <c r="AH80" s="36">
        <v>2.538282684661608E-2</v>
      </c>
      <c r="AI80" s="36">
        <v>8.1293648143892019E-2</v>
      </c>
      <c r="AJ80" s="36">
        <v>1.6362464863739246E-7</v>
      </c>
      <c r="AK80" s="36">
        <v>1.9773097584097777E-7</v>
      </c>
      <c r="AL80" s="36">
        <v>4.9454126178340717E-7</v>
      </c>
      <c r="AM80" s="36">
        <v>1.4924482378278382E-2</v>
      </c>
      <c r="AN80" s="36">
        <v>2.7209678362283583E-2</v>
      </c>
      <c r="AO80" s="36">
        <v>9.7734026747378785E-2</v>
      </c>
      <c r="AP80" s="36">
        <v>15.346571435</v>
      </c>
      <c r="AQ80" s="36">
        <v>8.2635384649999999</v>
      </c>
      <c r="AR80" s="36">
        <v>23.610109899999998</v>
      </c>
      <c r="AS80" s="36">
        <v>0.84818067900000005</v>
      </c>
      <c r="AT80" s="36">
        <v>26.956544920999999</v>
      </c>
      <c r="AU80" s="36">
        <v>67.748994738999997</v>
      </c>
      <c r="AV80" s="36">
        <v>22.264810447999999</v>
      </c>
      <c r="AW80" s="36">
        <v>55.957413322999997</v>
      </c>
      <c r="AX80" s="36">
        <v>20.689356979999999</v>
      </c>
      <c r="AY80" s="36">
        <v>51.997878116000003</v>
      </c>
      <c r="AZ80" s="36">
        <v>9.7891000000000002E-3</v>
      </c>
      <c r="BA80" s="36">
        <v>1.95782E-2</v>
      </c>
      <c r="BB80" s="36">
        <v>1.682442081</v>
      </c>
      <c r="BC80" s="36">
        <v>102.777516078</v>
      </c>
      <c r="BD80" s="36">
        <v>258.30733932599998</v>
      </c>
      <c r="BE80" s="36">
        <v>6.9331403999999999E-2</v>
      </c>
      <c r="BF80" s="36">
        <v>0.138662808</v>
      </c>
      <c r="BG80" s="36">
        <v>2.4452360679999998</v>
      </c>
      <c r="BH80" s="36">
        <v>13.974860752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5.0402297059999999</v>
      </c>
      <c r="E81" s="36">
        <v>11</v>
      </c>
      <c r="F81" s="36">
        <v>0</v>
      </c>
      <c r="G81" s="36">
        <v>3</v>
      </c>
      <c r="H81" s="36">
        <v>8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2.0713620000000002E-3</v>
      </c>
      <c r="P81" s="36">
        <v>3.5917789999999998E-3</v>
      </c>
      <c r="Q81" s="36">
        <v>1.902284E-3</v>
      </c>
      <c r="R81" s="36">
        <v>1.6907800000000002E-4</v>
      </c>
      <c r="S81" s="36">
        <v>3.371242E-3</v>
      </c>
      <c r="T81" s="36">
        <v>2.2053700000000001E-4</v>
      </c>
      <c r="U81" s="36">
        <v>6.4799999999999996E-2</v>
      </c>
      <c r="V81" s="36">
        <v>0.15360000000000001</v>
      </c>
      <c r="W81" s="36">
        <v>6.687136199999999E-2</v>
      </c>
      <c r="X81" s="36">
        <v>0.157191779</v>
      </c>
      <c r="Y81" s="36">
        <v>0.22406314099999999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5.5924451820895515E-3</v>
      </c>
      <c r="AH81" s="36">
        <v>9.5135849074626851E-3</v>
      </c>
      <c r="AI81" s="36">
        <v>3.0469184095522385E-2</v>
      </c>
      <c r="AJ81" s="36">
        <v>0</v>
      </c>
      <c r="AK81" s="36">
        <v>0</v>
      </c>
      <c r="AL81" s="36">
        <v>0</v>
      </c>
      <c r="AM81" s="36">
        <v>5.5924451820895515E-3</v>
      </c>
      <c r="AN81" s="36">
        <v>9.5135849074626851E-3</v>
      </c>
      <c r="AO81" s="36">
        <v>3.0469184095522385E-2</v>
      </c>
      <c r="AP81" s="36">
        <v>0.23075978</v>
      </c>
      <c r="AQ81" s="36">
        <v>0.124255266</v>
      </c>
      <c r="AR81" s="36">
        <v>0.355015046</v>
      </c>
      <c r="AS81" s="36">
        <v>5.8363499999999999E-4</v>
      </c>
      <c r="AT81" s="36">
        <v>6.2129799999999995E-4</v>
      </c>
      <c r="AU81" s="36">
        <v>1.673412E-3</v>
      </c>
      <c r="AV81" s="36">
        <v>1.0365587000000001E-2</v>
      </c>
      <c r="AW81" s="36">
        <v>2.7918809999999999E-2</v>
      </c>
      <c r="AX81" s="36">
        <v>8.9637940000000006E-3</v>
      </c>
      <c r="AY81" s="36">
        <v>2.4143201E-2</v>
      </c>
      <c r="AZ81" s="36">
        <v>4.7249999999999997E-6</v>
      </c>
      <c r="BA81" s="36">
        <v>9.4499999999999993E-6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0.86946089599999998</v>
      </c>
      <c r="BH81" s="36">
        <v>3.1885484650000002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5.2615417969999996</v>
      </c>
      <c r="E82" s="36">
        <v>36</v>
      </c>
      <c r="F82" s="36">
        <v>1</v>
      </c>
      <c r="G82" s="36">
        <v>6</v>
      </c>
      <c r="H82" s="36">
        <v>29</v>
      </c>
      <c r="I82" s="36">
        <v>6.0967984869199331E-5</v>
      </c>
      <c r="J82" s="36">
        <v>0.1429505602697756</v>
      </c>
      <c r="K82" s="36">
        <v>6.0967984869199331E-5</v>
      </c>
      <c r="L82" s="36">
        <v>0</v>
      </c>
      <c r="M82" s="36">
        <v>1.0066528254644675E-2</v>
      </c>
      <c r="N82" s="36">
        <v>0.13294500000000012</v>
      </c>
      <c r="O82" s="36">
        <v>7.6578515E-2</v>
      </c>
      <c r="P82" s="36">
        <v>0.13349090199999999</v>
      </c>
      <c r="Q82" s="36">
        <v>7.2193176999999997E-2</v>
      </c>
      <c r="R82" s="36">
        <v>4.3853379999999999E-3</v>
      </c>
      <c r="S82" s="36">
        <v>0.127770895</v>
      </c>
      <c r="T82" s="36">
        <v>5.7200069999999992E-3</v>
      </c>
      <c r="U82" s="36">
        <v>0.23724999999999996</v>
      </c>
      <c r="V82" s="36">
        <v>0.56109999999999993</v>
      </c>
      <c r="W82" s="36">
        <v>0.31388948298486918</v>
      </c>
      <c r="X82" s="36">
        <v>0.83754146226977555</v>
      </c>
      <c r="Y82" s="36">
        <v>1.1514309452546447</v>
      </c>
      <c r="Z82" s="36">
        <v>3.624609188680144E-6</v>
      </c>
      <c r="AA82" s="36">
        <v>7.7566636637755076E-7</v>
      </c>
      <c r="AB82" s="36">
        <v>7.7566600000000006E-7</v>
      </c>
      <c r="AC82" s="36">
        <v>4.2163688238410025E-7</v>
      </c>
      <c r="AD82" s="36">
        <v>1.3269532263976238E-3</v>
      </c>
      <c r="AE82" s="36">
        <v>1.1942579037578616E-2</v>
      </c>
      <c r="AF82" s="36">
        <v>1.3269532263976239E-2</v>
      </c>
      <c r="AG82" s="36">
        <v>1.8060402021843423E-2</v>
      </c>
      <c r="AH82" s="36">
        <v>3.0723442519917547E-2</v>
      </c>
      <c r="AI82" s="36">
        <v>9.8398052394871066E-2</v>
      </c>
      <c r="AJ82" s="36">
        <v>3.040711379840048E-8</v>
      </c>
      <c r="AK82" s="36">
        <v>3.674524794359981E-8</v>
      </c>
      <c r="AL82" s="36">
        <v>9.1902855408889461E-8</v>
      </c>
      <c r="AM82" s="36">
        <v>1.8060854065839606E-2</v>
      </c>
      <c r="AN82" s="36">
        <v>3.2050432491563113E-2</v>
      </c>
      <c r="AO82" s="36">
        <v>0.11034072333530509</v>
      </c>
      <c r="AP82" s="36">
        <v>10.1349786</v>
      </c>
      <c r="AQ82" s="36">
        <v>5.4572961690000001</v>
      </c>
      <c r="AR82" s="36">
        <v>15.592274768999999</v>
      </c>
      <c r="AS82" s="36">
        <v>0.38968767199999998</v>
      </c>
      <c r="AT82" s="36">
        <v>7.3986961920000001</v>
      </c>
      <c r="AU82" s="36">
        <v>18.131134529000001</v>
      </c>
      <c r="AV82" s="36">
        <v>7.0118321689999998</v>
      </c>
      <c r="AW82" s="36">
        <v>17.183091326</v>
      </c>
      <c r="AX82" s="36">
        <v>6.477721013</v>
      </c>
      <c r="AY82" s="36">
        <v>15.874206493000001</v>
      </c>
      <c r="AZ82" s="36">
        <v>4.2837489999999999E-3</v>
      </c>
      <c r="BA82" s="36">
        <v>8.5674979999999998E-3</v>
      </c>
      <c r="BB82" s="36">
        <v>0.708065999</v>
      </c>
      <c r="BC82" s="36">
        <v>48.941237508</v>
      </c>
      <c r="BD82" s="36">
        <v>119.93466662599999</v>
      </c>
      <c r="BE82" s="36">
        <v>2.9178543000000001E-2</v>
      </c>
      <c r="BF82" s="36">
        <v>5.8357087000000002E-2</v>
      </c>
      <c r="BG82" s="36">
        <v>3.4377976659999998</v>
      </c>
      <c r="BH82" s="36">
        <v>12.580188062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5.3128091079999997</v>
      </c>
      <c r="E83" s="36">
        <v>45</v>
      </c>
      <c r="F83" s="36">
        <v>0</v>
      </c>
      <c r="G83" s="36">
        <v>2</v>
      </c>
      <c r="H83" s="36">
        <v>43</v>
      </c>
      <c r="I83" s="36">
        <v>1.9709212804451084E-4</v>
      </c>
      <c r="J83" s="36">
        <v>1.1042147987858848</v>
      </c>
      <c r="K83" s="36">
        <v>1.9709212804451084E-4</v>
      </c>
      <c r="L83" s="36">
        <v>0</v>
      </c>
      <c r="M83" s="36">
        <v>4.0259890913681762E-2</v>
      </c>
      <c r="N83" s="36">
        <v>1.0641520000002476</v>
      </c>
      <c r="O83" s="36">
        <v>3.7395266999999996E-2</v>
      </c>
      <c r="P83" s="36">
        <v>6.3328267000000008E-2</v>
      </c>
      <c r="Q83" s="36">
        <v>3.4756760999999997E-2</v>
      </c>
      <c r="R83" s="36">
        <v>2.6385060000000001E-3</v>
      </c>
      <c r="S83" s="36">
        <v>5.9886738000000002E-2</v>
      </c>
      <c r="T83" s="36">
        <v>3.441529E-3</v>
      </c>
      <c r="U83" s="36">
        <v>9.8999999999999991E-2</v>
      </c>
      <c r="V83" s="36">
        <v>0.23399999999999999</v>
      </c>
      <c r="W83" s="36">
        <v>0.13659235912804449</v>
      </c>
      <c r="X83" s="36">
        <v>1.4015430657858847</v>
      </c>
      <c r="Y83" s="36">
        <v>1.5381354249139292</v>
      </c>
      <c r="Z83" s="36">
        <v>1.1560356557181791E-5</v>
      </c>
      <c r="AA83" s="36">
        <v>2.4739163032369029E-6</v>
      </c>
      <c r="AB83" s="36">
        <v>2.4739199999999999E-6</v>
      </c>
      <c r="AC83" s="36">
        <v>1.4274238874648627E-6</v>
      </c>
      <c r="AD83" s="36">
        <v>8.3171576239827773E-3</v>
      </c>
      <c r="AE83" s="36">
        <v>7.4854418615844992E-2</v>
      </c>
      <c r="AF83" s="36">
        <v>8.3171576239827766E-2</v>
      </c>
      <c r="AG83" s="36">
        <v>7.1737427424071092E-3</v>
      </c>
      <c r="AH83" s="36">
        <v>1.2203608343405198E-2</v>
      </c>
      <c r="AI83" s="36">
        <v>3.9084529424149077E-2</v>
      </c>
      <c r="AJ83" s="36">
        <v>9.6980874459031195E-8</v>
      </c>
      <c r="AK83" s="36">
        <v>1.1719580823786325E-7</v>
      </c>
      <c r="AL83" s="36">
        <v>2.9311625371378893E-7</v>
      </c>
      <c r="AM83" s="36">
        <v>7.175267147169033E-3</v>
      </c>
      <c r="AN83" s="36">
        <v>2.0520883163196214E-2</v>
      </c>
      <c r="AO83" s="36">
        <v>0.11393924115624779</v>
      </c>
      <c r="AP83" s="36">
        <v>35.826870384000003</v>
      </c>
      <c r="AQ83" s="36">
        <v>19.291391744999999</v>
      </c>
      <c r="AR83" s="36">
        <v>55.118262129000001</v>
      </c>
      <c r="AS83" s="36">
        <v>1.689378125</v>
      </c>
      <c r="AT83" s="36">
        <v>161.72446730799999</v>
      </c>
      <c r="AU83" s="36">
        <v>374.05098010900002</v>
      </c>
      <c r="AV83" s="36">
        <v>117.23306898</v>
      </c>
      <c r="AW83" s="36">
        <v>271.14724866900002</v>
      </c>
      <c r="AX83" s="36">
        <v>109.39181924</v>
      </c>
      <c r="AY83" s="36">
        <v>253.011296829</v>
      </c>
      <c r="AZ83" s="36">
        <v>1.2223262E-2</v>
      </c>
      <c r="BA83" s="36">
        <v>2.4446524000000001E-2</v>
      </c>
      <c r="BB83" s="36">
        <v>1.1292133769999999</v>
      </c>
      <c r="BC83" s="36">
        <v>81.710728469000003</v>
      </c>
      <c r="BD83" s="36">
        <v>188.987965632</v>
      </c>
      <c r="BE83" s="36">
        <v>4.6533518000000003E-2</v>
      </c>
      <c r="BF83" s="36">
        <v>9.3067036000000006E-2</v>
      </c>
      <c r="BG83" s="36">
        <v>7.6890464510000003</v>
      </c>
      <c r="BH83" s="36">
        <v>16.460827843000001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5.3122366620000001</v>
      </c>
      <c r="E84" s="36">
        <v>14</v>
      </c>
      <c r="F84" s="36">
        <v>0</v>
      </c>
      <c r="G84" s="36">
        <v>6</v>
      </c>
      <c r="H84" s="36">
        <v>8</v>
      </c>
      <c r="I84" s="36">
        <v>9.0083588846520853E-4</v>
      </c>
      <c r="J84" s="36">
        <v>1.1795920780264064</v>
      </c>
      <c r="K84" s="36">
        <v>9.0083588846520853E-4</v>
      </c>
      <c r="L84" s="36">
        <v>0</v>
      </c>
      <c r="M84" s="36">
        <v>0.11818791391413594</v>
      </c>
      <c r="N84" s="36">
        <v>1.0623050000007357</v>
      </c>
      <c r="O84" s="36">
        <v>5.2405828999999994E-2</v>
      </c>
      <c r="P84" s="36">
        <v>8.5461820000000008E-2</v>
      </c>
      <c r="Q84" s="36">
        <v>4.9495212999999996E-2</v>
      </c>
      <c r="R84" s="36">
        <v>2.910616E-3</v>
      </c>
      <c r="S84" s="36">
        <v>8.1665365000000004E-2</v>
      </c>
      <c r="T84" s="36">
        <v>3.7964549999999998E-3</v>
      </c>
      <c r="U84" s="36">
        <v>0.25079999999999997</v>
      </c>
      <c r="V84" s="36">
        <v>0.59279999999999988</v>
      </c>
      <c r="W84" s="36">
        <v>0.30410666488846516</v>
      </c>
      <c r="X84" s="36">
        <v>1.8578538980264061</v>
      </c>
      <c r="Y84" s="36">
        <v>2.1619605629148713</v>
      </c>
      <c r="Z84" s="36">
        <v>3.9125849579490433E-5</v>
      </c>
      <c r="AA84" s="36">
        <v>8.3729318100109503E-6</v>
      </c>
      <c r="AB84" s="36">
        <v>8.3729299999999995E-6</v>
      </c>
      <c r="AC84" s="36">
        <v>5.291970925972148E-6</v>
      </c>
      <c r="AD84" s="36">
        <v>1.0303742724918068E-2</v>
      </c>
      <c r="AE84" s="36">
        <v>9.2733684524262588E-2</v>
      </c>
      <c r="AF84" s="36">
        <v>0.10303742724918068</v>
      </c>
      <c r="AG84" s="36">
        <v>1.7025378640944579E-2</v>
      </c>
      <c r="AH84" s="36">
        <v>2.8962713090342509E-2</v>
      </c>
      <c r="AI84" s="36">
        <v>9.2758959492042894E-2</v>
      </c>
      <c r="AJ84" s="36">
        <v>3.2822972173079823E-7</v>
      </c>
      <c r="AK84" s="36">
        <v>3.9664673824095051E-7</v>
      </c>
      <c r="AL84" s="36">
        <v>9.9204577116794197E-7</v>
      </c>
      <c r="AM84" s="36">
        <v>1.7030998841592284E-2</v>
      </c>
      <c r="AN84" s="36">
        <v>3.9266852461998812E-2</v>
      </c>
      <c r="AO84" s="36">
        <v>0.18549363606207667</v>
      </c>
      <c r="AP84" s="36">
        <v>31.493752492999999</v>
      </c>
      <c r="AQ84" s="36">
        <v>16.958174418999999</v>
      </c>
      <c r="AR84" s="36">
        <v>48.451926911999998</v>
      </c>
      <c r="AS84" s="36">
        <v>2.034616813</v>
      </c>
      <c r="AT84" s="36">
        <v>104.72950783100001</v>
      </c>
      <c r="AU84" s="36">
        <v>219.636953748</v>
      </c>
      <c r="AV84" s="36">
        <v>87.572247043999994</v>
      </c>
      <c r="AW84" s="36">
        <v>183.655036408</v>
      </c>
      <c r="AX84" s="36">
        <v>81.319300034999998</v>
      </c>
      <c r="AY84" s="36">
        <v>170.54146162500001</v>
      </c>
      <c r="AZ84" s="36">
        <v>8.8800767000000003E-2</v>
      </c>
      <c r="BA84" s="36">
        <v>0.17760153400000001</v>
      </c>
      <c r="BB84" s="36">
        <v>0.70933330299999997</v>
      </c>
      <c r="BC84" s="36">
        <v>39.648742018</v>
      </c>
      <c r="BD84" s="36">
        <v>83.150671641000002</v>
      </c>
      <c r="BE84" s="36">
        <v>2.9230767000000001E-2</v>
      </c>
      <c r="BF84" s="36">
        <v>5.8461535000000002E-2</v>
      </c>
      <c r="BG84" s="36">
        <v>7.0497484100000003</v>
      </c>
      <c r="BH84" s="36">
        <v>13.930434201000001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337</v>
      </c>
      <c r="E85" s="36" t="s">
        <v>337</v>
      </c>
      <c r="F85" s="36" t="s">
        <v>337</v>
      </c>
      <c r="G85" s="36" t="s">
        <v>337</v>
      </c>
      <c r="H85" s="36" t="s">
        <v>337</v>
      </c>
      <c r="I85" s="36" t="s">
        <v>337</v>
      </c>
      <c r="J85" s="36" t="s">
        <v>337</v>
      </c>
      <c r="K85" s="36" t="s">
        <v>337</v>
      </c>
      <c r="L85" s="36" t="s">
        <v>337</v>
      </c>
      <c r="M85" s="36" t="s">
        <v>337</v>
      </c>
      <c r="N85" s="36" t="s">
        <v>337</v>
      </c>
      <c r="O85" s="36" t="s">
        <v>337</v>
      </c>
      <c r="P85" s="36" t="s">
        <v>337</v>
      </c>
      <c r="Q85" s="36" t="s">
        <v>337</v>
      </c>
      <c r="R85" s="36" t="s">
        <v>337</v>
      </c>
      <c r="S85" s="36" t="s">
        <v>337</v>
      </c>
      <c r="T85" s="36" t="s">
        <v>337</v>
      </c>
      <c r="U85" s="36" t="s">
        <v>337</v>
      </c>
      <c r="V85" s="36" t="s">
        <v>337</v>
      </c>
      <c r="W85" s="36" t="s">
        <v>337</v>
      </c>
      <c r="X85" s="36" t="s">
        <v>337</v>
      </c>
      <c r="Y85" s="36" t="s">
        <v>337</v>
      </c>
      <c r="Z85" s="36" t="s">
        <v>337</v>
      </c>
      <c r="AA85" s="36" t="s">
        <v>337</v>
      </c>
      <c r="AB85" s="36" t="s">
        <v>337</v>
      </c>
      <c r="AC85" s="36" t="s">
        <v>337</v>
      </c>
      <c r="AD85" s="36" t="s">
        <v>337</v>
      </c>
      <c r="AE85" s="36" t="s">
        <v>337</v>
      </c>
      <c r="AF85" s="36" t="s">
        <v>337</v>
      </c>
      <c r="AG85" s="36" t="s">
        <v>337</v>
      </c>
      <c r="AH85" s="36" t="s">
        <v>337</v>
      </c>
      <c r="AI85" s="36" t="s">
        <v>337</v>
      </c>
      <c r="AJ85" s="36" t="s">
        <v>337</v>
      </c>
      <c r="AK85" s="36" t="s">
        <v>337</v>
      </c>
      <c r="AL85" s="36" t="s">
        <v>337</v>
      </c>
      <c r="AM85" s="36" t="s">
        <v>337</v>
      </c>
      <c r="AN85" s="36" t="s">
        <v>337</v>
      </c>
      <c r="AO85" s="36" t="s">
        <v>337</v>
      </c>
      <c r="AP85" s="36" t="s">
        <v>337</v>
      </c>
      <c r="AQ85" s="36" t="s">
        <v>337</v>
      </c>
      <c r="AR85" s="36" t="s">
        <v>337</v>
      </c>
      <c r="AS85" s="36" t="s">
        <v>337</v>
      </c>
      <c r="AT85" s="36" t="s">
        <v>337</v>
      </c>
      <c r="AU85" s="36" t="s">
        <v>337</v>
      </c>
      <c r="AV85" s="36" t="s">
        <v>337</v>
      </c>
      <c r="AW85" s="36" t="s">
        <v>337</v>
      </c>
      <c r="AX85" s="36" t="s">
        <v>337</v>
      </c>
      <c r="AY85" s="36" t="s">
        <v>337</v>
      </c>
      <c r="AZ85" s="36" t="s">
        <v>337</v>
      </c>
      <c r="BA85" s="36" t="s">
        <v>337</v>
      </c>
      <c r="BB85" s="36" t="s">
        <v>337</v>
      </c>
      <c r="BC85" s="36" t="s">
        <v>337</v>
      </c>
      <c r="BD85" s="36" t="s">
        <v>337</v>
      </c>
      <c r="BE85" s="36" t="s">
        <v>337</v>
      </c>
      <c r="BF85" s="36" t="s">
        <v>337</v>
      </c>
      <c r="BG85" s="36" t="s">
        <v>337</v>
      </c>
      <c r="BH85" s="36" t="s">
        <v>337</v>
      </c>
      <c r="BI85" s="36" t="s">
        <v>337</v>
      </c>
      <c r="BJ85" s="36" t="s">
        <v>337</v>
      </c>
      <c r="BK85" s="36" t="s">
        <v>337</v>
      </c>
      <c r="BL85" s="36" t="s">
        <v>337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337</v>
      </c>
      <c r="E86" s="36" t="s">
        <v>337</v>
      </c>
      <c r="F86" s="36" t="s">
        <v>337</v>
      </c>
      <c r="G86" s="36" t="s">
        <v>337</v>
      </c>
      <c r="H86" s="36" t="s">
        <v>337</v>
      </c>
      <c r="I86" s="36" t="s">
        <v>337</v>
      </c>
      <c r="J86" s="36" t="s">
        <v>337</v>
      </c>
      <c r="K86" s="36" t="s">
        <v>337</v>
      </c>
      <c r="L86" s="36" t="s">
        <v>337</v>
      </c>
      <c r="M86" s="36" t="s">
        <v>337</v>
      </c>
      <c r="N86" s="36" t="s">
        <v>337</v>
      </c>
      <c r="O86" s="36" t="s">
        <v>337</v>
      </c>
      <c r="P86" s="36" t="s">
        <v>337</v>
      </c>
      <c r="Q86" s="36" t="s">
        <v>337</v>
      </c>
      <c r="R86" s="36" t="s">
        <v>337</v>
      </c>
      <c r="S86" s="36" t="s">
        <v>337</v>
      </c>
      <c r="T86" s="36" t="s">
        <v>337</v>
      </c>
      <c r="U86" s="36" t="s">
        <v>337</v>
      </c>
      <c r="V86" s="36" t="s">
        <v>337</v>
      </c>
      <c r="W86" s="36" t="s">
        <v>337</v>
      </c>
      <c r="X86" s="36" t="s">
        <v>337</v>
      </c>
      <c r="Y86" s="36" t="s">
        <v>337</v>
      </c>
      <c r="Z86" s="36" t="s">
        <v>337</v>
      </c>
      <c r="AA86" s="36" t="s">
        <v>337</v>
      </c>
      <c r="AB86" s="36" t="s">
        <v>337</v>
      </c>
      <c r="AC86" s="36" t="s">
        <v>337</v>
      </c>
      <c r="AD86" s="36" t="s">
        <v>337</v>
      </c>
      <c r="AE86" s="36" t="s">
        <v>337</v>
      </c>
      <c r="AF86" s="36" t="s">
        <v>337</v>
      </c>
      <c r="AG86" s="36" t="s">
        <v>337</v>
      </c>
      <c r="AH86" s="36" t="s">
        <v>337</v>
      </c>
      <c r="AI86" s="36" t="s">
        <v>337</v>
      </c>
      <c r="AJ86" s="36" t="s">
        <v>337</v>
      </c>
      <c r="AK86" s="36" t="s">
        <v>337</v>
      </c>
      <c r="AL86" s="36" t="s">
        <v>337</v>
      </c>
      <c r="AM86" s="36" t="s">
        <v>337</v>
      </c>
      <c r="AN86" s="36" t="s">
        <v>337</v>
      </c>
      <c r="AO86" s="36" t="s">
        <v>337</v>
      </c>
      <c r="AP86" s="36" t="s">
        <v>337</v>
      </c>
      <c r="AQ86" s="36" t="s">
        <v>337</v>
      </c>
      <c r="AR86" s="36" t="s">
        <v>337</v>
      </c>
      <c r="AS86" s="36" t="s">
        <v>337</v>
      </c>
      <c r="AT86" s="36" t="s">
        <v>337</v>
      </c>
      <c r="AU86" s="36" t="s">
        <v>337</v>
      </c>
      <c r="AV86" s="36" t="s">
        <v>337</v>
      </c>
      <c r="AW86" s="36" t="s">
        <v>337</v>
      </c>
      <c r="AX86" s="36" t="s">
        <v>337</v>
      </c>
      <c r="AY86" s="36" t="s">
        <v>337</v>
      </c>
      <c r="AZ86" s="36" t="s">
        <v>337</v>
      </c>
      <c r="BA86" s="36" t="s">
        <v>337</v>
      </c>
      <c r="BB86" s="36" t="s">
        <v>337</v>
      </c>
      <c r="BC86" s="36" t="s">
        <v>337</v>
      </c>
      <c r="BD86" s="36" t="s">
        <v>337</v>
      </c>
      <c r="BE86" s="36" t="s">
        <v>337</v>
      </c>
      <c r="BF86" s="36" t="s">
        <v>337</v>
      </c>
      <c r="BG86" s="36" t="s">
        <v>337</v>
      </c>
      <c r="BH86" s="36" t="s">
        <v>337</v>
      </c>
      <c r="BI86" s="36" t="s">
        <v>337</v>
      </c>
      <c r="BJ86" s="36" t="s">
        <v>337</v>
      </c>
      <c r="BK86" s="36" t="s">
        <v>337</v>
      </c>
      <c r="BL86" s="36" t="s">
        <v>337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337</v>
      </c>
      <c r="E87" s="36" t="s">
        <v>337</v>
      </c>
      <c r="F87" s="36" t="s">
        <v>337</v>
      </c>
      <c r="G87" s="36" t="s">
        <v>337</v>
      </c>
      <c r="H87" s="36" t="s">
        <v>337</v>
      </c>
      <c r="I87" s="36" t="s">
        <v>337</v>
      </c>
      <c r="J87" s="36" t="s">
        <v>337</v>
      </c>
      <c r="K87" s="36" t="s">
        <v>337</v>
      </c>
      <c r="L87" s="36" t="s">
        <v>337</v>
      </c>
      <c r="M87" s="36" t="s">
        <v>337</v>
      </c>
      <c r="N87" s="36" t="s">
        <v>337</v>
      </c>
      <c r="O87" s="36" t="s">
        <v>337</v>
      </c>
      <c r="P87" s="36" t="s">
        <v>337</v>
      </c>
      <c r="Q87" s="36" t="s">
        <v>337</v>
      </c>
      <c r="R87" s="36" t="s">
        <v>337</v>
      </c>
      <c r="S87" s="36" t="s">
        <v>337</v>
      </c>
      <c r="T87" s="36" t="s">
        <v>337</v>
      </c>
      <c r="U87" s="36" t="s">
        <v>337</v>
      </c>
      <c r="V87" s="36" t="s">
        <v>337</v>
      </c>
      <c r="W87" s="36" t="s">
        <v>337</v>
      </c>
      <c r="X87" s="36" t="s">
        <v>337</v>
      </c>
      <c r="Y87" s="36" t="s">
        <v>337</v>
      </c>
      <c r="Z87" s="36" t="s">
        <v>337</v>
      </c>
      <c r="AA87" s="36" t="s">
        <v>337</v>
      </c>
      <c r="AB87" s="36" t="s">
        <v>337</v>
      </c>
      <c r="AC87" s="36" t="s">
        <v>337</v>
      </c>
      <c r="AD87" s="36" t="s">
        <v>337</v>
      </c>
      <c r="AE87" s="36" t="s">
        <v>337</v>
      </c>
      <c r="AF87" s="36" t="s">
        <v>337</v>
      </c>
      <c r="AG87" s="36" t="s">
        <v>337</v>
      </c>
      <c r="AH87" s="36" t="s">
        <v>337</v>
      </c>
      <c r="AI87" s="36" t="s">
        <v>337</v>
      </c>
      <c r="AJ87" s="36" t="s">
        <v>337</v>
      </c>
      <c r="AK87" s="36" t="s">
        <v>337</v>
      </c>
      <c r="AL87" s="36" t="s">
        <v>337</v>
      </c>
      <c r="AM87" s="36" t="s">
        <v>337</v>
      </c>
      <c r="AN87" s="36" t="s">
        <v>337</v>
      </c>
      <c r="AO87" s="36" t="s">
        <v>337</v>
      </c>
      <c r="AP87" s="36" t="s">
        <v>337</v>
      </c>
      <c r="AQ87" s="36" t="s">
        <v>337</v>
      </c>
      <c r="AR87" s="36" t="s">
        <v>337</v>
      </c>
      <c r="AS87" s="36" t="s">
        <v>337</v>
      </c>
      <c r="AT87" s="36" t="s">
        <v>337</v>
      </c>
      <c r="AU87" s="36" t="s">
        <v>337</v>
      </c>
      <c r="AV87" s="36" t="s">
        <v>337</v>
      </c>
      <c r="AW87" s="36" t="s">
        <v>337</v>
      </c>
      <c r="AX87" s="36" t="s">
        <v>337</v>
      </c>
      <c r="AY87" s="36" t="s">
        <v>337</v>
      </c>
      <c r="AZ87" s="36" t="s">
        <v>337</v>
      </c>
      <c r="BA87" s="36" t="s">
        <v>337</v>
      </c>
      <c r="BB87" s="36" t="s">
        <v>337</v>
      </c>
      <c r="BC87" s="36" t="s">
        <v>337</v>
      </c>
      <c r="BD87" s="36" t="s">
        <v>337</v>
      </c>
      <c r="BE87" s="36" t="s">
        <v>337</v>
      </c>
      <c r="BF87" s="36" t="s">
        <v>337</v>
      </c>
      <c r="BG87" s="36" t="s">
        <v>337</v>
      </c>
      <c r="BH87" s="36" t="s">
        <v>337</v>
      </c>
      <c r="BI87" s="36" t="s">
        <v>337</v>
      </c>
      <c r="BJ87" s="36" t="s">
        <v>337</v>
      </c>
      <c r="BK87" s="36" t="s">
        <v>337</v>
      </c>
      <c r="BL87" s="36" t="s">
        <v>337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337</v>
      </c>
      <c r="E88" s="36" t="s">
        <v>337</v>
      </c>
      <c r="F88" s="36" t="s">
        <v>337</v>
      </c>
      <c r="G88" s="36" t="s">
        <v>337</v>
      </c>
      <c r="H88" s="36" t="s">
        <v>337</v>
      </c>
      <c r="I88" s="36" t="s">
        <v>337</v>
      </c>
      <c r="J88" s="36" t="s">
        <v>337</v>
      </c>
      <c r="K88" s="36" t="s">
        <v>337</v>
      </c>
      <c r="L88" s="36" t="s">
        <v>337</v>
      </c>
      <c r="M88" s="36" t="s">
        <v>337</v>
      </c>
      <c r="N88" s="36" t="s">
        <v>337</v>
      </c>
      <c r="O88" s="36" t="s">
        <v>337</v>
      </c>
      <c r="P88" s="36" t="s">
        <v>337</v>
      </c>
      <c r="Q88" s="36" t="s">
        <v>337</v>
      </c>
      <c r="R88" s="36" t="s">
        <v>337</v>
      </c>
      <c r="S88" s="36" t="s">
        <v>337</v>
      </c>
      <c r="T88" s="36" t="s">
        <v>337</v>
      </c>
      <c r="U88" s="36" t="s">
        <v>337</v>
      </c>
      <c r="V88" s="36" t="s">
        <v>337</v>
      </c>
      <c r="W88" s="36" t="s">
        <v>337</v>
      </c>
      <c r="X88" s="36" t="s">
        <v>337</v>
      </c>
      <c r="Y88" s="36" t="s">
        <v>337</v>
      </c>
      <c r="Z88" s="36" t="s">
        <v>337</v>
      </c>
      <c r="AA88" s="36" t="s">
        <v>337</v>
      </c>
      <c r="AB88" s="36" t="s">
        <v>337</v>
      </c>
      <c r="AC88" s="36" t="s">
        <v>337</v>
      </c>
      <c r="AD88" s="36" t="s">
        <v>337</v>
      </c>
      <c r="AE88" s="36" t="s">
        <v>337</v>
      </c>
      <c r="AF88" s="36" t="s">
        <v>337</v>
      </c>
      <c r="AG88" s="36" t="s">
        <v>337</v>
      </c>
      <c r="AH88" s="36" t="s">
        <v>337</v>
      </c>
      <c r="AI88" s="36" t="s">
        <v>337</v>
      </c>
      <c r="AJ88" s="36" t="s">
        <v>337</v>
      </c>
      <c r="AK88" s="36" t="s">
        <v>337</v>
      </c>
      <c r="AL88" s="36" t="s">
        <v>337</v>
      </c>
      <c r="AM88" s="36" t="s">
        <v>337</v>
      </c>
      <c r="AN88" s="36" t="s">
        <v>337</v>
      </c>
      <c r="AO88" s="36" t="s">
        <v>337</v>
      </c>
      <c r="AP88" s="36" t="s">
        <v>337</v>
      </c>
      <c r="AQ88" s="36" t="s">
        <v>337</v>
      </c>
      <c r="AR88" s="36" t="s">
        <v>337</v>
      </c>
      <c r="AS88" s="36" t="s">
        <v>337</v>
      </c>
      <c r="AT88" s="36" t="s">
        <v>337</v>
      </c>
      <c r="AU88" s="36" t="s">
        <v>337</v>
      </c>
      <c r="AV88" s="36" t="s">
        <v>337</v>
      </c>
      <c r="AW88" s="36" t="s">
        <v>337</v>
      </c>
      <c r="AX88" s="36" t="s">
        <v>337</v>
      </c>
      <c r="AY88" s="36" t="s">
        <v>337</v>
      </c>
      <c r="AZ88" s="36" t="s">
        <v>337</v>
      </c>
      <c r="BA88" s="36" t="s">
        <v>337</v>
      </c>
      <c r="BB88" s="36" t="s">
        <v>337</v>
      </c>
      <c r="BC88" s="36" t="s">
        <v>337</v>
      </c>
      <c r="BD88" s="36" t="s">
        <v>337</v>
      </c>
      <c r="BE88" s="36" t="s">
        <v>337</v>
      </c>
      <c r="BF88" s="36" t="s">
        <v>337</v>
      </c>
      <c r="BG88" s="36" t="s">
        <v>337</v>
      </c>
      <c r="BH88" s="36" t="s">
        <v>337</v>
      </c>
      <c r="BI88" s="36" t="s">
        <v>337</v>
      </c>
      <c r="BJ88" s="36" t="s">
        <v>337</v>
      </c>
      <c r="BK88" s="36" t="s">
        <v>337</v>
      </c>
      <c r="BL88" s="36" t="s">
        <v>337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337</v>
      </c>
      <c r="E89" s="36" t="s">
        <v>337</v>
      </c>
      <c r="F89" s="36" t="s">
        <v>337</v>
      </c>
      <c r="G89" s="36" t="s">
        <v>337</v>
      </c>
      <c r="H89" s="36" t="s">
        <v>337</v>
      </c>
      <c r="I89" s="36" t="s">
        <v>337</v>
      </c>
      <c r="J89" s="36" t="s">
        <v>337</v>
      </c>
      <c r="K89" s="36" t="s">
        <v>337</v>
      </c>
      <c r="L89" s="36" t="s">
        <v>337</v>
      </c>
      <c r="M89" s="36" t="s">
        <v>337</v>
      </c>
      <c r="N89" s="36" t="s">
        <v>337</v>
      </c>
      <c r="O89" s="36" t="s">
        <v>337</v>
      </c>
      <c r="P89" s="36" t="s">
        <v>337</v>
      </c>
      <c r="Q89" s="36" t="s">
        <v>337</v>
      </c>
      <c r="R89" s="36" t="s">
        <v>337</v>
      </c>
      <c r="S89" s="36" t="s">
        <v>337</v>
      </c>
      <c r="T89" s="36" t="s">
        <v>337</v>
      </c>
      <c r="U89" s="36" t="s">
        <v>337</v>
      </c>
      <c r="V89" s="36" t="s">
        <v>337</v>
      </c>
      <c r="W89" s="36" t="s">
        <v>337</v>
      </c>
      <c r="X89" s="36" t="s">
        <v>337</v>
      </c>
      <c r="Y89" s="36" t="s">
        <v>337</v>
      </c>
      <c r="Z89" s="36" t="s">
        <v>337</v>
      </c>
      <c r="AA89" s="36" t="s">
        <v>337</v>
      </c>
      <c r="AB89" s="36" t="s">
        <v>337</v>
      </c>
      <c r="AC89" s="36" t="s">
        <v>337</v>
      </c>
      <c r="AD89" s="36" t="s">
        <v>337</v>
      </c>
      <c r="AE89" s="36" t="s">
        <v>337</v>
      </c>
      <c r="AF89" s="36" t="s">
        <v>337</v>
      </c>
      <c r="AG89" s="36" t="s">
        <v>337</v>
      </c>
      <c r="AH89" s="36" t="s">
        <v>337</v>
      </c>
      <c r="AI89" s="36" t="s">
        <v>337</v>
      </c>
      <c r="AJ89" s="36" t="s">
        <v>337</v>
      </c>
      <c r="AK89" s="36" t="s">
        <v>337</v>
      </c>
      <c r="AL89" s="36" t="s">
        <v>337</v>
      </c>
      <c r="AM89" s="36" t="s">
        <v>337</v>
      </c>
      <c r="AN89" s="36" t="s">
        <v>337</v>
      </c>
      <c r="AO89" s="36" t="s">
        <v>337</v>
      </c>
      <c r="AP89" s="36" t="s">
        <v>337</v>
      </c>
      <c r="AQ89" s="36" t="s">
        <v>337</v>
      </c>
      <c r="AR89" s="36" t="s">
        <v>337</v>
      </c>
      <c r="AS89" s="36" t="s">
        <v>337</v>
      </c>
      <c r="AT89" s="36" t="s">
        <v>337</v>
      </c>
      <c r="AU89" s="36" t="s">
        <v>337</v>
      </c>
      <c r="AV89" s="36" t="s">
        <v>337</v>
      </c>
      <c r="AW89" s="36" t="s">
        <v>337</v>
      </c>
      <c r="AX89" s="36" t="s">
        <v>337</v>
      </c>
      <c r="AY89" s="36" t="s">
        <v>337</v>
      </c>
      <c r="AZ89" s="36" t="s">
        <v>337</v>
      </c>
      <c r="BA89" s="36" t="s">
        <v>337</v>
      </c>
      <c r="BB89" s="36" t="s">
        <v>337</v>
      </c>
      <c r="BC89" s="36" t="s">
        <v>337</v>
      </c>
      <c r="BD89" s="36" t="s">
        <v>337</v>
      </c>
      <c r="BE89" s="36" t="s">
        <v>337</v>
      </c>
      <c r="BF89" s="36" t="s">
        <v>337</v>
      </c>
      <c r="BG89" s="36" t="s">
        <v>337</v>
      </c>
      <c r="BH89" s="36" t="s">
        <v>337</v>
      </c>
      <c r="BI89" s="36" t="s">
        <v>337</v>
      </c>
      <c r="BJ89" s="36" t="s">
        <v>337</v>
      </c>
      <c r="BK89" s="36" t="s">
        <v>337</v>
      </c>
      <c r="BL89" s="36" t="s">
        <v>337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337</v>
      </c>
      <c r="E90" s="36" t="s">
        <v>337</v>
      </c>
      <c r="F90" s="36" t="s">
        <v>337</v>
      </c>
      <c r="G90" s="36" t="s">
        <v>337</v>
      </c>
      <c r="H90" s="36" t="s">
        <v>337</v>
      </c>
      <c r="I90" s="36" t="s">
        <v>337</v>
      </c>
      <c r="J90" s="36" t="s">
        <v>337</v>
      </c>
      <c r="K90" s="36" t="s">
        <v>337</v>
      </c>
      <c r="L90" s="36" t="s">
        <v>337</v>
      </c>
      <c r="M90" s="36" t="s">
        <v>337</v>
      </c>
      <c r="N90" s="36" t="s">
        <v>337</v>
      </c>
      <c r="O90" s="36" t="s">
        <v>337</v>
      </c>
      <c r="P90" s="36" t="s">
        <v>337</v>
      </c>
      <c r="Q90" s="36" t="s">
        <v>337</v>
      </c>
      <c r="R90" s="36" t="s">
        <v>337</v>
      </c>
      <c r="S90" s="36" t="s">
        <v>337</v>
      </c>
      <c r="T90" s="36" t="s">
        <v>337</v>
      </c>
      <c r="U90" s="36" t="s">
        <v>337</v>
      </c>
      <c r="V90" s="36" t="s">
        <v>337</v>
      </c>
      <c r="W90" s="36" t="s">
        <v>337</v>
      </c>
      <c r="X90" s="36" t="s">
        <v>337</v>
      </c>
      <c r="Y90" s="36" t="s">
        <v>337</v>
      </c>
      <c r="Z90" s="36" t="s">
        <v>337</v>
      </c>
      <c r="AA90" s="36" t="s">
        <v>337</v>
      </c>
      <c r="AB90" s="36" t="s">
        <v>337</v>
      </c>
      <c r="AC90" s="36" t="s">
        <v>337</v>
      </c>
      <c r="AD90" s="36" t="s">
        <v>337</v>
      </c>
      <c r="AE90" s="36" t="s">
        <v>337</v>
      </c>
      <c r="AF90" s="36" t="s">
        <v>337</v>
      </c>
      <c r="AG90" s="36" t="s">
        <v>337</v>
      </c>
      <c r="AH90" s="36" t="s">
        <v>337</v>
      </c>
      <c r="AI90" s="36" t="s">
        <v>337</v>
      </c>
      <c r="AJ90" s="36" t="s">
        <v>337</v>
      </c>
      <c r="AK90" s="36" t="s">
        <v>337</v>
      </c>
      <c r="AL90" s="36" t="s">
        <v>337</v>
      </c>
      <c r="AM90" s="36" t="s">
        <v>337</v>
      </c>
      <c r="AN90" s="36" t="s">
        <v>337</v>
      </c>
      <c r="AO90" s="36" t="s">
        <v>337</v>
      </c>
      <c r="AP90" s="36" t="s">
        <v>337</v>
      </c>
      <c r="AQ90" s="36" t="s">
        <v>337</v>
      </c>
      <c r="AR90" s="36" t="s">
        <v>337</v>
      </c>
      <c r="AS90" s="36" t="s">
        <v>337</v>
      </c>
      <c r="AT90" s="36" t="s">
        <v>337</v>
      </c>
      <c r="AU90" s="36" t="s">
        <v>337</v>
      </c>
      <c r="AV90" s="36" t="s">
        <v>337</v>
      </c>
      <c r="AW90" s="36" t="s">
        <v>337</v>
      </c>
      <c r="AX90" s="36" t="s">
        <v>337</v>
      </c>
      <c r="AY90" s="36" t="s">
        <v>337</v>
      </c>
      <c r="AZ90" s="36" t="s">
        <v>337</v>
      </c>
      <c r="BA90" s="36" t="s">
        <v>337</v>
      </c>
      <c r="BB90" s="36" t="s">
        <v>337</v>
      </c>
      <c r="BC90" s="36" t="s">
        <v>337</v>
      </c>
      <c r="BD90" s="36" t="s">
        <v>337</v>
      </c>
      <c r="BE90" s="36" t="s">
        <v>337</v>
      </c>
      <c r="BF90" s="36" t="s">
        <v>337</v>
      </c>
      <c r="BG90" s="36" t="s">
        <v>337</v>
      </c>
      <c r="BH90" s="36" t="s">
        <v>337</v>
      </c>
      <c r="BI90" s="36" t="s">
        <v>337</v>
      </c>
      <c r="BJ90" s="36" t="s">
        <v>337</v>
      </c>
      <c r="BK90" s="36" t="s">
        <v>337</v>
      </c>
      <c r="BL90" s="36" t="s">
        <v>337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337</v>
      </c>
      <c r="E91" s="36" t="s">
        <v>337</v>
      </c>
      <c r="F91" s="36" t="s">
        <v>337</v>
      </c>
      <c r="G91" s="36" t="s">
        <v>337</v>
      </c>
      <c r="H91" s="36" t="s">
        <v>337</v>
      </c>
      <c r="I91" s="36" t="s">
        <v>337</v>
      </c>
      <c r="J91" s="36" t="s">
        <v>337</v>
      </c>
      <c r="K91" s="36" t="s">
        <v>337</v>
      </c>
      <c r="L91" s="36" t="s">
        <v>337</v>
      </c>
      <c r="M91" s="36" t="s">
        <v>337</v>
      </c>
      <c r="N91" s="36" t="s">
        <v>337</v>
      </c>
      <c r="O91" s="36" t="s">
        <v>337</v>
      </c>
      <c r="P91" s="36" t="s">
        <v>337</v>
      </c>
      <c r="Q91" s="36" t="s">
        <v>337</v>
      </c>
      <c r="R91" s="36" t="s">
        <v>337</v>
      </c>
      <c r="S91" s="36" t="s">
        <v>337</v>
      </c>
      <c r="T91" s="36" t="s">
        <v>337</v>
      </c>
      <c r="U91" s="36" t="s">
        <v>337</v>
      </c>
      <c r="V91" s="36" t="s">
        <v>337</v>
      </c>
      <c r="W91" s="36" t="s">
        <v>337</v>
      </c>
      <c r="X91" s="36" t="s">
        <v>337</v>
      </c>
      <c r="Y91" s="36" t="s">
        <v>337</v>
      </c>
      <c r="Z91" s="36" t="s">
        <v>337</v>
      </c>
      <c r="AA91" s="36" t="s">
        <v>337</v>
      </c>
      <c r="AB91" s="36" t="s">
        <v>337</v>
      </c>
      <c r="AC91" s="36" t="s">
        <v>337</v>
      </c>
      <c r="AD91" s="36" t="s">
        <v>337</v>
      </c>
      <c r="AE91" s="36" t="s">
        <v>337</v>
      </c>
      <c r="AF91" s="36" t="s">
        <v>337</v>
      </c>
      <c r="AG91" s="36" t="s">
        <v>337</v>
      </c>
      <c r="AH91" s="36" t="s">
        <v>337</v>
      </c>
      <c r="AI91" s="36" t="s">
        <v>337</v>
      </c>
      <c r="AJ91" s="36" t="s">
        <v>337</v>
      </c>
      <c r="AK91" s="36" t="s">
        <v>337</v>
      </c>
      <c r="AL91" s="36" t="s">
        <v>337</v>
      </c>
      <c r="AM91" s="36" t="s">
        <v>337</v>
      </c>
      <c r="AN91" s="36" t="s">
        <v>337</v>
      </c>
      <c r="AO91" s="36" t="s">
        <v>337</v>
      </c>
      <c r="AP91" s="36" t="s">
        <v>337</v>
      </c>
      <c r="AQ91" s="36" t="s">
        <v>337</v>
      </c>
      <c r="AR91" s="36" t="s">
        <v>337</v>
      </c>
      <c r="AS91" s="36" t="s">
        <v>337</v>
      </c>
      <c r="AT91" s="36" t="s">
        <v>337</v>
      </c>
      <c r="AU91" s="36" t="s">
        <v>337</v>
      </c>
      <c r="AV91" s="36" t="s">
        <v>337</v>
      </c>
      <c r="AW91" s="36" t="s">
        <v>337</v>
      </c>
      <c r="AX91" s="36" t="s">
        <v>337</v>
      </c>
      <c r="AY91" s="36" t="s">
        <v>337</v>
      </c>
      <c r="AZ91" s="36" t="s">
        <v>337</v>
      </c>
      <c r="BA91" s="36" t="s">
        <v>337</v>
      </c>
      <c r="BB91" s="36" t="s">
        <v>337</v>
      </c>
      <c r="BC91" s="36" t="s">
        <v>337</v>
      </c>
      <c r="BD91" s="36" t="s">
        <v>337</v>
      </c>
      <c r="BE91" s="36" t="s">
        <v>337</v>
      </c>
      <c r="BF91" s="36" t="s">
        <v>337</v>
      </c>
      <c r="BG91" s="36" t="s">
        <v>337</v>
      </c>
      <c r="BH91" s="36" t="s">
        <v>337</v>
      </c>
      <c r="BI91" s="36" t="s">
        <v>337</v>
      </c>
      <c r="BJ91" s="36" t="s">
        <v>337</v>
      </c>
      <c r="BK91" s="36" t="s">
        <v>337</v>
      </c>
      <c r="BL91" s="36" t="s">
        <v>337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5.456763241</v>
      </c>
      <c r="E92" s="36">
        <v>49</v>
      </c>
      <c r="F92" s="36">
        <v>2</v>
      </c>
      <c r="G92" s="36">
        <v>12</v>
      </c>
      <c r="H92" s="36">
        <v>35</v>
      </c>
      <c r="I92" s="36">
        <v>1.3078364377037209E-3</v>
      </c>
      <c r="J92" s="36">
        <v>6.5126008345116126</v>
      </c>
      <c r="K92" s="36">
        <v>1.3078364377037209E-3</v>
      </c>
      <c r="L92" s="36">
        <v>0</v>
      </c>
      <c r="M92" s="36">
        <v>0.24255367094960592</v>
      </c>
      <c r="N92" s="36">
        <v>6.2713549999997102</v>
      </c>
      <c r="O92" s="36">
        <v>0.34433147200000003</v>
      </c>
      <c r="P92" s="36">
        <v>0.61409217299999996</v>
      </c>
      <c r="Q92" s="36">
        <v>0.32520164500000004</v>
      </c>
      <c r="R92" s="36">
        <v>1.9129827000000002E-2</v>
      </c>
      <c r="S92" s="36">
        <v>0.58914022399999999</v>
      </c>
      <c r="T92" s="36">
        <v>2.4951949000000001E-2</v>
      </c>
      <c r="U92" s="36">
        <v>0.74945000000000017</v>
      </c>
      <c r="V92" s="36">
        <v>1.7723000000000002</v>
      </c>
      <c r="W92" s="36">
        <v>1.095089308437704</v>
      </c>
      <c r="X92" s="36">
        <v>8.8989930075116117</v>
      </c>
      <c r="Y92" s="36">
        <v>9.9940823159493153</v>
      </c>
      <c r="Z92" s="36">
        <v>1.0881295478162673E-4</v>
      </c>
      <c r="AA92" s="36">
        <v>2.3285972323268122E-5</v>
      </c>
      <c r="AB92" s="36">
        <v>2.3286E-5</v>
      </c>
      <c r="AC92" s="36">
        <v>1.7275594240435294E-5</v>
      </c>
      <c r="AD92" s="36">
        <v>0.15423544195214117</v>
      </c>
      <c r="AE92" s="36">
        <v>1.3881189775692713</v>
      </c>
      <c r="AF92" s="36">
        <v>1.5423544195214114</v>
      </c>
      <c r="AG92" s="36">
        <v>4.8330823060856579E-2</v>
      </c>
      <c r="AH92" s="36">
        <v>8.2217951873641087E-2</v>
      </c>
      <c r="AI92" s="36">
        <v>0.26331965667639101</v>
      </c>
      <c r="AJ92" s="36">
        <v>8.5037807133753809E-7</v>
      </c>
      <c r="AK92" s="36">
        <v>1.0276329836586387E-6</v>
      </c>
      <c r="AL92" s="36">
        <v>2.5701937201660732E-6</v>
      </c>
      <c r="AM92" s="36">
        <v>4.8348949033168352E-2</v>
      </c>
      <c r="AN92" s="36">
        <v>0.23645442145876591</v>
      </c>
      <c r="AO92" s="36">
        <v>1.6514412044393825</v>
      </c>
      <c r="AP92" s="36">
        <v>12.536305859</v>
      </c>
      <c r="AQ92" s="36">
        <v>6.7503185390000002</v>
      </c>
      <c r="AR92" s="36">
        <v>19.286624398000001</v>
      </c>
      <c r="AS92" s="36">
        <v>0.23906138900000001</v>
      </c>
      <c r="AT92" s="36">
        <v>4.4525831</v>
      </c>
      <c r="AU92" s="36">
        <v>9.7261641609999998</v>
      </c>
      <c r="AV92" s="36">
        <v>7.2924785720000003</v>
      </c>
      <c r="AW92" s="36">
        <v>15.929594606</v>
      </c>
      <c r="AX92" s="36">
        <v>6.6426089069999996</v>
      </c>
      <c r="AY92" s="36">
        <v>14.510027828</v>
      </c>
      <c r="AZ92" s="36">
        <v>8.7203400000000005E-4</v>
      </c>
      <c r="BA92" s="36">
        <v>1.7440680000000001E-3</v>
      </c>
      <c r="BB92" s="36">
        <v>13.704458584999999</v>
      </c>
      <c r="BC92" s="36">
        <v>1361.363578514</v>
      </c>
      <c r="BD92" s="36">
        <v>2973.744756562</v>
      </c>
      <c r="BE92" s="36">
        <v>0.39974113500000003</v>
      </c>
      <c r="BF92" s="36">
        <v>0.79948227000000005</v>
      </c>
      <c r="BG92" s="36">
        <v>9.9228956509999993</v>
      </c>
      <c r="BH92" s="36">
        <v>180.485025025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5.3914356010000004</v>
      </c>
      <c r="E93" s="36">
        <v>6</v>
      </c>
      <c r="F93" s="36">
        <v>0</v>
      </c>
      <c r="G93" s="36">
        <v>3</v>
      </c>
      <c r="H93" s="36">
        <v>3</v>
      </c>
      <c r="I93" s="36">
        <v>1.5384922920986067E-2</v>
      </c>
      <c r="J93" s="36">
        <v>10.811683615991178</v>
      </c>
      <c r="K93" s="36">
        <v>1.5384922920986067E-2</v>
      </c>
      <c r="L93" s="36">
        <v>0</v>
      </c>
      <c r="M93" s="36">
        <v>1.2945715389115056</v>
      </c>
      <c r="N93" s="36">
        <v>9.5324970000006601</v>
      </c>
      <c r="O93" s="36">
        <v>0.169975341</v>
      </c>
      <c r="P93" s="36">
        <v>0.28747460700000005</v>
      </c>
      <c r="Q93" s="36">
        <v>0.15492302299999999</v>
      </c>
      <c r="R93" s="36">
        <v>1.5052318000000002E-2</v>
      </c>
      <c r="S93" s="36">
        <v>0.26784114800000003</v>
      </c>
      <c r="T93" s="36">
        <v>1.9633459000000002E-2</v>
      </c>
      <c r="U93" s="36">
        <v>0</v>
      </c>
      <c r="V93" s="36">
        <v>0</v>
      </c>
      <c r="W93" s="36">
        <v>0.18536026392098606</v>
      </c>
      <c r="X93" s="36">
        <v>11.099158222991178</v>
      </c>
      <c r="Y93" s="36">
        <v>11.284518486912164</v>
      </c>
      <c r="Z93" s="36">
        <v>4.0255507920531654E-4</v>
      </c>
      <c r="AA93" s="36">
        <v>8.6146786949937667E-5</v>
      </c>
      <c r="AB93" s="36">
        <v>8.61468E-5</v>
      </c>
      <c r="AC93" s="36">
        <v>9.9109553605263752E-5</v>
      </c>
      <c r="AD93" s="36">
        <v>7.3706995346880438E-2</v>
      </c>
      <c r="AE93" s="36">
        <v>0.66336295812192403</v>
      </c>
      <c r="AF93" s="36">
        <v>0.73706995346880411</v>
      </c>
      <c r="AG93" s="36">
        <v>0</v>
      </c>
      <c r="AH93" s="36">
        <v>0</v>
      </c>
      <c r="AI93" s="36">
        <v>0</v>
      </c>
      <c r="AJ93" s="36">
        <v>3.3770663545495744E-6</v>
      </c>
      <c r="AK93" s="36">
        <v>4.0809904334439095E-6</v>
      </c>
      <c r="AL93" s="36">
        <v>1.0206889182120293E-5</v>
      </c>
      <c r="AM93" s="36">
        <v>1.0248661995981333E-4</v>
      </c>
      <c r="AN93" s="36">
        <v>7.3711076337313886E-2</v>
      </c>
      <c r="AO93" s="36">
        <v>0.6633731650111061</v>
      </c>
      <c r="AP93" s="36">
        <v>200.30200925299999</v>
      </c>
      <c r="AQ93" s="36">
        <v>107.854928059</v>
      </c>
      <c r="AR93" s="36">
        <v>308.15693731199997</v>
      </c>
      <c r="AS93" s="36">
        <v>5.8851509220000002</v>
      </c>
      <c r="AT93" s="36">
        <v>904.64071934799995</v>
      </c>
      <c r="AU93" s="36">
        <v>2116.907116244</v>
      </c>
      <c r="AV93" s="36">
        <v>535.93108676700001</v>
      </c>
      <c r="AW93" s="36">
        <v>1254.1070804450001</v>
      </c>
      <c r="AX93" s="36">
        <v>504.92469209199999</v>
      </c>
      <c r="AY93" s="36">
        <v>1181.5504774389999</v>
      </c>
      <c r="AZ93" s="36">
        <v>4.2383170999999997E-2</v>
      </c>
      <c r="BA93" s="36">
        <v>8.4766341999999995E-2</v>
      </c>
      <c r="BB93" s="36">
        <v>3.103207957</v>
      </c>
      <c r="BC93" s="36">
        <v>164.53071707800001</v>
      </c>
      <c r="BD93" s="36">
        <v>385.01057754200002</v>
      </c>
      <c r="BE93" s="36">
        <v>9.0516517000000005E-2</v>
      </c>
      <c r="BF93" s="36">
        <v>0.18103303500000001</v>
      </c>
      <c r="BG93" s="36">
        <v>5.5022378410000004</v>
      </c>
      <c r="BH93" s="36">
        <v>56.126497280000002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5.371206366</v>
      </c>
      <c r="E94" s="36">
        <v>3</v>
      </c>
      <c r="F94" s="36">
        <v>0</v>
      </c>
      <c r="G94" s="36">
        <v>1</v>
      </c>
      <c r="H94" s="36">
        <v>2</v>
      </c>
      <c r="I94" s="36">
        <v>1.3738635832020196E-3</v>
      </c>
      <c r="J94" s="36">
        <v>1.3308297201311374</v>
      </c>
      <c r="K94" s="36">
        <v>1.3738635832020196E-3</v>
      </c>
      <c r="L94" s="36">
        <v>0</v>
      </c>
      <c r="M94" s="36">
        <v>0.12248358371309497</v>
      </c>
      <c r="N94" s="36">
        <v>1.2097200000012447</v>
      </c>
      <c r="O94" s="36">
        <v>4.3539749999999995E-2</v>
      </c>
      <c r="P94" s="36">
        <v>7.1489214000000009E-2</v>
      </c>
      <c r="Q94" s="36">
        <v>3.7548636999999996E-2</v>
      </c>
      <c r="R94" s="36">
        <v>5.9911129999999993E-3</v>
      </c>
      <c r="S94" s="36">
        <v>6.3674718000000005E-2</v>
      </c>
      <c r="T94" s="36">
        <v>7.8144960000000006E-3</v>
      </c>
      <c r="U94" s="36">
        <v>3.0000000000000001E-3</v>
      </c>
      <c r="V94" s="36">
        <v>7.1999999999999998E-3</v>
      </c>
      <c r="W94" s="36">
        <v>4.7913613583202015E-2</v>
      </c>
      <c r="X94" s="36">
        <v>1.4095189341311376</v>
      </c>
      <c r="Y94" s="36">
        <v>1.4574325477143397</v>
      </c>
      <c r="Z94" s="36">
        <v>3.7437906884953175E-5</v>
      </c>
      <c r="AA94" s="36">
        <v>8.0117120733799781E-6</v>
      </c>
      <c r="AB94" s="36">
        <v>8.0117100000000006E-6</v>
      </c>
      <c r="AC94" s="36">
        <v>9.2674591174563869E-6</v>
      </c>
      <c r="AD94" s="36">
        <v>1.8519952270993782E-2</v>
      </c>
      <c r="AE94" s="36">
        <v>0.16667957043894399</v>
      </c>
      <c r="AF94" s="36">
        <v>0.18519952270993781</v>
      </c>
      <c r="AG94" s="36">
        <v>2.103276691408681E-4</v>
      </c>
      <c r="AH94" s="36">
        <v>3.5779879348101699E-4</v>
      </c>
      <c r="AI94" s="36">
        <v>1.1459231629054193E-3</v>
      </c>
      <c r="AJ94" s="36">
        <v>3.140694289678587E-7</v>
      </c>
      <c r="AK94" s="36">
        <v>3.795348389670529E-7</v>
      </c>
      <c r="AL94" s="36">
        <v>9.4924751852982329E-7</v>
      </c>
      <c r="AM94" s="36">
        <v>2.1990919768729233E-4</v>
      </c>
      <c r="AN94" s="36">
        <v>1.8878130599313765E-2</v>
      </c>
      <c r="AO94" s="36">
        <v>0.16782644284936796</v>
      </c>
      <c r="AP94" s="36">
        <v>84.959572217000002</v>
      </c>
      <c r="AQ94" s="36">
        <v>45.747461962999999</v>
      </c>
      <c r="AR94" s="36">
        <v>130.70703417999999</v>
      </c>
      <c r="AS94" s="36">
        <v>3.1063794709999999</v>
      </c>
      <c r="AT94" s="36">
        <v>188.41174250399999</v>
      </c>
      <c r="AU94" s="36">
        <v>414.80069200700001</v>
      </c>
      <c r="AV94" s="36">
        <v>119.675365543</v>
      </c>
      <c r="AW94" s="36">
        <v>263.473092409</v>
      </c>
      <c r="AX94" s="36">
        <v>112.418367401</v>
      </c>
      <c r="AY94" s="36">
        <v>247.49633952100001</v>
      </c>
      <c r="AZ94" s="36">
        <v>0.21963807299999999</v>
      </c>
      <c r="BA94" s="36">
        <v>0.43927614700000001</v>
      </c>
      <c r="BB94" s="36">
        <v>2.0081095320000002</v>
      </c>
      <c r="BC94" s="36">
        <v>133.913195882</v>
      </c>
      <c r="BD94" s="36">
        <v>294.818600914</v>
      </c>
      <c r="BE94" s="36">
        <v>5.8573928999999997E-2</v>
      </c>
      <c r="BF94" s="36">
        <v>0.11714785799999999</v>
      </c>
      <c r="BG94" s="36">
        <v>4.7767786289999998</v>
      </c>
      <c r="BH94" s="36">
        <v>48.363920456000002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5.6813442810000003</v>
      </c>
      <c r="E95" s="36">
        <v>8</v>
      </c>
      <c r="F95" s="36">
        <v>2</v>
      </c>
      <c r="G95" s="36">
        <v>5</v>
      </c>
      <c r="H95" s="36">
        <v>1</v>
      </c>
      <c r="I95" s="36">
        <v>0.59208220942339362</v>
      </c>
      <c r="J95" s="36">
        <v>11.281285342310428</v>
      </c>
      <c r="K95" s="36">
        <v>2.8979209429701048E-2</v>
      </c>
      <c r="L95" s="36">
        <v>0.56310299999369262</v>
      </c>
      <c r="M95" s="36">
        <v>1.522283051721361</v>
      </c>
      <c r="N95" s="36">
        <v>10.35108450001246</v>
      </c>
      <c r="O95" s="36">
        <v>0.65235165700000008</v>
      </c>
      <c r="P95" s="36">
        <v>1.1314851260000001</v>
      </c>
      <c r="Q95" s="36">
        <v>0.60865424300000004</v>
      </c>
      <c r="R95" s="36">
        <v>4.3697414000000004E-2</v>
      </c>
      <c r="S95" s="36">
        <v>1.0744885</v>
      </c>
      <c r="T95" s="36">
        <v>5.6996626000000002E-2</v>
      </c>
      <c r="U95" s="36">
        <v>0.1658</v>
      </c>
      <c r="V95" s="36">
        <v>0.39200000000000002</v>
      </c>
      <c r="W95" s="36">
        <v>1.4102338664233938</v>
      </c>
      <c r="X95" s="36">
        <v>12.804770468310426</v>
      </c>
      <c r="Y95" s="36">
        <v>14.21500433473382</v>
      </c>
      <c r="Z95" s="36">
        <v>3.783928514381989E-3</v>
      </c>
      <c r="AA95" s="36">
        <v>1.5047357184676069E-3</v>
      </c>
      <c r="AB95" s="36">
        <v>1.504736E-3</v>
      </c>
      <c r="AC95" s="36">
        <v>2.8571877212935483E-4</v>
      </c>
      <c r="AD95" s="36">
        <v>0.173255545632304</v>
      </c>
      <c r="AE95" s="36">
        <v>1.5592999106907364</v>
      </c>
      <c r="AF95" s="36">
        <v>1.7325554563230401</v>
      </c>
      <c r="AG95" s="36">
        <v>1.208560008037955E-2</v>
      </c>
      <c r="AH95" s="36">
        <v>2.0559411630990499E-2</v>
      </c>
      <c r="AI95" s="36">
        <v>6.5845683196550667E-2</v>
      </c>
      <c r="AJ95" s="36">
        <v>5.8987603928560952E-5</v>
      </c>
      <c r="AK95" s="36">
        <v>7.1283126254935233E-5</v>
      </c>
      <c r="AL95" s="36">
        <v>1.7828489973332687E-4</v>
      </c>
      <c r="AM95" s="36">
        <v>1.2430306456437466E-2</v>
      </c>
      <c r="AN95" s="36">
        <v>0.19388624038954944</v>
      </c>
      <c r="AO95" s="36">
        <v>1.6253238787870203</v>
      </c>
      <c r="AP95" s="36">
        <v>447.25660355999997</v>
      </c>
      <c r="AQ95" s="36">
        <v>240.83047884000001</v>
      </c>
      <c r="AR95" s="36">
        <v>688.08708239999999</v>
      </c>
      <c r="AS95" s="36">
        <v>15.509023678</v>
      </c>
      <c r="AT95" s="36">
        <v>2614.2881990699998</v>
      </c>
      <c r="AU95" s="36">
        <v>6109.9530244770003</v>
      </c>
      <c r="AV95" s="36">
        <v>1424.616848098</v>
      </c>
      <c r="AW95" s="36">
        <v>3329.52656974</v>
      </c>
      <c r="AX95" s="36">
        <v>1360.327131969</v>
      </c>
      <c r="AY95" s="36">
        <v>3179.2726131750001</v>
      </c>
      <c r="AZ95" s="36">
        <v>0.117781041</v>
      </c>
      <c r="BA95" s="36">
        <v>0.23556208200000001</v>
      </c>
      <c r="BB95" s="36">
        <v>3.070987369</v>
      </c>
      <c r="BC95" s="36">
        <v>258.04865690100002</v>
      </c>
      <c r="BD95" s="36">
        <v>603.09539409499996</v>
      </c>
      <c r="BE95" s="36">
        <v>8.9576685000000003E-2</v>
      </c>
      <c r="BF95" s="36">
        <v>0.17915337100000001</v>
      </c>
      <c r="BG95" s="36">
        <v>3.2233639919999999</v>
      </c>
      <c r="BH95" s="36">
        <v>61.329903764000001</v>
      </c>
      <c r="BI95" s="36">
        <v>0.18</v>
      </c>
      <c r="BJ95" s="36">
        <v>0.18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5.4536804019999998</v>
      </c>
      <c r="E96" s="36">
        <v>3</v>
      </c>
      <c r="F96" s="36">
        <v>0</v>
      </c>
      <c r="G96" s="36">
        <v>2</v>
      </c>
      <c r="H96" s="36">
        <v>1</v>
      </c>
      <c r="I96" s="36">
        <v>2.7585196474514246E-3</v>
      </c>
      <c r="J96" s="36">
        <v>0.77072851747803595</v>
      </c>
      <c r="K96" s="36">
        <v>1.3451964748255124E-4</v>
      </c>
      <c r="L96" s="36">
        <v>2.6239999999688735E-3</v>
      </c>
      <c r="M96" s="36">
        <v>2.2709037124840216E-2</v>
      </c>
      <c r="N96" s="36">
        <v>0.75077800000064721</v>
      </c>
      <c r="O96" s="36">
        <v>2.4600528E-2</v>
      </c>
      <c r="P96" s="36">
        <v>3.9819052999999993E-2</v>
      </c>
      <c r="Q96" s="36">
        <v>2.0698940999999998E-2</v>
      </c>
      <c r="R96" s="36">
        <v>3.9015870000000002E-3</v>
      </c>
      <c r="S96" s="36">
        <v>3.4730026999999997E-2</v>
      </c>
      <c r="T96" s="36">
        <v>5.089026E-3</v>
      </c>
      <c r="U96" s="36">
        <v>8.9999999999999993E-3</v>
      </c>
      <c r="V96" s="36">
        <v>2.1599999999999998E-2</v>
      </c>
      <c r="W96" s="36">
        <v>3.6359047647451424E-2</v>
      </c>
      <c r="X96" s="36">
        <v>0.83214757047803589</v>
      </c>
      <c r="Y96" s="36">
        <v>0.86850661812548735</v>
      </c>
      <c r="Z96" s="36">
        <v>3.2153086303890983E-5</v>
      </c>
      <c r="AA96" s="36">
        <v>6.8807604690326708E-6</v>
      </c>
      <c r="AB96" s="36">
        <v>6.88076E-6</v>
      </c>
      <c r="AC96" s="36">
        <v>3.5074366676457872E-7</v>
      </c>
      <c r="AD96" s="36">
        <v>3.1150685869463348E-3</v>
      </c>
      <c r="AE96" s="36">
        <v>2.8035617282517012E-2</v>
      </c>
      <c r="AF96" s="36">
        <v>3.1150685869463353E-2</v>
      </c>
      <c r="AG96" s="36">
        <v>1.1892514813920964E-3</v>
      </c>
      <c r="AH96" s="36">
        <v>2.0230944740923023E-3</v>
      </c>
      <c r="AI96" s="36">
        <v>6.4793701399983201E-3</v>
      </c>
      <c r="AJ96" s="36">
        <v>2.6973472130979324E-7</v>
      </c>
      <c r="AK96" s="36">
        <v>3.2595889498882743E-7</v>
      </c>
      <c r="AL96" s="36">
        <v>8.152497226683524E-7</v>
      </c>
      <c r="AM96" s="36">
        <v>1.1898719597801708E-3</v>
      </c>
      <c r="AN96" s="36">
        <v>5.1384890199336264E-3</v>
      </c>
      <c r="AO96" s="36">
        <v>3.4515802672238E-2</v>
      </c>
      <c r="AP96" s="36">
        <v>11.867306943000001</v>
      </c>
      <c r="AQ96" s="36">
        <v>6.3900883540000004</v>
      </c>
      <c r="AR96" s="36">
        <v>18.257395297000002</v>
      </c>
      <c r="AS96" s="36">
        <v>1.0835977489999999</v>
      </c>
      <c r="AT96" s="36">
        <v>52.031062741</v>
      </c>
      <c r="AU96" s="36">
        <v>136.78209996300001</v>
      </c>
      <c r="AV96" s="36">
        <v>36.690831115000002</v>
      </c>
      <c r="AW96" s="36">
        <v>96.454861093999995</v>
      </c>
      <c r="AX96" s="36">
        <v>34.343286845000002</v>
      </c>
      <c r="AY96" s="36">
        <v>90.283508480999998</v>
      </c>
      <c r="AZ96" s="36">
        <v>9.3453779999999997E-3</v>
      </c>
      <c r="BA96" s="36">
        <v>1.8690756999999999E-2</v>
      </c>
      <c r="BB96" s="36">
        <v>0.48900702400000001</v>
      </c>
      <c r="BC96" s="36">
        <v>30.170036359000001</v>
      </c>
      <c r="BD96" s="36">
        <v>79.312639637000004</v>
      </c>
      <c r="BE96" s="36">
        <v>1.4263695E-2</v>
      </c>
      <c r="BF96" s="36">
        <v>2.852739E-2</v>
      </c>
      <c r="BG96" s="36">
        <v>1.7009604970000001</v>
      </c>
      <c r="BH96" s="36">
        <v>14.818087567999999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5.0718541330000004</v>
      </c>
      <c r="E97" s="36">
        <v>3</v>
      </c>
      <c r="F97" s="36">
        <v>0</v>
      </c>
      <c r="G97" s="36">
        <v>2</v>
      </c>
      <c r="H97" s="36">
        <v>1</v>
      </c>
      <c r="I97" s="36">
        <v>4.6955313280004132E-5</v>
      </c>
      <c r="J97" s="36">
        <v>0.37157741440631586</v>
      </c>
      <c r="K97" s="36">
        <v>4.6955313280004132E-5</v>
      </c>
      <c r="L97" s="36">
        <v>0</v>
      </c>
      <c r="M97" s="36">
        <v>9.0243697196160984E-3</v>
      </c>
      <c r="N97" s="36">
        <v>0.36259999999997977</v>
      </c>
      <c r="O97" s="36">
        <v>1.695754E-2</v>
      </c>
      <c r="P97" s="36">
        <v>2.8104253999999999E-2</v>
      </c>
      <c r="Q97" s="36">
        <v>1.449019E-2</v>
      </c>
      <c r="R97" s="36">
        <v>2.4673500000000001E-3</v>
      </c>
      <c r="S97" s="36">
        <v>2.4885971999999999E-2</v>
      </c>
      <c r="T97" s="36">
        <v>3.2182819999999998E-3</v>
      </c>
      <c r="U97" s="36">
        <v>3.0000000000000001E-3</v>
      </c>
      <c r="V97" s="36">
        <v>7.1999999999999998E-3</v>
      </c>
      <c r="W97" s="36">
        <v>2.0004495313280003E-2</v>
      </c>
      <c r="X97" s="36">
        <v>0.40688166840631584</v>
      </c>
      <c r="Y97" s="36">
        <v>0.42688616371959587</v>
      </c>
      <c r="Z97" s="36">
        <v>3.9274943930629604E-6</v>
      </c>
      <c r="AA97" s="36">
        <v>8.4048380011547318E-7</v>
      </c>
      <c r="AB97" s="36">
        <v>8.4048400000000002E-7</v>
      </c>
      <c r="AC97" s="36">
        <v>1.9900335589286671E-7</v>
      </c>
      <c r="AD97" s="36">
        <v>2.3907798487735974E-3</v>
      </c>
      <c r="AE97" s="36">
        <v>2.1517018638962375E-2</v>
      </c>
      <c r="AF97" s="36">
        <v>2.3907798487735978E-2</v>
      </c>
      <c r="AG97" s="36">
        <v>2.5919835211596918E-4</v>
      </c>
      <c r="AH97" s="36">
        <v>4.4093512773751077E-4</v>
      </c>
      <c r="AI97" s="36">
        <v>1.4121841253214871E-3</v>
      </c>
      <c r="AJ97" s="36">
        <v>3.2948063514108939E-8</v>
      </c>
      <c r="AK97" s="36">
        <v>3.9815839514209134E-8</v>
      </c>
      <c r="AL97" s="36">
        <v>9.9582654809525059E-8</v>
      </c>
      <c r="AM97" s="36">
        <v>2.5943030353537614E-4</v>
      </c>
      <c r="AN97" s="36">
        <v>2.8317547923506223E-3</v>
      </c>
      <c r="AO97" s="36">
        <v>2.2929302346938671E-2</v>
      </c>
      <c r="AP97" s="36">
        <v>0.15153440200000001</v>
      </c>
      <c r="AQ97" s="36">
        <v>8.1595447000000002E-2</v>
      </c>
      <c r="AR97" s="36">
        <v>0.233129849</v>
      </c>
      <c r="AS97" s="36">
        <v>1.9924040000000001E-3</v>
      </c>
      <c r="AT97" s="36">
        <v>1.1921619E-2</v>
      </c>
      <c r="AU97" s="36">
        <v>3.2673664999999998E-2</v>
      </c>
      <c r="AV97" s="36">
        <v>6.1590095999999997E-2</v>
      </c>
      <c r="AW97" s="36">
        <v>0.16880040099999999</v>
      </c>
      <c r="AX97" s="36">
        <v>5.4650098000000001E-2</v>
      </c>
      <c r="AY97" s="36">
        <v>0.14977990199999999</v>
      </c>
      <c r="AZ97" s="36">
        <v>1.9919999999999999E-5</v>
      </c>
      <c r="BA97" s="36">
        <v>3.9841E-5</v>
      </c>
      <c r="BB97" s="36">
        <v>0.60366489000000001</v>
      </c>
      <c r="BC97" s="36">
        <v>43.425467415999996</v>
      </c>
      <c r="BD97" s="36">
        <v>119.016477575</v>
      </c>
      <c r="BE97" s="36">
        <v>1.7608115000000001E-2</v>
      </c>
      <c r="BF97" s="36">
        <v>3.5216230000000001E-2</v>
      </c>
      <c r="BG97" s="36">
        <v>0.28253476100000002</v>
      </c>
      <c r="BH97" s="36">
        <v>12.233812597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5.4546611110000001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9.0394540000000006E-3</v>
      </c>
      <c r="P98" s="36">
        <v>1.5582761000000001E-2</v>
      </c>
      <c r="Q98" s="36">
        <v>8.2476400000000005E-3</v>
      </c>
      <c r="R98" s="36">
        <v>7.9181400000000006E-4</v>
      </c>
      <c r="S98" s="36">
        <v>1.4549961E-2</v>
      </c>
      <c r="T98" s="36">
        <v>1.0328E-3</v>
      </c>
      <c r="U98" s="36">
        <v>0</v>
      </c>
      <c r="V98" s="36">
        <v>0</v>
      </c>
      <c r="W98" s="36">
        <v>9.0394540000000006E-3</v>
      </c>
      <c r="X98" s="36">
        <v>1.5582761000000001E-2</v>
      </c>
      <c r="Y98" s="36">
        <v>2.4622215000000003E-2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1.9431851999999999E-2</v>
      </c>
      <c r="AQ98" s="36">
        <v>1.0463304999999999E-2</v>
      </c>
      <c r="AR98" s="36">
        <v>2.9895156999999999E-2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0.265879796</v>
      </c>
      <c r="BC98" s="36">
        <v>20.184843308000001</v>
      </c>
      <c r="BD98" s="36">
        <v>50.723913875999997</v>
      </c>
      <c r="BE98" s="36">
        <v>7.7553650000000002E-3</v>
      </c>
      <c r="BF98" s="36">
        <v>1.5510731E-2</v>
      </c>
      <c r="BG98" s="36">
        <v>0.93129479599999998</v>
      </c>
      <c r="BH98" s="36">
        <v>12.066099055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5.0166023229999999</v>
      </c>
      <c r="E99" s="36">
        <v>0</v>
      </c>
      <c r="F99" s="36" t="s">
        <v>338</v>
      </c>
      <c r="G99" s="36" t="s">
        <v>338</v>
      </c>
      <c r="H99" s="36" t="s">
        <v>338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4.3985660000000005E-3</v>
      </c>
      <c r="P99" s="36">
        <v>7.6239200000000002E-3</v>
      </c>
      <c r="Q99" s="36">
        <v>3.9470440000000002E-3</v>
      </c>
      <c r="R99" s="36">
        <v>4.5152199999999999E-4</v>
      </c>
      <c r="S99" s="36">
        <v>7.0349779999999999E-3</v>
      </c>
      <c r="T99" s="36">
        <v>5.8894200000000007E-4</v>
      </c>
      <c r="U99" s="36" t="s">
        <v>338</v>
      </c>
      <c r="V99" s="36" t="s">
        <v>338</v>
      </c>
      <c r="W99" s="36">
        <v>4.3985660000000005E-3</v>
      </c>
      <c r="X99" s="36">
        <v>7.6239200000000002E-3</v>
      </c>
      <c r="Y99" s="36">
        <v>1.2022486000000001E-2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338</v>
      </c>
      <c r="AH99" s="36" t="s">
        <v>338</v>
      </c>
      <c r="AI99" s="36" t="s">
        <v>338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1.1012114999999999E-2</v>
      </c>
      <c r="AQ99" s="36">
        <v>5.9296000000000001E-3</v>
      </c>
      <c r="AR99" s="36">
        <v>1.6941715E-2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5.4054410000000004E-3</v>
      </c>
      <c r="BF99" s="36">
        <v>1.0810882000000001E-2</v>
      </c>
      <c r="BG99" s="36">
        <v>1.743699753</v>
      </c>
      <c r="BH99" s="36">
        <v>6.3921030529999996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5.4411201020000002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1.1740239999999999E-3</v>
      </c>
      <c r="P100" s="36">
        <v>2.004582E-3</v>
      </c>
      <c r="Q100" s="36">
        <v>1.0256029999999999E-3</v>
      </c>
      <c r="R100" s="36">
        <v>1.4842100000000001E-4</v>
      </c>
      <c r="S100" s="36">
        <v>1.810989E-3</v>
      </c>
      <c r="T100" s="36">
        <v>1.9359299999999999E-4</v>
      </c>
      <c r="U100" s="36">
        <v>6.0000000000000001E-3</v>
      </c>
      <c r="V100" s="36">
        <v>1.44E-2</v>
      </c>
      <c r="W100" s="36">
        <v>7.1740240000000002E-3</v>
      </c>
      <c r="X100" s="36">
        <v>1.6404582000000001E-2</v>
      </c>
      <c r="Y100" s="36">
        <v>2.3578606000000002E-2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4.5859363363363366E-4</v>
      </c>
      <c r="AH100" s="36">
        <v>7.8013629629629638E-4</v>
      </c>
      <c r="AI100" s="36">
        <v>2.4985446246246247E-3</v>
      </c>
      <c r="AJ100" s="36">
        <v>0</v>
      </c>
      <c r="AK100" s="36">
        <v>0</v>
      </c>
      <c r="AL100" s="36">
        <v>0</v>
      </c>
      <c r="AM100" s="36">
        <v>4.5859363363363366E-4</v>
      </c>
      <c r="AN100" s="36">
        <v>7.8013629629629638E-4</v>
      </c>
      <c r="AO100" s="36">
        <v>2.4985446246246247E-3</v>
      </c>
      <c r="AP100" s="36">
        <v>2.24256E-2</v>
      </c>
      <c r="AQ100" s="36">
        <v>1.2075323000000001E-2</v>
      </c>
      <c r="AR100" s="36">
        <v>3.4500923000000003E-2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4.8552769999999999E-3</v>
      </c>
      <c r="BF100" s="36">
        <v>9.7105549999999992E-3</v>
      </c>
      <c r="BG100" s="36">
        <v>2.235627456</v>
      </c>
      <c r="BH100" s="36">
        <v>9.3212879629999996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5.4832077320000003</v>
      </c>
      <c r="E101" s="36">
        <v>28</v>
      </c>
      <c r="F101" s="36">
        <v>1</v>
      </c>
      <c r="G101" s="36">
        <v>12</v>
      </c>
      <c r="H101" s="36">
        <v>15</v>
      </c>
      <c r="I101" s="36">
        <v>8.2098005011418989E-6</v>
      </c>
      <c r="J101" s="36">
        <v>0.10261925092616786</v>
      </c>
      <c r="K101" s="36">
        <v>8.2098005011418989E-6</v>
      </c>
      <c r="L101" s="36">
        <v>0</v>
      </c>
      <c r="M101" s="36">
        <v>1.5624607266694875E-3</v>
      </c>
      <c r="N101" s="36">
        <v>0.10106499999999952</v>
      </c>
      <c r="O101" s="36">
        <v>3.59847E-4</v>
      </c>
      <c r="P101" s="36">
        <v>5.6741600000000006E-4</v>
      </c>
      <c r="Q101" s="36">
        <v>3.3758799999999999E-4</v>
      </c>
      <c r="R101" s="36">
        <v>2.2258999999999998E-5</v>
      </c>
      <c r="S101" s="36">
        <v>5.3838200000000001E-4</v>
      </c>
      <c r="T101" s="36">
        <v>2.9034E-5</v>
      </c>
      <c r="U101" s="36">
        <v>0.22745000000000001</v>
      </c>
      <c r="V101" s="36">
        <v>0.54469999999999996</v>
      </c>
      <c r="W101" s="36">
        <v>0.22781805680050116</v>
      </c>
      <c r="X101" s="36">
        <v>0.64788666692616781</v>
      </c>
      <c r="Y101" s="36">
        <v>0.87570472372666897</v>
      </c>
      <c r="Z101" s="36">
        <v>6.4103254332639841E-7</v>
      </c>
      <c r="AA101" s="36">
        <v>1.3718096427184923E-7</v>
      </c>
      <c r="AB101" s="36">
        <v>1.3718099999999999E-7</v>
      </c>
      <c r="AC101" s="36">
        <v>1.2514954874552927E-8</v>
      </c>
      <c r="AD101" s="36">
        <v>1.2598124319755647E-4</v>
      </c>
      <c r="AE101" s="36">
        <v>1.1338311887780081E-3</v>
      </c>
      <c r="AF101" s="36">
        <v>1.2598124319755646E-3</v>
      </c>
      <c r="AG101" s="36">
        <v>1.3671507347384126E-2</v>
      </c>
      <c r="AH101" s="36">
        <v>2.3257276866814371E-2</v>
      </c>
      <c r="AI101" s="36">
        <v>7.4486143478851449E-2</v>
      </c>
      <c r="AJ101" s="36">
        <v>5.3776732227252135E-9</v>
      </c>
      <c r="AK101" s="36">
        <v>6.4986087544780425E-9</v>
      </c>
      <c r="AL101" s="36">
        <v>1.6253549347073182E-8</v>
      </c>
      <c r="AM101" s="36">
        <v>1.3671525240012224E-2</v>
      </c>
      <c r="AN101" s="36">
        <v>2.3383264608620682E-2</v>
      </c>
      <c r="AO101" s="36">
        <v>7.5619990921178812E-2</v>
      </c>
      <c r="AP101" s="36">
        <v>0.50175609200000004</v>
      </c>
      <c r="AQ101" s="36">
        <v>0.27017635699999998</v>
      </c>
      <c r="AR101" s="36">
        <v>0.77193244900000002</v>
      </c>
      <c r="AS101" s="36">
        <v>2.2112249999999998E-3</v>
      </c>
      <c r="AT101" s="36">
        <v>2.9083239999999999E-3</v>
      </c>
      <c r="AU101" s="36">
        <v>5.625461E-3</v>
      </c>
      <c r="AV101" s="36">
        <v>1.2767097E-2</v>
      </c>
      <c r="AW101" s="36">
        <v>2.4694911999999999E-2</v>
      </c>
      <c r="AX101" s="36">
        <v>1.1356761999999999E-2</v>
      </c>
      <c r="AY101" s="36">
        <v>2.1966955999999999E-2</v>
      </c>
      <c r="AZ101" s="36">
        <v>1.6524999999999998E-5</v>
      </c>
      <c r="BA101" s="36">
        <v>3.3049999999999997E-5</v>
      </c>
      <c r="BB101" s="36">
        <v>0.28582358099999999</v>
      </c>
      <c r="BC101" s="36">
        <v>18.371189961999999</v>
      </c>
      <c r="BD101" s="36">
        <v>35.534696126</v>
      </c>
      <c r="BE101" s="36">
        <v>8.3371000000000001E-3</v>
      </c>
      <c r="BF101" s="36">
        <v>1.66742E-2</v>
      </c>
      <c r="BG101" s="36">
        <v>4.2366845519999998</v>
      </c>
      <c r="BH101" s="36">
        <v>12.699834825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5.4964507029999998</v>
      </c>
      <c r="E102" s="36">
        <v>7</v>
      </c>
      <c r="F102" s="36">
        <v>2</v>
      </c>
      <c r="G102" s="36">
        <v>3</v>
      </c>
      <c r="H102" s="36">
        <v>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9.223308999999999E-3</v>
      </c>
      <c r="P102" s="36">
        <v>1.6052366999999998E-2</v>
      </c>
      <c r="Q102" s="36">
        <v>8.6013089999999997E-3</v>
      </c>
      <c r="R102" s="36">
        <v>6.2199999999999994E-4</v>
      </c>
      <c r="S102" s="36">
        <v>1.5241062E-2</v>
      </c>
      <c r="T102" s="36">
        <v>8.1130500000000001E-4</v>
      </c>
      <c r="U102" s="36">
        <v>1.20065</v>
      </c>
      <c r="V102" s="36">
        <v>2.8378999999999999</v>
      </c>
      <c r="W102" s="36">
        <v>1.209873309</v>
      </c>
      <c r="X102" s="36">
        <v>2.8539523669999998</v>
      </c>
      <c r="Y102" s="36">
        <v>4.0638256759999996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9.5732248773004291E-2</v>
      </c>
      <c r="AH102" s="36">
        <v>0.16285485998166246</v>
      </c>
      <c r="AI102" s="36">
        <v>0.52157570021154065</v>
      </c>
      <c r="AJ102" s="36">
        <v>0</v>
      </c>
      <c r="AK102" s="36">
        <v>0</v>
      </c>
      <c r="AL102" s="36">
        <v>0</v>
      </c>
      <c r="AM102" s="36">
        <v>9.5732248773004291E-2</v>
      </c>
      <c r="AN102" s="36">
        <v>0.16285485998166246</v>
      </c>
      <c r="AO102" s="36">
        <v>0.52157570021154065</v>
      </c>
      <c r="AP102" s="36">
        <v>4.9687905810000004</v>
      </c>
      <c r="AQ102" s="36">
        <v>2.6755026200000001</v>
      </c>
      <c r="AR102" s="36">
        <v>7.644293201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1.0850164000000001E-2</v>
      </c>
      <c r="BF102" s="36">
        <v>2.1700329000000001E-2</v>
      </c>
      <c r="BG102" s="36">
        <v>0</v>
      </c>
      <c r="BH102" s="36">
        <v>12.250631221000001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5.1867166239999998</v>
      </c>
      <c r="E103" s="36">
        <v>7</v>
      </c>
      <c r="F103" s="36">
        <v>0</v>
      </c>
      <c r="G103" s="36">
        <v>5</v>
      </c>
      <c r="H103" s="36">
        <v>2</v>
      </c>
      <c r="I103" s="36">
        <v>5.5379983987396947E-5</v>
      </c>
      <c r="J103" s="36">
        <v>0.27224443194145026</v>
      </c>
      <c r="K103" s="36">
        <v>5.5379983987396947E-5</v>
      </c>
      <c r="L103" s="36">
        <v>0</v>
      </c>
      <c r="M103" s="36">
        <v>1.0299811925447138E-2</v>
      </c>
      <c r="N103" s="36">
        <v>0.26199999999999052</v>
      </c>
      <c r="O103" s="36">
        <v>9.0396209999999994E-3</v>
      </c>
      <c r="P103" s="36">
        <v>1.6065740000000002E-2</v>
      </c>
      <c r="Q103" s="36">
        <v>8.6068949999999998E-3</v>
      </c>
      <c r="R103" s="36">
        <v>4.3272600000000003E-4</v>
      </c>
      <c r="S103" s="36">
        <v>1.5501314E-2</v>
      </c>
      <c r="T103" s="36">
        <v>5.6442600000000003E-4</v>
      </c>
      <c r="U103" s="36">
        <v>1.32E-2</v>
      </c>
      <c r="V103" s="36">
        <v>3.1199999999999999E-2</v>
      </c>
      <c r="W103" s="36">
        <v>2.2295000983987394E-2</v>
      </c>
      <c r="X103" s="36">
        <v>0.31951017194145026</v>
      </c>
      <c r="Y103" s="36">
        <v>0.34180517292543766</v>
      </c>
      <c r="Z103" s="36">
        <v>4.8363653551742395E-6</v>
      </c>
      <c r="AA103" s="36">
        <v>1.034982186007287E-6</v>
      </c>
      <c r="AB103" s="36">
        <v>1.0349799999999999E-6</v>
      </c>
      <c r="AC103" s="36">
        <v>4.6122110283427565E-7</v>
      </c>
      <c r="AD103" s="36">
        <v>4.4244108993721897E-3</v>
      </c>
      <c r="AE103" s="36">
        <v>3.9819698094349702E-2</v>
      </c>
      <c r="AF103" s="36">
        <v>4.4244108993721894E-2</v>
      </c>
      <c r="AG103" s="36">
        <v>1.0176169034035016E-3</v>
      </c>
      <c r="AH103" s="36">
        <v>1.731118410387566E-3</v>
      </c>
      <c r="AI103" s="36">
        <v>5.5442576116466634E-3</v>
      </c>
      <c r="AJ103" s="36">
        <v>4.0572559115738625E-8</v>
      </c>
      <c r="AK103" s="36">
        <v>4.9029603871597993E-8</v>
      </c>
      <c r="AL103" s="36">
        <v>1.226270292768955E-7</v>
      </c>
      <c r="AM103" s="36">
        <v>1.0181186970654515E-3</v>
      </c>
      <c r="AN103" s="36">
        <v>6.1555783393636276E-3</v>
      </c>
      <c r="AO103" s="36">
        <v>4.5364078333025637E-2</v>
      </c>
      <c r="AP103" s="36">
        <v>0.87534591299999998</v>
      </c>
      <c r="AQ103" s="36">
        <v>0.47134010700000001</v>
      </c>
      <c r="AR103" s="36">
        <v>1.3466860199999999</v>
      </c>
      <c r="AS103" s="36">
        <v>0.11306941299999999</v>
      </c>
      <c r="AT103" s="36">
        <v>0.20583922700000001</v>
      </c>
      <c r="AU103" s="36">
        <v>0.51658974999999996</v>
      </c>
      <c r="AV103" s="36">
        <v>0.71814265300000002</v>
      </c>
      <c r="AW103" s="36">
        <v>1.802305321</v>
      </c>
      <c r="AX103" s="36">
        <v>0.64349715500000004</v>
      </c>
      <c r="AY103" s="36">
        <v>1.6149693110000001</v>
      </c>
      <c r="AZ103" s="36">
        <v>2.24837E-4</v>
      </c>
      <c r="BA103" s="36">
        <v>4.4967500000000002E-4</v>
      </c>
      <c r="BB103" s="36">
        <v>1.151886465</v>
      </c>
      <c r="BC103" s="36">
        <v>55.136487021000001</v>
      </c>
      <c r="BD103" s="36">
        <v>138.37471352</v>
      </c>
      <c r="BE103" s="36">
        <v>3.3599021E-2</v>
      </c>
      <c r="BF103" s="36">
        <v>6.7198042999999999E-2</v>
      </c>
      <c r="BG103" s="36">
        <v>1.6221537509999999</v>
      </c>
      <c r="BH103" s="36">
        <v>34.918012396000002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5.6440917419999996</v>
      </c>
      <c r="E104" s="36">
        <v>7</v>
      </c>
      <c r="F104" s="36">
        <v>0</v>
      </c>
      <c r="G104" s="36">
        <v>3</v>
      </c>
      <c r="H104" s="36">
        <v>4</v>
      </c>
      <c r="I104" s="36">
        <v>2.4444329099631221E-3</v>
      </c>
      <c r="J104" s="36">
        <v>1.6960446471964197</v>
      </c>
      <c r="K104" s="36">
        <v>1.8494329103284843E-3</v>
      </c>
      <c r="L104" s="36">
        <v>5.9499999963463779E-4</v>
      </c>
      <c r="M104" s="36">
        <v>0.2062110801058506</v>
      </c>
      <c r="N104" s="36">
        <v>1.4922780000005322</v>
      </c>
      <c r="O104" s="36">
        <v>0.13839500800000001</v>
      </c>
      <c r="P104" s="36">
        <v>0.23307333</v>
      </c>
      <c r="Q104" s="36">
        <v>0.131310538</v>
      </c>
      <c r="R104" s="36">
        <v>7.0844699999999998E-3</v>
      </c>
      <c r="S104" s="36">
        <v>0.22383271599999999</v>
      </c>
      <c r="T104" s="36">
        <v>9.2406140000000012E-3</v>
      </c>
      <c r="U104" s="36">
        <v>9.6000000000000009E-3</v>
      </c>
      <c r="V104" s="36">
        <v>2.2800000000000001E-2</v>
      </c>
      <c r="W104" s="36">
        <v>0.15043944090996314</v>
      </c>
      <c r="X104" s="36">
        <v>1.9519179771964197</v>
      </c>
      <c r="Y104" s="36">
        <v>2.1023574181063829</v>
      </c>
      <c r="Z104" s="36">
        <v>6.6438277917768595E-5</v>
      </c>
      <c r="AA104" s="36">
        <v>1.4217791474402479E-5</v>
      </c>
      <c r="AB104" s="36">
        <v>1.42178E-5</v>
      </c>
      <c r="AC104" s="36">
        <v>1.6802628397283288E-5</v>
      </c>
      <c r="AD104" s="36">
        <v>1.0787035293016001E-2</v>
      </c>
      <c r="AE104" s="36">
        <v>9.7083317637144007E-2</v>
      </c>
      <c r="AF104" s="36">
        <v>0.10787035293015998</v>
      </c>
      <c r="AG104" s="36">
        <v>7.6212927466555187E-4</v>
      </c>
      <c r="AH104" s="36">
        <v>1.2964957775919732E-3</v>
      </c>
      <c r="AI104" s="36">
        <v>4.1522905309364548E-3</v>
      </c>
      <c r="AJ104" s="36">
        <v>5.573562107439264E-7</v>
      </c>
      <c r="AK104" s="36">
        <v>6.7353292037102751E-7</v>
      </c>
      <c r="AL104" s="36">
        <v>1.684560645474352E-6</v>
      </c>
      <c r="AM104" s="36">
        <v>7.7948925927357913E-4</v>
      </c>
      <c r="AN104" s="36">
        <v>1.2084204603528345E-2</v>
      </c>
      <c r="AO104" s="36">
        <v>0.10123729272872593</v>
      </c>
      <c r="AP104" s="36">
        <v>26.893930292</v>
      </c>
      <c r="AQ104" s="36">
        <v>14.481347080000001</v>
      </c>
      <c r="AR104" s="36">
        <v>41.375277371999999</v>
      </c>
      <c r="AS104" s="36">
        <v>2.0307086220000001</v>
      </c>
      <c r="AT104" s="36">
        <v>136.626046962</v>
      </c>
      <c r="AU104" s="36">
        <v>339.48840149099999</v>
      </c>
      <c r="AV104" s="36">
        <v>81.744737396999994</v>
      </c>
      <c r="AW104" s="36">
        <v>203.11932348400001</v>
      </c>
      <c r="AX104" s="36">
        <v>77.241071008000006</v>
      </c>
      <c r="AY104" s="36">
        <v>191.92861324099999</v>
      </c>
      <c r="AZ104" s="36">
        <v>9.3871619999999992E-3</v>
      </c>
      <c r="BA104" s="36">
        <v>1.8774323999999998E-2</v>
      </c>
      <c r="BB104" s="36">
        <v>1.2265779969999999</v>
      </c>
      <c r="BC104" s="36">
        <v>87.795090850999998</v>
      </c>
      <c r="BD104" s="36">
        <v>218.15324174599999</v>
      </c>
      <c r="BE104" s="36">
        <v>3.5777676000000001E-2</v>
      </c>
      <c r="BF104" s="36">
        <v>7.1555352000000003E-2</v>
      </c>
      <c r="BG104" s="36">
        <v>1.0116851650000001</v>
      </c>
      <c r="BH104" s="36">
        <v>25.777197571999999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5.6337648529999997</v>
      </c>
      <c r="E105" s="36">
        <v>0</v>
      </c>
      <c r="F105" s="36" t="s">
        <v>338</v>
      </c>
      <c r="G105" s="36" t="s">
        <v>338</v>
      </c>
      <c r="H105" s="36" t="s">
        <v>338</v>
      </c>
      <c r="I105" s="36">
        <v>9.2003558958128184E-3</v>
      </c>
      <c r="J105" s="36">
        <v>2.0564795807252483</v>
      </c>
      <c r="K105" s="36">
        <v>9.2003558958128184E-3</v>
      </c>
      <c r="L105" s="36">
        <v>0</v>
      </c>
      <c r="M105" s="36">
        <v>0.50646343662413673</v>
      </c>
      <c r="N105" s="36">
        <v>1.559216499996924</v>
      </c>
      <c r="O105" s="36">
        <v>0.17035694199999998</v>
      </c>
      <c r="P105" s="36">
        <v>0.28645261299999997</v>
      </c>
      <c r="Q105" s="36">
        <v>0.16045288399999999</v>
      </c>
      <c r="R105" s="36">
        <v>9.9040580000000003E-3</v>
      </c>
      <c r="S105" s="36">
        <v>0.27353427699999999</v>
      </c>
      <c r="T105" s="36">
        <v>1.2918335999999999E-2</v>
      </c>
      <c r="U105" s="36" t="s">
        <v>338</v>
      </c>
      <c r="V105" s="36" t="s">
        <v>338</v>
      </c>
      <c r="W105" s="36">
        <v>0.17955729789581279</v>
      </c>
      <c r="X105" s="36">
        <v>2.3429321937252481</v>
      </c>
      <c r="Y105" s="36">
        <v>2.522489491621061</v>
      </c>
      <c r="Z105" s="36">
        <v>1.7878943174075629E-4</v>
      </c>
      <c r="AA105" s="36">
        <v>3.8260938392521839E-5</v>
      </c>
      <c r="AB105" s="36">
        <v>3.8260899999999998E-5</v>
      </c>
      <c r="AC105" s="36">
        <v>7.3728991250477909E-5</v>
      </c>
      <c r="AD105" s="36">
        <v>3.0477579024812788E-2</v>
      </c>
      <c r="AE105" s="36">
        <v>0.2742982112233151</v>
      </c>
      <c r="AF105" s="36">
        <v>0.3047757902481279</v>
      </c>
      <c r="AG105" s="36" t="s">
        <v>338</v>
      </c>
      <c r="AH105" s="36" t="s">
        <v>338</v>
      </c>
      <c r="AI105" s="36" t="s">
        <v>338</v>
      </c>
      <c r="AJ105" s="36">
        <v>1.4998769319904268E-6</v>
      </c>
      <c r="AK105" s="36">
        <v>1.812514996203621E-6</v>
      </c>
      <c r="AL105" s="36">
        <v>4.533247506676816E-6</v>
      </c>
      <c r="AM105" s="36">
        <v>7.5228868182468332E-5</v>
      </c>
      <c r="AN105" s="36">
        <v>3.0479391539808991E-2</v>
      </c>
      <c r="AO105" s="36">
        <v>0.27430274447082176</v>
      </c>
      <c r="AP105" s="36">
        <v>255.48926884900001</v>
      </c>
      <c r="AQ105" s="36">
        <v>137.57114476500001</v>
      </c>
      <c r="AR105" s="36">
        <v>393.06041361400003</v>
      </c>
      <c r="AS105" s="36">
        <v>22.575324819999999</v>
      </c>
      <c r="AT105" s="36">
        <v>686.48546989600004</v>
      </c>
      <c r="AU105" s="36">
        <v>1851.4305097419999</v>
      </c>
      <c r="AV105" s="36">
        <v>371.19806456800001</v>
      </c>
      <c r="AW105" s="36">
        <v>1001.109931726</v>
      </c>
      <c r="AX105" s="36">
        <v>354.77246462400001</v>
      </c>
      <c r="AY105" s="36">
        <v>956.81058642200003</v>
      </c>
      <c r="AZ105" s="36">
        <v>7.6361193999999993E-2</v>
      </c>
      <c r="BA105" s="36">
        <v>0.15272238799999999</v>
      </c>
      <c r="BB105" s="36">
        <v>0.54597728700000003</v>
      </c>
      <c r="BC105" s="36">
        <v>50.551144716000003</v>
      </c>
      <c r="BD105" s="36">
        <v>136.33490544899999</v>
      </c>
      <c r="BE105" s="36">
        <v>1.5925443000000001E-2</v>
      </c>
      <c r="BF105" s="36">
        <v>3.1850886000000002E-2</v>
      </c>
      <c r="BG105" s="36">
        <v>1.173510077</v>
      </c>
      <c r="BH105" s="36">
        <v>30.696442827999999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5.5589310440000004</v>
      </c>
      <c r="E106" s="36">
        <v>17</v>
      </c>
      <c r="F106" s="36">
        <v>0</v>
      </c>
      <c r="G106" s="36">
        <v>0</v>
      </c>
      <c r="H106" s="36">
        <v>17</v>
      </c>
      <c r="I106" s="36">
        <v>9.9155389508864217E-5</v>
      </c>
      <c r="J106" s="36">
        <v>0.36430071265389991</v>
      </c>
      <c r="K106" s="36">
        <v>9.9155389508864217E-5</v>
      </c>
      <c r="L106" s="36">
        <v>0</v>
      </c>
      <c r="M106" s="36">
        <v>5.2638680430973578E-3</v>
      </c>
      <c r="N106" s="36">
        <v>0.35913600000031143</v>
      </c>
      <c r="O106" s="36">
        <v>4.5737900000000005E-4</v>
      </c>
      <c r="P106" s="36">
        <v>7.0247199999999999E-4</v>
      </c>
      <c r="Q106" s="36">
        <v>4.2470700000000003E-4</v>
      </c>
      <c r="R106" s="36">
        <v>3.2672000000000002E-5</v>
      </c>
      <c r="S106" s="36">
        <v>6.5985600000000001E-4</v>
      </c>
      <c r="T106" s="36">
        <v>4.2616E-5</v>
      </c>
      <c r="U106" s="36">
        <v>0</v>
      </c>
      <c r="V106" s="36">
        <v>0</v>
      </c>
      <c r="W106" s="36">
        <v>5.5653438950886431E-4</v>
      </c>
      <c r="X106" s="36">
        <v>0.36500318465389991</v>
      </c>
      <c r="Y106" s="36">
        <v>0.36555971904340878</v>
      </c>
      <c r="Z106" s="36">
        <v>2.9848933773248782E-6</v>
      </c>
      <c r="AA106" s="36">
        <v>6.3876718274752382E-7</v>
      </c>
      <c r="AB106" s="36">
        <v>6.3876699999999997E-7</v>
      </c>
      <c r="AC106" s="36">
        <v>4.9787083000465878E-7</v>
      </c>
      <c r="AD106" s="36">
        <v>3.2630081317005042E-3</v>
      </c>
      <c r="AE106" s="36">
        <v>2.9367073185304536E-2</v>
      </c>
      <c r="AF106" s="36">
        <v>3.2630081317005039E-2</v>
      </c>
      <c r="AG106" s="36">
        <v>0</v>
      </c>
      <c r="AH106" s="36">
        <v>0</v>
      </c>
      <c r="AI106" s="36">
        <v>0</v>
      </c>
      <c r="AJ106" s="36">
        <v>2.5040495341632707E-8</v>
      </c>
      <c r="AK106" s="36">
        <v>3.0259998237887728E-8</v>
      </c>
      <c r="AL106" s="36">
        <v>7.5682718129929771E-8</v>
      </c>
      <c r="AM106" s="36">
        <v>5.2291132534629153E-7</v>
      </c>
      <c r="AN106" s="36">
        <v>3.2630383916987422E-3</v>
      </c>
      <c r="AO106" s="36">
        <v>2.9367148868022667E-2</v>
      </c>
      <c r="AP106" s="36">
        <v>10.657364946</v>
      </c>
      <c r="AQ106" s="36">
        <v>5.7385811240000004</v>
      </c>
      <c r="AR106" s="36">
        <v>16.395946070000001</v>
      </c>
      <c r="AS106" s="36">
        <v>1.3440833400000001</v>
      </c>
      <c r="AT106" s="36">
        <v>12.089243709</v>
      </c>
      <c r="AU106" s="36">
        <v>25.828409476000001</v>
      </c>
      <c r="AV106" s="36">
        <v>7.2853678259999999</v>
      </c>
      <c r="AW106" s="36">
        <v>15.565031851000001</v>
      </c>
      <c r="AX106" s="36">
        <v>6.852132589</v>
      </c>
      <c r="AY106" s="36">
        <v>14.639434074</v>
      </c>
      <c r="AZ106" s="36">
        <v>4.4249670000000001E-3</v>
      </c>
      <c r="BA106" s="36">
        <v>8.8499340000000003E-3</v>
      </c>
      <c r="BB106" s="36">
        <v>0.23346873400000001</v>
      </c>
      <c r="BC106" s="36">
        <v>9.0864652299999999</v>
      </c>
      <c r="BD106" s="36">
        <v>19.413037763999998</v>
      </c>
      <c r="BE106" s="36">
        <v>6.809977E-3</v>
      </c>
      <c r="BF106" s="36">
        <v>1.3619955E-2</v>
      </c>
      <c r="BG106" s="36">
        <v>2.5181265349999999</v>
      </c>
      <c r="BH106" s="36">
        <v>12.285639223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5.1504470439999999</v>
      </c>
      <c r="E107" s="36">
        <v>5</v>
      </c>
      <c r="F107" s="36">
        <v>0</v>
      </c>
      <c r="G107" s="36">
        <v>0</v>
      </c>
      <c r="H107" s="36">
        <v>5</v>
      </c>
      <c r="I107" s="36">
        <v>5.6352437934275094E-7</v>
      </c>
      <c r="J107" s="36">
        <v>2.4498843985603172E-4</v>
      </c>
      <c r="K107" s="36">
        <v>5.6352437934275094E-7</v>
      </c>
      <c r="L107" s="36">
        <v>0</v>
      </c>
      <c r="M107" s="36">
        <v>2.4555196423537448E-4</v>
      </c>
      <c r="N107" s="36">
        <v>0</v>
      </c>
      <c r="O107" s="36">
        <v>2.8639300000000002E-4</v>
      </c>
      <c r="P107" s="36">
        <v>4.6828100000000002E-4</v>
      </c>
      <c r="Q107" s="36">
        <v>2.4432000000000002E-4</v>
      </c>
      <c r="R107" s="36">
        <v>4.2073000000000002E-5</v>
      </c>
      <c r="S107" s="36">
        <v>4.1340300000000001E-4</v>
      </c>
      <c r="T107" s="36">
        <v>5.4877999999999999E-5</v>
      </c>
      <c r="U107" s="36">
        <v>0</v>
      </c>
      <c r="V107" s="36">
        <v>0</v>
      </c>
      <c r="W107" s="36">
        <v>2.8695652437934279E-4</v>
      </c>
      <c r="X107" s="36">
        <v>7.1326943985603169E-4</v>
      </c>
      <c r="Y107" s="36">
        <v>1.0002259642353745E-3</v>
      </c>
      <c r="Z107" s="36">
        <v>6.307648458946264E-8</v>
      </c>
      <c r="AA107" s="36">
        <v>1.3498367702145003E-8</v>
      </c>
      <c r="AB107" s="36">
        <v>1.34984E-8</v>
      </c>
      <c r="AC107" s="36">
        <v>7.6192342304211838E-9</v>
      </c>
      <c r="AD107" s="36">
        <v>2.0697341014423615E-6</v>
      </c>
      <c r="AE107" s="36">
        <v>1.8627606912981253E-5</v>
      </c>
      <c r="AF107" s="36">
        <v>2.069734101442361E-5</v>
      </c>
      <c r="AG107" s="36">
        <v>0</v>
      </c>
      <c r="AH107" s="36">
        <v>0</v>
      </c>
      <c r="AI107" s="36">
        <v>0</v>
      </c>
      <c r="AJ107" s="36">
        <v>5.2915479716312046E-10</v>
      </c>
      <c r="AK107" s="36">
        <v>6.3945313426382963E-10</v>
      </c>
      <c r="AL107" s="36">
        <v>1.5993243270316782E-9</v>
      </c>
      <c r="AM107" s="36">
        <v>8.1483890275843041E-9</v>
      </c>
      <c r="AN107" s="36">
        <v>2.0703735545766254E-6</v>
      </c>
      <c r="AO107" s="36">
        <v>1.8629206237308285E-5</v>
      </c>
      <c r="AP107" s="36">
        <v>0.62800061299999999</v>
      </c>
      <c r="AQ107" s="36">
        <v>0.33815417599999997</v>
      </c>
      <c r="AR107" s="36">
        <v>0.96615478899999996</v>
      </c>
      <c r="AS107" s="36">
        <v>0.10781388</v>
      </c>
      <c r="AT107" s="36">
        <v>1.60899733</v>
      </c>
      <c r="AU107" s="36">
        <v>2.82486433</v>
      </c>
      <c r="AV107" s="36">
        <v>2.0212130340000001</v>
      </c>
      <c r="AW107" s="36">
        <v>3.548578048</v>
      </c>
      <c r="AX107" s="36">
        <v>1.8561253019999999</v>
      </c>
      <c r="AY107" s="36">
        <v>3.2587388810000002</v>
      </c>
      <c r="AZ107" s="36">
        <v>6.6758599999999996E-4</v>
      </c>
      <c r="BA107" s="36">
        <v>1.335173E-3</v>
      </c>
      <c r="BB107" s="36">
        <v>0.21421353200000001</v>
      </c>
      <c r="BC107" s="36">
        <v>7.6624974650000004</v>
      </c>
      <c r="BD107" s="36">
        <v>13.452797817</v>
      </c>
      <c r="BE107" s="36">
        <v>6.248328E-3</v>
      </c>
      <c r="BF107" s="36">
        <v>1.2496657E-2</v>
      </c>
      <c r="BG107" s="36">
        <v>5.4729447110000002</v>
      </c>
      <c r="BH107" s="36">
        <v>5.6336517759999998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5.4475664559999997</v>
      </c>
      <c r="E108" s="36">
        <v>0</v>
      </c>
      <c r="F108" s="36" t="s">
        <v>338</v>
      </c>
      <c r="G108" s="36" t="s">
        <v>338</v>
      </c>
      <c r="H108" s="36" t="s">
        <v>338</v>
      </c>
      <c r="I108" s="36">
        <v>8.6911654667669509E-4</v>
      </c>
      <c r="J108" s="36">
        <v>0.43613683853532781</v>
      </c>
      <c r="K108" s="36">
        <v>8.6911654667669509E-4</v>
      </c>
      <c r="L108" s="36">
        <v>0</v>
      </c>
      <c r="M108" s="36">
        <v>6.8181955081235993E-2</v>
      </c>
      <c r="N108" s="36">
        <v>0.36882400000076854</v>
      </c>
      <c r="O108" s="36">
        <v>9.3741320000000003E-3</v>
      </c>
      <c r="P108" s="36">
        <v>1.4732712E-2</v>
      </c>
      <c r="Q108" s="36">
        <v>8.5160900000000005E-3</v>
      </c>
      <c r="R108" s="36">
        <v>8.5804200000000005E-4</v>
      </c>
      <c r="S108" s="36">
        <v>1.3613526000000001E-2</v>
      </c>
      <c r="T108" s="36">
        <v>1.1191859999999999E-3</v>
      </c>
      <c r="U108" s="36" t="s">
        <v>338</v>
      </c>
      <c r="V108" s="36" t="s">
        <v>338</v>
      </c>
      <c r="W108" s="36">
        <v>1.0243248546676695E-2</v>
      </c>
      <c r="X108" s="36">
        <v>0.45086955053532779</v>
      </c>
      <c r="Y108" s="36">
        <v>0.46111279908200448</v>
      </c>
      <c r="Z108" s="36">
        <v>2.1038679216446871E-5</v>
      </c>
      <c r="AA108" s="36">
        <v>4.5022773523196297E-6</v>
      </c>
      <c r="AB108" s="36">
        <v>4.5022800000000004E-6</v>
      </c>
      <c r="AC108" s="36">
        <v>2.1336731150344797E-6</v>
      </c>
      <c r="AD108" s="36">
        <v>9.600139360813561E-4</v>
      </c>
      <c r="AE108" s="36">
        <v>8.6401254247322062E-3</v>
      </c>
      <c r="AF108" s="36">
        <v>9.6001393608135602E-3</v>
      </c>
      <c r="AG108" s="36" t="s">
        <v>338</v>
      </c>
      <c r="AH108" s="36" t="s">
        <v>338</v>
      </c>
      <c r="AI108" s="36" t="s">
        <v>338</v>
      </c>
      <c r="AJ108" s="36">
        <v>1.7649521870529653E-7</v>
      </c>
      <c r="AK108" s="36">
        <v>2.1328431942551376E-7</v>
      </c>
      <c r="AL108" s="36">
        <v>5.3344143980828725E-7</v>
      </c>
      <c r="AM108" s="36">
        <v>2.3101683337397763E-6</v>
      </c>
      <c r="AN108" s="36">
        <v>9.6022722040078163E-4</v>
      </c>
      <c r="AO108" s="36">
        <v>8.640658866172015E-3</v>
      </c>
      <c r="AP108" s="36">
        <v>34.453053763</v>
      </c>
      <c r="AQ108" s="36">
        <v>18.551644333999999</v>
      </c>
      <c r="AR108" s="36">
        <v>53.004698097000002</v>
      </c>
      <c r="AS108" s="36">
        <v>2.9715963489999999</v>
      </c>
      <c r="AT108" s="36">
        <v>41.08861958</v>
      </c>
      <c r="AU108" s="36">
        <v>95.367765973999994</v>
      </c>
      <c r="AV108" s="36">
        <v>26.344201364</v>
      </c>
      <c r="AW108" s="36">
        <v>61.145583768000002</v>
      </c>
      <c r="AX108" s="36">
        <v>24.722942148000001</v>
      </c>
      <c r="AY108" s="36">
        <v>57.382598518000002</v>
      </c>
      <c r="AZ108" s="36">
        <v>1.8776339E-2</v>
      </c>
      <c r="BA108" s="36">
        <v>3.7552678999999999E-2</v>
      </c>
      <c r="BB108" s="36">
        <v>0.32037563299999999</v>
      </c>
      <c r="BC108" s="36">
        <v>16.409345009999999</v>
      </c>
      <c r="BD108" s="36">
        <v>38.086521054999999</v>
      </c>
      <c r="BE108" s="36">
        <v>9.3449380000000005E-3</v>
      </c>
      <c r="BF108" s="36">
        <v>1.8689876000000001E-2</v>
      </c>
      <c r="BG108" s="36">
        <v>3.0816440410000001</v>
      </c>
      <c r="BH108" s="36">
        <v>17.925138971999999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5.3969806069999997</v>
      </c>
      <c r="E109" s="36">
        <v>0</v>
      </c>
      <c r="F109" s="36" t="s">
        <v>338</v>
      </c>
      <c r="G109" s="36" t="s">
        <v>338</v>
      </c>
      <c r="H109" s="36" t="s">
        <v>338</v>
      </c>
      <c r="I109" s="36">
        <v>1.3448092277177869E-3</v>
      </c>
      <c r="J109" s="36">
        <v>1.3173342096620999</v>
      </c>
      <c r="K109" s="36">
        <v>1.3448092277177869E-3</v>
      </c>
      <c r="L109" s="36">
        <v>0</v>
      </c>
      <c r="M109" s="36">
        <v>9.781801888833902E-2</v>
      </c>
      <c r="N109" s="36">
        <v>1.2208610000014786</v>
      </c>
      <c r="O109" s="36">
        <v>1.3932055E-2</v>
      </c>
      <c r="P109" s="36">
        <v>2.3512542000000001E-2</v>
      </c>
      <c r="Q109" s="36">
        <v>1.245223E-2</v>
      </c>
      <c r="R109" s="36">
        <v>1.4798250000000002E-3</v>
      </c>
      <c r="S109" s="36">
        <v>2.1582335000000001E-2</v>
      </c>
      <c r="T109" s="36">
        <v>1.9302069999999998E-3</v>
      </c>
      <c r="U109" s="36" t="s">
        <v>338</v>
      </c>
      <c r="V109" s="36" t="s">
        <v>338</v>
      </c>
      <c r="W109" s="36">
        <v>1.5276864227717787E-2</v>
      </c>
      <c r="X109" s="36">
        <v>1.3408467516620999</v>
      </c>
      <c r="Y109" s="36">
        <v>1.3561236158898176</v>
      </c>
      <c r="Z109" s="36">
        <v>3.4043367032125503E-5</v>
      </c>
      <c r="AA109" s="36">
        <v>7.2852805448748555E-6</v>
      </c>
      <c r="AB109" s="36">
        <v>7.2852799999999998E-6</v>
      </c>
      <c r="AC109" s="36">
        <v>1.3093156573265382E-5</v>
      </c>
      <c r="AD109" s="36">
        <v>1.9918624012946223E-2</v>
      </c>
      <c r="AE109" s="36">
        <v>0.17926761611651601</v>
      </c>
      <c r="AF109" s="36">
        <v>0.19918624012946226</v>
      </c>
      <c r="AG109" s="36" t="s">
        <v>338</v>
      </c>
      <c r="AH109" s="36" t="s">
        <v>338</v>
      </c>
      <c r="AI109" s="36" t="s">
        <v>338</v>
      </c>
      <c r="AJ109" s="36">
        <v>2.8559243026407208E-7</v>
      </c>
      <c r="AK109" s="36">
        <v>3.4512202409097318E-7</v>
      </c>
      <c r="AL109" s="36">
        <v>8.6317826803453321E-7</v>
      </c>
      <c r="AM109" s="36">
        <v>1.3378749003529454E-5</v>
      </c>
      <c r="AN109" s="36">
        <v>1.9918969134970314E-2</v>
      </c>
      <c r="AO109" s="36">
        <v>0.17926847929478404</v>
      </c>
      <c r="AP109" s="36">
        <v>55.673324143999999</v>
      </c>
      <c r="AQ109" s="36">
        <v>29.97794377</v>
      </c>
      <c r="AR109" s="36">
        <v>85.651267914000002</v>
      </c>
      <c r="AS109" s="36">
        <v>3.3462670669999999</v>
      </c>
      <c r="AT109" s="36">
        <v>252.361569266</v>
      </c>
      <c r="AU109" s="36">
        <v>644.24166389200002</v>
      </c>
      <c r="AV109" s="36">
        <v>142.41673361799999</v>
      </c>
      <c r="AW109" s="36">
        <v>363.56880209299999</v>
      </c>
      <c r="AX109" s="36">
        <v>134.73330907900001</v>
      </c>
      <c r="AY109" s="36">
        <v>343.95415861100003</v>
      </c>
      <c r="AZ109" s="36">
        <v>2.0117531000000001E-2</v>
      </c>
      <c r="BA109" s="36">
        <v>4.0235062000000002E-2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1.2576489719999999</v>
      </c>
      <c r="BH109" s="36">
        <v>23.950880310999999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4.8490389499999997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3.6169299999999995E-4</v>
      </c>
      <c r="P110" s="36">
        <v>5.8163499999999994E-4</v>
      </c>
      <c r="Q110" s="36">
        <v>3.4532299999999997E-4</v>
      </c>
      <c r="R110" s="36">
        <v>1.6370000000000001E-5</v>
      </c>
      <c r="S110" s="36">
        <v>5.6028299999999996E-4</v>
      </c>
      <c r="T110" s="36">
        <v>2.1352000000000002E-5</v>
      </c>
      <c r="U110" s="36">
        <v>0</v>
      </c>
      <c r="V110" s="36">
        <v>0</v>
      </c>
      <c r="W110" s="36">
        <v>3.6169299999999995E-4</v>
      </c>
      <c r="X110" s="36">
        <v>5.8163499999999994E-4</v>
      </c>
      <c r="Y110" s="36">
        <v>9.433279999999999E-4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6.9592500000000002E-4</v>
      </c>
      <c r="AQ110" s="36">
        <v>3.7472800000000001E-4</v>
      </c>
      <c r="AR110" s="36">
        <v>1.070653E-3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2.668349219</v>
      </c>
      <c r="BH110" s="36">
        <v>11.163000818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5.2902507969999997</v>
      </c>
      <c r="E111" s="36">
        <v>0</v>
      </c>
      <c r="F111" s="36" t="s">
        <v>338</v>
      </c>
      <c r="G111" s="36" t="s">
        <v>338</v>
      </c>
      <c r="H111" s="36" t="s">
        <v>338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6.1190159999999997E-3</v>
      </c>
      <c r="P111" s="36">
        <v>1.0109777E-2</v>
      </c>
      <c r="Q111" s="36">
        <v>5.4575489999999999E-3</v>
      </c>
      <c r="R111" s="36">
        <v>6.61467E-4</v>
      </c>
      <c r="S111" s="36">
        <v>9.2469939999999997E-3</v>
      </c>
      <c r="T111" s="36">
        <v>8.62783E-4</v>
      </c>
      <c r="U111" s="36" t="s">
        <v>338</v>
      </c>
      <c r="V111" s="36" t="s">
        <v>338</v>
      </c>
      <c r="W111" s="36">
        <v>6.1190159999999997E-3</v>
      </c>
      <c r="X111" s="36">
        <v>1.0109777E-2</v>
      </c>
      <c r="Y111" s="36">
        <v>1.6228792999999998E-2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338</v>
      </c>
      <c r="AH111" s="36" t="s">
        <v>338</v>
      </c>
      <c r="AI111" s="36" t="s">
        <v>338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7.4501128E-2</v>
      </c>
      <c r="AQ111" s="36">
        <v>4.0115992000000003E-2</v>
      </c>
      <c r="AR111" s="36">
        <v>0.11461712</v>
      </c>
      <c r="AS111" s="36">
        <v>1.7505594999999999E-2</v>
      </c>
      <c r="AT111" s="36">
        <v>5.1393399999999999E-2</v>
      </c>
      <c r="AU111" s="36">
        <v>0.113254514</v>
      </c>
      <c r="AV111" s="36">
        <v>0.183656023</v>
      </c>
      <c r="AW111" s="36">
        <v>0.40471876699999998</v>
      </c>
      <c r="AX111" s="36">
        <v>0.16456996099999999</v>
      </c>
      <c r="AY111" s="36">
        <v>0.36265922900000003</v>
      </c>
      <c r="AZ111" s="36">
        <v>3.1911E-5</v>
      </c>
      <c r="BA111" s="36">
        <v>6.3822E-5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3.6331896349999999</v>
      </c>
      <c r="BH111" s="36">
        <v>11.243736951000001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4.8596579870000003</v>
      </c>
      <c r="E112" s="36">
        <v>0</v>
      </c>
      <c r="F112" s="36" t="s">
        <v>338</v>
      </c>
      <c r="G112" s="36" t="s">
        <v>338</v>
      </c>
      <c r="H112" s="36" t="s">
        <v>338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2.8421000000000001E-5</v>
      </c>
      <c r="P112" s="36">
        <v>4.7738999999999998E-5</v>
      </c>
      <c r="Q112" s="36">
        <v>2.5358E-5</v>
      </c>
      <c r="R112" s="36">
        <v>3.0630000000000002E-6</v>
      </c>
      <c r="S112" s="36">
        <v>4.3744E-5</v>
      </c>
      <c r="T112" s="36">
        <v>3.9949999999999999E-6</v>
      </c>
      <c r="U112" s="36" t="s">
        <v>338</v>
      </c>
      <c r="V112" s="36" t="s">
        <v>338</v>
      </c>
      <c r="W112" s="36">
        <v>2.8421000000000001E-5</v>
      </c>
      <c r="X112" s="36">
        <v>4.7738999999999998E-5</v>
      </c>
      <c r="Y112" s="36">
        <v>7.6160000000000003E-5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338</v>
      </c>
      <c r="AH112" s="36" t="s">
        <v>338</v>
      </c>
      <c r="AI112" s="36" t="s">
        <v>338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3.9728999999999999E-5</v>
      </c>
      <c r="AQ112" s="36">
        <v>2.1392000000000001E-5</v>
      </c>
      <c r="AR112" s="36">
        <v>6.1121E-5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1.9370769999999999E-3</v>
      </c>
      <c r="BF112" s="36">
        <v>3.8741539999999999E-3</v>
      </c>
      <c r="BG112" s="36">
        <v>1.1977360050000001</v>
      </c>
      <c r="BH112" s="36">
        <v>5.7723730790000003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5.2493821330000001</v>
      </c>
      <c r="E113" s="36">
        <v>3</v>
      </c>
      <c r="F113" s="36">
        <v>0</v>
      </c>
      <c r="G113" s="36">
        <v>1</v>
      </c>
      <c r="H113" s="36">
        <v>2</v>
      </c>
      <c r="I113" s="36">
        <v>1.7228119960197567E-4</v>
      </c>
      <c r="J113" s="36">
        <v>0.39703761618855404</v>
      </c>
      <c r="K113" s="36">
        <v>1.7228119960197567E-4</v>
      </c>
      <c r="L113" s="36">
        <v>0</v>
      </c>
      <c r="M113" s="36">
        <v>3.3799897388133618E-2</v>
      </c>
      <c r="N113" s="36">
        <v>0.36341000000002244</v>
      </c>
      <c r="O113" s="36">
        <v>2.2351726999999998E-2</v>
      </c>
      <c r="P113" s="36">
        <v>3.2008541000000001E-2</v>
      </c>
      <c r="Q113" s="36">
        <v>1.9682089E-2</v>
      </c>
      <c r="R113" s="36">
        <v>2.6696379999999998E-3</v>
      </c>
      <c r="S113" s="36">
        <v>2.8526404000000002E-2</v>
      </c>
      <c r="T113" s="36">
        <v>3.4821370000000002E-3</v>
      </c>
      <c r="U113" s="36">
        <v>0</v>
      </c>
      <c r="V113" s="36">
        <v>0</v>
      </c>
      <c r="W113" s="36">
        <v>2.2524008199601975E-2</v>
      </c>
      <c r="X113" s="36">
        <v>0.42904615718855404</v>
      </c>
      <c r="Y113" s="36">
        <v>0.45157016538815603</v>
      </c>
      <c r="Z113" s="36">
        <v>8.9129277439898658E-6</v>
      </c>
      <c r="AA113" s="36">
        <v>1.9073665372138316E-6</v>
      </c>
      <c r="AB113" s="36">
        <v>1.9073700000000002E-6</v>
      </c>
      <c r="AC113" s="36">
        <v>5.0055924185161484E-7</v>
      </c>
      <c r="AD113" s="36">
        <v>1.1475043101103538E-3</v>
      </c>
      <c r="AE113" s="36">
        <v>1.0327538790993185E-2</v>
      </c>
      <c r="AF113" s="36">
        <v>1.1475043101103536E-2</v>
      </c>
      <c r="AG113" s="36">
        <v>0</v>
      </c>
      <c r="AH113" s="36">
        <v>0</v>
      </c>
      <c r="AI113" s="36">
        <v>0</v>
      </c>
      <c r="AJ113" s="36">
        <v>7.4771379234947934E-8</v>
      </c>
      <c r="AK113" s="36">
        <v>9.0356910796894497E-8</v>
      </c>
      <c r="AL113" s="36">
        <v>2.259899870836849E-7</v>
      </c>
      <c r="AM113" s="36">
        <v>5.7533062108656278E-7</v>
      </c>
      <c r="AN113" s="36">
        <v>1.1475946670211506E-3</v>
      </c>
      <c r="AO113" s="36">
        <v>1.0327764780980268E-2</v>
      </c>
      <c r="AP113" s="36">
        <v>7.5644651039999999</v>
      </c>
      <c r="AQ113" s="36">
        <v>4.0731735169999999</v>
      </c>
      <c r="AR113" s="36">
        <v>11.637638621000001</v>
      </c>
      <c r="AS113" s="36">
        <v>1.3988932860000001</v>
      </c>
      <c r="AT113" s="36">
        <v>6.6787255449999998</v>
      </c>
      <c r="AU113" s="36">
        <v>13.438005895</v>
      </c>
      <c r="AV113" s="36">
        <v>5.6615709650000001</v>
      </c>
      <c r="AW113" s="36">
        <v>11.391428422000001</v>
      </c>
      <c r="AX113" s="36">
        <v>5.2553847219999996</v>
      </c>
      <c r="AY113" s="36">
        <v>10.574156759999999</v>
      </c>
      <c r="AZ113" s="36">
        <v>2.4105668E-2</v>
      </c>
      <c r="BA113" s="36">
        <v>4.8211337E-2</v>
      </c>
      <c r="BB113" s="36">
        <v>0.33059740599999998</v>
      </c>
      <c r="BC113" s="36">
        <v>15.31912331</v>
      </c>
      <c r="BD113" s="36">
        <v>30.823016748000001</v>
      </c>
      <c r="BE113" s="36">
        <v>9.6430939999999996E-3</v>
      </c>
      <c r="BF113" s="36">
        <v>1.9286187999999999E-2</v>
      </c>
      <c r="BG113" s="36">
        <v>3.8923232429999999</v>
      </c>
      <c r="BH113" s="36">
        <v>18.758487276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5.38190189</v>
      </c>
      <c r="E114" s="36">
        <v>5</v>
      </c>
      <c r="F114" s="36">
        <v>0</v>
      </c>
      <c r="G114" s="36">
        <v>0</v>
      </c>
      <c r="H114" s="36">
        <v>5</v>
      </c>
      <c r="I114" s="36">
        <v>7.1400360043323867E-4</v>
      </c>
      <c r="J114" s="36">
        <v>0.30145678193169018</v>
      </c>
      <c r="K114" s="36">
        <v>7.1400360043323867E-4</v>
      </c>
      <c r="L114" s="36">
        <v>0</v>
      </c>
      <c r="M114" s="36">
        <v>8.6155285532177273E-2</v>
      </c>
      <c r="N114" s="36">
        <v>0.21601549999994613</v>
      </c>
      <c r="O114" s="36">
        <v>7.897032E-3</v>
      </c>
      <c r="P114" s="36">
        <v>1.2422467E-2</v>
      </c>
      <c r="Q114" s="36">
        <v>7.5332400000000001E-3</v>
      </c>
      <c r="R114" s="36">
        <v>3.6379199999999999E-4</v>
      </c>
      <c r="S114" s="36">
        <v>1.1947955E-2</v>
      </c>
      <c r="T114" s="36">
        <v>4.7451199999999996E-4</v>
      </c>
      <c r="U114" s="36">
        <v>0</v>
      </c>
      <c r="V114" s="36">
        <v>0</v>
      </c>
      <c r="W114" s="36">
        <v>8.6110356004332391E-3</v>
      </c>
      <c r="X114" s="36">
        <v>0.31387924893169017</v>
      </c>
      <c r="Y114" s="36">
        <v>0.32249028453212342</v>
      </c>
      <c r="Z114" s="36">
        <v>2.1016919997140396E-5</v>
      </c>
      <c r="AA114" s="36">
        <v>4.4976208793880444E-6</v>
      </c>
      <c r="AB114" s="36">
        <v>4.4976199999999996E-6</v>
      </c>
      <c r="AC114" s="36">
        <v>6.3913797084559002E-6</v>
      </c>
      <c r="AD114" s="36">
        <v>3.1936626010563296E-3</v>
      </c>
      <c r="AE114" s="36">
        <v>2.8742963409506966E-2</v>
      </c>
      <c r="AF114" s="36">
        <v>3.1936626010563296E-2</v>
      </c>
      <c r="AG114" s="36">
        <v>0</v>
      </c>
      <c r="AH114" s="36">
        <v>0</v>
      </c>
      <c r="AI114" s="36">
        <v>0</v>
      </c>
      <c r="AJ114" s="36">
        <v>1.7631254065791468E-7</v>
      </c>
      <c r="AK114" s="36">
        <v>2.1306356351328194E-7</v>
      </c>
      <c r="AL114" s="36">
        <v>5.3288931130683746E-7</v>
      </c>
      <c r="AM114" s="36">
        <v>6.5676922491138149E-6</v>
      </c>
      <c r="AN114" s="36">
        <v>3.1938756646198428E-3</v>
      </c>
      <c r="AO114" s="36">
        <v>2.8743496298818273E-2</v>
      </c>
      <c r="AP114" s="36">
        <v>9.7536612209999998</v>
      </c>
      <c r="AQ114" s="36">
        <v>5.2519714259999999</v>
      </c>
      <c r="AR114" s="36">
        <v>15.005632646999999</v>
      </c>
      <c r="AS114" s="36">
        <v>1.958595469</v>
      </c>
      <c r="AT114" s="36">
        <v>106.271225966</v>
      </c>
      <c r="AU114" s="36">
        <v>224.86772298</v>
      </c>
      <c r="AV114" s="36">
        <v>61.487988815999998</v>
      </c>
      <c r="AW114" s="36">
        <v>130.10731654</v>
      </c>
      <c r="AX114" s="36">
        <v>57.971324789000001</v>
      </c>
      <c r="AY114" s="36">
        <v>122.66612796699999</v>
      </c>
      <c r="AZ114" s="36">
        <v>1.4831238E-2</v>
      </c>
      <c r="BA114" s="36">
        <v>2.9662477E-2</v>
      </c>
      <c r="BB114" s="36">
        <v>0.196129949</v>
      </c>
      <c r="BC114" s="36">
        <v>11.967507917000001</v>
      </c>
      <c r="BD114" s="36">
        <v>25.323</v>
      </c>
      <c r="BE114" s="36">
        <v>5.720854E-3</v>
      </c>
      <c r="BF114" s="36">
        <v>1.1441708E-2</v>
      </c>
      <c r="BG114" s="36">
        <v>4.5054785659999999</v>
      </c>
      <c r="BH114" s="36">
        <v>14.803406219999999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5.3479238909999998</v>
      </c>
      <c r="E115" s="36">
        <v>102</v>
      </c>
      <c r="F115" s="36">
        <v>0</v>
      </c>
      <c r="G115" s="36">
        <v>18</v>
      </c>
      <c r="H115" s="36">
        <v>84</v>
      </c>
      <c r="I115" s="36">
        <v>8.1246235382295153E-4</v>
      </c>
      <c r="J115" s="36">
        <v>1.1981669363130609</v>
      </c>
      <c r="K115" s="36">
        <v>8.1246235382295153E-4</v>
      </c>
      <c r="L115" s="36">
        <v>0</v>
      </c>
      <c r="M115" s="36">
        <v>0.1181253986658504</v>
      </c>
      <c r="N115" s="36">
        <v>1.0808540000010336</v>
      </c>
      <c r="O115" s="36">
        <v>5.2222678000000002E-2</v>
      </c>
      <c r="P115" s="36">
        <v>8.4695836999999996E-2</v>
      </c>
      <c r="Q115" s="36">
        <v>4.9111630000000003E-2</v>
      </c>
      <c r="R115" s="36">
        <v>3.1110479999999999E-3</v>
      </c>
      <c r="S115" s="36">
        <v>8.0637948000000001E-2</v>
      </c>
      <c r="T115" s="36">
        <v>4.0578890000000003E-3</v>
      </c>
      <c r="U115" s="36">
        <v>0.31799999999999995</v>
      </c>
      <c r="V115" s="36">
        <v>0.75479999999999992</v>
      </c>
      <c r="W115" s="36">
        <v>0.3710351403538229</v>
      </c>
      <c r="X115" s="36">
        <v>2.0376627733130608</v>
      </c>
      <c r="Y115" s="36">
        <v>2.4086979136668836</v>
      </c>
      <c r="Z115" s="36">
        <v>3.4842316867310605E-5</v>
      </c>
      <c r="AA115" s="36">
        <v>7.45625580960447E-6</v>
      </c>
      <c r="AB115" s="36">
        <v>7.4562599999999998E-6</v>
      </c>
      <c r="AC115" s="36">
        <v>9.3513197171768944E-6</v>
      </c>
      <c r="AD115" s="36">
        <v>1.658269232321373E-2</v>
      </c>
      <c r="AE115" s="36">
        <v>0.14924423090892358</v>
      </c>
      <c r="AF115" s="36">
        <v>0.16582692323213727</v>
      </c>
      <c r="AG115" s="36">
        <v>2.1375403009500454E-2</v>
      </c>
      <c r="AH115" s="36">
        <v>3.6362754544897333E-2</v>
      </c>
      <c r="AI115" s="36">
        <v>0.11645909225865768</v>
      </c>
      <c r="AJ115" s="36">
        <v>2.9229506814848344E-7</v>
      </c>
      <c r="AK115" s="36">
        <v>3.5322177642431863E-7</v>
      </c>
      <c r="AL115" s="36">
        <v>8.8343640777227077E-7</v>
      </c>
      <c r="AM115" s="36">
        <v>2.1385046624285781E-2</v>
      </c>
      <c r="AN115" s="36">
        <v>5.2945800089887488E-2</v>
      </c>
      <c r="AO115" s="36">
        <v>0.26570420660398902</v>
      </c>
      <c r="AP115" s="36">
        <v>27.414355356000002</v>
      </c>
      <c r="AQ115" s="36">
        <v>14.761575961</v>
      </c>
      <c r="AR115" s="36">
        <v>42.175931317</v>
      </c>
      <c r="AS115" s="36">
        <v>0.80419584200000005</v>
      </c>
      <c r="AT115" s="36">
        <v>84.334074399000002</v>
      </c>
      <c r="AU115" s="36">
        <v>180.557293458</v>
      </c>
      <c r="AV115" s="36">
        <v>81.832788351999994</v>
      </c>
      <c r="AW115" s="36">
        <v>175.20209815800001</v>
      </c>
      <c r="AX115" s="36">
        <v>75.622840585000006</v>
      </c>
      <c r="AY115" s="36">
        <v>161.906744301</v>
      </c>
      <c r="AZ115" s="36">
        <v>8.3769652999999999E-2</v>
      </c>
      <c r="BA115" s="36">
        <v>0.167539306</v>
      </c>
      <c r="BB115" s="36">
        <v>1.573796038</v>
      </c>
      <c r="BC115" s="36">
        <v>142.59024943399999</v>
      </c>
      <c r="BD115" s="36">
        <v>305.28241039800002</v>
      </c>
      <c r="BE115" s="36">
        <v>0.71536183499999995</v>
      </c>
      <c r="BF115" s="36">
        <v>1.430723671</v>
      </c>
      <c r="BG115" s="36">
        <v>4.2656557130000001</v>
      </c>
      <c r="BH115" s="36">
        <v>17.514682712999999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5.2421223250000004</v>
      </c>
      <c r="E116" s="36">
        <v>36</v>
      </c>
      <c r="F116" s="36">
        <v>0</v>
      </c>
      <c r="G116" s="36">
        <v>2</v>
      </c>
      <c r="H116" s="36">
        <v>34</v>
      </c>
      <c r="I116" s="36">
        <v>6.9327496668879969E-5</v>
      </c>
      <c r="J116" s="36">
        <v>4.0879473097153125E-2</v>
      </c>
      <c r="K116" s="36">
        <v>6.9327496668879969E-5</v>
      </c>
      <c r="L116" s="36">
        <v>0</v>
      </c>
      <c r="M116" s="36">
        <v>8.5488005938233382E-3</v>
      </c>
      <c r="N116" s="36">
        <v>3.2399999999998666E-2</v>
      </c>
      <c r="O116" s="36">
        <v>1.8621966000000004E-2</v>
      </c>
      <c r="P116" s="36">
        <v>2.6429824999999997E-2</v>
      </c>
      <c r="Q116" s="36">
        <v>1.7629085000000003E-2</v>
      </c>
      <c r="R116" s="36">
        <v>9.9288100000000015E-4</v>
      </c>
      <c r="S116" s="36">
        <v>2.5134761999999998E-2</v>
      </c>
      <c r="T116" s="36">
        <v>1.2950629999999999E-3</v>
      </c>
      <c r="U116" s="36">
        <v>1.5599999999999999E-2</v>
      </c>
      <c r="V116" s="36">
        <v>3.7199999999999997E-2</v>
      </c>
      <c r="W116" s="36">
        <v>3.4291293496668887E-2</v>
      </c>
      <c r="X116" s="36">
        <v>0.10450929809715312</v>
      </c>
      <c r="Y116" s="36">
        <v>0.13880059159382202</v>
      </c>
      <c r="Z116" s="36">
        <v>3.7979997623105109E-6</v>
      </c>
      <c r="AA116" s="36">
        <v>8.127719491344493E-7</v>
      </c>
      <c r="AB116" s="36">
        <v>8.1277200000000005E-7</v>
      </c>
      <c r="AC116" s="36">
        <v>3.3245861927869784E-7</v>
      </c>
      <c r="AD116" s="36">
        <v>2.9570589308355579E-4</v>
      </c>
      <c r="AE116" s="36">
        <v>2.661353037752002E-3</v>
      </c>
      <c r="AF116" s="36">
        <v>2.9570589308355582E-3</v>
      </c>
      <c r="AG116" s="36">
        <v>1.0925625529542918E-3</v>
      </c>
      <c r="AH116" s="36">
        <v>1.8586121590486804E-3</v>
      </c>
      <c r="AI116" s="36">
        <v>5.9525821850613149E-3</v>
      </c>
      <c r="AJ116" s="36">
        <v>3.1861717151652326E-8</v>
      </c>
      <c r="AK116" s="36">
        <v>3.8503052424130368E-8</v>
      </c>
      <c r="AL116" s="36">
        <v>9.6299267463565406E-8</v>
      </c>
      <c r="AM116" s="36">
        <v>1.092926873290722E-3</v>
      </c>
      <c r="AN116" s="36">
        <v>2.1543565551846605E-3</v>
      </c>
      <c r="AO116" s="36">
        <v>8.6140315220807791E-3</v>
      </c>
      <c r="AP116" s="36">
        <v>1.6983817489999999</v>
      </c>
      <c r="AQ116" s="36">
        <v>0.91451324899999997</v>
      </c>
      <c r="AR116" s="36">
        <v>2.6128949979999998</v>
      </c>
      <c r="AS116" s="36">
        <v>0.17746994699999999</v>
      </c>
      <c r="AT116" s="36">
        <v>2.0765977150000001</v>
      </c>
      <c r="AU116" s="36">
        <v>4.6390872190000003</v>
      </c>
      <c r="AV116" s="36">
        <v>3.1842496329999999</v>
      </c>
      <c r="AW116" s="36">
        <v>7.1135644920000001</v>
      </c>
      <c r="AX116" s="36">
        <v>2.9086319180000002</v>
      </c>
      <c r="AY116" s="36">
        <v>6.497838775</v>
      </c>
      <c r="AZ116" s="36">
        <v>2.7950628000000002E-2</v>
      </c>
      <c r="BA116" s="36">
        <v>5.5901257000000003E-2</v>
      </c>
      <c r="BB116" s="36">
        <v>0.242900537</v>
      </c>
      <c r="BC116" s="36">
        <v>17.304355454</v>
      </c>
      <c r="BD116" s="36">
        <v>38.657662776999999</v>
      </c>
      <c r="BE116" s="36">
        <v>0.110409335</v>
      </c>
      <c r="BF116" s="36">
        <v>0.22081866999999999</v>
      </c>
      <c r="BG116" s="36">
        <v>1.5553461790000001</v>
      </c>
      <c r="BH116" s="36">
        <v>5.0788165870000004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5.3891887399999998</v>
      </c>
      <c r="E117" s="36">
        <v>55</v>
      </c>
      <c r="F117" s="36">
        <v>0</v>
      </c>
      <c r="G117" s="36">
        <v>3</v>
      </c>
      <c r="H117" s="36">
        <v>52</v>
      </c>
      <c r="I117" s="36">
        <v>1.4425514952371231E-5</v>
      </c>
      <c r="J117" s="36">
        <v>2.866341061338885E-2</v>
      </c>
      <c r="K117" s="36">
        <v>1.4425514952371231E-5</v>
      </c>
      <c r="L117" s="36">
        <v>0</v>
      </c>
      <c r="M117" s="36">
        <v>2.6778361283428345E-3</v>
      </c>
      <c r="N117" s="36">
        <v>2.5999999999998386E-2</v>
      </c>
      <c r="O117" s="36">
        <v>1.1746097E-2</v>
      </c>
      <c r="P117" s="36">
        <v>1.9359243999999998E-2</v>
      </c>
      <c r="Q117" s="36">
        <v>1.1180465000000001E-2</v>
      </c>
      <c r="R117" s="36">
        <v>5.6563199999999994E-4</v>
      </c>
      <c r="S117" s="36">
        <v>1.8621462999999998E-2</v>
      </c>
      <c r="T117" s="36">
        <v>7.3778100000000007E-4</v>
      </c>
      <c r="U117" s="36">
        <v>1.6199999999999999E-2</v>
      </c>
      <c r="V117" s="36">
        <v>3.8399999999999997E-2</v>
      </c>
      <c r="W117" s="36">
        <v>2.796052251495237E-2</v>
      </c>
      <c r="X117" s="36">
        <v>8.6422654613388855E-2</v>
      </c>
      <c r="Y117" s="36">
        <v>0.11438317712834123</v>
      </c>
      <c r="Z117" s="36">
        <v>1.3242561168018448E-6</v>
      </c>
      <c r="AA117" s="36">
        <v>2.8339080899559476E-7</v>
      </c>
      <c r="AB117" s="36">
        <v>2.8339100000000003E-7</v>
      </c>
      <c r="AC117" s="36">
        <v>1.2489951902420258E-7</v>
      </c>
      <c r="AD117" s="36">
        <v>3.8757042532769337E-4</v>
      </c>
      <c r="AE117" s="36">
        <v>3.4881338279492404E-3</v>
      </c>
      <c r="AF117" s="36">
        <v>3.8757042532769339E-3</v>
      </c>
      <c r="AG117" s="36">
        <v>1.2076808333333331E-3</v>
      </c>
      <c r="AH117" s="36">
        <v>2.0544455555555553E-3</v>
      </c>
      <c r="AI117" s="36">
        <v>6.5797783333333328E-3</v>
      </c>
      <c r="AJ117" s="36">
        <v>1.1109294962577333E-8</v>
      </c>
      <c r="AK117" s="36">
        <v>1.3424943932033497E-8</v>
      </c>
      <c r="AL117" s="36">
        <v>3.3576877286332778E-8</v>
      </c>
      <c r="AM117" s="36">
        <v>1.20781684214732E-3</v>
      </c>
      <c r="AN117" s="36">
        <v>2.442029405827181E-3</v>
      </c>
      <c r="AO117" s="36">
        <v>1.0067945738159858E-2</v>
      </c>
      <c r="AP117" s="36">
        <v>2.7828093090000001</v>
      </c>
      <c r="AQ117" s="36">
        <v>1.498435781</v>
      </c>
      <c r="AR117" s="36">
        <v>4.2812450900000005</v>
      </c>
      <c r="AS117" s="36">
        <v>0.48722643399999999</v>
      </c>
      <c r="AT117" s="36">
        <v>29.042852332999999</v>
      </c>
      <c r="AU117" s="36">
        <v>67.222344957999994</v>
      </c>
      <c r="AV117" s="36">
        <v>23.739881628999999</v>
      </c>
      <c r="AW117" s="36">
        <v>54.948132979999997</v>
      </c>
      <c r="AX117" s="36">
        <v>22.061429888999999</v>
      </c>
      <c r="AY117" s="36">
        <v>51.063202515</v>
      </c>
      <c r="AZ117" s="36">
        <v>7.4578286999999993E-2</v>
      </c>
      <c r="BA117" s="36">
        <v>0.14915657399999999</v>
      </c>
      <c r="BB117" s="36">
        <v>0.443377405</v>
      </c>
      <c r="BC117" s="36">
        <v>19.792576359000002</v>
      </c>
      <c r="BD117" s="36">
        <v>45.811732966000001</v>
      </c>
      <c r="BE117" s="36">
        <v>0.20153518400000001</v>
      </c>
      <c r="BF117" s="36">
        <v>0.40307036800000001</v>
      </c>
      <c r="BG117" s="36">
        <v>2.8112589520000002</v>
      </c>
      <c r="BH117" s="36">
        <v>13.492816059000001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5.3691008550000001</v>
      </c>
      <c r="E118" s="36">
        <v>46</v>
      </c>
      <c r="F118" s="36">
        <v>0</v>
      </c>
      <c r="G118" s="36">
        <v>7</v>
      </c>
      <c r="H118" s="36">
        <v>39</v>
      </c>
      <c r="I118" s="36">
        <v>3.7095466653916447E-6</v>
      </c>
      <c r="J118" s="36">
        <v>3.2669043558610972E-2</v>
      </c>
      <c r="K118" s="36">
        <v>3.7095466653916447E-6</v>
      </c>
      <c r="L118" s="36">
        <v>0</v>
      </c>
      <c r="M118" s="36">
        <v>6.7275310527676615E-4</v>
      </c>
      <c r="N118" s="36">
        <v>3.1999999999999598E-2</v>
      </c>
      <c r="O118" s="36">
        <v>8.9101679999999996E-3</v>
      </c>
      <c r="P118" s="36">
        <v>1.3202393E-2</v>
      </c>
      <c r="Q118" s="36">
        <v>7.9970709999999997E-3</v>
      </c>
      <c r="R118" s="36">
        <v>9.1309699999999998E-4</v>
      </c>
      <c r="S118" s="36">
        <v>1.2011396000000001E-2</v>
      </c>
      <c r="T118" s="36">
        <v>1.1909970000000001E-3</v>
      </c>
      <c r="U118" s="36">
        <v>0.10560000000000001</v>
      </c>
      <c r="V118" s="36">
        <v>0.25199999999999995</v>
      </c>
      <c r="W118" s="36">
        <v>0.11451387754666541</v>
      </c>
      <c r="X118" s="36">
        <v>0.29787143655861092</v>
      </c>
      <c r="Y118" s="36">
        <v>0.41238531410527635</v>
      </c>
      <c r="Z118" s="36">
        <v>2.6690925299894909E-7</v>
      </c>
      <c r="AA118" s="36">
        <v>5.7118580141775099E-8</v>
      </c>
      <c r="AB118" s="36">
        <v>5.7118600000000002E-8</v>
      </c>
      <c r="AC118" s="36">
        <v>1.6622104953403035E-8</v>
      </c>
      <c r="AD118" s="36">
        <v>6.1864702935400022E-5</v>
      </c>
      <c r="AE118" s="36">
        <v>5.5678232641860018E-4</v>
      </c>
      <c r="AF118" s="36">
        <v>6.1864702935400019E-4</v>
      </c>
      <c r="AG118" s="36">
        <v>7.738893506072873E-3</v>
      </c>
      <c r="AH118" s="36">
        <v>1.3165014240215924E-2</v>
      </c>
      <c r="AI118" s="36">
        <v>4.2163626688259105E-2</v>
      </c>
      <c r="AJ118" s="36">
        <v>2.2391232440319901E-9</v>
      </c>
      <c r="AK118" s="36">
        <v>2.7058516412880029E-9</v>
      </c>
      <c r="AL118" s="36">
        <v>6.7675551551288757E-9</v>
      </c>
      <c r="AM118" s="36">
        <v>7.7389123673010712E-3</v>
      </c>
      <c r="AN118" s="36">
        <v>1.3226881649002967E-2</v>
      </c>
      <c r="AO118" s="36">
        <v>4.272041578223286E-2</v>
      </c>
      <c r="AP118" s="36">
        <v>1.2647110130000001</v>
      </c>
      <c r="AQ118" s="36">
        <v>0.68099823800000003</v>
      </c>
      <c r="AR118" s="36">
        <v>1.9457092510000003</v>
      </c>
      <c r="AS118" s="36">
        <v>0.21621595800000001</v>
      </c>
      <c r="AT118" s="36">
        <v>0.76420603799999998</v>
      </c>
      <c r="AU118" s="36">
        <v>1.8090071750000001</v>
      </c>
      <c r="AV118" s="36">
        <v>1.023342757</v>
      </c>
      <c r="AW118" s="36">
        <v>2.4224283720000002</v>
      </c>
      <c r="AX118" s="36">
        <v>0.93827484900000002</v>
      </c>
      <c r="AY118" s="36">
        <v>2.221057998</v>
      </c>
      <c r="AZ118" s="36">
        <v>2.1709862999999999E-2</v>
      </c>
      <c r="BA118" s="36">
        <v>4.3419726999999998E-2</v>
      </c>
      <c r="BB118" s="36">
        <v>0.34611571299999999</v>
      </c>
      <c r="BC118" s="36">
        <v>12.060868895</v>
      </c>
      <c r="BD118" s="36">
        <v>28.550151749000001</v>
      </c>
      <c r="BE118" s="36">
        <v>0.15732532399999999</v>
      </c>
      <c r="BF118" s="36">
        <v>0.31465064799999998</v>
      </c>
      <c r="BG118" s="36">
        <v>2.2315206540000001</v>
      </c>
      <c r="BH118" s="36">
        <v>12.575150163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5.2459233230000004</v>
      </c>
      <c r="E119" s="36">
        <v>11</v>
      </c>
      <c r="F119" s="36">
        <v>0</v>
      </c>
      <c r="G119" s="36">
        <v>0</v>
      </c>
      <c r="H119" s="36">
        <v>11</v>
      </c>
      <c r="I119" s="36">
        <v>1.2286759268705479E-4</v>
      </c>
      <c r="J119" s="36">
        <v>0.19320727194899395</v>
      </c>
      <c r="K119" s="36">
        <v>1.2286759268705479E-4</v>
      </c>
      <c r="L119" s="36">
        <v>0</v>
      </c>
      <c r="M119" s="36">
        <v>2.7125139541681029E-2</v>
      </c>
      <c r="N119" s="36">
        <v>0.16620499999999999</v>
      </c>
      <c r="O119" s="36">
        <v>8.8237960000000001E-3</v>
      </c>
      <c r="P119" s="36">
        <v>1.5631123E-2</v>
      </c>
      <c r="Q119" s="36">
        <v>8.3811270000000004E-3</v>
      </c>
      <c r="R119" s="36">
        <v>4.4266900000000003E-4</v>
      </c>
      <c r="S119" s="36">
        <v>1.5053727999999999E-2</v>
      </c>
      <c r="T119" s="36">
        <v>5.7739500000000008E-4</v>
      </c>
      <c r="U119" s="36">
        <v>0</v>
      </c>
      <c r="V119" s="36">
        <v>0</v>
      </c>
      <c r="W119" s="36">
        <v>8.9466635926870545E-3</v>
      </c>
      <c r="X119" s="36">
        <v>0.20883839494899395</v>
      </c>
      <c r="Y119" s="36">
        <v>0.21778505854168101</v>
      </c>
      <c r="Z119" s="36">
        <v>7.4680395988798963E-6</v>
      </c>
      <c r="AA119" s="36">
        <v>1.5981604741602969E-6</v>
      </c>
      <c r="AB119" s="36">
        <v>1.59816E-6</v>
      </c>
      <c r="AC119" s="36">
        <v>7.0872818690290732E-7</v>
      </c>
      <c r="AD119" s="36">
        <v>1.2177567186289046E-3</v>
      </c>
      <c r="AE119" s="36">
        <v>1.0959810467660138E-2</v>
      </c>
      <c r="AF119" s="36">
        <v>1.2177567186289043E-2</v>
      </c>
      <c r="AG119" s="36">
        <v>0</v>
      </c>
      <c r="AH119" s="36">
        <v>0</v>
      </c>
      <c r="AI119" s="36">
        <v>0</v>
      </c>
      <c r="AJ119" s="36">
        <v>6.2649945966500665E-8</v>
      </c>
      <c r="AK119" s="36">
        <v>7.570885594256222E-8</v>
      </c>
      <c r="AL119" s="36">
        <v>1.8935400984479246E-7</v>
      </c>
      <c r="AM119" s="36">
        <v>7.7137813286940797E-7</v>
      </c>
      <c r="AN119" s="36">
        <v>1.2178324274848471E-3</v>
      </c>
      <c r="AO119" s="36">
        <v>1.0959999821669984E-2</v>
      </c>
      <c r="AP119" s="36">
        <v>0.38267127400000001</v>
      </c>
      <c r="AQ119" s="36">
        <v>0.206053762</v>
      </c>
      <c r="AR119" s="36">
        <v>0.58872503600000003</v>
      </c>
      <c r="AS119" s="36">
        <v>4.7935264999999998E-2</v>
      </c>
      <c r="AT119" s="36">
        <v>0.59988048500000002</v>
      </c>
      <c r="AU119" s="36">
        <v>1.322660825</v>
      </c>
      <c r="AV119" s="36">
        <v>1.404582717</v>
      </c>
      <c r="AW119" s="36">
        <v>3.0969277759999998</v>
      </c>
      <c r="AX119" s="36">
        <v>1.269470834</v>
      </c>
      <c r="AY119" s="36">
        <v>2.7990231130000001</v>
      </c>
      <c r="AZ119" s="36">
        <v>6.1082200000000001E-3</v>
      </c>
      <c r="BA119" s="36">
        <v>1.221644E-2</v>
      </c>
      <c r="BB119" s="36">
        <v>0.88049029599999995</v>
      </c>
      <c r="BC119" s="36">
        <v>45.109876385</v>
      </c>
      <c r="BD119" s="36">
        <v>99.461589165000007</v>
      </c>
      <c r="BE119" s="36">
        <v>0.40022286200000001</v>
      </c>
      <c r="BF119" s="36">
        <v>0.80044572400000003</v>
      </c>
      <c r="BG119" s="36">
        <v>0.65554779699999999</v>
      </c>
      <c r="BH119" s="36">
        <v>15.048886153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5.2308970840000004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9.2942899999999995E-4</v>
      </c>
      <c r="P120" s="36">
        <v>1.500524E-3</v>
      </c>
      <c r="Q120" s="36">
        <v>8.5007699999999997E-4</v>
      </c>
      <c r="R120" s="36">
        <v>7.9352000000000009E-5</v>
      </c>
      <c r="S120" s="36">
        <v>1.397021E-3</v>
      </c>
      <c r="T120" s="36">
        <v>1.0350299999999999E-4</v>
      </c>
      <c r="U120" s="36">
        <v>9.6000000000000009E-3</v>
      </c>
      <c r="V120" s="36">
        <v>2.2800000000000001E-2</v>
      </c>
      <c r="W120" s="36">
        <v>1.0529429000000002E-2</v>
      </c>
      <c r="X120" s="36">
        <v>2.4300524E-2</v>
      </c>
      <c r="Y120" s="36">
        <v>3.4829953000000004E-2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6.8926885611797517E-4</v>
      </c>
      <c r="AH120" s="36">
        <v>1.1725493184535671E-3</v>
      </c>
      <c r="AI120" s="36">
        <v>3.7553268712634514E-3</v>
      </c>
      <c r="AJ120" s="36">
        <v>0</v>
      </c>
      <c r="AK120" s="36">
        <v>0</v>
      </c>
      <c r="AL120" s="36">
        <v>0</v>
      </c>
      <c r="AM120" s="36">
        <v>6.8926885611797517E-4</v>
      </c>
      <c r="AN120" s="36">
        <v>1.1725493184535671E-3</v>
      </c>
      <c r="AO120" s="36">
        <v>3.7553268712634514E-3</v>
      </c>
      <c r="AP120" s="36">
        <v>0.52132590199999995</v>
      </c>
      <c r="AQ120" s="36">
        <v>0.28071394700000002</v>
      </c>
      <c r="AR120" s="36">
        <v>0.80203984900000003</v>
      </c>
      <c r="AS120" s="36">
        <v>0.154663937</v>
      </c>
      <c r="AT120" s="36">
        <v>12.925447200000001</v>
      </c>
      <c r="AU120" s="36">
        <v>28.575596685000001</v>
      </c>
      <c r="AV120" s="36">
        <v>10.658140994</v>
      </c>
      <c r="AW120" s="36">
        <v>23.563032963000001</v>
      </c>
      <c r="AX120" s="36">
        <v>9.9023092049999999</v>
      </c>
      <c r="AY120" s="36">
        <v>21.892038993</v>
      </c>
      <c r="AZ120" s="36">
        <v>4.7956051999999999E-2</v>
      </c>
      <c r="BA120" s="36">
        <v>9.5912103999999998E-2</v>
      </c>
      <c r="BB120" s="36">
        <v>0.21819164899999999</v>
      </c>
      <c r="BC120" s="36">
        <v>8.1896900739999996</v>
      </c>
      <c r="BD120" s="36">
        <v>18.105778230999999</v>
      </c>
      <c r="BE120" s="36">
        <v>9.9178022000000005E-2</v>
      </c>
      <c r="BF120" s="36">
        <v>0.19835604500000001</v>
      </c>
      <c r="BG120" s="36">
        <v>1.102949044</v>
      </c>
      <c r="BH120" s="36">
        <v>6.9623119119999997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5.306128728</v>
      </c>
      <c r="E121" s="36">
        <v>0</v>
      </c>
      <c r="F121" s="36" t="s">
        <v>338</v>
      </c>
      <c r="G121" s="36" t="s">
        <v>338</v>
      </c>
      <c r="H121" s="36" t="s">
        <v>338</v>
      </c>
      <c r="I121" s="36">
        <v>2.7033274924172023E-4</v>
      </c>
      <c r="J121" s="36">
        <v>0.29814247881684552</v>
      </c>
      <c r="K121" s="36">
        <v>2.7033274924172023E-4</v>
      </c>
      <c r="L121" s="36">
        <v>0</v>
      </c>
      <c r="M121" s="36">
        <v>3.2211811566116778E-2</v>
      </c>
      <c r="N121" s="36">
        <v>0.26620099999997043</v>
      </c>
      <c r="O121" s="36">
        <v>6.8296399999999997E-3</v>
      </c>
      <c r="P121" s="36">
        <v>1.1472229E-2</v>
      </c>
      <c r="Q121" s="36">
        <v>6.2212040000000001E-3</v>
      </c>
      <c r="R121" s="36">
        <v>6.0843599999999996E-4</v>
      </c>
      <c r="S121" s="36">
        <v>1.0678617000000001E-2</v>
      </c>
      <c r="T121" s="36">
        <v>7.9361199999999996E-4</v>
      </c>
      <c r="U121" s="36" t="s">
        <v>338</v>
      </c>
      <c r="V121" s="36" t="s">
        <v>338</v>
      </c>
      <c r="W121" s="36">
        <v>7.0999727492417203E-3</v>
      </c>
      <c r="X121" s="36">
        <v>0.30961470781684552</v>
      </c>
      <c r="Y121" s="36">
        <v>0.31671468056608726</v>
      </c>
      <c r="Z121" s="36">
        <v>1.1847534878955255E-5</v>
      </c>
      <c r="AA121" s="36">
        <v>2.5353724640964241E-6</v>
      </c>
      <c r="AB121" s="36">
        <v>2.5353699999999999E-6</v>
      </c>
      <c r="AC121" s="36">
        <v>2.3047488843073201E-6</v>
      </c>
      <c r="AD121" s="36">
        <v>3.6642767821683546E-3</v>
      </c>
      <c r="AE121" s="36">
        <v>3.2978491039515195E-2</v>
      </c>
      <c r="AF121" s="36">
        <v>3.6642767821683547E-2</v>
      </c>
      <c r="AG121" s="36" t="s">
        <v>338</v>
      </c>
      <c r="AH121" s="36" t="s">
        <v>338</v>
      </c>
      <c r="AI121" s="36" t="s">
        <v>338</v>
      </c>
      <c r="AJ121" s="36">
        <v>9.9389794204013867E-8</v>
      </c>
      <c r="AK121" s="36">
        <v>1.2010684918349475E-7</v>
      </c>
      <c r="AL121" s="36">
        <v>3.003970040172395E-7</v>
      </c>
      <c r="AM121" s="36">
        <v>2.4041386785113338E-6</v>
      </c>
      <c r="AN121" s="36">
        <v>3.6643968890175379E-3</v>
      </c>
      <c r="AO121" s="36">
        <v>3.297879143651921E-2</v>
      </c>
      <c r="AP121" s="36">
        <v>7.3403541880000001</v>
      </c>
      <c r="AQ121" s="36">
        <v>3.9524984089999999</v>
      </c>
      <c r="AR121" s="36">
        <v>11.292852597</v>
      </c>
      <c r="AS121" s="36">
        <v>1.000271074</v>
      </c>
      <c r="AT121" s="36">
        <v>32.049432111000002</v>
      </c>
      <c r="AU121" s="36">
        <v>73.730937979000004</v>
      </c>
      <c r="AV121" s="36">
        <v>28.147504415</v>
      </c>
      <c r="AW121" s="36">
        <v>64.754404855999994</v>
      </c>
      <c r="AX121" s="36">
        <v>26.096197410999999</v>
      </c>
      <c r="AY121" s="36">
        <v>60.035295044999998</v>
      </c>
      <c r="AZ121" s="36">
        <v>8.8910051000000004E-2</v>
      </c>
      <c r="BA121" s="36">
        <v>0.17782010300000001</v>
      </c>
      <c r="BB121" s="36">
        <v>0.36555879600000002</v>
      </c>
      <c r="BC121" s="36">
        <v>24.814195121000001</v>
      </c>
      <c r="BD121" s="36">
        <v>57.085999999999999</v>
      </c>
      <c r="BE121" s="36">
        <v>0.16616308900000001</v>
      </c>
      <c r="BF121" s="36">
        <v>0.33232617800000003</v>
      </c>
      <c r="BG121" s="36">
        <v>2.559786194</v>
      </c>
      <c r="BH121" s="36">
        <v>14.536773114000001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5.2643886069999999</v>
      </c>
      <c r="E122" s="36">
        <v>0</v>
      </c>
      <c r="F122" s="36" t="s">
        <v>338</v>
      </c>
      <c r="G122" s="36" t="s">
        <v>338</v>
      </c>
      <c r="H122" s="36" t="s">
        <v>338</v>
      </c>
      <c r="I122" s="36">
        <v>6.7684854819216562E-5</v>
      </c>
      <c r="J122" s="36">
        <v>0.32387516620810808</v>
      </c>
      <c r="K122" s="36">
        <v>6.7684854819216562E-5</v>
      </c>
      <c r="L122" s="36">
        <v>0</v>
      </c>
      <c r="M122" s="36">
        <v>1.4672851062912251E-2</v>
      </c>
      <c r="N122" s="36">
        <v>0.30927000000001503</v>
      </c>
      <c r="O122" s="36">
        <v>3.1246966999999997E-2</v>
      </c>
      <c r="P122" s="36">
        <v>5.0508302999999991E-2</v>
      </c>
      <c r="Q122" s="36">
        <v>2.6531292999999997E-2</v>
      </c>
      <c r="R122" s="36">
        <v>4.7156739999999996E-3</v>
      </c>
      <c r="S122" s="36">
        <v>4.4357421999999994E-2</v>
      </c>
      <c r="T122" s="36">
        <v>6.1508810000000004E-3</v>
      </c>
      <c r="U122" s="36" t="s">
        <v>338</v>
      </c>
      <c r="V122" s="36" t="s">
        <v>338</v>
      </c>
      <c r="W122" s="36">
        <v>3.1314651854819214E-2</v>
      </c>
      <c r="X122" s="36">
        <v>0.37438346920810806</v>
      </c>
      <c r="Y122" s="36">
        <v>0.40569812106292724</v>
      </c>
      <c r="Z122" s="36">
        <v>3.8818010437198005E-6</v>
      </c>
      <c r="AA122" s="36">
        <v>8.307054233560372E-7</v>
      </c>
      <c r="AB122" s="36">
        <v>8.3070499999999997E-7</v>
      </c>
      <c r="AC122" s="36">
        <v>2.7405940568743512E-7</v>
      </c>
      <c r="AD122" s="36">
        <v>8.0014309650406181E-4</v>
      </c>
      <c r="AE122" s="36">
        <v>7.2012878685365558E-3</v>
      </c>
      <c r="AF122" s="36">
        <v>8.0014309650406172E-3</v>
      </c>
      <c r="AG122" s="36" t="s">
        <v>338</v>
      </c>
      <c r="AH122" s="36" t="s">
        <v>338</v>
      </c>
      <c r="AI122" s="36" t="s">
        <v>338</v>
      </c>
      <c r="AJ122" s="36">
        <v>3.2564714023690951E-8</v>
      </c>
      <c r="AK122" s="36">
        <v>3.9352583706115879E-8</v>
      </c>
      <c r="AL122" s="36">
        <v>9.8424014334058127E-8</v>
      </c>
      <c r="AM122" s="36">
        <v>3.0662411971112608E-7</v>
      </c>
      <c r="AN122" s="36">
        <v>8.0018244908776793E-4</v>
      </c>
      <c r="AO122" s="36">
        <v>7.2013862925508895E-3</v>
      </c>
      <c r="AP122" s="36">
        <v>8.5571162990000005</v>
      </c>
      <c r="AQ122" s="36">
        <v>4.6076780069999996</v>
      </c>
      <c r="AR122" s="36">
        <v>13.164794306000001</v>
      </c>
      <c r="AS122" s="36">
        <v>1.984960455</v>
      </c>
      <c r="AT122" s="36">
        <v>12.759646610000001</v>
      </c>
      <c r="AU122" s="36">
        <v>29.247813008000001</v>
      </c>
      <c r="AV122" s="36">
        <v>14.322723511</v>
      </c>
      <c r="AW122" s="36">
        <v>32.830716385999999</v>
      </c>
      <c r="AX122" s="36">
        <v>13.183118650999999</v>
      </c>
      <c r="AY122" s="36">
        <v>30.218500635000002</v>
      </c>
      <c r="AZ122" s="36">
        <v>0.26024673599999998</v>
      </c>
      <c r="BA122" s="36">
        <v>0.52049347199999996</v>
      </c>
      <c r="BB122" s="36">
        <v>0.39255755599999997</v>
      </c>
      <c r="BC122" s="36">
        <v>18.811204228000001</v>
      </c>
      <c r="BD122" s="36">
        <v>43.11926502</v>
      </c>
      <c r="BE122" s="36">
        <v>0.17843525199999999</v>
      </c>
      <c r="BF122" s="36">
        <v>0.356870505</v>
      </c>
      <c r="BG122" s="36">
        <v>5.184079294</v>
      </c>
      <c r="BH122" s="36">
        <v>26.791627531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5.6239155719999996</v>
      </c>
      <c r="E133" s="36">
        <v>88</v>
      </c>
      <c r="F133" s="36">
        <v>10</v>
      </c>
      <c r="G133" s="36">
        <v>37</v>
      </c>
      <c r="H133" s="36">
        <v>41</v>
      </c>
      <c r="I133" s="36">
        <v>3.5031287297410674E-2</v>
      </c>
      <c r="J133" s="36">
        <v>11.740213233165768</v>
      </c>
      <c r="K133" s="36">
        <v>6.8072872980698956E-3</v>
      </c>
      <c r="L133" s="36">
        <v>2.8223999999340776E-2</v>
      </c>
      <c r="M133" s="36">
        <v>0.78776052044210898</v>
      </c>
      <c r="N133" s="36">
        <v>10.98748400002107</v>
      </c>
      <c r="O133" s="36">
        <v>0.27355805200000005</v>
      </c>
      <c r="P133" s="36">
        <v>0.49001971700000008</v>
      </c>
      <c r="Q133" s="36">
        <v>0.25184914000000003</v>
      </c>
      <c r="R133" s="36">
        <v>2.1708912E-2</v>
      </c>
      <c r="S133" s="36">
        <v>0.46170374300000006</v>
      </c>
      <c r="T133" s="36">
        <v>2.8315974000000001E-2</v>
      </c>
      <c r="U133" s="36">
        <v>2.2865500000000001</v>
      </c>
      <c r="V133" s="36">
        <v>5.4121000000000006</v>
      </c>
      <c r="W133" s="36">
        <v>2.5951393392974107</v>
      </c>
      <c r="X133" s="36">
        <v>17.64233295016577</v>
      </c>
      <c r="Y133" s="36">
        <v>20.237472289463181</v>
      </c>
      <c r="Z133" s="36">
        <v>4.3294451228807795E-4</v>
      </c>
      <c r="AA133" s="36">
        <v>9.2650125629648668E-5</v>
      </c>
      <c r="AB133" s="36">
        <v>9.2650170000000001E-5</v>
      </c>
      <c r="AC133" s="36">
        <v>6.797748256986672E-5</v>
      </c>
      <c r="AD133" s="36">
        <v>0.20140782649766453</v>
      </c>
      <c r="AE133" s="36">
        <v>1.8126704384789805</v>
      </c>
      <c r="AF133" s="36">
        <v>2.0140782649766455</v>
      </c>
      <c r="AG133" s="36">
        <v>0.15187812395737238</v>
      </c>
      <c r="AH133" s="36">
        <v>0.25836738328380582</v>
      </c>
      <c r="AI133" s="36">
        <v>0.8274739167332702</v>
      </c>
      <c r="AJ133" s="36">
        <v>3.5128169876825336E-6</v>
      </c>
      <c r="AK133" s="36">
        <v>4.2450372649203569E-6</v>
      </c>
      <c r="AL133" s="36">
        <v>1.0617183657656478E-5</v>
      </c>
      <c r="AM133" s="36">
        <v>0.15194961425692993</v>
      </c>
      <c r="AN133" s="36">
        <v>0.45977945481873528</v>
      </c>
      <c r="AO133" s="36">
        <v>2.6401549723959081</v>
      </c>
      <c r="AP133" s="36">
        <v>512.60607961899996</v>
      </c>
      <c r="AQ133" s="36">
        <v>276.01865825599998</v>
      </c>
      <c r="AR133" s="36">
        <v>788.62473787499994</v>
      </c>
      <c r="AS133" s="36">
        <v>15.990144846</v>
      </c>
      <c r="AT133" s="36">
        <v>1440.6463106399999</v>
      </c>
      <c r="AU133" s="36">
        <v>3160.7759948349999</v>
      </c>
      <c r="AV133" s="36">
        <v>1055.0251920369999</v>
      </c>
      <c r="AW133" s="36">
        <v>2314.7237988309998</v>
      </c>
      <c r="AX133" s="36">
        <v>984.510044795</v>
      </c>
      <c r="AY133" s="36">
        <v>2160.0136642000002</v>
      </c>
      <c r="AZ133" s="36">
        <v>0.20316289800000001</v>
      </c>
      <c r="BA133" s="36">
        <v>0.40632579600000002</v>
      </c>
      <c r="BB133" s="36">
        <v>8.4868671100000004</v>
      </c>
      <c r="BC133" s="36">
        <v>574.99709323599996</v>
      </c>
      <c r="BD133" s="36">
        <v>1261.5428200379999</v>
      </c>
      <c r="BE133" s="36">
        <v>0.42754998</v>
      </c>
      <c r="BF133" s="36">
        <v>0.85509995999999999</v>
      </c>
      <c r="BG133" s="36">
        <v>14.368624348000001</v>
      </c>
      <c r="BH133" s="36">
        <v>113.12038803199999</v>
      </c>
      <c r="BI133" s="36">
        <v>0.24</v>
      </c>
      <c r="BJ133" s="36">
        <v>0.24</v>
      </c>
      <c r="BK133" s="36">
        <v>0.54000000000000026</v>
      </c>
      <c r="BL133" s="36">
        <v>0.54000000000000026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5.7036288370000001</v>
      </c>
      <c r="E134" s="36">
        <v>95</v>
      </c>
      <c r="F134" s="36">
        <v>26</v>
      </c>
      <c r="G134" s="36">
        <v>34</v>
      </c>
      <c r="H134" s="36">
        <v>35</v>
      </c>
      <c r="I134" s="36">
        <v>8.1901979680779821E-3</v>
      </c>
      <c r="J134" s="36">
        <v>5.9679825989887494</v>
      </c>
      <c r="K134" s="36">
        <v>4.7561979691309797E-3</v>
      </c>
      <c r="L134" s="36">
        <v>3.4339999989470016E-3</v>
      </c>
      <c r="M134" s="36">
        <v>0.41730529695035479</v>
      </c>
      <c r="N134" s="36">
        <v>5.5588675000064729</v>
      </c>
      <c r="O134" s="36">
        <v>5.9170261000000002E-2</v>
      </c>
      <c r="P134" s="36">
        <v>9.6341687999999995E-2</v>
      </c>
      <c r="Q134" s="36">
        <v>4.0418750000000003E-2</v>
      </c>
      <c r="R134" s="36">
        <v>1.8751511000000002E-2</v>
      </c>
      <c r="S134" s="36">
        <v>7.1883194999999997E-2</v>
      </c>
      <c r="T134" s="36">
        <v>2.4458493000000001E-2</v>
      </c>
      <c r="U134" s="36">
        <v>5.8063000000000002</v>
      </c>
      <c r="V134" s="36">
        <v>13.725699999999993</v>
      </c>
      <c r="W134" s="36">
        <v>5.8736604589680779</v>
      </c>
      <c r="X134" s="36">
        <v>19.790024286988743</v>
      </c>
      <c r="Y134" s="36">
        <v>25.663684745956822</v>
      </c>
      <c r="Z134" s="36">
        <v>1.7465250250761611E-4</v>
      </c>
      <c r="AA134" s="36">
        <v>3.7375635536629827E-5</v>
      </c>
      <c r="AB134" s="36">
        <v>3.7375600000000002E-5</v>
      </c>
      <c r="AC134" s="36">
        <v>6.2975772817430858E-5</v>
      </c>
      <c r="AD134" s="36">
        <v>8.1143926904881272E-2</v>
      </c>
      <c r="AE134" s="36">
        <v>0.73029534214393121</v>
      </c>
      <c r="AF134" s="36">
        <v>0.81143926904881236</v>
      </c>
      <c r="AG134" s="36">
        <v>0.39779721510940502</v>
      </c>
      <c r="AH134" s="36">
        <v>0.67671250386427484</v>
      </c>
      <c r="AI134" s="36">
        <v>2.167308965078826</v>
      </c>
      <c r="AJ134" s="36">
        <v>1.4651720231175508E-6</v>
      </c>
      <c r="AK134" s="36">
        <v>1.7705761101309187E-6</v>
      </c>
      <c r="AL134" s="36">
        <v>4.4283549396524914E-6</v>
      </c>
      <c r="AM134" s="36">
        <v>0.39786165605424556</v>
      </c>
      <c r="AN134" s="36">
        <v>0.75785820134526627</v>
      </c>
      <c r="AO134" s="36">
        <v>2.8976087355776969</v>
      </c>
      <c r="AP134" s="36">
        <v>165.113019544</v>
      </c>
      <c r="AQ134" s="36">
        <v>88.907010524</v>
      </c>
      <c r="AR134" s="36">
        <v>254.02003006799998</v>
      </c>
      <c r="AS134" s="36">
        <v>6.6378042749999997</v>
      </c>
      <c r="AT134" s="36">
        <v>294.90434686100002</v>
      </c>
      <c r="AU134" s="36">
        <v>636.84254134100001</v>
      </c>
      <c r="AV134" s="36">
        <v>259.30291084100003</v>
      </c>
      <c r="AW134" s="36">
        <v>559.96165019199998</v>
      </c>
      <c r="AX134" s="36">
        <v>240.396323384</v>
      </c>
      <c r="AY134" s="36">
        <v>519.13309228000003</v>
      </c>
      <c r="AZ134" s="36">
        <v>0.521274829</v>
      </c>
      <c r="BA134" s="36">
        <v>1.042549658</v>
      </c>
      <c r="BB134" s="36">
        <v>6.2112302460000004</v>
      </c>
      <c r="BC134" s="36">
        <v>366.39191302199998</v>
      </c>
      <c r="BD134" s="36">
        <v>791.21911731499995</v>
      </c>
      <c r="BE134" s="36">
        <v>0.31290832400000002</v>
      </c>
      <c r="BF134" s="36">
        <v>0.625816649</v>
      </c>
      <c r="BG134" s="36">
        <v>8.622712087</v>
      </c>
      <c r="BH134" s="36">
        <v>47.392508882000001</v>
      </c>
      <c r="BI134" s="36">
        <v>0</v>
      </c>
      <c r="BJ134" s="36">
        <v>0</v>
      </c>
      <c r="BK134" s="36">
        <v>0.03</v>
      </c>
      <c r="BL134" s="36">
        <v>0.03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5.5808128180000001</v>
      </c>
      <c r="E135" s="36">
        <v>3</v>
      </c>
      <c r="F135" s="36">
        <v>0</v>
      </c>
      <c r="G135" s="36">
        <v>0</v>
      </c>
      <c r="H135" s="36">
        <v>3</v>
      </c>
      <c r="I135" s="36">
        <v>4.5524670356366294E-2</v>
      </c>
      <c r="J135" s="36">
        <v>1.57151611145778</v>
      </c>
      <c r="K135" s="36">
        <v>5.2376703569567513E-3</v>
      </c>
      <c r="L135" s="36">
        <v>4.0286999999409545E-2</v>
      </c>
      <c r="M135" s="36">
        <v>0.33200428181451502</v>
      </c>
      <c r="N135" s="36">
        <v>1.2850364999996313</v>
      </c>
      <c r="O135" s="36">
        <v>7.3835522000000001E-2</v>
      </c>
      <c r="P135" s="36">
        <v>0.121597972</v>
      </c>
      <c r="Q135" s="36">
        <v>6.5189893999999998E-2</v>
      </c>
      <c r="R135" s="36">
        <v>8.6456280000000007E-3</v>
      </c>
      <c r="S135" s="36">
        <v>0.110321064</v>
      </c>
      <c r="T135" s="36">
        <v>1.1276908E-2</v>
      </c>
      <c r="U135" s="36">
        <v>0</v>
      </c>
      <c r="V135" s="36">
        <v>0</v>
      </c>
      <c r="W135" s="36">
        <v>0.1193601923563663</v>
      </c>
      <c r="X135" s="36">
        <v>1.69311408345778</v>
      </c>
      <c r="Y135" s="36">
        <v>1.8124742758141463</v>
      </c>
      <c r="Z135" s="36">
        <v>3.558216377929404E-4</v>
      </c>
      <c r="AA135" s="36">
        <v>7.6145830487689263E-5</v>
      </c>
      <c r="AB135" s="36">
        <v>7.6145799999999999E-5</v>
      </c>
      <c r="AC135" s="36">
        <v>3.4509038364819457E-5</v>
      </c>
      <c r="AD135" s="36">
        <v>1.2043568556502366E-2</v>
      </c>
      <c r="AE135" s="36">
        <v>0.1083921170085213</v>
      </c>
      <c r="AF135" s="36">
        <v>0.12043568556502365</v>
      </c>
      <c r="AG135" s="36">
        <v>0</v>
      </c>
      <c r="AH135" s="36">
        <v>0</v>
      </c>
      <c r="AI135" s="36">
        <v>0</v>
      </c>
      <c r="AJ135" s="36">
        <v>2.9850141760374693E-6</v>
      </c>
      <c r="AK135" s="36">
        <v>3.6072179273859657E-6</v>
      </c>
      <c r="AL135" s="36">
        <v>9.0219455892023325E-6</v>
      </c>
      <c r="AM135" s="36">
        <v>3.7494052540856923E-5</v>
      </c>
      <c r="AN135" s="36">
        <v>1.2047175774429751E-2</v>
      </c>
      <c r="AO135" s="36">
        <v>0.10840113895411051</v>
      </c>
      <c r="AP135" s="36">
        <v>66.446743131999995</v>
      </c>
      <c r="AQ135" s="36">
        <v>35.779015532999999</v>
      </c>
      <c r="AR135" s="36">
        <v>102.225758665</v>
      </c>
      <c r="AS135" s="36">
        <v>1.8511324309999999</v>
      </c>
      <c r="AT135" s="36">
        <v>221.76357809000001</v>
      </c>
      <c r="AU135" s="36">
        <v>469.45036514200001</v>
      </c>
      <c r="AV135" s="36">
        <v>151.34982258599999</v>
      </c>
      <c r="AW135" s="36">
        <v>320.39178880899999</v>
      </c>
      <c r="AX135" s="36">
        <v>141.931803057</v>
      </c>
      <c r="AY135" s="36">
        <v>300.454823756</v>
      </c>
      <c r="AZ135" s="36">
        <v>3.5660167E-2</v>
      </c>
      <c r="BA135" s="36">
        <v>7.1320334999999999E-2</v>
      </c>
      <c r="BB135" s="36">
        <v>2.1688662170000002</v>
      </c>
      <c r="BC135" s="36">
        <v>127.011717844</v>
      </c>
      <c r="BD135" s="36">
        <v>268.870559507</v>
      </c>
      <c r="BE135" s="36">
        <v>0.109262781</v>
      </c>
      <c r="BF135" s="36">
        <v>0.21852556300000001</v>
      </c>
      <c r="BG135" s="36">
        <v>4.3272668339999996</v>
      </c>
      <c r="BH135" s="36">
        <v>29.880713567000001</v>
      </c>
      <c r="BI135" s="36">
        <v>0</v>
      </c>
      <c r="BJ135" s="36">
        <v>0</v>
      </c>
      <c r="BK135" s="36">
        <v>0.03</v>
      </c>
      <c r="BL135" s="36">
        <v>0.03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5.6381590539999999</v>
      </c>
      <c r="E136" s="36">
        <v>13</v>
      </c>
      <c r="F136" s="36">
        <v>7</v>
      </c>
      <c r="G136" s="36">
        <v>6</v>
      </c>
      <c r="H136" s="36">
        <v>0</v>
      </c>
      <c r="I136" s="36">
        <v>0.29730146148418685</v>
      </c>
      <c r="J136" s="36">
        <v>8.226258467439834</v>
      </c>
      <c r="K136" s="36">
        <v>1.2088961493897783E-2</v>
      </c>
      <c r="L136" s="36">
        <v>0.28521249999028908</v>
      </c>
      <c r="M136" s="36">
        <v>0.57713592891280174</v>
      </c>
      <c r="N136" s="36">
        <v>7.9464240000112198</v>
      </c>
      <c r="O136" s="36">
        <v>0.14848164599999999</v>
      </c>
      <c r="P136" s="36">
        <v>0.25758620300000001</v>
      </c>
      <c r="Q136" s="36">
        <v>0.12911045499999999</v>
      </c>
      <c r="R136" s="36">
        <v>1.9371190999999999E-2</v>
      </c>
      <c r="S136" s="36">
        <v>0.23231943199999999</v>
      </c>
      <c r="T136" s="36">
        <v>2.5266771E-2</v>
      </c>
      <c r="U136" s="36">
        <v>0.64685000000000015</v>
      </c>
      <c r="V136" s="36">
        <v>1.5316000000000001</v>
      </c>
      <c r="W136" s="36">
        <v>1.0926331074841871</v>
      </c>
      <c r="X136" s="36">
        <v>10.015444670439834</v>
      </c>
      <c r="Y136" s="36">
        <v>11.10807777792402</v>
      </c>
      <c r="Z136" s="36">
        <v>1.665454285075658E-3</v>
      </c>
      <c r="AA136" s="36">
        <v>6.8945423327962689E-4</v>
      </c>
      <c r="AB136" s="36">
        <v>6.8945400000000004E-4</v>
      </c>
      <c r="AC136" s="36">
        <v>8.5259625422196567E-5</v>
      </c>
      <c r="AD136" s="36">
        <v>4.3747308358472126E-2</v>
      </c>
      <c r="AE136" s="36">
        <v>0.39372577522624908</v>
      </c>
      <c r="AF136" s="36">
        <v>0.4374730835847212</v>
      </c>
      <c r="AG136" s="36">
        <v>4.8467623584968048E-2</v>
      </c>
      <c r="AH136" s="36">
        <v>8.2450670006612312E-2</v>
      </c>
      <c r="AI136" s="36">
        <v>0.264064983669826</v>
      </c>
      <c r="AJ136" s="36">
        <v>2.7027491519266579E-5</v>
      </c>
      <c r="AK136" s="36">
        <v>3.266116882228519E-5</v>
      </c>
      <c r="AL136" s="36">
        <v>8.1688241167049338E-5</v>
      </c>
      <c r="AM136" s="36">
        <v>4.8579910701909514E-2</v>
      </c>
      <c r="AN136" s="36">
        <v>0.12623063953390673</v>
      </c>
      <c r="AO136" s="36">
        <v>0.65787244713724213</v>
      </c>
      <c r="AP136" s="36">
        <v>216.560915593</v>
      </c>
      <c r="AQ136" s="36">
        <v>116.609723781</v>
      </c>
      <c r="AR136" s="36">
        <v>333.17063937400002</v>
      </c>
      <c r="AS136" s="36">
        <v>8.0500543469999997</v>
      </c>
      <c r="AT136" s="36">
        <v>471.66971407199998</v>
      </c>
      <c r="AU136" s="36">
        <v>1132.4952479799999</v>
      </c>
      <c r="AV136" s="36">
        <v>279.59898424699998</v>
      </c>
      <c r="AW136" s="36">
        <v>671.32680253299998</v>
      </c>
      <c r="AX136" s="36">
        <v>265.19839631500002</v>
      </c>
      <c r="AY136" s="36">
        <v>636.75049433599997</v>
      </c>
      <c r="AZ136" s="36">
        <v>0.129758759</v>
      </c>
      <c r="BA136" s="36">
        <v>0.25951751899999997</v>
      </c>
      <c r="BB136" s="36">
        <v>3.4850500119999999</v>
      </c>
      <c r="BC136" s="36">
        <v>177.97831660899999</v>
      </c>
      <c r="BD136" s="36">
        <v>427.33207536899999</v>
      </c>
      <c r="BE136" s="36">
        <v>0.17556927</v>
      </c>
      <c r="BF136" s="36">
        <v>0.35113854</v>
      </c>
      <c r="BG136" s="36">
        <v>6.6947114680000004</v>
      </c>
      <c r="BH136" s="36">
        <v>36.634646875000001</v>
      </c>
      <c r="BI136" s="36">
        <v>0.03</v>
      </c>
      <c r="BJ136" s="36">
        <v>0.03</v>
      </c>
      <c r="BK136" s="36">
        <v>0.24</v>
      </c>
      <c r="BL136" s="36">
        <v>0.24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5.2739998679999998</v>
      </c>
      <c r="E137" s="36">
        <v>7</v>
      </c>
      <c r="F137" s="36">
        <v>0</v>
      </c>
      <c r="G137" s="36">
        <v>3</v>
      </c>
      <c r="H137" s="36">
        <v>4</v>
      </c>
      <c r="I137" s="36">
        <v>4.4174281874880514E-5</v>
      </c>
      <c r="J137" s="36">
        <v>0.25055299484391141</v>
      </c>
      <c r="K137" s="36">
        <v>4.4174281874880514E-5</v>
      </c>
      <c r="L137" s="36">
        <v>0</v>
      </c>
      <c r="M137" s="36">
        <v>1.4637169125792833E-2</v>
      </c>
      <c r="N137" s="36">
        <v>0.23595999999999345</v>
      </c>
      <c r="O137" s="36">
        <v>1.884691E-3</v>
      </c>
      <c r="P137" s="36">
        <v>3.2458019999999999E-3</v>
      </c>
      <c r="Q137" s="36">
        <v>1.708146E-3</v>
      </c>
      <c r="R137" s="36">
        <v>1.7654499999999998E-4</v>
      </c>
      <c r="S137" s="36">
        <v>3.0155259999999997E-3</v>
      </c>
      <c r="T137" s="36">
        <v>2.3027599999999999E-4</v>
      </c>
      <c r="U137" s="36">
        <v>6.6E-3</v>
      </c>
      <c r="V137" s="36">
        <v>1.5599999999999999E-2</v>
      </c>
      <c r="W137" s="36">
        <v>8.5288652818748811E-3</v>
      </c>
      <c r="X137" s="36">
        <v>0.26939879684391144</v>
      </c>
      <c r="Y137" s="36">
        <v>0.27792766212578635</v>
      </c>
      <c r="Z137" s="36">
        <v>3.4615344490839568E-6</v>
      </c>
      <c r="AA137" s="36">
        <v>7.4076837210396674E-7</v>
      </c>
      <c r="AB137" s="36">
        <v>7.4076800000000003E-7</v>
      </c>
      <c r="AC137" s="36">
        <v>2.9431385607718567E-7</v>
      </c>
      <c r="AD137" s="36">
        <v>1.4180381184222593E-3</v>
      </c>
      <c r="AE137" s="36">
        <v>1.2762343065800333E-2</v>
      </c>
      <c r="AF137" s="36">
        <v>1.4180381184222591E-2</v>
      </c>
      <c r="AG137" s="36">
        <v>4.7826522998629858E-4</v>
      </c>
      <c r="AH137" s="36">
        <v>8.1360062112611716E-4</v>
      </c>
      <c r="AI137" s="36">
        <v>2.6057209082012132E-3</v>
      </c>
      <c r="AJ137" s="36">
        <v>2.9039066910517571E-8</v>
      </c>
      <c r="AK137" s="36">
        <v>3.5092041972555902E-8</v>
      </c>
      <c r="AL137" s="36">
        <v>8.7768052738591407E-8</v>
      </c>
      <c r="AM137" s="36">
        <v>4.7858858290928628E-4</v>
      </c>
      <c r="AN137" s="36">
        <v>2.2316738315903491E-3</v>
      </c>
      <c r="AO137" s="36">
        <v>1.5368151742054284E-2</v>
      </c>
      <c r="AP137" s="36">
        <v>1.301904961</v>
      </c>
      <c r="AQ137" s="36">
        <v>0.70102574799999995</v>
      </c>
      <c r="AR137" s="36">
        <v>2.0029307090000001</v>
      </c>
      <c r="AS137" s="36">
        <v>0.16840891799999999</v>
      </c>
      <c r="AT137" s="36">
        <v>1.43327363</v>
      </c>
      <c r="AU137" s="36">
        <v>3.356893742</v>
      </c>
      <c r="AV137" s="36">
        <v>3.2077207990000001</v>
      </c>
      <c r="AW137" s="36">
        <v>7.5128556419999999</v>
      </c>
      <c r="AX137" s="36">
        <v>2.903588048</v>
      </c>
      <c r="AY137" s="36">
        <v>6.8005413240000001</v>
      </c>
      <c r="AZ137" s="36">
        <v>3.9530299999999997E-3</v>
      </c>
      <c r="BA137" s="36">
        <v>7.9060599999999995E-3</v>
      </c>
      <c r="BB137" s="36">
        <v>0.45998505099999998</v>
      </c>
      <c r="BC137" s="36">
        <v>22.498474886</v>
      </c>
      <c r="BD137" s="36">
        <v>52.694048066999997</v>
      </c>
      <c r="BE137" s="36">
        <v>2.3173050000000001E-2</v>
      </c>
      <c r="BF137" s="36">
        <v>4.6346100000000001E-2</v>
      </c>
      <c r="BG137" s="36">
        <v>5.0403853290000002</v>
      </c>
      <c r="BH137" s="36">
        <v>21.474141249999999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5.6928100209999997</v>
      </c>
      <c r="E138" s="36">
        <v>20</v>
      </c>
      <c r="F138" s="36">
        <v>1</v>
      </c>
      <c r="G138" s="36">
        <v>6</v>
      </c>
      <c r="H138" s="36">
        <v>13</v>
      </c>
      <c r="I138" s="36">
        <v>2.4168089434203059</v>
      </c>
      <c r="J138" s="36">
        <v>26.481022955493707</v>
      </c>
      <c r="K138" s="36">
        <v>0.22737794344011436</v>
      </c>
      <c r="L138" s="36">
        <v>2.1894309999801917</v>
      </c>
      <c r="M138" s="36">
        <v>6.1307358988882754</v>
      </c>
      <c r="N138" s="36">
        <v>22.767096000025738</v>
      </c>
      <c r="O138" s="36">
        <v>0.36776299300000004</v>
      </c>
      <c r="P138" s="36">
        <v>0.65719383499999995</v>
      </c>
      <c r="Q138" s="36">
        <v>0.34155053000000002</v>
      </c>
      <c r="R138" s="36">
        <v>2.6212463000000002E-2</v>
      </c>
      <c r="S138" s="36">
        <v>0.62300366499999993</v>
      </c>
      <c r="T138" s="36">
        <v>3.4190169999999999E-2</v>
      </c>
      <c r="U138" s="36">
        <v>0.1244</v>
      </c>
      <c r="V138" s="36">
        <v>0.29619999999999996</v>
      </c>
      <c r="W138" s="36">
        <v>2.9089719364203059</v>
      </c>
      <c r="X138" s="36">
        <v>27.434416790493707</v>
      </c>
      <c r="Y138" s="36">
        <v>30.343388726914014</v>
      </c>
      <c r="Z138" s="36">
        <v>1.4010841509527687E-2</v>
      </c>
      <c r="AA138" s="36">
        <v>6.3486199291063923E-3</v>
      </c>
      <c r="AB138" s="36">
        <v>6.3486200000000001E-3</v>
      </c>
      <c r="AC138" s="36">
        <v>1.0911324189133936E-2</v>
      </c>
      <c r="AD138" s="36">
        <v>0.18988756137778201</v>
      </c>
      <c r="AE138" s="36">
        <v>1.7089880524000383</v>
      </c>
      <c r="AF138" s="36">
        <v>1.8988756137778204</v>
      </c>
      <c r="AG138" s="36">
        <v>8.5720566885276548E-3</v>
      </c>
      <c r="AH138" s="36">
        <v>1.458234930921946E-2</v>
      </c>
      <c r="AI138" s="36">
        <v>4.6702929544392049E-2</v>
      </c>
      <c r="AJ138" s="36">
        <v>2.4887414275933599E-4</v>
      </c>
      <c r="AK138" s="36">
        <v>3.0075008573238562E-4</v>
      </c>
      <c r="AL138" s="36">
        <v>7.5220043924315862E-4</v>
      </c>
      <c r="AM138" s="36">
        <v>1.9732255020420926E-2</v>
      </c>
      <c r="AN138" s="36">
        <v>0.20477066077273384</v>
      </c>
      <c r="AO138" s="36">
        <v>1.7564431823836735</v>
      </c>
      <c r="AP138" s="36">
        <v>473.82278411499999</v>
      </c>
      <c r="AQ138" s="36">
        <v>255.13534529200001</v>
      </c>
      <c r="AR138" s="36">
        <v>728.958129407</v>
      </c>
      <c r="AS138" s="36">
        <v>14.499263875</v>
      </c>
      <c r="AT138" s="36">
        <v>2215.5113234119999</v>
      </c>
      <c r="AU138" s="36">
        <v>4952.5925496239997</v>
      </c>
      <c r="AV138" s="36">
        <v>1197.968831572</v>
      </c>
      <c r="AW138" s="36">
        <v>2677.9603639249999</v>
      </c>
      <c r="AX138" s="36">
        <v>1151.0866219720001</v>
      </c>
      <c r="AY138" s="36">
        <v>2573.1590571030001</v>
      </c>
      <c r="AZ138" s="36">
        <v>0.18358987199999999</v>
      </c>
      <c r="BA138" s="36">
        <v>0.36717974399999997</v>
      </c>
      <c r="BB138" s="36">
        <v>2.4128119290000001</v>
      </c>
      <c r="BC138" s="36">
        <v>172.59852837700001</v>
      </c>
      <c r="BD138" s="36">
        <v>385.82975256499998</v>
      </c>
      <c r="BE138" s="36">
        <v>0.12155223800000001</v>
      </c>
      <c r="BF138" s="36">
        <v>0.24310447600000001</v>
      </c>
      <c r="BG138" s="36">
        <v>6.9078860329999996</v>
      </c>
      <c r="BH138" s="36">
        <v>51.047751429999998</v>
      </c>
      <c r="BI138" s="36">
        <v>0.18</v>
      </c>
      <c r="BJ138" s="36">
        <v>0.18</v>
      </c>
      <c r="BK138" s="36">
        <v>0.3600000000000001</v>
      </c>
      <c r="BL138" s="36">
        <v>0.3600000000000001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5.6606980470000003</v>
      </c>
      <c r="E139" s="36">
        <v>1</v>
      </c>
      <c r="F139" s="36">
        <v>0</v>
      </c>
      <c r="G139" s="36">
        <v>1</v>
      </c>
      <c r="H139" s="36">
        <v>0</v>
      </c>
      <c r="I139" s="36">
        <v>9.4408605634968947E-4</v>
      </c>
      <c r="J139" s="36">
        <v>4.3849405844306757</v>
      </c>
      <c r="K139" s="36">
        <v>9.4408605634968947E-4</v>
      </c>
      <c r="L139" s="36">
        <v>0</v>
      </c>
      <c r="M139" s="36">
        <v>0.12443167047624495</v>
      </c>
      <c r="N139" s="36">
        <v>4.2614530000107811</v>
      </c>
      <c r="O139" s="36">
        <v>1.4708016000000001E-2</v>
      </c>
      <c r="P139" s="36">
        <v>2.4787159E-2</v>
      </c>
      <c r="Q139" s="36">
        <v>1.2120063E-2</v>
      </c>
      <c r="R139" s="36">
        <v>2.587953E-3</v>
      </c>
      <c r="S139" s="36">
        <v>2.1411568999999998E-2</v>
      </c>
      <c r="T139" s="36">
        <v>3.3755899999999999E-3</v>
      </c>
      <c r="U139" s="36">
        <v>6.6E-3</v>
      </c>
      <c r="V139" s="36">
        <v>1.5599999999999999E-2</v>
      </c>
      <c r="W139" s="36">
        <v>2.2252102056349692E-2</v>
      </c>
      <c r="X139" s="36">
        <v>4.4253277434306755</v>
      </c>
      <c r="Y139" s="36">
        <v>4.4475798454870255</v>
      </c>
      <c r="Z139" s="36">
        <v>4.210999954132128E-5</v>
      </c>
      <c r="AA139" s="36">
        <v>9.0115399018427519E-6</v>
      </c>
      <c r="AB139" s="36">
        <v>9.0115399999999994E-6</v>
      </c>
      <c r="AC139" s="36">
        <v>4.7412284565294544E-6</v>
      </c>
      <c r="AD139" s="36">
        <v>1.8538379716769086E-2</v>
      </c>
      <c r="AE139" s="36">
        <v>0.16684541745092174</v>
      </c>
      <c r="AF139" s="36">
        <v>0.18538379716769079</v>
      </c>
      <c r="AG139" s="36">
        <v>5.0954638064849942E-4</v>
      </c>
      <c r="AH139" s="36">
        <v>8.6681453259744741E-4</v>
      </c>
      <c r="AI139" s="36">
        <v>2.7761492462918249E-3</v>
      </c>
      <c r="AJ139" s="36">
        <v>3.5326406246868868E-7</v>
      </c>
      <c r="AK139" s="36">
        <v>4.2689929899424165E-7</v>
      </c>
      <c r="AL139" s="36">
        <v>1.0677098875436382E-6</v>
      </c>
      <c r="AM139" s="36">
        <v>5.1464087316749753E-4</v>
      </c>
      <c r="AN139" s="36">
        <v>1.9405621148665526E-2</v>
      </c>
      <c r="AO139" s="36">
        <v>0.1696226344071011</v>
      </c>
      <c r="AP139" s="36">
        <v>29.104529715999998</v>
      </c>
      <c r="AQ139" s="36">
        <v>15.671669847</v>
      </c>
      <c r="AR139" s="36">
        <v>44.776199562999999</v>
      </c>
      <c r="AS139" s="36">
        <v>1.4199934320000001</v>
      </c>
      <c r="AT139" s="36">
        <v>98.375575491000006</v>
      </c>
      <c r="AU139" s="36">
        <v>244.972306178</v>
      </c>
      <c r="AV139" s="36">
        <v>75.754145828000006</v>
      </c>
      <c r="AW139" s="36">
        <v>188.641008841</v>
      </c>
      <c r="AX139" s="36">
        <v>70.535733785000005</v>
      </c>
      <c r="AY139" s="36">
        <v>175.64625454</v>
      </c>
      <c r="AZ139" s="36">
        <v>1.4547935999999999E-2</v>
      </c>
      <c r="BA139" s="36">
        <v>2.9095873000000001E-2</v>
      </c>
      <c r="BB139" s="36">
        <v>0.72731088799999999</v>
      </c>
      <c r="BC139" s="36">
        <v>36.474806086000001</v>
      </c>
      <c r="BD139" s="36">
        <v>90.828615941999999</v>
      </c>
      <c r="BE139" s="36">
        <v>3.6640346999999997E-2</v>
      </c>
      <c r="BF139" s="36">
        <v>7.3280693999999993E-2</v>
      </c>
      <c r="BG139" s="36">
        <v>0.35419792500000002</v>
      </c>
      <c r="BH139" s="36">
        <v>27.826063959999999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5.7061028360000003</v>
      </c>
      <c r="E140" s="36">
        <v>3</v>
      </c>
      <c r="F140" s="36">
        <v>2</v>
      </c>
      <c r="G140" s="36">
        <v>0</v>
      </c>
      <c r="H140" s="36">
        <v>1</v>
      </c>
      <c r="I140" s="36">
        <v>0.10146828921527155</v>
      </c>
      <c r="J140" s="36">
        <v>9.9207774788555607</v>
      </c>
      <c r="K140" s="36">
        <v>8.336289213938624E-3</v>
      </c>
      <c r="L140" s="36">
        <v>9.3132000001332926E-2</v>
      </c>
      <c r="M140" s="36">
        <v>0.56859726803928012</v>
      </c>
      <c r="N140" s="36">
        <v>9.4536485000315515</v>
      </c>
      <c r="O140" s="36">
        <v>1.8272796000000001E-2</v>
      </c>
      <c r="P140" s="36">
        <v>2.9300960000000001E-2</v>
      </c>
      <c r="Q140" s="36">
        <v>1.5002773E-2</v>
      </c>
      <c r="R140" s="36">
        <v>3.2700229999999999E-3</v>
      </c>
      <c r="S140" s="36">
        <v>2.5035712000000002E-2</v>
      </c>
      <c r="T140" s="36">
        <v>4.2652480000000001E-3</v>
      </c>
      <c r="U140" s="36">
        <v>9.7349999999999992E-2</v>
      </c>
      <c r="V140" s="36">
        <v>0.23010000000000003</v>
      </c>
      <c r="W140" s="36">
        <v>0.21709108521527154</v>
      </c>
      <c r="X140" s="36">
        <v>10.180178438855561</v>
      </c>
      <c r="Y140" s="36">
        <v>10.397269524070833</v>
      </c>
      <c r="Z140" s="36">
        <v>7.4370632120270171E-4</v>
      </c>
      <c r="AA140" s="36">
        <v>1.5915315273737815E-4</v>
      </c>
      <c r="AB140" s="36">
        <v>1.5915300000000001E-4</v>
      </c>
      <c r="AC140" s="36">
        <v>4.0338531457344657E-5</v>
      </c>
      <c r="AD140" s="36">
        <v>3.9666595494045526E-2</v>
      </c>
      <c r="AE140" s="36">
        <v>0.3569993594464097</v>
      </c>
      <c r="AF140" s="36">
        <v>0.3966659549404552</v>
      </c>
      <c r="AG140" s="36">
        <v>7.6296738718072644E-3</v>
      </c>
      <c r="AH140" s="36">
        <v>1.2979215322154887E-2</v>
      </c>
      <c r="AI140" s="36">
        <v>4.156856799122579E-2</v>
      </c>
      <c r="AJ140" s="36">
        <v>6.2390041362621106E-6</v>
      </c>
      <c r="AK140" s="36">
        <v>7.5394776179022163E-6</v>
      </c>
      <c r="AL140" s="36">
        <v>1.8856847079659272E-5</v>
      </c>
      <c r="AM140" s="36">
        <v>7.6762514074008711E-3</v>
      </c>
      <c r="AN140" s="36">
        <v>5.2653350293818318E-2</v>
      </c>
      <c r="AO140" s="36">
        <v>0.39858678428471511</v>
      </c>
      <c r="AP140" s="36">
        <v>118.596235193</v>
      </c>
      <c r="AQ140" s="36">
        <v>63.859511257999998</v>
      </c>
      <c r="AR140" s="36">
        <v>182.45574645099998</v>
      </c>
      <c r="AS140" s="36">
        <v>6.5260402099999997</v>
      </c>
      <c r="AT140" s="36">
        <v>385.37478234999998</v>
      </c>
      <c r="AU140" s="36">
        <v>977.34030757300002</v>
      </c>
      <c r="AV140" s="36">
        <v>223.60587343700001</v>
      </c>
      <c r="AW140" s="36">
        <v>567.08182042299995</v>
      </c>
      <c r="AX140" s="36">
        <v>211.42751989000001</v>
      </c>
      <c r="AY140" s="36">
        <v>536.19657222599994</v>
      </c>
      <c r="AZ140" s="36">
        <v>0.37640702599999998</v>
      </c>
      <c r="BA140" s="36">
        <v>0.75281405199999996</v>
      </c>
      <c r="BB140" s="36">
        <v>0.98491118600000005</v>
      </c>
      <c r="BC140" s="36">
        <v>37.677185989999998</v>
      </c>
      <c r="BD140" s="36">
        <v>95.552262967000004</v>
      </c>
      <c r="BE140" s="36">
        <v>4.9617691999999998E-2</v>
      </c>
      <c r="BF140" s="36">
        <v>9.9235383999999996E-2</v>
      </c>
      <c r="BG140" s="36">
        <v>4.6062926859999997</v>
      </c>
      <c r="BH140" s="36">
        <v>29.493261489999998</v>
      </c>
      <c r="BI140" s="36">
        <v>0.09</v>
      </c>
      <c r="BJ140" s="36">
        <v>0.09</v>
      </c>
      <c r="BK140" s="36">
        <v>0.03</v>
      </c>
      <c r="BL140" s="36">
        <v>0.03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5.1763337170000003</v>
      </c>
      <c r="E141" s="36">
        <v>3</v>
      </c>
      <c r="F141" s="36">
        <v>1</v>
      </c>
      <c r="G141" s="36">
        <v>2</v>
      </c>
      <c r="H141" s="36">
        <v>0</v>
      </c>
      <c r="I141" s="36">
        <v>1.0076755056924176E-4</v>
      </c>
      <c r="J141" s="36">
        <v>0.54836716227364413</v>
      </c>
      <c r="K141" s="36">
        <v>1.0076755056924176E-4</v>
      </c>
      <c r="L141" s="36">
        <v>0</v>
      </c>
      <c r="M141" s="36">
        <v>2.0622929824210264E-2</v>
      </c>
      <c r="N141" s="36">
        <v>0.52784500000000312</v>
      </c>
      <c r="O141" s="36">
        <v>2.2944900000000002E-3</v>
      </c>
      <c r="P141" s="36">
        <v>3.9913300000000004E-3</v>
      </c>
      <c r="Q141" s="36">
        <v>2.0656820000000001E-3</v>
      </c>
      <c r="R141" s="36">
        <v>2.28808E-4</v>
      </c>
      <c r="S141" s="36">
        <v>3.692884E-3</v>
      </c>
      <c r="T141" s="36">
        <v>2.9844600000000001E-4</v>
      </c>
      <c r="U141" s="36">
        <v>1.32E-2</v>
      </c>
      <c r="V141" s="36">
        <v>3.1199999999999999E-2</v>
      </c>
      <c r="W141" s="36">
        <v>1.5595257550569241E-2</v>
      </c>
      <c r="X141" s="36">
        <v>0.58355849227364409</v>
      </c>
      <c r="Y141" s="36">
        <v>0.59915374982421332</v>
      </c>
      <c r="Z141" s="36">
        <v>6.6546122866787128E-6</v>
      </c>
      <c r="AA141" s="36">
        <v>1.4240870293492445E-6</v>
      </c>
      <c r="AB141" s="36">
        <v>1.42409E-6</v>
      </c>
      <c r="AC141" s="36">
        <v>1.1486591342511746E-6</v>
      </c>
      <c r="AD141" s="36">
        <v>6.7319911719565962E-3</v>
      </c>
      <c r="AE141" s="36">
        <v>6.0587920547609364E-2</v>
      </c>
      <c r="AF141" s="36">
        <v>6.7319911719565959E-2</v>
      </c>
      <c r="AG141" s="36">
        <v>1.1100241544753811E-3</v>
      </c>
      <c r="AH141" s="36">
        <v>1.8883169524408782E-3</v>
      </c>
      <c r="AI141" s="36">
        <v>6.0477178071417321E-3</v>
      </c>
      <c r="AJ141" s="36">
        <v>5.5826176072129153E-8</v>
      </c>
      <c r="AK141" s="36">
        <v>6.7462722542951544E-8</v>
      </c>
      <c r="AL141" s="36">
        <v>1.687297591479392E-7</v>
      </c>
      <c r="AM141" s="36">
        <v>1.1112286397857044E-3</v>
      </c>
      <c r="AN141" s="36">
        <v>8.6203755871200188E-3</v>
      </c>
      <c r="AO141" s="36">
        <v>6.6635807084510251E-2</v>
      </c>
      <c r="AP141" s="36">
        <v>1.505605203</v>
      </c>
      <c r="AQ141" s="36">
        <v>0.81071049399999995</v>
      </c>
      <c r="AR141" s="36">
        <v>2.3163156969999998</v>
      </c>
      <c r="AS141" s="36">
        <v>0.214959075</v>
      </c>
      <c r="AT141" s="36">
        <v>3.4849733939999998</v>
      </c>
      <c r="AU141" s="36">
        <v>9.5502189479999995</v>
      </c>
      <c r="AV141" s="36">
        <v>5.392148497</v>
      </c>
      <c r="AW141" s="36">
        <v>14.77664043</v>
      </c>
      <c r="AX141" s="36">
        <v>4.9210110939999998</v>
      </c>
      <c r="AY141" s="36">
        <v>13.485535778999999</v>
      </c>
      <c r="AZ141" s="36">
        <v>2.1383740000000002E-3</v>
      </c>
      <c r="BA141" s="36">
        <v>4.2767489999999998E-3</v>
      </c>
      <c r="BB141" s="36">
        <v>0.70819565799999995</v>
      </c>
      <c r="BC141" s="36">
        <v>31.270489470000001</v>
      </c>
      <c r="BD141" s="36">
        <v>85.693630131999996</v>
      </c>
      <c r="BE141" s="36">
        <v>3.5677362999999997E-2</v>
      </c>
      <c r="BF141" s="36">
        <v>7.1354725999999993E-2</v>
      </c>
      <c r="BG141" s="36">
        <v>1.8680358749999999</v>
      </c>
      <c r="BH141" s="36">
        <v>14.228631106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5.1400935800000003</v>
      </c>
      <c r="E142" s="36">
        <v>6</v>
      </c>
      <c r="F142" s="36">
        <v>0</v>
      </c>
      <c r="G142" s="36">
        <v>1</v>
      </c>
      <c r="H142" s="36">
        <v>5</v>
      </c>
      <c r="I142" s="36">
        <v>1.6766376373348095E-5</v>
      </c>
      <c r="J142" s="36">
        <v>0.26118637145336848</v>
      </c>
      <c r="K142" s="36">
        <v>1.6766376373348095E-5</v>
      </c>
      <c r="L142" s="36">
        <v>0</v>
      </c>
      <c r="M142" s="36">
        <v>4.8431378297486925E-3</v>
      </c>
      <c r="N142" s="36">
        <v>0.25635999999999309</v>
      </c>
      <c r="O142" s="36">
        <v>7.9701800000000003E-4</v>
      </c>
      <c r="P142" s="36">
        <v>1.2757140000000001E-3</v>
      </c>
      <c r="Q142" s="36">
        <v>6.9749800000000006E-4</v>
      </c>
      <c r="R142" s="36">
        <v>9.9519999999999996E-5</v>
      </c>
      <c r="S142" s="36">
        <v>1.145905E-3</v>
      </c>
      <c r="T142" s="36">
        <v>1.2980899999999999E-4</v>
      </c>
      <c r="U142" s="36">
        <v>2.4E-2</v>
      </c>
      <c r="V142" s="36">
        <v>5.7599999999999998E-2</v>
      </c>
      <c r="W142" s="36">
        <v>2.4813784376373348E-2</v>
      </c>
      <c r="X142" s="36">
        <v>0.32006208545336845</v>
      </c>
      <c r="Y142" s="36">
        <v>0.34487586982974178</v>
      </c>
      <c r="Z142" s="36">
        <v>1.4329131740105574E-6</v>
      </c>
      <c r="AA142" s="36">
        <v>3.0664341923825926E-7</v>
      </c>
      <c r="AB142" s="36">
        <v>3.0664299999999998E-7</v>
      </c>
      <c r="AC142" s="36">
        <v>1.1762409282926106E-7</v>
      </c>
      <c r="AD142" s="36">
        <v>1.7060068840252002E-3</v>
      </c>
      <c r="AE142" s="36">
        <v>1.5354061956226801E-2</v>
      </c>
      <c r="AF142" s="36">
        <v>1.7060068840252001E-2</v>
      </c>
      <c r="AG142" s="36">
        <v>1.841116281582353E-3</v>
      </c>
      <c r="AH142" s="36">
        <v>3.1320139043010142E-3</v>
      </c>
      <c r="AI142" s="36">
        <v>1.0030909396207302E-2</v>
      </c>
      <c r="AJ142" s="36">
        <v>1.2020803537196314E-8</v>
      </c>
      <c r="AK142" s="36">
        <v>1.4526449612551375E-8</v>
      </c>
      <c r="AL142" s="36">
        <v>3.6331832633050941E-8</v>
      </c>
      <c r="AM142" s="36">
        <v>1.8412459264787195E-3</v>
      </c>
      <c r="AN142" s="36">
        <v>4.838035314775827E-3</v>
      </c>
      <c r="AO142" s="36">
        <v>2.5385007684266735E-2</v>
      </c>
      <c r="AP142" s="36">
        <v>0.35432729699999999</v>
      </c>
      <c r="AQ142" s="36">
        <v>0.19079162099999999</v>
      </c>
      <c r="AR142" s="36">
        <v>0.54511891800000001</v>
      </c>
      <c r="AS142" s="36">
        <v>4.1800783000000001E-2</v>
      </c>
      <c r="AT142" s="36">
        <v>0.66294682199999999</v>
      </c>
      <c r="AU142" s="36">
        <v>1.5415217240000001</v>
      </c>
      <c r="AV142" s="36">
        <v>1.144067301</v>
      </c>
      <c r="AW142" s="36">
        <v>2.6602504730000001</v>
      </c>
      <c r="AX142" s="36">
        <v>1.0417894519999999</v>
      </c>
      <c r="AY142" s="36">
        <v>2.4224281900000002</v>
      </c>
      <c r="AZ142" s="36">
        <v>7.0158199999999997E-4</v>
      </c>
      <c r="BA142" s="36">
        <v>1.4031639999999999E-3</v>
      </c>
      <c r="BB142" s="36">
        <v>0.378804953</v>
      </c>
      <c r="BC142" s="36">
        <v>15.376589249</v>
      </c>
      <c r="BD142" s="36">
        <v>35.754521404999998</v>
      </c>
      <c r="BE142" s="36">
        <v>1.9083372000000001E-2</v>
      </c>
      <c r="BF142" s="36">
        <v>3.8166745000000002E-2</v>
      </c>
      <c r="BG142" s="36">
        <v>2.3017002510000002</v>
      </c>
      <c r="BH142" s="36">
        <v>16.417789750000001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5.622840053</v>
      </c>
      <c r="E143" s="36">
        <v>2</v>
      </c>
      <c r="F143" s="36">
        <v>0</v>
      </c>
      <c r="G143" s="36">
        <v>2</v>
      </c>
      <c r="H143" s="36">
        <v>0</v>
      </c>
      <c r="I143" s="36">
        <v>1.2727752726987302E-4</v>
      </c>
      <c r="J143" s="36">
        <v>0.33151146368599166</v>
      </c>
      <c r="K143" s="36">
        <v>1.2727752726987302E-4</v>
      </c>
      <c r="L143" s="36">
        <v>0</v>
      </c>
      <c r="M143" s="36">
        <v>2.6738741213252822E-2</v>
      </c>
      <c r="N143" s="36">
        <v>0.30490000000000872</v>
      </c>
      <c r="O143" s="36">
        <v>9.4120269999999999E-3</v>
      </c>
      <c r="P143" s="36">
        <v>1.5131651000000001E-2</v>
      </c>
      <c r="Q143" s="36">
        <v>8.5217910000000008E-3</v>
      </c>
      <c r="R143" s="36">
        <v>8.9023599999999998E-4</v>
      </c>
      <c r="S143" s="36">
        <v>1.3970472000000001E-2</v>
      </c>
      <c r="T143" s="36">
        <v>1.161179E-3</v>
      </c>
      <c r="U143" s="36">
        <v>1.32E-2</v>
      </c>
      <c r="V143" s="36">
        <v>3.1199999999999999E-2</v>
      </c>
      <c r="W143" s="36">
        <v>2.2739304527269872E-2</v>
      </c>
      <c r="X143" s="36">
        <v>0.37784311468599169</v>
      </c>
      <c r="Y143" s="36">
        <v>0.40058241921326154</v>
      </c>
      <c r="Z143" s="36">
        <v>7.9651394805648382E-6</v>
      </c>
      <c r="AA143" s="36">
        <v>1.7045398488408751E-6</v>
      </c>
      <c r="AB143" s="36">
        <v>1.70454E-6</v>
      </c>
      <c r="AC143" s="36">
        <v>3.3849048581678457E-7</v>
      </c>
      <c r="AD143" s="36">
        <v>7.6277115921746688E-4</v>
      </c>
      <c r="AE143" s="36">
        <v>6.8649404329572021E-3</v>
      </c>
      <c r="AF143" s="36">
        <v>7.6277115921746675E-3</v>
      </c>
      <c r="AG143" s="36">
        <v>9.7464696416626844E-4</v>
      </c>
      <c r="AH143" s="36">
        <v>1.6580201229495141E-3</v>
      </c>
      <c r="AI143" s="36">
        <v>5.3101455289058762E-3</v>
      </c>
      <c r="AJ143" s="36">
        <v>6.6820180018107728E-8</v>
      </c>
      <c r="AK143" s="36">
        <v>8.074834391320957E-8</v>
      </c>
      <c r="AL143" s="36">
        <v>2.0195817936930128E-7</v>
      </c>
      <c r="AM143" s="36">
        <v>9.7505227483210338E-4</v>
      </c>
      <c r="AN143" s="36">
        <v>2.4208720305108943E-3</v>
      </c>
      <c r="AO143" s="36">
        <v>1.2175287920042447E-2</v>
      </c>
      <c r="AP143" s="36">
        <v>5.0943850030000002</v>
      </c>
      <c r="AQ143" s="36">
        <v>2.7431303859999998</v>
      </c>
      <c r="AR143" s="36">
        <v>7.837515389</v>
      </c>
      <c r="AS143" s="36">
        <v>1.140241523</v>
      </c>
      <c r="AT143" s="36">
        <v>8.7507367160000005</v>
      </c>
      <c r="AU143" s="36">
        <v>20.733465515999999</v>
      </c>
      <c r="AV143" s="36">
        <v>9.5730112809999994</v>
      </c>
      <c r="AW143" s="36">
        <v>22.681713062</v>
      </c>
      <c r="AX143" s="36">
        <v>8.8144098179999997</v>
      </c>
      <c r="AY143" s="36">
        <v>20.884328706000002</v>
      </c>
      <c r="AZ143" s="36">
        <v>1.4906711E-2</v>
      </c>
      <c r="BA143" s="36">
        <v>2.9813421999999999E-2</v>
      </c>
      <c r="BB143" s="36">
        <v>0.50759926200000005</v>
      </c>
      <c r="BC143" s="36">
        <v>26.137703581</v>
      </c>
      <c r="BD143" s="36">
        <v>61.929091618999998</v>
      </c>
      <c r="BE143" s="36">
        <v>2.5571751E-2</v>
      </c>
      <c r="BF143" s="36">
        <v>5.1143502E-2</v>
      </c>
      <c r="BG143" s="36">
        <v>4.6893687259999997</v>
      </c>
      <c r="BH143" s="36">
        <v>18.444794856000001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5.1668342049999998</v>
      </c>
      <c r="E144" s="36">
        <v>22</v>
      </c>
      <c r="F144" s="36">
        <v>0</v>
      </c>
      <c r="G144" s="36">
        <v>3</v>
      </c>
      <c r="H144" s="36">
        <v>19</v>
      </c>
      <c r="I144" s="36">
        <v>4.347498331765209E-6</v>
      </c>
      <c r="J144" s="36">
        <v>1.3959282065276232E-2</v>
      </c>
      <c r="K144" s="36">
        <v>4.347498331765209E-6</v>
      </c>
      <c r="L144" s="36">
        <v>0</v>
      </c>
      <c r="M144" s="36">
        <v>8.1862956360711874E-4</v>
      </c>
      <c r="N144" s="36">
        <v>1.3145000000000878E-2</v>
      </c>
      <c r="O144" s="36">
        <v>3.6888400000000001E-3</v>
      </c>
      <c r="P144" s="36">
        <v>6.5058599999999996E-3</v>
      </c>
      <c r="Q144" s="36">
        <v>3.546235E-3</v>
      </c>
      <c r="R144" s="36">
        <v>1.4260500000000002E-4</v>
      </c>
      <c r="S144" s="36">
        <v>6.3198519999999999E-3</v>
      </c>
      <c r="T144" s="36">
        <v>1.8600799999999998E-4</v>
      </c>
      <c r="U144" s="36">
        <v>6.0000000000000001E-3</v>
      </c>
      <c r="V144" s="36">
        <v>1.44E-2</v>
      </c>
      <c r="W144" s="36">
        <v>9.6931874983317654E-3</v>
      </c>
      <c r="X144" s="36">
        <v>3.4865142065276231E-2</v>
      </c>
      <c r="Y144" s="36">
        <v>4.4558329563607994E-2</v>
      </c>
      <c r="Z144" s="36">
        <v>3.2948306196035494E-7</v>
      </c>
      <c r="AA144" s="36">
        <v>7.0509375259515963E-8</v>
      </c>
      <c r="AB144" s="36">
        <v>7.0509400000000008E-8</v>
      </c>
      <c r="AC144" s="36">
        <v>3.9802038730615303E-8</v>
      </c>
      <c r="AD144" s="36">
        <v>4.7061816729338622E-5</v>
      </c>
      <c r="AE144" s="36">
        <v>4.2355635056404763E-4</v>
      </c>
      <c r="AF144" s="36">
        <v>4.7061816729338619E-4</v>
      </c>
      <c r="AG144" s="36">
        <v>4.2494430375696881E-4</v>
      </c>
      <c r="AH144" s="36">
        <v>7.2289375811530334E-4</v>
      </c>
      <c r="AI144" s="36">
        <v>2.3152137928827959E-3</v>
      </c>
      <c r="AJ144" s="36">
        <v>2.7640599815602835E-9</v>
      </c>
      <c r="AK144" s="36">
        <v>3.3402074931148935E-9</v>
      </c>
      <c r="AL144" s="36">
        <v>8.3541307639725755E-9</v>
      </c>
      <c r="AM144" s="36">
        <v>4.24986869855681E-4</v>
      </c>
      <c r="AN144" s="36">
        <v>7.6995891505213503E-4</v>
      </c>
      <c r="AO144" s="36">
        <v>2.7387784975776075E-3</v>
      </c>
      <c r="AP144" s="36">
        <v>3.4258335000000001E-2</v>
      </c>
      <c r="AQ144" s="36">
        <v>1.8446796000000001E-2</v>
      </c>
      <c r="AR144" s="36">
        <v>5.2705131000000002E-2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1.17201092</v>
      </c>
      <c r="BC144" s="36">
        <v>89.245434227999993</v>
      </c>
      <c r="BD144" s="36">
        <v>196.556556836</v>
      </c>
      <c r="BE144" s="36">
        <v>5.9043370999999997E-2</v>
      </c>
      <c r="BF144" s="36">
        <v>0.11808674199999999</v>
      </c>
      <c r="BG144" s="36">
        <v>7.4180949140000001</v>
      </c>
      <c r="BH144" s="36">
        <v>30.731842087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5.6067677790000001</v>
      </c>
      <c r="E145" s="36">
        <v>1</v>
      </c>
      <c r="F145" s="36">
        <v>0</v>
      </c>
      <c r="G145" s="36">
        <v>1</v>
      </c>
      <c r="H145" s="36">
        <v>0</v>
      </c>
      <c r="I145" s="36">
        <v>0.5480681277809063</v>
      </c>
      <c r="J145" s="36">
        <v>7.7812187912461876</v>
      </c>
      <c r="K145" s="36">
        <v>2.9456627798524041E-2</v>
      </c>
      <c r="L145" s="36">
        <v>0.51861149998238221</v>
      </c>
      <c r="M145" s="36">
        <v>1.1770949190265021</v>
      </c>
      <c r="N145" s="36">
        <v>7.1521920000005927</v>
      </c>
      <c r="O145" s="36">
        <v>6.6679951000000001E-2</v>
      </c>
      <c r="P145" s="36">
        <v>0.11321270999999999</v>
      </c>
      <c r="Q145" s="36">
        <v>5.8802526000000001E-2</v>
      </c>
      <c r="R145" s="36">
        <v>7.8774250000000004E-3</v>
      </c>
      <c r="S145" s="36">
        <v>0.10293780699999999</v>
      </c>
      <c r="T145" s="36">
        <v>1.0274903000000002E-2</v>
      </c>
      <c r="U145" s="36">
        <v>1.9799999999999998E-2</v>
      </c>
      <c r="V145" s="36">
        <v>4.6800000000000001E-2</v>
      </c>
      <c r="W145" s="36">
        <v>0.63454807878090635</v>
      </c>
      <c r="X145" s="36">
        <v>7.9412315012461878</v>
      </c>
      <c r="Y145" s="36">
        <v>8.5757795800270937</v>
      </c>
      <c r="Z145" s="36">
        <v>3.369816458269303E-3</v>
      </c>
      <c r="AA145" s="36">
        <v>1.4823990647241431E-3</v>
      </c>
      <c r="AB145" s="36">
        <v>1.4823988899999999E-3</v>
      </c>
      <c r="AC145" s="36">
        <v>2.219734654989877E-4</v>
      </c>
      <c r="AD145" s="36">
        <v>7.4128414955961119E-2</v>
      </c>
      <c r="AE145" s="36">
        <v>0.66715573460365007</v>
      </c>
      <c r="AF145" s="36">
        <v>0.74128414955961119</v>
      </c>
      <c r="AG145" s="36">
        <v>1.5004640164972185E-3</v>
      </c>
      <c r="AH145" s="36">
        <v>2.5525134993286016E-3</v>
      </c>
      <c r="AI145" s="36">
        <v>8.1749418829848448E-3</v>
      </c>
      <c r="AJ145" s="36">
        <v>5.8111960229271299E-5</v>
      </c>
      <c r="AK145" s="36">
        <v>7.0224961213160225E-5</v>
      </c>
      <c r="AL145" s="36">
        <v>1.7563834285113468E-4</v>
      </c>
      <c r="AM145" s="36">
        <v>1.7805494422254776E-3</v>
      </c>
      <c r="AN145" s="36">
        <v>7.6751153416502876E-2</v>
      </c>
      <c r="AO145" s="36">
        <v>0.67550631482948609</v>
      </c>
      <c r="AP145" s="36">
        <v>107.137234324</v>
      </c>
      <c r="AQ145" s="36">
        <v>57.689280019999998</v>
      </c>
      <c r="AR145" s="36">
        <v>164.826514344</v>
      </c>
      <c r="AS145" s="36">
        <v>9.2332324579999998</v>
      </c>
      <c r="AT145" s="36">
        <v>727.12168139100004</v>
      </c>
      <c r="AU145" s="36">
        <v>1786.9015320200001</v>
      </c>
      <c r="AV145" s="36">
        <v>407.645638002</v>
      </c>
      <c r="AW145" s="36">
        <v>1001.789155392</v>
      </c>
      <c r="AX145" s="36">
        <v>390.33640728199998</v>
      </c>
      <c r="AY145" s="36">
        <v>959.25172089700004</v>
      </c>
      <c r="AZ145" s="36">
        <v>0.145931802</v>
      </c>
      <c r="BA145" s="36">
        <v>0.291863604</v>
      </c>
      <c r="BB145" s="36">
        <v>1.8125327010000001</v>
      </c>
      <c r="BC145" s="36">
        <v>93.477712804000006</v>
      </c>
      <c r="BD145" s="36">
        <v>229.721479217</v>
      </c>
      <c r="BE145" s="36">
        <v>9.1311471000000005E-2</v>
      </c>
      <c r="BF145" s="36">
        <v>0.18262294200000001</v>
      </c>
      <c r="BG145" s="36">
        <v>2.8887686370000001</v>
      </c>
      <c r="BH145" s="36">
        <v>41.782502094000002</v>
      </c>
      <c r="BI145" s="36">
        <v>0.03</v>
      </c>
      <c r="BJ145" s="36">
        <v>0.03</v>
      </c>
      <c r="BK145" s="36">
        <v>0.09</v>
      </c>
      <c r="BL145" s="36">
        <v>0.09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4.9052447680000002</v>
      </c>
      <c r="E146" s="36">
        <v>19</v>
      </c>
      <c r="F146" s="36">
        <v>0</v>
      </c>
      <c r="G146" s="36">
        <v>5</v>
      </c>
      <c r="H146" s="36">
        <v>14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9.2622999999999997E-5</v>
      </c>
      <c r="P146" s="36">
        <v>1.38944E-4</v>
      </c>
      <c r="Q146" s="36">
        <v>8.7423999999999995E-5</v>
      </c>
      <c r="R146" s="36">
        <v>5.1990000000000005E-6</v>
      </c>
      <c r="S146" s="36">
        <v>1.32163E-4</v>
      </c>
      <c r="T146" s="36">
        <v>6.781E-6</v>
      </c>
      <c r="U146" s="36">
        <v>2.1000000000000001E-2</v>
      </c>
      <c r="V146" s="36">
        <v>5.0399999999999993E-2</v>
      </c>
      <c r="W146" s="36">
        <v>2.1092623000000001E-2</v>
      </c>
      <c r="X146" s="36">
        <v>5.0538943999999995E-2</v>
      </c>
      <c r="Y146" s="36">
        <v>7.1631566999999993E-2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1.4136907289803216E-3</v>
      </c>
      <c r="AH146" s="36">
        <v>2.4048991711389384E-3</v>
      </c>
      <c r="AI146" s="36">
        <v>7.7021770751341673E-3</v>
      </c>
      <c r="AJ146" s="36">
        <v>0</v>
      </c>
      <c r="AK146" s="36">
        <v>0</v>
      </c>
      <c r="AL146" s="36">
        <v>0</v>
      </c>
      <c r="AM146" s="36">
        <v>1.4136907289803216E-3</v>
      </c>
      <c r="AN146" s="36">
        <v>2.4048991711389384E-3</v>
      </c>
      <c r="AO146" s="36">
        <v>7.7021770751341673E-3</v>
      </c>
      <c r="AP146" s="36">
        <v>7.3876689999999995E-2</v>
      </c>
      <c r="AQ146" s="36">
        <v>3.9779755999999999E-2</v>
      </c>
      <c r="AR146" s="36">
        <v>0.11365644599999999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0.34438178699999999</v>
      </c>
      <c r="BC146" s="36">
        <v>13.654971132</v>
      </c>
      <c r="BD146" s="36">
        <v>28.258204149000001</v>
      </c>
      <c r="BE146" s="36">
        <v>1.7349208000000001E-2</v>
      </c>
      <c r="BF146" s="36">
        <v>3.4698416000000003E-2</v>
      </c>
      <c r="BG146" s="36">
        <v>2.4307839910000002</v>
      </c>
      <c r="BH146" s="36">
        <v>7.2554017569999996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5.2403295630000004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4.7003370000000006E-3</v>
      </c>
      <c r="P147" s="36">
        <v>8.0829460000000006E-3</v>
      </c>
      <c r="Q147" s="36">
        <v>4.2249980000000006E-3</v>
      </c>
      <c r="R147" s="36">
        <v>4.7533899999999997E-4</v>
      </c>
      <c r="S147" s="36">
        <v>7.462939E-3</v>
      </c>
      <c r="T147" s="36">
        <v>6.20007E-4</v>
      </c>
      <c r="U147" s="36">
        <v>3.0000000000000001E-3</v>
      </c>
      <c r="V147" s="36">
        <v>7.1999999999999998E-3</v>
      </c>
      <c r="W147" s="36">
        <v>7.7003370000000007E-3</v>
      </c>
      <c r="X147" s="36">
        <v>1.5282946E-2</v>
      </c>
      <c r="Y147" s="36">
        <v>2.2983283E-2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2.1029265439940985E-4</v>
      </c>
      <c r="AH147" s="36">
        <v>3.5773922817370875E-4</v>
      </c>
      <c r="AI147" s="36">
        <v>1.1457323929347158E-3</v>
      </c>
      <c r="AJ147" s="36">
        <v>0</v>
      </c>
      <c r="AK147" s="36">
        <v>0</v>
      </c>
      <c r="AL147" s="36">
        <v>0</v>
      </c>
      <c r="AM147" s="36">
        <v>2.1029265439940985E-4</v>
      </c>
      <c r="AN147" s="36">
        <v>3.5773922817370875E-4</v>
      </c>
      <c r="AO147" s="36">
        <v>1.1457323929347158E-3</v>
      </c>
      <c r="AP147" s="36">
        <v>1.2902908609999999</v>
      </c>
      <c r="AQ147" s="36">
        <v>0.694772002</v>
      </c>
      <c r="AR147" s="36">
        <v>1.985062863</v>
      </c>
      <c r="AS147" s="36">
        <v>0.27162007900000001</v>
      </c>
      <c r="AT147" s="36">
        <v>4.6365662419999998</v>
      </c>
      <c r="AU147" s="36">
        <v>10.535171103</v>
      </c>
      <c r="AV147" s="36">
        <v>7.9710860180000003</v>
      </c>
      <c r="AW147" s="36">
        <v>18.111841974000001</v>
      </c>
      <c r="AX147" s="36">
        <v>7.2634512979999997</v>
      </c>
      <c r="AY147" s="36">
        <v>16.503959661</v>
      </c>
      <c r="AZ147" s="36">
        <v>2.498227E-3</v>
      </c>
      <c r="BA147" s="36">
        <v>4.9964550000000003E-3</v>
      </c>
      <c r="BB147" s="36">
        <v>0.63585847100000004</v>
      </c>
      <c r="BC147" s="36">
        <v>29.506091842</v>
      </c>
      <c r="BD147" s="36">
        <v>67.043520985000001</v>
      </c>
      <c r="BE147" s="36">
        <v>3.2033171999999999E-2</v>
      </c>
      <c r="BF147" s="36">
        <v>6.4066343999999997E-2</v>
      </c>
      <c r="BG147" s="36">
        <v>2.030874828</v>
      </c>
      <c r="BH147" s="36">
        <v>15.587612037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4.8264407939999998</v>
      </c>
      <c r="E148" s="36">
        <v>2</v>
      </c>
      <c r="F148" s="36">
        <v>0</v>
      </c>
      <c r="G148" s="36">
        <v>1</v>
      </c>
      <c r="H148" s="36">
        <v>1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8.4479999999999994E-6</v>
      </c>
      <c r="P148" s="36">
        <v>1.4330999999999999E-5</v>
      </c>
      <c r="Q148" s="36">
        <v>7.401E-6</v>
      </c>
      <c r="R148" s="36">
        <v>1.0470000000000001E-6</v>
      </c>
      <c r="S148" s="36">
        <v>1.2965999999999999E-5</v>
      </c>
      <c r="T148" s="36">
        <v>1.3650000000000001E-6</v>
      </c>
      <c r="U148" s="36">
        <v>3.0000000000000001E-3</v>
      </c>
      <c r="V148" s="36">
        <v>7.1999999999999998E-3</v>
      </c>
      <c r="W148" s="36">
        <v>3.0084479999999999E-3</v>
      </c>
      <c r="X148" s="36">
        <v>7.214331E-3</v>
      </c>
      <c r="Y148" s="36">
        <v>1.0222779E-2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2.0186689028026236E-4</v>
      </c>
      <c r="AH148" s="36">
        <v>3.4340574438481412E-4</v>
      </c>
      <c r="AI148" s="36">
        <v>1.0998265056648777E-3</v>
      </c>
      <c r="AJ148" s="36">
        <v>0</v>
      </c>
      <c r="AK148" s="36">
        <v>0</v>
      </c>
      <c r="AL148" s="36">
        <v>0</v>
      </c>
      <c r="AM148" s="36">
        <v>2.0186689028026236E-4</v>
      </c>
      <c r="AN148" s="36">
        <v>3.4340574438481412E-4</v>
      </c>
      <c r="AO148" s="36">
        <v>1.0998265056648777E-3</v>
      </c>
      <c r="AP148" s="36">
        <v>1.3813621999999999E-2</v>
      </c>
      <c r="AQ148" s="36">
        <v>7.4381040000000001E-3</v>
      </c>
      <c r="AR148" s="36">
        <v>2.1251725999999999E-2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0.16279126599999999</v>
      </c>
      <c r="BC148" s="36">
        <v>5.2351989740000002</v>
      </c>
      <c r="BD148" s="36">
        <v>9.9869905780000003</v>
      </c>
      <c r="BE148" s="36">
        <v>8.2010710000000007E-3</v>
      </c>
      <c r="BF148" s="36">
        <v>1.6402142000000001E-2</v>
      </c>
      <c r="BG148" s="36">
        <v>1.2880303639999999</v>
      </c>
      <c r="BH148" s="36">
        <v>4.1455025259999996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5.4342445890000004</v>
      </c>
      <c r="E149" s="36">
        <v>12</v>
      </c>
      <c r="F149" s="36">
        <v>0</v>
      </c>
      <c r="G149" s="36">
        <v>4</v>
      </c>
      <c r="H149" s="36">
        <v>8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1.5257363999999999E-2</v>
      </c>
      <c r="P149" s="36">
        <v>2.6206210000000001E-2</v>
      </c>
      <c r="Q149" s="36">
        <v>1.3369661E-2</v>
      </c>
      <c r="R149" s="36">
        <v>1.8877030000000001E-3</v>
      </c>
      <c r="S149" s="36">
        <v>2.3743989E-2</v>
      </c>
      <c r="T149" s="36">
        <v>2.4622210000000001E-3</v>
      </c>
      <c r="U149" s="36">
        <v>0.23099999999999998</v>
      </c>
      <c r="V149" s="36">
        <v>0.54600000000000004</v>
      </c>
      <c r="W149" s="36">
        <v>0.24625736399999998</v>
      </c>
      <c r="X149" s="36">
        <v>0.57220621000000005</v>
      </c>
      <c r="Y149" s="36">
        <v>0.81846357400000003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1.5497570463333792E-2</v>
      </c>
      <c r="AH149" s="36">
        <v>2.6363683087050588E-2</v>
      </c>
      <c r="AI149" s="36">
        <v>8.4435039076094454E-2</v>
      </c>
      <c r="AJ149" s="36">
        <v>0</v>
      </c>
      <c r="AK149" s="36">
        <v>0</v>
      </c>
      <c r="AL149" s="36">
        <v>0</v>
      </c>
      <c r="AM149" s="36">
        <v>1.5497570463333792E-2</v>
      </c>
      <c r="AN149" s="36">
        <v>2.6363683087050588E-2</v>
      </c>
      <c r="AO149" s="36">
        <v>8.4435039076094454E-2</v>
      </c>
      <c r="AP149" s="36">
        <v>1.0940418789999999</v>
      </c>
      <c r="AQ149" s="36">
        <v>0.58909947299999998</v>
      </c>
      <c r="AR149" s="36">
        <v>1.6831413519999998</v>
      </c>
      <c r="AS149" s="36">
        <v>1.5827586000000001E-2</v>
      </c>
      <c r="AT149" s="36">
        <v>0.122131353</v>
      </c>
      <c r="AU149" s="36">
        <v>0.26675769900000001</v>
      </c>
      <c r="AV149" s="36">
        <v>0.58994091999999998</v>
      </c>
      <c r="AW149" s="36">
        <v>1.2885412199999999</v>
      </c>
      <c r="AX149" s="36">
        <v>0.52500074299999999</v>
      </c>
      <c r="AY149" s="36">
        <v>1.1466997370000001</v>
      </c>
      <c r="AZ149" s="36">
        <v>2.7518399999999999E-4</v>
      </c>
      <c r="BA149" s="36">
        <v>5.5036899999999999E-4</v>
      </c>
      <c r="BB149" s="36">
        <v>0.48516810799999999</v>
      </c>
      <c r="BC149" s="36">
        <v>19.907860825</v>
      </c>
      <c r="BD149" s="36">
        <v>43.482488468</v>
      </c>
      <c r="BE149" s="36">
        <v>2.4441718000000001E-2</v>
      </c>
      <c r="BF149" s="36">
        <v>4.8883436000000002E-2</v>
      </c>
      <c r="BG149" s="36">
        <v>3.6170812529999998</v>
      </c>
      <c r="BH149" s="36">
        <v>11.475772639000001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5.6577221279999996</v>
      </c>
      <c r="E150" s="36">
        <v>12</v>
      </c>
      <c r="F150" s="36">
        <v>1</v>
      </c>
      <c r="G150" s="36">
        <v>7</v>
      </c>
      <c r="H150" s="36">
        <v>4</v>
      </c>
      <c r="I150" s="36">
        <v>0.32392974390882379</v>
      </c>
      <c r="J150" s="36">
        <v>9.4782421687588627</v>
      </c>
      <c r="K150" s="36">
        <v>1.9581743919326947E-2</v>
      </c>
      <c r="L150" s="36">
        <v>0.30434799998949685</v>
      </c>
      <c r="M150" s="36">
        <v>1.0106269126697529</v>
      </c>
      <c r="N150" s="36">
        <v>8.7915449999979334</v>
      </c>
      <c r="O150" s="36">
        <v>6.5284617000000003E-2</v>
      </c>
      <c r="P150" s="36">
        <v>9.7967133999999997E-2</v>
      </c>
      <c r="Q150" s="36">
        <v>5.4277893000000001E-2</v>
      </c>
      <c r="R150" s="36">
        <v>1.1006723999999999E-2</v>
      </c>
      <c r="S150" s="36">
        <v>8.3610535999999999E-2</v>
      </c>
      <c r="T150" s="36">
        <v>1.4356598E-2</v>
      </c>
      <c r="U150" s="36">
        <v>9.4850000000000004E-2</v>
      </c>
      <c r="V150" s="36">
        <v>0.2243</v>
      </c>
      <c r="W150" s="36">
        <v>0.48406436090882377</v>
      </c>
      <c r="X150" s="36">
        <v>9.8005093027588615</v>
      </c>
      <c r="Y150" s="36">
        <v>10.284573663667686</v>
      </c>
      <c r="Z150" s="36">
        <v>1.8652626136429773E-3</v>
      </c>
      <c r="AA150" s="36">
        <v>7.910666899622026E-4</v>
      </c>
      <c r="AB150" s="36">
        <v>7.9106678000000002E-4</v>
      </c>
      <c r="AC150" s="36">
        <v>9.7947941929992679E-5</v>
      </c>
      <c r="AD150" s="36">
        <v>4.3948134618704685E-2</v>
      </c>
      <c r="AE150" s="36">
        <v>0.39553321156834209</v>
      </c>
      <c r="AF150" s="36">
        <v>0.43948134618704676</v>
      </c>
      <c r="AG150" s="36">
        <v>7.6777420666217268E-3</v>
      </c>
      <c r="AH150" s="36">
        <v>1.3060986504138112E-2</v>
      </c>
      <c r="AI150" s="36">
        <v>4.1830456776766653E-2</v>
      </c>
      <c r="AJ150" s="36">
        <v>3.101084436038405E-5</v>
      </c>
      <c r="AK150" s="36">
        <v>3.7474821599818894E-5</v>
      </c>
      <c r="AL150" s="36">
        <v>9.3727578495274733E-5</v>
      </c>
      <c r="AM150" s="36">
        <v>7.8067008529121035E-3</v>
      </c>
      <c r="AN150" s="36">
        <v>5.7046595944442613E-2</v>
      </c>
      <c r="AO150" s="36">
        <v>0.43745739592360405</v>
      </c>
      <c r="AP150" s="36">
        <v>151.669247547</v>
      </c>
      <c r="AQ150" s="36">
        <v>81.668056371000006</v>
      </c>
      <c r="AR150" s="36">
        <v>233.337303918</v>
      </c>
      <c r="AS150" s="36">
        <v>15.958129823</v>
      </c>
      <c r="AT150" s="36">
        <v>582.66262809900002</v>
      </c>
      <c r="AU150" s="36">
        <v>1523.5081965710001</v>
      </c>
      <c r="AV150" s="36">
        <v>335.35497529100002</v>
      </c>
      <c r="AW150" s="36">
        <v>876.86429329299995</v>
      </c>
      <c r="AX150" s="36">
        <v>318.78375413800001</v>
      </c>
      <c r="AY150" s="36">
        <v>833.53494619599996</v>
      </c>
      <c r="AZ150" s="36">
        <v>0.36942747300000001</v>
      </c>
      <c r="BA150" s="36">
        <v>0.73885494699999998</v>
      </c>
      <c r="BB150" s="36">
        <v>1.7157418849999999</v>
      </c>
      <c r="BC150" s="36">
        <v>59.817176840999998</v>
      </c>
      <c r="BD150" s="36">
        <v>156.40604840399999</v>
      </c>
      <c r="BE150" s="36">
        <v>8.6435359000000003E-2</v>
      </c>
      <c r="BF150" s="36">
        <v>0.17287071800000001</v>
      </c>
      <c r="BG150" s="36">
        <v>3.8182603409999998</v>
      </c>
      <c r="BH150" s="36">
        <v>45.881060214000001</v>
      </c>
      <c r="BI150" s="36">
        <v>0.09</v>
      </c>
      <c r="BJ150" s="36">
        <v>0.09</v>
      </c>
      <c r="BK150" s="36">
        <v>0.54000000000000026</v>
      </c>
      <c r="BL150" s="36">
        <v>0.54000000000000026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5.9709610790000003</v>
      </c>
      <c r="E151" s="36">
        <v>5</v>
      </c>
      <c r="F151" s="36">
        <v>4</v>
      </c>
      <c r="G151" s="36">
        <v>1</v>
      </c>
      <c r="H151" s="36">
        <v>0</v>
      </c>
      <c r="I151" s="36">
        <v>9.6129893988353565</v>
      </c>
      <c r="J151" s="36">
        <v>114.48331899621478</v>
      </c>
      <c r="K151" s="36">
        <v>0.52491589885680201</v>
      </c>
      <c r="L151" s="36">
        <v>9.0880734999785542</v>
      </c>
      <c r="M151" s="36">
        <v>24.23627739491122</v>
      </c>
      <c r="N151" s="36">
        <v>99.860031000138903</v>
      </c>
      <c r="O151" s="36">
        <v>1.023388988</v>
      </c>
      <c r="P151" s="36">
        <v>1.827937047</v>
      </c>
      <c r="Q151" s="36">
        <v>0.948654212</v>
      </c>
      <c r="R151" s="36">
        <v>7.4734776000000003E-2</v>
      </c>
      <c r="S151" s="36">
        <v>1.730456905</v>
      </c>
      <c r="T151" s="36">
        <v>9.7480142000000006E-2</v>
      </c>
      <c r="U151" s="36">
        <v>0.22420000000000001</v>
      </c>
      <c r="V151" s="36">
        <v>0.53100000000000003</v>
      </c>
      <c r="W151" s="36">
        <v>10.860578386835357</v>
      </c>
      <c r="X151" s="36">
        <v>116.84225604321479</v>
      </c>
      <c r="Y151" s="36">
        <v>127.70283443005015</v>
      </c>
      <c r="Z151" s="36">
        <v>6.0250096398983988E-2</v>
      </c>
      <c r="AA151" s="36">
        <v>2.4874075760739002E-2</v>
      </c>
      <c r="AB151" s="36">
        <v>2.4874075999999998E-2</v>
      </c>
      <c r="AC151" s="36">
        <v>2.4889230140706087E-2</v>
      </c>
      <c r="AD151" s="36">
        <v>2.0788540561302855</v>
      </c>
      <c r="AE151" s="36">
        <v>18.709686505172559</v>
      </c>
      <c r="AF151" s="36">
        <v>20.788540561302824</v>
      </c>
      <c r="AG151" s="36">
        <v>1.4671550744606906E-2</v>
      </c>
      <c r="AH151" s="36">
        <v>2.4958500117262323E-2</v>
      </c>
      <c r="AI151" s="36">
        <v>7.9934655780961761E-2</v>
      </c>
      <c r="AJ151" s="36">
        <v>9.4309677716314941E-4</v>
      </c>
      <c r="AK151" s="36">
        <v>1.139678206207944E-3</v>
      </c>
      <c r="AL151" s="36">
        <v>2.8504279399218066E-3</v>
      </c>
      <c r="AM151" s="36">
        <v>4.0503877662476144E-2</v>
      </c>
      <c r="AN151" s="36">
        <v>2.1049522344537559</v>
      </c>
      <c r="AO151" s="36">
        <v>18.792471588893445</v>
      </c>
      <c r="AP151" s="36">
        <v>4951.3615925479999</v>
      </c>
      <c r="AQ151" s="36">
        <v>2666.117780602</v>
      </c>
      <c r="AR151" s="36">
        <v>7617.4793731499994</v>
      </c>
      <c r="AS151" s="36">
        <v>138.88382773699999</v>
      </c>
      <c r="AT151" s="36">
        <v>21792.811524014</v>
      </c>
      <c r="AU151" s="36">
        <v>47272.202682304996</v>
      </c>
      <c r="AV151" s="36">
        <v>11925.880692326</v>
      </c>
      <c r="AW151" s="36">
        <v>25869.202265683001</v>
      </c>
      <c r="AX151" s="36">
        <v>11329.413674899</v>
      </c>
      <c r="AY151" s="36">
        <v>24575.366924151</v>
      </c>
      <c r="AZ151" s="36">
        <v>2.7618903119999998</v>
      </c>
      <c r="BA151" s="36">
        <v>5.5237806249999997</v>
      </c>
      <c r="BB151" s="36">
        <v>23.232354301000001</v>
      </c>
      <c r="BC151" s="36">
        <v>1483.2723756410001</v>
      </c>
      <c r="BD151" s="36">
        <v>3217.4624323769999</v>
      </c>
      <c r="BE151" s="36">
        <v>1.14916839</v>
      </c>
      <c r="BF151" s="36">
        <v>2.2983367810000002</v>
      </c>
      <c r="BG151" s="36">
        <v>11.625654288</v>
      </c>
      <c r="BH151" s="36">
        <v>132.97887066000001</v>
      </c>
      <c r="BI151" s="36">
        <v>1.1100000000000008</v>
      </c>
      <c r="BJ151" s="36">
        <v>1.1100000000000008</v>
      </c>
      <c r="BK151" s="36">
        <v>1.320000000000001</v>
      </c>
      <c r="BL151" s="36">
        <v>1.320000000000001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5.9848463040000004</v>
      </c>
      <c r="E152" s="36">
        <v>31</v>
      </c>
      <c r="F152" s="36">
        <v>21</v>
      </c>
      <c r="G152" s="36">
        <v>7</v>
      </c>
      <c r="H152" s="36">
        <v>3</v>
      </c>
      <c r="I152" s="36">
        <v>4.6952217613947571</v>
      </c>
      <c r="J152" s="36">
        <v>62.513801754504847</v>
      </c>
      <c r="K152" s="36">
        <v>0.21380826145930915</v>
      </c>
      <c r="L152" s="36">
        <v>4.4814134999354476</v>
      </c>
      <c r="M152" s="36">
        <v>9.7789470159145679</v>
      </c>
      <c r="N152" s="36">
        <v>57.430076499985034</v>
      </c>
      <c r="O152" s="36">
        <v>0.48877079600000001</v>
      </c>
      <c r="P152" s="36">
        <v>0.86836870299999991</v>
      </c>
      <c r="Q152" s="36">
        <v>0.44918992099999999</v>
      </c>
      <c r="R152" s="36">
        <v>3.9580875000000001E-2</v>
      </c>
      <c r="S152" s="36">
        <v>0.81674147499999994</v>
      </c>
      <c r="T152" s="36">
        <v>5.1627227999999997E-2</v>
      </c>
      <c r="U152" s="36">
        <v>4.2580999999999989</v>
      </c>
      <c r="V152" s="36">
        <v>10.095799999999999</v>
      </c>
      <c r="W152" s="36">
        <v>9.4420925573947549</v>
      </c>
      <c r="X152" s="36">
        <v>73.477970457504853</v>
      </c>
      <c r="Y152" s="36">
        <v>82.920063014899611</v>
      </c>
      <c r="Z152" s="36">
        <v>3.1540005917258238E-2</v>
      </c>
      <c r="AA152" s="36">
        <v>1.168588183316192E-2</v>
      </c>
      <c r="AB152" s="36">
        <v>1.1685882E-2</v>
      </c>
      <c r="AC152" s="36">
        <v>1.4018565194336345E-3</v>
      </c>
      <c r="AD152" s="36">
        <v>0.44243820056550792</v>
      </c>
      <c r="AE152" s="36">
        <v>3.981943805089573</v>
      </c>
      <c r="AF152" s="36">
        <v>4.4243820056550804</v>
      </c>
      <c r="AG152" s="36">
        <v>0.32970843068262323</v>
      </c>
      <c r="AH152" s="36">
        <v>0.56088330736814096</v>
      </c>
      <c r="AI152" s="36">
        <v>1.796342484408775</v>
      </c>
      <c r="AJ152" s="36">
        <v>4.581017394387125E-4</v>
      </c>
      <c r="AK152" s="36">
        <v>5.5358960110363231E-4</v>
      </c>
      <c r="AL152" s="36">
        <v>1.384572643085225E-3</v>
      </c>
      <c r="AM152" s="36">
        <v>0.3315683889414956</v>
      </c>
      <c r="AN152" s="36">
        <v>1.0038750975347526</v>
      </c>
      <c r="AO152" s="36">
        <v>5.7796708621414341</v>
      </c>
      <c r="AP152" s="36">
        <v>1838.2803727630001</v>
      </c>
      <c r="AQ152" s="36">
        <v>989.84327764199998</v>
      </c>
      <c r="AR152" s="36">
        <v>2828.1236504050003</v>
      </c>
      <c r="AS152" s="36">
        <v>80.455479576000002</v>
      </c>
      <c r="AT152" s="36">
        <v>8880.5046098269995</v>
      </c>
      <c r="AU152" s="36">
        <v>22113.822245020001</v>
      </c>
      <c r="AV152" s="36">
        <v>4787.1049812089996</v>
      </c>
      <c r="AW152" s="36">
        <v>11920.627630278999</v>
      </c>
      <c r="AX152" s="36">
        <v>4597.0192128930003</v>
      </c>
      <c r="AY152" s="36">
        <v>11447.284833157</v>
      </c>
      <c r="AZ152" s="36">
        <v>4.1754800090000002</v>
      </c>
      <c r="BA152" s="36">
        <v>8.3509600180000003</v>
      </c>
      <c r="BB152" s="36">
        <v>7.2306809779999996</v>
      </c>
      <c r="BC152" s="36">
        <v>558.82562089500004</v>
      </c>
      <c r="BD152" s="36">
        <v>1391.561739945</v>
      </c>
      <c r="BE152" s="36">
        <v>0.35765940499999999</v>
      </c>
      <c r="BF152" s="36">
        <v>0.71531880999999997</v>
      </c>
      <c r="BG152" s="36">
        <v>11.770622524</v>
      </c>
      <c r="BH152" s="36">
        <v>88.880939018000007</v>
      </c>
      <c r="BI152" s="36">
        <v>0.3600000000000001</v>
      </c>
      <c r="BJ152" s="36">
        <v>0.3600000000000001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5.5215434170000002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9.7896164769854053E-3</v>
      </c>
      <c r="J153" s="36">
        <v>3.0001625993871155</v>
      </c>
      <c r="K153" s="36">
        <v>5.8626164793967959E-3</v>
      </c>
      <c r="L153" s="36">
        <v>3.9269999975886094E-3</v>
      </c>
      <c r="M153" s="36">
        <v>0.4274652158565031</v>
      </c>
      <c r="N153" s="36">
        <v>2.5824870000075979</v>
      </c>
      <c r="O153" s="36">
        <v>9.1473729999999986E-3</v>
      </c>
      <c r="P153" s="36">
        <v>1.5805341000000001E-2</v>
      </c>
      <c r="Q153" s="36">
        <v>8.519605999999999E-3</v>
      </c>
      <c r="R153" s="36">
        <v>6.27767E-4</v>
      </c>
      <c r="S153" s="36">
        <v>1.4986515000000001E-2</v>
      </c>
      <c r="T153" s="36">
        <v>8.1882599999999993E-4</v>
      </c>
      <c r="U153" s="36" t="s">
        <v>338</v>
      </c>
      <c r="V153" s="36" t="s">
        <v>338</v>
      </c>
      <c r="W153" s="36">
        <v>1.8936989476985404E-2</v>
      </c>
      <c r="X153" s="36">
        <v>3.0159679403871156</v>
      </c>
      <c r="Y153" s="36">
        <v>3.0349049298641009</v>
      </c>
      <c r="Z153" s="36">
        <v>2.0105341982151206E-4</v>
      </c>
      <c r="AA153" s="36">
        <v>4.302543184180357E-5</v>
      </c>
      <c r="AB153" s="36">
        <v>4.3025400000000003E-5</v>
      </c>
      <c r="AC153" s="36">
        <v>6.0713910158350291E-5</v>
      </c>
      <c r="AD153" s="36">
        <v>4.5698735618808307E-2</v>
      </c>
      <c r="AE153" s="36">
        <v>0.41128862056927473</v>
      </c>
      <c r="AF153" s="36">
        <v>0.45698735618808317</v>
      </c>
      <c r="AG153" s="36" t="s">
        <v>338</v>
      </c>
      <c r="AH153" s="36" t="s">
        <v>338</v>
      </c>
      <c r="AI153" s="36" t="s">
        <v>338</v>
      </c>
      <c r="AJ153" s="36">
        <v>1.6866515149842173E-6</v>
      </c>
      <c r="AK153" s="36">
        <v>2.0382213360809413E-6</v>
      </c>
      <c r="AL153" s="36">
        <v>5.0977574305301932E-6</v>
      </c>
      <c r="AM153" s="36">
        <v>6.240056167333451E-5</v>
      </c>
      <c r="AN153" s="36">
        <v>4.5700773840144392E-2</v>
      </c>
      <c r="AO153" s="36">
        <v>0.41129371832670525</v>
      </c>
      <c r="AP153" s="36">
        <v>162.793852958</v>
      </c>
      <c r="AQ153" s="36">
        <v>87.658228515000005</v>
      </c>
      <c r="AR153" s="36">
        <v>250.45208147300002</v>
      </c>
      <c r="AS153" s="36">
        <v>31.80801529</v>
      </c>
      <c r="AT153" s="36">
        <v>686.89494316800005</v>
      </c>
      <c r="AU153" s="36">
        <v>1745.37960894</v>
      </c>
      <c r="AV153" s="36">
        <v>374.44665272499998</v>
      </c>
      <c r="AW153" s="36">
        <v>951.45780123099996</v>
      </c>
      <c r="AX153" s="36">
        <v>354.65554935500001</v>
      </c>
      <c r="AY153" s="36">
        <v>901.16919653900004</v>
      </c>
      <c r="AZ153" s="36">
        <v>0.41571092900000001</v>
      </c>
      <c r="BA153" s="36">
        <v>0.83142185899999999</v>
      </c>
      <c r="BB153" s="36">
        <v>0.72019908700000002</v>
      </c>
      <c r="BC153" s="36">
        <v>41.897008698999997</v>
      </c>
      <c r="BD153" s="36">
        <v>106.45905227199999</v>
      </c>
      <c r="BE153" s="36">
        <v>3.5624027000000003E-2</v>
      </c>
      <c r="BF153" s="36">
        <v>7.1248054000000005E-2</v>
      </c>
      <c r="BG153" s="36">
        <v>2.5302227780000002</v>
      </c>
      <c r="BH153" s="36">
        <v>35.614413284000001</v>
      </c>
      <c r="BI153" s="36">
        <v>0</v>
      </c>
      <c r="BJ153" s="36">
        <v>0</v>
      </c>
      <c r="BK153" s="36">
        <v>0.03</v>
      </c>
      <c r="BL153" s="36">
        <v>0.03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5.4937618190000004</v>
      </c>
      <c r="E154" s="36">
        <v>4</v>
      </c>
      <c r="F154" s="36">
        <v>1</v>
      </c>
      <c r="G154" s="36">
        <v>1</v>
      </c>
      <c r="H154" s="36">
        <v>2</v>
      </c>
      <c r="I154" s="36">
        <v>1.3074440723105493E-3</v>
      </c>
      <c r="J154" s="36">
        <v>1.6059705943976468</v>
      </c>
      <c r="K154" s="36">
        <v>1.3074440723105493E-3</v>
      </c>
      <c r="L154" s="36">
        <v>0</v>
      </c>
      <c r="M154" s="36">
        <v>0.12279003846163267</v>
      </c>
      <c r="N154" s="36">
        <v>1.4844880000083247</v>
      </c>
      <c r="O154" s="36">
        <v>3.582188E-3</v>
      </c>
      <c r="P154" s="36">
        <v>6.3480209999999997E-3</v>
      </c>
      <c r="Q154" s="36">
        <v>3.330698E-3</v>
      </c>
      <c r="R154" s="36">
        <v>2.5148999999999999E-4</v>
      </c>
      <c r="S154" s="36">
        <v>6.0199920000000001E-3</v>
      </c>
      <c r="T154" s="36">
        <v>3.2802899999999997E-4</v>
      </c>
      <c r="U154" s="36">
        <v>3.245E-2</v>
      </c>
      <c r="V154" s="36">
        <v>7.6700000000000004E-2</v>
      </c>
      <c r="W154" s="36">
        <v>3.7339632072310551E-2</v>
      </c>
      <c r="X154" s="36">
        <v>1.6890186153976467</v>
      </c>
      <c r="Y154" s="36">
        <v>1.7263582474699573</v>
      </c>
      <c r="Z154" s="36">
        <v>4.9120591616871626E-5</v>
      </c>
      <c r="AA154" s="36">
        <v>1.0511806606010526E-5</v>
      </c>
      <c r="AB154" s="36">
        <v>1.05118E-5</v>
      </c>
      <c r="AC154" s="36">
        <v>8.6179268838107218E-6</v>
      </c>
      <c r="AD154" s="36">
        <v>1.9301531089487019E-2</v>
      </c>
      <c r="AE154" s="36">
        <v>0.17371377980538319</v>
      </c>
      <c r="AF154" s="36">
        <v>0.19301531089487017</v>
      </c>
      <c r="AG154" s="36">
        <v>2.2422095511380005E-3</v>
      </c>
      <c r="AH154" s="36">
        <v>3.8143334892922309E-3</v>
      </c>
      <c r="AI154" s="36">
        <v>1.2216176175165658E-2</v>
      </c>
      <c r="AJ154" s="36">
        <v>4.1207620138826043E-7</v>
      </c>
      <c r="AK154" s="36">
        <v>4.9797038587940228E-7</v>
      </c>
      <c r="AL154" s="36">
        <v>1.2454644595575471E-6</v>
      </c>
      <c r="AM154" s="36">
        <v>2.2512395542231994E-3</v>
      </c>
      <c r="AN154" s="36">
        <v>2.3116362549165128E-2</v>
      </c>
      <c r="AO154" s="36">
        <v>0.18593120144500841</v>
      </c>
      <c r="AP154" s="36">
        <v>69.038190396000005</v>
      </c>
      <c r="AQ154" s="36">
        <v>37.174410213000002</v>
      </c>
      <c r="AR154" s="36">
        <v>106.21260060900001</v>
      </c>
      <c r="AS154" s="36">
        <v>10.319287216999999</v>
      </c>
      <c r="AT154" s="36">
        <v>200.316648423</v>
      </c>
      <c r="AU154" s="36">
        <v>446.99203493200002</v>
      </c>
      <c r="AV154" s="36">
        <v>134.883228804</v>
      </c>
      <c r="AW154" s="36">
        <v>300.98211704300002</v>
      </c>
      <c r="AX154" s="36">
        <v>126.271181873</v>
      </c>
      <c r="AY154" s="36">
        <v>281.76496054099999</v>
      </c>
      <c r="AZ154" s="36">
        <v>0.149073606</v>
      </c>
      <c r="BA154" s="36">
        <v>0.29814721300000002</v>
      </c>
      <c r="BB154" s="36">
        <v>0.90766076799999995</v>
      </c>
      <c r="BC154" s="36">
        <v>42.909307707000004</v>
      </c>
      <c r="BD154" s="36">
        <v>95.748999999999995</v>
      </c>
      <c r="BE154" s="36">
        <v>4.4896657E-2</v>
      </c>
      <c r="BF154" s="36">
        <v>8.9793314999999999E-2</v>
      </c>
      <c r="BG154" s="36">
        <v>3.150995376</v>
      </c>
      <c r="BH154" s="36">
        <v>26.526538465000002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5.5000383639999999</v>
      </c>
      <c r="E155" s="36">
        <v>2</v>
      </c>
      <c r="F155" s="36">
        <v>0</v>
      </c>
      <c r="G155" s="36">
        <v>1</v>
      </c>
      <c r="H155" s="36">
        <v>1</v>
      </c>
      <c r="I155" s="36">
        <v>1.2565803078471403E-2</v>
      </c>
      <c r="J155" s="36">
        <v>7.9714567642922951</v>
      </c>
      <c r="K155" s="36">
        <v>5.901803082563461E-3</v>
      </c>
      <c r="L155" s="36">
        <v>6.6639999959079432E-3</v>
      </c>
      <c r="M155" s="36">
        <v>0.44841606734688744</v>
      </c>
      <c r="N155" s="36">
        <v>7.5356065000238797</v>
      </c>
      <c r="O155" s="36">
        <v>1.2100731999999999E-2</v>
      </c>
      <c r="P155" s="36">
        <v>2.0353279000000002E-2</v>
      </c>
      <c r="Q155" s="36">
        <v>1.0252622999999999E-2</v>
      </c>
      <c r="R155" s="36">
        <v>1.8481089999999999E-3</v>
      </c>
      <c r="S155" s="36">
        <v>1.7942702000000001E-2</v>
      </c>
      <c r="T155" s="36">
        <v>2.4105769999999997E-3</v>
      </c>
      <c r="U155" s="36">
        <v>3.0000000000000001E-3</v>
      </c>
      <c r="V155" s="36">
        <v>7.1999999999999998E-3</v>
      </c>
      <c r="W155" s="36">
        <v>2.7666535078471402E-2</v>
      </c>
      <c r="X155" s="36">
        <v>7.9990100432922953</v>
      </c>
      <c r="Y155" s="36">
        <v>8.0266765783707665</v>
      </c>
      <c r="Z155" s="36">
        <v>2.4237845123618082E-4</v>
      </c>
      <c r="AA155" s="36">
        <v>5.1868988564542697E-5</v>
      </c>
      <c r="AB155" s="36">
        <v>5.1869000000000001E-5</v>
      </c>
      <c r="AC155" s="36">
        <v>2.457287258042191E-5</v>
      </c>
      <c r="AD155" s="36">
        <v>1.7497556561072207E-2</v>
      </c>
      <c r="AE155" s="36">
        <v>0.15747800904964987</v>
      </c>
      <c r="AF155" s="36">
        <v>0.17497556561072208</v>
      </c>
      <c r="AG155" s="36">
        <v>2.3052619857675367E-4</v>
      </c>
      <c r="AH155" s="36">
        <v>3.9215951022252352E-4</v>
      </c>
      <c r="AI155" s="36">
        <v>1.2559703232802443E-3</v>
      </c>
      <c r="AJ155" s="36">
        <v>2.0333321115135232E-6</v>
      </c>
      <c r="AK155" s="36">
        <v>2.4571648951824346E-6</v>
      </c>
      <c r="AL155" s="36">
        <v>6.1455693651696588E-6</v>
      </c>
      <c r="AM155" s="36">
        <v>2.5713240326868909E-4</v>
      </c>
      <c r="AN155" s="36">
        <v>1.7892173236189912E-2</v>
      </c>
      <c r="AO155" s="36">
        <v>0.15874012494229528</v>
      </c>
      <c r="AP155" s="36">
        <v>127.27986572499999</v>
      </c>
      <c r="AQ155" s="36">
        <v>68.535312313000006</v>
      </c>
      <c r="AR155" s="36">
        <v>195.815178038</v>
      </c>
      <c r="AS155" s="36">
        <v>22.788702551</v>
      </c>
      <c r="AT155" s="36">
        <v>428.80808497700002</v>
      </c>
      <c r="AU155" s="36">
        <v>1027.8893450610001</v>
      </c>
      <c r="AV155" s="36">
        <v>249.91153645700001</v>
      </c>
      <c r="AW155" s="36">
        <v>599.05914681000002</v>
      </c>
      <c r="AX155" s="36">
        <v>235.80347906</v>
      </c>
      <c r="AY155" s="36">
        <v>565.24093678600002</v>
      </c>
      <c r="AZ155" s="36">
        <v>0.236379011</v>
      </c>
      <c r="BA155" s="36">
        <v>0.472758022</v>
      </c>
      <c r="BB155" s="36">
        <v>0.77804901500000001</v>
      </c>
      <c r="BC155" s="36">
        <v>39.425805785000001</v>
      </c>
      <c r="BD155" s="36">
        <v>94.507000000000005</v>
      </c>
      <c r="BE155" s="36">
        <v>3.8485524E-2</v>
      </c>
      <c r="BF155" s="36">
        <v>7.6971048E-2</v>
      </c>
      <c r="BG155" s="36">
        <v>3.4805020419999999</v>
      </c>
      <c r="BH155" s="36">
        <v>31.266615912999999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5.6048167429999998</v>
      </c>
      <c r="E156" s="36">
        <v>10</v>
      </c>
      <c r="F156" s="36">
        <v>0</v>
      </c>
      <c r="G156" s="36">
        <v>6</v>
      </c>
      <c r="H156" s="36">
        <v>4</v>
      </c>
      <c r="I156" s="36">
        <v>5.6053962922339769E-3</v>
      </c>
      <c r="J156" s="36">
        <v>7.2644175729650096</v>
      </c>
      <c r="K156" s="36">
        <v>5.6053962922339769E-3</v>
      </c>
      <c r="L156" s="36">
        <v>0</v>
      </c>
      <c r="M156" s="36">
        <v>0.55415346924490094</v>
      </c>
      <c r="N156" s="36">
        <v>6.7158695000123423</v>
      </c>
      <c r="O156" s="36">
        <v>4.6508119999999998E-3</v>
      </c>
      <c r="P156" s="36">
        <v>7.7455079999999999E-3</v>
      </c>
      <c r="Q156" s="36">
        <v>4.142911E-3</v>
      </c>
      <c r="R156" s="36">
        <v>5.0790100000000006E-4</v>
      </c>
      <c r="S156" s="36">
        <v>7.0830279999999999E-3</v>
      </c>
      <c r="T156" s="36">
        <v>6.6248000000000001E-4</v>
      </c>
      <c r="U156" s="36">
        <v>0.1452</v>
      </c>
      <c r="V156" s="36">
        <v>0.34320000000000006</v>
      </c>
      <c r="W156" s="36">
        <v>0.15545620829223397</v>
      </c>
      <c r="X156" s="36">
        <v>7.6153630809650101</v>
      </c>
      <c r="Y156" s="36">
        <v>7.7708192892572443</v>
      </c>
      <c r="Z156" s="36">
        <v>1.6464893531739427E-4</v>
      </c>
      <c r="AA156" s="36">
        <v>3.5234872157922368E-5</v>
      </c>
      <c r="AB156" s="36">
        <v>3.5234899999999997E-5</v>
      </c>
      <c r="AC156" s="36">
        <v>2.7806528624123131E-5</v>
      </c>
      <c r="AD156" s="36">
        <v>2.8678894432387837E-2</v>
      </c>
      <c r="AE156" s="36">
        <v>0.2581100498914905</v>
      </c>
      <c r="AF156" s="36">
        <v>0.28678894432387841</v>
      </c>
      <c r="AG156" s="36">
        <v>9.4126191876764565E-3</v>
      </c>
      <c r="AH156" s="36">
        <v>1.6012271721564546E-2</v>
      </c>
      <c r="AI156" s="36">
        <v>5.1282545919064837E-2</v>
      </c>
      <c r="AJ156" s="36">
        <v>1.3812538050852596E-6</v>
      </c>
      <c r="AK156" s="36">
        <v>1.669165770793028E-6</v>
      </c>
      <c r="AL156" s="36">
        <v>4.1747194282676817E-6</v>
      </c>
      <c r="AM156" s="36">
        <v>9.4418069701056647E-3</v>
      </c>
      <c r="AN156" s="36">
        <v>4.4692835319723179E-2</v>
      </c>
      <c r="AO156" s="36">
        <v>0.3093967705299836</v>
      </c>
      <c r="AP156" s="36">
        <v>126.88863204899999</v>
      </c>
      <c r="AQ156" s="36">
        <v>68.324648026000006</v>
      </c>
      <c r="AR156" s="36">
        <v>195.213280075</v>
      </c>
      <c r="AS156" s="36">
        <v>5.6161724499999996</v>
      </c>
      <c r="AT156" s="36">
        <v>694.15593499199997</v>
      </c>
      <c r="AU156" s="36">
        <v>1427.811205453</v>
      </c>
      <c r="AV156" s="36">
        <v>393.21635059200003</v>
      </c>
      <c r="AW156" s="36">
        <v>808.80776672900004</v>
      </c>
      <c r="AX156" s="36">
        <v>373.01893029299998</v>
      </c>
      <c r="AY156" s="36">
        <v>767.26363871700005</v>
      </c>
      <c r="AZ156" s="36">
        <v>5.6376679999999998E-2</v>
      </c>
      <c r="BA156" s="36">
        <v>0.11275336</v>
      </c>
      <c r="BB156" s="36">
        <v>1.0867490639999999</v>
      </c>
      <c r="BC156" s="36">
        <v>68.048007819999995</v>
      </c>
      <c r="BD156" s="36">
        <v>139.96812989200001</v>
      </c>
      <c r="BE156" s="36">
        <v>5.3755105999999997E-2</v>
      </c>
      <c r="BF156" s="36">
        <v>0.10751021199999999</v>
      </c>
      <c r="BG156" s="36">
        <v>2.9127018109999998</v>
      </c>
      <c r="BH156" s="36">
        <v>38.188766458000003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5.476985236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3.0232790490694845E-2</v>
      </c>
      <c r="J157" s="36">
        <v>19.674631197337778</v>
      </c>
      <c r="K157" s="36">
        <v>1.1787790491846101E-2</v>
      </c>
      <c r="L157" s="36">
        <v>1.8444999998848743E-2</v>
      </c>
      <c r="M157" s="36">
        <v>0.89404898783177611</v>
      </c>
      <c r="N157" s="36">
        <v>18.810814999996694</v>
      </c>
      <c r="O157" s="36">
        <v>1.0263609999999999E-2</v>
      </c>
      <c r="P157" s="36">
        <v>1.6293963000000002E-2</v>
      </c>
      <c r="Q157" s="36">
        <v>7.0697739999999992E-3</v>
      </c>
      <c r="R157" s="36">
        <v>3.1938360000000002E-3</v>
      </c>
      <c r="S157" s="36">
        <v>1.2128090000000001E-2</v>
      </c>
      <c r="T157" s="36">
        <v>4.1658729999999996E-3</v>
      </c>
      <c r="U157" s="36" t="s">
        <v>338</v>
      </c>
      <c r="V157" s="36" t="s">
        <v>338</v>
      </c>
      <c r="W157" s="36">
        <v>4.0496400490694848E-2</v>
      </c>
      <c r="X157" s="36">
        <v>19.690925160337777</v>
      </c>
      <c r="Y157" s="36">
        <v>19.731421560828473</v>
      </c>
      <c r="Z157" s="36">
        <v>4.434341577361291E-4</v>
      </c>
      <c r="AA157" s="36">
        <v>9.4894909755531627E-5</v>
      </c>
      <c r="AB157" s="36">
        <v>9.4894899999999998E-5</v>
      </c>
      <c r="AC157" s="36">
        <v>7.0829295195651163E-5</v>
      </c>
      <c r="AD157" s="36">
        <v>7.9412064884748057E-2</v>
      </c>
      <c r="AE157" s="36">
        <v>0.7147085839627324</v>
      </c>
      <c r="AF157" s="36">
        <v>0.79412064884748057</v>
      </c>
      <c r="AG157" s="36" t="s">
        <v>338</v>
      </c>
      <c r="AH157" s="36" t="s">
        <v>338</v>
      </c>
      <c r="AI157" s="36" t="s">
        <v>338</v>
      </c>
      <c r="AJ157" s="36">
        <v>3.7200032271466001E-6</v>
      </c>
      <c r="AK157" s="36">
        <v>4.4954099175200533E-6</v>
      </c>
      <c r="AL157" s="36">
        <v>1.1243386036955371E-5</v>
      </c>
      <c r="AM157" s="36">
        <v>7.4549298422797765E-5</v>
      </c>
      <c r="AN157" s="36">
        <v>7.9416560294665581E-2</v>
      </c>
      <c r="AO157" s="36">
        <v>0.71471982734876938</v>
      </c>
      <c r="AP157" s="36">
        <v>266.04371925499998</v>
      </c>
      <c r="AQ157" s="36">
        <v>143.25431036800001</v>
      </c>
      <c r="AR157" s="36">
        <v>409.29802962299999</v>
      </c>
      <c r="AS157" s="36">
        <v>17.139594004999999</v>
      </c>
      <c r="AT157" s="36">
        <v>1072.567442323</v>
      </c>
      <c r="AU157" s="36">
        <v>2515.294389741</v>
      </c>
      <c r="AV157" s="36">
        <v>585.411292538</v>
      </c>
      <c r="AW157" s="36">
        <v>1372.8570173860001</v>
      </c>
      <c r="AX157" s="36">
        <v>555.90416930699996</v>
      </c>
      <c r="AY157" s="36">
        <v>1303.6594093000001</v>
      </c>
      <c r="AZ157" s="36">
        <v>1.0858066369999999</v>
      </c>
      <c r="BA157" s="36">
        <v>2.1716132749999999</v>
      </c>
      <c r="BB157" s="36">
        <v>1.914027286</v>
      </c>
      <c r="BC157" s="36">
        <v>79.588835044000007</v>
      </c>
      <c r="BD157" s="36">
        <v>186.64500000000001</v>
      </c>
      <c r="BE157" s="36">
        <v>9.4675709999999996E-2</v>
      </c>
      <c r="BF157" s="36">
        <v>0.18935142099999999</v>
      </c>
      <c r="BG157" s="36">
        <v>6.7446881559999996</v>
      </c>
      <c r="BH157" s="36">
        <v>39.766214920000003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5.8326187039999997</v>
      </c>
      <c r="E158" s="36">
        <v>2</v>
      </c>
      <c r="F158" s="36">
        <v>0</v>
      </c>
      <c r="G158" s="36">
        <v>1</v>
      </c>
      <c r="H158" s="36">
        <v>1</v>
      </c>
      <c r="I158" s="36">
        <v>2.2631181601618264</v>
      </c>
      <c r="J158" s="36">
        <v>45.768261132650068</v>
      </c>
      <c r="K158" s="36">
        <v>8.4225160198431889E-2</v>
      </c>
      <c r="L158" s="36">
        <v>2.1788929999633946</v>
      </c>
      <c r="M158" s="36">
        <v>4.0321612927952373</v>
      </c>
      <c r="N158" s="36">
        <v>43.999218000016654</v>
      </c>
      <c r="O158" s="36">
        <v>0.15922362300000001</v>
      </c>
      <c r="P158" s="36">
        <v>0.26082499100000001</v>
      </c>
      <c r="Q158" s="36">
        <v>0.122756321</v>
      </c>
      <c r="R158" s="36">
        <v>3.6467302E-2</v>
      </c>
      <c r="S158" s="36">
        <v>0.21325894500000001</v>
      </c>
      <c r="T158" s="36">
        <v>4.7566046000000001E-2</v>
      </c>
      <c r="U158" s="36">
        <v>0</v>
      </c>
      <c r="V158" s="36">
        <v>0</v>
      </c>
      <c r="W158" s="36">
        <v>2.4223417831618264</v>
      </c>
      <c r="X158" s="36">
        <v>46.029086123650067</v>
      </c>
      <c r="Y158" s="36">
        <v>48.451427906811894</v>
      </c>
      <c r="Z158" s="36">
        <v>1.5033436953064434E-2</v>
      </c>
      <c r="AA158" s="36">
        <v>4.9090453394861292E-3</v>
      </c>
      <c r="AB158" s="36">
        <v>4.9090449999999999E-3</v>
      </c>
      <c r="AC158" s="36">
        <v>6.1320283134118012E-4</v>
      </c>
      <c r="AD158" s="36">
        <v>0.22186085922707122</v>
      </c>
      <c r="AE158" s="36">
        <v>1.9967477330436407</v>
      </c>
      <c r="AF158" s="36">
        <v>2.2186085922707126</v>
      </c>
      <c r="AG158" s="36">
        <v>0</v>
      </c>
      <c r="AH158" s="36">
        <v>0</v>
      </c>
      <c r="AI158" s="36">
        <v>0</v>
      </c>
      <c r="AJ158" s="36">
        <v>1.9244093457647388E-4</v>
      </c>
      <c r="AK158" s="36">
        <v>2.3255379982014027E-4</v>
      </c>
      <c r="AL158" s="36">
        <v>5.8163597841175434E-4</v>
      </c>
      <c r="AM158" s="36">
        <v>8.0564376591765394E-4</v>
      </c>
      <c r="AN158" s="36">
        <v>0.22209341302689137</v>
      </c>
      <c r="AO158" s="36">
        <v>1.9973293690220524</v>
      </c>
      <c r="AP158" s="36">
        <v>579.31465809199995</v>
      </c>
      <c r="AQ158" s="36">
        <v>311.93866204900002</v>
      </c>
      <c r="AR158" s="36">
        <v>891.2533201409999</v>
      </c>
      <c r="AS158" s="36">
        <v>46.058444125999998</v>
      </c>
      <c r="AT158" s="36">
        <v>1794.597777622</v>
      </c>
      <c r="AU158" s="36">
        <v>4717.9164456779999</v>
      </c>
      <c r="AV158" s="36">
        <v>1041.1742143680001</v>
      </c>
      <c r="AW158" s="36">
        <v>2737.1999508949998</v>
      </c>
      <c r="AX158" s="36">
        <v>992.46211599100002</v>
      </c>
      <c r="AY158" s="36">
        <v>2609.1380459369998</v>
      </c>
      <c r="AZ158" s="36">
        <v>1.562259281</v>
      </c>
      <c r="BA158" s="36">
        <v>3.1245185630000001</v>
      </c>
      <c r="BB158" s="36">
        <v>1.470830683</v>
      </c>
      <c r="BC158" s="36">
        <v>72.356456089000005</v>
      </c>
      <c r="BD158" s="36">
        <v>190.22185271399999</v>
      </c>
      <c r="BE158" s="36">
        <v>7.2753371999999997E-2</v>
      </c>
      <c r="BF158" s="36">
        <v>0.14550674499999999</v>
      </c>
      <c r="BG158" s="36">
        <v>8.2978668590000009</v>
      </c>
      <c r="BH158" s="36">
        <v>61.750898522999996</v>
      </c>
      <c r="BI158" s="36">
        <v>0.27</v>
      </c>
      <c r="BJ158" s="36">
        <v>0.27</v>
      </c>
      <c r="BK158" s="36">
        <v>0.4800000000000002</v>
      </c>
      <c r="BL158" s="36">
        <v>0.4800000000000002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5.6476109159999996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1.3284597326289993</v>
      </c>
      <c r="J159" s="36">
        <v>12.07060625496991</v>
      </c>
      <c r="K159" s="36">
        <v>5.6691732642760742E-2</v>
      </c>
      <c r="L159" s="36">
        <v>1.2717679999862386</v>
      </c>
      <c r="M159" s="36">
        <v>2.1491654875865387</v>
      </c>
      <c r="N159" s="36">
        <v>11.249900500012371</v>
      </c>
      <c r="O159" s="36">
        <v>3.0748813000000003E-2</v>
      </c>
      <c r="P159" s="36">
        <v>5.0788974000000001E-2</v>
      </c>
      <c r="Q159" s="36">
        <v>2.6928654000000003E-2</v>
      </c>
      <c r="R159" s="36">
        <v>3.8201590000000001E-3</v>
      </c>
      <c r="S159" s="36">
        <v>4.5806158E-2</v>
      </c>
      <c r="T159" s="36">
        <v>4.9828159999999993E-3</v>
      </c>
      <c r="U159" s="36" t="s">
        <v>338</v>
      </c>
      <c r="V159" s="36" t="s">
        <v>338</v>
      </c>
      <c r="W159" s="36">
        <v>1.3592085456289993</v>
      </c>
      <c r="X159" s="36">
        <v>12.121395228969909</v>
      </c>
      <c r="Y159" s="36">
        <v>13.480603774598908</v>
      </c>
      <c r="Z159" s="36">
        <v>7.6761039015679072E-3</v>
      </c>
      <c r="AA159" s="36">
        <v>3.592620663776888E-3</v>
      </c>
      <c r="AB159" s="36">
        <v>3.5926209999999998E-3</v>
      </c>
      <c r="AC159" s="36">
        <v>2.078951218124769E-4</v>
      </c>
      <c r="AD159" s="36">
        <v>7.5001971307307486E-2</v>
      </c>
      <c r="AE159" s="36">
        <v>0.67501774176576745</v>
      </c>
      <c r="AF159" s="36">
        <v>0.7500197130730748</v>
      </c>
      <c r="AG159" s="36" t="s">
        <v>338</v>
      </c>
      <c r="AH159" s="36" t="s">
        <v>338</v>
      </c>
      <c r="AI159" s="36" t="s">
        <v>338</v>
      </c>
      <c r="AJ159" s="36">
        <v>1.4083540544797192E-4</v>
      </c>
      <c r="AK159" s="36">
        <v>1.7019148630000993E-4</v>
      </c>
      <c r="AL159" s="36">
        <v>4.2566275729752226E-4</v>
      </c>
      <c r="AM159" s="36">
        <v>3.4873052726044885E-4</v>
      </c>
      <c r="AN159" s="36">
        <v>7.51721627936075E-2</v>
      </c>
      <c r="AO159" s="36">
        <v>0.67544340452306495</v>
      </c>
      <c r="AP159" s="36">
        <v>166.17186439100001</v>
      </c>
      <c r="AQ159" s="36">
        <v>89.477157749</v>
      </c>
      <c r="AR159" s="36">
        <v>255.64902214</v>
      </c>
      <c r="AS159" s="36">
        <v>16.764948105999999</v>
      </c>
      <c r="AT159" s="36">
        <v>631.60514010199995</v>
      </c>
      <c r="AU159" s="36">
        <v>1493.0320095689999</v>
      </c>
      <c r="AV159" s="36">
        <v>342.40813797599998</v>
      </c>
      <c r="AW159" s="36">
        <v>809.40809039700002</v>
      </c>
      <c r="AX159" s="36">
        <v>327.27818430500002</v>
      </c>
      <c r="AY159" s="36">
        <v>773.64285718400004</v>
      </c>
      <c r="AZ159" s="36">
        <v>0.21166238100000001</v>
      </c>
      <c r="BA159" s="36">
        <v>0.42332476200000002</v>
      </c>
      <c r="BB159" s="36">
        <v>1.1896138789999999</v>
      </c>
      <c r="BC159" s="36">
        <v>61.616939526000003</v>
      </c>
      <c r="BD159" s="36">
        <v>145.65439259999999</v>
      </c>
      <c r="BE159" s="36">
        <v>5.8843224999999999E-2</v>
      </c>
      <c r="BF159" s="36">
        <v>0.117686451</v>
      </c>
      <c r="BG159" s="36">
        <v>4.8970964410000004</v>
      </c>
      <c r="BH159" s="36">
        <v>24.709696352999998</v>
      </c>
      <c r="BI159" s="36">
        <v>0</v>
      </c>
      <c r="BJ159" s="36">
        <v>0</v>
      </c>
      <c r="BK159" s="36">
        <v>0.24</v>
      </c>
      <c r="BL159" s="36">
        <v>0.24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5.7221317589999998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2.9084267632054788</v>
      </c>
      <c r="J160" s="36">
        <v>22.129079666798905</v>
      </c>
      <c r="K160" s="36">
        <v>0.13538776323048024</v>
      </c>
      <c r="L160" s="36">
        <v>2.7730389999749985</v>
      </c>
      <c r="M160" s="36">
        <v>4.3648494300108478</v>
      </c>
      <c r="N160" s="36">
        <v>20.672656999993535</v>
      </c>
      <c r="O160" s="36">
        <v>4.4922844000000003E-2</v>
      </c>
      <c r="P160" s="36">
        <v>7.2607823000000002E-2</v>
      </c>
      <c r="Q160" s="36">
        <v>3.7606673E-2</v>
      </c>
      <c r="R160" s="36">
        <v>7.3161710000000007E-3</v>
      </c>
      <c r="S160" s="36">
        <v>6.3064992E-2</v>
      </c>
      <c r="T160" s="36">
        <v>9.5428309999999999E-3</v>
      </c>
      <c r="U160" s="36" t="s">
        <v>338</v>
      </c>
      <c r="V160" s="36" t="s">
        <v>338</v>
      </c>
      <c r="W160" s="36">
        <v>2.9533496072054786</v>
      </c>
      <c r="X160" s="36">
        <v>22.201687489798903</v>
      </c>
      <c r="Y160" s="36">
        <v>25.155037097004382</v>
      </c>
      <c r="Z160" s="36">
        <v>1.479310175220002E-2</v>
      </c>
      <c r="AA160" s="36">
        <v>7.1275813446221026E-3</v>
      </c>
      <c r="AB160" s="36">
        <v>7.127581E-3</v>
      </c>
      <c r="AC160" s="36">
        <v>4.994834293092842E-4</v>
      </c>
      <c r="AD160" s="36">
        <v>6.693672158709231E-2</v>
      </c>
      <c r="AE160" s="36">
        <v>0.60243049428383066</v>
      </c>
      <c r="AF160" s="36">
        <v>0.66936721587092307</v>
      </c>
      <c r="AG160" s="36" t="s">
        <v>338</v>
      </c>
      <c r="AH160" s="36" t="s">
        <v>338</v>
      </c>
      <c r="AI160" s="36" t="s">
        <v>338</v>
      </c>
      <c r="AJ160" s="36">
        <v>2.7941042491715887E-4</v>
      </c>
      <c r="AK160" s="36">
        <v>3.3765142610748839E-4</v>
      </c>
      <c r="AL160" s="36">
        <v>8.444936945259272E-4</v>
      </c>
      <c r="AM160" s="36">
        <v>7.7889385422644306E-4</v>
      </c>
      <c r="AN160" s="36">
        <v>6.7274373013199801E-2</v>
      </c>
      <c r="AO160" s="36">
        <v>0.60327498797835655</v>
      </c>
      <c r="AP160" s="36">
        <v>174.483327643</v>
      </c>
      <c r="AQ160" s="36">
        <v>93.952561037999999</v>
      </c>
      <c r="AR160" s="36">
        <v>268.43588868099999</v>
      </c>
      <c r="AS160" s="36">
        <v>33.409522322999997</v>
      </c>
      <c r="AT160" s="36">
        <v>795.12934893399995</v>
      </c>
      <c r="AU160" s="36">
        <v>2070.8451522969999</v>
      </c>
      <c r="AV160" s="36">
        <v>437.23827060799999</v>
      </c>
      <c r="AW160" s="36">
        <v>1138.749002665</v>
      </c>
      <c r="AX160" s="36">
        <v>421.97080737300001</v>
      </c>
      <c r="AY160" s="36">
        <v>1098.986224105</v>
      </c>
      <c r="AZ160" s="36">
        <v>0.38000170900000002</v>
      </c>
      <c r="BA160" s="36">
        <v>0.76000341900000001</v>
      </c>
      <c r="BB160" s="36">
        <v>1.092631071</v>
      </c>
      <c r="BC160" s="36">
        <v>46.969434364000001</v>
      </c>
      <c r="BD160" s="36">
        <v>122.327801874</v>
      </c>
      <c r="BE160" s="36">
        <v>5.4046054000000003E-2</v>
      </c>
      <c r="BF160" s="36">
        <v>0.10809210900000001</v>
      </c>
      <c r="BG160" s="36">
        <v>1.525521165</v>
      </c>
      <c r="BH160" s="36">
        <v>36.187001154999997</v>
      </c>
      <c r="BI160" s="36">
        <v>0.63000000000000034</v>
      </c>
      <c r="BJ160" s="36">
        <v>0.63000000000000034</v>
      </c>
      <c r="BK160" s="36">
        <v>1.0800000000000007</v>
      </c>
      <c r="BL160" s="36">
        <v>1.0800000000000007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6.3681257090000001</v>
      </c>
      <c r="E161" s="36">
        <v>2</v>
      </c>
      <c r="F161" s="36">
        <v>2</v>
      </c>
      <c r="G161" s="36">
        <v>0</v>
      </c>
      <c r="H161" s="36">
        <v>0</v>
      </c>
      <c r="I161" s="36">
        <v>2.0921657980956825</v>
      </c>
      <c r="J161" s="36">
        <v>16.455906171293492</v>
      </c>
      <c r="K161" s="36">
        <v>0.25483929811232264</v>
      </c>
      <c r="L161" s="36">
        <v>1.8373264999833601</v>
      </c>
      <c r="M161" s="36">
        <v>5.6596274693872655</v>
      </c>
      <c r="N161" s="36">
        <v>12.888444500001908</v>
      </c>
      <c r="O161" s="36">
        <v>7.0641374999999992E-2</v>
      </c>
      <c r="P161" s="36">
        <v>0.12144071099999999</v>
      </c>
      <c r="Q161" s="36">
        <v>6.3903250999999994E-2</v>
      </c>
      <c r="R161" s="36">
        <v>6.7381239999999998E-3</v>
      </c>
      <c r="S161" s="36">
        <v>0.112651853</v>
      </c>
      <c r="T161" s="36">
        <v>8.7888580000000001E-3</v>
      </c>
      <c r="U161" s="36">
        <v>9.4399999999999998E-2</v>
      </c>
      <c r="V161" s="36">
        <v>0.22419999999999998</v>
      </c>
      <c r="W161" s="36">
        <v>2.2572071730956824</v>
      </c>
      <c r="X161" s="36">
        <v>16.801546882293493</v>
      </c>
      <c r="Y161" s="36">
        <v>19.058754055389176</v>
      </c>
      <c r="Z161" s="36">
        <v>1.0444200191137992E-2</v>
      </c>
      <c r="AA161" s="36">
        <v>5.030235097586629E-3</v>
      </c>
      <c r="AB161" s="36">
        <v>5.0302350000000001E-3</v>
      </c>
      <c r="AC161" s="36">
        <v>1.8557913172359234E-3</v>
      </c>
      <c r="AD161" s="36">
        <v>0.1820025293311375</v>
      </c>
      <c r="AE161" s="36">
        <v>1.6380227639802374</v>
      </c>
      <c r="AF161" s="36">
        <v>1.8200252933113745</v>
      </c>
      <c r="AG161" s="36">
        <v>6.7641401700628614E-3</v>
      </c>
      <c r="AH161" s="36">
        <v>1.1506813162865557E-2</v>
      </c>
      <c r="AI161" s="36">
        <v>3.6852901616204553E-2</v>
      </c>
      <c r="AJ161" s="36">
        <v>1.9719173995804174E-4</v>
      </c>
      <c r="AK161" s="36">
        <v>2.3829487471356715E-4</v>
      </c>
      <c r="AL161" s="36">
        <v>5.9599487392477583E-4</v>
      </c>
      <c r="AM161" s="36">
        <v>8.8171232272568276E-3</v>
      </c>
      <c r="AN161" s="36">
        <v>0.19374763736871664</v>
      </c>
      <c r="AO161" s="36">
        <v>1.6754716604703666</v>
      </c>
      <c r="AP161" s="36">
        <v>375.44452230899998</v>
      </c>
      <c r="AQ161" s="36">
        <v>202.16243508900001</v>
      </c>
      <c r="AR161" s="36">
        <v>577.60695739799996</v>
      </c>
      <c r="AS161" s="36">
        <v>77.298261635000003</v>
      </c>
      <c r="AT161" s="36">
        <v>1592.234897587</v>
      </c>
      <c r="AU161" s="36">
        <v>3651.8108924449998</v>
      </c>
      <c r="AV161" s="36">
        <v>901.54083313700005</v>
      </c>
      <c r="AW161" s="36">
        <v>2067.6953126849999</v>
      </c>
      <c r="AX161" s="36">
        <v>872.04433721299995</v>
      </c>
      <c r="AY161" s="36">
        <v>2000.0447259099999</v>
      </c>
      <c r="AZ161" s="36">
        <v>0.99641445200000001</v>
      </c>
      <c r="BA161" s="36">
        <v>1.9928289050000001</v>
      </c>
      <c r="BB161" s="36">
        <v>1.732083343</v>
      </c>
      <c r="BC161" s="36">
        <v>91.503409724999997</v>
      </c>
      <c r="BD161" s="36">
        <v>209.864228473</v>
      </c>
      <c r="BE161" s="36">
        <v>8.5676009999999997E-2</v>
      </c>
      <c r="BF161" s="36">
        <v>0.17135201999999999</v>
      </c>
      <c r="BG161" s="36">
        <v>4.8488229709999997</v>
      </c>
      <c r="BH161" s="36">
        <v>55.015663013000001</v>
      </c>
      <c r="BI161" s="36">
        <v>0.72000000000000031</v>
      </c>
      <c r="BJ161" s="36">
        <v>0.77000000000000035</v>
      </c>
      <c r="BK161" s="36">
        <v>1.0800000000000005</v>
      </c>
      <c r="BL161" s="36">
        <v>1.1200000000000006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6.1040465470000003</v>
      </c>
      <c r="E162" s="36">
        <v>37</v>
      </c>
      <c r="F162" s="36">
        <v>19</v>
      </c>
      <c r="G162" s="36">
        <v>16</v>
      </c>
      <c r="H162" s="36">
        <v>2</v>
      </c>
      <c r="I162" s="36">
        <v>2.9636246793868279</v>
      </c>
      <c r="J162" s="36">
        <v>26.406328223625852</v>
      </c>
      <c r="K162" s="36">
        <v>1.042506679386106</v>
      </c>
      <c r="L162" s="36">
        <v>1.9211180000007222</v>
      </c>
      <c r="M162" s="36">
        <v>17.06522840301076</v>
      </c>
      <c r="N162" s="36">
        <v>12.304724500001921</v>
      </c>
      <c r="O162" s="36">
        <v>0.44678147599999996</v>
      </c>
      <c r="P162" s="36">
        <v>0.75020535100000008</v>
      </c>
      <c r="Q162" s="36">
        <v>0.41384106799999998</v>
      </c>
      <c r="R162" s="36">
        <v>3.2940408000000004E-2</v>
      </c>
      <c r="S162" s="36">
        <v>0.70723960200000002</v>
      </c>
      <c r="T162" s="36">
        <v>4.2965749000000004E-2</v>
      </c>
      <c r="U162" s="36">
        <v>5.5666999999999991</v>
      </c>
      <c r="V162" s="36">
        <v>13.184000000000003</v>
      </c>
      <c r="W162" s="36">
        <v>8.9771061553868279</v>
      </c>
      <c r="X162" s="36">
        <v>40.340533574625859</v>
      </c>
      <c r="Y162" s="36">
        <v>49.317639730012687</v>
      </c>
      <c r="Z162" s="36">
        <v>1.3618366750612239E-2</v>
      </c>
      <c r="AA162" s="36">
        <v>6.5586725995880578E-3</v>
      </c>
      <c r="AB162" s="36">
        <v>6.5586730000000001E-3</v>
      </c>
      <c r="AC162" s="36">
        <v>8.2085988158248895E-3</v>
      </c>
      <c r="AD162" s="36">
        <v>0.28193470355271411</v>
      </c>
      <c r="AE162" s="36">
        <v>2.5374123319744273</v>
      </c>
      <c r="AF162" s="36">
        <v>2.8193470355271413</v>
      </c>
      <c r="AG162" s="36">
        <v>0.40363979718392401</v>
      </c>
      <c r="AH162" s="36">
        <v>0.6866516090025373</v>
      </c>
      <c r="AI162" s="36">
        <v>2.199140963967587</v>
      </c>
      <c r="AJ162" s="36">
        <v>2.5710849319068413E-4</v>
      </c>
      <c r="AK162" s="36">
        <v>3.1070082428002983E-4</v>
      </c>
      <c r="AL162" s="36">
        <v>7.7708804613478913E-4</v>
      </c>
      <c r="AM162" s="36">
        <v>0.41210550449293953</v>
      </c>
      <c r="AN162" s="36">
        <v>0.96889701337953138</v>
      </c>
      <c r="AO162" s="36">
        <v>4.7373303839881498</v>
      </c>
      <c r="AP162" s="36">
        <v>628.83529680699996</v>
      </c>
      <c r="AQ162" s="36">
        <v>338.60362135700001</v>
      </c>
      <c r="AR162" s="36">
        <v>967.43891816399992</v>
      </c>
      <c r="AS162" s="36">
        <v>65.658386489999998</v>
      </c>
      <c r="AT162" s="36">
        <v>2453.8376463989998</v>
      </c>
      <c r="AU162" s="36">
        <v>5768.9066321749997</v>
      </c>
      <c r="AV162" s="36">
        <v>1472.435424239</v>
      </c>
      <c r="AW162" s="36">
        <v>3461.656274124</v>
      </c>
      <c r="AX162" s="36">
        <v>1432.9821050979999</v>
      </c>
      <c r="AY162" s="36">
        <v>3368.9025767540002</v>
      </c>
      <c r="AZ162" s="36">
        <v>0.75488680799999996</v>
      </c>
      <c r="BA162" s="36">
        <v>1.509773617</v>
      </c>
      <c r="BB162" s="36">
        <v>2.9842112599999999</v>
      </c>
      <c r="BC162" s="36">
        <v>138.38121349599999</v>
      </c>
      <c r="BD162" s="36">
        <v>325.33052929500002</v>
      </c>
      <c r="BE162" s="36">
        <v>0.14761143900000001</v>
      </c>
      <c r="BF162" s="36">
        <v>0.29522287800000002</v>
      </c>
      <c r="BG162" s="36">
        <v>4.7989178380000004</v>
      </c>
      <c r="BH162" s="36">
        <v>44.334669693000002</v>
      </c>
      <c r="BI162" s="36">
        <v>0.33000000000000007</v>
      </c>
      <c r="BJ162" s="36">
        <v>0.35000000000000009</v>
      </c>
      <c r="BK162" s="36">
        <v>1.2900000000000009</v>
      </c>
      <c r="BL162" s="36">
        <v>1.2900000000000009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6.2677150460000002</v>
      </c>
      <c r="E163" s="36">
        <v>16</v>
      </c>
      <c r="F163" s="36">
        <v>13</v>
      </c>
      <c r="G163" s="36">
        <v>2</v>
      </c>
      <c r="H163" s="36">
        <v>1</v>
      </c>
      <c r="I163" s="36">
        <v>13.174705467166458</v>
      </c>
      <c r="J163" s="36">
        <v>82.737788305837881</v>
      </c>
      <c r="K163" s="36">
        <v>2.6402109671560359</v>
      </c>
      <c r="L163" s="36">
        <v>10.534494500010423</v>
      </c>
      <c r="M163" s="36">
        <v>35.427947272997315</v>
      </c>
      <c r="N163" s="36">
        <v>60.484546500007035</v>
      </c>
      <c r="O163" s="36">
        <v>1.58079025</v>
      </c>
      <c r="P163" s="36">
        <v>2.8667800379999999</v>
      </c>
      <c r="Q163" s="36">
        <v>1.493306818</v>
      </c>
      <c r="R163" s="36">
        <v>8.7483432E-2</v>
      </c>
      <c r="S163" s="36">
        <v>2.7526712120000001</v>
      </c>
      <c r="T163" s="36">
        <v>0.11410882600000001</v>
      </c>
      <c r="U163" s="36">
        <v>0.80300000000000016</v>
      </c>
      <c r="V163" s="36">
        <v>1.9023999999999999</v>
      </c>
      <c r="W163" s="36">
        <v>15.558495717166458</v>
      </c>
      <c r="X163" s="36">
        <v>87.506968343837883</v>
      </c>
      <c r="Y163" s="36">
        <v>103.06546406100435</v>
      </c>
      <c r="Z163" s="36">
        <v>5.4344512108506736E-2</v>
      </c>
      <c r="AA163" s="36">
        <v>2.6070571203170065E-2</v>
      </c>
      <c r="AB163" s="36">
        <v>2.6070572E-2</v>
      </c>
      <c r="AC163" s="36">
        <v>5.15449835646027E-2</v>
      </c>
      <c r="AD163" s="36">
        <v>1.1862713273699903</v>
      </c>
      <c r="AE163" s="36">
        <v>10.676441946329907</v>
      </c>
      <c r="AF163" s="36">
        <v>11.862713273699903</v>
      </c>
      <c r="AG163" s="36">
        <v>6.2380358114014559E-2</v>
      </c>
      <c r="AH163" s="36">
        <v>0.10611831035487534</v>
      </c>
      <c r="AI163" s="36">
        <v>0.33986539937980353</v>
      </c>
      <c r="AJ163" s="36">
        <v>1.0220002571623638E-3</v>
      </c>
      <c r="AK163" s="36">
        <v>1.2350285202283853E-3</v>
      </c>
      <c r="AL163" s="36">
        <v>3.0889068348271581E-3</v>
      </c>
      <c r="AM163" s="36">
        <v>0.11494734193577963</v>
      </c>
      <c r="AN163" s="36">
        <v>1.2936246662450939</v>
      </c>
      <c r="AO163" s="36">
        <v>11.019396252544539</v>
      </c>
      <c r="AP163" s="36">
        <v>1949.44386364</v>
      </c>
      <c r="AQ163" s="36">
        <v>1049.70054196</v>
      </c>
      <c r="AR163" s="36">
        <v>2999.1444056</v>
      </c>
      <c r="AS163" s="36">
        <v>165.096038443</v>
      </c>
      <c r="AT163" s="36">
        <v>8028.6361762320003</v>
      </c>
      <c r="AU163" s="36">
        <v>20246.261020500999</v>
      </c>
      <c r="AV163" s="36">
        <v>5180.2621398609999</v>
      </c>
      <c r="AW163" s="36">
        <v>13063.356856140999</v>
      </c>
      <c r="AX163" s="36">
        <v>5063.2744714009996</v>
      </c>
      <c r="AY163" s="36">
        <v>12768.342507525</v>
      </c>
      <c r="AZ163" s="36">
        <v>3.7719259119999999</v>
      </c>
      <c r="BA163" s="36">
        <v>7.5438518239999999</v>
      </c>
      <c r="BB163" s="36">
        <v>4.1680843689999998</v>
      </c>
      <c r="BC163" s="36">
        <v>276.21612544599998</v>
      </c>
      <c r="BD163" s="36">
        <v>696.54965689200003</v>
      </c>
      <c r="BE163" s="36">
        <v>0.20617070200000001</v>
      </c>
      <c r="BF163" s="36">
        <v>0.41234140499999999</v>
      </c>
      <c r="BG163" s="36">
        <v>9.0429917329999991</v>
      </c>
      <c r="BH163" s="36">
        <v>101.331695869</v>
      </c>
      <c r="BI163" s="36">
        <v>1.0200000000000005</v>
      </c>
      <c r="BJ163" s="36">
        <v>1.0500000000000005</v>
      </c>
      <c r="BK163" s="36">
        <v>0.87000000000000044</v>
      </c>
      <c r="BL163" s="36">
        <v>1.0000000000000004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6.159979399</v>
      </c>
      <c r="E164" s="36">
        <v>1</v>
      </c>
      <c r="F164" s="36">
        <v>1</v>
      </c>
      <c r="G164" s="36">
        <v>0</v>
      </c>
      <c r="H164" s="36">
        <v>0</v>
      </c>
      <c r="I164" s="36">
        <v>25.919452307684722</v>
      </c>
      <c r="J164" s="36">
        <v>128.26414507375534</v>
      </c>
      <c r="K164" s="36">
        <v>7.7448098076840921</v>
      </c>
      <c r="L164" s="36">
        <v>18.17464250000063</v>
      </c>
      <c r="M164" s="36">
        <v>66.761380381392755</v>
      </c>
      <c r="N164" s="36">
        <v>87.422217000047283</v>
      </c>
      <c r="O164" s="36">
        <v>0.76406972200000001</v>
      </c>
      <c r="P164" s="36">
        <v>1.216934754</v>
      </c>
      <c r="Q164" s="36">
        <v>0.64226754600000002</v>
      </c>
      <c r="R164" s="36">
        <v>0.12180217600000001</v>
      </c>
      <c r="S164" s="36">
        <v>1.058062351</v>
      </c>
      <c r="T164" s="36">
        <v>0.158872403</v>
      </c>
      <c r="U164" s="36">
        <v>4.7199999999999999E-2</v>
      </c>
      <c r="V164" s="36">
        <v>0.11209999999999999</v>
      </c>
      <c r="W164" s="36">
        <v>26.730722029684721</v>
      </c>
      <c r="X164" s="36">
        <v>129.59317982775534</v>
      </c>
      <c r="Y164" s="36">
        <v>156.32390185744006</v>
      </c>
      <c r="Z164" s="36">
        <v>7.4985572161577016E-2</v>
      </c>
      <c r="AA164" s="36">
        <v>3.5869557945901048E-2</v>
      </c>
      <c r="AB164" s="36">
        <v>3.5869558000000003E-2</v>
      </c>
      <c r="AC164" s="36">
        <v>0.14781723607450165</v>
      </c>
      <c r="AD164" s="36">
        <v>0.82279649767415186</v>
      </c>
      <c r="AE164" s="36">
        <v>7.4138991683960551</v>
      </c>
      <c r="AF164" s="36">
        <v>8.2366956660702044</v>
      </c>
      <c r="AG164" s="36">
        <v>3.3829995014111E-3</v>
      </c>
      <c r="AH164" s="36">
        <v>5.7549876575729055E-3</v>
      </c>
      <c r="AI164" s="36">
        <v>1.8431514524929443E-2</v>
      </c>
      <c r="AJ164" s="36">
        <v>1.4061332332509988E-3</v>
      </c>
      <c r="AK164" s="36">
        <v>1.6992311153735426E-3</v>
      </c>
      <c r="AL164" s="36">
        <v>4.2499153017597456E-3</v>
      </c>
      <c r="AM164" s="36">
        <v>0.15260636880916376</v>
      </c>
      <c r="AN164" s="36">
        <v>0.83025071644709825</v>
      </c>
      <c r="AO164" s="36">
        <v>7.4365805982227444</v>
      </c>
      <c r="AP164" s="36">
        <v>778.71193501400001</v>
      </c>
      <c r="AQ164" s="36">
        <v>419.30642654600001</v>
      </c>
      <c r="AR164" s="36">
        <v>1198.0183615599999</v>
      </c>
      <c r="AS164" s="36">
        <v>106.04417186000001</v>
      </c>
      <c r="AT164" s="36">
        <v>2446.8099223600002</v>
      </c>
      <c r="AU164" s="36">
        <v>5710.5136637510004</v>
      </c>
      <c r="AV164" s="36">
        <v>1736.9356681229999</v>
      </c>
      <c r="AW164" s="36">
        <v>4053.7659976089999</v>
      </c>
      <c r="AX164" s="36">
        <v>1707.758539878</v>
      </c>
      <c r="AY164" s="36">
        <v>3985.6706429219998</v>
      </c>
      <c r="AZ164" s="36">
        <v>1.4836952960000001</v>
      </c>
      <c r="BA164" s="36">
        <v>2.9673905930000002</v>
      </c>
      <c r="BB164" s="36">
        <v>4.3648211999999997</v>
      </c>
      <c r="BC164" s="36">
        <v>197.89282825699999</v>
      </c>
      <c r="BD164" s="36">
        <v>461.85430645600002</v>
      </c>
      <c r="BE164" s="36">
        <v>0.21590212</v>
      </c>
      <c r="BF164" s="36">
        <v>0.43180424000000001</v>
      </c>
      <c r="BG164" s="36">
        <v>9.8688483080000005</v>
      </c>
      <c r="BH164" s="36">
        <v>58.719313286999999</v>
      </c>
      <c r="BI164" s="36">
        <v>0.87000000000000033</v>
      </c>
      <c r="BJ164" s="36">
        <v>1.1000000000000003</v>
      </c>
      <c r="BK164" s="36">
        <v>1.02</v>
      </c>
      <c r="BL164" s="36">
        <v>1.2500000000000002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6.3732420830000001</v>
      </c>
      <c r="E165" s="36">
        <v>8</v>
      </c>
      <c r="F165" s="36">
        <v>5</v>
      </c>
      <c r="G165" s="36">
        <v>3</v>
      </c>
      <c r="H165" s="36">
        <v>0</v>
      </c>
      <c r="I165" s="36">
        <v>9.6415064165729021</v>
      </c>
      <c r="J165" s="36">
        <v>40.496222686777799</v>
      </c>
      <c r="K165" s="36">
        <v>5.2268579165696663</v>
      </c>
      <c r="L165" s="36">
        <v>4.4146485000032349</v>
      </c>
      <c r="M165" s="36">
        <v>32.119839603353896</v>
      </c>
      <c r="N165" s="36">
        <v>18.017889499996805</v>
      </c>
      <c r="O165" s="36">
        <v>0.170564728</v>
      </c>
      <c r="P165" s="36">
        <v>0.29932562200000001</v>
      </c>
      <c r="Q165" s="36">
        <v>0.161186619</v>
      </c>
      <c r="R165" s="36">
        <v>9.3781089999999991E-3</v>
      </c>
      <c r="S165" s="36">
        <v>0.28709330500000002</v>
      </c>
      <c r="T165" s="36">
        <v>1.2232316999999999E-2</v>
      </c>
      <c r="U165" s="36">
        <v>0.86959999999999993</v>
      </c>
      <c r="V165" s="36">
        <v>2.0581</v>
      </c>
      <c r="W165" s="36">
        <v>10.681671144572903</v>
      </c>
      <c r="X165" s="36">
        <v>42.8536483087778</v>
      </c>
      <c r="Y165" s="36">
        <v>53.535319453350702</v>
      </c>
      <c r="Z165" s="36">
        <v>2.5547380536024466E-2</v>
      </c>
      <c r="AA165" s="36">
        <v>1.2313837418363794E-2</v>
      </c>
      <c r="AB165" s="36">
        <v>1.2313836999999999E-2</v>
      </c>
      <c r="AC165" s="36">
        <v>5.7502729348429565E-2</v>
      </c>
      <c r="AD165" s="36">
        <v>0.50548007184676746</v>
      </c>
      <c r="AE165" s="36">
        <v>4.6756995560059273</v>
      </c>
      <c r="AF165" s="36">
        <v>5.1811796278526936</v>
      </c>
      <c r="AG165" s="36">
        <v>6.4973870423747762E-2</v>
      </c>
      <c r="AH165" s="36">
        <v>0.11053026233005364</v>
      </c>
      <c r="AI165" s="36">
        <v>0.35399556989490155</v>
      </c>
      <c r="AJ165" s="36">
        <v>4.8271841034469186E-4</v>
      </c>
      <c r="AK165" s="36">
        <v>5.8333740772713153E-4</v>
      </c>
      <c r="AL165" s="36">
        <v>1.4589743283057828E-3</v>
      </c>
      <c r="AM165" s="36">
        <v>0.12295931818252202</v>
      </c>
      <c r="AN165" s="36">
        <v>0.61659367158454814</v>
      </c>
      <c r="AO165" s="36">
        <v>5.0311541002291342</v>
      </c>
      <c r="AP165" s="36">
        <v>419.58709124199999</v>
      </c>
      <c r="AQ165" s="36">
        <v>225.93151066799999</v>
      </c>
      <c r="AR165" s="36">
        <v>645.51860190999992</v>
      </c>
      <c r="AS165" s="36">
        <v>186.08806152599999</v>
      </c>
      <c r="AT165" s="36">
        <v>1296.109412129</v>
      </c>
      <c r="AU165" s="36">
        <v>3146.8857343129998</v>
      </c>
      <c r="AV165" s="36">
        <v>970.96933427500005</v>
      </c>
      <c r="AW165" s="36">
        <v>2357.4626631770002</v>
      </c>
      <c r="AX165" s="36">
        <v>958.60717515500005</v>
      </c>
      <c r="AY165" s="36">
        <v>2327.447988631</v>
      </c>
      <c r="AZ165" s="36">
        <v>2.18412885</v>
      </c>
      <c r="BA165" s="36">
        <v>4.3682577010000001</v>
      </c>
      <c r="BB165" s="36">
        <v>2.8610173059999999</v>
      </c>
      <c r="BC165" s="36">
        <v>99.104394924999994</v>
      </c>
      <c r="BD165" s="36">
        <v>240.62027764000001</v>
      </c>
      <c r="BE165" s="36">
        <v>0.14151775599999999</v>
      </c>
      <c r="BF165" s="36">
        <v>0.28303551199999999</v>
      </c>
      <c r="BG165" s="36">
        <v>7.2741475089999996</v>
      </c>
      <c r="BH165" s="36">
        <v>75.153637586000002</v>
      </c>
      <c r="BI165" s="36">
        <v>0.90000000000000047</v>
      </c>
      <c r="BJ165" s="36">
        <v>1.2700000000000007</v>
      </c>
      <c r="BK165" s="36">
        <v>1.5900000000000007</v>
      </c>
      <c r="BL165" s="36">
        <v>2.0300000000000007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5.9505666919999998</v>
      </c>
      <c r="E166" s="36">
        <v>22</v>
      </c>
      <c r="F166" s="36">
        <v>6</v>
      </c>
      <c r="G166" s="36">
        <v>6</v>
      </c>
      <c r="H166" s="36">
        <v>10</v>
      </c>
      <c r="I166" s="36">
        <v>0.34189269753967483</v>
      </c>
      <c r="J166" s="36">
        <v>8.1202322230078128</v>
      </c>
      <c r="K166" s="36">
        <v>5.6948697542817908E-2</v>
      </c>
      <c r="L166" s="36">
        <v>0.28494399999685693</v>
      </c>
      <c r="M166" s="36">
        <v>2.7163794205453415</v>
      </c>
      <c r="N166" s="36">
        <v>5.7457455000021476</v>
      </c>
      <c r="O166" s="36">
        <v>4.3010382999999999E-2</v>
      </c>
      <c r="P166" s="36">
        <v>7.0556282999999997E-2</v>
      </c>
      <c r="Q166" s="36">
        <v>4.1018659999999998E-2</v>
      </c>
      <c r="R166" s="36">
        <v>1.9917229999999999E-3</v>
      </c>
      <c r="S166" s="36">
        <v>6.7958383999999997E-2</v>
      </c>
      <c r="T166" s="36">
        <v>2.5978989999999999E-3</v>
      </c>
      <c r="U166" s="36">
        <v>0.37124999999999997</v>
      </c>
      <c r="V166" s="36">
        <v>0.88029999999999997</v>
      </c>
      <c r="W166" s="36">
        <v>0.75615308053967478</v>
      </c>
      <c r="X166" s="36">
        <v>9.071088506007813</v>
      </c>
      <c r="Y166" s="36">
        <v>9.8272415865474869</v>
      </c>
      <c r="Z166" s="36">
        <v>2.9705131825997111E-3</v>
      </c>
      <c r="AA166" s="36">
        <v>8.746631894715961E-4</v>
      </c>
      <c r="AB166" s="36">
        <v>8.7466300000000002E-4</v>
      </c>
      <c r="AC166" s="36">
        <v>4.1911369221377147E-4</v>
      </c>
      <c r="AD166" s="36">
        <v>7.9020182022986399E-2</v>
      </c>
      <c r="AE166" s="36">
        <v>0.71118163820687763</v>
      </c>
      <c r="AF166" s="36">
        <v>0.79020182022986385</v>
      </c>
      <c r="AG166" s="36">
        <v>2.6761238060391171E-2</v>
      </c>
      <c r="AH166" s="36">
        <v>4.5524864746412562E-2</v>
      </c>
      <c r="AI166" s="36">
        <v>0.1458026073635105</v>
      </c>
      <c r="AJ166" s="36">
        <v>3.4287924669090949E-5</v>
      </c>
      <c r="AK166" s="36">
        <v>4.1434984648151185E-5</v>
      </c>
      <c r="AL166" s="36">
        <v>1.0363226855438488E-4</v>
      </c>
      <c r="AM166" s="36">
        <v>2.7214639677274034E-2</v>
      </c>
      <c r="AN166" s="36">
        <v>0.1245864817540471</v>
      </c>
      <c r="AO166" s="36">
        <v>0.85708787783894247</v>
      </c>
      <c r="AP166" s="36">
        <v>277.10061988400003</v>
      </c>
      <c r="AQ166" s="36">
        <v>149.20802609099999</v>
      </c>
      <c r="AR166" s="36">
        <v>426.30864597499999</v>
      </c>
      <c r="AS166" s="36">
        <v>31.128268242000001</v>
      </c>
      <c r="AT166" s="36">
        <v>1476.189410079</v>
      </c>
      <c r="AU166" s="36">
        <v>3384.2269171090002</v>
      </c>
      <c r="AV166" s="36">
        <v>786.25567105799996</v>
      </c>
      <c r="AW166" s="36">
        <v>1802.524518572</v>
      </c>
      <c r="AX166" s="36">
        <v>752.05151424600001</v>
      </c>
      <c r="AY166" s="36">
        <v>1724.110036413</v>
      </c>
      <c r="AZ166" s="36">
        <v>0.37714336599999998</v>
      </c>
      <c r="BA166" s="36">
        <v>0.75428673300000004</v>
      </c>
      <c r="BB166" s="36">
        <v>1.5384537650000001</v>
      </c>
      <c r="BC166" s="36">
        <v>74.917822556999994</v>
      </c>
      <c r="BD166" s="36">
        <v>171.75229000900001</v>
      </c>
      <c r="BE166" s="36">
        <v>7.6098289999999999E-2</v>
      </c>
      <c r="BF166" s="36">
        <v>0.15219658</v>
      </c>
      <c r="BG166" s="36">
        <v>9.0056160890000001</v>
      </c>
      <c r="BH166" s="36">
        <v>39.753163074</v>
      </c>
      <c r="BI166" s="36">
        <v>0.09</v>
      </c>
      <c r="BJ166" s="36">
        <v>0.09</v>
      </c>
      <c r="BK166" s="36">
        <v>0.45000000000000018</v>
      </c>
      <c r="BL166" s="36">
        <v>0.45000000000000018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5.8694115660000001</v>
      </c>
      <c r="E167" s="36">
        <v>18</v>
      </c>
      <c r="F167" s="36">
        <v>5</v>
      </c>
      <c r="G167" s="36">
        <v>8</v>
      </c>
      <c r="H167" s="36">
        <v>5</v>
      </c>
      <c r="I167" s="36">
        <v>3.3662233724362856E-3</v>
      </c>
      <c r="J167" s="36">
        <v>3.624437635783917</v>
      </c>
      <c r="K167" s="36">
        <v>3.3662233724362856E-3</v>
      </c>
      <c r="L167" s="36">
        <v>0</v>
      </c>
      <c r="M167" s="36">
        <v>0.33269785915037636</v>
      </c>
      <c r="N167" s="36">
        <v>3.2951060000059771</v>
      </c>
      <c r="O167" s="36">
        <v>4.9924922000000004E-2</v>
      </c>
      <c r="P167" s="36">
        <v>8.0227903999999989E-2</v>
      </c>
      <c r="Q167" s="36">
        <v>4.2035397000000002E-2</v>
      </c>
      <c r="R167" s="36">
        <v>7.8895249999999997E-3</v>
      </c>
      <c r="S167" s="36">
        <v>6.9937217999999995E-2</v>
      </c>
      <c r="T167" s="36">
        <v>1.0290685999999999E-2</v>
      </c>
      <c r="U167" s="36">
        <v>0.83215000000000017</v>
      </c>
      <c r="V167" s="36">
        <v>1.9668999999999999</v>
      </c>
      <c r="W167" s="36">
        <v>0.88544114537243646</v>
      </c>
      <c r="X167" s="36">
        <v>5.6715655397839164</v>
      </c>
      <c r="Y167" s="36">
        <v>6.5570066851563524</v>
      </c>
      <c r="Z167" s="36">
        <v>1.0450226746982997E-4</v>
      </c>
      <c r="AA167" s="36">
        <v>2.2363485238543623E-5</v>
      </c>
      <c r="AB167" s="36">
        <v>2.23635E-5</v>
      </c>
      <c r="AC167" s="36">
        <v>2.2215112595615333E-5</v>
      </c>
      <c r="AD167" s="36">
        <v>2.3462551582698322E-2</v>
      </c>
      <c r="AE167" s="36">
        <v>0.21116296424428488</v>
      </c>
      <c r="AF167" s="36">
        <v>0.23462551582698327</v>
      </c>
      <c r="AG167" s="36">
        <v>5.7394266009174993E-2</v>
      </c>
      <c r="AH167" s="36">
        <v>9.7636222636297718E-2</v>
      </c>
      <c r="AI167" s="36">
        <v>0.31269979411895343</v>
      </c>
      <c r="AJ167" s="36">
        <v>8.7667822159348188E-7</v>
      </c>
      <c r="AK167" s="36">
        <v>1.0594152024024443E-6</v>
      </c>
      <c r="AL167" s="36">
        <v>2.649683635658518E-6</v>
      </c>
      <c r="AM167" s="36">
        <v>5.74173577999922E-2</v>
      </c>
      <c r="AN167" s="36">
        <v>0.12109983363419843</v>
      </c>
      <c r="AO167" s="36">
        <v>0.52386540804687387</v>
      </c>
      <c r="AP167" s="36">
        <v>41.744117693</v>
      </c>
      <c r="AQ167" s="36">
        <v>22.477601834000001</v>
      </c>
      <c r="AR167" s="36">
        <v>64.221719527000005</v>
      </c>
      <c r="AS167" s="36">
        <v>6.0151807169999998</v>
      </c>
      <c r="AT167" s="36">
        <v>206.277783411</v>
      </c>
      <c r="AU167" s="36">
        <v>459.58294643400001</v>
      </c>
      <c r="AV167" s="36">
        <v>146.77838922199999</v>
      </c>
      <c r="AW167" s="36">
        <v>327.01943697600001</v>
      </c>
      <c r="AX167" s="36">
        <v>137.087960622</v>
      </c>
      <c r="AY167" s="36">
        <v>305.42934785099999</v>
      </c>
      <c r="AZ167" s="36">
        <v>0.13681052399999999</v>
      </c>
      <c r="BA167" s="36">
        <v>0.27362104799999998</v>
      </c>
      <c r="BB167" s="36">
        <v>0.72779688799999998</v>
      </c>
      <c r="BC167" s="36">
        <v>45.232285550999997</v>
      </c>
      <c r="BD167" s="36">
        <v>100.77666496099999</v>
      </c>
      <c r="BE167" s="36">
        <v>3.5999846000000002E-2</v>
      </c>
      <c r="BF167" s="36">
        <v>7.1999692000000004E-2</v>
      </c>
      <c r="BG167" s="36">
        <v>8.9292115380000006</v>
      </c>
      <c r="BH167" s="36">
        <v>39.984012675999999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5.275981636</v>
      </c>
      <c r="E168" s="36">
        <v>10</v>
      </c>
      <c r="F168" s="36">
        <v>0</v>
      </c>
      <c r="G168" s="36">
        <v>1</v>
      </c>
      <c r="H168" s="36">
        <v>9</v>
      </c>
      <c r="I168" s="36">
        <v>1.2548538466804863E-4</v>
      </c>
      <c r="J168" s="36">
        <v>0.44077355381407096</v>
      </c>
      <c r="K168" s="36">
        <v>1.2548538466804863E-4</v>
      </c>
      <c r="L168" s="36">
        <v>0</v>
      </c>
      <c r="M168" s="36">
        <v>2.017903919875106E-2</v>
      </c>
      <c r="N168" s="36">
        <v>0.42071999999998794</v>
      </c>
      <c r="O168" s="36">
        <v>1.67376E-3</v>
      </c>
      <c r="P168" s="36">
        <v>2.728832E-3</v>
      </c>
      <c r="Q168" s="36">
        <v>1.527278E-3</v>
      </c>
      <c r="R168" s="36">
        <v>1.46482E-4</v>
      </c>
      <c r="S168" s="36">
        <v>2.5377680000000001E-3</v>
      </c>
      <c r="T168" s="36">
        <v>1.9106400000000001E-4</v>
      </c>
      <c r="U168" s="36">
        <v>6.6E-3</v>
      </c>
      <c r="V168" s="36">
        <v>1.5599999999999999E-2</v>
      </c>
      <c r="W168" s="36">
        <v>8.3992453846680488E-3</v>
      </c>
      <c r="X168" s="36">
        <v>0.45910238581407098</v>
      </c>
      <c r="Y168" s="36">
        <v>0.46750163119873905</v>
      </c>
      <c r="Z168" s="36">
        <v>7.2703593271057599E-6</v>
      </c>
      <c r="AA168" s="36">
        <v>1.5558568960006329E-6</v>
      </c>
      <c r="AB168" s="36">
        <v>1.55586E-6</v>
      </c>
      <c r="AC168" s="36">
        <v>6.4678861861019089E-7</v>
      </c>
      <c r="AD168" s="36">
        <v>2.4314151628203372E-3</v>
      </c>
      <c r="AE168" s="36">
        <v>2.1882736465383027E-2</v>
      </c>
      <c r="AF168" s="36">
        <v>2.4314151628203374E-2</v>
      </c>
      <c r="AG168" s="36">
        <v>4.6636048797017954E-4</v>
      </c>
      <c r="AH168" s="36">
        <v>7.9334887608720195E-4</v>
      </c>
      <c r="AI168" s="36">
        <v>2.5408605896306332E-3</v>
      </c>
      <c r="AJ168" s="36">
        <v>6.0991731072883636E-8</v>
      </c>
      <c r="AK168" s="36">
        <v>7.3704998627668609E-8</v>
      </c>
      <c r="AL168" s="36">
        <v>1.8434219962777119E-7</v>
      </c>
      <c r="AM168" s="36">
        <v>4.6706826831986259E-4</v>
      </c>
      <c r="AN168" s="36">
        <v>3.2248377439061671E-3</v>
      </c>
      <c r="AO168" s="36">
        <v>2.4423781397213285E-2</v>
      </c>
      <c r="AP168" s="36">
        <v>1.054576695</v>
      </c>
      <c r="AQ168" s="36">
        <v>0.56784899</v>
      </c>
      <c r="AR168" s="36">
        <v>1.6224256850000001</v>
      </c>
      <c r="AS168" s="36">
        <v>0.27611647299999997</v>
      </c>
      <c r="AT168" s="36">
        <v>1.377314588</v>
      </c>
      <c r="AU168" s="36">
        <v>3.013186428</v>
      </c>
      <c r="AV168" s="36">
        <v>2.3753715529999999</v>
      </c>
      <c r="AW168" s="36">
        <v>5.1966612330000004</v>
      </c>
      <c r="AX168" s="36">
        <v>2.162762801</v>
      </c>
      <c r="AY168" s="36">
        <v>4.7315316159999998</v>
      </c>
      <c r="AZ168" s="36">
        <v>4.3054729999999998E-3</v>
      </c>
      <c r="BA168" s="36">
        <v>8.6109470000000007E-3</v>
      </c>
      <c r="BB168" s="36">
        <v>0.261014201</v>
      </c>
      <c r="BC168" s="36">
        <v>13.912085607</v>
      </c>
      <c r="BD168" s="36">
        <v>30.435826275</v>
      </c>
      <c r="BE168" s="36">
        <v>1.2910842E-2</v>
      </c>
      <c r="BF168" s="36">
        <v>2.5821685E-2</v>
      </c>
      <c r="BG168" s="36">
        <v>3.0678570110000001</v>
      </c>
      <c r="BH168" s="36">
        <v>18.965794242000001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6.3549105360000002</v>
      </c>
      <c r="E169" s="36">
        <v>11</v>
      </c>
      <c r="F169" s="36">
        <v>6</v>
      </c>
      <c r="G169" s="36">
        <v>5</v>
      </c>
      <c r="H169" s="36">
        <v>0</v>
      </c>
      <c r="I169" s="36">
        <v>36.603436135184417</v>
      </c>
      <c r="J169" s="36">
        <v>144.46374961531856</v>
      </c>
      <c r="K169" s="36">
        <v>13.386770635163558</v>
      </c>
      <c r="L169" s="36">
        <v>23.216665500020859</v>
      </c>
      <c r="M169" s="36">
        <v>86.82046625051467</v>
      </c>
      <c r="N169" s="36">
        <v>94.246719499988302</v>
      </c>
      <c r="O169" s="36">
        <v>0.98998376899999996</v>
      </c>
      <c r="P169" s="36">
        <v>1.5961773849999998</v>
      </c>
      <c r="Q169" s="36">
        <v>0.85098583299999997</v>
      </c>
      <c r="R169" s="36">
        <v>0.13899793599999999</v>
      </c>
      <c r="S169" s="36">
        <v>1.4148757289999998</v>
      </c>
      <c r="T169" s="36">
        <v>0.18130165599999998</v>
      </c>
      <c r="U169" s="36">
        <v>0.67210000000000003</v>
      </c>
      <c r="V169" s="36">
        <v>1.5912999999999999</v>
      </c>
      <c r="W169" s="36">
        <v>38.265519904184416</v>
      </c>
      <c r="X169" s="36">
        <v>147.65122700031856</v>
      </c>
      <c r="Y169" s="36">
        <v>185.91674690450299</v>
      </c>
      <c r="Z169" s="36">
        <v>8.9667868501178985E-2</v>
      </c>
      <c r="AA169" s="36">
        <v>4.3114199377755714E-2</v>
      </c>
      <c r="AB169" s="36">
        <v>4.3114198999999999E-2</v>
      </c>
      <c r="AC169" s="36">
        <v>0.17635932234019219</v>
      </c>
      <c r="AD169" s="36">
        <v>0.63299465602428828</v>
      </c>
      <c r="AE169" s="36">
        <v>5.8110547966445676</v>
      </c>
      <c r="AF169" s="36">
        <v>6.4440494526688559</v>
      </c>
      <c r="AG169" s="36">
        <v>5.0176799819494584E-2</v>
      </c>
      <c r="AH169" s="36">
        <v>8.5358234175691938E-2</v>
      </c>
      <c r="AI169" s="36">
        <v>0.27337704729241868</v>
      </c>
      <c r="AJ169" s="36">
        <v>1.6901325833795998E-3</v>
      </c>
      <c r="AK169" s="36">
        <v>2.0424279678943036E-3</v>
      </c>
      <c r="AL169" s="36">
        <v>5.1082785590280963E-3</v>
      </c>
      <c r="AM169" s="36">
        <v>0.22822625474306638</v>
      </c>
      <c r="AN169" s="36">
        <v>0.72039531816787461</v>
      </c>
      <c r="AO169" s="36">
        <v>6.0895401224960146</v>
      </c>
      <c r="AP169" s="36">
        <v>716.31689600899995</v>
      </c>
      <c r="AQ169" s="36">
        <v>385.70909785100002</v>
      </c>
      <c r="AR169" s="36">
        <v>1102.02599386</v>
      </c>
      <c r="AS169" s="36">
        <v>217.76184863700001</v>
      </c>
      <c r="AT169" s="36">
        <v>1827.4428368419999</v>
      </c>
      <c r="AU169" s="36">
        <v>4403.2276497789999</v>
      </c>
      <c r="AV169" s="36">
        <v>1298.366413602</v>
      </c>
      <c r="AW169" s="36">
        <v>3128.4168109990001</v>
      </c>
      <c r="AX169" s="36">
        <v>1277.1094590289999</v>
      </c>
      <c r="AY169" s="36">
        <v>3077.1981308620002</v>
      </c>
      <c r="AZ169" s="36">
        <v>16.841555006</v>
      </c>
      <c r="BA169" s="36">
        <v>33.683110012</v>
      </c>
      <c r="BB169" s="36">
        <v>2.9828817700000001</v>
      </c>
      <c r="BC169" s="36">
        <v>109.184587945</v>
      </c>
      <c r="BD169" s="36">
        <v>263.08051167399998</v>
      </c>
      <c r="BE169" s="36">
        <v>0.14754567699999999</v>
      </c>
      <c r="BF169" s="36">
        <v>0.29509135399999997</v>
      </c>
      <c r="BG169" s="36">
        <v>13.356687074</v>
      </c>
      <c r="BH169" s="36">
        <v>60.181892613000002</v>
      </c>
      <c r="BI169" s="36">
        <v>2.2200000000000006</v>
      </c>
      <c r="BJ169" s="36">
        <v>2.7199999999999989</v>
      </c>
      <c r="BK169" s="36">
        <v>0.8400000000000003</v>
      </c>
      <c r="BL169" s="36">
        <v>1.1600000000000004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6.3958740340000002</v>
      </c>
      <c r="E170" s="36">
        <v>126</v>
      </c>
      <c r="F170" s="36">
        <v>69</v>
      </c>
      <c r="G170" s="36">
        <v>57</v>
      </c>
      <c r="H170" s="36">
        <v>0</v>
      </c>
      <c r="I170" s="36">
        <v>348.58640733994662</v>
      </c>
      <c r="J170" s="36">
        <v>1746.0719000790682</v>
      </c>
      <c r="K170" s="36">
        <v>177.78845885268325</v>
      </c>
      <c r="L170" s="36">
        <v>170.79794848726334</v>
      </c>
      <c r="M170" s="36">
        <v>1376.7025554702936</v>
      </c>
      <c r="N170" s="36">
        <v>717.9557519487214</v>
      </c>
      <c r="O170" s="36">
        <v>20.539388579000004</v>
      </c>
      <c r="P170" s="36">
        <v>36.821137767000003</v>
      </c>
      <c r="Q170" s="36">
        <v>19.145917883000003</v>
      </c>
      <c r="R170" s="36">
        <v>1.3934706959999998</v>
      </c>
      <c r="S170" s="36">
        <v>35.003567293000003</v>
      </c>
      <c r="T170" s="36">
        <v>1.817570474</v>
      </c>
      <c r="U170" s="36">
        <v>48.080000000000027</v>
      </c>
      <c r="V170" s="36">
        <v>113.94109999999992</v>
      </c>
      <c r="W170" s="36">
        <v>417.20579591894665</v>
      </c>
      <c r="X170" s="36">
        <v>1896.8341378460682</v>
      </c>
      <c r="Y170" s="36">
        <v>2314.0399337650147</v>
      </c>
      <c r="Z170" s="36">
        <v>1.0226953199388844</v>
      </c>
      <c r="AA170" s="36">
        <v>0.49291076797331668</v>
      </c>
      <c r="AB170" s="36">
        <v>0.49291076700000003</v>
      </c>
      <c r="AC170" s="36">
        <v>2.8667889242699061</v>
      </c>
      <c r="AD170" s="36">
        <v>32.923404436019268</v>
      </c>
      <c r="AE170" s="36">
        <v>298.11096370748146</v>
      </c>
      <c r="AF170" s="36">
        <v>331.03436814350073</v>
      </c>
      <c r="AG170" s="36">
        <v>3.1636229775021021</v>
      </c>
      <c r="AH170" s="36">
        <v>5.3817954100035799</v>
      </c>
      <c r="AI170" s="36">
        <v>17.23629070501147</v>
      </c>
      <c r="AJ170" s="36">
        <v>1.8688636835980713E-2</v>
      </c>
      <c r="AK170" s="36">
        <v>2.2584141768930106E-2</v>
      </c>
      <c r="AL170" s="36">
        <v>5.6484776445367771E-2</v>
      </c>
      <c r="AM170" s="36">
        <v>6.0491005386079886</v>
      </c>
      <c r="AN170" s="36">
        <v>38.327783987791776</v>
      </c>
      <c r="AO170" s="36">
        <v>315.40373918893829</v>
      </c>
      <c r="AP170" s="36">
        <v>12340.128223386</v>
      </c>
      <c r="AQ170" s="36">
        <v>6644.6844279770003</v>
      </c>
      <c r="AR170" s="36">
        <v>18984.812651363001</v>
      </c>
      <c r="AS170" s="36">
        <v>219.05496017900001</v>
      </c>
      <c r="AT170" s="36">
        <v>43147.514237798998</v>
      </c>
      <c r="AU170" s="36">
        <v>94193.345957236001</v>
      </c>
      <c r="AV170" s="36">
        <v>23708.450928834001</v>
      </c>
      <c r="AW170" s="36">
        <v>51756.824463678</v>
      </c>
      <c r="AX170" s="36">
        <v>22822.308374615001</v>
      </c>
      <c r="AY170" s="36">
        <v>49822.327571993999</v>
      </c>
      <c r="AZ170" s="36">
        <v>8.1346199890000008</v>
      </c>
      <c r="BA170" s="36">
        <v>16.269239978000002</v>
      </c>
      <c r="BB170" s="36">
        <v>56.199737407999997</v>
      </c>
      <c r="BC170" s="36">
        <v>4965.4470280819996</v>
      </c>
      <c r="BD170" s="36">
        <v>10839.838123021</v>
      </c>
      <c r="BE170" s="36">
        <v>3.2674265930000002</v>
      </c>
      <c r="BF170" s="36">
        <v>6.5348531860000003</v>
      </c>
      <c r="BG170" s="36">
        <v>29.340075617</v>
      </c>
      <c r="BH170" s="36">
        <v>237.147126332</v>
      </c>
      <c r="BI170" s="36">
        <v>2.8199999999999994</v>
      </c>
      <c r="BJ170" s="36">
        <v>4.139999999999997</v>
      </c>
      <c r="BK170" s="36">
        <v>2.0699999999999998</v>
      </c>
      <c r="BL170" s="36">
        <v>2.7799999999999963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6.3142497979999996</v>
      </c>
      <c r="E171" s="36">
        <v>48</v>
      </c>
      <c r="F171" s="36">
        <v>33</v>
      </c>
      <c r="G171" s="36">
        <v>15</v>
      </c>
      <c r="H171" s="36">
        <v>0</v>
      </c>
      <c r="I171" s="36">
        <v>65.90962363208223</v>
      </c>
      <c r="J171" s="36">
        <v>268.92987508964961</v>
      </c>
      <c r="K171" s="36">
        <v>33.589374632098135</v>
      </c>
      <c r="L171" s="36">
        <v>32.320248999984088</v>
      </c>
      <c r="M171" s="36">
        <v>214.31231522174949</v>
      </c>
      <c r="N171" s="36">
        <v>120.52718349998233</v>
      </c>
      <c r="O171" s="36">
        <v>0.97742672800000008</v>
      </c>
      <c r="P171" s="36">
        <v>1.789746227</v>
      </c>
      <c r="Q171" s="36">
        <v>0.92222631900000007</v>
      </c>
      <c r="R171" s="36">
        <v>5.5200408999999999E-2</v>
      </c>
      <c r="S171" s="36">
        <v>1.7177456929999999</v>
      </c>
      <c r="T171" s="36">
        <v>7.2000534000000005E-2</v>
      </c>
      <c r="U171" s="36">
        <v>5.9368999999999978</v>
      </c>
      <c r="V171" s="36">
        <v>14.081399999999995</v>
      </c>
      <c r="W171" s="36">
        <v>72.823950360082222</v>
      </c>
      <c r="X171" s="36">
        <v>284.80102131664961</v>
      </c>
      <c r="Y171" s="36">
        <v>357.62497167673183</v>
      </c>
      <c r="Z171" s="36">
        <v>0.17078747510078318</v>
      </c>
      <c r="AA171" s="36">
        <v>8.2319562998577511E-2</v>
      </c>
      <c r="AB171" s="36">
        <v>8.2319562999999998E-2</v>
      </c>
      <c r="AC171" s="36">
        <v>0.56893809893879932</v>
      </c>
      <c r="AD171" s="36">
        <v>2.5114555760601101</v>
      </c>
      <c r="AE171" s="36">
        <v>23.279774313513045</v>
      </c>
      <c r="AF171" s="36">
        <v>25.79122988957316</v>
      </c>
      <c r="AG171" s="36">
        <v>0.45653334819366587</v>
      </c>
      <c r="AH171" s="36">
        <v>0.7766314429041673</v>
      </c>
      <c r="AI171" s="36">
        <v>2.4873196211930759</v>
      </c>
      <c r="AJ171" s="36">
        <v>3.2270337940749475E-3</v>
      </c>
      <c r="AK171" s="36">
        <v>3.8996845975507303E-3</v>
      </c>
      <c r="AL171" s="36">
        <v>9.7534285320124477E-3</v>
      </c>
      <c r="AM171" s="36">
        <v>1.0286984809265403</v>
      </c>
      <c r="AN171" s="36">
        <v>3.291986703561828</v>
      </c>
      <c r="AO171" s="36">
        <v>25.776847363238133</v>
      </c>
      <c r="AP171" s="36">
        <v>2611.7162357729999</v>
      </c>
      <c r="AQ171" s="36">
        <v>1406.308742339</v>
      </c>
      <c r="AR171" s="36">
        <v>4018.0249781120001</v>
      </c>
      <c r="AS171" s="36">
        <v>99.135298379000005</v>
      </c>
      <c r="AT171" s="36">
        <v>6628.7719266430004</v>
      </c>
      <c r="AU171" s="36">
        <v>16519.411692615002</v>
      </c>
      <c r="AV171" s="36">
        <v>4819.4649083229997</v>
      </c>
      <c r="AW171" s="36">
        <v>12010.478839784</v>
      </c>
      <c r="AX171" s="36">
        <v>4747.7057036509996</v>
      </c>
      <c r="AY171" s="36">
        <v>11831.649358572</v>
      </c>
      <c r="AZ171" s="36">
        <v>1.788966689</v>
      </c>
      <c r="BA171" s="36">
        <v>3.577933378</v>
      </c>
      <c r="BB171" s="36">
        <v>12.518747095</v>
      </c>
      <c r="BC171" s="36">
        <v>736.45883326800003</v>
      </c>
      <c r="BD171" s="36">
        <v>1835.312301592</v>
      </c>
      <c r="BE171" s="36">
        <v>0.72783413299999999</v>
      </c>
      <c r="BF171" s="36">
        <v>1.455668266</v>
      </c>
      <c r="BG171" s="36">
        <v>8.9017562479999999</v>
      </c>
      <c r="BH171" s="36">
        <v>42.311785202000003</v>
      </c>
      <c r="BI171" s="36">
        <v>0.45000000000000018</v>
      </c>
      <c r="BJ171" s="36">
        <v>0.67000000000000026</v>
      </c>
      <c r="BK171" s="36">
        <v>0.54000000000000026</v>
      </c>
      <c r="BL171" s="36">
        <v>0.57000000000000028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6.1490135099999996</v>
      </c>
      <c r="E172" s="36">
        <v>55</v>
      </c>
      <c r="F172" s="36">
        <v>18</v>
      </c>
      <c r="G172" s="36">
        <v>20</v>
      </c>
      <c r="H172" s="36">
        <v>17</v>
      </c>
      <c r="I172" s="36">
        <v>8.0622802528235074</v>
      </c>
      <c r="J172" s="36">
        <v>57.310617372709437</v>
      </c>
      <c r="K172" s="36">
        <v>1.3033167528322867</v>
      </c>
      <c r="L172" s="36">
        <v>6.7589634999912214</v>
      </c>
      <c r="M172" s="36">
        <v>23.705076125525565</v>
      </c>
      <c r="N172" s="36">
        <v>41.667821500007371</v>
      </c>
      <c r="O172" s="36">
        <v>1.339856003</v>
      </c>
      <c r="P172" s="36">
        <v>2.383404316</v>
      </c>
      <c r="Q172" s="36">
        <v>1.239019952</v>
      </c>
      <c r="R172" s="36">
        <v>0.100836051</v>
      </c>
      <c r="S172" s="36">
        <v>2.2518790320000002</v>
      </c>
      <c r="T172" s="36">
        <v>0.13152528400000002</v>
      </c>
      <c r="U172" s="36">
        <v>11.182650000000004</v>
      </c>
      <c r="V172" s="36">
        <v>26.558200000000003</v>
      </c>
      <c r="W172" s="36">
        <v>20.584786255823509</v>
      </c>
      <c r="X172" s="36">
        <v>86.25222168870944</v>
      </c>
      <c r="Y172" s="36">
        <v>106.83700794453296</v>
      </c>
      <c r="Z172" s="36">
        <v>3.3955661587483359E-2</v>
      </c>
      <c r="AA172" s="36">
        <v>1.6273140779865108E-2</v>
      </c>
      <c r="AB172" s="36">
        <v>1.6273141000000001E-2</v>
      </c>
      <c r="AC172" s="36">
        <v>2.6578826815093107E-2</v>
      </c>
      <c r="AD172" s="36">
        <v>0.34767012106244921</v>
      </c>
      <c r="AE172" s="36">
        <v>3.1290310895620417</v>
      </c>
      <c r="AF172" s="36">
        <v>3.4767012106244914</v>
      </c>
      <c r="AG172" s="36">
        <v>0.84376775114749247</v>
      </c>
      <c r="AH172" s="36">
        <v>1.4353750249405619</v>
      </c>
      <c r="AI172" s="36">
        <v>4.5970794717691001</v>
      </c>
      <c r="AJ172" s="36">
        <v>6.3792824583844732E-4</v>
      </c>
      <c r="AK172" s="36">
        <v>7.7089958934149457E-4</v>
      </c>
      <c r="AL172" s="36">
        <v>1.9280826081992393E-3</v>
      </c>
      <c r="AM172" s="36">
        <v>0.87098450620842405</v>
      </c>
      <c r="AN172" s="36">
        <v>1.7838160455923524</v>
      </c>
      <c r="AO172" s="36">
        <v>7.7280386439393407</v>
      </c>
      <c r="AP172" s="36">
        <v>975.77018687199995</v>
      </c>
      <c r="AQ172" s="36">
        <v>525.41471600800003</v>
      </c>
      <c r="AR172" s="36">
        <v>1501.18490288</v>
      </c>
      <c r="AS172" s="36">
        <v>90.281564376000006</v>
      </c>
      <c r="AT172" s="36">
        <v>3012.4065039840002</v>
      </c>
      <c r="AU172" s="36">
        <v>7416.294896638</v>
      </c>
      <c r="AV172" s="36">
        <v>1819.035946638</v>
      </c>
      <c r="AW172" s="36">
        <v>4478.3155892180002</v>
      </c>
      <c r="AX172" s="36">
        <v>1769.971506049</v>
      </c>
      <c r="AY172" s="36">
        <v>4357.5230069870004</v>
      </c>
      <c r="AZ172" s="36">
        <v>1.983742476</v>
      </c>
      <c r="BA172" s="36">
        <v>3.967484953</v>
      </c>
      <c r="BB172" s="36">
        <v>2.4929897200000002</v>
      </c>
      <c r="BC172" s="36">
        <v>142.04322529800001</v>
      </c>
      <c r="BD172" s="36">
        <v>349.69863645100003</v>
      </c>
      <c r="BE172" s="36">
        <v>0.14494126199999999</v>
      </c>
      <c r="BF172" s="36">
        <v>0.289882525</v>
      </c>
      <c r="BG172" s="36">
        <v>9.784116075</v>
      </c>
      <c r="BH172" s="36">
        <v>46.505521102000003</v>
      </c>
      <c r="BI172" s="36">
        <v>0.63000000000000012</v>
      </c>
      <c r="BJ172" s="36">
        <v>0.90000000000000036</v>
      </c>
      <c r="BK172" s="36">
        <v>0.48</v>
      </c>
      <c r="BL172" s="36">
        <v>0.64000000000000012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6.018044068</v>
      </c>
      <c r="E173" s="36">
        <v>35</v>
      </c>
      <c r="F173" s="36">
        <v>20</v>
      </c>
      <c r="G173" s="36">
        <v>14</v>
      </c>
      <c r="H173" s="36">
        <v>1</v>
      </c>
      <c r="I173" s="36">
        <v>2.2745435700760313</v>
      </c>
      <c r="J173" s="36">
        <v>24.948400902671981</v>
      </c>
      <c r="K173" s="36">
        <v>0.36107307008101169</v>
      </c>
      <c r="L173" s="36">
        <v>1.9134704999950194</v>
      </c>
      <c r="M173" s="36">
        <v>8.9117199727280987</v>
      </c>
      <c r="N173" s="36">
        <v>18.311224500019915</v>
      </c>
      <c r="O173" s="36">
        <v>0.9534912029999999</v>
      </c>
      <c r="P173" s="36">
        <v>1.6902439090000001</v>
      </c>
      <c r="Q173" s="36">
        <v>0.90507077699999994</v>
      </c>
      <c r="R173" s="36">
        <v>4.8420426000000003E-2</v>
      </c>
      <c r="S173" s="36">
        <v>1.627086832</v>
      </c>
      <c r="T173" s="36">
        <v>6.3157077000000006E-2</v>
      </c>
      <c r="U173" s="36">
        <v>1.7373000000000003</v>
      </c>
      <c r="V173" s="36">
        <v>4.1251999999999995</v>
      </c>
      <c r="W173" s="36">
        <v>4.965334773076032</v>
      </c>
      <c r="X173" s="36">
        <v>30.76384481167198</v>
      </c>
      <c r="Y173" s="36">
        <v>35.72917958474801</v>
      </c>
      <c r="Z173" s="36">
        <v>1.3249023270621489E-2</v>
      </c>
      <c r="AA173" s="36">
        <v>5.9460413982024077E-3</v>
      </c>
      <c r="AB173" s="36">
        <v>5.946041E-3</v>
      </c>
      <c r="AC173" s="36">
        <v>1.7131345030272104E-3</v>
      </c>
      <c r="AD173" s="36">
        <v>8.2849177792632858E-2</v>
      </c>
      <c r="AE173" s="36">
        <v>0.74564260013369554</v>
      </c>
      <c r="AF173" s="36">
        <v>0.82849177792632878</v>
      </c>
      <c r="AG173" s="36">
        <v>0.14651824394799595</v>
      </c>
      <c r="AH173" s="36">
        <v>0.24924942648624604</v>
      </c>
      <c r="AI173" s="36">
        <v>0.79827181185459861</v>
      </c>
      <c r="AJ173" s="36">
        <v>2.330925235289115E-4</v>
      </c>
      <c r="AK173" s="36">
        <v>2.8167890667866091E-4</v>
      </c>
      <c r="AL173" s="36">
        <v>7.0450186843090787E-4</v>
      </c>
      <c r="AM173" s="36">
        <v>0.14846447097455207</v>
      </c>
      <c r="AN173" s="36">
        <v>0.33238028318555757</v>
      </c>
      <c r="AO173" s="36">
        <v>1.544618913856725</v>
      </c>
      <c r="AP173" s="36">
        <v>320.44307465499998</v>
      </c>
      <c r="AQ173" s="36">
        <v>172.54627096799999</v>
      </c>
      <c r="AR173" s="36">
        <v>492.98934562299996</v>
      </c>
      <c r="AS173" s="36">
        <v>45.432079645000002</v>
      </c>
      <c r="AT173" s="36">
        <v>1242.1327372820001</v>
      </c>
      <c r="AU173" s="36">
        <v>3421.1732871200002</v>
      </c>
      <c r="AV173" s="36">
        <v>692.27521268500004</v>
      </c>
      <c r="AW173" s="36">
        <v>1906.7152759840001</v>
      </c>
      <c r="AX173" s="36">
        <v>667.54220407100001</v>
      </c>
      <c r="AY173" s="36">
        <v>1838.5938056750001</v>
      </c>
      <c r="AZ173" s="36">
        <v>0.97613716500000003</v>
      </c>
      <c r="BA173" s="36">
        <v>1.9522743309999999</v>
      </c>
      <c r="BB173" s="36">
        <v>2.1465219100000001</v>
      </c>
      <c r="BC173" s="36">
        <v>46.289488792</v>
      </c>
      <c r="BD173" s="36">
        <v>127.493912507</v>
      </c>
      <c r="BE173" s="36">
        <v>0.12479778499999999</v>
      </c>
      <c r="BF173" s="36">
        <v>0.24959556999999999</v>
      </c>
      <c r="BG173" s="36">
        <v>7.0336695809999998</v>
      </c>
      <c r="BH173" s="36">
        <v>37.543134314</v>
      </c>
      <c r="BI173" s="36">
        <v>0.51000000000000023</v>
      </c>
      <c r="BJ173" s="36">
        <v>0.51000000000000023</v>
      </c>
      <c r="BK173" s="36">
        <v>0.3600000000000001</v>
      </c>
      <c r="BL173" s="36">
        <v>0.3600000000000001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6.2397670090000004</v>
      </c>
      <c r="E174" s="36">
        <v>3</v>
      </c>
      <c r="F174" s="36">
        <v>0</v>
      </c>
      <c r="G174" s="36">
        <v>3</v>
      </c>
      <c r="H174" s="36">
        <v>0</v>
      </c>
      <c r="I174" s="36">
        <v>3.4843912863116033</v>
      </c>
      <c r="J174" s="36">
        <v>30.144879360100393</v>
      </c>
      <c r="K174" s="36">
        <v>0.19547428634353731</v>
      </c>
      <c r="L174" s="36">
        <v>3.2889169999680661</v>
      </c>
      <c r="M174" s="36">
        <v>5.3078496464134872</v>
      </c>
      <c r="N174" s="36">
        <v>28.321420999998509</v>
      </c>
      <c r="O174" s="36">
        <v>8.5185995999999986E-2</v>
      </c>
      <c r="P174" s="36">
        <v>0.15102104299999999</v>
      </c>
      <c r="Q174" s="36">
        <v>7.6394362999999993E-2</v>
      </c>
      <c r="R174" s="36">
        <v>8.7916330000000001E-3</v>
      </c>
      <c r="S174" s="36">
        <v>0.139553696</v>
      </c>
      <c r="T174" s="36">
        <v>1.1467347000000001E-2</v>
      </c>
      <c r="U174" s="36">
        <v>4.9199999999999994E-2</v>
      </c>
      <c r="V174" s="36">
        <v>0.1164</v>
      </c>
      <c r="W174" s="36">
        <v>3.6187772823116031</v>
      </c>
      <c r="X174" s="36">
        <v>30.412300403100392</v>
      </c>
      <c r="Y174" s="36">
        <v>34.031077685411994</v>
      </c>
      <c r="Z174" s="36">
        <v>1.7624854033378122E-2</v>
      </c>
      <c r="AA174" s="36">
        <v>8.1026036078792347E-3</v>
      </c>
      <c r="AB174" s="36">
        <v>8.1026039999999994E-3</v>
      </c>
      <c r="AC174" s="36">
        <v>1.7415287699086241E-3</v>
      </c>
      <c r="AD174" s="36">
        <v>0.28227433054624224</v>
      </c>
      <c r="AE174" s="36">
        <v>2.54046897491618</v>
      </c>
      <c r="AF174" s="36">
        <v>2.8227433054624225</v>
      </c>
      <c r="AG174" s="36">
        <v>3.6684832277974625E-3</v>
      </c>
      <c r="AH174" s="36">
        <v>6.2406381346439589E-3</v>
      </c>
      <c r="AI174" s="36">
        <v>1.998690862041376E-2</v>
      </c>
      <c r="AJ174" s="36">
        <v>3.1763259188809077E-4</v>
      </c>
      <c r="AK174" s="36">
        <v>3.8384071619589305E-4</v>
      </c>
      <c r="AL174" s="36">
        <v>9.6001686788835575E-4</v>
      </c>
      <c r="AM174" s="36">
        <v>5.7276445895941769E-3</v>
      </c>
      <c r="AN174" s="36">
        <v>0.28889880939708212</v>
      </c>
      <c r="AO174" s="36">
        <v>2.5614159004044823</v>
      </c>
      <c r="AP174" s="36">
        <v>443.56903193900001</v>
      </c>
      <c r="AQ174" s="36">
        <v>238.844863352</v>
      </c>
      <c r="AR174" s="36">
        <v>682.41389529100002</v>
      </c>
      <c r="AS174" s="36">
        <v>90.383529633999999</v>
      </c>
      <c r="AT174" s="36">
        <v>2057.7532756609999</v>
      </c>
      <c r="AU174" s="36">
        <v>4972.9037495840003</v>
      </c>
      <c r="AV174" s="36">
        <v>1185.8660500450001</v>
      </c>
      <c r="AW174" s="36">
        <v>2865.842954316</v>
      </c>
      <c r="AX174" s="36">
        <v>1148.3641371629999</v>
      </c>
      <c r="AY174" s="36">
        <v>2775.2133315159999</v>
      </c>
      <c r="AZ174" s="36">
        <v>1.9175675430000001</v>
      </c>
      <c r="BA174" s="36">
        <v>3.8351350860000002</v>
      </c>
      <c r="BB174" s="36">
        <v>4.542591088</v>
      </c>
      <c r="BC174" s="36">
        <v>97.050276792999995</v>
      </c>
      <c r="BD174" s="36">
        <v>234.53816892099999</v>
      </c>
      <c r="BE174" s="36">
        <v>0.26410413300000002</v>
      </c>
      <c r="BF174" s="36">
        <v>0.52820826600000004</v>
      </c>
      <c r="BG174" s="36">
        <v>13.993697688999999</v>
      </c>
      <c r="BH174" s="36">
        <v>73.716534820999996</v>
      </c>
      <c r="BI174" s="36">
        <v>0.8100000000000005</v>
      </c>
      <c r="BJ174" s="36">
        <v>0.90000000000000058</v>
      </c>
      <c r="BK174" s="36">
        <v>0.33000000000000007</v>
      </c>
      <c r="BL174" s="36">
        <v>0.35000000000000009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5.6001058429999997</v>
      </c>
      <c r="E175" s="36">
        <v>19</v>
      </c>
      <c r="F175" s="36">
        <v>3</v>
      </c>
      <c r="G175" s="36">
        <v>12</v>
      </c>
      <c r="H175" s="36">
        <v>4</v>
      </c>
      <c r="I175" s="36">
        <v>0.15419790628897409</v>
      </c>
      <c r="J175" s="36">
        <v>6.7214035107319718</v>
      </c>
      <c r="K175" s="36">
        <v>1.4319906290169302E-2</v>
      </c>
      <c r="L175" s="36">
        <v>0.13987799999880479</v>
      </c>
      <c r="M175" s="36">
        <v>0.85867491702033572</v>
      </c>
      <c r="N175" s="36">
        <v>6.0169265000006105</v>
      </c>
      <c r="O175" s="36">
        <v>1.7253507999999997E-2</v>
      </c>
      <c r="P175" s="36">
        <v>2.9526080999999999E-2</v>
      </c>
      <c r="Q175" s="36">
        <v>1.5451192999999998E-2</v>
      </c>
      <c r="R175" s="36">
        <v>1.8023149999999999E-3</v>
      </c>
      <c r="S175" s="36">
        <v>2.7175235999999998E-2</v>
      </c>
      <c r="T175" s="36">
        <v>2.3508449999999998E-3</v>
      </c>
      <c r="U175" s="36">
        <v>1.0568000000000002</v>
      </c>
      <c r="V175" s="36">
        <v>2.5081000000000002</v>
      </c>
      <c r="W175" s="36">
        <v>1.2282514142889742</v>
      </c>
      <c r="X175" s="36">
        <v>9.2590295917319718</v>
      </c>
      <c r="Y175" s="36">
        <v>10.487281006020947</v>
      </c>
      <c r="Z175" s="36">
        <v>1.3413386265868649E-3</v>
      </c>
      <c r="AA175" s="36">
        <v>4.0963228511890239E-4</v>
      </c>
      <c r="AB175" s="36">
        <v>4.09632E-4</v>
      </c>
      <c r="AC175" s="36">
        <v>1.1899880477646776E-4</v>
      </c>
      <c r="AD175" s="36">
        <v>4.2866125485418335E-2</v>
      </c>
      <c r="AE175" s="36">
        <v>0.38579512936876503</v>
      </c>
      <c r="AF175" s="36">
        <v>0.42866125485418349</v>
      </c>
      <c r="AG175" s="36">
        <v>7.3104766660877632E-2</v>
      </c>
      <c r="AH175" s="36">
        <v>0.12436213179091836</v>
      </c>
      <c r="AI175" s="36">
        <v>0.39829493560064377</v>
      </c>
      <c r="AJ175" s="36">
        <v>1.6058105988240287E-5</v>
      </c>
      <c r="AK175" s="36">
        <v>1.9405297390413756E-5</v>
      </c>
      <c r="AL175" s="36">
        <v>4.8534227962620785E-5</v>
      </c>
      <c r="AM175" s="36">
        <v>7.323982357164234E-2</v>
      </c>
      <c r="AN175" s="36">
        <v>0.16724766257372711</v>
      </c>
      <c r="AO175" s="36">
        <v>0.78413859919737139</v>
      </c>
      <c r="AP175" s="36">
        <v>153.769658174</v>
      </c>
      <c r="AQ175" s="36">
        <v>82.799046708999995</v>
      </c>
      <c r="AR175" s="36">
        <v>236.56870488300001</v>
      </c>
      <c r="AS175" s="36">
        <v>16.092027867999999</v>
      </c>
      <c r="AT175" s="36">
        <v>1231.202015308</v>
      </c>
      <c r="AU175" s="36">
        <v>2702.5971389870001</v>
      </c>
      <c r="AV175" s="36">
        <v>676.42445486999998</v>
      </c>
      <c r="AW175" s="36">
        <v>1484.8114068560001</v>
      </c>
      <c r="AX175" s="36">
        <v>650.07757027399998</v>
      </c>
      <c r="AY175" s="36">
        <v>1426.977668731</v>
      </c>
      <c r="AZ175" s="36">
        <v>0.31164927999999997</v>
      </c>
      <c r="BA175" s="36">
        <v>0.62329855999999995</v>
      </c>
      <c r="BB175" s="36">
        <v>1.3608235719999999</v>
      </c>
      <c r="BC175" s="36">
        <v>70.381109934999998</v>
      </c>
      <c r="BD175" s="36">
        <v>154.49275097500001</v>
      </c>
      <c r="BE175" s="36">
        <v>7.9117648999999998E-2</v>
      </c>
      <c r="BF175" s="36">
        <v>0.158235299</v>
      </c>
      <c r="BG175" s="36">
        <v>8.5913037659999993</v>
      </c>
      <c r="BH175" s="36">
        <v>29.160917010999999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6.2655171679999997</v>
      </c>
      <c r="E176" s="36">
        <v>2</v>
      </c>
      <c r="F176" s="36">
        <v>1</v>
      </c>
      <c r="G176" s="36">
        <v>1</v>
      </c>
      <c r="H176" s="36">
        <v>0</v>
      </c>
      <c r="I176" s="36">
        <v>3.0152968899731882</v>
      </c>
      <c r="J176" s="36">
        <v>21.988617189974875</v>
      </c>
      <c r="K176" s="36">
        <v>0.27241888995945829</v>
      </c>
      <c r="L176" s="36">
        <v>2.7428780000137301</v>
      </c>
      <c r="M176" s="36">
        <v>5.5582335799492055</v>
      </c>
      <c r="N176" s="36">
        <v>19.445680499998858</v>
      </c>
      <c r="O176" s="36">
        <v>6.5812087000000005E-2</v>
      </c>
      <c r="P176" s="36">
        <v>0.11321155699999999</v>
      </c>
      <c r="Q176" s="36">
        <v>5.6806803000000003E-2</v>
      </c>
      <c r="R176" s="36">
        <v>9.0052840000000006E-3</v>
      </c>
      <c r="S176" s="36">
        <v>0.101465535</v>
      </c>
      <c r="T176" s="36">
        <v>1.1746022E-2</v>
      </c>
      <c r="U176" s="36">
        <v>9.5999999999999992E-3</v>
      </c>
      <c r="V176" s="36">
        <v>2.2800000000000001E-2</v>
      </c>
      <c r="W176" s="36">
        <v>3.0907089769731879</v>
      </c>
      <c r="X176" s="36">
        <v>22.124628746974874</v>
      </c>
      <c r="Y176" s="36">
        <v>25.21533772394806</v>
      </c>
      <c r="Z176" s="36">
        <v>1.3312320815520081E-2</v>
      </c>
      <c r="AA176" s="36">
        <v>6.2815947286225813E-3</v>
      </c>
      <c r="AB176" s="36">
        <v>6.2815950000000001E-3</v>
      </c>
      <c r="AC176" s="36">
        <v>2.5645211379986356E-2</v>
      </c>
      <c r="AD176" s="36">
        <v>9.0365920540675687E-2</v>
      </c>
      <c r="AE176" s="36">
        <v>0.8132932848660811</v>
      </c>
      <c r="AF176" s="36">
        <v>0.90365920540675693</v>
      </c>
      <c r="AG176" s="36">
        <v>7.8224203975799469E-4</v>
      </c>
      <c r="AH176" s="36">
        <v>1.3307105963699219E-3</v>
      </c>
      <c r="AI176" s="36">
        <v>4.2618704235090742E-3</v>
      </c>
      <c r="AJ176" s="36">
        <v>2.4624667593354176E-4</v>
      </c>
      <c r="AK176" s="36">
        <v>2.9757494302480304E-4</v>
      </c>
      <c r="AL176" s="36">
        <v>7.4425914894065629E-4</v>
      </c>
      <c r="AM176" s="36">
        <v>2.6673700095677891E-2</v>
      </c>
      <c r="AN176" s="36">
        <v>9.1994206080070418E-2</v>
      </c>
      <c r="AO176" s="36">
        <v>0.81829941443853083</v>
      </c>
      <c r="AP176" s="36">
        <v>193.71029386699999</v>
      </c>
      <c r="AQ176" s="36">
        <v>104.305542851</v>
      </c>
      <c r="AR176" s="36">
        <v>298.015836718</v>
      </c>
      <c r="AS176" s="36">
        <v>44.224786031000001</v>
      </c>
      <c r="AT176" s="36">
        <v>751.09416866100003</v>
      </c>
      <c r="AU176" s="36">
        <v>1891.8478382200001</v>
      </c>
      <c r="AV176" s="36">
        <v>461.543085056</v>
      </c>
      <c r="AW176" s="36">
        <v>1162.529712175</v>
      </c>
      <c r="AX176" s="36">
        <v>449.91832765700002</v>
      </c>
      <c r="AY176" s="36">
        <v>1133.249399434</v>
      </c>
      <c r="AZ176" s="36">
        <v>4.514245828</v>
      </c>
      <c r="BA176" s="36">
        <v>9.0284916559999999</v>
      </c>
      <c r="BB176" s="36">
        <v>0.82976596199999997</v>
      </c>
      <c r="BC176" s="36">
        <v>33.456693023</v>
      </c>
      <c r="BD176" s="36">
        <v>84.270355185</v>
      </c>
      <c r="BE176" s="36">
        <v>4.8242207000000002E-2</v>
      </c>
      <c r="BF176" s="36">
        <v>9.6484414000000004E-2</v>
      </c>
      <c r="BG176" s="36">
        <v>3.5049426119999998</v>
      </c>
      <c r="BH176" s="36">
        <v>40.843330571000003</v>
      </c>
      <c r="BI176" s="36">
        <v>0.99000000000000044</v>
      </c>
      <c r="BJ176" s="36">
        <v>1.1100000000000003</v>
      </c>
      <c r="BK176" s="36">
        <v>0.15</v>
      </c>
      <c r="BL176" s="36">
        <v>0.19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6.3361327999999997</v>
      </c>
      <c r="E177" s="36">
        <v>12</v>
      </c>
      <c r="F177" s="36">
        <v>10</v>
      </c>
      <c r="G177" s="36">
        <v>2</v>
      </c>
      <c r="H177" s="36">
        <v>0</v>
      </c>
      <c r="I177" s="36">
        <v>55.517095854758736</v>
      </c>
      <c r="J177" s="36">
        <v>220.53763681347169</v>
      </c>
      <c r="K177" s="36">
        <v>29.941013854741541</v>
      </c>
      <c r="L177" s="36">
        <v>25.576082000017191</v>
      </c>
      <c r="M177" s="36">
        <v>184.23393616824853</v>
      </c>
      <c r="N177" s="36">
        <v>91.820796499981881</v>
      </c>
      <c r="O177" s="36">
        <v>3.4014942339999998</v>
      </c>
      <c r="P177" s="36">
        <v>6.1175001440000001</v>
      </c>
      <c r="Q177" s="36">
        <v>3.2493277389999999</v>
      </c>
      <c r="R177" s="36">
        <v>0.15216649500000001</v>
      </c>
      <c r="S177" s="36">
        <v>5.919022107</v>
      </c>
      <c r="T177" s="36">
        <v>0.198478037</v>
      </c>
      <c r="U177" s="36">
        <v>1.4360000000000002</v>
      </c>
      <c r="V177" s="36">
        <v>3.4</v>
      </c>
      <c r="W177" s="36">
        <v>60.354590088758734</v>
      </c>
      <c r="X177" s="36">
        <v>230.05513695747169</v>
      </c>
      <c r="Y177" s="36">
        <v>290.40972704623044</v>
      </c>
      <c r="Z177" s="36">
        <v>0.13465778500618661</v>
      </c>
      <c r="AA177" s="36">
        <v>6.490187700224137E-2</v>
      </c>
      <c r="AB177" s="36">
        <v>6.4901876999999997E-2</v>
      </c>
      <c r="AC177" s="36">
        <v>0.28602783762614165</v>
      </c>
      <c r="AD177" s="36">
        <v>1.9064573044693383</v>
      </c>
      <c r="AE177" s="36">
        <v>18.244627704808995</v>
      </c>
      <c r="AF177" s="36">
        <v>20.151085009278333</v>
      </c>
      <c r="AG177" s="36">
        <v>0.10379794928131417</v>
      </c>
      <c r="AH177" s="36">
        <v>0.17657582176591377</v>
      </c>
      <c r="AI177" s="36">
        <v>0.56551986160164269</v>
      </c>
      <c r="AJ177" s="36">
        <v>2.544237974985257E-3</v>
      </c>
      <c r="AK177" s="36">
        <v>3.0745650349119562E-3</v>
      </c>
      <c r="AL177" s="36">
        <v>7.6897373582141401E-3</v>
      </c>
      <c r="AM177" s="36">
        <v>0.3923700248824411</v>
      </c>
      <c r="AN177" s="36">
        <v>2.0861076912701639</v>
      </c>
      <c r="AO177" s="36">
        <v>18.817837303768851</v>
      </c>
      <c r="AP177" s="36">
        <v>1057.603264178</v>
      </c>
      <c r="AQ177" s="36">
        <v>569.47868071100004</v>
      </c>
      <c r="AR177" s="36">
        <v>1627.0819448890002</v>
      </c>
      <c r="AS177" s="36">
        <v>46.585174250000001</v>
      </c>
      <c r="AT177" s="36">
        <v>3023.4129888090001</v>
      </c>
      <c r="AU177" s="36">
        <v>7165.3951792170001</v>
      </c>
      <c r="AV177" s="36">
        <v>1929.1065178660001</v>
      </c>
      <c r="AW177" s="36">
        <v>4571.9227225920004</v>
      </c>
      <c r="AX177" s="36">
        <v>1885.4460990509999</v>
      </c>
      <c r="AY177" s="36">
        <v>4468.4488817179999</v>
      </c>
      <c r="AZ177" s="36">
        <v>1.1000102940000001</v>
      </c>
      <c r="BA177" s="36">
        <v>2.2000205880000001</v>
      </c>
      <c r="BB177" s="36">
        <v>7.4146153620000002</v>
      </c>
      <c r="BC177" s="36">
        <v>317.43808641300001</v>
      </c>
      <c r="BD177" s="36">
        <v>752.31843697900001</v>
      </c>
      <c r="BE177" s="36">
        <v>0.43108228799999998</v>
      </c>
      <c r="BF177" s="36">
        <v>0.86216457700000004</v>
      </c>
      <c r="BG177" s="36">
        <v>11.110004546000001</v>
      </c>
      <c r="BH177" s="36">
        <v>57.196450355000003</v>
      </c>
      <c r="BI177" s="36">
        <v>1.4400000000000004</v>
      </c>
      <c r="BJ177" s="36">
        <v>1.81</v>
      </c>
      <c r="BK177" s="36">
        <v>0.66</v>
      </c>
      <c r="BL177" s="36">
        <v>0.82000000000000006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5.8754544849999997</v>
      </c>
      <c r="E178" s="36">
        <v>61</v>
      </c>
      <c r="F178" s="36">
        <v>35</v>
      </c>
      <c r="G178" s="36">
        <v>17</v>
      </c>
      <c r="H178" s="36">
        <v>9</v>
      </c>
      <c r="I178" s="36">
        <v>0.8454213770306207</v>
      </c>
      <c r="J178" s="36">
        <v>27.743770397340686</v>
      </c>
      <c r="K178" s="36">
        <v>0.10947037704758081</v>
      </c>
      <c r="L178" s="36">
        <v>0.73595099998303992</v>
      </c>
      <c r="M178" s="36">
        <v>5.176455774363351</v>
      </c>
      <c r="N178" s="36">
        <v>23.412736000007957</v>
      </c>
      <c r="O178" s="36">
        <v>0.25838346400000001</v>
      </c>
      <c r="P178" s="36">
        <v>0.43198569399999998</v>
      </c>
      <c r="Q178" s="36">
        <v>0.227504436</v>
      </c>
      <c r="R178" s="36">
        <v>3.0879027999999999E-2</v>
      </c>
      <c r="S178" s="36">
        <v>0.39170869999999997</v>
      </c>
      <c r="T178" s="36">
        <v>4.0276993999999997E-2</v>
      </c>
      <c r="U178" s="36">
        <v>8.1583000000000023</v>
      </c>
      <c r="V178" s="36">
        <v>19.357499999999991</v>
      </c>
      <c r="W178" s="36">
        <v>9.2621048410306237</v>
      </c>
      <c r="X178" s="36">
        <v>47.533256091340675</v>
      </c>
      <c r="Y178" s="36">
        <v>56.795360932371295</v>
      </c>
      <c r="Z178" s="36">
        <v>6.2480598245117577E-3</v>
      </c>
      <c r="AA178" s="36">
        <v>2.0004663638961855E-3</v>
      </c>
      <c r="AB178" s="36">
        <v>2.0004659999999998E-3</v>
      </c>
      <c r="AC178" s="36">
        <v>9.3611059129714274E-4</v>
      </c>
      <c r="AD178" s="36">
        <v>0.22704867768599607</v>
      </c>
      <c r="AE178" s="36">
        <v>2.0434380991739647</v>
      </c>
      <c r="AF178" s="36">
        <v>2.2704867768599604</v>
      </c>
      <c r="AG178" s="36">
        <v>0.60766072575551267</v>
      </c>
      <c r="AH178" s="36">
        <v>1.0337216943886887</v>
      </c>
      <c r="AI178" s="36">
        <v>3.3107032644610692</v>
      </c>
      <c r="AJ178" s="36">
        <v>7.8420863247967153E-5</v>
      </c>
      <c r="AK178" s="36">
        <v>9.47671023001412E-5</v>
      </c>
      <c r="AL178" s="36">
        <v>2.3702023493152912E-4</v>
      </c>
      <c r="AM178" s="36">
        <v>0.60867525721005777</v>
      </c>
      <c r="AN178" s="36">
        <v>1.260865139176985</v>
      </c>
      <c r="AO178" s="36">
        <v>5.3543783838699648</v>
      </c>
      <c r="AP178" s="36">
        <v>572.70688724499996</v>
      </c>
      <c r="AQ178" s="36">
        <v>308.38063159299998</v>
      </c>
      <c r="AR178" s="36">
        <v>881.08751883799994</v>
      </c>
      <c r="AS178" s="36">
        <v>16.908089714999999</v>
      </c>
      <c r="AT178" s="36">
        <v>1587.588269843</v>
      </c>
      <c r="AU178" s="36">
        <v>3817.6699572460002</v>
      </c>
      <c r="AV178" s="36">
        <v>961.59573198199996</v>
      </c>
      <c r="AW178" s="36">
        <v>2312.3471033010001</v>
      </c>
      <c r="AX178" s="36">
        <v>907.71877336800003</v>
      </c>
      <c r="AY178" s="36">
        <v>2182.7893015730001</v>
      </c>
      <c r="AZ178" s="36">
        <v>3.8523499860000001</v>
      </c>
      <c r="BA178" s="36">
        <v>7.7046999730000003</v>
      </c>
      <c r="BB178" s="36">
        <v>2.8809828159999999</v>
      </c>
      <c r="BC178" s="36">
        <v>179.950733305</v>
      </c>
      <c r="BD178" s="36">
        <v>432.727125398</v>
      </c>
      <c r="BE178" s="36">
        <v>0.64021840299999999</v>
      </c>
      <c r="BF178" s="36">
        <v>1.2804368070000001</v>
      </c>
      <c r="BG178" s="36">
        <v>8.9096135380000003</v>
      </c>
      <c r="BH178" s="36">
        <v>33.616946677999998</v>
      </c>
      <c r="BI178" s="36">
        <v>0.15</v>
      </c>
      <c r="BJ178" s="36">
        <v>0.15</v>
      </c>
      <c r="BK178" s="36">
        <v>0.18</v>
      </c>
      <c r="BL178" s="36">
        <v>0.18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5.8577293900000003</v>
      </c>
      <c r="E179" s="36">
        <v>10</v>
      </c>
      <c r="F179" s="36">
        <v>2</v>
      </c>
      <c r="G179" s="36">
        <v>3</v>
      </c>
      <c r="H179" s="36">
        <v>5</v>
      </c>
      <c r="I179" s="36">
        <v>3.9832515953678662</v>
      </c>
      <c r="J179" s="36">
        <v>79.158797553874649</v>
      </c>
      <c r="K179" s="36">
        <v>5.6402095521210976E-2</v>
      </c>
      <c r="L179" s="36">
        <v>3.9268494998466554</v>
      </c>
      <c r="M179" s="36">
        <v>2.6225661493453627</v>
      </c>
      <c r="N179" s="36">
        <v>80.51948299989715</v>
      </c>
      <c r="O179" s="36">
        <v>0.55833649600000002</v>
      </c>
      <c r="P179" s="36">
        <v>1.009373415</v>
      </c>
      <c r="Q179" s="36">
        <v>0.513760891</v>
      </c>
      <c r="R179" s="36">
        <v>4.4575604999999997E-2</v>
      </c>
      <c r="S179" s="36">
        <v>0.95123132200000005</v>
      </c>
      <c r="T179" s="36">
        <v>5.8142092999999999E-2</v>
      </c>
      <c r="U179" s="36">
        <v>0.17204999999999998</v>
      </c>
      <c r="V179" s="36">
        <v>0.40720000000000001</v>
      </c>
      <c r="W179" s="36">
        <v>4.7136380913678657</v>
      </c>
      <c r="X179" s="36">
        <v>80.575370968874651</v>
      </c>
      <c r="Y179" s="36">
        <v>85.28900906024252</v>
      </c>
      <c r="Z179" s="36">
        <v>2.5387965974809835E-2</v>
      </c>
      <c r="AA179" s="36">
        <v>6.5295856670302193E-3</v>
      </c>
      <c r="AB179" s="36">
        <v>6.5295860000000004E-3</v>
      </c>
      <c r="AC179" s="36">
        <v>3.5938324673202598E-2</v>
      </c>
      <c r="AD179" s="36">
        <v>0.2235857197298699</v>
      </c>
      <c r="AE179" s="36">
        <v>2.0122714775688291</v>
      </c>
      <c r="AF179" s="36">
        <v>2.2358571972986989</v>
      </c>
      <c r="AG179" s="36">
        <v>1.4096303311090989E-2</v>
      </c>
      <c r="AH179" s="36">
        <v>2.3979918276338698E-2</v>
      </c>
      <c r="AI179" s="36">
        <v>7.6800549074219876E-2</v>
      </c>
      <c r="AJ179" s="36">
        <v>2.5596824479072992E-4</v>
      </c>
      <c r="AK179" s="36">
        <v>3.0932289998408867E-4</v>
      </c>
      <c r="AL179" s="36">
        <v>7.7364174533614853E-4</v>
      </c>
      <c r="AM179" s="36">
        <v>5.0290596229084321E-2</v>
      </c>
      <c r="AN179" s="36">
        <v>0.24787496090619268</v>
      </c>
      <c r="AO179" s="36">
        <v>2.089845668388385</v>
      </c>
      <c r="AP179" s="36">
        <v>568.15600797000002</v>
      </c>
      <c r="AQ179" s="36">
        <v>305.93015813699998</v>
      </c>
      <c r="AR179" s="36">
        <v>874.08616610700005</v>
      </c>
      <c r="AS179" s="36">
        <v>118.612638589</v>
      </c>
      <c r="AT179" s="36">
        <v>2687.292031731</v>
      </c>
      <c r="AU179" s="36">
        <v>7136.2226282940001</v>
      </c>
      <c r="AV179" s="36">
        <v>1463.7640848220001</v>
      </c>
      <c r="AW179" s="36">
        <v>3887.0901492090002</v>
      </c>
      <c r="AX179" s="36">
        <v>1404.2029449500001</v>
      </c>
      <c r="AY179" s="36">
        <v>3728.9229127859999</v>
      </c>
      <c r="AZ179" s="36">
        <v>21.629367857999998</v>
      </c>
      <c r="BA179" s="36">
        <v>43.258735715999997</v>
      </c>
      <c r="BB179" s="36">
        <v>2.5721189020000002</v>
      </c>
      <c r="BC179" s="36">
        <v>147.92772486999999</v>
      </c>
      <c r="BD179" s="36">
        <v>392.82860407700002</v>
      </c>
      <c r="BE179" s="36">
        <v>0.57158197799999999</v>
      </c>
      <c r="BF179" s="36">
        <v>1.143163956</v>
      </c>
      <c r="BG179" s="36">
        <v>12.739484546</v>
      </c>
      <c r="BH179" s="36">
        <v>101.38462465800001</v>
      </c>
      <c r="BI179" s="36">
        <v>1.0500000000000007</v>
      </c>
      <c r="BJ179" s="36">
        <v>1.0500000000000007</v>
      </c>
      <c r="BK179" s="36">
        <v>0.30000000000000004</v>
      </c>
      <c r="BL179" s="36">
        <v>0.30000000000000004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5.7019308869999996</v>
      </c>
      <c r="E180" s="36">
        <v>2</v>
      </c>
      <c r="F180" s="36">
        <v>1</v>
      </c>
      <c r="G180" s="36">
        <v>1</v>
      </c>
      <c r="H180" s="36">
        <v>0</v>
      </c>
      <c r="I180" s="36">
        <v>4.5035696868922212E-2</v>
      </c>
      <c r="J180" s="36">
        <v>7.619196685947915</v>
      </c>
      <c r="K180" s="36">
        <v>1.8192696874450728E-2</v>
      </c>
      <c r="L180" s="36">
        <v>2.6842999994471484E-2</v>
      </c>
      <c r="M180" s="36">
        <v>1.1699933828291684</v>
      </c>
      <c r="N180" s="36">
        <v>6.4942389999876688</v>
      </c>
      <c r="O180" s="36">
        <v>3.1687624999999997E-2</v>
      </c>
      <c r="P180" s="36">
        <v>5.7729204999999992E-2</v>
      </c>
      <c r="Q180" s="36">
        <v>3.000239E-2</v>
      </c>
      <c r="R180" s="36">
        <v>1.685235E-3</v>
      </c>
      <c r="S180" s="36">
        <v>5.5531070999999994E-2</v>
      </c>
      <c r="T180" s="36">
        <v>2.198134E-3</v>
      </c>
      <c r="U180" s="36">
        <v>0.84370000000000001</v>
      </c>
      <c r="V180" s="36">
        <v>1.9942</v>
      </c>
      <c r="W180" s="36">
        <v>0.92042332186892217</v>
      </c>
      <c r="X180" s="36">
        <v>9.6711258909479145</v>
      </c>
      <c r="Y180" s="36">
        <v>10.591549212816837</v>
      </c>
      <c r="Z180" s="36">
        <v>6.4768823008172071E-4</v>
      </c>
      <c r="AA180" s="36">
        <v>1.390919356072935E-4</v>
      </c>
      <c r="AB180" s="36">
        <v>1.39092E-4</v>
      </c>
      <c r="AC180" s="36">
        <v>2.0562000254150544E-4</v>
      </c>
      <c r="AD180" s="36">
        <v>0.10457391497761154</v>
      </c>
      <c r="AE180" s="36">
        <v>0.941165234798504</v>
      </c>
      <c r="AF180" s="36">
        <v>1.0457391497761159</v>
      </c>
      <c r="AG180" s="36">
        <v>6.0725124075763581E-2</v>
      </c>
      <c r="AH180" s="36">
        <v>0.10330250992198863</v>
      </c>
      <c r="AI180" s="36">
        <v>0.33084722772312569</v>
      </c>
      <c r="AJ180" s="36">
        <v>5.4525869026711798E-6</v>
      </c>
      <c r="AK180" s="36">
        <v>6.5891376274984132E-6</v>
      </c>
      <c r="AL180" s="36">
        <v>1.6479969425671945E-5</v>
      </c>
      <c r="AM180" s="36">
        <v>6.0936196665207755E-2</v>
      </c>
      <c r="AN180" s="36">
        <v>0.20788301403722767</v>
      </c>
      <c r="AO180" s="36">
        <v>1.2720289424910554</v>
      </c>
      <c r="AP180" s="36">
        <v>503.31002195299999</v>
      </c>
      <c r="AQ180" s="36">
        <v>271.01308874300003</v>
      </c>
      <c r="AR180" s="36">
        <v>774.32311069599996</v>
      </c>
      <c r="AS180" s="36">
        <v>36.245768882</v>
      </c>
      <c r="AT180" s="36">
        <v>2472.5170849750002</v>
      </c>
      <c r="AU180" s="36">
        <v>5803.3970882160002</v>
      </c>
      <c r="AV180" s="36">
        <v>1364.0429558420001</v>
      </c>
      <c r="AW180" s="36">
        <v>3201.6292086479998</v>
      </c>
      <c r="AX180" s="36">
        <v>1292.7052959329999</v>
      </c>
      <c r="AY180" s="36">
        <v>3034.1881946650001</v>
      </c>
      <c r="AZ180" s="36">
        <v>3.3406133979999999</v>
      </c>
      <c r="BA180" s="36">
        <v>6.6812267969999999</v>
      </c>
      <c r="BB180" s="36">
        <v>3.009618991</v>
      </c>
      <c r="BC180" s="36">
        <v>198.92266757900001</v>
      </c>
      <c r="BD180" s="36">
        <v>466.903641161</v>
      </c>
      <c r="BE180" s="36">
        <v>0.66880421999999995</v>
      </c>
      <c r="BF180" s="36">
        <v>1.3376084399999999</v>
      </c>
      <c r="BG180" s="36">
        <v>4.7362543500000003</v>
      </c>
      <c r="BH180" s="36">
        <v>50.953889779000001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5.7576700460000003</v>
      </c>
      <c r="E181" s="36">
        <v>0</v>
      </c>
      <c r="F181" s="36" t="s">
        <v>338</v>
      </c>
      <c r="G181" s="36" t="s">
        <v>338</v>
      </c>
      <c r="H181" s="36" t="s">
        <v>338</v>
      </c>
      <c r="I181" s="36">
        <v>6.1258828843092882E-2</v>
      </c>
      <c r="J181" s="36">
        <v>8.9251456900606509</v>
      </c>
      <c r="K181" s="36">
        <v>1.0102828855947731E-2</v>
      </c>
      <c r="L181" s="36">
        <v>5.1155999987145151E-2</v>
      </c>
      <c r="M181" s="36">
        <v>0.62506201889507618</v>
      </c>
      <c r="N181" s="36">
        <v>8.3613425000086679</v>
      </c>
      <c r="O181" s="36">
        <v>0.14719348399999999</v>
      </c>
      <c r="P181" s="36">
        <v>0.26207279999999999</v>
      </c>
      <c r="Q181" s="36">
        <v>0.13276207099999998</v>
      </c>
      <c r="R181" s="36">
        <v>1.4431413000000001E-2</v>
      </c>
      <c r="S181" s="36">
        <v>0.24324921700000002</v>
      </c>
      <c r="T181" s="36">
        <v>1.8823582999999998E-2</v>
      </c>
      <c r="U181" s="36" t="s">
        <v>338</v>
      </c>
      <c r="V181" s="36" t="s">
        <v>338</v>
      </c>
      <c r="W181" s="36">
        <v>0.20845231284309287</v>
      </c>
      <c r="X181" s="36">
        <v>9.1872184900606513</v>
      </c>
      <c r="Y181" s="36">
        <v>9.3956708029037443</v>
      </c>
      <c r="Z181" s="36">
        <v>6.8305872116430433E-4</v>
      </c>
      <c r="AA181" s="36">
        <v>1.4617456632916114E-4</v>
      </c>
      <c r="AB181" s="36">
        <v>1.4617499999999999E-4</v>
      </c>
      <c r="AC181" s="36">
        <v>6.4257611540978804E-5</v>
      </c>
      <c r="AD181" s="36">
        <v>4.7537606035343821E-2</v>
      </c>
      <c r="AE181" s="36">
        <v>0.42783845431809431</v>
      </c>
      <c r="AF181" s="36">
        <v>0.47537606035343821</v>
      </c>
      <c r="AG181" s="36" t="s">
        <v>338</v>
      </c>
      <c r="AH181" s="36" t="s">
        <v>338</v>
      </c>
      <c r="AI181" s="36" t="s">
        <v>338</v>
      </c>
      <c r="AJ181" s="36">
        <v>5.7302496944326541E-6</v>
      </c>
      <c r="AK181" s="36">
        <v>6.9246771395880468E-6</v>
      </c>
      <c r="AL181" s="36">
        <v>1.7319181051373168E-5</v>
      </c>
      <c r="AM181" s="36">
        <v>6.9987861235411457E-5</v>
      </c>
      <c r="AN181" s="36">
        <v>4.7544530712483407E-2</v>
      </c>
      <c r="AO181" s="36">
        <v>0.42785577349914566</v>
      </c>
      <c r="AP181" s="36">
        <v>117.917260693</v>
      </c>
      <c r="AQ181" s="36">
        <v>63.493909604000002</v>
      </c>
      <c r="AR181" s="36">
        <v>181.41117029700001</v>
      </c>
      <c r="AS181" s="36">
        <v>16.351704390999998</v>
      </c>
      <c r="AT181" s="36">
        <v>619.80464315899997</v>
      </c>
      <c r="AU181" s="36">
        <v>1539.362272096</v>
      </c>
      <c r="AV181" s="36">
        <v>337.33123925899997</v>
      </c>
      <c r="AW181" s="36">
        <v>837.80428017999998</v>
      </c>
      <c r="AX181" s="36">
        <v>319.99688241000001</v>
      </c>
      <c r="AY181" s="36">
        <v>794.75223912499996</v>
      </c>
      <c r="AZ181" s="36">
        <v>1.200462138</v>
      </c>
      <c r="BA181" s="36">
        <v>2.400924276</v>
      </c>
      <c r="BB181" s="36">
        <v>0.98421194199999995</v>
      </c>
      <c r="BC181" s="36">
        <v>51.452984125999997</v>
      </c>
      <c r="BD181" s="36">
        <v>127.789914815</v>
      </c>
      <c r="BE181" s="36">
        <v>0.218713765</v>
      </c>
      <c r="BF181" s="36">
        <v>0.43742753000000001</v>
      </c>
      <c r="BG181" s="36">
        <v>4.0268372579999996</v>
      </c>
      <c r="BH181" s="36">
        <v>27.601502616000001</v>
      </c>
      <c r="BI181" s="36">
        <v>0.12</v>
      </c>
      <c r="BJ181" s="36">
        <v>0.12</v>
      </c>
      <c r="BK181" s="36">
        <v>0.06</v>
      </c>
      <c r="BL181" s="36">
        <v>0.06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5.2303810100000003</v>
      </c>
      <c r="E182" s="36">
        <v>121</v>
      </c>
      <c r="F182" s="36">
        <v>1</v>
      </c>
      <c r="G182" s="36">
        <v>5</v>
      </c>
      <c r="H182" s="36">
        <v>115</v>
      </c>
      <c r="I182" s="36">
        <v>3.1219211135544731E-5</v>
      </c>
      <c r="J182" s="36">
        <v>0.11992590522362925</v>
      </c>
      <c r="K182" s="36">
        <v>3.1219211135544731E-5</v>
      </c>
      <c r="L182" s="36">
        <v>0</v>
      </c>
      <c r="M182" s="36">
        <v>7.3621244347494112E-3</v>
      </c>
      <c r="N182" s="36">
        <v>0.11259500000001538</v>
      </c>
      <c r="O182" s="36">
        <v>1.4877474E-2</v>
      </c>
      <c r="P182" s="36">
        <v>2.5676388999999997E-2</v>
      </c>
      <c r="Q182" s="36">
        <v>1.2808027E-2</v>
      </c>
      <c r="R182" s="36">
        <v>2.0694469999999999E-3</v>
      </c>
      <c r="S182" s="36">
        <v>2.2977109999999999E-2</v>
      </c>
      <c r="T182" s="36">
        <v>2.6992789999999997E-3</v>
      </c>
      <c r="U182" s="36">
        <v>0.31110000000000004</v>
      </c>
      <c r="V182" s="36">
        <v>0.73619999999999997</v>
      </c>
      <c r="W182" s="36">
        <v>0.32600869321113557</v>
      </c>
      <c r="X182" s="36">
        <v>0.88180229422362921</v>
      </c>
      <c r="Y182" s="36">
        <v>1.2078109874347649</v>
      </c>
      <c r="Z182" s="36">
        <v>2.2201529068323458E-6</v>
      </c>
      <c r="AA182" s="36">
        <v>4.7511272206212192E-7</v>
      </c>
      <c r="AB182" s="36">
        <v>4.75113E-7</v>
      </c>
      <c r="AC182" s="36">
        <v>1.3673227758549663E-7</v>
      </c>
      <c r="AD182" s="36">
        <v>6.4528436215103484E-4</v>
      </c>
      <c r="AE182" s="36">
        <v>5.8075592593593139E-3</v>
      </c>
      <c r="AF182" s="36">
        <v>6.4528436215103482E-3</v>
      </c>
      <c r="AG182" s="36">
        <v>2.5472871387936819E-2</v>
      </c>
      <c r="AH182" s="36">
        <v>4.3333160522007468E-2</v>
      </c>
      <c r="AI182" s="36">
        <v>0.13878323032048337</v>
      </c>
      <c r="AJ182" s="36">
        <v>1.8625046164327745E-8</v>
      </c>
      <c r="AK182" s="36">
        <v>2.2507296937377087E-8</v>
      </c>
      <c r="AL182" s="36">
        <v>5.6292581268076341E-8</v>
      </c>
      <c r="AM182" s="36">
        <v>2.5473026745260571E-2</v>
      </c>
      <c r="AN182" s="36">
        <v>4.3978467391455438E-2</v>
      </c>
      <c r="AO182" s="36">
        <v>0.14459084587242393</v>
      </c>
      <c r="AP182" s="36">
        <v>4.9394130670000003</v>
      </c>
      <c r="AQ182" s="36">
        <v>2.6596839590000001</v>
      </c>
      <c r="AR182" s="36">
        <v>7.5990970260000008</v>
      </c>
      <c r="AS182" s="36">
        <v>0.21042129400000001</v>
      </c>
      <c r="AT182" s="36">
        <v>1.756895517</v>
      </c>
      <c r="AU182" s="36">
        <v>4.7399829420000001</v>
      </c>
      <c r="AV182" s="36">
        <v>2.847391327</v>
      </c>
      <c r="AW182" s="36">
        <v>7.6820654289999997</v>
      </c>
      <c r="AX182" s="36">
        <v>2.595024424</v>
      </c>
      <c r="AY182" s="36">
        <v>7.0011969289999998</v>
      </c>
      <c r="AZ182" s="36">
        <v>0.16621509400000001</v>
      </c>
      <c r="BA182" s="36">
        <v>0.33243018800000002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2.0036348479999999</v>
      </c>
      <c r="BH182" s="36">
        <v>3.3180530770000001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5.6759804699999998</v>
      </c>
      <c r="E185" s="42">
        <f>IF(E4="－","－",SUM(E4:E27))</f>
        <v>539</v>
      </c>
      <c r="F185" s="42">
        <f t="shared" ref="F185:BL185" si="0">IF(F4="－","－",SUM(F4:F27))</f>
        <v>8</v>
      </c>
      <c r="G185" s="42">
        <f t="shared" si="0"/>
        <v>103</v>
      </c>
      <c r="H185" s="42">
        <f t="shared" si="0"/>
        <v>428</v>
      </c>
      <c r="I185" s="42">
        <f t="shared" si="0"/>
        <v>9.3816807236431004</v>
      </c>
      <c r="J185" s="42">
        <f t="shared" si="0"/>
        <v>165.44353706112685</v>
      </c>
      <c r="K185" s="42">
        <f t="shared" si="0"/>
        <v>0.53236537121898686</v>
      </c>
      <c r="L185" s="42">
        <f t="shared" si="0"/>
        <v>8.8493153524241119</v>
      </c>
      <c r="M185" s="42">
        <f t="shared" si="0"/>
        <v>25.998936821468792</v>
      </c>
      <c r="N185" s="42">
        <f t="shared" si="0"/>
        <v>148.82628096330114</v>
      </c>
      <c r="O185" s="42">
        <f t="shared" si="0"/>
        <v>3.7090173329999994</v>
      </c>
      <c r="P185" s="42">
        <f t="shared" si="0"/>
        <v>6.1811043109999995</v>
      </c>
      <c r="Q185" s="42">
        <f t="shared" si="0"/>
        <v>3.3502794749999993</v>
      </c>
      <c r="R185" s="42">
        <f t="shared" si="0"/>
        <v>0.35873785799999997</v>
      </c>
      <c r="S185" s="42">
        <f t="shared" si="0"/>
        <v>5.7131853580000005</v>
      </c>
      <c r="T185" s="42">
        <f t="shared" si="0"/>
        <v>0.46791895299999997</v>
      </c>
      <c r="U185" s="42">
        <f t="shared" si="0"/>
        <v>2.2463999999999986</v>
      </c>
      <c r="V185" s="42">
        <f t="shared" si="0"/>
        <v>5.3474000000000022</v>
      </c>
      <c r="W185" s="42">
        <f t="shared" si="0"/>
        <v>15.337098056643098</v>
      </c>
      <c r="X185" s="42">
        <f t="shared" si="0"/>
        <v>176.97204137212691</v>
      </c>
      <c r="Y185" s="42">
        <f t="shared" si="0"/>
        <v>192.30913942876995</v>
      </c>
      <c r="Z185" s="42">
        <f t="shared" si="0"/>
        <v>6.010774813565925E-2</v>
      </c>
      <c r="AA185" s="42">
        <f t="shared" si="0"/>
        <v>2.4176441112871792E-2</v>
      </c>
      <c r="AB185" s="42">
        <f t="shared" si="0"/>
        <v>2.4176441048E-2</v>
      </c>
      <c r="AC185" s="42">
        <f t="shared" si="0"/>
        <v>3.4350954396112146E-3</v>
      </c>
      <c r="AD185" s="42">
        <f t="shared" si="0"/>
        <v>1.4659752379679731</v>
      </c>
      <c r="AE185" s="42">
        <f t="shared" si="0"/>
        <v>13.19377714171176</v>
      </c>
      <c r="AF185" s="42">
        <f t="shared" si="0"/>
        <v>14.659752379679734</v>
      </c>
      <c r="AG185" s="42">
        <f t="shared" si="0"/>
        <v>0.14309548667148952</v>
      </c>
      <c r="AH185" s="42">
        <f t="shared" si="0"/>
        <v>0.24342680491241903</v>
      </c>
      <c r="AI185" s="42">
        <f t="shared" si="0"/>
        <v>0.77962368600328813</v>
      </c>
      <c r="AJ185" s="42">
        <f t="shared" si="0"/>
        <v>9.7206638349747396E-4</v>
      </c>
      <c r="AK185" s="42">
        <f t="shared" si="0"/>
        <v>1.1746863090714463E-3</v>
      </c>
      <c r="AL185" s="42">
        <f t="shared" si="0"/>
        <v>2.9379860541177498E-3</v>
      </c>
      <c r="AM185" s="42">
        <f t="shared" si="0"/>
        <v>0.14750264849459821</v>
      </c>
      <c r="AN185" s="42">
        <f t="shared" si="0"/>
        <v>1.710576729189464</v>
      </c>
      <c r="AO185" s="42">
        <f t="shared" si="0"/>
        <v>13.976338813769166</v>
      </c>
      <c r="AP185" s="42">
        <f t="shared" si="0"/>
        <v>4047.7414770839991</v>
      </c>
      <c r="AQ185" s="42">
        <f t="shared" si="0"/>
        <v>2179.5531030390002</v>
      </c>
      <c r="AR185" s="42">
        <f t="shared" si="0"/>
        <v>6227.2945801229998</v>
      </c>
      <c r="AS185" s="42">
        <f t="shared" si="0"/>
        <v>251.14953152999999</v>
      </c>
      <c r="AT185" s="42">
        <f t="shared" si="0"/>
        <v>15898.403066306002</v>
      </c>
      <c r="AU185" s="42">
        <f t="shared" si="0"/>
        <v>38363.579184849012</v>
      </c>
      <c r="AV185" s="42">
        <f t="shared" si="0"/>
        <v>8915.0853939799999</v>
      </c>
      <c r="AW185" s="42">
        <f t="shared" si="0"/>
        <v>21472.393693155998</v>
      </c>
      <c r="AX185" s="42">
        <f t="shared" si="0"/>
        <v>8459.6108296849998</v>
      </c>
      <c r="AY185" s="42">
        <f t="shared" si="0"/>
        <v>20379.581807022998</v>
      </c>
      <c r="AZ185" s="42">
        <f t="shared" si="0"/>
        <v>4.4153781910000003</v>
      </c>
      <c r="BA185" s="42">
        <f t="shared" si="0"/>
        <v>8.830756396</v>
      </c>
      <c r="BB185" s="42">
        <f t="shared" si="0"/>
        <v>44.945661316999995</v>
      </c>
      <c r="BC185" s="42">
        <f t="shared" si="0"/>
        <v>2537.433100144</v>
      </c>
      <c r="BD185" s="42">
        <f t="shared" si="0"/>
        <v>5947.6291609049995</v>
      </c>
      <c r="BE185" s="42">
        <f t="shared" si="0"/>
        <v>2.6647625169999998</v>
      </c>
      <c r="BF185" s="42">
        <f t="shared" si="0"/>
        <v>5.3295250430000003</v>
      </c>
      <c r="BG185" s="42">
        <f t="shared" si="0"/>
        <v>89.929609314000004</v>
      </c>
      <c r="BH185" s="42">
        <f t="shared" si="0"/>
        <v>677.8753871880001</v>
      </c>
      <c r="BI185" s="42">
        <f t="shared" si="0"/>
        <v>1.8000000000000009</v>
      </c>
      <c r="BJ185" s="42">
        <f t="shared" si="0"/>
        <v>1.8000000000000009</v>
      </c>
      <c r="BK185" s="42">
        <f t="shared" si="0"/>
        <v>4.8000000000000025</v>
      </c>
      <c r="BL185" s="42">
        <f t="shared" si="0"/>
        <v>4.8000000000000025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5.6345381400000001</v>
      </c>
      <c r="E186" s="42">
        <f>IF(E28="－","－",SUM(E28:E35))</f>
        <v>627</v>
      </c>
      <c r="F186" s="42">
        <f t="shared" ref="F186:BL186" si="1">IF(F28="－","－",SUM(F28:F35))</f>
        <v>28</v>
      </c>
      <c r="G186" s="42">
        <f t="shared" si="1"/>
        <v>89</v>
      </c>
      <c r="H186" s="42">
        <f t="shared" si="1"/>
        <v>510</v>
      </c>
      <c r="I186" s="42">
        <f t="shared" si="1"/>
        <v>13.464239478472471</v>
      </c>
      <c r="J186" s="42">
        <f t="shared" si="1"/>
        <v>350.19509817066864</v>
      </c>
      <c r="K186" s="42">
        <f t="shared" si="1"/>
        <v>1.3005519786023747</v>
      </c>
      <c r="L186" s="42">
        <f t="shared" si="1"/>
        <v>12.163687499870095</v>
      </c>
      <c r="M186" s="42">
        <f t="shared" si="1"/>
        <v>64.008652148809631</v>
      </c>
      <c r="N186" s="42">
        <f t="shared" si="1"/>
        <v>299.65068550033146</v>
      </c>
      <c r="O186" s="42">
        <f t="shared" si="1"/>
        <v>5.8236422650000002</v>
      </c>
      <c r="P186" s="42">
        <f t="shared" si="1"/>
        <v>10.264659332000001</v>
      </c>
      <c r="Q186" s="42">
        <f t="shared" si="1"/>
        <v>5.3346297460000009</v>
      </c>
      <c r="R186" s="42">
        <f t="shared" si="1"/>
        <v>0.48901251899999998</v>
      </c>
      <c r="S186" s="42">
        <f t="shared" si="1"/>
        <v>9.626816912999999</v>
      </c>
      <c r="T186" s="42">
        <f t="shared" si="1"/>
        <v>0.63784241899999983</v>
      </c>
      <c r="U186" s="42">
        <f t="shared" si="1"/>
        <v>7.2456500000000013</v>
      </c>
      <c r="V186" s="42">
        <f t="shared" si="1"/>
        <v>17.13709999999999</v>
      </c>
      <c r="W186" s="42">
        <f t="shared" si="1"/>
        <v>26.533531743472473</v>
      </c>
      <c r="X186" s="42">
        <f t="shared" si="1"/>
        <v>377.59685750266868</v>
      </c>
      <c r="Y186" s="42">
        <f t="shared" si="1"/>
        <v>404.13038924614119</v>
      </c>
      <c r="Z186" s="42">
        <f t="shared" si="1"/>
        <v>0.10725302161448007</v>
      </c>
      <c r="AA186" s="42">
        <f t="shared" si="1"/>
        <v>3.5504403698339689E-2</v>
      </c>
      <c r="AB186" s="42">
        <f t="shared" si="1"/>
        <v>3.5504403549670001E-2</v>
      </c>
      <c r="AC186" s="42">
        <f t="shared" si="1"/>
        <v>1.8562900979467365E-2</v>
      </c>
      <c r="AD186" s="42">
        <f t="shared" si="1"/>
        <v>8.2848483933821058</v>
      </c>
      <c r="AE186" s="42">
        <f t="shared" si="1"/>
        <v>74.563635540438938</v>
      </c>
      <c r="AF186" s="42">
        <f t="shared" si="1"/>
        <v>82.848483933820901</v>
      </c>
      <c r="AG186" s="42">
        <f t="shared" si="1"/>
        <v>0.49806984247972624</v>
      </c>
      <c r="AH186" s="42">
        <f t="shared" si="1"/>
        <v>0.84729122628735098</v>
      </c>
      <c r="AI186" s="42">
        <f t="shared" si="1"/>
        <v>2.7136219004067867</v>
      </c>
      <c r="AJ186" s="42">
        <f t="shared" si="1"/>
        <v>1.3244707964696675E-3</v>
      </c>
      <c r="AK186" s="42">
        <f t="shared" si="1"/>
        <v>1.6005467711470054E-3</v>
      </c>
      <c r="AL186" s="42">
        <f t="shared" si="1"/>
        <v>4.0030977259879587E-3</v>
      </c>
      <c r="AM186" s="42">
        <f t="shared" si="1"/>
        <v>0.51795721425566332</v>
      </c>
      <c r="AN186" s="42">
        <f t="shared" si="1"/>
        <v>9.1337401664406066</v>
      </c>
      <c r="AO186" s="42">
        <f t="shared" si="1"/>
        <v>77.281260538571715</v>
      </c>
      <c r="AP186" s="42">
        <f t="shared" si="1"/>
        <v>11752.866314850999</v>
      </c>
      <c r="AQ186" s="42">
        <f t="shared" si="1"/>
        <v>6328.4664772259994</v>
      </c>
      <c r="AR186" s="42">
        <f t="shared" si="1"/>
        <v>18081.332792076999</v>
      </c>
      <c r="AS186" s="42">
        <f t="shared" si="1"/>
        <v>197.308617258</v>
      </c>
      <c r="AT186" s="42">
        <f t="shared" si="1"/>
        <v>44857.276049106011</v>
      </c>
      <c r="AU186" s="42">
        <f t="shared" si="1"/>
        <v>99268.740472167003</v>
      </c>
      <c r="AV186" s="42">
        <f t="shared" si="1"/>
        <v>30317.397957929006</v>
      </c>
      <c r="AW186" s="42">
        <f t="shared" si="1"/>
        <v>66804.323682197006</v>
      </c>
      <c r="AX186" s="42">
        <f t="shared" si="1"/>
        <v>28421.603209149998</v>
      </c>
      <c r="AY186" s="42">
        <f t="shared" si="1"/>
        <v>62651.2276098</v>
      </c>
      <c r="AZ186" s="42">
        <f t="shared" si="1"/>
        <v>0.40589926700000012</v>
      </c>
      <c r="BA186" s="42">
        <f t="shared" si="1"/>
        <v>0.81179853600000018</v>
      </c>
      <c r="BB186" s="42">
        <f t="shared" si="1"/>
        <v>117.95661768000001</v>
      </c>
      <c r="BC186" s="42">
        <f t="shared" si="1"/>
        <v>14759.938997572002</v>
      </c>
      <c r="BD186" s="42">
        <f t="shared" si="1"/>
        <v>32399.074126342002</v>
      </c>
      <c r="BE186" s="42">
        <f t="shared" si="1"/>
        <v>0.72992955900000001</v>
      </c>
      <c r="BF186" s="42">
        <f t="shared" si="1"/>
        <v>1.4598591250000004</v>
      </c>
      <c r="BG186" s="42">
        <f t="shared" si="1"/>
        <v>99.670604275000002</v>
      </c>
      <c r="BH186" s="42">
        <f t="shared" si="1"/>
        <v>912.28948768000009</v>
      </c>
      <c r="BI186" s="42">
        <f t="shared" si="1"/>
        <v>1.7700000000000009</v>
      </c>
      <c r="BJ186" s="42">
        <f t="shared" si="1"/>
        <v>1.7700000000000009</v>
      </c>
      <c r="BK186" s="42">
        <f t="shared" si="1"/>
        <v>4.740000000000002</v>
      </c>
      <c r="BL186" s="42">
        <f t="shared" si="1"/>
        <v>4.740000000000002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5.3445197950000001</v>
      </c>
      <c r="E187" s="42">
        <f>IF(E36="－","－",SUM(E36:E55))</f>
        <v>776</v>
      </c>
      <c r="F187" s="42">
        <f t="shared" ref="F187:BL187" si="2">IF(F36="－","－",SUM(F36:F55))</f>
        <v>10</v>
      </c>
      <c r="G187" s="42">
        <f t="shared" si="2"/>
        <v>147</v>
      </c>
      <c r="H187" s="42">
        <f t="shared" si="2"/>
        <v>619</v>
      </c>
      <c r="I187" s="42">
        <f t="shared" si="2"/>
        <v>3.7691393494224158E-3</v>
      </c>
      <c r="J187" s="42">
        <f t="shared" si="2"/>
        <v>7.2506252762980141</v>
      </c>
      <c r="K187" s="42">
        <f t="shared" si="2"/>
        <v>3.7691393494224158E-3</v>
      </c>
      <c r="L187" s="42">
        <f t="shared" si="2"/>
        <v>0</v>
      </c>
      <c r="M187" s="42">
        <f t="shared" si="2"/>
        <v>0.57874441562061851</v>
      </c>
      <c r="N187" s="42">
        <f t="shared" si="2"/>
        <v>6.6756500000268186</v>
      </c>
      <c r="O187" s="42">
        <f t="shared" si="2"/>
        <v>0.51365871500000004</v>
      </c>
      <c r="P187" s="42">
        <f t="shared" si="2"/>
        <v>0.80841720000000017</v>
      </c>
      <c r="Q187" s="42">
        <f t="shared" si="2"/>
        <v>0.45860945799999991</v>
      </c>
      <c r="R187" s="42">
        <f t="shared" si="2"/>
        <v>5.5049256999999997E-2</v>
      </c>
      <c r="S187" s="42">
        <f t="shared" si="2"/>
        <v>0.73661380799999998</v>
      </c>
      <c r="T187" s="42">
        <f t="shared" si="2"/>
        <v>7.1803392000000008E-2</v>
      </c>
      <c r="U187" s="42">
        <f t="shared" si="2"/>
        <v>5.1451999999999991</v>
      </c>
      <c r="V187" s="42">
        <f t="shared" si="2"/>
        <v>12.28159999999999</v>
      </c>
      <c r="W187" s="42">
        <f t="shared" si="2"/>
        <v>5.6626278543494211</v>
      </c>
      <c r="X187" s="42">
        <f t="shared" si="2"/>
        <v>20.340642476298004</v>
      </c>
      <c r="Y187" s="42">
        <f t="shared" si="2"/>
        <v>26.003270330647425</v>
      </c>
      <c r="Z187" s="42">
        <f t="shared" si="2"/>
        <v>1.5755345426435606E-4</v>
      </c>
      <c r="AA187" s="42">
        <f t="shared" si="2"/>
        <v>3.3716439212572189E-5</v>
      </c>
      <c r="AB187" s="42">
        <f t="shared" si="2"/>
        <v>3.37164661E-5</v>
      </c>
      <c r="AC187" s="42">
        <f t="shared" si="2"/>
        <v>2.9165818199968758E-5</v>
      </c>
      <c r="AD187" s="42">
        <f t="shared" si="2"/>
        <v>8.4053481828166632E-2</v>
      </c>
      <c r="AE187" s="42">
        <f t="shared" si="2"/>
        <v>0.75648133645349958</v>
      </c>
      <c r="AF187" s="42">
        <f t="shared" si="2"/>
        <v>0.8405348182816661</v>
      </c>
      <c r="AG187" s="42">
        <f t="shared" si="2"/>
        <v>0.34966979764953171</v>
      </c>
      <c r="AH187" s="42">
        <f t="shared" si="2"/>
        <v>0.59484057531184764</v>
      </c>
      <c r="AI187" s="42">
        <f t="shared" si="2"/>
        <v>1.9050975182284859</v>
      </c>
      <c r="AJ187" s="42">
        <f t="shared" si="2"/>
        <v>1.3190515035256508E-6</v>
      </c>
      <c r="AK187" s="42">
        <f t="shared" si="2"/>
        <v>1.5939978673667406E-6</v>
      </c>
      <c r="AL187" s="42">
        <f t="shared" si="2"/>
        <v>3.9867183846884202E-6</v>
      </c>
      <c r="AM187" s="42">
        <f t="shared" si="2"/>
        <v>0.34970028251923529</v>
      </c>
      <c r="AN187" s="42">
        <f t="shared" si="2"/>
        <v>0.67889565113788164</v>
      </c>
      <c r="AO187" s="42">
        <f t="shared" si="2"/>
        <v>2.6615828414003704</v>
      </c>
      <c r="AP187" s="42">
        <f t="shared" si="2"/>
        <v>150.04146445800001</v>
      </c>
      <c r="AQ187" s="42">
        <f t="shared" si="2"/>
        <v>80.791557779999991</v>
      </c>
      <c r="AR187" s="42">
        <f t="shared" si="2"/>
        <v>230.83302223800001</v>
      </c>
      <c r="AS187" s="42">
        <f t="shared" si="2"/>
        <v>6.2728252300000005</v>
      </c>
      <c r="AT187" s="42">
        <f t="shared" si="2"/>
        <v>609.1687486269999</v>
      </c>
      <c r="AU187" s="42">
        <f t="shared" si="2"/>
        <v>1339.1143789299999</v>
      </c>
      <c r="AV187" s="42">
        <f t="shared" si="2"/>
        <v>496.97067666999999</v>
      </c>
      <c r="AW187" s="42">
        <f t="shared" si="2"/>
        <v>1094.4547138969999</v>
      </c>
      <c r="AX187" s="42">
        <f t="shared" si="2"/>
        <v>461.69191797299999</v>
      </c>
      <c r="AY187" s="42">
        <f t="shared" si="2"/>
        <v>1016.700199307</v>
      </c>
      <c r="AZ187" s="42">
        <f t="shared" si="2"/>
        <v>0.14387324299999998</v>
      </c>
      <c r="BA187" s="42">
        <f t="shared" si="2"/>
        <v>0.28774649600000002</v>
      </c>
      <c r="BB187" s="42">
        <f t="shared" si="2"/>
        <v>10.358925223</v>
      </c>
      <c r="BC187" s="42">
        <f t="shared" si="2"/>
        <v>749.09793341300008</v>
      </c>
      <c r="BD187" s="42">
        <f t="shared" si="2"/>
        <v>1652.9317658570001</v>
      </c>
      <c r="BE187" s="42">
        <f t="shared" si="2"/>
        <v>0.79378736599999999</v>
      </c>
      <c r="BF187" s="42">
        <f t="shared" si="2"/>
        <v>1.58757474</v>
      </c>
      <c r="BG187" s="42">
        <f t="shared" si="2"/>
        <v>23.975028754999997</v>
      </c>
      <c r="BH187" s="42">
        <f t="shared" si="2"/>
        <v>162.94610437400002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5.69662077</v>
      </c>
      <c r="E188" s="42">
        <f>IF(E56="－","－",SUM(E56:E66))</f>
        <v>590</v>
      </c>
      <c r="F188" s="42">
        <f t="shared" ref="F188:BL188" si="3">IF(F56="－","－",SUM(F56:F66))</f>
        <v>24</v>
      </c>
      <c r="G188" s="42">
        <f t="shared" si="3"/>
        <v>111</v>
      </c>
      <c r="H188" s="42">
        <f t="shared" si="3"/>
        <v>455</v>
      </c>
      <c r="I188" s="42">
        <f t="shared" si="3"/>
        <v>9.3778294590815126</v>
      </c>
      <c r="J188" s="42">
        <f t="shared" si="3"/>
        <v>157.27565999441995</v>
      </c>
      <c r="K188" s="42">
        <f t="shared" si="3"/>
        <v>0.60258745912031797</v>
      </c>
      <c r="L188" s="42">
        <f t="shared" si="3"/>
        <v>8.7752419999611924</v>
      </c>
      <c r="M188" s="42">
        <f t="shared" si="3"/>
        <v>24.60493095341824</v>
      </c>
      <c r="N188" s="42">
        <f t="shared" si="3"/>
        <v>142.0485585000832</v>
      </c>
      <c r="O188" s="42">
        <f t="shared" si="3"/>
        <v>2.8659443820000003</v>
      </c>
      <c r="P188" s="42">
        <f t="shared" si="3"/>
        <v>5.0422931600000007</v>
      </c>
      <c r="Q188" s="42">
        <f t="shared" si="3"/>
        <v>2.5838311940000001</v>
      </c>
      <c r="R188" s="42">
        <f t="shared" si="3"/>
        <v>0.28211318800000001</v>
      </c>
      <c r="S188" s="42">
        <f t="shared" si="3"/>
        <v>4.674319431999999</v>
      </c>
      <c r="T188" s="42">
        <f t="shared" si="3"/>
        <v>0.367973728</v>
      </c>
      <c r="U188" s="42">
        <f t="shared" si="3"/>
        <v>8.6626500000000011</v>
      </c>
      <c r="V188" s="42">
        <f t="shared" si="3"/>
        <v>20.5045</v>
      </c>
      <c r="W188" s="42">
        <f t="shared" si="3"/>
        <v>20.906423841081509</v>
      </c>
      <c r="X188" s="42">
        <f t="shared" si="3"/>
        <v>182.82245315441992</v>
      </c>
      <c r="Y188" s="42">
        <f t="shared" si="3"/>
        <v>203.72887699550148</v>
      </c>
      <c r="Z188" s="42">
        <f t="shared" si="3"/>
        <v>5.9954494827059099E-2</v>
      </c>
      <c r="AA188" s="42">
        <f t="shared" si="3"/>
        <v>2.7606381078825952E-2</v>
      </c>
      <c r="AB188" s="42">
        <f t="shared" si="3"/>
        <v>2.7606380420000003E-2</v>
      </c>
      <c r="AC188" s="42">
        <f t="shared" si="3"/>
        <v>1.566411685326833E-2</v>
      </c>
      <c r="AD188" s="42">
        <f t="shared" si="3"/>
        <v>3.0411139246509133</v>
      </c>
      <c r="AE188" s="42">
        <f t="shared" si="3"/>
        <v>27.370025321858225</v>
      </c>
      <c r="AF188" s="42">
        <f t="shared" si="3"/>
        <v>30.411139246509137</v>
      </c>
      <c r="AG188" s="42">
        <f t="shared" si="3"/>
        <v>0.59979075160549267</v>
      </c>
      <c r="AH188" s="42">
        <f t="shared" si="3"/>
        <v>1.0203336923863555</v>
      </c>
      <c r="AI188" s="42">
        <f t="shared" si="3"/>
        <v>3.2678254742644093</v>
      </c>
      <c r="AJ188" s="42">
        <f t="shared" si="3"/>
        <v>1.0567677457826447E-3</v>
      </c>
      <c r="AK188" s="42">
        <f t="shared" si="3"/>
        <v>1.2770430331947647E-3</v>
      </c>
      <c r="AL188" s="42">
        <f t="shared" si="3"/>
        <v>3.1939885508670308E-3</v>
      </c>
      <c r="AM188" s="42">
        <f t="shared" si="3"/>
        <v>0.61651163620454374</v>
      </c>
      <c r="AN188" s="42">
        <f t="shared" si="3"/>
        <v>4.0627246600704643</v>
      </c>
      <c r="AO188" s="42">
        <f t="shared" si="3"/>
        <v>30.641044784673507</v>
      </c>
      <c r="AP188" s="42">
        <f t="shared" si="3"/>
        <v>3412.3487967399997</v>
      </c>
      <c r="AQ188" s="42">
        <f t="shared" si="3"/>
        <v>1837.4185828579998</v>
      </c>
      <c r="AR188" s="42">
        <f t="shared" si="3"/>
        <v>5249.767379597999</v>
      </c>
      <c r="AS188" s="42">
        <f t="shared" si="3"/>
        <v>126.01539986</v>
      </c>
      <c r="AT188" s="42">
        <f t="shared" si="3"/>
        <v>13545.074633666996</v>
      </c>
      <c r="AU188" s="42">
        <f t="shared" si="3"/>
        <v>30329.921936255996</v>
      </c>
      <c r="AV188" s="42">
        <f t="shared" si="3"/>
        <v>8681.3604880340026</v>
      </c>
      <c r="AW188" s="42">
        <f t="shared" si="3"/>
        <v>19401.185018591001</v>
      </c>
      <c r="AX188" s="42">
        <f t="shared" si="3"/>
        <v>8162.0475980410001</v>
      </c>
      <c r="AY188" s="42">
        <f t="shared" si="3"/>
        <v>18243.974993111999</v>
      </c>
      <c r="AZ188" s="42">
        <f t="shared" si="3"/>
        <v>1.5902213139999999</v>
      </c>
      <c r="BA188" s="42">
        <f t="shared" si="3"/>
        <v>3.1804426370000001</v>
      </c>
      <c r="BB188" s="42">
        <f t="shared" si="3"/>
        <v>68.274136839000008</v>
      </c>
      <c r="BC188" s="42">
        <f t="shared" si="3"/>
        <v>3964.4758462979994</v>
      </c>
      <c r="BD188" s="42">
        <f t="shared" si="3"/>
        <v>8743.6479482330014</v>
      </c>
      <c r="BE188" s="42">
        <f t="shared" si="3"/>
        <v>2.1594350040000005</v>
      </c>
      <c r="BF188" s="42">
        <f t="shared" si="3"/>
        <v>4.3188700120000005</v>
      </c>
      <c r="BG188" s="42">
        <f t="shared" si="3"/>
        <v>79.800342184000002</v>
      </c>
      <c r="BH188" s="42">
        <f t="shared" si="3"/>
        <v>451.13037148799992</v>
      </c>
      <c r="BI188" s="42">
        <f t="shared" si="3"/>
        <v>0.75000000000000011</v>
      </c>
      <c r="BJ188" s="42">
        <f t="shared" si="3"/>
        <v>0.75000000000000011</v>
      </c>
      <c r="BK188" s="42">
        <f t="shared" si="3"/>
        <v>2.9400000000000022</v>
      </c>
      <c r="BL188" s="42">
        <f t="shared" si="3"/>
        <v>2.9400000000000022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6.335857388</v>
      </c>
      <c r="E189" s="42">
        <f>IF(E67="－","－",SUM(E67:E73))</f>
        <v>302</v>
      </c>
      <c r="F189" s="42">
        <f t="shared" ref="F189:BL189" si="4">IF(F67="－","－",SUM(F67:F73))</f>
        <v>87</v>
      </c>
      <c r="G189" s="42">
        <f t="shared" si="4"/>
        <v>137</v>
      </c>
      <c r="H189" s="42">
        <f t="shared" si="4"/>
        <v>78</v>
      </c>
      <c r="I189" s="42">
        <f t="shared" si="4"/>
        <v>16.013543491651912</v>
      </c>
      <c r="J189" s="42">
        <f t="shared" si="4"/>
        <v>164.52577179646448</v>
      </c>
      <c r="K189" s="42">
        <f t="shared" si="4"/>
        <v>2.9408314916619225</v>
      </c>
      <c r="L189" s="42">
        <f t="shared" si="4"/>
        <v>13.072711999989986</v>
      </c>
      <c r="M189" s="42">
        <f t="shared" si="4"/>
        <v>61.527784788059165</v>
      </c>
      <c r="N189" s="42">
        <f t="shared" si="4"/>
        <v>119.01153050005725</v>
      </c>
      <c r="O189" s="42">
        <f t="shared" si="4"/>
        <v>1.7684657769999999</v>
      </c>
      <c r="P189" s="42">
        <f t="shared" si="4"/>
        <v>2.9426205040000002</v>
      </c>
      <c r="Q189" s="42">
        <f t="shared" si="4"/>
        <v>1.6207499030000001</v>
      </c>
      <c r="R189" s="42">
        <f t="shared" si="4"/>
        <v>0.147715874</v>
      </c>
      <c r="S189" s="42">
        <f t="shared" si="4"/>
        <v>2.7499476270000001</v>
      </c>
      <c r="T189" s="42">
        <f t="shared" si="4"/>
        <v>0.19267287700000002</v>
      </c>
      <c r="U189" s="42">
        <f t="shared" si="4"/>
        <v>44.823400000000007</v>
      </c>
      <c r="V189" s="42">
        <f t="shared" si="4"/>
        <v>106.35929999999998</v>
      </c>
      <c r="W189" s="42">
        <f t="shared" si="4"/>
        <v>62.605409268651918</v>
      </c>
      <c r="X189" s="42">
        <f t="shared" si="4"/>
        <v>273.82769230046449</v>
      </c>
      <c r="Y189" s="42">
        <f t="shared" si="4"/>
        <v>336.43310156911639</v>
      </c>
      <c r="Z189" s="42">
        <f t="shared" si="4"/>
        <v>8.3937528024883759E-2</v>
      </c>
      <c r="AA189" s="42">
        <f t="shared" si="4"/>
        <v>3.9043635279005805E-2</v>
      </c>
      <c r="AB189" s="42">
        <f t="shared" si="4"/>
        <v>3.9043635268000004E-2</v>
      </c>
      <c r="AC189" s="42">
        <f t="shared" si="4"/>
        <v>5.0073969568006416E-2</v>
      </c>
      <c r="AD189" s="42">
        <f t="shared" si="4"/>
        <v>1.3008362623909817</v>
      </c>
      <c r="AE189" s="42">
        <f t="shared" si="4"/>
        <v>11.707526361518834</v>
      </c>
      <c r="AF189" s="42">
        <f t="shared" si="4"/>
        <v>13.008362623909816</v>
      </c>
      <c r="AG189" s="42">
        <f t="shared" si="4"/>
        <v>3.2725890769607133</v>
      </c>
      <c r="AH189" s="42">
        <f t="shared" si="4"/>
        <v>5.5671630274733976</v>
      </c>
      <c r="AI189" s="42">
        <f t="shared" si="4"/>
        <v>17.829968074475605</v>
      </c>
      <c r="AJ189" s="42">
        <f t="shared" si="4"/>
        <v>1.5305611709850609E-3</v>
      </c>
      <c r="AK189" s="42">
        <f t="shared" si="4"/>
        <v>1.8495951331399573E-3</v>
      </c>
      <c r="AL189" s="42">
        <f t="shared" si="4"/>
        <v>4.6259879467095647E-3</v>
      </c>
      <c r="AM189" s="42">
        <f t="shared" si="4"/>
        <v>3.3241936076997041</v>
      </c>
      <c r="AN189" s="42">
        <f t="shared" si="4"/>
        <v>6.869848884997519</v>
      </c>
      <c r="AO189" s="42">
        <f t="shared" si="4"/>
        <v>29.542120423941146</v>
      </c>
      <c r="AP189" s="42">
        <f t="shared" si="4"/>
        <v>2602.8224010139998</v>
      </c>
      <c r="AQ189" s="42">
        <f t="shared" si="4"/>
        <v>1401.5197543899999</v>
      </c>
      <c r="AR189" s="42">
        <f t="shared" si="4"/>
        <v>4004.3421554039996</v>
      </c>
      <c r="AS189" s="42">
        <f t="shared" si="4"/>
        <v>136.75922711999999</v>
      </c>
      <c r="AT189" s="42">
        <f t="shared" si="4"/>
        <v>10066.912772510999</v>
      </c>
      <c r="AU189" s="42">
        <f t="shared" si="4"/>
        <v>23070.000385465999</v>
      </c>
      <c r="AV189" s="42">
        <f t="shared" si="4"/>
        <v>5890.9479797699996</v>
      </c>
      <c r="AW189" s="42">
        <f t="shared" si="4"/>
        <v>13539.04819628</v>
      </c>
      <c r="AX189" s="42">
        <f t="shared" si="4"/>
        <v>5671.052763787</v>
      </c>
      <c r="AY189" s="42">
        <f t="shared" si="4"/>
        <v>13040.398725219</v>
      </c>
      <c r="AZ189" s="42">
        <f t="shared" si="4"/>
        <v>10.288877899999999</v>
      </c>
      <c r="BA189" s="42">
        <f t="shared" si="4"/>
        <v>20.577755802999999</v>
      </c>
      <c r="BB189" s="42">
        <f t="shared" si="4"/>
        <v>15.656836037</v>
      </c>
      <c r="BC189" s="42">
        <f t="shared" si="4"/>
        <v>838.14262959100006</v>
      </c>
      <c r="BD189" s="42">
        <f t="shared" si="4"/>
        <v>1886.1243266179999</v>
      </c>
      <c r="BE189" s="42">
        <f t="shared" si="4"/>
        <v>3.9805515319999998</v>
      </c>
      <c r="BF189" s="42">
        <f t="shared" si="4"/>
        <v>7.9611030679999999</v>
      </c>
      <c r="BG189" s="42">
        <f t="shared" si="4"/>
        <v>34.831470689999996</v>
      </c>
      <c r="BH189" s="42">
        <f t="shared" si="4"/>
        <v>217.97080703499998</v>
      </c>
      <c r="BI189" s="42">
        <f t="shared" si="4"/>
        <v>1.2300000000000002</v>
      </c>
      <c r="BJ189" s="42">
        <f t="shared" si="4"/>
        <v>1.2700000000000002</v>
      </c>
      <c r="BK189" s="42">
        <f t="shared" si="4"/>
        <v>3.1800000000000015</v>
      </c>
      <c r="BL189" s="42">
        <f t="shared" si="4"/>
        <v>3.2700000000000018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5.4402218050000002</v>
      </c>
      <c r="E190" s="42">
        <f>IF(E74="－","－",SUM(E74:E84))</f>
        <v>660</v>
      </c>
      <c r="F190" s="42">
        <f t="shared" ref="F190:BL190" si="5">IF(F74="－","－",SUM(F74:F84))</f>
        <v>9</v>
      </c>
      <c r="G190" s="42">
        <f t="shared" si="5"/>
        <v>67</v>
      </c>
      <c r="H190" s="42">
        <f t="shared" si="5"/>
        <v>584</v>
      </c>
      <c r="I190" s="42">
        <f t="shared" si="5"/>
        <v>2.1888073942078826E-2</v>
      </c>
      <c r="J190" s="42">
        <f t="shared" si="5"/>
        <v>18.572476317627316</v>
      </c>
      <c r="K190" s="42">
        <f t="shared" si="5"/>
        <v>2.1888073942078826E-2</v>
      </c>
      <c r="L190" s="42">
        <f t="shared" si="5"/>
        <v>0</v>
      </c>
      <c r="M190" s="42">
        <f t="shared" si="5"/>
        <v>2.1648218916016475</v>
      </c>
      <c r="N190" s="42">
        <f t="shared" si="5"/>
        <v>16.429542499967745</v>
      </c>
      <c r="O190" s="42">
        <f t="shared" si="5"/>
        <v>1.8417293010000002</v>
      </c>
      <c r="P190" s="42">
        <f t="shared" si="5"/>
        <v>2.977788184</v>
      </c>
      <c r="Q190" s="42">
        <f t="shared" si="5"/>
        <v>1.7248475059999999</v>
      </c>
      <c r="R190" s="42">
        <f t="shared" si="5"/>
        <v>0.11688179500000002</v>
      </c>
      <c r="S190" s="42">
        <f t="shared" si="5"/>
        <v>2.825333662999999</v>
      </c>
      <c r="T190" s="42">
        <f t="shared" si="5"/>
        <v>0.15245452100000001</v>
      </c>
      <c r="U190" s="42">
        <f t="shared" si="5"/>
        <v>8.1808500000000013</v>
      </c>
      <c r="V190" s="42">
        <f t="shared" si="5"/>
        <v>19.357500000000005</v>
      </c>
      <c r="W190" s="42">
        <f t="shared" si="5"/>
        <v>10.044467374942082</v>
      </c>
      <c r="X190" s="42">
        <f t="shared" si="5"/>
        <v>40.907764501627327</v>
      </c>
      <c r="Y190" s="42">
        <f t="shared" si="5"/>
        <v>50.9522318765694</v>
      </c>
      <c r="Z190" s="42">
        <f t="shared" si="5"/>
        <v>7.286237088575888E-4</v>
      </c>
      <c r="AA190" s="42">
        <f t="shared" si="5"/>
        <v>1.5592547369552406E-4</v>
      </c>
      <c r="AB190" s="42">
        <f t="shared" si="5"/>
        <v>1.5592539040000002E-4</v>
      </c>
      <c r="AC190" s="42">
        <f t="shared" si="5"/>
        <v>1.8283953987050194E-4</v>
      </c>
      <c r="AD190" s="42">
        <f t="shared" si="5"/>
        <v>0.22867792331428491</v>
      </c>
      <c r="AE190" s="42">
        <f t="shared" si="5"/>
        <v>2.0581013098285639</v>
      </c>
      <c r="AF190" s="42">
        <f t="shared" si="5"/>
        <v>2.2867792331428487</v>
      </c>
      <c r="AG190" s="42">
        <f t="shared" si="5"/>
        <v>0.55851801688486991</v>
      </c>
      <c r="AH190" s="42">
        <f t="shared" si="5"/>
        <v>0.95012260343633026</v>
      </c>
      <c r="AI190" s="42">
        <f t="shared" si="5"/>
        <v>3.0429602299244625</v>
      </c>
      <c r="AJ190" s="42">
        <f t="shared" si="5"/>
        <v>6.0692236873154938E-6</v>
      </c>
      <c r="AK190" s="42">
        <f t="shared" si="5"/>
        <v>7.334307711483887E-6</v>
      </c>
      <c r="AL190" s="42">
        <f t="shared" si="5"/>
        <v>1.8343700447127068E-5</v>
      </c>
      <c r="AM190" s="42">
        <f t="shared" si="5"/>
        <v>0.55870692564842772</v>
      </c>
      <c r="AN190" s="42">
        <f t="shared" si="5"/>
        <v>1.1788078610583266</v>
      </c>
      <c r="AO190" s="42">
        <f t="shared" si="5"/>
        <v>5.1010798834534734</v>
      </c>
      <c r="AP190" s="42">
        <f t="shared" si="5"/>
        <v>459.55256706100005</v>
      </c>
      <c r="AQ190" s="42">
        <f t="shared" si="5"/>
        <v>247.451382263</v>
      </c>
      <c r="AR190" s="42">
        <f t="shared" si="5"/>
        <v>707.00394932399979</v>
      </c>
      <c r="AS190" s="42">
        <f t="shared" si="5"/>
        <v>15.6832878</v>
      </c>
      <c r="AT190" s="42">
        <f t="shared" si="5"/>
        <v>1161.1665248160002</v>
      </c>
      <c r="AU190" s="42">
        <f t="shared" si="5"/>
        <v>2794.3401378470003</v>
      </c>
      <c r="AV190" s="42">
        <f t="shared" si="5"/>
        <v>958.26531485100008</v>
      </c>
      <c r="AW190" s="42">
        <f t="shared" si="5"/>
        <v>2293.181228852</v>
      </c>
      <c r="AX190" s="42">
        <f t="shared" si="5"/>
        <v>889.93119159799994</v>
      </c>
      <c r="AY190" s="42">
        <f t="shared" si="5"/>
        <v>2130.1034144200003</v>
      </c>
      <c r="AZ190" s="42">
        <f t="shared" si="5"/>
        <v>0.37554473099999996</v>
      </c>
      <c r="BA190" s="42">
        <f t="shared" si="5"/>
        <v>0.75108946300000001</v>
      </c>
      <c r="BB190" s="42">
        <f t="shared" si="5"/>
        <v>35.304782005</v>
      </c>
      <c r="BC190" s="42">
        <f t="shared" si="5"/>
        <v>2524.3756009270005</v>
      </c>
      <c r="BD190" s="42">
        <f t="shared" si="5"/>
        <v>5617.6465824269999</v>
      </c>
      <c r="BE190" s="42">
        <f t="shared" si="5"/>
        <v>1.454867385</v>
      </c>
      <c r="BF190" s="42">
        <f t="shared" si="5"/>
        <v>2.9097347749999996</v>
      </c>
      <c r="BG190" s="42">
        <f t="shared" si="5"/>
        <v>42.647860354999999</v>
      </c>
      <c r="BH190" s="42">
        <f t="shared" si="5"/>
        <v>197.022259112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5.6813442810000003</v>
      </c>
      <c r="E192" s="42">
        <f>IF(E92="－","－",SUM(E92:E114))</f>
        <v>159</v>
      </c>
      <c r="F192" s="42">
        <f t="shared" ref="F192:BL192" si="7">IF(F92="－","－",SUM(F92:F114))</f>
        <v>7</v>
      </c>
      <c r="G192" s="42">
        <f t="shared" si="7"/>
        <v>51</v>
      </c>
      <c r="H192" s="42">
        <f t="shared" si="7"/>
        <v>101</v>
      </c>
      <c r="I192" s="42">
        <f t="shared" si="7"/>
        <v>0.6278626154045992</v>
      </c>
      <c r="J192" s="42">
        <f t="shared" si="7"/>
        <v>38.022604503029413</v>
      </c>
      <c r="K192" s="42">
        <f t="shared" si="7"/>
        <v>6.1540615411303158E-2</v>
      </c>
      <c r="L192" s="42">
        <f t="shared" si="7"/>
        <v>0.56632199999329613</v>
      </c>
      <c r="M192" s="42">
        <f t="shared" si="7"/>
        <v>4.2296266184193456</v>
      </c>
      <c r="N192" s="42">
        <f t="shared" si="7"/>
        <v>34.420840500014677</v>
      </c>
      <c r="O192" s="42">
        <f t="shared" si="7"/>
        <v>1.6545509070000002</v>
      </c>
      <c r="P192" s="42">
        <f t="shared" si="7"/>
        <v>2.8444733219999998</v>
      </c>
      <c r="Q192" s="42">
        <f t="shared" si="7"/>
        <v>1.538727086</v>
      </c>
      <c r="R192" s="42">
        <f t="shared" si="7"/>
        <v>0.11582382099999998</v>
      </c>
      <c r="S192" s="42">
        <f t="shared" si="7"/>
        <v>2.6933987680000002</v>
      </c>
      <c r="T192" s="42">
        <f t="shared" si="7"/>
        <v>0.15107455400000003</v>
      </c>
      <c r="U192" s="42">
        <f t="shared" si="7"/>
        <v>2.3871499999999997</v>
      </c>
      <c r="V192" s="42">
        <f t="shared" si="7"/>
        <v>5.6513000000000009</v>
      </c>
      <c r="W192" s="42">
        <f t="shared" si="7"/>
        <v>4.6695635224045997</v>
      </c>
      <c r="X192" s="42">
        <f t="shared" si="7"/>
        <v>46.518377825029418</v>
      </c>
      <c r="Y192" s="42">
        <f t="shared" si="7"/>
        <v>51.18794134743402</v>
      </c>
      <c r="Z192" s="42">
        <f t="shared" si="7"/>
        <v>4.7075800073594822E-3</v>
      </c>
      <c r="AA192" s="42">
        <f t="shared" si="7"/>
        <v>1.7023971379647904E-3</v>
      </c>
      <c r="AB192" s="42">
        <f t="shared" si="7"/>
        <v>1.7023974304E-3</v>
      </c>
      <c r="AC192" s="42">
        <f t="shared" si="7"/>
        <v>5.2555074052348016E-4</v>
      </c>
      <c r="AD192" s="42">
        <f t="shared" si="7"/>
        <v>0.49952367282443411</v>
      </c>
      <c r="AE192" s="42">
        <f t="shared" si="7"/>
        <v>4.495713055419909</v>
      </c>
      <c r="AF192" s="42">
        <f t="shared" si="7"/>
        <v>4.9952367282443388</v>
      </c>
      <c r="AG192" s="42">
        <f t="shared" si="7"/>
        <v>0.17371729657597615</v>
      </c>
      <c r="AH192" s="42">
        <f t="shared" si="7"/>
        <v>0.29551907923269516</v>
      </c>
      <c r="AI192" s="42">
        <f t="shared" si="7"/>
        <v>0.94645975375876679</v>
      </c>
      <c r="AJ192" s="42">
        <f t="shared" si="7"/>
        <v>6.6673725162313664E-5</v>
      </c>
      <c r="AK192" s="42">
        <f t="shared" si="7"/>
        <v>8.0571361643907391E-5</v>
      </c>
      <c r="AL192" s="42">
        <f t="shared" si="7"/>
        <v>2.0151553231108636E-4</v>
      </c>
      <c r="AM192" s="42">
        <f t="shared" si="7"/>
        <v>0.17430952104166197</v>
      </c>
      <c r="AN192" s="42">
        <f t="shared" si="7"/>
        <v>0.79512332341877312</v>
      </c>
      <c r="AO192" s="42">
        <f t="shared" si="7"/>
        <v>5.4423743247109853</v>
      </c>
      <c r="AP192" s="42">
        <f t="shared" si="7"/>
        <v>1164.6604001010001</v>
      </c>
      <c r="AQ192" s="42">
        <f t="shared" si="7"/>
        <v>627.12483081799996</v>
      </c>
      <c r="AR192" s="42">
        <f t="shared" si="7"/>
        <v>1791.7852309190005</v>
      </c>
      <c r="AS192" s="42">
        <f t="shared" si="7"/>
        <v>61.691274679000003</v>
      </c>
      <c r="AT192" s="42">
        <f t="shared" si="7"/>
        <v>5007.3062675870005</v>
      </c>
      <c r="AU192" s="42">
        <f t="shared" si="7"/>
        <v>11986.324584022001</v>
      </c>
      <c r="AV192" s="42">
        <f t="shared" si="7"/>
        <v>2823.342643552</v>
      </c>
      <c r="AW192" s="42">
        <f t="shared" si="7"/>
        <v>6751.4477136270007</v>
      </c>
      <c r="AX192" s="42">
        <f t="shared" si="7"/>
        <v>2682.9349154509996</v>
      </c>
      <c r="AY192" s="42">
        <f t="shared" si="7"/>
        <v>6416.4767563159994</v>
      </c>
      <c r="AZ192" s="42">
        <f t="shared" si="7"/>
        <v>0.55898457499999998</v>
      </c>
      <c r="BA192" s="42">
        <f t="shared" si="7"/>
        <v>1.1179691579999997</v>
      </c>
      <c r="BB192" s="42">
        <f t="shared" si="7"/>
        <v>29.515201963999992</v>
      </c>
      <c r="BC192" s="42">
        <f t="shared" si="7"/>
        <v>2376.7935145830006</v>
      </c>
      <c r="BD192" s="42">
        <f t="shared" si="7"/>
        <v>5382.0104335910009</v>
      </c>
      <c r="BE192" s="42">
        <f t="shared" si="7"/>
        <v>0.86091983400000005</v>
      </c>
      <c r="BF192" s="42">
        <f t="shared" si="7"/>
        <v>1.721839677</v>
      </c>
      <c r="BG192" s="42">
        <f t="shared" si="7"/>
        <v>66.590867848000002</v>
      </c>
      <c r="BH192" s="42">
        <f t="shared" si="7"/>
        <v>639.01517022899975</v>
      </c>
      <c r="BI192" s="42">
        <f t="shared" si="7"/>
        <v>0.45</v>
      </c>
      <c r="BJ192" s="42">
        <f t="shared" si="7"/>
        <v>0.45</v>
      </c>
      <c r="BK192" s="42">
        <f t="shared" si="7"/>
        <v>0.60000000000000031</v>
      </c>
      <c r="BL192" s="42">
        <f t="shared" si="7"/>
        <v>0.60000000000000031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5.3891887399999998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32</v>
      </c>
      <c r="H193" s="42">
        <f t="shared" si="8"/>
        <v>232</v>
      </c>
      <c r="I193" s="42">
        <f t="shared" si="8"/>
        <v>1.360810108857586E-3</v>
      </c>
      <c r="J193" s="42">
        <f t="shared" si="8"/>
        <v>2.1156037805561612</v>
      </c>
      <c r="K193" s="42">
        <f t="shared" si="8"/>
        <v>1.360810108857586E-3</v>
      </c>
      <c r="L193" s="42">
        <f t="shared" si="8"/>
        <v>0</v>
      </c>
      <c r="M193" s="42">
        <f t="shared" si="8"/>
        <v>0.20403459066400337</v>
      </c>
      <c r="N193" s="42">
        <f t="shared" si="8"/>
        <v>1.9129300000010157</v>
      </c>
      <c r="O193" s="42">
        <f t="shared" si="8"/>
        <v>0.13933074099999998</v>
      </c>
      <c r="P193" s="42">
        <f t="shared" si="8"/>
        <v>0.222799478</v>
      </c>
      <c r="Q193" s="42">
        <f t="shared" si="8"/>
        <v>0.12790195199999999</v>
      </c>
      <c r="R193" s="42">
        <f t="shared" si="8"/>
        <v>1.1428789E-2</v>
      </c>
      <c r="S193" s="42">
        <f t="shared" si="8"/>
        <v>0.20789235699999997</v>
      </c>
      <c r="T193" s="42">
        <f t="shared" si="8"/>
        <v>1.4907120999999999E-2</v>
      </c>
      <c r="U193" s="42">
        <f t="shared" si="8"/>
        <v>0.46499999999999997</v>
      </c>
      <c r="V193" s="42">
        <f t="shared" si="8"/>
        <v>1.1051999999999997</v>
      </c>
      <c r="W193" s="42">
        <f t="shared" si="8"/>
        <v>0.60569155110885742</v>
      </c>
      <c r="X193" s="42">
        <f t="shared" si="8"/>
        <v>3.4436032585561609</v>
      </c>
      <c r="Y193" s="42">
        <f t="shared" si="8"/>
        <v>4.0492948096650183</v>
      </c>
      <c r="Z193" s="42">
        <f t="shared" si="8"/>
        <v>6.3428857520976865E-5</v>
      </c>
      <c r="AA193" s="42">
        <f t="shared" si="8"/>
        <v>1.3573775509489049E-5</v>
      </c>
      <c r="AB193" s="42">
        <f t="shared" si="8"/>
        <v>1.3573776600000001E-5</v>
      </c>
      <c r="AC193" s="42">
        <f t="shared" si="8"/>
        <v>1.3112836437330859E-5</v>
      </c>
      <c r="AD193" s="42">
        <f t="shared" si="8"/>
        <v>2.3010009941861698E-2</v>
      </c>
      <c r="AE193" s="42">
        <f t="shared" si="8"/>
        <v>0.20709008947675531</v>
      </c>
      <c r="AF193" s="42">
        <f t="shared" si="8"/>
        <v>0.23010009941861695</v>
      </c>
      <c r="AG193" s="42">
        <f t="shared" si="8"/>
        <v>3.2103808757978927E-2</v>
      </c>
      <c r="AH193" s="42">
        <f t="shared" si="8"/>
        <v>5.4613375818171057E-2</v>
      </c>
      <c r="AI193" s="42">
        <f t="shared" si="8"/>
        <v>0.17491040633657487</v>
      </c>
      <c r="AJ193" s="42">
        <f t="shared" si="8"/>
        <v>5.3210965770095062E-7</v>
      </c>
      <c r="AK193" s="42">
        <f t="shared" si="8"/>
        <v>6.4302391325394329E-7</v>
      </c>
      <c r="AL193" s="42">
        <f t="shared" si="8"/>
        <v>1.6082551358733881E-6</v>
      </c>
      <c r="AM193" s="42">
        <f t="shared" si="8"/>
        <v>3.2117453704073963E-2</v>
      </c>
      <c r="AN193" s="42">
        <f t="shared" si="8"/>
        <v>7.7624028783946003E-2</v>
      </c>
      <c r="AO193" s="42">
        <f t="shared" si="8"/>
        <v>0.38200210406846608</v>
      </c>
      <c r="AP193" s="42">
        <f t="shared" si="8"/>
        <v>49.961725090000009</v>
      </c>
      <c r="AQ193" s="42">
        <f t="shared" si="8"/>
        <v>26.902467354000002</v>
      </c>
      <c r="AR193" s="42">
        <f t="shared" si="8"/>
        <v>76.864192444000011</v>
      </c>
      <c r="AS193" s="42">
        <f t="shared" si="8"/>
        <v>4.8729389120000004</v>
      </c>
      <c r="AT193" s="42">
        <f t="shared" si="8"/>
        <v>174.55213689100003</v>
      </c>
      <c r="AU193" s="42">
        <f t="shared" si="8"/>
        <v>387.10474130700004</v>
      </c>
      <c r="AV193" s="42">
        <f t="shared" si="8"/>
        <v>164.31321400799999</v>
      </c>
      <c r="AW193" s="42">
        <f t="shared" si="8"/>
        <v>363.93130598300002</v>
      </c>
      <c r="AX193" s="42">
        <f t="shared" si="8"/>
        <v>151.98227334199998</v>
      </c>
      <c r="AY193" s="42">
        <f t="shared" si="8"/>
        <v>336.63370137499999</v>
      </c>
      <c r="AZ193" s="42">
        <f t="shared" si="8"/>
        <v>0.61122948999999993</v>
      </c>
      <c r="BA193" s="42">
        <f t="shared" si="8"/>
        <v>1.2224589830000001</v>
      </c>
      <c r="BB193" s="42">
        <f t="shared" si="8"/>
        <v>4.4629879900000002</v>
      </c>
      <c r="BC193" s="42">
        <f t="shared" si="8"/>
        <v>288.67301594999998</v>
      </c>
      <c r="BD193" s="42">
        <f t="shared" si="8"/>
        <v>636.07459030600012</v>
      </c>
      <c r="BE193" s="42">
        <f t="shared" si="8"/>
        <v>2.0286309029999998</v>
      </c>
      <c r="BF193" s="42">
        <f t="shared" si="8"/>
        <v>4.0572618089999999</v>
      </c>
      <c r="BG193" s="42">
        <f t="shared" si="8"/>
        <v>20.366143827000002</v>
      </c>
      <c r="BH193" s="42">
        <f t="shared" si="8"/>
        <v>112.001064232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5.7061028360000003</v>
      </c>
      <c r="E195" s="42">
        <f>IF(E133="－","－",SUM(E133:E150))</f>
        <v>314</v>
      </c>
      <c r="F195" s="42">
        <f t="shared" ref="F195:BL195" si="10">IF(F133="－","－",SUM(F133:F150))</f>
        <v>48</v>
      </c>
      <c r="G195" s="42">
        <f t="shared" si="10"/>
        <v>114</v>
      </c>
      <c r="H195" s="42">
        <f t="shared" si="10"/>
        <v>152</v>
      </c>
      <c r="I195" s="42">
        <f t="shared" si="10"/>
        <v>3.7775601407221178</v>
      </c>
      <c r="J195" s="42">
        <f t="shared" si="10"/>
        <v>86.957749664159309</v>
      </c>
      <c r="K195" s="42">
        <f t="shared" si="10"/>
        <v>0.31488014078072823</v>
      </c>
      <c r="L195" s="42">
        <f t="shared" si="10"/>
        <v>3.4626799999413902</v>
      </c>
      <c r="M195" s="42">
        <f t="shared" si="10"/>
        <v>11.193353304776446</v>
      </c>
      <c r="N195" s="42">
        <f t="shared" si="10"/>
        <v>79.541956500105002</v>
      </c>
      <c r="O195" s="42">
        <f t="shared" si="10"/>
        <v>1.1258896920000003</v>
      </c>
      <c r="P195" s="42">
        <f t="shared" si="10"/>
        <v>1.9526001660000001</v>
      </c>
      <c r="Q195" s="42">
        <f t="shared" si="10"/>
        <v>1.0025508599999999</v>
      </c>
      <c r="R195" s="42">
        <f t="shared" si="10"/>
        <v>0.12333883200000002</v>
      </c>
      <c r="S195" s="42">
        <f t="shared" si="10"/>
        <v>1.7917234189999998</v>
      </c>
      <c r="T195" s="42">
        <f t="shared" si="10"/>
        <v>0.16087674700000004</v>
      </c>
      <c r="U195" s="42">
        <f t="shared" si="10"/>
        <v>9.4037000000000006</v>
      </c>
      <c r="V195" s="42">
        <f t="shared" si="10"/>
        <v>22.243199999999987</v>
      </c>
      <c r="W195" s="42">
        <f t="shared" si="10"/>
        <v>14.307149832722114</v>
      </c>
      <c r="X195" s="42">
        <f t="shared" si="10"/>
        <v>111.15354983015931</v>
      </c>
      <c r="Y195" s="42">
        <f t="shared" si="10"/>
        <v>125.46069966288144</v>
      </c>
      <c r="Z195" s="42">
        <f t="shared" si="10"/>
        <v>2.2680453522300574E-2</v>
      </c>
      <c r="AA195" s="42">
        <f t="shared" si="10"/>
        <v>9.6901227494103435E-3</v>
      </c>
      <c r="AB195" s="42">
        <f t="shared" si="10"/>
        <v>9.6901223304000014E-3</v>
      </c>
      <c r="AC195" s="42">
        <f t="shared" si="10"/>
        <v>1.1528986165258808E-2</v>
      </c>
      <c r="AD195" s="42">
        <f t="shared" si="10"/>
        <v>0.71517758563113354</v>
      </c>
      <c r="AE195" s="42">
        <f t="shared" si="10"/>
        <v>6.4365982706802027</v>
      </c>
      <c r="AF195" s="42">
        <f t="shared" si="10"/>
        <v>7.1517758563113354</v>
      </c>
      <c r="AG195" s="42">
        <f t="shared" si="10"/>
        <v>0.6461848633468088</v>
      </c>
      <c r="AH195" s="42">
        <f t="shared" si="10"/>
        <v>1.0992570089118119</v>
      </c>
      <c r="AI195" s="42">
        <f t="shared" si="10"/>
        <v>3.5205933934067501</v>
      </c>
      <c r="AJ195" s="42">
        <f t="shared" si="10"/>
        <v>3.7974618054034573E-4</v>
      </c>
      <c r="AK195" s="42">
        <f t="shared" si="10"/>
        <v>4.5890141535251806E-4</v>
      </c>
      <c r="AL195" s="42">
        <f t="shared" si="10"/>
        <v>1.1477497848649844E-3</v>
      </c>
      <c r="AM195" s="42">
        <f t="shared" si="10"/>
        <v>0.65809359569260817</v>
      </c>
      <c r="AN195" s="42">
        <f t="shared" si="10"/>
        <v>1.8148934959582985</v>
      </c>
      <c r="AO195" s="42">
        <f t="shared" si="10"/>
        <v>9.9583394138718173</v>
      </c>
      <c r="AP195" s="42">
        <f t="shared" si="10"/>
        <v>1851.8192926339998</v>
      </c>
      <c r="AQ195" s="42">
        <f t="shared" si="10"/>
        <v>997.13346526200007</v>
      </c>
      <c r="AR195" s="42">
        <f t="shared" si="10"/>
        <v>2848.9527578959996</v>
      </c>
      <c r="AS195" s="42">
        <f t="shared" si="10"/>
        <v>82.018653661000002</v>
      </c>
      <c r="AT195" s="42">
        <f t="shared" si="10"/>
        <v>6457.1205685630002</v>
      </c>
      <c r="AU195" s="42">
        <f t="shared" si="10"/>
        <v>14930.863069995999</v>
      </c>
      <c r="AV195" s="42">
        <f t="shared" si="10"/>
        <v>4013.4843486570003</v>
      </c>
      <c r="AW195" s="42">
        <f t="shared" si="10"/>
        <v>9245.7725250399999</v>
      </c>
      <c r="AX195" s="42">
        <f t="shared" si="10"/>
        <v>3799.6758550710001</v>
      </c>
      <c r="AY195" s="42">
        <f t="shared" si="10"/>
        <v>8755.3841189310006</v>
      </c>
      <c r="AZ195" s="42">
        <f t="shared" si="10"/>
        <v>2.0042338700000002</v>
      </c>
      <c r="BA195" s="42">
        <f t="shared" si="10"/>
        <v>4.0084677470000001</v>
      </c>
      <c r="BB195" s="42">
        <f t="shared" si="10"/>
        <v>32.860117650000007</v>
      </c>
      <c r="BC195" s="42">
        <f t="shared" si="10"/>
        <v>1899.257264996</v>
      </c>
      <c r="BD195" s="42">
        <f t="shared" si="10"/>
        <v>4288.7017835629995</v>
      </c>
      <c r="BE195" s="42">
        <f t="shared" si="10"/>
        <v>1.6554215380000004</v>
      </c>
      <c r="BF195" s="42">
        <f t="shared" si="10"/>
        <v>3.3108430790000001</v>
      </c>
      <c r="BG195" s="42">
        <f t="shared" si="10"/>
        <v>83.273075889999973</v>
      </c>
      <c r="BH195" s="42">
        <f t="shared" si="10"/>
        <v>562.82038455199995</v>
      </c>
      <c r="BI195" s="42">
        <f t="shared" si="10"/>
        <v>0.66</v>
      </c>
      <c r="BJ195" s="42">
        <f t="shared" si="10"/>
        <v>0.66</v>
      </c>
      <c r="BK195" s="42">
        <f t="shared" si="10"/>
        <v>1.8600000000000008</v>
      </c>
      <c r="BL195" s="42">
        <f t="shared" si="10"/>
        <v>1.8600000000000008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6.3732420830000001</v>
      </c>
      <c r="E196" s="42">
        <f>IF(E151="－","－",SUM(E151:E169))</f>
        <v>179</v>
      </c>
      <c r="F196" s="42">
        <f t="shared" ref="F196:BL196" si="11">IF(F151="－","－",SUM(F151:F169))</f>
        <v>83</v>
      </c>
      <c r="G196" s="42">
        <f t="shared" si="11"/>
        <v>58</v>
      </c>
      <c r="H196" s="42">
        <f t="shared" si="11"/>
        <v>38</v>
      </c>
      <c r="I196" s="42">
        <f t="shared" si="11"/>
        <v>111.6079920770249</v>
      </c>
      <c r="J196" s="42">
        <f t="shared" si="11"/>
        <v>747.49129002273321</v>
      </c>
      <c r="K196" s="42">
        <f t="shared" si="11"/>
        <v>31.401929577177839</v>
      </c>
      <c r="L196" s="42">
        <f t="shared" si="11"/>
        <v>80.206062499847064</v>
      </c>
      <c r="M196" s="42">
        <f t="shared" si="11"/>
        <v>293.93202009951131</v>
      </c>
      <c r="N196" s="42">
        <f t="shared" si="11"/>
        <v>565.16726200024664</v>
      </c>
      <c r="O196" s="42">
        <f t="shared" si="11"/>
        <v>5.9042401640000008</v>
      </c>
      <c r="P196" s="42">
        <f t="shared" si="11"/>
        <v>10.151450529999998</v>
      </c>
      <c r="Q196" s="42">
        <f t="shared" si="11"/>
        <v>5.3285238630000009</v>
      </c>
      <c r="R196" s="42">
        <f t="shared" si="11"/>
        <v>0.57571630100000004</v>
      </c>
      <c r="S196" s="42">
        <f t="shared" si="11"/>
        <v>9.4005162240000004</v>
      </c>
      <c r="T196" s="42">
        <f t="shared" si="11"/>
        <v>0.750934306</v>
      </c>
      <c r="U196" s="42">
        <f t="shared" si="11"/>
        <v>13.92595</v>
      </c>
      <c r="V196" s="42">
        <f t="shared" si="11"/>
        <v>32.988799999999998</v>
      </c>
      <c r="W196" s="42">
        <f t="shared" si="11"/>
        <v>131.43818224102489</v>
      </c>
      <c r="X196" s="42">
        <f t="shared" si="11"/>
        <v>790.63154055273321</v>
      </c>
      <c r="Y196" s="42">
        <f t="shared" si="11"/>
        <v>922.06972279375805</v>
      </c>
      <c r="Z196" s="42">
        <f t="shared" si="11"/>
        <v>0.40208356653723676</v>
      </c>
      <c r="AA196" s="42">
        <f t="shared" si="11"/>
        <v>0.1822803971246833</v>
      </c>
      <c r="AB196" s="42">
        <f t="shared" si="11"/>
        <v>0.18228039736000001</v>
      </c>
      <c r="AC196" s="42">
        <f t="shared" si="11"/>
        <v>0.47153484563025988</v>
      </c>
      <c r="AD196" s="42">
        <f t="shared" si="11"/>
        <v>6.792074525971322</v>
      </c>
      <c r="AE196" s="42">
        <f t="shared" si="11"/>
        <v>61.377883224881579</v>
      </c>
      <c r="AF196" s="42">
        <f t="shared" si="11"/>
        <v>68.169957750852873</v>
      </c>
      <c r="AG196" s="42">
        <f t="shared" si="11"/>
        <v>1.0322051661348126</v>
      </c>
      <c r="AH196" s="42">
        <f t="shared" si="11"/>
        <v>1.7559352251488767</v>
      </c>
      <c r="AI196" s="42">
        <f t="shared" si="11"/>
        <v>5.6237384913551862</v>
      </c>
      <c r="AJ196" s="42">
        <f t="shared" si="11"/>
        <v>7.1136289103117239E-3</v>
      </c>
      <c r="AK196" s="42">
        <f t="shared" si="11"/>
        <v>8.5964112669108129E-3</v>
      </c>
      <c r="AL196" s="42">
        <f t="shared" si="11"/>
        <v>2.1500324148332733E-2</v>
      </c>
      <c r="AM196" s="42">
        <f t="shared" si="11"/>
        <v>1.5108536406753841</v>
      </c>
      <c r="AN196" s="42">
        <f t="shared" si="11"/>
        <v>8.5566061623871104</v>
      </c>
      <c r="AO196" s="42">
        <f t="shared" si="11"/>
        <v>67.02312204038509</v>
      </c>
      <c r="AP196" s="42">
        <f t="shared" si="11"/>
        <v>13649.894995113002</v>
      </c>
      <c r="AQ196" s="42">
        <f t="shared" si="11"/>
        <v>7349.9434589009979</v>
      </c>
      <c r="AR196" s="42">
        <f t="shared" si="11"/>
        <v>20999.838454014</v>
      </c>
      <c r="AS196" s="42">
        <f t="shared" si="11"/>
        <v>1258.6103274040001</v>
      </c>
      <c r="AT196" s="42">
        <f t="shared" si="11"/>
        <v>56306.306854009003</v>
      </c>
      <c r="AU196" s="42">
        <f t="shared" si="11"/>
        <v>131605.61376193099</v>
      </c>
      <c r="AV196" s="42">
        <f t="shared" si="11"/>
        <v>32767.594602672994</v>
      </c>
      <c r="AW196" s="42">
        <f t="shared" si="11"/>
        <v>76775.445320633982</v>
      </c>
      <c r="AX196" s="42">
        <f t="shared" si="11"/>
        <v>31516.875630791998</v>
      </c>
      <c r="AY196" s="42">
        <f t="shared" si="11"/>
        <v>73885.394514900981</v>
      </c>
      <c r="AZ196" s="42">
        <f t="shared" si="11"/>
        <v>37.585506241999994</v>
      </c>
      <c r="BA196" s="42">
        <f t="shared" si="11"/>
        <v>75.171012496000003</v>
      </c>
      <c r="BB196" s="42">
        <f t="shared" si="11"/>
        <v>61.243160234000008</v>
      </c>
      <c r="BC196" s="42">
        <f t="shared" si="11"/>
        <v>3541.2545450790003</v>
      </c>
      <c r="BD196" s="42">
        <f t="shared" si="11"/>
        <v>8190.820693349001</v>
      </c>
      <c r="BE196" s="42">
        <f t="shared" si="11"/>
        <v>3.0293401519999996</v>
      </c>
      <c r="BF196" s="42">
        <f t="shared" si="11"/>
        <v>6.0586803119999999</v>
      </c>
      <c r="BG196" s="42">
        <f t="shared" si="11"/>
        <v>127.128971511</v>
      </c>
      <c r="BH196" s="42">
        <f t="shared" si="11"/>
        <v>1009.3097968020002</v>
      </c>
      <c r="BI196" s="42">
        <f t="shared" si="11"/>
        <v>8.5200000000000031</v>
      </c>
      <c r="BJ196" s="42">
        <f t="shared" si="11"/>
        <v>9.7200000000000024</v>
      </c>
      <c r="BK196" s="42">
        <f t="shared" si="11"/>
        <v>10.290000000000003</v>
      </c>
      <c r="BL196" s="42">
        <f t="shared" si="11"/>
        <v>11.450000000000006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6.3958740340000002</v>
      </c>
      <c r="E197" s="42">
        <f>IF(E170="－","－",SUM(E170:E177))</f>
        <v>300</v>
      </c>
      <c r="F197" s="42">
        <f t="shared" ref="F197:BL197" si="12">IF(F170="－","－",SUM(F170:F177))</f>
        <v>154</v>
      </c>
      <c r="G197" s="42">
        <f t="shared" si="12"/>
        <v>124</v>
      </c>
      <c r="H197" s="42">
        <f t="shared" si="12"/>
        <v>22</v>
      </c>
      <c r="I197" s="42">
        <f t="shared" si="12"/>
        <v>487.00383673226088</v>
      </c>
      <c r="J197" s="42">
        <f t="shared" si="12"/>
        <v>2376.6533303183778</v>
      </c>
      <c r="K197" s="42">
        <f t="shared" si="12"/>
        <v>243.46545024502939</v>
      </c>
      <c r="L197" s="42">
        <f t="shared" si="12"/>
        <v>243.53838648723141</v>
      </c>
      <c r="M197" s="42">
        <f t="shared" si="12"/>
        <v>1819.5903611019285</v>
      </c>
      <c r="N197" s="42">
        <f t="shared" si="12"/>
        <v>1044.0668059487109</v>
      </c>
      <c r="O197" s="42">
        <f t="shared" si="12"/>
        <v>27.379908338000007</v>
      </c>
      <c r="P197" s="42">
        <f t="shared" si="12"/>
        <v>49.095791044000002</v>
      </c>
      <c r="Q197" s="42">
        <f t="shared" si="12"/>
        <v>25.610215029000003</v>
      </c>
      <c r="R197" s="42">
        <f t="shared" si="12"/>
        <v>1.7696933089999995</v>
      </c>
      <c r="S197" s="42">
        <f t="shared" si="12"/>
        <v>46.787495423999999</v>
      </c>
      <c r="T197" s="42">
        <f t="shared" si="12"/>
        <v>2.3082956200000004</v>
      </c>
      <c r="U197" s="42">
        <f t="shared" si="12"/>
        <v>69.488450000000043</v>
      </c>
      <c r="V197" s="42">
        <f t="shared" si="12"/>
        <v>164.75319999999994</v>
      </c>
      <c r="W197" s="42">
        <f t="shared" si="12"/>
        <v>583.87219507026089</v>
      </c>
      <c r="X197" s="42">
        <f t="shared" si="12"/>
        <v>2590.5023213623781</v>
      </c>
      <c r="Y197" s="42">
        <f t="shared" si="12"/>
        <v>3174.3745164326392</v>
      </c>
      <c r="Z197" s="42">
        <f t="shared" si="12"/>
        <v>1.4076237783794441</v>
      </c>
      <c r="AA197" s="42">
        <f t="shared" si="12"/>
        <v>0.67714522077382389</v>
      </c>
      <c r="AB197" s="42">
        <f t="shared" si="12"/>
        <v>0.67714521999999988</v>
      </c>
      <c r="AC197" s="42">
        <f t="shared" si="12"/>
        <v>3.7775525611076382</v>
      </c>
      <c r="AD197" s="42">
        <f t="shared" si="12"/>
        <v>38.187342991976138</v>
      </c>
      <c r="AE197" s="42">
        <f t="shared" si="12"/>
        <v>347.2495968046502</v>
      </c>
      <c r="AF197" s="42">
        <f t="shared" si="12"/>
        <v>385.43693979662646</v>
      </c>
      <c r="AG197" s="42">
        <f t="shared" si="12"/>
        <v>4.7917957620010032</v>
      </c>
      <c r="AH197" s="42">
        <f t="shared" si="12"/>
        <v>8.151560606622402</v>
      </c>
      <c r="AI197" s="42">
        <f t="shared" si="12"/>
        <v>26.107025186074452</v>
      </c>
      <c r="AJ197" s="42">
        <f t="shared" si="12"/>
        <v>2.5910866748218152E-2</v>
      </c>
      <c r="AK197" s="42">
        <f t="shared" si="12"/>
        <v>3.1311790854024059E-2</v>
      </c>
      <c r="AL197" s="42">
        <f t="shared" si="12"/>
        <v>7.8313337057016139E-2</v>
      </c>
      <c r="AM197" s="42">
        <f t="shared" si="12"/>
        <v>8.5952591898568613</v>
      </c>
      <c r="AN197" s="42">
        <f t="shared" si="12"/>
        <v>46.370215389452561</v>
      </c>
      <c r="AO197" s="42">
        <f t="shared" si="12"/>
        <v>373.43493532778166</v>
      </c>
      <c r="AP197" s="42">
        <f t="shared" si="12"/>
        <v>18096.709968843999</v>
      </c>
      <c r="AQ197" s="42">
        <f t="shared" si="12"/>
        <v>9744.3822909149985</v>
      </c>
      <c r="AR197" s="42">
        <f t="shared" si="12"/>
        <v>27841.092259759</v>
      </c>
      <c r="AS197" s="42">
        <f t="shared" si="12"/>
        <v>651.18942036199996</v>
      </c>
      <c r="AT197" s="42">
        <f t="shared" si="12"/>
        <v>61094.287854147005</v>
      </c>
      <c r="AU197" s="42">
        <f t="shared" si="12"/>
        <v>138282.96973961702</v>
      </c>
      <c r="AV197" s="42">
        <f t="shared" si="12"/>
        <v>35292.167104316999</v>
      </c>
      <c r="AW197" s="42">
        <f t="shared" si="12"/>
        <v>80237.440964603011</v>
      </c>
      <c r="AX197" s="42">
        <f t="shared" si="12"/>
        <v>34141.333922531005</v>
      </c>
      <c r="AY197" s="42">
        <f t="shared" si="12"/>
        <v>77653.983024626999</v>
      </c>
      <c r="AZ197" s="42">
        <f t="shared" si="12"/>
        <v>20.726939264000002</v>
      </c>
      <c r="BA197" s="42">
        <f t="shared" si="12"/>
        <v>41.453878529999997</v>
      </c>
      <c r="BB197" s="42">
        <f t="shared" si="12"/>
        <v>87.505792116999999</v>
      </c>
      <c r="BC197" s="42">
        <f t="shared" si="12"/>
        <v>6408.5647416040001</v>
      </c>
      <c r="BD197" s="42">
        <f t="shared" si="12"/>
        <v>14377.962685630999</v>
      </c>
      <c r="BE197" s="42">
        <f t="shared" si="12"/>
        <v>5.0875460500000003</v>
      </c>
      <c r="BF197" s="42">
        <f t="shared" si="12"/>
        <v>10.175092103000001</v>
      </c>
      <c r="BG197" s="42">
        <f t="shared" si="12"/>
        <v>92.259566133999982</v>
      </c>
      <c r="BH197" s="42">
        <f t="shared" si="12"/>
        <v>564.42479970799991</v>
      </c>
      <c r="BI197" s="42">
        <f t="shared" si="12"/>
        <v>7.6500000000000012</v>
      </c>
      <c r="BJ197" s="42">
        <f t="shared" si="12"/>
        <v>10.039999999999997</v>
      </c>
      <c r="BK197" s="42">
        <f t="shared" si="12"/>
        <v>4.59</v>
      </c>
      <c r="BL197" s="42">
        <f t="shared" si="12"/>
        <v>5.7099999999999982</v>
      </c>
    </row>
    <row r="198" spans="1:64" s="37" customFormat="1" x14ac:dyDescent="0.2">
      <c r="A198" s="7"/>
      <c r="B198" s="37">
        <v>14</v>
      </c>
      <c r="C198" s="7" t="s">
        <v>264</v>
      </c>
      <c r="D198" s="42">
        <f>IF(D178="－","－",MAX(D178:D182))</f>
        <v>5.8754544849999997</v>
      </c>
      <c r="E198" s="42">
        <f>IF(E178="－","－",SUM(E178:E182))</f>
        <v>194</v>
      </c>
      <c r="F198" s="42">
        <f t="shared" ref="F198:BL198" si="13">IF(F178="－","－",SUM(F178:F182))</f>
        <v>39</v>
      </c>
      <c r="G198" s="42">
        <f t="shared" si="13"/>
        <v>26</v>
      </c>
      <c r="H198" s="42">
        <f t="shared" si="13"/>
        <v>129</v>
      </c>
      <c r="I198" s="42">
        <f t="shared" si="13"/>
        <v>4.9349987173216379</v>
      </c>
      <c r="J198" s="42">
        <f t="shared" si="13"/>
        <v>123.56683623244751</v>
      </c>
      <c r="K198" s="42">
        <f t="shared" si="13"/>
        <v>0.19419921751032582</v>
      </c>
      <c r="L198" s="42">
        <f t="shared" si="13"/>
        <v>4.7407994998113123</v>
      </c>
      <c r="M198" s="42">
        <f t="shared" si="13"/>
        <v>9.6014394498677067</v>
      </c>
      <c r="N198" s="42">
        <f t="shared" si="13"/>
        <v>118.90039549990145</v>
      </c>
      <c r="O198" s="42">
        <f t="shared" si="13"/>
        <v>1.0104785430000001</v>
      </c>
      <c r="P198" s="42">
        <f t="shared" si="13"/>
        <v>1.7868375030000001</v>
      </c>
      <c r="Q198" s="42">
        <f t="shared" si="13"/>
        <v>0.91683781500000006</v>
      </c>
      <c r="R198" s="42">
        <f t="shared" si="13"/>
        <v>9.3640727999999993E-2</v>
      </c>
      <c r="S198" s="42">
        <f t="shared" si="13"/>
        <v>1.6646974200000002</v>
      </c>
      <c r="T198" s="42">
        <f t="shared" si="13"/>
        <v>0.12214008299999998</v>
      </c>
      <c r="U198" s="42">
        <f t="shared" si="13"/>
        <v>9.4851500000000026</v>
      </c>
      <c r="V198" s="42">
        <f t="shared" si="13"/>
        <v>22.49509999999999</v>
      </c>
      <c r="W198" s="42">
        <f t="shared" si="13"/>
        <v>15.430627260321641</v>
      </c>
      <c r="X198" s="42">
        <f t="shared" si="13"/>
        <v>147.84877373544751</v>
      </c>
      <c r="Y198" s="42">
        <f t="shared" si="13"/>
        <v>163.27940099576912</v>
      </c>
      <c r="Z198" s="42">
        <f t="shared" si="13"/>
        <v>3.2968992903474444E-2</v>
      </c>
      <c r="AA198" s="42">
        <f t="shared" si="13"/>
        <v>8.8157936455849229E-3</v>
      </c>
      <c r="AB198" s="42">
        <f t="shared" si="13"/>
        <v>8.815794113E-3</v>
      </c>
      <c r="AC198" s="42">
        <f t="shared" si="13"/>
        <v>3.7144449610859803E-2</v>
      </c>
      <c r="AD198" s="42">
        <f t="shared" si="13"/>
        <v>0.60339120279097236</v>
      </c>
      <c r="AE198" s="42">
        <f t="shared" si="13"/>
        <v>5.4305208251187524</v>
      </c>
      <c r="AF198" s="42">
        <f t="shared" si="13"/>
        <v>6.0339120279097243</v>
      </c>
      <c r="AG198" s="42">
        <f t="shared" si="13"/>
        <v>0.70795502453030412</v>
      </c>
      <c r="AH198" s="42">
        <f t="shared" si="13"/>
        <v>1.2043372831090235</v>
      </c>
      <c r="AI198" s="42">
        <f t="shared" si="13"/>
        <v>3.8571342715788979</v>
      </c>
      <c r="AJ198" s="42">
        <f t="shared" si="13"/>
        <v>3.4559056968196523E-4</v>
      </c>
      <c r="AK198" s="42">
        <f t="shared" si="13"/>
        <v>4.176263243482537E-4</v>
      </c>
      <c r="AL198" s="42">
        <f t="shared" si="13"/>
        <v>1.0445174233259908E-3</v>
      </c>
      <c r="AM198" s="42">
        <f t="shared" si="13"/>
        <v>0.74544506471084582</v>
      </c>
      <c r="AN198" s="42">
        <f t="shared" si="13"/>
        <v>1.8081461122243441</v>
      </c>
      <c r="AO198" s="42">
        <f t="shared" si="13"/>
        <v>9.2886996141209739</v>
      </c>
      <c r="AP198" s="42">
        <f t="shared" si="13"/>
        <v>1767.0295909280001</v>
      </c>
      <c r="AQ198" s="42">
        <f t="shared" si="13"/>
        <v>951.47747203599988</v>
      </c>
      <c r="AR198" s="42">
        <f t="shared" si="13"/>
        <v>2718.5070629639999</v>
      </c>
      <c r="AS198" s="42">
        <f t="shared" si="13"/>
        <v>188.32862287099999</v>
      </c>
      <c r="AT198" s="42">
        <f t="shared" si="13"/>
        <v>7368.9589252249998</v>
      </c>
      <c r="AU198" s="42">
        <f t="shared" si="13"/>
        <v>18301.391928794001</v>
      </c>
      <c r="AV198" s="42">
        <f t="shared" si="13"/>
        <v>4129.5814032319995</v>
      </c>
      <c r="AW198" s="42">
        <f t="shared" si="13"/>
        <v>10246.552806767</v>
      </c>
      <c r="AX198" s="42">
        <f t="shared" si="13"/>
        <v>3927.2189210849997</v>
      </c>
      <c r="AY198" s="42">
        <f t="shared" si="13"/>
        <v>9747.6538450780026</v>
      </c>
      <c r="AZ198" s="42">
        <f t="shared" si="13"/>
        <v>30.189008473999998</v>
      </c>
      <c r="BA198" s="42">
        <f t="shared" si="13"/>
        <v>60.378016949999989</v>
      </c>
      <c r="BB198" s="42">
        <f t="shared" si="13"/>
        <v>9.4469326509999991</v>
      </c>
      <c r="BC198" s="42">
        <f t="shared" si="13"/>
        <v>578.25410987999999</v>
      </c>
      <c r="BD198" s="42">
        <f t="shared" si="13"/>
        <v>1420.2492854510001</v>
      </c>
      <c r="BE198" s="42">
        <f t="shared" si="13"/>
        <v>2.0993183659999999</v>
      </c>
      <c r="BF198" s="42">
        <f t="shared" si="13"/>
        <v>4.1986367329999998</v>
      </c>
      <c r="BG198" s="42">
        <f t="shared" si="13"/>
        <v>32.415824540000003</v>
      </c>
      <c r="BH198" s="42">
        <f t="shared" si="13"/>
        <v>216.87501680800003</v>
      </c>
      <c r="BI198" s="42">
        <f t="shared" si="13"/>
        <v>1.3200000000000007</v>
      </c>
      <c r="BJ198" s="42">
        <f t="shared" si="13"/>
        <v>1.3200000000000007</v>
      </c>
      <c r="BK198" s="42">
        <f t="shared" si="13"/>
        <v>0.54</v>
      </c>
      <c r="BL198" s="42">
        <f t="shared" si="13"/>
        <v>0.54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6.3958740340000002</v>
      </c>
      <c r="E199" s="42">
        <f>SUM(E185:E198)</f>
        <v>4904</v>
      </c>
      <c r="F199" s="42">
        <f t="shared" ref="F199:AY199" si="14">SUM(F185:F198)</f>
        <v>497</v>
      </c>
      <c r="G199" s="42">
        <f t="shared" si="14"/>
        <v>1059</v>
      </c>
      <c r="H199" s="42">
        <f t="shared" si="14"/>
        <v>3348</v>
      </c>
      <c r="I199" s="42">
        <f t="shared" si="14"/>
        <v>656.21656145898351</v>
      </c>
      <c r="J199" s="42">
        <f t="shared" si="14"/>
        <v>4238.0705831379082</v>
      </c>
      <c r="K199" s="42">
        <f t="shared" si="14"/>
        <v>280.84135411991355</v>
      </c>
      <c r="L199" s="42">
        <f t="shared" si="14"/>
        <v>375.37520733906985</v>
      </c>
      <c r="M199" s="42">
        <f t="shared" si="14"/>
        <v>2317.6347061841452</v>
      </c>
      <c r="N199" s="42">
        <f t="shared" si="14"/>
        <v>2576.6524384127474</v>
      </c>
      <c r="O199" s="42">
        <f t="shared" si="14"/>
        <v>53.736856158000002</v>
      </c>
      <c r="P199" s="42">
        <f t="shared" si="14"/>
        <v>94.270834734000005</v>
      </c>
      <c r="Q199" s="42">
        <f t="shared" si="14"/>
        <v>49.597703887000002</v>
      </c>
      <c r="R199" s="42">
        <f t="shared" si="14"/>
        <v>4.1391522709999995</v>
      </c>
      <c r="S199" s="42">
        <f t="shared" si="14"/>
        <v>88.87194041299999</v>
      </c>
      <c r="T199" s="42">
        <f t="shared" si="14"/>
        <v>5.3988943210000002</v>
      </c>
      <c r="U199" s="42">
        <f t="shared" si="14"/>
        <v>181.45955000000006</v>
      </c>
      <c r="V199" s="42">
        <f t="shared" si="14"/>
        <v>430.22419999999988</v>
      </c>
      <c r="W199" s="42">
        <f t="shared" si="14"/>
        <v>891.41296761698345</v>
      </c>
      <c r="X199" s="42">
        <f t="shared" si="14"/>
        <v>4762.5656178719082</v>
      </c>
      <c r="Y199" s="42">
        <f t="shared" si="14"/>
        <v>5653.9785854888923</v>
      </c>
      <c r="Z199" s="42">
        <f t="shared" si="14"/>
        <v>2.1822667699725402</v>
      </c>
      <c r="AA199" s="42">
        <f t="shared" si="14"/>
        <v>1.0061680082889279</v>
      </c>
      <c r="AB199" s="42">
        <f t="shared" si="14"/>
        <v>1.0061680071525698</v>
      </c>
      <c r="AC199" s="42">
        <f t="shared" si="14"/>
        <v>4.3862475942894017</v>
      </c>
      <c r="AD199" s="42">
        <f t="shared" si="14"/>
        <v>61.226025212670287</v>
      </c>
      <c r="AE199" s="42">
        <f t="shared" si="14"/>
        <v>554.84694928203726</v>
      </c>
      <c r="AF199" s="42">
        <f t="shared" si="14"/>
        <v>616.07297449470752</v>
      </c>
      <c r="AG199" s="42">
        <f t="shared" si="14"/>
        <v>12.805694893598709</v>
      </c>
      <c r="AH199" s="42">
        <f t="shared" si="14"/>
        <v>21.78440050865068</v>
      </c>
      <c r="AI199" s="42">
        <f t="shared" si="14"/>
        <v>69.768958385813676</v>
      </c>
      <c r="AJ199" s="42">
        <f t="shared" si="14"/>
        <v>3.8708292615497887E-2</v>
      </c>
      <c r="AK199" s="42">
        <f t="shared" si="14"/>
        <v>4.6776743798324825E-2</v>
      </c>
      <c r="AL199" s="42">
        <f t="shared" si="14"/>
        <v>0.11699244289750092</v>
      </c>
      <c r="AM199" s="42">
        <f t="shared" si="14"/>
        <v>17.230650780503609</v>
      </c>
      <c r="AN199" s="42">
        <f t="shared" si="14"/>
        <v>83.057202465119303</v>
      </c>
      <c r="AO199" s="42">
        <f t="shared" si="14"/>
        <v>624.73290011074846</v>
      </c>
      <c r="AP199" s="42">
        <f t="shared" si="14"/>
        <v>59005.448993918006</v>
      </c>
      <c r="AQ199" s="42">
        <f t="shared" si="14"/>
        <v>31772.164842841994</v>
      </c>
      <c r="AR199" s="42">
        <f t="shared" si="14"/>
        <v>90777.613836759978</v>
      </c>
      <c r="AS199" s="42">
        <f t="shared" si="14"/>
        <v>2979.900126687</v>
      </c>
      <c r="AT199" s="42">
        <f t="shared" si="14"/>
        <v>222546.53440145499</v>
      </c>
      <c r="AU199" s="42">
        <f t="shared" si="14"/>
        <v>510659.96432118205</v>
      </c>
      <c r="AV199" s="42">
        <f t="shared" si="14"/>
        <v>134450.511127673</v>
      </c>
      <c r="AW199" s="42">
        <f t="shared" si="14"/>
        <v>308225.17716962699</v>
      </c>
      <c r="AX199" s="42">
        <f t="shared" si="14"/>
        <v>128285.959028506</v>
      </c>
      <c r="AY199" s="42">
        <f t="shared" si="14"/>
        <v>294257.512710109</v>
      </c>
      <c r="AZ199" s="52">
        <f>MAX(AZ185:AZ198)</f>
        <v>37.585506241999994</v>
      </c>
      <c r="BA199" s="52">
        <f>MAX(BA185:BA198)</f>
        <v>75.171012496000003</v>
      </c>
      <c r="BB199" s="42">
        <f t="shared" ref="BB199:BD199" si="15">SUM(BB185:BB198)</f>
        <v>517.53115170700005</v>
      </c>
      <c r="BC199" s="42">
        <f t="shared" si="15"/>
        <v>40466.261300036997</v>
      </c>
      <c r="BD199" s="42">
        <f t="shared" si="15"/>
        <v>90542.873382272999</v>
      </c>
      <c r="BE199" s="52">
        <f>MAX(BE185:BE198)</f>
        <v>5.0875460500000003</v>
      </c>
      <c r="BF199" s="52">
        <f>MAX(BF185:BF198)</f>
        <v>10.175092103000001</v>
      </c>
      <c r="BG199" s="42">
        <f t="shared" ref="BG199:BL199" si="16">SUM(BG185:BG198)</f>
        <v>792.88936532299999</v>
      </c>
      <c r="BH199" s="42">
        <f t="shared" si="16"/>
        <v>5723.6806492079995</v>
      </c>
      <c r="BI199" s="42">
        <f t="shared" si="16"/>
        <v>24.150000000000009</v>
      </c>
      <c r="BJ199" s="42">
        <f t="shared" si="16"/>
        <v>27.78</v>
      </c>
      <c r="BK199" s="42">
        <f t="shared" si="16"/>
        <v>33.540000000000013</v>
      </c>
      <c r="BL199" s="42">
        <f t="shared" si="16"/>
        <v>35.910000000000011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十勝沖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十勝沖（PT2）</v>
      </c>
    </row>
    <row r="204" spans="1:64" s="37" customFormat="1" x14ac:dyDescent="0.2">
      <c r="A204" s="7" t="s">
        <v>330</v>
      </c>
      <c r="B204" s="37">
        <f ca="1">VLOOKUP(B203,$B$207:$C$260,2,0)</f>
        <v>49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358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369</v>
      </c>
      <c r="B1" s="1" t="s">
        <v>1</v>
      </c>
      <c r="C1" s="2" t="s">
        <v>2</v>
      </c>
      <c r="D1" s="163" t="s">
        <v>370</v>
      </c>
      <c r="E1" s="9" t="s">
        <v>327</v>
      </c>
      <c r="F1" s="10"/>
      <c r="G1" s="10"/>
      <c r="H1" s="11"/>
      <c r="I1" s="9" t="s">
        <v>371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372</v>
      </c>
      <c r="AA1" s="10"/>
      <c r="AB1" s="11"/>
      <c r="AC1" s="12" t="s">
        <v>373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374</v>
      </c>
      <c r="F2" s="13"/>
      <c r="G2" s="13"/>
      <c r="H2" s="14"/>
      <c r="I2" s="12" t="s">
        <v>375</v>
      </c>
      <c r="J2" s="14"/>
      <c r="O2" s="12" t="s">
        <v>376</v>
      </c>
      <c r="P2" s="13"/>
      <c r="Q2" s="15"/>
      <c r="R2" s="15"/>
      <c r="S2" s="15"/>
      <c r="T2" s="15"/>
      <c r="U2" s="12" t="s">
        <v>377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5.0525330139999998</v>
      </c>
      <c r="E4" s="36">
        <v>191</v>
      </c>
      <c r="F4" s="36">
        <v>3</v>
      </c>
      <c r="G4" s="36">
        <v>48</v>
      </c>
      <c r="H4" s="36">
        <v>140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4.5462200000000001E-4</v>
      </c>
      <c r="P4" s="36">
        <v>7.1738400000000006E-4</v>
      </c>
      <c r="Q4" s="36">
        <v>3.78549E-4</v>
      </c>
      <c r="R4" s="36">
        <v>7.6073000000000002E-5</v>
      </c>
      <c r="S4" s="36">
        <v>6.1815700000000004E-4</v>
      </c>
      <c r="T4" s="36">
        <v>9.922699999999999E-5</v>
      </c>
      <c r="U4" s="36">
        <v>1.2053499999999984</v>
      </c>
      <c r="V4" s="36">
        <v>2.8657000000000035</v>
      </c>
      <c r="W4" s="36">
        <v>1.2058046219999983</v>
      </c>
      <c r="X4" s="36">
        <v>2.8664173840000036</v>
      </c>
      <c r="Y4" s="36">
        <v>4.0722220060000023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0.10469745497015158</v>
      </c>
      <c r="AH4" s="36">
        <v>0.1781060153515221</v>
      </c>
      <c r="AI4" s="36">
        <v>0.57042061673392908</v>
      </c>
      <c r="AJ4" s="36">
        <v>0</v>
      </c>
      <c r="AK4" s="36">
        <v>0</v>
      </c>
      <c r="AL4" s="36">
        <v>0</v>
      </c>
      <c r="AM4" s="36">
        <v>0.10469745497015158</v>
      </c>
      <c r="AN4" s="36">
        <v>0.1781060153515221</v>
      </c>
      <c r="AO4" s="36">
        <v>0.57042061673392908</v>
      </c>
      <c r="AP4" s="36">
        <v>4.5662137380000001</v>
      </c>
      <c r="AQ4" s="36">
        <v>2.4587304740000002</v>
      </c>
      <c r="AR4" s="36">
        <v>7.0249442120000003</v>
      </c>
      <c r="AS4" s="36">
        <v>1.9614900000000001E-4</v>
      </c>
      <c r="AT4" s="36">
        <v>2.3604E-4</v>
      </c>
      <c r="AU4" s="36">
        <v>4.5583100000000002E-4</v>
      </c>
      <c r="AV4" s="36">
        <v>3.4853850000000001E-3</v>
      </c>
      <c r="AW4" s="36">
        <v>6.7308250000000002E-3</v>
      </c>
      <c r="AX4" s="36">
        <v>3.0238779999999998E-3</v>
      </c>
      <c r="AY4" s="36">
        <v>5.8395820000000003E-3</v>
      </c>
      <c r="AZ4" s="36">
        <v>7.7314285714285722E-6</v>
      </c>
      <c r="BA4" s="36">
        <v>1.5464285714285716E-5</v>
      </c>
      <c r="BB4" s="36">
        <v>0.32315968900000003</v>
      </c>
      <c r="BC4" s="36">
        <v>14.943681606</v>
      </c>
      <c r="BD4" s="36">
        <v>28.858591102999998</v>
      </c>
      <c r="BE4" s="36">
        <v>2.7370950000000002E-2</v>
      </c>
      <c r="BF4" s="36">
        <v>5.4741900000000003E-2</v>
      </c>
      <c r="BG4" s="36">
        <v>3.585989423</v>
      </c>
      <c r="BH4" s="36">
        <v>7.9990917330000002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5.6208835260000001</v>
      </c>
      <c r="E5" s="36">
        <v>19</v>
      </c>
      <c r="F5" s="36">
        <v>1</v>
      </c>
      <c r="G5" s="36">
        <v>9</v>
      </c>
      <c r="H5" s="36">
        <v>9</v>
      </c>
      <c r="I5" s="36">
        <v>6.7863896415997074</v>
      </c>
      <c r="J5" s="36">
        <v>122.05100829088646</v>
      </c>
      <c r="K5" s="36">
        <v>2.6888081416072467</v>
      </c>
      <c r="L5" s="36">
        <v>4.0975814999924607</v>
      </c>
      <c r="M5" s="36">
        <v>76.043083932434229</v>
      </c>
      <c r="N5" s="36">
        <v>52.794314000051926</v>
      </c>
      <c r="O5" s="36">
        <v>1.1552548249999999</v>
      </c>
      <c r="P5" s="36">
        <v>2.0499504109999998</v>
      </c>
      <c r="Q5" s="36">
        <v>1.065849772</v>
      </c>
      <c r="R5" s="36">
        <v>8.9405052999999998E-2</v>
      </c>
      <c r="S5" s="36">
        <v>1.9333351219999999</v>
      </c>
      <c r="T5" s="36">
        <v>0.11661528899999998</v>
      </c>
      <c r="U5" s="36">
        <v>0.17900000000000002</v>
      </c>
      <c r="V5" s="36">
        <v>0.42699999999999994</v>
      </c>
      <c r="W5" s="36">
        <v>8.1206444665997068</v>
      </c>
      <c r="X5" s="36">
        <v>124.52795870188646</v>
      </c>
      <c r="Y5" s="36">
        <v>132.64860316848618</v>
      </c>
      <c r="Z5" s="36">
        <v>1.0823089040330216</v>
      </c>
      <c r="AA5" s="36">
        <v>0.41744466299594679</v>
      </c>
      <c r="AB5" s="36">
        <v>0.41744466299999999</v>
      </c>
      <c r="AC5" s="36">
        <v>3.4200278201020055E-2</v>
      </c>
      <c r="AD5" s="36">
        <v>1.3989714102226314</v>
      </c>
      <c r="AE5" s="36">
        <v>12.590742692003687</v>
      </c>
      <c r="AF5" s="36">
        <v>13.989714102226314</v>
      </c>
      <c r="AG5" s="36">
        <v>1.9680649691627618E-2</v>
      </c>
      <c r="AH5" s="36">
        <v>3.3479725912194107E-2</v>
      </c>
      <c r="AI5" s="36">
        <v>0.1072256086647298</v>
      </c>
      <c r="AJ5" s="36">
        <v>2.5023240951981416E-2</v>
      </c>
      <c r="AK5" s="36">
        <v>3.0239147247563505E-2</v>
      </c>
      <c r="AL5" s="36">
        <v>7.563056810629025E-2</v>
      </c>
      <c r="AM5" s="36">
        <v>7.8904168844629086E-2</v>
      </c>
      <c r="AN5" s="36">
        <v>1.4626902833823892</v>
      </c>
      <c r="AO5" s="36">
        <v>12.773598868774705</v>
      </c>
      <c r="AP5" s="36">
        <v>1881.3164262509999</v>
      </c>
      <c r="AQ5" s="36">
        <v>1013.016537212</v>
      </c>
      <c r="AR5" s="36">
        <v>2894.3329634629999</v>
      </c>
      <c r="AS5" s="36">
        <v>83.907877568000004</v>
      </c>
      <c r="AT5" s="36">
        <v>7118.1471818480004</v>
      </c>
      <c r="AU5" s="36">
        <v>16883.574504732002</v>
      </c>
      <c r="AV5" s="36">
        <v>3914.8747584429998</v>
      </c>
      <c r="AW5" s="36">
        <v>9285.7141011969998</v>
      </c>
      <c r="AX5" s="36">
        <v>3722.4302873629999</v>
      </c>
      <c r="AY5" s="36">
        <v>8829.2539462570003</v>
      </c>
      <c r="AZ5" s="36">
        <v>2.2444490900000003</v>
      </c>
      <c r="BA5" s="36">
        <v>4.4888981800000005</v>
      </c>
      <c r="BB5" s="36">
        <v>13.238531862</v>
      </c>
      <c r="BC5" s="36">
        <v>922.08531901000003</v>
      </c>
      <c r="BD5" s="36">
        <v>2187.099505742</v>
      </c>
      <c r="BE5" s="36">
        <v>1.1212759900000002</v>
      </c>
      <c r="BF5" s="36">
        <v>2.2425519800000004</v>
      </c>
      <c r="BG5" s="36">
        <v>19.215059509</v>
      </c>
      <c r="BH5" s="36">
        <v>156.23044840700001</v>
      </c>
      <c r="BI5" s="36">
        <v>0.9300000000000006</v>
      </c>
      <c r="BJ5" s="36">
        <v>0.9300000000000006</v>
      </c>
      <c r="BK5" s="36">
        <v>1.7100000000000013</v>
      </c>
      <c r="BL5" s="36">
        <v>1.7100000000000013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5.5752564109999998</v>
      </c>
      <c r="E6" s="36">
        <v>8</v>
      </c>
      <c r="F6" s="36">
        <v>0</v>
      </c>
      <c r="G6" s="36">
        <v>3</v>
      </c>
      <c r="H6" s="36">
        <v>5</v>
      </c>
      <c r="I6" s="36">
        <v>1.3850440195048908</v>
      </c>
      <c r="J6" s="36">
        <v>29.510034293239507</v>
      </c>
      <c r="K6" s="36">
        <v>0.63133066704056917</v>
      </c>
      <c r="L6" s="36">
        <v>0.7537133524643217</v>
      </c>
      <c r="M6" s="36">
        <v>19.664067349531585</v>
      </c>
      <c r="N6" s="36">
        <v>11.231010963212812</v>
      </c>
      <c r="O6" s="36">
        <v>0.17407135199999998</v>
      </c>
      <c r="P6" s="36">
        <v>0.25136608700000002</v>
      </c>
      <c r="Q6" s="36">
        <v>0.15555965599999999</v>
      </c>
      <c r="R6" s="36">
        <v>1.8511696000000001E-2</v>
      </c>
      <c r="S6" s="36">
        <v>0.22722039599999999</v>
      </c>
      <c r="T6" s="36">
        <v>2.4145691E-2</v>
      </c>
      <c r="U6" s="36">
        <v>9.0000000000000011E-3</v>
      </c>
      <c r="V6" s="36">
        <v>2.1600000000000001E-2</v>
      </c>
      <c r="W6" s="36">
        <v>1.5681153715048906</v>
      </c>
      <c r="X6" s="36">
        <v>29.783000380239507</v>
      </c>
      <c r="Y6" s="36">
        <v>31.351115751744398</v>
      </c>
      <c r="Z6" s="36">
        <v>0.22191453496501085</v>
      </c>
      <c r="AA6" s="36">
        <v>9.0593121339729021E-2</v>
      </c>
      <c r="AB6" s="36">
        <v>9.0593120999999999E-2</v>
      </c>
      <c r="AC6" s="36">
        <v>4.2273109234453668E-3</v>
      </c>
      <c r="AD6" s="36">
        <v>0.15030426623224388</v>
      </c>
      <c r="AE6" s="36">
        <v>1.3527383960901949</v>
      </c>
      <c r="AF6" s="36">
        <v>1.5030426623224387</v>
      </c>
      <c r="AG6" s="36">
        <v>9.484876184077931E-4</v>
      </c>
      <c r="AH6" s="36">
        <v>1.6135191669465906E-3</v>
      </c>
      <c r="AI6" s="36">
        <v>5.1676221968424601E-3</v>
      </c>
      <c r="AJ6" s="36">
        <v>5.193273464983301E-3</v>
      </c>
      <c r="AK6" s="36">
        <v>6.2757722525796237E-3</v>
      </c>
      <c r="AL6" s="36">
        <v>1.5696217121550393E-2</v>
      </c>
      <c r="AM6" s="36">
        <v>1.0369072006836462E-2</v>
      </c>
      <c r="AN6" s="36">
        <v>0.15819355765177012</v>
      </c>
      <c r="AO6" s="36">
        <v>1.3736022354085877</v>
      </c>
      <c r="AP6" s="36">
        <v>392.87293419999997</v>
      </c>
      <c r="AQ6" s="36">
        <v>211.54696456900001</v>
      </c>
      <c r="AR6" s="36">
        <v>604.41989876899993</v>
      </c>
      <c r="AS6" s="36">
        <v>23.881255359000001</v>
      </c>
      <c r="AT6" s="36">
        <v>714.24774112900002</v>
      </c>
      <c r="AU6" s="36">
        <v>1613.6974748790001</v>
      </c>
      <c r="AV6" s="36">
        <v>406.55969515100003</v>
      </c>
      <c r="AW6" s="36">
        <v>918.53892658500001</v>
      </c>
      <c r="AX6" s="36">
        <v>385.71429952300002</v>
      </c>
      <c r="AY6" s="36">
        <v>871.44299564799996</v>
      </c>
      <c r="AZ6" s="36">
        <v>0.46914418571428573</v>
      </c>
      <c r="BA6" s="36">
        <v>0.93828837285714295</v>
      </c>
      <c r="BB6" s="36">
        <v>3.0662664140000002</v>
      </c>
      <c r="BC6" s="36">
        <v>150.93908884000001</v>
      </c>
      <c r="BD6" s="36">
        <v>341.016166376</v>
      </c>
      <c r="BE6" s="36">
        <v>0.2597063585714286</v>
      </c>
      <c r="BF6" s="36">
        <v>0.51941271714285719</v>
      </c>
      <c r="BG6" s="36">
        <v>8.2701346939999993</v>
      </c>
      <c r="BH6" s="36">
        <v>62.814252815000003</v>
      </c>
      <c r="BI6" s="36">
        <v>0.24</v>
      </c>
      <c r="BJ6" s="36">
        <v>0.24</v>
      </c>
      <c r="BK6" s="36">
        <v>0.75000000000000044</v>
      </c>
      <c r="BL6" s="36">
        <v>0.75000000000000044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5.0175404879999999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1.0636440000000001E-3</v>
      </c>
      <c r="P7" s="36">
        <v>1.7341629999999999E-3</v>
      </c>
      <c r="Q7" s="36">
        <v>9.8954800000000003E-4</v>
      </c>
      <c r="R7" s="36">
        <v>7.4096000000000003E-5</v>
      </c>
      <c r="S7" s="36">
        <v>1.637517E-3</v>
      </c>
      <c r="T7" s="36">
        <v>9.6645999999999996E-5</v>
      </c>
      <c r="U7" s="36">
        <v>6.3E-2</v>
      </c>
      <c r="V7" s="36">
        <v>0.1512</v>
      </c>
      <c r="W7" s="36">
        <v>6.4063644000000003E-2</v>
      </c>
      <c r="X7" s="36">
        <v>0.15293416300000001</v>
      </c>
      <c r="Y7" s="36">
        <v>0.21699780700000001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6.193573945501748E-3</v>
      </c>
      <c r="AH7" s="36">
        <v>1.0536194757865044E-2</v>
      </c>
      <c r="AI7" s="36">
        <v>3.374429942721642E-2</v>
      </c>
      <c r="AJ7" s="36">
        <v>0</v>
      </c>
      <c r="AK7" s="36">
        <v>0</v>
      </c>
      <c r="AL7" s="36">
        <v>0</v>
      </c>
      <c r="AM7" s="36">
        <v>6.193573945501748E-3</v>
      </c>
      <c r="AN7" s="36">
        <v>1.0536194757865044E-2</v>
      </c>
      <c r="AO7" s="36">
        <v>3.374429942721642E-2</v>
      </c>
      <c r="AP7" s="36">
        <v>0.16663650899999999</v>
      </c>
      <c r="AQ7" s="36">
        <v>8.9727350999999997E-2</v>
      </c>
      <c r="AR7" s="36">
        <v>0.25636386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1.111458887</v>
      </c>
      <c r="BC7" s="36">
        <v>45.927398740999998</v>
      </c>
      <c r="BD7" s="36">
        <v>97.866108780999994</v>
      </c>
      <c r="BE7" s="36">
        <v>9.4138244285714295E-2</v>
      </c>
      <c r="BF7" s="36">
        <v>0.18827649000000002</v>
      </c>
      <c r="BG7" s="36">
        <v>2.7711471639999998</v>
      </c>
      <c r="BH7" s="36">
        <v>12.942397700000001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5.0489968310000002</v>
      </c>
      <c r="E8" s="36">
        <v>56</v>
      </c>
      <c r="F8" s="36">
        <v>0</v>
      </c>
      <c r="G8" s="36">
        <v>0</v>
      </c>
      <c r="H8" s="36">
        <v>56</v>
      </c>
      <c r="I8" s="36">
        <v>1.1263892569683319E-4</v>
      </c>
      <c r="J8" s="36">
        <v>4.0568825428963153E-2</v>
      </c>
      <c r="K8" s="36">
        <v>1.1263892569683319E-4</v>
      </c>
      <c r="L8" s="36">
        <v>0</v>
      </c>
      <c r="M8" s="36">
        <v>1.5681464354660654E-2</v>
      </c>
      <c r="N8" s="36">
        <v>2.4999999999999328E-2</v>
      </c>
      <c r="O8" s="36">
        <v>1.9596930000000002E-3</v>
      </c>
      <c r="P8" s="36">
        <v>3.077438E-3</v>
      </c>
      <c r="Q8" s="36">
        <v>1.806315E-3</v>
      </c>
      <c r="R8" s="36">
        <v>1.5337800000000002E-4</v>
      </c>
      <c r="S8" s="36">
        <v>2.8773790000000002E-3</v>
      </c>
      <c r="T8" s="36">
        <v>2.0005899999999999E-4</v>
      </c>
      <c r="U8" s="36">
        <v>0</v>
      </c>
      <c r="V8" s="36">
        <v>0</v>
      </c>
      <c r="W8" s="36">
        <v>2.0723319256968336E-3</v>
      </c>
      <c r="X8" s="36">
        <v>4.3646263428963154E-2</v>
      </c>
      <c r="Y8" s="36">
        <v>4.571859535465999E-2</v>
      </c>
      <c r="Z8" s="36">
        <v>1.1464931630574059E-4</v>
      </c>
      <c r="AA8" s="36">
        <v>2.4534953689428484E-5</v>
      </c>
      <c r="AB8" s="36">
        <v>2.4535000000000001E-5</v>
      </c>
      <c r="AC8" s="36">
        <v>1.1931466312672994E-6</v>
      </c>
      <c r="AD8" s="36">
        <v>5.6763310265364709E-4</v>
      </c>
      <c r="AE8" s="36">
        <v>5.1086979238828241E-3</v>
      </c>
      <c r="AF8" s="36">
        <v>5.6763310265364698E-3</v>
      </c>
      <c r="AG8" s="36">
        <v>0</v>
      </c>
      <c r="AH8" s="36">
        <v>0</v>
      </c>
      <c r="AI8" s="36">
        <v>0</v>
      </c>
      <c r="AJ8" s="36">
        <v>1.4064750504420706E-6</v>
      </c>
      <c r="AK8" s="36">
        <v>1.6996441950271376E-6</v>
      </c>
      <c r="AL8" s="36">
        <v>4.2509484475895132E-6</v>
      </c>
      <c r="AM8" s="36">
        <v>2.59962168170937E-6</v>
      </c>
      <c r="AN8" s="36">
        <v>5.6933274684867424E-4</v>
      </c>
      <c r="AO8" s="36">
        <v>5.1129488723304136E-3</v>
      </c>
      <c r="AP8" s="36">
        <v>3.2632866000000003E-2</v>
      </c>
      <c r="AQ8" s="36">
        <v>1.7571542999999998E-2</v>
      </c>
      <c r="AR8" s="36">
        <v>5.0204409000000005E-2</v>
      </c>
      <c r="AS8" s="36">
        <v>4.989E-6</v>
      </c>
      <c r="AT8" s="36">
        <v>2.4499999999999998E-7</v>
      </c>
      <c r="AU8" s="36">
        <v>5.1399999999999997E-7</v>
      </c>
      <c r="AV8" s="36">
        <v>2.0236000000000001E-5</v>
      </c>
      <c r="AW8" s="36">
        <v>4.2383999999999999E-5</v>
      </c>
      <c r="AX8" s="36">
        <v>1.6884E-5</v>
      </c>
      <c r="AY8" s="36">
        <v>3.5363E-5</v>
      </c>
      <c r="AZ8" s="36">
        <v>6.0000000000000008E-8</v>
      </c>
      <c r="BA8" s="36">
        <v>1.2000000000000002E-7</v>
      </c>
      <c r="BB8" s="36">
        <v>1.02957966</v>
      </c>
      <c r="BC8" s="36">
        <v>52.657105369</v>
      </c>
      <c r="BD8" s="36">
        <v>110.28864274599999</v>
      </c>
      <c r="BE8" s="36">
        <v>8.7203245714285726E-2</v>
      </c>
      <c r="BF8" s="36">
        <v>0.17440649142857145</v>
      </c>
      <c r="BG8" s="36">
        <v>0.78895616000000002</v>
      </c>
      <c r="BH8" s="36">
        <v>8.2461105910000008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5.5071456159999999</v>
      </c>
      <c r="E9" s="36">
        <v>40</v>
      </c>
      <c r="F9" s="36">
        <v>4</v>
      </c>
      <c r="G9" s="36">
        <v>13</v>
      </c>
      <c r="H9" s="36">
        <v>23</v>
      </c>
      <c r="I9" s="36">
        <v>2.6703509493722086E-3</v>
      </c>
      <c r="J9" s="36">
        <v>0.5102908832937475</v>
      </c>
      <c r="K9" s="36">
        <v>2.6703509493722086E-3</v>
      </c>
      <c r="L9" s="36">
        <v>0</v>
      </c>
      <c r="M9" s="36">
        <v>0.1791992342424108</v>
      </c>
      <c r="N9" s="36">
        <v>0.33376200000070888</v>
      </c>
      <c r="O9" s="36">
        <v>4.5714477000000003E-2</v>
      </c>
      <c r="P9" s="36">
        <v>8.153901899999999E-2</v>
      </c>
      <c r="Q9" s="36">
        <v>4.2561264000000001E-2</v>
      </c>
      <c r="R9" s="36">
        <v>3.1532130000000002E-3</v>
      </c>
      <c r="S9" s="36">
        <v>7.7426131999999995E-2</v>
      </c>
      <c r="T9" s="36">
        <v>4.112887E-3</v>
      </c>
      <c r="U9" s="36">
        <v>0.41025000000000006</v>
      </c>
      <c r="V9" s="36">
        <v>0.97349999999999992</v>
      </c>
      <c r="W9" s="36">
        <v>0.45863482794937227</v>
      </c>
      <c r="X9" s="36">
        <v>1.5653299022937475</v>
      </c>
      <c r="Y9" s="36">
        <v>2.0239647302431196</v>
      </c>
      <c r="Z9" s="36">
        <v>1.4902504450667795E-3</v>
      </c>
      <c r="AA9" s="36">
        <v>3.1891359524429069E-4</v>
      </c>
      <c r="AB9" s="36">
        <v>3.18914E-4</v>
      </c>
      <c r="AC9" s="36">
        <v>3.694631405694837E-5</v>
      </c>
      <c r="AD9" s="36">
        <v>7.3268009397958224E-3</v>
      </c>
      <c r="AE9" s="36">
        <v>6.5941208458162398E-2</v>
      </c>
      <c r="AF9" s="36">
        <v>7.3268009397958231E-2</v>
      </c>
      <c r="AG9" s="36">
        <v>3.8755448105914199E-2</v>
      </c>
      <c r="AH9" s="36">
        <v>6.5928808272129893E-2</v>
      </c>
      <c r="AI9" s="36">
        <v>0.21115037243911872</v>
      </c>
      <c r="AJ9" s="36">
        <v>1.8281825320427905E-5</v>
      </c>
      <c r="AK9" s="36">
        <v>2.2092534290315242E-5</v>
      </c>
      <c r="AL9" s="36">
        <v>5.5255226134687661E-5</v>
      </c>
      <c r="AM9" s="36">
        <v>3.8810676245291574E-2</v>
      </c>
      <c r="AN9" s="36">
        <v>7.3277701746216034E-2</v>
      </c>
      <c r="AO9" s="36">
        <v>0.27714683612341584</v>
      </c>
      <c r="AP9" s="36">
        <v>5.2611133609999996</v>
      </c>
      <c r="AQ9" s="36">
        <v>2.8329071940000001</v>
      </c>
      <c r="AR9" s="36">
        <v>8.0940205550000002</v>
      </c>
      <c r="AS9" s="36">
        <v>0.41796714899999998</v>
      </c>
      <c r="AT9" s="36">
        <v>22.104676446999999</v>
      </c>
      <c r="AU9" s="36">
        <v>45.513449907999998</v>
      </c>
      <c r="AV9" s="36">
        <v>18.962612383</v>
      </c>
      <c r="AW9" s="36">
        <v>39.043951215</v>
      </c>
      <c r="AX9" s="36">
        <v>17.587406809000001</v>
      </c>
      <c r="AY9" s="36">
        <v>36.212407847999998</v>
      </c>
      <c r="AZ9" s="36">
        <v>2.1228287142857145E-2</v>
      </c>
      <c r="BA9" s="36">
        <v>4.2456574285714289E-2</v>
      </c>
      <c r="BB9" s="36">
        <v>1.3508701789999999</v>
      </c>
      <c r="BC9" s="36">
        <v>66.703526397000005</v>
      </c>
      <c r="BD9" s="36">
        <v>137.34232277300001</v>
      </c>
      <c r="BE9" s="36">
        <v>0.11441588142857144</v>
      </c>
      <c r="BF9" s="36">
        <v>0.22883176285714288</v>
      </c>
      <c r="BG9" s="36">
        <v>4.1026659570000001</v>
      </c>
      <c r="BH9" s="36">
        <v>12.475135024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5.4994088679999997</v>
      </c>
      <c r="E10" s="36">
        <v>0</v>
      </c>
      <c r="F10" s="36" t="s">
        <v>338</v>
      </c>
      <c r="G10" s="36" t="s">
        <v>338</v>
      </c>
      <c r="H10" s="36" t="s">
        <v>338</v>
      </c>
      <c r="I10" s="36">
        <v>2.7976246608721823E-2</v>
      </c>
      <c r="J10" s="36">
        <v>5.2849003725094086</v>
      </c>
      <c r="K10" s="36">
        <v>2.7857246608794895E-2</v>
      </c>
      <c r="L10" s="36">
        <v>1.1899999992692756E-4</v>
      </c>
      <c r="M10" s="36">
        <v>2.2836591191172362</v>
      </c>
      <c r="N10" s="36">
        <v>3.0292175000008941</v>
      </c>
      <c r="O10" s="36">
        <v>0.23134772200000001</v>
      </c>
      <c r="P10" s="36">
        <v>0.37082257699999999</v>
      </c>
      <c r="Q10" s="36">
        <v>0.20955194700000002</v>
      </c>
      <c r="R10" s="36">
        <v>2.1795775E-2</v>
      </c>
      <c r="S10" s="36">
        <v>0.34239330400000001</v>
      </c>
      <c r="T10" s="36">
        <v>2.8429272999999998E-2</v>
      </c>
      <c r="U10" s="36" t="s">
        <v>338</v>
      </c>
      <c r="V10" s="36" t="s">
        <v>338</v>
      </c>
      <c r="W10" s="36">
        <v>0.25932396860872181</v>
      </c>
      <c r="X10" s="36">
        <v>5.6557229495094088</v>
      </c>
      <c r="Y10" s="36">
        <v>5.9150469181181302</v>
      </c>
      <c r="Z10" s="36">
        <v>1.3451538851353449E-2</v>
      </c>
      <c r="AA10" s="36">
        <v>2.878629314189638E-3</v>
      </c>
      <c r="AB10" s="36">
        <v>2.8786290000000002E-3</v>
      </c>
      <c r="AC10" s="36">
        <v>2.9288995238976423E-4</v>
      </c>
      <c r="AD10" s="36">
        <v>6.6459846631398325E-2</v>
      </c>
      <c r="AE10" s="36">
        <v>0.59813861968258453</v>
      </c>
      <c r="AF10" s="36">
        <v>0.66459846631398278</v>
      </c>
      <c r="AG10" s="36" t="s">
        <v>338</v>
      </c>
      <c r="AH10" s="36" t="s">
        <v>338</v>
      </c>
      <c r="AI10" s="36" t="s">
        <v>338</v>
      </c>
      <c r="AJ10" s="36">
        <v>1.6501813197390702E-4</v>
      </c>
      <c r="AK10" s="36">
        <v>1.9941492029699505E-4</v>
      </c>
      <c r="AL10" s="36">
        <v>4.9875294390609953E-4</v>
      </c>
      <c r="AM10" s="36">
        <v>4.5790808436367125E-4</v>
      </c>
      <c r="AN10" s="36">
        <v>6.6659261551695326E-2</v>
      </c>
      <c r="AO10" s="36">
        <v>0.59863737262649064</v>
      </c>
      <c r="AP10" s="36">
        <v>133.66723428099999</v>
      </c>
      <c r="AQ10" s="36">
        <v>71.974664613000002</v>
      </c>
      <c r="AR10" s="36">
        <v>205.64189889400001</v>
      </c>
      <c r="AS10" s="36">
        <v>5.431391691</v>
      </c>
      <c r="AT10" s="36">
        <v>342.256310337</v>
      </c>
      <c r="AU10" s="36">
        <v>754.42252584799996</v>
      </c>
      <c r="AV10" s="36">
        <v>225.23996399399999</v>
      </c>
      <c r="AW10" s="36">
        <v>496.48785844299999</v>
      </c>
      <c r="AX10" s="36">
        <v>211.04380871699999</v>
      </c>
      <c r="AY10" s="36">
        <v>465.195815031</v>
      </c>
      <c r="AZ10" s="36">
        <v>0.10609842571428572</v>
      </c>
      <c r="BA10" s="36">
        <v>0.21219685285714288</v>
      </c>
      <c r="BB10" s="36">
        <v>5.0015579939999997</v>
      </c>
      <c r="BC10" s="36">
        <v>306.93318228499999</v>
      </c>
      <c r="BD10" s="36">
        <v>676.56110246100002</v>
      </c>
      <c r="BE10" s="36">
        <v>0.42362151142857146</v>
      </c>
      <c r="BF10" s="36">
        <v>0.8472430242857143</v>
      </c>
      <c r="BG10" s="36">
        <v>3.1171644779999998</v>
      </c>
      <c r="BH10" s="36">
        <v>31.974740622999999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5.5238328279999998</v>
      </c>
      <c r="E11" s="36">
        <v>8</v>
      </c>
      <c r="F11" s="36">
        <v>0</v>
      </c>
      <c r="G11" s="36">
        <v>0</v>
      </c>
      <c r="H11" s="36">
        <v>8</v>
      </c>
      <c r="I11" s="36">
        <v>9.1521553603437833E-2</v>
      </c>
      <c r="J11" s="36">
        <v>6.5242997930544382</v>
      </c>
      <c r="K11" s="36">
        <v>6.1130553604850195E-2</v>
      </c>
      <c r="L11" s="36">
        <v>3.0390999998587631E-2</v>
      </c>
      <c r="M11" s="36">
        <v>2.8278433466587907</v>
      </c>
      <c r="N11" s="36">
        <v>3.7879779999990859</v>
      </c>
      <c r="O11" s="36">
        <v>8.3493269000000009E-2</v>
      </c>
      <c r="P11" s="36">
        <v>0.12917705899999998</v>
      </c>
      <c r="Q11" s="36">
        <v>6.7892144000000001E-2</v>
      </c>
      <c r="R11" s="36">
        <v>1.5601125E-2</v>
      </c>
      <c r="S11" s="36">
        <v>0.10882776499999999</v>
      </c>
      <c r="T11" s="36">
        <v>2.0349294E-2</v>
      </c>
      <c r="U11" s="36">
        <v>0</v>
      </c>
      <c r="V11" s="36">
        <v>0</v>
      </c>
      <c r="W11" s="36">
        <v>0.17501482260343784</v>
      </c>
      <c r="X11" s="36">
        <v>6.6534768520544381</v>
      </c>
      <c r="Y11" s="36">
        <v>6.8284916746578759</v>
      </c>
      <c r="Z11" s="36">
        <v>2.2372620800658459E-2</v>
      </c>
      <c r="AA11" s="36">
        <v>4.7877408513409079E-3</v>
      </c>
      <c r="AB11" s="36">
        <v>4.7877409999999999E-3</v>
      </c>
      <c r="AC11" s="36">
        <v>5.9722858991247715E-4</v>
      </c>
      <c r="AD11" s="36">
        <v>4.4792617864132418E-2</v>
      </c>
      <c r="AE11" s="36">
        <v>0.40313356077719187</v>
      </c>
      <c r="AF11" s="36">
        <v>0.44792617864132428</v>
      </c>
      <c r="AG11" s="36">
        <v>0</v>
      </c>
      <c r="AH11" s="36">
        <v>0</v>
      </c>
      <c r="AI11" s="36">
        <v>0</v>
      </c>
      <c r="AJ11" s="36">
        <v>2.7445845789757451E-4</v>
      </c>
      <c r="AK11" s="36">
        <v>3.3166725893390753E-4</v>
      </c>
      <c r="AL11" s="36">
        <v>8.2952680543756509E-4</v>
      </c>
      <c r="AM11" s="36">
        <v>8.716870478100516E-4</v>
      </c>
      <c r="AN11" s="36">
        <v>4.5124285123066328E-2</v>
      </c>
      <c r="AO11" s="36">
        <v>0.40396308758262944</v>
      </c>
      <c r="AP11" s="36">
        <v>44.233601995999997</v>
      </c>
      <c r="AQ11" s="36">
        <v>23.818093382000001</v>
      </c>
      <c r="AR11" s="36">
        <v>68.051695378000005</v>
      </c>
      <c r="AS11" s="36">
        <v>1.9344736899999999</v>
      </c>
      <c r="AT11" s="36">
        <v>116.47318622900001</v>
      </c>
      <c r="AU11" s="36">
        <v>255.87187032599999</v>
      </c>
      <c r="AV11" s="36">
        <v>87.039547142000004</v>
      </c>
      <c r="AW11" s="36">
        <v>191.211148597</v>
      </c>
      <c r="AX11" s="36">
        <v>81.142940722999995</v>
      </c>
      <c r="AY11" s="36">
        <v>178.25730263700001</v>
      </c>
      <c r="AZ11" s="36">
        <v>0.13587192857142857</v>
      </c>
      <c r="BA11" s="36">
        <v>0.27174385857142858</v>
      </c>
      <c r="BB11" s="36">
        <v>1.6542993370000001</v>
      </c>
      <c r="BC11" s="36">
        <v>82.572846678000005</v>
      </c>
      <c r="BD11" s="36">
        <v>181.39856392600001</v>
      </c>
      <c r="BE11" s="36">
        <v>0.14011569714285715</v>
      </c>
      <c r="BF11" s="36">
        <v>0.28023139428571431</v>
      </c>
      <c r="BG11" s="36">
        <v>2.0721867299999999</v>
      </c>
      <c r="BH11" s="36">
        <v>19.133365999999999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4.9268296610000002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1.4713000000000001E-4</v>
      </c>
      <c r="P12" s="36">
        <v>2.39838E-4</v>
      </c>
      <c r="Q12" s="36">
        <v>1.33774E-4</v>
      </c>
      <c r="R12" s="36">
        <v>1.3356000000000001E-5</v>
      </c>
      <c r="S12" s="36">
        <v>2.2241700000000001E-4</v>
      </c>
      <c r="T12" s="36">
        <v>1.7421000000000001E-5</v>
      </c>
      <c r="U12" s="36">
        <v>0.16200000000000003</v>
      </c>
      <c r="V12" s="36">
        <v>0.38879999999999998</v>
      </c>
      <c r="W12" s="36">
        <v>0.16214713000000003</v>
      </c>
      <c r="X12" s="36">
        <v>0.38903983799999997</v>
      </c>
      <c r="Y12" s="36">
        <v>0.551186968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1.5811665895384616E-2</v>
      </c>
      <c r="AH12" s="36">
        <v>2.6898006350769235E-2</v>
      </c>
      <c r="AI12" s="36">
        <v>8.614631763692307E-2</v>
      </c>
      <c r="AJ12" s="36">
        <v>0</v>
      </c>
      <c r="AK12" s="36">
        <v>0</v>
      </c>
      <c r="AL12" s="36">
        <v>0</v>
      </c>
      <c r="AM12" s="36">
        <v>1.5811665895384616E-2</v>
      </c>
      <c r="AN12" s="36">
        <v>2.6898006350769235E-2</v>
      </c>
      <c r="AO12" s="36">
        <v>8.614631763692307E-2</v>
      </c>
      <c r="AP12" s="36">
        <v>0.62732769399999999</v>
      </c>
      <c r="AQ12" s="36">
        <v>0.33779183499999998</v>
      </c>
      <c r="AR12" s="36">
        <v>0.96511952899999998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0.48701283099999998</v>
      </c>
      <c r="BC12" s="36">
        <v>18.459900313999999</v>
      </c>
      <c r="BD12" s="36">
        <v>37.697449386999999</v>
      </c>
      <c r="BE12" s="36">
        <v>4.1248968571428575E-2</v>
      </c>
      <c r="BF12" s="36">
        <v>8.2497938571428578E-2</v>
      </c>
      <c r="BG12" s="36">
        <v>0.48290041500000003</v>
      </c>
      <c r="BH12" s="36">
        <v>2.6974122949999999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5.4810978099999996</v>
      </c>
      <c r="E13" s="36">
        <v>1</v>
      </c>
      <c r="F13" s="36">
        <v>0</v>
      </c>
      <c r="G13" s="36">
        <v>0</v>
      </c>
      <c r="H13" s="36">
        <v>1</v>
      </c>
      <c r="I13" s="36">
        <v>0.37035246638513936</v>
      </c>
      <c r="J13" s="36">
        <v>27.217652151081307</v>
      </c>
      <c r="K13" s="36">
        <v>0.26053646638756017</v>
      </c>
      <c r="L13" s="36">
        <v>0.10981599999757918</v>
      </c>
      <c r="M13" s="36">
        <v>14.157638117524332</v>
      </c>
      <c r="N13" s="36">
        <v>13.430366499942116</v>
      </c>
      <c r="O13" s="36">
        <v>0.30233571300000001</v>
      </c>
      <c r="P13" s="36">
        <v>0.49229155499999994</v>
      </c>
      <c r="Q13" s="36">
        <v>0.263647937</v>
      </c>
      <c r="R13" s="36">
        <v>3.8687776E-2</v>
      </c>
      <c r="S13" s="36">
        <v>0.44182923799999996</v>
      </c>
      <c r="T13" s="36">
        <v>5.0462317E-2</v>
      </c>
      <c r="U13" s="36">
        <v>0</v>
      </c>
      <c r="V13" s="36">
        <v>0</v>
      </c>
      <c r="W13" s="36">
        <v>0.67268817938513936</v>
      </c>
      <c r="X13" s="36">
        <v>27.709943706081308</v>
      </c>
      <c r="Y13" s="36">
        <v>28.382631885466449</v>
      </c>
      <c r="Z13" s="36">
        <v>0.11021790729331798</v>
      </c>
      <c r="AA13" s="36">
        <v>2.358663216077005E-2</v>
      </c>
      <c r="AB13" s="36">
        <v>2.3586632E-2</v>
      </c>
      <c r="AC13" s="36">
        <v>2.1020394696784853E-3</v>
      </c>
      <c r="AD13" s="36">
        <v>0.1574314081192989</v>
      </c>
      <c r="AE13" s="36">
        <v>1.4168826730736903</v>
      </c>
      <c r="AF13" s="36">
        <v>1.5743140811929897</v>
      </c>
      <c r="AG13" s="36">
        <v>0</v>
      </c>
      <c r="AH13" s="36">
        <v>0</v>
      </c>
      <c r="AI13" s="36">
        <v>0</v>
      </c>
      <c r="AJ13" s="36">
        <v>1.3521096161485471E-3</v>
      </c>
      <c r="AK13" s="36">
        <v>1.6339466948865425E-3</v>
      </c>
      <c r="AL13" s="36">
        <v>4.0866336533224015E-3</v>
      </c>
      <c r="AM13" s="36">
        <v>3.4541490858270322E-3</v>
      </c>
      <c r="AN13" s="36">
        <v>0.15906535481418543</v>
      </c>
      <c r="AO13" s="36">
        <v>1.4209693067270126</v>
      </c>
      <c r="AP13" s="36">
        <v>341.104297626</v>
      </c>
      <c r="AQ13" s="36">
        <v>183.671544875</v>
      </c>
      <c r="AR13" s="36">
        <v>524.77584250099994</v>
      </c>
      <c r="AS13" s="36">
        <v>16.873596857999999</v>
      </c>
      <c r="AT13" s="36">
        <v>1702.853427603</v>
      </c>
      <c r="AU13" s="36">
        <v>3787.855897289</v>
      </c>
      <c r="AV13" s="36">
        <v>989.11198261200002</v>
      </c>
      <c r="AW13" s="36">
        <v>2200.1973838059998</v>
      </c>
      <c r="AX13" s="36">
        <v>933.30681093800001</v>
      </c>
      <c r="AY13" s="36">
        <v>2076.0634183110001</v>
      </c>
      <c r="AZ13" s="36">
        <v>0.24334619714285718</v>
      </c>
      <c r="BA13" s="36">
        <v>0.48669239571428574</v>
      </c>
      <c r="BB13" s="36">
        <v>3.731701181</v>
      </c>
      <c r="BC13" s="36">
        <v>212.91013644500001</v>
      </c>
      <c r="BD13" s="36">
        <v>473.60090002700002</v>
      </c>
      <c r="BE13" s="36">
        <v>0.31606729285714286</v>
      </c>
      <c r="BF13" s="36">
        <v>0.6321345871428572</v>
      </c>
      <c r="BG13" s="36">
        <v>11.66186609</v>
      </c>
      <c r="BH13" s="36">
        <v>57.835063511999998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5.6572872609999996</v>
      </c>
      <c r="E14" s="36">
        <v>0</v>
      </c>
      <c r="F14" s="36" t="s">
        <v>338</v>
      </c>
      <c r="G14" s="36" t="s">
        <v>338</v>
      </c>
      <c r="H14" s="36" t="s">
        <v>338</v>
      </c>
      <c r="I14" s="36">
        <v>3.2914444597600632</v>
      </c>
      <c r="J14" s="36">
        <v>43.503490326507482</v>
      </c>
      <c r="K14" s="36">
        <v>0.84552295977145886</v>
      </c>
      <c r="L14" s="36">
        <v>2.4459214999886045</v>
      </c>
      <c r="M14" s="36">
        <v>21.854890286188194</v>
      </c>
      <c r="N14" s="36">
        <v>24.940044500079352</v>
      </c>
      <c r="O14" s="36">
        <v>0.17478484500000002</v>
      </c>
      <c r="P14" s="36">
        <v>0.27837695600000001</v>
      </c>
      <c r="Q14" s="36">
        <v>0.14171145200000002</v>
      </c>
      <c r="R14" s="36">
        <v>3.3073393E-2</v>
      </c>
      <c r="S14" s="36">
        <v>0.235237748</v>
      </c>
      <c r="T14" s="36">
        <v>4.3139207999999998E-2</v>
      </c>
      <c r="U14" s="36" t="s">
        <v>338</v>
      </c>
      <c r="V14" s="36" t="s">
        <v>338</v>
      </c>
      <c r="W14" s="36">
        <v>3.4662293047600632</v>
      </c>
      <c r="X14" s="36">
        <v>43.781867282507484</v>
      </c>
      <c r="Y14" s="36">
        <v>47.248096587267547</v>
      </c>
      <c r="Z14" s="36">
        <v>0.48074211044674597</v>
      </c>
      <c r="AA14" s="36">
        <v>0.23122481407992967</v>
      </c>
      <c r="AB14" s="36">
        <v>0.231224814</v>
      </c>
      <c r="AC14" s="36">
        <v>4.0779828088816526E-3</v>
      </c>
      <c r="AD14" s="36">
        <v>0.18213266517536153</v>
      </c>
      <c r="AE14" s="36">
        <v>1.6391939865782534</v>
      </c>
      <c r="AF14" s="36">
        <v>1.8213266517536151</v>
      </c>
      <c r="AG14" s="36" t="s">
        <v>338</v>
      </c>
      <c r="AH14" s="36" t="s">
        <v>338</v>
      </c>
      <c r="AI14" s="36" t="s">
        <v>338</v>
      </c>
      <c r="AJ14" s="36">
        <v>1.3255020725033624E-2</v>
      </c>
      <c r="AK14" s="36">
        <v>1.6017930012689204E-2</v>
      </c>
      <c r="AL14" s="36">
        <v>4.0062146489401824E-2</v>
      </c>
      <c r="AM14" s="36">
        <v>1.7333003533915276E-2</v>
      </c>
      <c r="AN14" s="36">
        <v>0.19815059518805073</v>
      </c>
      <c r="AO14" s="36">
        <v>1.6792561330676552</v>
      </c>
      <c r="AP14" s="36">
        <v>307.02590167199997</v>
      </c>
      <c r="AQ14" s="36">
        <v>165.321639361</v>
      </c>
      <c r="AR14" s="36">
        <v>472.34754103299997</v>
      </c>
      <c r="AS14" s="36">
        <v>23.777260181999999</v>
      </c>
      <c r="AT14" s="36">
        <v>1332.942283416</v>
      </c>
      <c r="AU14" s="36">
        <v>3706.0594944260001</v>
      </c>
      <c r="AV14" s="36">
        <v>703.37921443100004</v>
      </c>
      <c r="AW14" s="36">
        <v>1955.6474787080001</v>
      </c>
      <c r="AX14" s="36">
        <v>673.45778260999998</v>
      </c>
      <c r="AY14" s="36">
        <v>1872.455124569</v>
      </c>
      <c r="AZ14" s="36">
        <v>0.93951633000000001</v>
      </c>
      <c r="BA14" s="36">
        <v>1.8790326614285715</v>
      </c>
      <c r="BB14" s="36">
        <v>2.74334911</v>
      </c>
      <c r="BC14" s="36">
        <v>124.225852527</v>
      </c>
      <c r="BD14" s="36">
        <v>345.392599469</v>
      </c>
      <c r="BE14" s="36">
        <v>0.23235593714285716</v>
      </c>
      <c r="BF14" s="36">
        <v>0.46471187571428574</v>
      </c>
      <c r="BG14" s="36">
        <v>1.540494802</v>
      </c>
      <c r="BH14" s="36">
        <v>46.581162360999997</v>
      </c>
      <c r="BI14" s="36">
        <v>0.06</v>
      </c>
      <c r="BJ14" s="36">
        <v>0.06</v>
      </c>
      <c r="BK14" s="36">
        <v>0.60000000000000031</v>
      </c>
      <c r="BL14" s="36">
        <v>0.60000000000000031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5.5459196159999999</v>
      </c>
      <c r="E15" s="36">
        <v>2</v>
      </c>
      <c r="F15" s="36">
        <v>0</v>
      </c>
      <c r="G15" s="36">
        <v>0</v>
      </c>
      <c r="H15" s="36">
        <v>2</v>
      </c>
      <c r="I15" s="36">
        <v>0.25818814366469944</v>
      </c>
      <c r="J15" s="36">
        <v>8.8259125304517205</v>
      </c>
      <c r="K15" s="36">
        <v>8.0956143668701658E-2</v>
      </c>
      <c r="L15" s="36">
        <v>0.17723199999599776</v>
      </c>
      <c r="M15" s="36">
        <v>3.6300931741178362</v>
      </c>
      <c r="N15" s="36">
        <v>5.4540074999985837</v>
      </c>
      <c r="O15" s="36">
        <v>4.7273649000000001E-2</v>
      </c>
      <c r="P15" s="36">
        <v>7.8152849999999996E-2</v>
      </c>
      <c r="Q15" s="36">
        <v>3.6760484000000003E-2</v>
      </c>
      <c r="R15" s="36">
        <v>1.0513165E-2</v>
      </c>
      <c r="S15" s="36">
        <v>6.4440024999999998E-2</v>
      </c>
      <c r="T15" s="36">
        <v>1.3712825000000001E-2</v>
      </c>
      <c r="U15" s="36">
        <v>0</v>
      </c>
      <c r="V15" s="36">
        <v>0</v>
      </c>
      <c r="W15" s="36">
        <v>0.30546179266469942</v>
      </c>
      <c r="X15" s="36">
        <v>8.9040653804517209</v>
      </c>
      <c r="Y15" s="36">
        <v>9.2095271731164203</v>
      </c>
      <c r="Z15" s="36">
        <v>4.8690025295363162E-2</v>
      </c>
      <c r="AA15" s="36">
        <v>1.2356475472920576E-2</v>
      </c>
      <c r="AB15" s="36">
        <v>1.2356475E-2</v>
      </c>
      <c r="AC15" s="36">
        <v>8.3161936984067677E-4</v>
      </c>
      <c r="AD15" s="36">
        <v>9.7707990421865148E-2</v>
      </c>
      <c r="AE15" s="36">
        <v>0.87937191379678625</v>
      </c>
      <c r="AF15" s="36">
        <v>0.97707990421865154</v>
      </c>
      <c r="AG15" s="36">
        <v>0</v>
      </c>
      <c r="AH15" s="36">
        <v>0</v>
      </c>
      <c r="AI15" s="36">
        <v>0</v>
      </c>
      <c r="AJ15" s="36">
        <v>7.0833803966689052E-4</v>
      </c>
      <c r="AK15" s="36">
        <v>8.5598577561638261E-4</v>
      </c>
      <c r="AL15" s="36">
        <v>2.1408900843256015E-3</v>
      </c>
      <c r="AM15" s="36">
        <v>1.5399574095075674E-3</v>
      </c>
      <c r="AN15" s="36">
        <v>9.8563976197481529E-2</v>
      </c>
      <c r="AO15" s="36">
        <v>0.88151280388111186</v>
      </c>
      <c r="AP15" s="36">
        <v>92.987584279999993</v>
      </c>
      <c r="AQ15" s="36">
        <v>50.070237689000002</v>
      </c>
      <c r="AR15" s="36">
        <v>143.057821969</v>
      </c>
      <c r="AS15" s="36">
        <v>6.55913038</v>
      </c>
      <c r="AT15" s="36">
        <v>548.88453007299995</v>
      </c>
      <c r="AU15" s="36">
        <v>1240.0880287089999</v>
      </c>
      <c r="AV15" s="36">
        <v>303.24304933500002</v>
      </c>
      <c r="AW15" s="36">
        <v>685.11327003400004</v>
      </c>
      <c r="AX15" s="36">
        <v>287.952477612</v>
      </c>
      <c r="AY15" s="36">
        <v>650.56747049499995</v>
      </c>
      <c r="AZ15" s="36">
        <v>0.19023149142857146</v>
      </c>
      <c r="BA15" s="36">
        <v>0.38046298428571429</v>
      </c>
      <c r="BB15" s="36">
        <v>1.6910837350000001</v>
      </c>
      <c r="BC15" s="36">
        <v>46.533090706999999</v>
      </c>
      <c r="BD15" s="36">
        <v>105.13163618900001</v>
      </c>
      <c r="BE15" s="36">
        <v>0.14323125857142857</v>
      </c>
      <c r="BF15" s="36">
        <v>0.28646251857142857</v>
      </c>
      <c r="BG15" s="36">
        <v>3.0215325540000002</v>
      </c>
      <c r="BH15" s="36">
        <v>16.705425813000002</v>
      </c>
      <c r="BI15" s="36">
        <v>0</v>
      </c>
      <c r="BJ15" s="36">
        <v>0</v>
      </c>
      <c r="BK15" s="36">
        <v>0.09</v>
      </c>
      <c r="BL15" s="36">
        <v>0.09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4.9089117809999996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6.3033000000000004E-5</v>
      </c>
      <c r="P16" s="36">
        <v>8.7912000000000008E-5</v>
      </c>
      <c r="Q16" s="36">
        <v>5.9745000000000005E-5</v>
      </c>
      <c r="R16" s="36">
        <v>3.2879999999999997E-6</v>
      </c>
      <c r="S16" s="36">
        <v>8.3622000000000007E-5</v>
      </c>
      <c r="T16" s="36">
        <v>4.2899999999999996E-6</v>
      </c>
      <c r="U16" s="36">
        <v>0.10500000000000001</v>
      </c>
      <c r="V16" s="36">
        <v>0.25199999999999995</v>
      </c>
      <c r="W16" s="36">
        <v>0.10506303300000001</v>
      </c>
      <c r="X16" s="36">
        <v>0.25208791199999997</v>
      </c>
      <c r="Y16" s="36">
        <v>0.357150945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9.7698540902291155E-3</v>
      </c>
      <c r="AH16" s="36">
        <v>1.6619981670734588E-2</v>
      </c>
      <c r="AI16" s="36">
        <v>5.3228860215731047E-2</v>
      </c>
      <c r="AJ16" s="36">
        <v>0</v>
      </c>
      <c r="AK16" s="36">
        <v>0</v>
      </c>
      <c r="AL16" s="36">
        <v>0</v>
      </c>
      <c r="AM16" s="36">
        <v>9.7698540902291155E-3</v>
      </c>
      <c r="AN16" s="36">
        <v>1.6619981670734588E-2</v>
      </c>
      <c r="AO16" s="36">
        <v>5.3228860215731047E-2</v>
      </c>
      <c r="AP16" s="36">
        <v>0.30648573000000001</v>
      </c>
      <c r="AQ16" s="36">
        <v>0.16503077699999999</v>
      </c>
      <c r="AR16" s="36">
        <v>0.47151650700000003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2.2883842857142858E-2</v>
      </c>
      <c r="BF16" s="36">
        <v>4.5767685714285716E-2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5.5480825070000002</v>
      </c>
      <c r="E17" s="36">
        <v>3</v>
      </c>
      <c r="F17" s="36">
        <v>0</v>
      </c>
      <c r="G17" s="36">
        <v>1</v>
      </c>
      <c r="H17" s="36">
        <v>2</v>
      </c>
      <c r="I17" s="36">
        <v>0.33464741798892295</v>
      </c>
      <c r="J17" s="36">
        <v>11.333486703109031</v>
      </c>
      <c r="K17" s="36">
        <v>0.1497044179879736</v>
      </c>
      <c r="L17" s="36">
        <v>0.18494300000094938</v>
      </c>
      <c r="M17" s="36">
        <v>5.6299511210938178</v>
      </c>
      <c r="N17" s="36">
        <v>6.0381830000041354</v>
      </c>
      <c r="O17" s="36">
        <v>3.8786728000000006E-2</v>
      </c>
      <c r="P17" s="36">
        <v>5.8566549000000002E-2</v>
      </c>
      <c r="Q17" s="36">
        <v>3.3669158000000005E-2</v>
      </c>
      <c r="R17" s="36">
        <v>5.1175700000000001E-3</v>
      </c>
      <c r="S17" s="36">
        <v>5.1891458000000001E-2</v>
      </c>
      <c r="T17" s="36">
        <v>6.6750910000000002E-3</v>
      </c>
      <c r="U17" s="36">
        <v>3.0000000000000001E-3</v>
      </c>
      <c r="V17" s="36">
        <v>7.1999999999999998E-3</v>
      </c>
      <c r="W17" s="36">
        <v>0.37643414598892294</v>
      </c>
      <c r="X17" s="36">
        <v>11.39925325210903</v>
      </c>
      <c r="Y17" s="36">
        <v>11.775687398097954</v>
      </c>
      <c r="Z17" s="36">
        <v>6.2083296925810716E-2</v>
      </c>
      <c r="AA17" s="36">
        <v>2.3070658366161234E-2</v>
      </c>
      <c r="AB17" s="36">
        <v>2.3070658000000001E-2</v>
      </c>
      <c r="AC17" s="36">
        <v>1.1805790014937682E-3</v>
      </c>
      <c r="AD17" s="36">
        <v>7.6219592569181718E-2</v>
      </c>
      <c r="AE17" s="36">
        <v>0.6859763331226354</v>
      </c>
      <c r="AF17" s="36">
        <v>0.76219592569181716</v>
      </c>
      <c r="AG17" s="36">
        <v>3.4856178238059553E-4</v>
      </c>
      <c r="AH17" s="36">
        <v>5.9295567577388666E-4</v>
      </c>
      <c r="AI17" s="36">
        <v>1.8990607453839344E-3</v>
      </c>
      <c r="AJ17" s="36">
        <v>1.3225312768561119E-3</v>
      </c>
      <c r="AK17" s="36">
        <v>1.5982029731060276E-3</v>
      </c>
      <c r="AL17" s="36">
        <v>3.9972356963508685E-3</v>
      </c>
      <c r="AM17" s="36">
        <v>2.8516720607304757E-3</v>
      </c>
      <c r="AN17" s="36">
        <v>7.8410751218061639E-2</v>
      </c>
      <c r="AO17" s="36">
        <v>0.69187262956437023</v>
      </c>
      <c r="AP17" s="36">
        <v>98.065167430000002</v>
      </c>
      <c r="AQ17" s="36">
        <v>52.804320922999999</v>
      </c>
      <c r="AR17" s="36">
        <v>150.86948835300001</v>
      </c>
      <c r="AS17" s="36">
        <v>10.673776570999999</v>
      </c>
      <c r="AT17" s="36">
        <v>516.45897404000004</v>
      </c>
      <c r="AU17" s="36">
        <v>1329.3145097409999</v>
      </c>
      <c r="AV17" s="36">
        <v>283.08565724099998</v>
      </c>
      <c r="AW17" s="36">
        <v>728.63458780999997</v>
      </c>
      <c r="AX17" s="36">
        <v>270.12531272500001</v>
      </c>
      <c r="AY17" s="36">
        <v>695.27593807599999</v>
      </c>
      <c r="AZ17" s="36">
        <v>0.21958890000000003</v>
      </c>
      <c r="BA17" s="36">
        <v>0.43917780142857143</v>
      </c>
      <c r="BB17" s="36">
        <v>1.228667832</v>
      </c>
      <c r="BC17" s="36">
        <v>50.327615184999999</v>
      </c>
      <c r="BD17" s="36">
        <v>129.53832244</v>
      </c>
      <c r="BE17" s="36">
        <v>0.10406559714285714</v>
      </c>
      <c r="BF17" s="36">
        <v>0.2081311957142857</v>
      </c>
      <c r="BG17" s="36">
        <v>2.8716527009999999</v>
      </c>
      <c r="BH17" s="36">
        <v>16.450950741</v>
      </c>
      <c r="BI17" s="36">
        <v>0</v>
      </c>
      <c r="BJ17" s="36">
        <v>0</v>
      </c>
      <c r="BK17" s="36">
        <v>0.15</v>
      </c>
      <c r="BL17" s="36">
        <v>0.15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5.6759804699999998</v>
      </c>
      <c r="E18" s="36">
        <v>1</v>
      </c>
      <c r="F18" s="36">
        <v>0</v>
      </c>
      <c r="G18" s="36">
        <v>1</v>
      </c>
      <c r="H18" s="36">
        <v>0</v>
      </c>
      <c r="I18" s="36">
        <v>1.3449046602497554</v>
      </c>
      <c r="J18" s="36">
        <v>23.904935683096372</v>
      </c>
      <c r="K18" s="36">
        <v>0.5397056602564958</v>
      </c>
      <c r="L18" s="36">
        <v>0.80519899999325961</v>
      </c>
      <c r="M18" s="36">
        <v>15.68198584332638</v>
      </c>
      <c r="N18" s="36">
        <v>9.5678545000197488</v>
      </c>
      <c r="O18" s="36">
        <v>0.22940344899999998</v>
      </c>
      <c r="P18" s="36">
        <v>0.39011828500000001</v>
      </c>
      <c r="Q18" s="36">
        <v>0.21114163399999999</v>
      </c>
      <c r="R18" s="36">
        <v>1.8261815000000001E-2</v>
      </c>
      <c r="S18" s="36">
        <v>0.36629852600000001</v>
      </c>
      <c r="T18" s="36">
        <v>2.3819759000000003E-2</v>
      </c>
      <c r="U18" s="36">
        <v>0</v>
      </c>
      <c r="V18" s="36">
        <v>0</v>
      </c>
      <c r="W18" s="36">
        <v>1.5743081092497553</v>
      </c>
      <c r="X18" s="36">
        <v>24.295053968096372</v>
      </c>
      <c r="Y18" s="36">
        <v>25.869362077346128</v>
      </c>
      <c r="Z18" s="36">
        <v>0.21329850866815994</v>
      </c>
      <c r="AA18" s="36">
        <v>8.8581064243656193E-2</v>
      </c>
      <c r="AB18" s="36">
        <v>8.8581064000000001E-2</v>
      </c>
      <c r="AC18" s="36">
        <v>5.5239845747047447E-3</v>
      </c>
      <c r="AD18" s="36">
        <v>0.3096282760557254</v>
      </c>
      <c r="AE18" s="36">
        <v>2.7866544845015286</v>
      </c>
      <c r="AF18" s="36">
        <v>3.0962827605572545</v>
      </c>
      <c r="AG18" s="36">
        <v>0</v>
      </c>
      <c r="AH18" s="36">
        <v>0</v>
      </c>
      <c r="AI18" s="36">
        <v>0</v>
      </c>
      <c r="AJ18" s="36">
        <v>5.0779318088248595E-3</v>
      </c>
      <c r="AK18" s="36">
        <v>6.1363884742990553E-3</v>
      </c>
      <c r="AL18" s="36">
        <v>1.5347606949118697E-2</v>
      </c>
      <c r="AM18" s="36">
        <v>1.0601916383529603E-2</v>
      </c>
      <c r="AN18" s="36">
        <v>0.31576466453002444</v>
      </c>
      <c r="AO18" s="36">
        <v>2.8020020914506474</v>
      </c>
      <c r="AP18" s="36">
        <v>302.40737257299998</v>
      </c>
      <c r="AQ18" s="36">
        <v>162.83473907699999</v>
      </c>
      <c r="AR18" s="36">
        <v>465.24211164999997</v>
      </c>
      <c r="AS18" s="36">
        <v>25.847465838000002</v>
      </c>
      <c r="AT18" s="36">
        <v>1100.5796939060001</v>
      </c>
      <c r="AU18" s="36">
        <v>2882.5071230580002</v>
      </c>
      <c r="AV18" s="36">
        <v>604.09617195199996</v>
      </c>
      <c r="AW18" s="36">
        <v>1582.1766731719999</v>
      </c>
      <c r="AX18" s="36">
        <v>573.35356653999997</v>
      </c>
      <c r="AY18" s="36">
        <v>1501.659306212</v>
      </c>
      <c r="AZ18" s="36">
        <v>0.59882743571428576</v>
      </c>
      <c r="BA18" s="36">
        <v>1.1976548728571428</v>
      </c>
      <c r="BB18" s="36">
        <v>2.1742235660000002</v>
      </c>
      <c r="BC18" s="36">
        <v>130.146038785</v>
      </c>
      <c r="BD18" s="36">
        <v>340.86298876400002</v>
      </c>
      <c r="BE18" s="36">
        <v>0.18415219285714285</v>
      </c>
      <c r="BF18" s="36">
        <v>0.36830438714285718</v>
      </c>
      <c r="BG18" s="36">
        <v>6.8054427679999998</v>
      </c>
      <c r="BH18" s="36">
        <v>65.756343838000006</v>
      </c>
      <c r="BI18" s="36">
        <v>0.3600000000000001</v>
      </c>
      <c r="BJ18" s="36">
        <v>0.3600000000000001</v>
      </c>
      <c r="BK18" s="36">
        <v>1.1100000000000008</v>
      </c>
      <c r="BL18" s="36">
        <v>1.1100000000000008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5.5477241490000004</v>
      </c>
      <c r="E19" s="36">
        <v>6</v>
      </c>
      <c r="F19" s="36">
        <v>0</v>
      </c>
      <c r="G19" s="36">
        <v>3</v>
      </c>
      <c r="H19" s="36">
        <v>3</v>
      </c>
      <c r="I19" s="36">
        <v>0.21372530156528788</v>
      </c>
      <c r="J19" s="36">
        <v>11.790037951127175</v>
      </c>
      <c r="K19" s="36">
        <v>0.14297730156775165</v>
      </c>
      <c r="L19" s="36">
        <v>7.0747999997536226E-2</v>
      </c>
      <c r="M19" s="36">
        <v>6.6132947526955821</v>
      </c>
      <c r="N19" s="36">
        <v>5.3904684999968815</v>
      </c>
      <c r="O19" s="36">
        <v>0.52095095999999996</v>
      </c>
      <c r="P19" s="36">
        <v>0.88458288099999993</v>
      </c>
      <c r="Q19" s="36">
        <v>0.484459207</v>
      </c>
      <c r="R19" s="36">
        <v>3.6491753000000002E-2</v>
      </c>
      <c r="S19" s="36">
        <v>0.83698494199999995</v>
      </c>
      <c r="T19" s="36">
        <v>4.7597938999999999E-2</v>
      </c>
      <c r="U19" s="36">
        <v>0.10319999999999999</v>
      </c>
      <c r="V19" s="36">
        <v>0.24480000000000002</v>
      </c>
      <c r="W19" s="36">
        <v>0.83787626156528783</v>
      </c>
      <c r="X19" s="36">
        <v>12.919420832127175</v>
      </c>
      <c r="Y19" s="36">
        <v>13.757297093692463</v>
      </c>
      <c r="Z19" s="36">
        <v>5.5348620904515977E-2</v>
      </c>
      <c r="AA19" s="36">
        <v>1.1844604873566417E-2</v>
      </c>
      <c r="AB19" s="36">
        <v>1.1844604999999999E-2</v>
      </c>
      <c r="AC19" s="36">
        <v>1.6683401312033654E-3</v>
      </c>
      <c r="AD19" s="36">
        <v>0.12748796655554673</v>
      </c>
      <c r="AE19" s="36">
        <v>1.1473916989999204</v>
      </c>
      <c r="AF19" s="36">
        <v>1.2748796655554673</v>
      </c>
      <c r="AG19" s="36">
        <v>1.1078569488862705E-2</v>
      </c>
      <c r="AH19" s="36">
        <v>1.8846302118984831E-2</v>
      </c>
      <c r="AI19" s="36">
        <v>6.0359102732424397E-2</v>
      </c>
      <c r="AJ19" s="36">
        <v>6.7899496292781023E-4</v>
      </c>
      <c r="AK19" s="36">
        <v>8.2052635543669887E-4</v>
      </c>
      <c r="AL19" s="36">
        <v>2.0522031887940072E-3</v>
      </c>
      <c r="AM19" s="36">
        <v>1.3425904582993881E-2</v>
      </c>
      <c r="AN19" s="36">
        <v>0.14715479502996826</v>
      </c>
      <c r="AO19" s="36">
        <v>1.2098030049211388</v>
      </c>
      <c r="AP19" s="36">
        <v>177.46410175</v>
      </c>
      <c r="AQ19" s="36">
        <v>95.557593249999996</v>
      </c>
      <c r="AR19" s="36">
        <v>273.02169500000002</v>
      </c>
      <c r="AS19" s="36">
        <v>11.814182253</v>
      </c>
      <c r="AT19" s="36">
        <v>893.55338668599995</v>
      </c>
      <c r="AU19" s="36">
        <v>2104.6802561280001</v>
      </c>
      <c r="AV19" s="36">
        <v>518.08886757599998</v>
      </c>
      <c r="AW19" s="36">
        <v>1220.3091910959999</v>
      </c>
      <c r="AX19" s="36">
        <v>489.18011097900001</v>
      </c>
      <c r="AY19" s="36">
        <v>1152.2173566900001</v>
      </c>
      <c r="AZ19" s="36">
        <v>0.20621640714285716</v>
      </c>
      <c r="BA19" s="36">
        <v>0.41243281571428569</v>
      </c>
      <c r="BB19" s="36">
        <v>1.927628895</v>
      </c>
      <c r="BC19" s="36">
        <v>107.95942883399999</v>
      </c>
      <c r="BD19" s="36">
        <v>254.28819555199999</v>
      </c>
      <c r="BE19" s="36">
        <v>0.16326614</v>
      </c>
      <c r="BF19" s="36">
        <v>0.32653228000000001</v>
      </c>
      <c r="BG19" s="36">
        <v>2.7250388440000002</v>
      </c>
      <c r="BH19" s="36">
        <v>32.525165995000002</v>
      </c>
      <c r="BI19" s="36">
        <v>0.09</v>
      </c>
      <c r="BJ19" s="36">
        <v>0.09</v>
      </c>
      <c r="BK19" s="36">
        <v>0.21</v>
      </c>
      <c r="BL19" s="36">
        <v>0.21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5.5750597119999998</v>
      </c>
      <c r="E20" s="36">
        <v>0</v>
      </c>
      <c r="F20" s="36" t="s">
        <v>338</v>
      </c>
      <c r="G20" s="36" t="s">
        <v>338</v>
      </c>
      <c r="H20" s="36" t="s">
        <v>338</v>
      </c>
      <c r="I20" s="36">
        <v>0.17083902664174649</v>
      </c>
      <c r="J20" s="36">
        <v>5.1009942777047632</v>
      </c>
      <c r="K20" s="36">
        <v>7.7238026641657159E-2</v>
      </c>
      <c r="L20" s="36">
        <v>9.3601000000089335E-2</v>
      </c>
      <c r="M20" s="36">
        <v>3.551848304347029</v>
      </c>
      <c r="N20" s="36">
        <v>1.7199849999994807</v>
      </c>
      <c r="O20" s="36">
        <v>9.4505656999999993E-2</v>
      </c>
      <c r="P20" s="36">
        <v>0.14498568000000001</v>
      </c>
      <c r="Q20" s="36">
        <v>8.9517790999999999E-2</v>
      </c>
      <c r="R20" s="36">
        <v>4.9878659999999997E-3</v>
      </c>
      <c r="S20" s="36">
        <v>0.138479767</v>
      </c>
      <c r="T20" s="36">
        <v>6.5059130000000003E-3</v>
      </c>
      <c r="U20" s="36" t="s">
        <v>338</v>
      </c>
      <c r="V20" s="36" t="s">
        <v>338</v>
      </c>
      <c r="W20" s="36">
        <v>0.26534468364174646</v>
      </c>
      <c r="X20" s="36">
        <v>5.2459799577047637</v>
      </c>
      <c r="Y20" s="36">
        <v>5.5113246413465102</v>
      </c>
      <c r="Z20" s="36">
        <v>3.0817190338667082E-2</v>
      </c>
      <c r="AA20" s="36">
        <v>1.0531475012313028E-2</v>
      </c>
      <c r="AB20" s="36">
        <v>1.0531475E-2</v>
      </c>
      <c r="AC20" s="36">
        <v>4.2666930720157285E-4</v>
      </c>
      <c r="AD20" s="36">
        <v>1.8831078877758974E-2</v>
      </c>
      <c r="AE20" s="36">
        <v>0.16947970989983077</v>
      </c>
      <c r="AF20" s="36">
        <v>0.18831078877758972</v>
      </c>
      <c r="AG20" s="36" t="s">
        <v>338</v>
      </c>
      <c r="AH20" s="36" t="s">
        <v>338</v>
      </c>
      <c r="AI20" s="36" t="s">
        <v>338</v>
      </c>
      <c r="AJ20" s="36">
        <v>6.0371945518252E-4</v>
      </c>
      <c r="AK20" s="36">
        <v>7.2956023431112365E-4</v>
      </c>
      <c r="AL20" s="36">
        <v>1.8246895171011926E-3</v>
      </c>
      <c r="AM20" s="36">
        <v>1.0303887623840928E-3</v>
      </c>
      <c r="AN20" s="36">
        <v>1.9560639112070097E-2</v>
      </c>
      <c r="AO20" s="36">
        <v>0.17130439941693196</v>
      </c>
      <c r="AP20" s="36">
        <v>34.284332425999999</v>
      </c>
      <c r="AQ20" s="36">
        <v>18.460794383</v>
      </c>
      <c r="AR20" s="36">
        <v>52.745126808999999</v>
      </c>
      <c r="AS20" s="36">
        <v>2.4179751500000002</v>
      </c>
      <c r="AT20" s="36">
        <v>102.62585645</v>
      </c>
      <c r="AU20" s="36">
        <v>236.64233611</v>
      </c>
      <c r="AV20" s="36">
        <v>68.432658391999993</v>
      </c>
      <c r="AW20" s="36">
        <v>157.79711574000001</v>
      </c>
      <c r="AX20" s="36">
        <v>64.172708361000005</v>
      </c>
      <c r="AY20" s="36">
        <v>147.974205979</v>
      </c>
      <c r="AZ20" s="36">
        <v>5.0788190000000004E-2</v>
      </c>
      <c r="BA20" s="36">
        <v>0.10157638142857144</v>
      </c>
      <c r="BB20" s="36">
        <v>0.40921666200000001</v>
      </c>
      <c r="BC20" s="36">
        <v>23.006801845999998</v>
      </c>
      <c r="BD20" s="36">
        <v>53.050795616000002</v>
      </c>
      <c r="BE20" s="36">
        <v>3.4659795714285721E-2</v>
      </c>
      <c r="BF20" s="36">
        <v>6.9319591428571442E-2</v>
      </c>
      <c r="BG20" s="36">
        <v>1.9245964900000001</v>
      </c>
      <c r="BH20" s="36">
        <v>13.586879671</v>
      </c>
      <c r="BI20" s="36">
        <v>0.06</v>
      </c>
      <c r="BJ20" s="36">
        <v>0.06</v>
      </c>
      <c r="BK20" s="36">
        <v>0.09</v>
      </c>
      <c r="BL20" s="36">
        <v>0.09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5.5280010759999998</v>
      </c>
      <c r="E21" s="36">
        <v>3</v>
      </c>
      <c r="F21" s="36">
        <v>0</v>
      </c>
      <c r="G21" s="36">
        <v>0</v>
      </c>
      <c r="H21" s="36">
        <v>3</v>
      </c>
      <c r="I21" s="36">
        <v>2.7430403078173805E-3</v>
      </c>
      <c r="J21" s="36">
        <v>0.9198465363094136</v>
      </c>
      <c r="K21" s="36">
        <v>2.7430403078173805E-3</v>
      </c>
      <c r="L21" s="36">
        <v>0</v>
      </c>
      <c r="M21" s="36">
        <v>0.31622157661727301</v>
      </c>
      <c r="N21" s="36">
        <v>0.60636799999995794</v>
      </c>
      <c r="O21" s="36">
        <v>7.5394198999999995E-2</v>
      </c>
      <c r="P21" s="36">
        <v>0.11662404200000001</v>
      </c>
      <c r="Q21" s="36">
        <v>6.5850231999999995E-2</v>
      </c>
      <c r="R21" s="36">
        <v>9.5439670000000004E-3</v>
      </c>
      <c r="S21" s="36">
        <v>0.10417539000000001</v>
      </c>
      <c r="T21" s="36">
        <v>1.2448652000000001E-2</v>
      </c>
      <c r="U21" s="36">
        <v>0</v>
      </c>
      <c r="V21" s="36">
        <v>0</v>
      </c>
      <c r="W21" s="36">
        <v>7.813723930781738E-2</v>
      </c>
      <c r="X21" s="36">
        <v>1.0364705783094137</v>
      </c>
      <c r="Y21" s="36">
        <v>1.1146078176172312</v>
      </c>
      <c r="Z21" s="36">
        <v>1.6930894779058564E-3</v>
      </c>
      <c r="AA21" s="36">
        <v>3.6232114827185327E-4</v>
      </c>
      <c r="AB21" s="36">
        <v>3.6232099999999998E-4</v>
      </c>
      <c r="AC21" s="36">
        <v>1.7202002798357035E-5</v>
      </c>
      <c r="AD21" s="36">
        <v>8.8560201456015161E-3</v>
      </c>
      <c r="AE21" s="36">
        <v>7.9704181310413638E-2</v>
      </c>
      <c r="AF21" s="36">
        <v>8.8560201456015147E-2</v>
      </c>
      <c r="AG21" s="36">
        <v>0</v>
      </c>
      <c r="AH21" s="36">
        <v>0</v>
      </c>
      <c r="AI21" s="36">
        <v>0</v>
      </c>
      <c r="AJ21" s="36">
        <v>2.0770142520943356E-5</v>
      </c>
      <c r="AK21" s="36">
        <v>2.5099522493842562E-5</v>
      </c>
      <c r="AL21" s="36">
        <v>6.2775948338254721E-5</v>
      </c>
      <c r="AM21" s="36">
        <v>3.7972145319300391E-5</v>
      </c>
      <c r="AN21" s="36">
        <v>8.8811196680953584E-3</v>
      </c>
      <c r="AO21" s="36">
        <v>7.9766957258751894E-2</v>
      </c>
      <c r="AP21" s="36">
        <v>16.600092792000002</v>
      </c>
      <c r="AQ21" s="36">
        <v>8.9385115030000009</v>
      </c>
      <c r="AR21" s="36">
        <v>25.538604295000003</v>
      </c>
      <c r="AS21" s="36">
        <v>2.1837460549999999</v>
      </c>
      <c r="AT21" s="36">
        <v>42.283926620999999</v>
      </c>
      <c r="AU21" s="36">
        <v>99.814018505000007</v>
      </c>
      <c r="AV21" s="36">
        <v>33.455440033000002</v>
      </c>
      <c r="AW21" s="36">
        <v>78.973789272999994</v>
      </c>
      <c r="AX21" s="36">
        <v>31.125181813000001</v>
      </c>
      <c r="AY21" s="36">
        <v>73.473059900999999</v>
      </c>
      <c r="AZ21" s="36">
        <v>6.4995511428571434E-2</v>
      </c>
      <c r="BA21" s="36">
        <v>0.12999102285714287</v>
      </c>
      <c r="BB21" s="36">
        <v>0.49757533900000001</v>
      </c>
      <c r="BC21" s="36">
        <v>13.779555726</v>
      </c>
      <c r="BD21" s="36">
        <v>32.527556926999999</v>
      </c>
      <c r="BE21" s="36">
        <v>4.2143591428571429E-2</v>
      </c>
      <c r="BF21" s="36">
        <v>8.4287182857142859E-2</v>
      </c>
      <c r="BG21" s="36">
        <v>0.99835620999999997</v>
      </c>
      <c r="BH21" s="36">
        <v>14.643579085000001</v>
      </c>
      <c r="BI21" s="36">
        <v>0.03</v>
      </c>
      <c r="BJ21" s="36">
        <v>0.03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5.5282101729999997</v>
      </c>
      <c r="E22" s="36">
        <v>2</v>
      </c>
      <c r="F22" s="36">
        <v>0</v>
      </c>
      <c r="G22" s="36">
        <v>1</v>
      </c>
      <c r="H22" s="36">
        <v>1</v>
      </c>
      <c r="I22" s="36">
        <v>3.6425426965858342E-2</v>
      </c>
      <c r="J22" s="36">
        <v>3.7963174902111367</v>
      </c>
      <c r="K22" s="36">
        <v>3.6425426965858342E-2</v>
      </c>
      <c r="L22" s="36">
        <v>0</v>
      </c>
      <c r="M22" s="36">
        <v>1.4014269171758102</v>
      </c>
      <c r="N22" s="36">
        <v>2.4313160000011846</v>
      </c>
      <c r="O22" s="36">
        <v>0.150015498</v>
      </c>
      <c r="P22" s="36">
        <v>0.25844345499999999</v>
      </c>
      <c r="Q22" s="36">
        <v>0.13449683600000001</v>
      </c>
      <c r="R22" s="36">
        <v>1.5518661999999999E-2</v>
      </c>
      <c r="S22" s="36">
        <v>0.23820172299999998</v>
      </c>
      <c r="T22" s="36">
        <v>2.0241731999999998E-2</v>
      </c>
      <c r="U22" s="36">
        <v>6.6E-3</v>
      </c>
      <c r="V22" s="36">
        <v>1.5599999999999999E-2</v>
      </c>
      <c r="W22" s="36">
        <v>0.19304092496585834</v>
      </c>
      <c r="X22" s="36">
        <v>4.0703609452111369</v>
      </c>
      <c r="Y22" s="36">
        <v>4.2634018701769953</v>
      </c>
      <c r="Z22" s="36">
        <v>1.4064370343281046E-2</v>
      </c>
      <c r="AA22" s="36">
        <v>3.0097752534621433E-3</v>
      </c>
      <c r="AB22" s="36">
        <v>3.0097750000000001E-3</v>
      </c>
      <c r="AC22" s="36">
        <v>4.4909700531651342E-4</v>
      </c>
      <c r="AD22" s="36">
        <v>5.9817079156993851E-2</v>
      </c>
      <c r="AE22" s="36">
        <v>0.53835371241294472</v>
      </c>
      <c r="AF22" s="36">
        <v>0.59817079156993858</v>
      </c>
      <c r="AG22" s="36">
        <v>7.8177097367369071E-4</v>
      </c>
      <c r="AH22" s="36">
        <v>1.3299092425713361E-3</v>
      </c>
      <c r="AI22" s="36">
        <v>4.259303925532522E-3</v>
      </c>
      <c r="AJ22" s="36">
        <v>1.7253610943455158E-4</v>
      </c>
      <c r="AK22" s="36">
        <v>2.0849996360659476E-4</v>
      </c>
      <c r="AL22" s="36">
        <v>5.214753765577227E-4</v>
      </c>
      <c r="AM22" s="36">
        <v>1.4034040884247556E-3</v>
      </c>
      <c r="AN22" s="36">
        <v>6.1355488363171784E-2</v>
      </c>
      <c r="AO22" s="36">
        <v>0.54313449171503492</v>
      </c>
      <c r="AP22" s="36">
        <v>79.961696462000006</v>
      </c>
      <c r="AQ22" s="36">
        <v>43.056298095000002</v>
      </c>
      <c r="AR22" s="36">
        <v>123.01799455700001</v>
      </c>
      <c r="AS22" s="36">
        <v>8.4530415009999995</v>
      </c>
      <c r="AT22" s="36">
        <v>392.52766000399998</v>
      </c>
      <c r="AU22" s="36">
        <v>1002.347417523</v>
      </c>
      <c r="AV22" s="36">
        <v>236.20057379100001</v>
      </c>
      <c r="AW22" s="36">
        <v>603.15503665300002</v>
      </c>
      <c r="AX22" s="36">
        <v>222.23661888199999</v>
      </c>
      <c r="AY22" s="36">
        <v>567.49708036699997</v>
      </c>
      <c r="AZ22" s="36">
        <v>0.40732827999999999</v>
      </c>
      <c r="BA22" s="36">
        <v>0.81465656142857146</v>
      </c>
      <c r="BB22" s="36">
        <v>1.275684839</v>
      </c>
      <c r="BC22" s="36">
        <v>60.906459394000002</v>
      </c>
      <c r="BD22" s="36">
        <v>155.52899452599999</v>
      </c>
      <c r="BE22" s="36">
        <v>0.10804784000000001</v>
      </c>
      <c r="BF22" s="36">
        <v>0.21609568000000001</v>
      </c>
      <c r="BG22" s="36">
        <v>3.0144124329999999</v>
      </c>
      <c r="BH22" s="36">
        <v>27.413231396</v>
      </c>
      <c r="BI22" s="36">
        <v>0.03</v>
      </c>
      <c r="BJ22" s="36">
        <v>0.03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5.4883365959999999</v>
      </c>
      <c r="E23" s="36">
        <v>0</v>
      </c>
      <c r="F23" s="36" t="s">
        <v>338</v>
      </c>
      <c r="G23" s="36" t="s">
        <v>338</v>
      </c>
      <c r="H23" s="36" t="s">
        <v>338</v>
      </c>
      <c r="I23" s="36">
        <v>0.23307485369471317</v>
      </c>
      <c r="J23" s="36">
        <v>13.360472202342947</v>
      </c>
      <c r="K23" s="36">
        <v>0.15968885369582234</v>
      </c>
      <c r="L23" s="36">
        <v>7.3385999998890838E-2</v>
      </c>
      <c r="M23" s="36">
        <v>9.6266580560516246</v>
      </c>
      <c r="N23" s="36">
        <v>3.9668889999860362</v>
      </c>
      <c r="O23" s="36">
        <v>0.10125859800000001</v>
      </c>
      <c r="P23" s="36">
        <v>0.15492292299999999</v>
      </c>
      <c r="Q23" s="36">
        <v>9.0481698999999999E-2</v>
      </c>
      <c r="R23" s="36">
        <v>1.0776899E-2</v>
      </c>
      <c r="S23" s="36">
        <v>0.140866098</v>
      </c>
      <c r="T23" s="36">
        <v>1.4056825E-2</v>
      </c>
      <c r="U23" s="36" t="s">
        <v>338</v>
      </c>
      <c r="V23" s="36" t="s">
        <v>338</v>
      </c>
      <c r="W23" s="36">
        <v>0.33433345169471318</v>
      </c>
      <c r="X23" s="36">
        <v>13.515395125342948</v>
      </c>
      <c r="Y23" s="36">
        <v>13.849728577037661</v>
      </c>
      <c r="Z23" s="36">
        <v>5.867899274888945E-2</v>
      </c>
      <c r="AA23" s="36">
        <v>1.2557304448262339E-2</v>
      </c>
      <c r="AB23" s="36">
        <v>1.2557304E-2</v>
      </c>
      <c r="AC23" s="36">
        <v>1.2100544831321804E-3</v>
      </c>
      <c r="AD23" s="36">
        <v>7.4363857214774051E-2</v>
      </c>
      <c r="AE23" s="36">
        <v>0.66927471493296653</v>
      </c>
      <c r="AF23" s="36">
        <v>0.74363857214774043</v>
      </c>
      <c r="AG23" s="36" t="s">
        <v>338</v>
      </c>
      <c r="AH23" s="36" t="s">
        <v>338</v>
      </c>
      <c r="AI23" s="36" t="s">
        <v>338</v>
      </c>
      <c r="AJ23" s="36">
        <v>7.1985061255140626E-4</v>
      </c>
      <c r="AK23" s="36">
        <v>8.6989805782722849E-4</v>
      </c>
      <c r="AL23" s="36">
        <v>2.1756858343064834E-3</v>
      </c>
      <c r="AM23" s="36">
        <v>1.9299050956835867E-3</v>
      </c>
      <c r="AN23" s="36">
        <v>7.5233755272601274E-2</v>
      </c>
      <c r="AO23" s="36">
        <v>0.67145040076727303</v>
      </c>
      <c r="AP23" s="36">
        <v>120.73113752099999</v>
      </c>
      <c r="AQ23" s="36">
        <v>65.009074049999995</v>
      </c>
      <c r="AR23" s="36">
        <v>185.74021157099997</v>
      </c>
      <c r="AS23" s="36">
        <v>12.814903199</v>
      </c>
      <c r="AT23" s="36">
        <v>516.57812997300005</v>
      </c>
      <c r="AU23" s="36">
        <v>1300.8972772510001</v>
      </c>
      <c r="AV23" s="36">
        <v>269.98496102600001</v>
      </c>
      <c r="AW23" s="36">
        <v>679.90238130299997</v>
      </c>
      <c r="AX23" s="36">
        <v>257.468061675</v>
      </c>
      <c r="AY23" s="36">
        <v>648.38110825599995</v>
      </c>
      <c r="AZ23" s="36">
        <v>0.18159207428571428</v>
      </c>
      <c r="BA23" s="36">
        <v>0.36318414857142856</v>
      </c>
      <c r="BB23" s="36">
        <v>0.50689229999999996</v>
      </c>
      <c r="BC23" s="36">
        <v>27.509064057</v>
      </c>
      <c r="BD23" s="36">
        <v>69.275999999999996</v>
      </c>
      <c r="BE23" s="36">
        <v>4.2932718571428573E-2</v>
      </c>
      <c r="BF23" s="36">
        <v>8.5865437142857146E-2</v>
      </c>
      <c r="BG23" s="36">
        <v>1.8224585499999999</v>
      </c>
      <c r="BH23" s="36">
        <v>21.146823192999999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5.4725075900000002</v>
      </c>
      <c r="E24" s="36">
        <v>0</v>
      </c>
      <c r="F24" s="36" t="s">
        <v>338</v>
      </c>
      <c r="G24" s="36" t="s">
        <v>338</v>
      </c>
      <c r="H24" s="36" t="s">
        <v>338</v>
      </c>
      <c r="I24" s="36">
        <v>4.1015730805030168E-2</v>
      </c>
      <c r="J24" s="36">
        <v>4.061050663357002</v>
      </c>
      <c r="K24" s="36">
        <v>4.1015730805030168E-2</v>
      </c>
      <c r="L24" s="36">
        <v>0</v>
      </c>
      <c r="M24" s="36">
        <v>2.2134658941601315</v>
      </c>
      <c r="N24" s="36">
        <v>1.8886005000019011</v>
      </c>
      <c r="O24" s="36">
        <v>0.14527947399999999</v>
      </c>
      <c r="P24" s="36">
        <v>0.222211979</v>
      </c>
      <c r="Q24" s="36">
        <v>0.12947824299999999</v>
      </c>
      <c r="R24" s="36">
        <v>1.5801230999999999E-2</v>
      </c>
      <c r="S24" s="36">
        <v>0.20160167800000001</v>
      </c>
      <c r="T24" s="36">
        <v>2.0610301000000001E-2</v>
      </c>
      <c r="U24" s="36" t="s">
        <v>338</v>
      </c>
      <c r="V24" s="36" t="s">
        <v>338</v>
      </c>
      <c r="W24" s="36">
        <v>0.18629520480503015</v>
      </c>
      <c r="X24" s="36">
        <v>4.2832626423570019</v>
      </c>
      <c r="Y24" s="36">
        <v>4.4695578471620321</v>
      </c>
      <c r="Z24" s="36">
        <v>1.3995072259097008E-2</v>
      </c>
      <c r="AA24" s="36">
        <v>2.9949454634467599E-3</v>
      </c>
      <c r="AB24" s="36">
        <v>2.9949450000000002E-3</v>
      </c>
      <c r="AC24" s="36">
        <v>2.8451488273038296E-4</v>
      </c>
      <c r="AD24" s="36">
        <v>2.6732519108511765E-2</v>
      </c>
      <c r="AE24" s="36">
        <v>0.24059267197660589</v>
      </c>
      <c r="AF24" s="36">
        <v>0.26732519108511765</v>
      </c>
      <c r="AG24" s="36" t="s">
        <v>338</v>
      </c>
      <c r="AH24" s="36" t="s">
        <v>338</v>
      </c>
      <c r="AI24" s="36" t="s">
        <v>338</v>
      </c>
      <c r="AJ24" s="36">
        <v>1.7168597595235927E-4</v>
      </c>
      <c r="AK24" s="36">
        <v>2.0747262619423475E-4</v>
      </c>
      <c r="AL24" s="36">
        <v>5.1890592208542782E-4</v>
      </c>
      <c r="AM24" s="36">
        <v>4.5620085868274224E-4</v>
      </c>
      <c r="AN24" s="36">
        <v>2.6939991734706001E-2</v>
      </c>
      <c r="AO24" s="36">
        <v>0.24111157789869131</v>
      </c>
      <c r="AP24" s="36">
        <v>56.395626034999999</v>
      </c>
      <c r="AQ24" s="36">
        <v>30.366875557</v>
      </c>
      <c r="AR24" s="36">
        <v>86.762501592000007</v>
      </c>
      <c r="AS24" s="36">
        <v>6.4721855110000002</v>
      </c>
      <c r="AT24" s="36">
        <v>153.05324829400001</v>
      </c>
      <c r="AU24" s="36">
        <v>386.68409699599999</v>
      </c>
      <c r="AV24" s="36">
        <v>92.412457082000003</v>
      </c>
      <c r="AW24" s="36">
        <v>233.47709320999999</v>
      </c>
      <c r="AX24" s="36">
        <v>86.989943686999993</v>
      </c>
      <c r="AY24" s="36">
        <v>219.77728795199999</v>
      </c>
      <c r="AZ24" s="36">
        <v>6.5989744285714289E-2</v>
      </c>
      <c r="BA24" s="36">
        <v>0.13197949</v>
      </c>
      <c r="BB24" s="36">
        <v>0.30883331200000003</v>
      </c>
      <c r="BC24" s="36">
        <v>21.784467441</v>
      </c>
      <c r="BD24" s="36">
        <v>55.037754604</v>
      </c>
      <c r="BE24" s="36">
        <v>2.6157535714285716E-2</v>
      </c>
      <c r="BF24" s="36">
        <v>5.2315071428571433E-2</v>
      </c>
      <c r="BG24" s="36">
        <v>2.3191956600000001</v>
      </c>
      <c r="BH24" s="36">
        <v>14.241742521000001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5.4882934990000001</v>
      </c>
      <c r="E25" s="36">
        <v>1</v>
      </c>
      <c r="F25" s="36">
        <v>0</v>
      </c>
      <c r="G25" s="36">
        <v>0</v>
      </c>
      <c r="H25" s="36">
        <v>1</v>
      </c>
      <c r="I25" s="36">
        <v>2.4689510530855933E-3</v>
      </c>
      <c r="J25" s="36">
        <v>0.34848909876363093</v>
      </c>
      <c r="K25" s="36">
        <v>2.4689510530855933E-3</v>
      </c>
      <c r="L25" s="36">
        <v>0</v>
      </c>
      <c r="M25" s="36">
        <v>0.20448804981673396</v>
      </c>
      <c r="N25" s="36">
        <v>0.14646999999998253</v>
      </c>
      <c r="O25" s="36">
        <v>5.5697861000000001E-2</v>
      </c>
      <c r="P25" s="36">
        <v>9.0998923000000009E-2</v>
      </c>
      <c r="Q25" s="36">
        <v>5.2420741999999999E-2</v>
      </c>
      <c r="R25" s="36">
        <v>3.2771190000000002E-3</v>
      </c>
      <c r="S25" s="36">
        <v>8.672442000000001E-2</v>
      </c>
      <c r="T25" s="36">
        <v>4.2745029999999998E-3</v>
      </c>
      <c r="U25" s="36">
        <v>0</v>
      </c>
      <c r="V25" s="36">
        <v>0</v>
      </c>
      <c r="W25" s="36">
        <v>5.8166812053085597E-2</v>
      </c>
      <c r="X25" s="36">
        <v>0.43948802176363094</v>
      </c>
      <c r="Y25" s="36">
        <v>0.49765483381671655</v>
      </c>
      <c r="Z25" s="36">
        <v>1.032480418282983E-3</v>
      </c>
      <c r="AA25" s="36">
        <v>2.2095080951255831E-4</v>
      </c>
      <c r="AB25" s="36">
        <v>2.2095099999999999E-4</v>
      </c>
      <c r="AC25" s="36">
        <v>2.3024462384073245E-5</v>
      </c>
      <c r="AD25" s="36">
        <v>4.9529269804358071E-3</v>
      </c>
      <c r="AE25" s="36">
        <v>4.4576342823922262E-2</v>
      </c>
      <c r="AF25" s="36">
        <v>4.952926980435806E-2</v>
      </c>
      <c r="AG25" s="36">
        <v>0</v>
      </c>
      <c r="AH25" s="36">
        <v>0</v>
      </c>
      <c r="AI25" s="36">
        <v>0</v>
      </c>
      <c r="AJ25" s="36">
        <v>1.2666071688213444E-5</v>
      </c>
      <c r="AK25" s="36">
        <v>1.5306219055856573E-5</v>
      </c>
      <c r="AL25" s="36">
        <v>3.8282099467835759E-5</v>
      </c>
      <c r="AM25" s="36">
        <v>3.5690534072286686E-5</v>
      </c>
      <c r="AN25" s="36">
        <v>4.9682331994916635E-3</v>
      </c>
      <c r="AO25" s="36">
        <v>4.4614624923390099E-2</v>
      </c>
      <c r="AP25" s="36">
        <v>21.328018103000002</v>
      </c>
      <c r="AQ25" s="36">
        <v>11.48431744</v>
      </c>
      <c r="AR25" s="36">
        <v>32.812335543000003</v>
      </c>
      <c r="AS25" s="36">
        <v>2.755350397</v>
      </c>
      <c r="AT25" s="36">
        <v>46.643896744999999</v>
      </c>
      <c r="AU25" s="36">
        <v>117.86266463299999</v>
      </c>
      <c r="AV25" s="36">
        <v>27.166889385000001</v>
      </c>
      <c r="AW25" s="36">
        <v>68.646965543999997</v>
      </c>
      <c r="AX25" s="36">
        <v>25.629065395000001</v>
      </c>
      <c r="AY25" s="36">
        <v>64.761097387000007</v>
      </c>
      <c r="AZ25" s="36">
        <v>8.7533244285714282E-2</v>
      </c>
      <c r="BA25" s="36">
        <v>0.17506648999999999</v>
      </c>
      <c r="BB25" s="36">
        <v>0.19871882299999999</v>
      </c>
      <c r="BC25" s="36">
        <v>9.9455426869999997</v>
      </c>
      <c r="BD25" s="36">
        <v>25.131008431000001</v>
      </c>
      <c r="BE25" s="36">
        <v>1.6831068571428572E-2</v>
      </c>
      <c r="BF25" s="36">
        <v>3.3662137142857144E-2</v>
      </c>
      <c r="BG25" s="36">
        <v>0.78564195699999995</v>
      </c>
      <c r="BH25" s="36">
        <v>10.260013273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5.4595882619999996</v>
      </c>
      <c r="E26" s="36">
        <v>0</v>
      </c>
      <c r="F26" s="36" t="s">
        <v>338</v>
      </c>
      <c r="G26" s="36" t="s">
        <v>338</v>
      </c>
      <c r="H26" s="36" t="s">
        <v>338</v>
      </c>
      <c r="I26" s="36">
        <v>6.0877703559987492E-2</v>
      </c>
      <c r="J26" s="36">
        <v>4.2852824497279114</v>
      </c>
      <c r="K26" s="36">
        <v>5.4213703564079549E-2</v>
      </c>
      <c r="L26" s="36">
        <v>6.6639999959079432E-3</v>
      </c>
      <c r="M26" s="36">
        <v>2.4669906532815533</v>
      </c>
      <c r="N26" s="36">
        <v>1.8791695000063457</v>
      </c>
      <c r="O26" s="36">
        <v>5.1763933999999998E-2</v>
      </c>
      <c r="P26" s="36">
        <v>7.5095094000000001E-2</v>
      </c>
      <c r="Q26" s="36">
        <v>4.5901722999999998E-2</v>
      </c>
      <c r="R26" s="36">
        <v>5.862211E-3</v>
      </c>
      <c r="S26" s="36">
        <v>6.7448732999999997E-2</v>
      </c>
      <c r="T26" s="36">
        <v>7.646361E-3</v>
      </c>
      <c r="U26" s="36" t="s">
        <v>338</v>
      </c>
      <c r="V26" s="36" t="s">
        <v>338</v>
      </c>
      <c r="W26" s="36">
        <v>0.11264163755998749</v>
      </c>
      <c r="X26" s="36">
        <v>4.3603775437279113</v>
      </c>
      <c r="Y26" s="36">
        <v>4.4730191812878992</v>
      </c>
      <c r="Z26" s="36">
        <v>1.8344665514782237E-2</v>
      </c>
      <c r="AA26" s="36">
        <v>3.9257584201633985E-3</v>
      </c>
      <c r="AB26" s="36">
        <v>3.9257579999999997E-3</v>
      </c>
      <c r="AC26" s="36">
        <v>3.9087039847977666E-4</v>
      </c>
      <c r="AD26" s="36">
        <v>2.0457841632000682E-2</v>
      </c>
      <c r="AE26" s="36">
        <v>0.18412057468800608</v>
      </c>
      <c r="AF26" s="36">
        <v>0.20457841632000678</v>
      </c>
      <c r="AG26" s="36" t="s">
        <v>338</v>
      </c>
      <c r="AH26" s="36" t="s">
        <v>338</v>
      </c>
      <c r="AI26" s="36" t="s">
        <v>338</v>
      </c>
      <c r="AJ26" s="36">
        <v>2.2504506546310694E-4</v>
      </c>
      <c r="AK26" s="36">
        <v>2.7195401653887685E-4</v>
      </c>
      <c r="AL26" s="36">
        <v>6.8017912678671735E-4</v>
      </c>
      <c r="AM26" s="36">
        <v>6.1591546394288354E-4</v>
      </c>
      <c r="AN26" s="36">
        <v>2.0729795648539558E-2</v>
      </c>
      <c r="AO26" s="36">
        <v>0.1848007538147928</v>
      </c>
      <c r="AP26" s="36">
        <v>41.595453188</v>
      </c>
      <c r="AQ26" s="36">
        <v>22.397551715999999</v>
      </c>
      <c r="AR26" s="36">
        <v>63.993004904000003</v>
      </c>
      <c r="AS26" s="36">
        <v>3.6318765719999999</v>
      </c>
      <c r="AT26" s="36">
        <v>216.25992575000001</v>
      </c>
      <c r="AU26" s="36">
        <v>568.05353779100005</v>
      </c>
      <c r="AV26" s="36">
        <v>116.809089501</v>
      </c>
      <c r="AW26" s="36">
        <v>306.82437491500002</v>
      </c>
      <c r="AX26" s="36">
        <v>110.973705388</v>
      </c>
      <c r="AY26" s="36">
        <v>291.49647457399999</v>
      </c>
      <c r="AZ26" s="36">
        <v>4.5527290000000005E-2</v>
      </c>
      <c r="BA26" s="36">
        <v>9.105458000000001E-2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3.8410958270000002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5.4446112969999998</v>
      </c>
      <c r="E27" s="36">
        <v>0</v>
      </c>
      <c r="F27" s="36" t="s">
        <v>338</v>
      </c>
      <c r="G27" s="36" t="s">
        <v>338</v>
      </c>
      <c r="H27" s="36" t="s">
        <v>338</v>
      </c>
      <c r="I27" s="36">
        <v>1.8396698930422584E-3</v>
      </c>
      <c r="J27" s="36">
        <v>0.35759355125105746</v>
      </c>
      <c r="K27" s="36">
        <v>1.8396698930422584E-3</v>
      </c>
      <c r="L27" s="36">
        <v>0</v>
      </c>
      <c r="M27" s="36">
        <v>0.19415722114405612</v>
      </c>
      <c r="N27" s="36">
        <v>0.16527600000004361</v>
      </c>
      <c r="O27" s="36">
        <v>2.7997001000000001E-2</v>
      </c>
      <c r="P27" s="36">
        <v>4.7021251E-2</v>
      </c>
      <c r="Q27" s="36">
        <v>2.5959623000000001E-2</v>
      </c>
      <c r="R27" s="36">
        <v>2.0373780000000003E-3</v>
      </c>
      <c r="S27" s="36">
        <v>4.4363801000000001E-2</v>
      </c>
      <c r="T27" s="36">
        <v>2.65745E-3</v>
      </c>
      <c r="U27" s="36" t="s">
        <v>338</v>
      </c>
      <c r="V27" s="36" t="s">
        <v>338</v>
      </c>
      <c r="W27" s="36">
        <v>2.9836670893042257E-2</v>
      </c>
      <c r="X27" s="36">
        <v>0.40461480225105745</v>
      </c>
      <c r="Y27" s="36">
        <v>0.43445147314409971</v>
      </c>
      <c r="Z27" s="36">
        <v>1.0384038877183366E-3</v>
      </c>
      <c r="AA27" s="36">
        <v>2.2221843197172398E-4</v>
      </c>
      <c r="AB27" s="36">
        <v>2.2221799999999999E-4</v>
      </c>
      <c r="AC27" s="36">
        <v>2.0159345647796576E-5</v>
      </c>
      <c r="AD27" s="36">
        <v>4.5422945485737807E-3</v>
      </c>
      <c r="AE27" s="36">
        <v>4.0880650937164018E-2</v>
      </c>
      <c r="AF27" s="36">
        <v>4.5422945485737803E-2</v>
      </c>
      <c r="AG27" s="36" t="s">
        <v>338</v>
      </c>
      <c r="AH27" s="36" t="s">
        <v>338</v>
      </c>
      <c r="AI27" s="36" t="s">
        <v>338</v>
      </c>
      <c r="AJ27" s="36">
        <v>1.2738702782114505E-5</v>
      </c>
      <c r="AK27" s="36">
        <v>1.5393989554943565E-5</v>
      </c>
      <c r="AL27" s="36">
        <v>3.8501620628752644E-5</v>
      </c>
      <c r="AM27" s="36">
        <v>3.2898048429911078E-5</v>
      </c>
      <c r="AN27" s="36">
        <v>4.5576885381287246E-3</v>
      </c>
      <c r="AO27" s="36">
        <v>4.0919152557792771E-2</v>
      </c>
      <c r="AP27" s="36">
        <v>7.5006035459999998</v>
      </c>
      <c r="AQ27" s="36">
        <v>4.0387865249999999</v>
      </c>
      <c r="AR27" s="36">
        <v>11.539390071</v>
      </c>
      <c r="AS27" s="36">
        <v>1.3018744680000001</v>
      </c>
      <c r="AT27" s="36">
        <v>19.92879447</v>
      </c>
      <c r="AU27" s="36">
        <v>47.692244651000003</v>
      </c>
      <c r="AV27" s="36">
        <v>16.938298888999999</v>
      </c>
      <c r="AW27" s="36">
        <v>40.535592645999998</v>
      </c>
      <c r="AX27" s="36">
        <v>15.717699183000001</v>
      </c>
      <c r="AY27" s="36">
        <v>37.614535887999999</v>
      </c>
      <c r="AZ27" s="36">
        <v>2.9402325714285717E-2</v>
      </c>
      <c r="BA27" s="36">
        <v>5.8804651428571435E-2</v>
      </c>
      <c r="BB27" s="36">
        <v>0.38371306300000002</v>
      </c>
      <c r="BC27" s="36">
        <v>16.842742005000002</v>
      </c>
      <c r="BD27" s="36">
        <v>40.306912367999999</v>
      </c>
      <c r="BE27" s="36">
        <v>3.2499694285714288E-2</v>
      </c>
      <c r="BF27" s="36">
        <v>6.4999388571428576E-2</v>
      </c>
      <c r="BG27" s="36">
        <v>1.8034297180000001</v>
      </c>
      <c r="BH27" s="36">
        <v>13.091908519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5.6345381400000001</v>
      </c>
      <c r="E28" s="36">
        <v>519</v>
      </c>
      <c r="F28" s="36">
        <v>15</v>
      </c>
      <c r="G28" s="36">
        <v>65</v>
      </c>
      <c r="H28" s="36">
        <v>439</v>
      </c>
      <c r="I28" s="36">
        <v>22.265943862958245</v>
      </c>
      <c r="J28" s="36">
        <v>617.09725876760751</v>
      </c>
      <c r="K28" s="36">
        <v>15.021974363024301</v>
      </c>
      <c r="L28" s="36">
        <v>7.2439694999339448</v>
      </c>
      <c r="M28" s="36">
        <v>473.9613421305263</v>
      </c>
      <c r="N28" s="36">
        <v>165.40186050003942</v>
      </c>
      <c r="O28" s="36">
        <v>3.9101990069999997</v>
      </c>
      <c r="P28" s="36">
        <v>6.9941471050000006</v>
      </c>
      <c r="Q28" s="36">
        <v>3.6753248219999999</v>
      </c>
      <c r="R28" s="36">
        <v>0.23487418499999999</v>
      </c>
      <c r="S28" s="36">
        <v>6.6877894720000004</v>
      </c>
      <c r="T28" s="36">
        <v>0.30635763299999996</v>
      </c>
      <c r="U28" s="36">
        <v>4.4417000000000018</v>
      </c>
      <c r="V28" s="36">
        <v>10.508599999999994</v>
      </c>
      <c r="W28" s="36">
        <v>30.617842869958245</v>
      </c>
      <c r="X28" s="36">
        <v>634.60000587260754</v>
      </c>
      <c r="Y28" s="36">
        <v>665.21784874256582</v>
      </c>
      <c r="Z28" s="36">
        <v>4.6357745470117688</v>
      </c>
      <c r="AA28" s="36">
        <v>1.385610563075435</v>
      </c>
      <c r="AB28" s="36">
        <v>3.8849942355076461</v>
      </c>
      <c r="AC28" s="36">
        <v>0.33343638055130365</v>
      </c>
      <c r="AD28" s="36">
        <v>14.631103918991407</v>
      </c>
      <c r="AE28" s="36">
        <v>131.67993527092267</v>
      </c>
      <c r="AF28" s="36">
        <v>146.31103918991397</v>
      </c>
      <c r="AG28" s="36">
        <v>0.43385119799120586</v>
      </c>
      <c r="AH28" s="36">
        <v>0.73804571612297021</v>
      </c>
      <c r="AI28" s="36">
        <v>2.363741009745191</v>
      </c>
      <c r="AJ28" s="36">
        <v>0.12551886478826924</v>
      </c>
      <c r="AK28" s="36">
        <v>0.11065437984429699</v>
      </c>
      <c r="AL28" s="36">
        <v>0.27798381403247568</v>
      </c>
      <c r="AM28" s="36">
        <v>0.89280644333077874</v>
      </c>
      <c r="AN28" s="36">
        <v>15.479804014958674</v>
      </c>
      <c r="AO28" s="36">
        <v>134.32166009470032</v>
      </c>
      <c r="AP28" s="36">
        <v>8219.8441884460008</v>
      </c>
      <c r="AQ28" s="36">
        <v>4426.0699476250002</v>
      </c>
      <c r="AR28" s="36">
        <v>12645.914136071002</v>
      </c>
      <c r="AS28" s="36">
        <v>71.197508902999999</v>
      </c>
      <c r="AT28" s="36">
        <v>31205.366326634001</v>
      </c>
      <c r="AU28" s="36">
        <v>65966.151646056998</v>
      </c>
      <c r="AV28" s="36">
        <v>21875.915106566001</v>
      </c>
      <c r="AW28" s="36">
        <v>46244.287543721999</v>
      </c>
      <c r="AX28" s="36">
        <v>20435.843083693999</v>
      </c>
      <c r="AY28" s="36">
        <v>43200.067250075997</v>
      </c>
      <c r="AZ28" s="36">
        <v>0.32726450571428578</v>
      </c>
      <c r="BA28" s="36">
        <v>0.65452901142857156</v>
      </c>
      <c r="BB28" s="36">
        <v>70.353270542000004</v>
      </c>
      <c r="BC28" s="36">
        <v>10895.010536985001</v>
      </c>
      <c r="BD28" s="36">
        <v>23031.356521992999</v>
      </c>
      <c r="BE28" s="36">
        <v>0.62193485142857141</v>
      </c>
      <c r="BF28" s="36">
        <v>1.2438697042857143</v>
      </c>
      <c r="BG28" s="36">
        <v>35.339547171</v>
      </c>
      <c r="BH28" s="36">
        <v>533.92982993500004</v>
      </c>
      <c r="BI28" s="36">
        <v>0.96000000000000063</v>
      </c>
      <c r="BJ28" s="36">
        <v>0.96000000000000063</v>
      </c>
      <c r="BK28" s="36">
        <v>2.1300000000000008</v>
      </c>
      <c r="BL28" s="36">
        <v>2.1300000000000008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5.5909054139999999</v>
      </c>
      <c r="E29" s="36">
        <v>2</v>
      </c>
      <c r="F29" s="36">
        <v>1</v>
      </c>
      <c r="G29" s="36">
        <v>0</v>
      </c>
      <c r="H29" s="36">
        <v>1</v>
      </c>
      <c r="I29" s="36">
        <v>4.3088609066660606</v>
      </c>
      <c r="J29" s="36">
        <v>94.356470490038106</v>
      </c>
      <c r="K29" s="36">
        <v>1.3235839067243589</v>
      </c>
      <c r="L29" s="36">
        <v>2.9852769999417013</v>
      </c>
      <c r="M29" s="36">
        <v>40.14068089654819</v>
      </c>
      <c r="N29" s="36">
        <v>58.524650500155971</v>
      </c>
      <c r="O29" s="36">
        <v>0.70353424799999997</v>
      </c>
      <c r="P29" s="36">
        <v>1.1943552390000001</v>
      </c>
      <c r="Q29" s="36">
        <v>0.589954702</v>
      </c>
      <c r="R29" s="36">
        <v>0.113579546</v>
      </c>
      <c r="S29" s="36">
        <v>1.046208005</v>
      </c>
      <c r="T29" s="36">
        <v>0.14814723399999999</v>
      </c>
      <c r="U29" s="36">
        <v>6.4899999999999999E-2</v>
      </c>
      <c r="V29" s="36">
        <v>0.15340000000000001</v>
      </c>
      <c r="W29" s="36">
        <v>5.0772951546660607</v>
      </c>
      <c r="X29" s="36">
        <v>95.704225729038114</v>
      </c>
      <c r="Y29" s="36">
        <v>100.78152088370418</v>
      </c>
      <c r="Z29" s="36">
        <v>0.71593066323501042</v>
      </c>
      <c r="AA29" s="36">
        <v>0.29673916034429931</v>
      </c>
      <c r="AB29" s="36">
        <v>0.43061241883314211</v>
      </c>
      <c r="AC29" s="36">
        <v>1.4360441002302703E-2</v>
      </c>
      <c r="AD29" s="36">
        <v>0.97393480485782657</v>
      </c>
      <c r="AE29" s="36">
        <v>8.7654132437204382</v>
      </c>
      <c r="AF29" s="36">
        <v>9.7393480485782646</v>
      </c>
      <c r="AG29" s="36">
        <v>7.0777407665983507E-3</v>
      </c>
      <c r="AH29" s="36">
        <v>1.2040294637431677E-2</v>
      </c>
      <c r="AI29" s="36">
        <v>3.8561484176639287E-2</v>
      </c>
      <c r="AJ29" s="36">
        <v>1.9905217882730482E-2</v>
      </c>
      <c r="AK29" s="36">
        <v>2.1808927066510532E-2</v>
      </c>
      <c r="AL29" s="36">
        <v>5.4613118780828543E-2</v>
      </c>
      <c r="AM29" s="36">
        <v>4.1343399651631536E-2</v>
      </c>
      <c r="AN29" s="36">
        <v>1.0077840265617688</v>
      </c>
      <c r="AO29" s="36">
        <v>8.8585878466779064</v>
      </c>
      <c r="AP29" s="36">
        <v>2415.58689439</v>
      </c>
      <c r="AQ29" s="36">
        <v>1300.70063544</v>
      </c>
      <c r="AR29" s="36">
        <v>3716.28752983</v>
      </c>
      <c r="AS29" s="36">
        <v>54.789196634</v>
      </c>
      <c r="AT29" s="36">
        <v>7271.5645613659999</v>
      </c>
      <c r="AU29" s="36">
        <v>17264.594613549001</v>
      </c>
      <c r="AV29" s="36">
        <v>4277.0909852240002</v>
      </c>
      <c r="AW29" s="36">
        <v>10154.931770458001</v>
      </c>
      <c r="AX29" s="36">
        <v>4062.4246944500001</v>
      </c>
      <c r="AY29" s="36">
        <v>9645.2578954439996</v>
      </c>
      <c r="AZ29" s="36">
        <v>7.9627004285714287E-2</v>
      </c>
      <c r="BA29" s="36">
        <v>0.15925400857142857</v>
      </c>
      <c r="BB29" s="36">
        <v>13.879584381000001</v>
      </c>
      <c r="BC29" s="36">
        <v>1221.7129627239999</v>
      </c>
      <c r="BD29" s="36">
        <v>2900.6658549949998</v>
      </c>
      <c r="BE29" s="36">
        <v>0.12269788142857144</v>
      </c>
      <c r="BF29" s="36">
        <v>0.24539576285714287</v>
      </c>
      <c r="BG29" s="36">
        <v>19.027257117000001</v>
      </c>
      <c r="BH29" s="36">
        <v>97.150426629999998</v>
      </c>
      <c r="BI29" s="36">
        <v>0.30000000000000004</v>
      </c>
      <c r="BJ29" s="36">
        <v>0.30000000000000004</v>
      </c>
      <c r="BK29" s="36">
        <v>0.96000000000000063</v>
      </c>
      <c r="BL29" s="36">
        <v>0.96000000000000063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5.5799233270000004</v>
      </c>
      <c r="E30" s="36">
        <v>16</v>
      </c>
      <c r="F30" s="36">
        <v>5</v>
      </c>
      <c r="G30" s="36">
        <v>5</v>
      </c>
      <c r="H30" s="36">
        <v>6</v>
      </c>
      <c r="I30" s="36">
        <v>1.7986135612786495E-2</v>
      </c>
      <c r="J30" s="36">
        <v>7.8631755608569955</v>
      </c>
      <c r="K30" s="36">
        <v>4.7381356128105507E-3</v>
      </c>
      <c r="L30" s="36">
        <v>1.3247999999975946E-2</v>
      </c>
      <c r="M30" s="36">
        <v>0.54422119644747913</v>
      </c>
      <c r="N30" s="36">
        <v>7.3369405000223029</v>
      </c>
      <c r="O30" s="36">
        <v>3.0106325999999999E-2</v>
      </c>
      <c r="P30" s="36">
        <v>5.1006311999999998E-2</v>
      </c>
      <c r="Q30" s="36">
        <v>2.7859958000000001E-2</v>
      </c>
      <c r="R30" s="36">
        <v>2.2463679999999999E-3</v>
      </c>
      <c r="S30" s="36">
        <v>4.8076266999999999E-2</v>
      </c>
      <c r="T30" s="36">
        <v>2.930045E-3</v>
      </c>
      <c r="U30" s="36">
        <v>2.3919500000000005</v>
      </c>
      <c r="V30" s="36">
        <v>5.6537000000000006</v>
      </c>
      <c r="W30" s="36">
        <v>2.4400424616127872</v>
      </c>
      <c r="X30" s="36">
        <v>13.567881872856997</v>
      </c>
      <c r="Y30" s="36">
        <v>16.007924334469784</v>
      </c>
      <c r="Z30" s="36">
        <v>7.5656922207422645E-3</v>
      </c>
      <c r="AA30" s="36">
        <v>1.6190581352388427E-3</v>
      </c>
      <c r="AB30" s="36">
        <v>1.619058E-3</v>
      </c>
      <c r="AC30" s="36">
        <v>8.0491121106548725E-5</v>
      </c>
      <c r="AD30" s="36">
        <v>0.30718437492764578</v>
      </c>
      <c r="AE30" s="36">
        <v>2.7646593743488106</v>
      </c>
      <c r="AF30" s="36">
        <v>3.071843749276459</v>
      </c>
      <c r="AG30" s="36">
        <v>0.26832087780183034</v>
      </c>
      <c r="AH30" s="36">
        <v>0.45645390706518252</v>
      </c>
      <c r="AI30" s="36">
        <v>1.4618861618168688</v>
      </c>
      <c r="AJ30" s="36">
        <v>9.7052572398815824E-5</v>
      </c>
      <c r="AK30" s="36">
        <v>1.1728245107387006E-4</v>
      </c>
      <c r="AL30" s="36">
        <v>2.9333295449757385E-4</v>
      </c>
      <c r="AM30" s="36">
        <v>0.2684984214953357</v>
      </c>
      <c r="AN30" s="36">
        <v>0.76375556444390214</v>
      </c>
      <c r="AO30" s="36">
        <v>4.2268388691201775</v>
      </c>
      <c r="AP30" s="36">
        <v>262.41028071099998</v>
      </c>
      <c r="AQ30" s="36">
        <v>141.29784345900001</v>
      </c>
      <c r="AR30" s="36">
        <v>403.70812417000002</v>
      </c>
      <c r="AS30" s="36">
        <v>6.9837488160000003</v>
      </c>
      <c r="AT30" s="36">
        <v>494.64397571400002</v>
      </c>
      <c r="AU30" s="36">
        <v>1148.673805379</v>
      </c>
      <c r="AV30" s="36">
        <v>538.91534174699996</v>
      </c>
      <c r="AW30" s="36">
        <v>1251.4818066620001</v>
      </c>
      <c r="AX30" s="36">
        <v>496.57885676400002</v>
      </c>
      <c r="AY30" s="36">
        <v>1153.1670313899999</v>
      </c>
      <c r="AZ30" s="36">
        <v>2.6736892857142855E-2</v>
      </c>
      <c r="BA30" s="36">
        <v>5.347378571428571E-2</v>
      </c>
      <c r="BB30" s="36">
        <v>11.276593724</v>
      </c>
      <c r="BC30" s="36">
        <v>922.15044000299997</v>
      </c>
      <c r="BD30" s="36">
        <v>2141.4393120220002</v>
      </c>
      <c r="BE30" s="36">
        <v>9.968700142857144E-2</v>
      </c>
      <c r="BF30" s="36">
        <v>0.19937400428571431</v>
      </c>
      <c r="BG30" s="36">
        <v>11.798113848</v>
      </c>
      <c r="BH30" s="36">
        <v>58.354132280000002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5.5766421839999998</v>
      </c>
      <c r="E31" s="36">
        <v>10</v>
      </c>
      <c r="F31" s="36">
        <v>2</v>
      </c>
      <c r="G31" s="36">
        <v>5</v>
      </c>
      <c r="H31" s="36">
        <v>3</v>
      </c>
      <c r="I31" s="36">
        <v>0.29384536930320099</v>
      </c>
      <c r="J31" s="36">
        <v>27.809034681372751</v>
      </c>
      <c r="K31" s="36">
        <v>1.2459869304358741E-2</v>
      </c>
      <c r="L31" s="36">
        <v>0.28138549999884227</v>
      </c>
      <c r="M31" s="36">
        <v>0.79804755057425525</v>
      </c>
      <c r="N31" s="36">
        <v>27.304832500101696</v>
      </c>
      <c r="O31" s="36">
        <v>4.7161751000000002E-2</v>
      </c>
      <c r="P31" s="36">
        <v>7.0281915E-2</v>
      </c>
      <c r="Q31" s="36">
        <v>3.3394436E-2</v>
      </c>
      <c r="R31" s="36">
        <v>1.3767314999999999E-2</v>
      </c>
      <c r="S31" s="36">
        <v>5.2324547999999999E-2</v>
      </c>
      <c r="T31" s="36">
        <v>1.7957366999999998E-2</v>
      </c>
      <c r="U31" s="36">
        <v>0.1507</v>
      </c>
      <c r="V31" s="36">
        <v>0.35620000000000002</v>
      </c>
      <c r="W31" s="36">
        <v>0.49170712030320102</v>
      </c>
      <c r="X31" s="36">
        <v>28.235516596372751</v>
      </c>
      <c r="Y31" s="36">
        <v>28.727223716675951</v>
      </c>
      <c r="Z31" s="36">
        <v>4.7390422297103066E-2</v>
      </c>
      <c r="AA31" s="36">
        <v>1.7911803357683498E-2</v>
      </c>
      <c r="AB31" s="36">
        <v>1.7911803E-2</v>
      </c>
      <c r="AC31" s="36">
        <v>7.9486739244172689E-5</v>
      </c>
      <c r="AD31" s="36">
        <v>0.32338960990034321</v>
      </c>
      <c r="AE31" s="36">
        <v>2.9105064891030858</v>
      </c>
      <c r="AF31" s="36">
        <v>3.2338960990034304</v>
      </c>
      <c r="AG31" s="36">
        <v>1.7476713718626073E-2</v>
      </c>
      <c r="AH31" s="36">
        <v>2.97305014983524E-2</v>
      </c>
      <c r="AI31" s="36">
        <v>9.5217957501479988E-2</v>
      </c>
      <c r="AJ31" s="36">
        <v>1.0737024599834148E-3</v>
      </c>
      <c r="AK31" s="36">
        <v>1.2975076612402393E-3</v>
      </c>
      <c r="AL31" s="36">
        <v>3.2451722510055282E-3</v>
      </c>
      <c r="AM31" s="36">
        <v>1.8629902917853661E-2</v>
      </c>
      <c r="AN31" s="36">
        <v>0.35441761905993585</v>
      </c>
      <c r="AO31" s="36">
        <v>3.0089696188555712</v>
      </c>
      <c r="AP31" s="36">
        <v>543.36375433800004</v>
      </c>
      <c r="AQ31" s="36">
        <v>292.58048310499998</v>
      </c>
      <c r="AR31" s="36">
        <v>835.94423744300002</v>
      </c>
      <c r="AS31" s="36">
        <v>13.646920722999999</v>
      </c>
      <c r="AT31" s="36">
        <v>794.97976111399998</v>
      </c>
      <c r="AU31" s="36">
        <v>1932.09576956</v>
      </c>
      <c r="AV31" s="36">
        <v>694.36340186500001</v>
      </c>
      <c r="AW31" s="36">
        <v>1687.560686327</v>
      </c>
      <c r="AX31" s="36">
        <v>644.60684704499999</v>
      </c>
      <c r="AY31" s="36">
        <v>1566.633797645</v>
      </c>
      <c r="AZ31" s="36">
        <v>2.6151797142857144E-2</v>
      </c>
      <c r="BA31" s="36">
        <v>5.2303594285714287E-2</v>
      </c>
      <c r="BB31" s="36">
        <v>7.4865329870000004</v>
      </c>
      <c r="BC31" s="36">
        <v>604.27760925300004</v>
      </c>
      <c r="BD31" s="36">
        <v>1468.6187870270001</v>
      </c>
      <c r="BE31" s="36">
        <v>6.6182221428571428E-2</v>
      </c>
      <c r="BF31" s="36">
        <v>0.13236444428571428</v>
      </c>
      <c r="BG31" s="36">
        <v>5.8868321809999999</v>
      </c>
      <c r="BH31" s="36">
        <v>39.386481912000001</v>
      </c>
      <c r="BI31" s="36">
        <v>0.06</v>
      </c>
      <c r="BJ31" s="36">
        <v>0.06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5.5738424850000001</v>
      </c>
      <c r="E32" s="36">
        <v>18</v>
      </c>
      <c r="F32" s="36">
        <v>3</v>
      </c>
      <c r="G32" s="36">
        <v>5</v>
      </c>
      <c r="H32" s="36">
        <v>10</v>
      </c>
      <c r="I32" s="36">
        <v>0.18299559464097404</v>
      </c>
      <c r="J32" s="36">
        <v>7.8569389207473703</v>
      </c>
      <c r="K32" s="36">
        <v>0.12487859464505242</v>
      </c>
      <c r="L32" s="36">
        <v>5.8116999995921598E-2</v>
      </c>
      <c r="M32" s="36">
        <v>4.177494015391475</v>
      </c>
      <c r="N32" s="36">
        <v>3.8624404999968687</v>
      </c>
      <c r="O32" s="36">
        <v>6.5311546999999998E-2</v>
      </c>
      <c r="P32" s="36">
        <v>0.119324631</v>
      </c>
      <c r="Q32" s="36">
        <v>6.1007871999999998E-2</v>
      </c>
      <c r="R32" s="36">
        <v>4.3036749999999999E-3</v>
      </c>
      <c r="S32" s="36">
        <v>0.113711141</v>
      </c>
      <c r="T32" s="36">
        <v>5.6134900000000005E-3</v>
      </c>
      <c r="U32" s="36">
        <v>8.4699999999999984E-2</v>
      </c>
      <c r="V32" s="36">
        <v>0.20020000000000002</v>
      </c>
      <c r="W32" s="36">
        <v>0.333007141640974</v>
      </c>
      <c r="X32" s="36">
        <v>8.1764635517473696</v>
      </c>
      <c r="Y32" s="36">
        <v>8.5094706933883444</v>
      </c>
      <c r="Z32" s="36">
        <v>5.0269343200626648E-2</v>
      </c>
      <c r="AA32" s="36">
        <v>1.7333647731391934E-2</v>
      </c>
      <c r="AB32" s="36">
        <v>1.7333648E-2</v>
      </c>
      <c r="AC32" s="36">
        <v>1.8626974341192145E-3</v>
      </c>
      <c r="AD32" s="36">
        <v>0.12174225553910586</v>
      </c>
      <c r="AE32" s="36">
        <v>1.0956802998519526</v>
      </c>
      <c r="AF32" s="36">
        <v>1.2174225553910587</v>
      </c>
      <c r="AG32" s="36">
        <v>1.0269643111934918E-2</v>
      </c>
      <c r="AH32" s="36">
        <v>1.7470197477774348E-2</v>
      </c>
      <c r="AI32" s="36">
        <v>5.5951848678817841E-2</v>
      </c>
      <c r="AJ32" s="36">
        <v>1.0390456224964512E-3</v>
      </c>
      <c r="AK32" s="36">
        <v>1.2556268666667196E-3</v>
      </c>
      <c r="AL32" s="36">
        <v>3.1404249755481051E-3</v>
      </c>
      <c r="AM32" s="36">
        <v>1.3171386168550583E-2</v>
      </c>
      <c r="AN32" s="36">
        <v>0.14046807988354693</v>
      </c>
      <c r="AO32" s="36">
        <v>1.1547725735063183</v>
      </c>
      <c r="AP32" s="36">
        <v>263.49040790200002</v>
      </c>
      <c r="AQ32" s="36">
        <v>141.879450408</v>
      </c>
      <c r="AR32" s="36">
        <v>405.36985831000004</v>
      </c>
      <c r="AS32" s="36">
        <v>7.0218737720000002</v>
      </c>
      <c r="AT32" s="36">
        <v>1292.3236128819999</v>
      </c>
      <c r="AU32" s="36">
        <v>3291.056628411</v>
      </c>
      <c r="AV32" s="36">
        <v>772.83295827500001</v>
      </c>
      <c r="AW32" s="36">
        <v>1968.1115508769999</v>
      </c>
      <c r="AX32" s="36">
        <v>734.90449607200003</v>
      </c>
      <c r="AY32" s="36">
        <v>1871.522186035</v>
      </c>
      <c r="AZ32" s="36">
        <v>1.2654668571428574E-2</v>
      </c>
      <c r="BA32" s="36">
        <v>2.5309338571428575E-2</v>
      </c>
      <c r="BB32" s="36">
        <v>5.412003017</v>
      </c>
      <c r="BC32" s="36">
        <v>434.40395245500002</v>
      </c>
      <c r="BD32" s="36">
        <v>1106.261615035</v>
      </c>
      <c r="BE32" s="36">
        <v>4.784302428571429E-2</v>
      </c>
      <c r="BF32" s="36">
        <v>9.5686050000000009E-2</v>
      </c>
      <c r="BG32" s="36">
        <v>3.8804892949999998</v>
      </c>
      <c r="BH32" s="36">
        <v>30.442363502999999</v>
      </c>
      <c r="BI32" s="36">
        <v>0.06</v>
      </c>
      <c r="BJ32" s="36">
        <v>0.06</v>
      </c>
      <c r="BK32" s="36">
        <v>0.12</v>
      </c>
      <c r="BL32" s="36">
        <v>0.12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5.5301024889999999</v>
      </c>
      <c r="E33" s="36">
        <v>24</v>
      </c>
      <c r="F33" s="36">
        <v>1</v>
      </c>
      <c r="G33" s="36">
        <v>2</v>
      </c>
      <c r="H33" s="36">
        <v>21</v>
      </c>
      <c r="I33" s="36">
        <v>0.11819664990278572</v>
      </c>
      <c r="J33" s="36">
        <v>17.213768273390354</v>
      </c>
      <c r="K33" s="36">
        <v>8.1172649901788574E-2</v>
      </c>
      <c r="L33" s="36">
        <v>3.7024000000997148E-2</v>
      </c>
      <c r="M33" s="36">
        <v>4.4492009232844749</v>
      </c>
      <c r="N33" s="36">
        <v>12.882764000008663</v>
      </c>
      <c r="O33" s="36">
        <v>0.45564476700000001</v>
      </c>
      <c r="P33" s="36">
        <v>0.80718109900000012</v>
      </c>
      <c r="Q33" s="36">
        <v>0.39068421600000003</v>
      </c>
      <c r="R33" s="36">
        <v>6.4960550999999991E-2</v>
      </c>
      <c r="S33" s="36">
        <v>0.72244994400000007</v>
      </c>
      <c r="T33" s="36">
        <v>8.4731155000000002E-2</v>
      </c>
      <c r="U33" s="36">
        <v>4.1450000000000001E-2</v>
      </c>
      <c r="V33" s="36">
        <v>9.8299999999999998E-2</v>
      </c>
      <c r="W33" s="36">
        <v>0.61529141690278566</v>
      </c>
      <c r="X33" s="36">
        <v>18.119249372390353</v>
      </c>
      <c r="Y33" s="36">
        <v>18.734540789293138</v>
      </c>
      <c r="Z33" s="36">
        <v>4.595527253024375E-2</v>
      </c>
      <c r="AA33" s="36">
        <v>1.1349101991835212E-2</v>
      </c>
      <c r="AB33" s="36">
        <v>1.1349102030000001E-2</v>
      </c>
      <c r="AC33" s="36">
        <v>1.0842651116595287E-3</v>
      </c>
      <c r="AD33" s="36">
        <v>0.19322579576906368</v>
      </c>
      <c r="AE33" s="36">
        <v>1.7390321619215736</v>
      </c>
      <c r="AF33" s="36">
        <v>1.9322579576906376</v>
      </c>
      <c r="AG33" s="36">
        <v>4.995353114532486E-3</v>
      </c>
      <c r="AH33" s="36">
        <v>8.4978420798943449E-3</v>
      </c>
      <c r="AI33" s="36">
        <v>2.7216061796418372E-2</v>
      </c>
      <c r="AJ33" s="36">
        <v>6.8030888728474494E-4</v>
      </c>
      <c r="AK33" s="36">
        <v>8.2211415747047642E-4</v>
      </c>
      <c r="AL33" s="36">
        <v>2.0561744108946768E-3</v>
      </c>
      <c r="AM33" s="36">
        <v>6.7599271134767599E-3</v>
      </c>
      <c r="AN33" s="36">
        <v>0.20254575200642849</v>
      </c>
      <c r="AO33" s="36">
        <v>1.7683043981288866</v>
      </c>
      <c r="AP33" s="36">
        <v>264.78026308800003</v>
      </c>
      <c r="AQ33" s="36">
        <v>142.573987816</v>
      </c>
      <c r="AR33" s="36">
        <v>407.35425090400003</v>
      </c>
      <c r="AS33" s="36">
        <v>10.893464507999999</v>
      </c>
      <c r="AT33" s="36">
        <v>1140.3270196860001</v>
      </c>
      <c r="AU33" s="36">
        <v>2943.3018002929998</v>
      </c>
      <c r="AV33" s="36">
        <v>730.67991476500004</v>
      </c>
      <c r="AW33" s="36">
        <v>1885.960317908</v>
      </c>
      <c r="AX33" s="36">
        <v>686.89955329300005</v>
      </c>
      <c r="AY33" s="36">
        <v>1772.958683717</v>
      </c>
      <c r="AZ33" s="36">
        <v>2.2323847142857144E-2</v>
      </c>
      <c r="BA33" s="36">
        <v>4.4647694285714287E-2</v>
      </c>
      <c r="BB33" s="36">
        <v>6.4365069540000004</v>
      </c>
      <c r="BC33" s="36">
        <v>495.55718890700001</v>
      </c>
      <c r="BD33" s="36">
        <v>1279.0842811570001</v>
      </c>
      <c r="BE33" s="36">
        <v>5.6899812857142858E-2</v>
      </c>
      <c r="BF33" s="36">
        <v>0.11379962714285714</v>
      </c>
      <c r="BG33" s="36">
        <v>8.9742278209999995</v>
      </c>
      <c r="BH33" s="36">
        <v>64.508017645999999</v>
      </c>
      <c r="BI33" s="36">
        <v>0.03</v>
      </c>
      <c r="BJ33" s="36">
        <v>0.03</v>
      </c>
      <c r="BK33" s="36">
        <v>0.03</v>
      </c>
      <c r="BL33" s="36">
        <v>0.03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5.5574419009999998</v>
      </c>
      <c r="E34" s="36">
        <v>38</v>
      </c>
      <c r="F34" s="36">
        <v>1</v>
      </c>
      <c r="G34" s="36">
        <v>7</v>
      </c>
      <c r="H34" s="36">
        <v>30</v>
      </c>
      <c r="I34" s="36">
        <v>1.1323847304964423</v>
      </c>
      <c r="J34" s="36">
        <v>28.741256012715475</v>
      </c>
      <c r="K34" s="36">
        <v>0.36844823049724362</v>
      </c>
      <c r="L34" s="36">
        <v>0.76393649999919866</v>
      </c>
      <c r="M34" s="36">
        <v>14.239767743211161</v>
      </c>
      <c r="N34" s="36">
        <v>15.633873000000758</v>
      </c>
      <c r="O34" s="36">
        <v>0.41122383400000001</v>
      </c>
      <c r="P34" s="36">
        <v>0.70072304900000004</v>
      </c>
      <c r="Q34" s="36">
        <v>0.37562073800000001</v>
      </c>
      <c r="R34" s="36">
        <v>3.5603096000000001E-2</v>
      </c>
      <c r="S34" s="36">
        <v>0.65428422800000008</v>
      </c>
      <c r="T34" s="36">
        <v>4.6438821000000005E-2</v>
      </c>
      <c r="U34" s="36">
        <v>7.0249999999999993E-2</v>
      </c>
      <c r="V34" s="36">
        <v>0.16670000000000001</v>
      </c>
      <c r="W34" s="36">
        <v>1.6138585644964423</v>
      </c>
      <c r="X34" s="36">
        <v>29.608679061715474</v>
      </c>
      <c r="Y34" s="36">
        <v>31.222537626211917</v>
      </c>
      <c r="Z34" s="36">
        <v>0.20602309743535602</v>
      </c>
      <c r="AA34" s="36">
        <v>5.6413404238437576E-2</v>
      </c>
      <c r="AB34" s="36">
        <v>5.6413404E-2</v>
      </c>
      <c r="AC34" s="36">
        <v>4.2837903276914504E-3</v>
      </c>
      <c r="AD34" s="36">
        <v>0.2969209985322</v>
      </c>
      <c r="AE34" s="36">
        <v>2.6722889867897992</v>
      </c>
      <c r="AF34" s="36">
        <v>2.9692099853219998</v>
      </c>
      <c r="AG34" s="36">
        <v>7.8639865851697858E-3</v>
      </c>
      <c r="AH34" s="36">
        <v>1.337781625982906E-2</v>
      </c>
      <c r="AI34" s="36">
        <v>4.2845168291614694E-2</v>
      </c>
      <c r="AJ34" s="36">
        <v>3.2339125849702019E-3</v>
      </c>
      <c r="AK34" s="36">
        <v>3.9079973356560297E-3</v>
      </c>
      <c r="AL34" s="36">
        <v>9.7742193664984711E-3</v>
      </c>
      <c r="AM34" s="36">
        <v>1.538168949783144E-2</v>
      </c>
      <c r="AN34" s="36">
        <v>0.31420681212768509</v>
      </c>
      <c r="AO34" s="36">
        <v>2.7249083744479123</v>
      </c>
      <c r="AP34" s="36">
        <v>476.08922950099998</v>
      </c>
      <c r="AQ34" s="36">
        <v>256.35573896199998</v>
      </c>
      <c r="AR34" s="36">
        <v>732.4449684629999</v>
      </c>
      <c r="AS34" s="36">
        <v>24.126265052000001</v>
      </c>
      <c r="AT34" s="36">
        <v>2334.7768854669998</v>
      </c>
      <c r="AU34" s="36">
        <v>5800.5897438660004</v>
      </c>
      <c r="AV34" s="36">
        <v>1250.5334629910001</v>
      </c>
      <c r="AW34" s="36">
        <v>3106.8628548349998</v>
      </c>
      <c r="AX34" s="36">
        <v>1192.184113321</v>
      </c>
      <c r="AY34" s="36">
        <v>2961.8979798770001</v>
      </c>
      <c r="AZ34" s="36">
        <v>6.7101314285714295E-2</v>
      </c>
      <c r="BA34" s="36">
        <v>0.13420263000000002</v>
      </c>
      <c r="BB34" s="36">
        <v>2.7623598450000002</v>
      </c>
      <c r="BC34" s="36">
        <v>166.48832568500001</v>
      </c>
      <c r="BD34" s="36">
        <v>413.628591433</v>
      </c>
      <c r="BE34" s="36">
        <v>2.4419728571428573E-2</v>
      </c>
      <c r="BF34" s="36">
        <v>4.8839458571428573E-2</v>
      </c>
      <c r="BG34" s="36">
        <v>11.859932347999999</v>
      </c>
      <c r="BH34" s="36">
        <v>58.164221855000001</v>
      </c>
      <c r="BI34" s="36">
        <v>0.09</v>
      </c>
      <c r="BJ34" s="36">
        <v>0.09</v>
      </c>
      <c r="BK34" s="36">
        <v>0.78000000000000047</v>
      </c>
      <c r="BL34" s="36">
        <v>0.78000000000000047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5.5855062670000004</v>
      </c>
      <c r="E35" s="36">
        <v>0</v>
      </c>
      <c r="F35" s="36" t="s">
        <v>338</v>
      </c>
      <c r="G35" s="36" t="s">
        <v>338</v>
      </c>
      <c r="H35" s="36" t="s">
        <v>338</v>
      </c>
      <c r="I35" s="36">
        <v>1.1367252293241867</v>
      </c>
      <c r="J35" s="36">
        <v>19.456985521120668</v>
      </c>
      <c r="K35" s="36">
        <v>0.35599522932467303</v>
      </c>
      <c r="L35" s="36">
        <v>0.78072999999951376</v>
      </c>
      <c r="M35" s="36">
        <v>11.89038675043906</v>
      </c>
      <c r="N35" s="36">
        <v>8.7033240000057948</v>
      </c>
      <c r="O35" s="36">
        <v>0.200460785</v>
      </c>
      <c r="P35" s="36">
        <v>0.327639982</v>
      </c>
      <c r="Q35" s="36">
        <v>0.180783002</v>
      </c>
      <c r="R35" s="36">
        <v>1.9677783000000001E-2</v>
      </c>
      <c r="S35" s="36">
        <v>0.301973308</v>
      </c>
      <c r="T35" s="36">
        <v>2.5666674E-2</v>
      </c>
      <c r="U35" s="36" t="s">
        <v>338</v>
      </c>
      <c r="V35" s="36" t="s">
        <v>338</v>
      </c>
      <c r="W35" s="36">
        <v>1.3371860143241867</v>
      </c>
      <c r="X35" s="36">
        <v>19.784625503120669</v>
      </c>
      <c r="Y35" s="36">
        <v>21.121811517444854</v>
      </c>
      <c r="Z35" s="36">
        <v>0.17034389320785964</v>
      </c>
      <c r="AA35" s="36">
        <v>6.6479460259258605E-2</v>
      </c>
      <c r="AB35" s="36">
        <v>6.6479460000000004E-2</v>
      </c>
      <c r="AC35" s="36">
        <v>2.4957015902255858E-3</v>
      </c>
      <c r="AD35" s="36">
        <v>8.1221426917615622E-2</v>
      </c>
      <c r="AE35" s="36">
        <v>0.73099284225854066</v>
      </c>
      <c r="AF35" s="36">
        <v>0.81221426917615636</v>
      </c>
      <c r="AG35" s="36" t="s">
        <v>338</v>
      </c>
      <c r="AH35" s="36" t="s">
        <v>338</v>
      </c>
      <c r="AI35" s="36" t="s">
        <v>338</v>
      </c>
      <c r="AJ35" s="36">
        <v>3.810951792603524E-3</v>
      </c>
      <c r="AK35" s="36">
        <v>4.6053160088664682E-3</v>
      </c>
      <c r="AL35" s="36">
        <v>1.1518270115491711E-2</v>
      </c>
      <c r="AM35" s="36">
        <v>6.3066533828291093E-3</v>
      </c>
      <c r="AN35" s="36">
        <v>8.5826742926482097E-2</v>
      </c>
      <c r="AO35" s="36">
        <v>0.74251111237403233</v>
      </c>
      <c r="AP35" s="36">
        <v>87.830893777</v>
      </c>
      <c r="AQ35" s="36">
        <v>47.293558187000002</v>
      </c>
      <c r="AR35" s="36">
        <v>135.124451964</v>
      </c>
      <c r="AS35" s="36">
        <v>8.6496388500000005</v>
      </c>
      <c r="AT35" s="36">
        <v>323.29390624299998</v>
      </c>
      <c r="AU35" s="36">
        <v>922.27646505200005</v>
      </c>
      <c r="AV35" s="36">
        <v>177.06678649599999</v>
      </c>
      <c r="AW35" s="36">
        <v>505.12715140799997</v>
      </c>
      <c r="AX35" s="36">
        <v>168.16156451099999</v>
      </c>
      <c r="AY35" s="36">
        <v>479.72278561600001</v>
      </c>
      <c r="AZ35" s="36">
        <v>1.7996065714285716E-2</v>
      </c>
      <c r="BA35" s="36">
        <v>3.5992131428571432E-2</v>
      </c>
      <c r="BB35" s="36">
        <v>0.34976623000000001</v>
      </c>
      <c r="BC35" s="36">
        <v>20.337981559999999</v>
      </c>
      <c r="BD35" s="36">
        <v>58.019162680000001</v>
      </c>
      <c r="BE35" s="36">
        <v>3.0919914285714289E-3</v>
      </c>
      <c r="BF35" s="36">
        <v>6.1839842857142864E-3</v>
      </c>
      <c r="BG35" s="36">
        <v>2.904204494</v>
      </c>
      <c r="BH35" s="36">
        <v>30.354013919</v>
      </c>
      <c r="BI35" s="36">
        <v>0.21</v>
      </c>
      <c r="BJ35" s="36">
        <v>0.21</v>
      </c>
      <c r="BK35" s="36">
        <v>0.09</v>
      </c>
      <c r="BL35" s="36">
        <v>0.09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5.3445197950000001</v>
      </c>
      <c r="E36" s="36">
        <v>401</v>
      </c>
      <c r="F36" s="36">
        <v>3</v>
      </c>
      <c r="G36" s="36">
        <v>91</v>
      </c>
      <c r="H36" s="36">
        <v>307</v>
      </c>
      <c r="I36" s="36">
        <v>1.4939963538368323E-3</v>
      </c>
      <c r="J36" s="36">
        <v>0.70020495173910002</v>
      </c>
      <c r="K36" s="36">
        <v>1.4939963538368323E-3</v>
      </c>
      <c r="L36" s="36">
        <v>0</v>
      </c>
      <c r="M36" s="36">
        <v>0.15428394809293891</v>
      </c>
      <c r="N36" s="36">
        <v>0.54741499999999799</v>
      </c>
      <c r="O36" s="36">
        <v>0.118584541</v>
      </c>
      <c r="P36" s="36">
        <v>0.17769572</v>
      </c>
      <c r="Q36" s="36">
        <v>9.2664570000000002E-2</v>
      </c>
      <c r="R36" s="36">
        <v>2.5919971E-2</v>
      </c>
      <c r="S36" s="36">
        <v>0.14388706100000001</v>
      </c>
      <c r="T36" s="36">
        <v>3.3808658999999998E-2</v>
      </c>
      <c r="U36" s="36">
        <v>3.5365499999999983</v>
      </c>
      <c r="V36" s="36">
        <v>8.439299999999994</v>
      </c>
      <c r="W36" s="36">
        <v>3.6566285373538352</v>
      </c>
      <c r="X36" s="36">
        <v>9.3172006717390943</v>
      </c>
      <c r="Y36" s="36">
        <v>12.97382920909293</v>
      </c>
      <c r="Z36" s="36">
        <v>1.2293825258147023E-3</v>
      </c>
      <c r="AA36" s="36">
        <v>2.6308786052434629E-4</v>
      </c>
      <c r="AB36" s="36">
        <v>2.6308800000000003E-4</v>
      </c>
      <c r="AC36" s="36">
        <v>2.0033595910451555E-5</v>
      </c>
      <c r="AD36" s="36">
        <v>3.8565837563431975E-3</v>
      </c>
      <c r="AE36" s="36">
        <v>3.4709253807088773E-2</v>
      </c>
      <c r="AF36" s="36">
        <v>3.8565837563431966E-2</v>
      </c>
      <c r="AG36" s="36">
        <v>0.36710823604016335</v>
      </c>
      <c r="AH36" s="36">
        <v>0.62450596475797804</v>
      </c>
      <c r="AI36" s="36">
        <v>2.0001069411843355</v>
      </c>
      <c r="AJ36" s="36">
        <v>1.5412216781731686E-5</v>
      </c>
      <c r="AK36" s="36">
        <v>1.8624777437279548E-5</v>
      </c>
      <c r="AL36" s="36">
        <v>4.6582084041677638E-5</v>
      </c>
      <c r="AM36" s="36">
        <v>0.36714368185285556</v>
      </c>
      <c r="AN36" s="36">
        <v>0.62838117329175858</v>
      </c>
      <c r="AO36" s="36">
        <v>2.0348627770754657</v>
      </c>
      <c r="AP36" s="36">
        <v>17.968778599</v>
      </c>
      <c r="AQ36" s="36">
        <v>9.6754961680000005</v>
      </c>
      <c r="AR36" s="36">
        <v>27.644274766999999</v>
      </c>
      <c r="AS36" s="36">
        <v>0.200770585</v>
      </c>
      <c r="AT36" s="36">
        <v>6.5803265609999997</v>
      </c>
      <c r="AU36" s="36">
        <v>14.533078772</v>
      </c>
      <c r="AV36" s="36">
        <v>13.316885868</v>
      </c>
      <c r="AW36" s="36">
        <v>29.411207715</v>
      </c>
      <c r="AX36" s="36">
        <v>12.072593393</v>
      </c>
      <c r="AY36" s="36">
        <v>26.663106934000002</v>
      </c>
      <c r="AZ36" s="36">
        <v>8.3344985714285721E-3</v>
      </c>
      <c r="BA36" s="36">
        <v>1.6668997142857144E-2</v>
      </c>
      <c r="BB36" s="36">
        <v>3.3912693599999999</v>
      </c>
      <c r="BC36" s="36">
        <v>279.50517421000001</v>
      </c>
      <c r="BD36" s="36">
        <v>617.30533828800003</v>
      </c>
      <c r="BE36" s="36">
        <v>0.37123911857142861</v>
      </c>
      <c r="BF36" s="36">
        <v>0.74247823857142858</v>
      </c>
      <c r="BG36" s="36">
        <v>3.7157797659999998</v>
      </c>
      <c r="BH36" s="36">
        <v>28.425729511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4.8668246530000001</v>
      </c>
      <c r="E37" s="36">
        <v>49</v>
      </c>
      <c r="F37" s="36">
        <v>0</v>
      </c>
      <c r="G37" s="36">
        <v>4</v>
      </c>
      <c r="H37" s="36">
        <v>45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2.8248699999999999E-4</v>
      </c>
      <c r="P37" s="36">
        <v>4.92597E-4</v>
      </c>
      <c r="Q37" s="36">
        <v>2.7016099999999999E-4</v>
      </c>
      <c r="R37" s="36">
        <v>1.2326E-5</v>
      </c>
      <c r="S37" s="36">
        <v>4.7651900000000001E-4</v>
      </c>
      <c r="T37" s="36">
        <v>1.6077999999999998E-5</v>
      </c>
      <c r="U37" s="36">
        <v>0.111</v>
      </c>
      <c r="V37" s="36">
        <v>0.26639999999999997</v>
      </c>
      <c r="W37" s="36">
        <v>0.111282487</v>
      </c>
      <c r="X37" s="36">
        <v>0.26689259699999995</v>
      </c>
      <c r="Y37" s="36">
        <v>0.37817508399999994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1.1855174986522912E-2</v>
      </c>
      <c r="AH37" s="36">
        <v>2.0167424115004492E-2</v>
      </c>
      <c r="AI37" s="36">
        <v>6.4590263719676549E-2</v>
      </c>
      <c r="AJ37" s="36">
        <v>0</v>
      </c>
      <c r="AK37" s="36">
        <v>0</v>
      </c>
      <c r="AL37" s="36">
        <v>0</v>
      </c>
      <c r="AM37" s="36">
        <v>1.1855174986522912E-2</v>
      </c>
      <c r="AN37" s="36">
        <v>2.0167424115004492E-2</v>
      </c>
      <c r="AO37" s="36">
        <v>6.4590263719676549E-2</v>
      </c>
      <c r="AP37" s="36">
        <v>0.32791874100000001</v>
      </c>
      <c r="AQ37" s="36">
        <v>0.17657162900000001</v>
      </c>
      <c r="AR37" s="36">
        <v>0.50449037000000008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0.46701562899999999</v>
      </c>
      <c r="BH37" s="36">
        <v>1.386149471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5.2547381910000004</v>
      </c>
      <c r="E38" s="36">
        <v>46</v>
      </c>
      <c r="F38" s="36">
        <v>0</v>
      </c>
      <c r="G38" s="36">
        <v>1</v>
      </c>
      <c r="H38" s="36">
        <v>45</v>
      </c>
      <c r="I38" s="36">
        <v>1.9960240509880636E-4</v>
      </c>
      <c r="J38" s="36">
        <v>4.9292660814443959E-2</v>
      </c>
      <c r="K38" s="36">
        <v>1.9960240509880636E-4</v>
      </c>
      <c r="L38" s="36">
        <v>0</v>
      </c>
      <c r="M38" s="36">
        <v>2.3132263219543318E-2</v>
      </c>
      <c r="N38" s="36">
        <v>2.6359999999999453E-2</v>
      </c>
      <c r="O38" s="36">
        <v>6.7982400000000005E-3</v>
      </c>
      <c r="P38" s="36">
        <v>1.0526688000000001E-2</v>
      </c>
      <c r="Q38" s="36">
        <v>6.3463690000000001E-3</v>
      </c>
      <c r="R38" s="36">
        <v>4.5187100000000001E-4</v>
      </c>
      <c r="S38" s="36">
        <v>9.9372900000000014E-3</v>
      </c>
      <c r="T38" s="36">
        <v>5.8939799999999998E-4</v>
      </c>
      <c r="U38" s="36">
        <v>3.0000000000000001E-3</v>
      </c>
      <c r="V38" s="36">
        <v>7.1999999999999998E-3</v>
      </c>
      <c r="W38" s="36">
        <v>9.9978424050988068E-3</v>
      </c>
      <c r="X38" s="36">
        <v>6.7019348814443963E-2</v>
      </c>
      <c r="Y38" s="36">
        <v>7.7017191219542772E-2</v>
      </c>
      <c r="Z38" s="36">
        <v>1.5415319773415397E-4</v>
      </c>
      <c r="AA38" s="36">
        <v>3.2988784315108943E-5</v>
      </c>
      <c r="AB38" s="36">
        <v>3.2988799999999998E-5</v>
      </c>
      <c r="AC38" s="36">
        <v>1.2688832587369079E-6</v>
      </c>
      <c r="AD38" s="36">
        <v>2.5071312140591138E-4</v>
      </c>
      <c r="AE38" s="36">
        <v>2.256418092653202E-3</v>
      </c>
      <c r="AF38" s="36">
        <v>2.5071312140591134E-3</v>
      </c>
      <c r="AG38" s="36">
        <v>2.9922097756410258E-4</v>
      </c>
      <c r="AH38" s="36">
        <v>5.0901959401709407E-4</v>
      </c>
      <c r="AI38" s="36">
        <v>1.6302384294871795E-3</v>
      </c>
      <c r="AJ38" s="36">
        <v>1.8910912632575259E-6</v>
      </c>
      <c r="AK38" s="36">
        <v>2.2852750120607792E-6</v>
      </c>
      <c r="AL38" s="36">
        <v>5.7156587792068842E-6</v>
      </c>
      <c r="AM38" s="36">
        <v>3.0238095208609702E-4</v>
      </c>
      <c r="AN38" s="36">
        <v>7.6201799043506624E-4</v>
      </c>
      <c r="AO38" s="36">
        <v>3.8923721809195886E-3</v>
      </c>
      <c r="AP38" s="36">
        <v>1.6698658820000001</v>
      </c>
      <c r="AQ38" s="36">
        <v>0.89915855099999997</v>
      </c>
      <c r="AR38" s="36">
        <v>2.5690244330000001</v>
      </c>
      <c r="AS38" s="36">
        <v>0.17121612899999999</v>
      </c>
      <c r="AT38" s="36">
        <v>3.02244315</v>
      </c>
      <c r="AU38" s="36">
        <v>6.082469036</v>
      </c>
      <c r="AV38" s="36">
        <v>3.1664023549999998</v>
      </c>
      <c r="AW38" s="36">
        <v>6.3721775139999997</v>
      </c>
      <c r="AX38" s="36">
        <v>2.9182056699999999</v>
      </c>
      <c r="AY38" s="36">
        <v>5.8726979300000002</v>
      </c>
      <c r="AZ38" s="36">
        <v>3.5905500000000001E-3</v>
      </c>
      <c r="BA38" s="36">
        <v>7.1811014285714297E-3</v>
      </c>
      <c r="BB38" s="36">
        <v>3.6861577E-2</v>
      </c>
      <c r="BC38" s="36">
        <v>2.1147864009999999</v>
      </c>
      <c r="BD38" s="36">
        <v>4.2558692300000001</v>
      </c>
      <c r="BE38" s="36">
        <v>4.0352014285714288E-3</v>
      </c>
      <c r="BF38" s="36">
        <v>8.0704042857142853E-3</v>
      </c>
      <c r="BG38" s="36">
        <v>0.48569925400000002</v>
      </c>
      <c r="BH38" s="36">
        <v>2.3011624359999998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5.2484045879999996</v>
      </c>
      <c r="E39" s="36">
        <v>2</v>
      </c>
      <c r="F39" s="36">
        <v>0</v>
      </c>
      <c r="G39" s="36">
        <v>1</v>
      </c>
      <c r="H39" s="36">
        <v>1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2.1840999999999999E-4</v>
      </c>
      <c r="P39" s="36">
        <v>3.53643E-4</v>
      </c>
      <c r="Q39" s="36">
        <v>2.04911E-4</v>
      </c>
      <c r="R39" s="36">
        <v>1.3499000000000001E-5</v>
      </c>
      <c r="S39" s="36">
        <v>3.3603499999999999E-4</v>
      </c>
      <c r="T39" s="36">
        <v>1.7607999999999998E-5</v>
      </c>
      <c r="U39" s="36">
        <v>0</v>
      </c>
      <c r="V39" s="36">
        <v>0</v>
      </c>
      <c r="W39" s="36">
        <v>2.1840999999999999E-4</v>
      </c>
      <c r="X39" s="36">
        <v>3.53643E-4</v>
      </c>
      <c r="Y39" s="36">
        <v>5.7205299999999999E-4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6.0283699999999995E-4</v>
      </c>
      <c r="AQ39" s="36">
        <v>3.2460399999999998E-4</v>
      </c>
      <c r="AR39" s="36">
        <v>9.2744099999999999E-4</v>
      </c>
      <c r="AS39" s="36">
        <v>0</v>
      </c>
      <c r="AT39" s="36">
        <v>0.14299249</v>
      </c>
      <c r="AU39" s="36">
        <v>0.29457957000000001</v>
      </c>
      <c r="AV39" s="36">
        <v>0.23620300899999999</v>
      </c>
      <c r="AW39" s="36">
        <v>0.48660304399999998</v>
      </c>
      <c r="AX39" s="36">
        <v>0.21548645999999999</v>
      </c>
      <c r="AY39" s="36">
        <v>0.44392477400000002</v>
      </c>
      <c r="AZ39" s="36">
        <v>0</v>
      </c>
      <c r="BA39" s="36">
        <v>0</v>
      </c>
      <c r="BB39" s="36">
        <v>0.15081204100000001</v>
      </c>
      <c r="BC39" s="36">
        <v>9.1657182160000001</v>
      </c>
      <c r="BD39" s="36">
        <v>18.882343614</v>
      </c>
      <c r="BE39" s="36">
        <v>1.6509254285714287E-2</v>
      </c>
      <c r="BF39" s="36">
        <v>3.3018508571428573E-2</v>
      </c>
      <c r="BG39" s="36">
        <v>2.5167436269999999</v>
      </c>
      <c r="BH39" s="36">
        <v>7.7917850619999998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5.3038631369999996</v>
      </c>
      <c r="E40" s="36">
        <v>16</v>
      </c>
      <c r="F40" s="36">
        <v>2</v>
      </c>
      <c r="G40" s="36">
        <v>3</v>
      </c>
      <c r="H40" s="36">
        <v>11</v>
      </c>
      <c r="I40" s="36">
        <v>1.6202557998091779E-5</v>
      </c>
      <c r="J40" s="36">
        <v>6.1677474659297639E-3</v>
      </c>
      <c r="K40" s="36">
        <v>1.6202557998091779E-5</v>
      </c>
      <c r="L40" s="36">
        <v>0</v>
      </c>
      <c r="M40" s="36">
        <v>6.1839500239278559E-3</v>
      </c>
      <c r="N40" s="36">
        <v>0</v>
      </c>
      <c r="O40" s="36">
        <v>1.7069580999999997E-2</v>
      </c>
      <c r="P40" s="36">
        <v>2.6617439999999999E-2</v>
      </c>
      <c r="Q40" s="36">
        <v>1.5841999999999998E-2</v>
      </c>
      <c r="R40" s="36">
        <v>1.2275809999999999E-3</v>
      </c>
      <c r="S40" s="36">
        <v>2.5016247999999998E-2</v>
      </c>
      <c r="T40" s="36">
        <v>1.601192E-3</v>
      </c>
      <c r="U40" s="36">
        <v>8.9499999999999996E-2</v>
      </c>
      <c r="V40" s="36">
        <v>0.2122</v>
      </c>
      <c r="W40" s="36">
        <v>0.10658578355799808</v>
      </c>
      <c r="X40" s="36">
        <v>0.24498518746592976</v>
      </c>
      <c r="Y40" s="36">
        <v>0.35157097102392787</v>
      </c>
      <c r="Z40" s="36">
        <v>1.7505652086085716E-5</v>
      </c>
      <c r="AA40" s="36">
        <v>3.7462095464223424E-6</v>
      </c>
      <c r="AB40" s="36">
        <v>3.7462100000000001E-6</v>
      </c>
      <c r="AC40" s="36">
        <v>1.4505336324704318E-7</v>
      </c>
      <c r="AD40" s="36">
        <v>3.4082272829657416E-5</v>
      </c>
      <c r="AE40" s="36">
        <v>3.0674045546691674E-4</v>
      </c>
      <c r="AF40" s="36">
        <v>3.4082272829657416E-4</v>
      </c>
      <c r="AG40" s="36">
        <v>9.814440420565812E-3</v>
      </c>
      <c r="AH40" s="36">
        <v>1.6695829680962532E-2</v>
      </c>
      <c r="AI40" s="36">
        <v>5.3471778843082698E-2</v>
      </c>
      <c r="AJ40" s="36">
        <v>2.1475243116839575E-7</v>
      </c>
      <c r="AK40" s="36">
        <v>2.5951596005105411E-7</v>
      </c>
      <c r="AL40" s="36">
        <v>6.4907053531054844E-7</v>
      </c>
      <c r="AM40" s="36">
        <v>9.8148002263602277E-3</v>
      </c>
      <c r="AN40" s="36">
        <v>1.6730171469752239E-2</v>
      </c>
      <c r="AO40" s="36">
        <v>5.3779168369084925E-2</v>
      </c>
      <c r="AP40" s="36">
        <v>2.5464863480000002</v>
      </c>
      <c r="AQ40" s="36">
        <v>1.371184956</v>
      </c>
      <c r="AR40" s="36">
        <v>3.9176713040000002</v>
      </c>
      <c r="AS40" s="36">
        <v>0.49356059400000002</v>
      </c>
      <c r="AT40" s="36">
        <v>4.494296673</v>
      </c>
      <c r="AU40" s="36">
        <v>10.760485158</v>
      </c>
      <c r="AV40" s="36">
        <v>4.6856857989999998</v>
      </c>
      <c r="AW40" s="36">
        <v>11.218719226999999</v>
      </c>
      <c r="AX40" s="36">
        <v>4.3232315190000001</v>
      </c>
      <c r="AY40" s="36">
        <v>10.350911829999999</v>
      </c>
      <c r="AZ40" s="36">
        <v>1.4919124285714286E-2</v>
      </c>
      <c r="BA40" s="36">
        <v>2.9838248571428572E-2</v>
      </c>
      <c r="BB40" s="36">
        <v>0.27027278199999999</v>
      </c>
      <c r="BC40" s="36">
        <v>12.207240878</v>
      </c>
      <c r="BD40" s="36">
        <v>29.227228160999999</v>
      </c>
      <c r="BE40" s="36">
        <v>2.9586511428571431E-2</v>
      </c>
      <c r="BF40" s="36">
        <v>5.9173022857142862E-2</v>
      </c>
      <c r="BG40" s="36">
        <v>1.460116889</v>
      </c>
      <c r="BH40" s="36">
        <v>19.362701265999998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4.922220576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6.7620000000000006E-6</v>
      </c>
      <c r="P41" s="36">
        <v>1.1103999999999999E-5</v>
      </c>
      <c r="Q41" s="36">
        <v>6.2330000000000003E-6</v>
      </c>
      <c r="R41" s="36">
        <v>5.2900000000000004E-7</v>
      </c>
      <c r="S41" s="36">
        <v>1.0413999999999999E-5</v>
      </c>
      <c r="T41" s="36">
        <v>6.8999999999999996E-7</v>
      </c>
      <c r="U41" s="36">
        <v>6.0000000000000001E-3</v>
      </c>
      <c r="V41" s="36">
        <v>1.44E-2</v>
      </c>
      <c r="W41" s="36">
        <v>6.0067620000000006E-3</v>
      </c>
      <c r="X41" s="36">
        <v>1.4411103999999999E-2</v>
      </c>
      <c r="Y41" s="36">
        <v>2.0417866E-2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1.9737419999999999E-2</v>
      </c>
      <c r="AQ41" s="36">
        <v>1.0627841000000001E-2</v>
      </c>
      <c r="AR41" s="36">
        <v>3.0365260999999998E-2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1.201643402</v>
      </c>
      <c r="BH41" s="36">
        <v>6.745750846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4.9490825919999999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5.0224137850000004</v>
      </c>
      <c r="E43" s="36">
        <v>0</v>
      </c>
      <c r="F43" s="36" t="s">
        <v>338</v>
      </c>
      <c r="G43" s="36" t="s">
        <v>338</v>
      </c>
      <c r="H43" s="36" t="s">
        <v>338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338</v>
      </c>
      <c r="V43" s="36" t="s">
        <v>338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338</v>
      </c>
      <c r="AH43" s="36" t="s">
        <v>338</v>
      </c>
      <c r="AI43" s="36" t="s">
        <v>338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0.18616543399999999</v>
      </c>
      <c r="BC43" s="36">
        <v>6.9180614619999998</v>
      </c>
      <c r="BD43" s="36">
        <v>15.343804878</v>
      </c>
      <c r="BE43" s="36">
        <v>2.0379357142857144E-2</v>
      </c>
      <c r="BF43" s="36">
        <v>4.0758715714285715E-2</v>
      </c>
      <c r="BG43" s="36">
        <v>0.51011172299999996</v>
      </c>
      <c r="BH43" s="36">
        <v>4.5110352889999996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4.9424325810000003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4.2138999999999998E-5</v>
      </c>
      <c r="P44" s="36">
        <v>6.4152000000000005E-5</v>
      </c>
      <c r="Q44" s="36">
        <v>3.9897000000000001E-5</v>
      </c>
      <c r="R44" s="36">
        <v>2.2419999999999999E-6</v>
      </c>
      <c r="S44" s="36">
        <v>6.1228000000000004E-5</v>
      </c>
      <c r="T44" s="36">
        <v>2.9240000000000003E-6</v>
      </c>
      <c r="U44" s="36">
        <v>0.14400000000000002</v>
      </c>
      <c r="V44" s="36">
        <v>0.34559999999999991</v>
      </c>
      <c r="W44" s="36">
        <v>0.14404213900000001</v>
      </c>
      <c r="X44" s="36">
        <v>0.34566415199999989</v>
      </c>
      <c r="Y44" s="36">
        <v>0.4897062909999999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0.55352981899999998</v>
      </c>
      <c r="AQ44" s="36">
        <v>0.29805451799999999</v>
      </c>
      <c r="AR44" s="36">
        <v>0.85158433700000002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1.6227219749999999</v>
      </c>
      <c r="BH44" s="36">
        <v>6.3323675899999996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5.2743463510000002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2.1255459999999999E-3</v>
      </c>
      <c r="P45" s="36">
        <v>3.642321E-3</v>
      </c>
      <c r="Q45" s="36">
        <v>1.879639E-3</v>
      </c>
      <c r="R45" s="36">
        <v>2.4590700000000002E-4</v>
      </c>
      <c r="S45" s="36">
        <v>3.321573E-3</v>
      </c>
      <c r="T45" s="36">
        <v>3.2074800000000004E-4</v>
      </c>
      <c r="U45" s="36">
        <v>0</v>
      </c>
      <c r="V45" s="36">
        <v>0</v>
      </c>
      <c r="W45" s="36">
        <v>2.1255459999999999E-3</v>
      </c>
      <c r="X45" s="36">
        <v>3.642321E-3</v>
      </c>
      <c r="Y45" s="36">
        <v>5.7678669999999994E-3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0.46087033399999999</v>
      </c>
      <c r="AQ45" s="36">
        <v>0.24816094899999999</v>
      </c>
      <c r="AR45" s="36">
        <v>0.70903128299999996</v>
      </c>
      <c r="AS45" s="36">
        <v>7.2295006999999994E-2</v>
      </c>
      <c r="AT45" s="36">
        <v>0.24709482299999999</v>
      </c>
      <c r="AU45" s="36">
        <v>0.51495869999999999</v>
      </c>
      <c r="AV45" s="36">
        <v>0.36251138999999999</v>
      </c>
      <c r="AW45" s="36">
        <v>0.75549293799999995</v>
      </c>
      <c r="AX45" s="36">
        <v>0.33136364000000001</v>
      </c>
      <c r="AY45" s="36">
        <v>0.69057937700000005</v>
      </c>
      <c r="AZ45" s="36">
        <v>5.2988000000000004E-4</v>
      </c>
      <c r="BA45" s="36">
        <v>1.0597614285714286E-3</v>
      </c>
      <c r="BB45" s="36">
        <v>0.20900497300000001</v>
      </c>
      <c r="BC45" s="36">
        <v>14.981580020000001</v>
      </c>
      <c r="BD45" s="36">
        <v>31.222406259</v>
      </c>
      <c r="BE45" s="36">
        <v>2.2879580000000004E-2</v>
      </c>
      <c r="BF45" s="36">
        <v>4.5759161428571435E-2</v>
      </c>
      <c r="BG45" s="36">
        <v>0.87878023800000005</v>
      </c>
      <c r="BH45" s="36">
        <v>7.090624665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5.2790601730000004</v>
      </c>
      <c r="E46" s="36">
        <v>6</v>
      </c>
      <c r="F46" s="36">
        <v>0</v>
      </c>
      <c r="G46" s="36">
        <v>2</v>
      </c>
      <c r="H46" s="36">
        <v>4</v>
      </c>
      <c r="I46" s="36">
        <v>2.4655846059620734E-2</v>
      </c>
      <c r="J46" s="36">
        <v>5.9849424690384838</v>
      </c>
      <c r="K46" s="36">
        <v>2.4655846059620734E-2</v>
      </c>
      <c r="L46" s="36">
        <v>0</v>
      </c>
      <c r="M46" s="36">
        <v>2.6252503150736235</v>
      </c>
      <c r="N46" s="36">
        <v>3.384348000024481</v>
      </c>
      <c r="O46" s="36">
        <v>3.3433068000000003E-2</v>
      </c>
      <c r="P46" s="36">
        <v>5.6466460000000003E-2</v>
      </c>
      <c r="Q46" s="36">
        <v>2.9050220000000002E-2</v>
      </c>
      <c r="R46" s="36">
        <v>4.382848E-3</v>
      </c>
      <c r="S46" s="36">
        <v>5.0749700000000002E-2</v>
      </c>
      <c r="T46" s="36">
        <v>5.7167599999999996E-3</v>
      </c>
      <c r="U46" s="36">
        <v>4.6800000000000001E-2</v>
      </c>
      <c r="V46" s="36">
        <v>0.1116</v>
      </c>
      <c r="W46" s="36">
        <v>0.10488891405962074</v>
      </c>
      <c r="X46" s="36">
        <v>6.1530089290384842</v>
      </c>
      <c r="Y46" s="36">
        <v>6.2578978430981049</v>
      </c>
      <c r="Z46" s="36">
        <v>1.1992656956519882E-2</v>
      </c>
      <c r="AA46" s="36">
        <v>2.5664285886952539E-3</v>
      </c>
      <c r="AB46" s="36">
        <v>2.5664289999999998E-3</v>
      </c>
      <c r="AC46" s="36">
        <v>3.0615247120938929E-4</v>
      </c>
      <c r="AD46" s="36">
        <v>8.6475868790660146E-2</v>
      </c>
      <c r="AE46" s="36">
        <v>0.77828281911594133</v>
      </c>
      <c r="AF46" s="36">
        <v>0.86475868790660171</v>
      </c>
      <c r="AG46" s="36">
        <v>4.5441576604640073E-3</v>
      </c>
      <c r="AH46" s="36">
        <v>7.7302911925134846E-3</v>
      </c>
      <c r="AI46" s="36">
        <v>2.4757824494941832E-2</v>
      </c>
      <c r="AJ46" s="36">
        <v>1.4712118839349487E-4</v>
      </c>
      <c r="AK46" s="36">
        <v>1.7778749345014473E-4</v>
      </c>
      <c r="AL46" s="36">
        <v>4.4466098933762803E-4</v>
      </c>
      <c r="AM46" s="36">
        <v>4.9974313200668915E-3</v>
      </c>
      <c r="AN46" s="36">
        <v>9.4383947476623778E-2</v>
      </c>
      <c r="AO46" s="36">
        <v>0.80348530460022072</v>
      </c>
      <c r="AP46" s="36">
        <v>67.405330758999995</v>
      </c>
      <c r="AQ46" s="36">
        <v>36.295178100999998</v>
      </c>
      <c r="AR46" s="36">
        <v>103.70050885999999</v>
      </c>
      <c r="AS46" s="36">
        <v>2.3196432900000001</v>
      </c>
      <c r="AT46" s="36">
        <v>351.55100356299999</v>
      </c>
      <c r="AU46" s="36">
        <v>752.44424061699999</v>
      </c>
      <c r="AV46" s="36">
        <v>261.92430185699999</v>
      </c>
      <c r="AW46" s="36">
        <v>560.61120694299996</v>
      </c>
      <c r="AX46" s="36">
        <v>244.157096043</v>
      </c>
      <c r="AY46" s="36">
        <v>522.58306436800001</v>
      </c>
      <c r="AZ46" s="36">
        <v>7.2277360000000013E-2</v>
      </c>
      <c r="BA46" s="36">
        <v>0.14455472142857145</v>
      </c>
      <c r="BB46" s="36">
        <v>1.4786322089999999</v>
      </c>
      <c r="BC46" s="36">
        <v>125.63543004100001</v>
      </c>
      <c r="BD46" s="36">
        <v>268.904525358</v>
      </c>
      <c r="BE46" s="36">
        <v>0.16186449999999999</v>
      </c>
      <c r="BF46" s="36">
        <v>0.32372899999999999</v>
      </c>
      <c r="BG46" s="36">
        <v>2.5678386999999998</v>
      </c>
      <c r="BH46" s="36">
        <v>17.548361856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5.3205522109999999</v>
      </c>
      <c r="E47" s="36">
        <v>6</v>
      </c>
      <c r="F47" s="36">
        <v>0</v>
      </c>
      <c r="G47" s="36">
        <v>4</v>
      </c>
      <c r="H47" s="36">
        <v>2</v>
      </c>
      <c r="I47" s="36">
        <v>1.2040306622588038E-3</v>
      </c>
      <c r="J47" s="36">
        <v>0.36276818432843227</v>
      </c>
      <c r="K47" s="36">
        <v>1.2040306622588038E-3</v>
      </c>
      <c r="L47" s="36">
        <v>0</v>
      </c>
      <c r="M47" s="36">
        <v>0.10381221499069673</v>
      </c>
      <c r="N47" s="36">
        <v>0.2601599999999944</v>
      </c>
      <c r="O47" s="36">
        <v>3.0718681000000001E-2</v>
      </c>
      <c r="P47" s="36">
        <v>4.7212525999999998E-2</v>
      </c>
      <c r="Q47" s="36">
        <v>2.7483928000000001E-2</v>
      </c>
      <c r="R47" s="36">
        <v>3.2347529999999999E-3</v>
      </c>
      <c r="S47" s="36">
        <v>4.2993283E-2</v>
      </c>
      <c r="T47" s="36">
        <v>4.2192430000000001E-3</v>
      </c>
      <c r="U47" s="36">
        <v>1.2E-2</v>
      </c>
      <c r="V47" s="36">
        <v>2.8799999999999999E-2</v>
      </c>
      <c r="W47" s="36">
        <v>4.3922711662258807E-2</v>
      </c>
      <c r="X47" s="36">
        <v>0.43878071032843224</v>
      </c>
      <c r="Y47" s="36">
        <v>0.48270342199069105</v>
      </c>
      <c r="Z47" s="36">
        <v>9.5619437723899032E-4</v>
      </c>
      <c r="AA47" s="36">
        <v>2.0462559672914388E-4</v>
      </c>
      <c r="AB47" s="36">
        <v>2.0462599999999999E-4</v>
      </c>
      <c r="AC47" s="36">
        <v>1.1028881363253029E-5</v>
      </c>
      <c r="AD47" s="36">
        <v>3.0311443814128123E-3</v>
      </c>
      <c r="AE47" s="36">
        <v>2.7280299432715309E-2</v>
      </c>
      <c r="AF47" s="36">
        <v>3.031144381412812E-2</v>
      </c>
      <c r="AG47" s="36">
        <v>1.2721553378571022E-3</v>
      </c>
      <c r="AH47" s="36">
        <v>2.1641263218718518E-3</v>
      </c>
      <c r="AI47" s="36">
        <v>6.9310532200490393E-3</v>
      </c>
      <c r="AJ47" s="36">
        <v>1.1730236954218878E-5</v>
      </c>
      <c r="AK47" s="36">
        <v>1.4175316611030076E-5</v>
      </c>
      <c r="AL47" s="36">
        <v>3.5453620421294127E-5</v>
      </c>
      <c r="AM47" s="36">
        <v>1.2949144561745739E-3</v>
      </c>
      <c r="AN47" s="36">
        <v>5.209446019895694E-3</v>
      </c>
      <c r="AO47" s="36">
        <v>3.4246806273185645E-2</v>
      </c>
      <c r="AP47" s="36">
        <v>5.6399065650000004</v>
      </c>
      <c r="AQ47" s="36">
        <v>3.0368727660000001</v>
      </c>
      <c r="AR47" s="36">
        <v>8.6767793310000005</v>
      </c>
      <c r="AS47" s="36">
        <v>0.56417579100000004</v>
      </c>
      <c r="AT47" s="36">
        <v>27.399476088</v>
      </c>
      <c r="AU47" s="36">
        <v>64.815964940000001</v>
      </c>
      <c r="AV47" s="36">
        <v>26.640895773</v>
      </c>
      <c r="AW47" s="36">
        <v>63.021473870000001</v>
      </c>
      <c r="AX47" s="36">
        <v>24.614933198999999</v>
      </c>
      <c r="AY47" s="36">
        <v>58.228874234000003</v>
      </c>
      <c r="AZ47" s="36">
        <v>2.0645575714285717E-2</v>
      </c>
      <c r="BA47" s="36">
        <v>4.1291152857142861E-2</v>
      </c>
      <c r="BB47" s="36">
        <v>0.84206821799999998</v>
      </c>
      <c r="BC47" s="36">
        <v>38.119397661999997</v>
      </c>
      <c r="BD47" s="36">
        <v>90.174919199000001</v>
      </c>
      <c r="BE47" s="36">
        <v>9.2180428571428566E-2</v>
      </c>
      <c r="BF47" s="36">
        <v>0.18436085714285713</v>
      </c>
      <c r="BG47" s="36">
        <v>3.2871585169999999</v>
      </c>
      <c r="BH47" s="36">
        <v>19.714708248000001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5.3073427039999999</v>
      </c>
      <c r="E48" s="36">
        <v>13</v>
      </c>
      <c r="F48" s="36">
        <v>0</v>
      </c>
      <c r="G48" s="36">
        <v>2</v>
      </c>
      <c r="H48" s="36">
        <v>11</v>
      </c>
      <c r="I48" s="36">
        <v>1.8214341752674761E-3</v>
      </c>
      <c r="J48" s="36">
        <v>0.33639348327030916</v>
      </c>
      <c r="K48" s="36">
        <v>1.8214341752674761E-3</v>
      </c>
      <c r="L48" s="36">
        <v>0</v>
      </c>
      <c r="M48" s="36">
        <v>0.16925491744557919</v>
      </c>
      <c r="N48" s="36">
        <v>0.16895999999999742</v>
      </c>
      <c r="O48" s="36">
        <v>0.13370191100000001</v>
      </c>
      <c r="P48" s="36">
        <v>0.20846628000000003</v>
      </c>
      <c r="Q48" s="36">
        <v>0.12715496500000001</v>
      </c>
      <c r="R48" s="36">
        <v>6.5469460000000005E-3</v>
      </c>
      <c r="S48" s="36">
        <v>0.19992678400000002</v>
      </c>
      <c r="T48" s="36">
        <v>8.5394960000000006E-3</v>
      </c>
      <c r="U48" s="36">
        <v>7.8600000000000003E-2</v>
      </c>
      <c r="V48" s="36">
        <v>0.18720000000000001</v>
      </c>
      <c r="W48" s="36">
        <v>0.21412334517526749</v>
      </c>
      <c r="X48" s="36">
        <v>0.73205976327030919</v>
      </c>
      <c r="Y48" s="36">
        <v>0.94618310844557674</v>
      </c>
      <c r="Z48" s="36">
        <v>1.3656555197788464E-3</v>
      </c>
      <c r="AA48" s="36">
        <v>2.9225028123267308E-4</v>
      </c>
      <c r="AB48" s="36">
        <v>2.9224999999999998E-4</v>
      </c>
      <c r="AC48" s="36">
        <v>2.1427777374216495E-5</v>
      </c>
      <c r="AD48" s="36">
        <v>4.5713206237313437E-3</v>
      </c>
      <c r="AE48" s="36">
        <v>4.1141885613582091E-2</v>
      </c>
      <c r="AF48" s="36">
        <v>4.5713206237313439E-2</v>
      </c>
      <c r="AG48" s="36">
        <v>7.6687793163175491E-3</v>
      </c>
      <c r="AH48" s="36">
        <v>1.3045739526609163E-2</v>
      </c>
      <c r="AI48" s="36">
        <v>4.1781625240626646E-2</v>
      </c>
      <c r="AJ48" s="36">
        <v>1.6753304809117464E-5</v>
      </c>
      <c r="AK48" s="36">
        <v>2.0245405176143501E-5</v>
      </c>
      <c r="AL48" s="36">
        <v>5.063540590210047E-5</v>
      </c>
      <c r="AM48" s="36">
        <v>7.706960398500883E-3</v>
      </c>
      <c r="AN48" s="36">
        <v>1.7637305555516652E-2</v>
      </c>
      <c r="AO48" s="36">
        <v>8.2974146260110834E-2</v>
      </c>
      <c r="AP48" s="36">
        <v>4.9091700339999997</v>
      </c>
      <c r="AQ48" s="36">
        <v>2.6433992489999998</v>
      </c>
      <c r="AR48" s="36">
        <v>7.5525692829999995</v>
      </c>
      <c r="AS48" s="36">
        <v>0.17914317199999999</v>
      </c>
      <c r="AT48" s="36">
        <v>10.253265947999999</v>
      </c>
      <c r="AU48" s="36">
        <v>22.097447932000001</v>
      </c>
      <c r="AV48" s="36">
        <v>16.079803532</v>
      </c>
      <c r="AW48" s="36">
        <v>34.654579634000001</v>
      </c>
      <c r="AX48" s="36">
        <v>14.676094313</v>
      </c>
      <c r="AY48" s="36">
        <v>31.629359034</v>
      </c>
      <c r="AZ48" s="36">
        <v>1.6495275714285714E-2</v>
      </c>
      <c r="BA48" s="36">
        <v>3.2990552857142856E-2</v>
      </c>
      <c r="BB48" s="36">
        <v>0.83857989600000005</v>
      </c>
      <c r="BC48" s="36">
        <v>78.225273380999994</v>
      </c>
      <c r="BD48" s="36">
        <v>168.58812735999999</v>
      </c>
      <c r="BE48" s="36">
        <v>9.1798564285714285E-2</v>
      </c>
      <c r="BF48" s="36">
        <v>0.18359713</v>
      </c>
      <c r="BG48" s="36">
        <v>0.39213531400000001</v>
      </c>
      <c r="BH48" s="36">
        <v>5.5678462599999996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5.1890644259999998</v>
      </c>
      <c r="E49" s="36">
        <v>57</v>
      </c>
      <c r="F49" s="36">
        <v>3</v>
      </c>
      <c r="G49" s="36">
        <v>11</v>
      </c>
      <c r="H49" s="36">
        <v>43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5.3540099999999993E-3</v>
      </c>
      <c r="P49" s="36">
        <v>7.9380019999999996E-3</v>
      </c>
      <c r="Q49" s="36">
        <v>4.0764719999999994E-3</v>
      </c>
      <c r="R49" s="36">
        <v>1.2775379999999999E-3</v>
      </c>
      <c r="S49" s="36">
        <v>6.271647E-3</v>
      </c>
      <c r="T49" s="36">
        <v>1.666355E-3</v>
      </c>
      <c r="U49" s="36">
        <v>0.57585000000000008</v>
      </c>
      <c r="V49" s="36">
        <v>1.3706999999999998</v>
      </c>
      <c r="W49" s="36">
        <v>0.5812040100000001</v>
      </c>
      <c r="X49" s="36">
        <v>1.3786380019999998</v>
      </c>
      <c r="Y49" s="36">
        <v>1.9598420119999997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5.6104258598290609E-2</v>
      </c>
      <c r="AH49" s="36">
        <v>9.5441727270655252E-2</v>
      </c>
      <c r="AI49" s="36">
        <v>0.30567147788034188</v>
      </c>
      <c r="AJ49" s="36">
        <v>0</v>
      </c>
      <c r="AK49" s="36">
        <v>0</v>
      </c>
      <c r="AL49" s="36">
        <v>0</v>
      </c>
      <c r="AM49" s="36">
        <v>5.6104258598290609E-2</v>
      </c>
      <c r="AN49" s="36">
        <v>9.5441727270655252E-2</v>
      </c>
      <c r="AO49" s="36">
        <v>0.30567147788034188</v>
      </c>
      <c r="AP49" s="36">
        <v>1.8256313719999999</v>
      </c>
      <c r="AQ49" s="36">
        <v>0.98303227699999995</v>
      </c>
      <c r="AR49" s="36">
        <v>2.8086636489999997</v>
      </c>
      <c r="AS49" s="36">
        <v>1.2495710000000001E-3</v>
      </c>
      <c r="AT49" s="36">
        <v>3.9801300000000001E-3</v>
      </c>
      <c r="AU49" s="36">
        <v>8.3344209999999998E-3</v>
      </c>
      <c r="AV49" s="36">
        <v>2.6577086E-2</v>
      </c>
      <c r="AW49" s="36">
        <v>5.5652606E-2</v>
      </c>
      <c r="AX49" s="36">
        <v>2.3477896000000002E-2</v>
      </c>
      <c r="AY49" s="36">
        <v>4.9162880999999999E-2</v>
      </c>
      <c r="AZ49" s="36">
        <v>6.7952857142857142E-5</v>
      </c>
      <c r="BA49" s="36">
        <v>1.3590714285714286E-4</v>
      </c>
      <c r="BB49" s="36">
        <v>0.15020003600000001</v>
      </c>
      <c r="BC49" s="36">
        <v>5.6505160700000001</v>
      </c>
      <c r="BD49" s="36">
        <v>11.832220490999999</v>
      </c>
      <c r="BE49" s="36">
        <v>1.6442258571428572E-2</v>
      </c>
      <c r="BF49" s="36">
        <v>3.2884517142857145E-2</v>
      </c>
      <c r="BG49" s="36">
        <v>0.16153171499999999</v>
      </c>
      <c r="BH49" s="36">
        <v>0.70767281000000004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4.8940817269999997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5.0955300000000005E-4</v>
      </c>
      <c r="P50" s="36">
        <v>7.1469300000000008E-4</v>
      </c>
      <c r="Q50" s="36">
        <v>5.0738300000000003E-4</v>
      </c>
      <c r="R50" s="36">
        <v>2.17E-6</v>
      </c>
      <c r="S50" s="36">
        <v>7.1186100000000005E-4</v>
      </c>
      <c r="T50" s="36">
        <v>2.8320000000000002E-6</v>
      </c>
      <c r="U50" s="36">
        <v>4.4999999999999998E-2</v>
      </c>
      <c r="V50" s="36">
        <v>0.10799999999999998</v>
      </c>
      <c r="W50" s="36">
        <v>4.5509553000000001E-2</v>
      </c>
      <c r="X50" s="36">
        <v>0.10871469299999999</v>
      </c>
      <c r="Y50" s="36">
        <v>0.15422424599999998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4.7497330948121641E-3</v>
      </c>
      <c r="AH50" s="36">
        <v>8.0800057245080503E-3</v>
      </c>
      <c r="AI50" s="36">
        <v>2.5877856171735242E-2</v>
      </c>
      <c r="AJ50" s="36">
        <v>0</v>
      </c>
      <c r="AK50" s="36">
        <v>0</v>
      </c>
      <c r="AL50" s="36">
        <v>0</v>
      </c>
      <c r="AM50" s="36">
        <v>4.7497330948121641E-3</v>
      </c>
      <c r="AN50" s="36">
        <v>8.0800057245080503E-3</v>
      </c>
      <c r="AO50" s="36">
        <v>2.5877856171735242E-2</v>
      </c>
      <c r="AP50" s="36">
        <v>0.12748372599999999</v>
      </c>
      <c r="AQ50" s="36">
        <v>6.8645082999999996E-2</v>
      </c>
      <c r="AR50" s="36">
        <v>0.19612880899999999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0.63565889099999995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5.1970324620000001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2.0760600000000002E-3</v>
      </c>
      <c r="P51" s="36">
        <v>3.5904959999999994E-3</v>
      </c>
      <c r="Q51" s="36">
        <v>2.001343E-3</v>
      </c>
      <c r="R51" s="36">
        <v>7.4716999999999996E-5</v>
      </c>
      <c r="S51" s="36">
        <v>3.4930379999999995E-3</v>
      </c>
      <c r="T51" s="36">
        <v>9.7458000000000001E-5</v>
      </c>
      <c r="U51" s="36">
        <v>3.9E-2</v>
      </c>
      <c r="V51" s="36">
        <v>9.3599999999999989E-2</v>
      </c>
      <c r="W51" s="36">
        <v>4.1076059999999998E-2</v>
      </c>
      <c r="X51" s="36">
        <v>9.7190495999999987E-2</v>
      </c>
      <c r="Y51" s="36">
        <v>0.13826655599999998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3.7158857531914891E-3</v>
      </c>
      <c r="AH51" s="36">
        <v>6.3212769134751764E-3</v>
      </c>
      <c r="AI51" s="36">
        <v>2.0245170655319146E-2</v>
      </c>
      <c r="AJ51" s="36">
        <v>0</v>
      </c>
      <c r="AK51" s="36">
        <v>0</v>
      </c>
      <c r="AL51" s="36">
        <v>0</v>
      </c>
      <c r="AM51" s="36">
        <v>3.7158857531914891E-3</v>
      </c>
      <c r="AN51" s="36">
        <v>6.3212769134751764E-3</v>
      </c>
      <c r="AO51" s="36">
        <v>2.0245170655319146E-2</v>
      </c>
      <c r="AP51" s="36">
        <v>0.12894438999999999</v>
      </c>
      <c r="AQ51" s="36">
        <v>6.9431594999999999E-2</v>
      </c>
      <c r="AR51" s="36">
        <v>0.19837598499999998</v>
      </c>
      <c r="AS51" s="36">
        <v>6.1606599999999997E-4</v>
      </c>
      <c r="AT51" s="36">
        <v>2.2307859999999998E-3</v>
      </c>
      <c r="AU51" s="36">
        <v>4.7636980000000002E-3</v>
      </c>
      <c r="AV51" s="36">
        <v>1.0535192000000001E-2</v>
      </c>
      <c r="AW51" s="36">
        <v>2.2497211999999999E-2</v>
      </c>
      <c r="AX51" s="36">
        <v>9.3804000000000005E-3</v>
      </c>
      <c r="AY51" s="36">
        <v>2.0031230000000001E-2</v>
      </c>
      <c r="AZ51" s="36">
        <v>1.7290000000000002E-5</v>
      </c>
      <c r="BA51" s="36">
        <v>3.4581428571428576E-5</v>
      </c>
      <c r="BB51" s="36">
        <v>4.6936779999999997E-2</v>
      </c>
      <c r="BC51" s="36">
        <v>1.9006149649999999</v>
      </c>
      <c r="BD51" s="36">
        <v>4.0586386020000003</v>
      </c>
      <c r="BE51" s="36">
        <v>5.1381257142857142E-3</v>
      </c>
      <c r="BF51" s="36">
        <v>1.0276251428571428E-2</v>
      </c>
      <c r="BG51" s="36">
        <v>0.37848762000000002</v>
      </c>
      <c r="BH51" s="36">
        <v>2.0867668319999999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5.2353273319999998</v>
      </c>
      <c r="E52" s="36">
        <v>23</v>
      </c>
      <c r="F52" s="36">
        <v>0</v>
      </c>
      <c r="G52" s="36">
        <v>3</v>
      </c>
      <c r="H52" s="36">
        <v>20</v>
      </c>
      <c r="I52" s="36">
        <v>2.031297245474161E-3</v>
      </c>
      <c r="J52" s="36">
        <v>0.21366106760412532</v>
      </c>
      <c r="K52" s="36">
        <v>2.031297245474161E-3</v>
      </c>
      <c r="L52" s="36">
        <v>0</v>
      </c>
      <c r="M52" s="36">
        <v>0.15169736484959923</v>
      </c>
      <c r="N52" s="36">
        <v>6.3995000000000246E-2</v>
      </c>
      <c r="O52" s="36">
        <v>8.6808819999999991E-3</v>
      </c>
      <c r="P52" s="36">
        <v>1.48769E-2</v>
      </c>
      <c r="Q52" s="36">
        <v>8.4147379999999997E-3</v>
      </c>
      <c r="R52" s="36">
        <v>2.6614400000000001E-4</v>
      </c>
      <c r="S52" s="36">
        <v>1.4529754000000001E-2</v>
      </c>
      <c r="T52" s="36">
        <v>3.47146E-4</v>
      </c>
      <c r="U52" s="36">
        <v>0.255</v>
      </c>
      <c r="V52" s="36">
        <v>0.61199999999999999</v>
      </c>
      <c r="W52" s="36">
        <v>0.26571217924547419</v>
      </c>
      <c r="X52" s="36">
        <v>0.84053796760412536</v>
      </c>
      <c r="Y52" s="36">
        <v>1.1062501468495995</v>
      </c>
      <c r="Z52" s="36">
        <v>9.7480468639329215E-4</v>
      </c>
      <c r="AA52" s="36">
        <v>2.0860820288816449E-4</v>
      </c>
      <c r="AB52" s="36">
        <v>2.0860799999999999E-4</v>
      </c>
      <c r="AC52" s="36">
        <v>2.15477035200332E-5</v>
      </c>
      <c r="AD52" s="36">
        <v>1.1642270560447679E-3</v>
      </c>
      <c r="AE52" s="36">
        <v>1.0478043504402911E-2</v>
      </c>
      <c r="AF52" s="36">
        <v>1.1642270560447678E-2</v>
      </c>
      <c r="AG52" s="36">
        <v>2.5801333152489826E-2</v>
      </c>
      <c r="AH52" s="36">
        <v>4.3891923064005682E-2</v>
      </c>
      <c r="AI52" s="36">
        <v>0.1405727806239101</v>
      </c>
      <c r="AJ52" s="36">
        <v>1.195850610648613E-5</v>
      </c>
      <c r="AK52" s="36">
        <v>1.4451166751017772E-5</v>
      </c>
      <c r="AL52" s="36">
        <v>3.6143544069890068E-5</v>
      </c>
      <c r="AM52" s="36">
        <v>2.5834839362116346E-2</v>
      </c>
      <c r="AN52" s="36">
        <v>4.5070601286801466E-2</v>
      </c>
      <c r="AO52" s="36">
        <v>0.15108696767238289</v>
      </c>
      <c r="AP52" s="36">
        <v>4.7110717199999996</v>
      </c>
      <c r="AQ52" s="36">
        <v>2.5367309260000002</v>
      </c>
      <c r="AR52" s="36">
        <v>7.2478026460000002</v>
      </c>
      <c r="AS52" s="36">
        <v>0.19434718500000001</v>
      </c>
      <c r="AT52" s="36">
        <v>14.682370483</v>
      </c>
      <c r="AU52" s="36">
        <v>32.293558023999999</v>
      </c>
      <c r="AV52" s="36">
        <v>13.232250998</v>
      </c>
      <c r="AW52" s="36">
        <v>29.104051413000001</v>
      </c>
      <c r="AX52" s="36">
        <v>12.259214102</v>
      </c>
      <c r="AY52" s="36">
        <v>26.963877692000001</v>
      </c>
      <c r="AZ52" s="36">
        <v>4.4087142857142858E-3</v>
      </c>
      <c r="BA52" s="36">
        <v>8.8174285714285715E-3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2.8786270819999999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5.3387752180000003</v>
      </c>
      <c r="E53" s="36">
        <v>3</v>
      </c>
      <c r="F53" s="36">
        <v>0</v>
      </c>
      <c r="G53" s="36">
        <v>2</v>
      </c>
      <c r="H53" s="36">
        <v>1</v>
      </c>
      <c r="I53" s="36">
        <v>4.7724734521761014E-3</v>
      </c>
      <c r="J53" s="36">
        <v>0.7826145472828363</v>
      </c>
      <c r="K53" s="36">
        <v>4.7724734521761014E-3</v>
      </c>
      <c r="L53" s="36">
        <v>0</v>
      </c>
      <c r="M53" s="36">
        <v>0.36938802073568922</v>
      </c>
      <c r="N53" s="36">
        <v>0.41799899999932316</v>
      </c>
      <c r="O53" s="36">
        <v>1.6783335E-2</v>
      </c>
      <c r="P53" s="36">
        <v>2.6731329999999998E-2</v>
      </c>
      <c r="Q53" s="36">
        <v>1.5188185E-2</v>
      </c>
      <c r="R53" s="36">
        <v>1.59515E-3</v>
      </c>
      <c r="S53" s="36">
        <v>2.4650698999999998E-2</v>
      </c>
      <c r="T53" s="36">
        <v>2.0806309999999999E-3</v>
      </c>
      <c r="U53" s="36">
        <v>4.8000000000000001E-2</v>
      </c>
      <c r="V53" s="36">
        <v>0.11519999999999998</v>
      </c>
      <c r="W53" s="36">
        <v>6.9555808452176099E-2</v>
      </c>
      <c r="X53" s="36">
        <v>0.92454587728283633</v>
      </c>
      <c r="Y53" s="36">
        <v>0.99410168573501245</v>
      </c>
      <c r="Z53" s="36">
        <v>2.0606782243147849E-3</v>
      </c>
      <c r="AA53" s="36">
        <v>4.4098514000336401E-4</v>
      </c>
      <c r="AB53" s="36">
        <v>4.4098500000000002E-4</v>
      </c>
      <c r="AC53" s="36">
        <v>2.6989373255113607E-5</v>
      </c>
      <c r="AD53" s="36">
        <v>4.8202939085665612E-3</v>
      </c>
      <c r="AE53" s="36">
        <v>4.3382645177099034E-2</v>
      </c>
      <c r="AF53" s="36">
        <v>4.8202939085665607E-2</v>
      </c>
      <c r="AG53" s="36">
        <v>5.4361321036632488E-3</v>
      </c>
      <c r="AH53" s="36">
        <v>9.2476730039328832E-3</v>
      </c>
      <c r="AI53" s="36">
        <v>2.9617547323406664E-2</v>
      </c>
      <c r="AJ53" s="36">
        <v>2.5279576120612899E-5</v>
      </c>
      <c r="AK53" s="36">
        <v>3.0548913606849081E-5</v>
      </c>
      <c r="AL53" s="36">
        <v>7.6405318979427803E-5</v>
      </c>
      <c r="AM53" s="36">
        <v>5.4884010530389746E-3</v>
      </c>
      <c r="AN53" s="36">
        <v>1.4098515826106295E-2</v>
      </c>
      <c r="AO53" s="36">
        <v>7.3076597819485126E-2</v>
      </c>
      <c r="AP53" s="36">
        <v>5.0561075210000004</v>
      </c>
      <c r="AQ53" s="36">
        <v>2.7225194340000001</v>
      </c>
      <c r="AR53" s="36">
        <v>7.778626955</v>
      </c>
      <c r="AS53" s="36">
        <v>0.49448551600000001</v>
      </c>
      <c r="AT53" s="36">
        <v>28.528043721</v>
      </c>
      <c r="AU53" s="36">
        <v>66.339789804999995</v>
      </c>
      <c r="AV53" s="36">
        <v>21.675641142</v>
      </c>
      <c r="AW53" s="36">
        <v>50.405050250000002</v>
      </c>
      <c r="AX53" s="36">
        <v>20.195371592000001</v>
      </c>
      <c r="AY53" s="36">
        <v>46.962796314000002</v>
      </c>
      <c r="AZ53" s="36">
        <v>1.3878417142857143E-2</v>
      </c>
      <c r="BA53" s="36">
        <v>2.7756835714285718E-2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0.68852089999999999</v>
      </c>
      <c r="BH53" s="36">
        <v>5.0502517850000004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5.3443453720000003</v>
      </c>
      <c r="E54" s="36">
        <v>31</v>
      </c>
      <c r="F54" s="36">
        <v>1</v>
      </c>
      <c r="G54" s="36">
        <v>4</v>
      </c>
      <c r="H54" s="36">
        <v>26</v>
      </c>
      <c r="I54" s="36">
        <v>1.5915441181174779E-2</v>
      </c>
      <c r="J54" s="36">
        <v>3.3740861833758915</v>
      </c>
      <c r="K54" s="36">
        <v>1.5915441181174779E-2</v>
      </c>
      <c r="L54" s="36">
        <v>0</v>
      </c>
      <c r="M54" s="36">
        <v>1.583588624554042</v>
      </c>
      <c r="N54" s="36">
        <v>1.8064130000030241</v>
      </c>
      <c r="O54" s="36">
        <v>0.13725421099999999</v>
      </c>
      <c r="P54" s="36">
        <v>0.22298543599999998</v>
      </c>
      <c r="Q54" s="36">
        <v>0.12746295599999999</v>
      </c>
      <c r="R54" s="36">
        <v>9.7912550000000004E-3</v>
      </c>
      <c r="S54" s="36">
        <v>0.21021423299999997</v>
      </c>
      <c r="T54" s="36">
        <v>1.2771203E-2</v>
      </c>
      <c r="U54" s="36">
        <v>0.15190000000000001</v>
      </c>
      <c r="V54" s="36">
        <v>0.36220000000000002</v>
      </c>
      <c r="W54" s="36">
        <v>0.30506965218117477</v>
      </c>
      <c r="X54" s="36">
        <v>3.9592716193758917</v>
      </c>
      <c r="Y54" s="36">
        <v>4.2643412715570665</v>
      </c>
      <c r="Z54" s="36">
        <v>9.7330678983198436E-3</v>
      </c>
      <c r="AA54" s="36">
        <v>2.0828765302404453E-3</v>
      </c>
      <c r="AB54" s="36">
        <v>2.0828769999999999E-3</v>
      </c>
      <c r="AC54" s="36">
        <v>1.4648715899179558E-4</v>
      </c>
      <c r="AD54" s="36">
        <v>2.9171905474270867E-2</v>
      </c>
      <c r="AE54" s="36">
        <v>0.26254714926843781</v>
      </c>
      <c r="AF54" s="36">
        <v>0.29171905474270865</v>
      </c>
      <c r="AG54" s="36">
        <v>1.5802270816144416E-2</v>
      </c>
      <c r="AH54" s="36">
        <v>2.6882023917119233E-2</v>
      </c>
      <c r="AI54" s="36">
        <v>8.6095130653476459E-2</v>
      </c>
      <c r="AJ54" s="36">
        <v>1.1940144828367189E-4</v>
      </c>
      <c r="AK54" s="36">
        <v>1.4428978202590334E-4</v>
      </c>
      <c r="AL54" s="36">
        <v>3.608804870458488E-4</v>
      </c>
      <c r="AM54" s="36">
        <v>1.6068159423419884E-2</v>
      </c>
      <c r="AN54" s="36">
        <v>5.6198219173416004E-2</v>
      </c>
      <c r="AO54" s="36">
        <v>0.34900316040896012</v>
      </c>
      <c r="AP54" s="36">
        <v>39.978033359999998</v>
      </c>
      <c r="AQ54" s="36">
        <v>21.526633347000001</v>
      </c>
      <c r="AR54" s="36">
        <v>61.504666706999998</v>
      </c>
      <c r="AS54" s="36">
        <v>1.5813106910000001</v>
      </c>
      <c r="AT54" s="36">
        <v>162.26122325200001</v>
      </c>
      <c r="AU54" s="36">
        <v>368.92470632099997</v>
      </c>
      <c r="AV54" s="36">
        <v>135.61290983200001</v>
      </c>
      <c r="AW54" s="36">
        <v>308.33585455899998</v>
      </c>
      <c r="AX54" s="36">
        <v>125.895408862</v>
      </c>
      <c r="AY54" s="36">
        <v>286.24168985599999</v>
      </c>
      <c r="AZ54" s="36">
        <v>5.0368481428571435E-2</v>
      </c>
      <c r="BA54" s="36">
        <v>0.1007369642857143</v>
      </c>
      <c r="BB54" s="36">
        <v>1.7776087460000001</v>
      </c>
      <c r="BC54" s="36">
        <v>126.698056733</v>
      </c>
      <c r="BD54" s="36">
        <v>288.06662759599999</v>
      </c>
      <c r="BE54" s="36">
        <v>0.19459318428571429</v>
      </c>
      <c r="BF54" s="36">
        <v>0.38918637000000006</v>
      </c>
      <c r="BG54" s="36">
        <v>1.0907566369999999</v>
      </c>
      <c r="BH54" s="36">
        <v>15.170044782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5.0295724420000001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1.9297999999999997E-5</v>
      </c>
      <c r="P55" s="36">
        <v>3.1412000000000004E-5</v>
      </c>
      <c r="Q55" s="36">
        <v>1.5487999999999998E-5</v>
      </c>
      <c r="R55" s="36">
        <v>3.8099999999999999E-6</v>
      </c>
      <c r="S55" s="36">
        <v>2.6441E-5</v>
      </c>
      <c r="T55" s="36">
        <v>4.9710000000000003E-6</v>
      </c>
      <c r="U55" s="36">
        <v>3.0000000000000001E-3</v>
      </c>
      <c r="V55" s="36">
        <v>7.1999999999999998E-3</v>
      </c>
      <c r="W55" s="36">
        <v>3.0192980000000001E-3</v>
      </c>
      <c r="X55" s="36">
        <v>7.2314119999999996E-3</v>
      </c>
      <c r="Y55" s="36">
        <v>1.025071E-2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2.7215413446004725E-4</v>
      </c>
      <c r="AH55" s="36">
        <v>4.6297484942628729E-4</v>
      </c>
      <c r="AI55" s="36">
        <v>1.4827708015409471E-3</v>
      </c>
      <c r="AJ55" s="36">
        <v>0</v>
      </c>
      <c r="AK55" s="36">
        <v>0</v>
      </c>
      <c r="AL55" s="36">
        <v>0</v>
      </c>
      <c r="AM55" s="36">
        <v>2.7215413446004725E-4</v>
      </c>
      <c r="AN55" s="36">
        <v>4.6297484942628729E-4</v>
      </c>
      <c r="AO55" s="36">
        <v>1.4827708015409471E-3</v>
      </c>
      <c r="AP55" s="36">
        <v>8.0385470000000001E-3</v>
      </c>
      <c r="AQ55" s="36">
        <v>4.3284480000000004E-3</v>
      </c>
      <c r="AR55" s="36">
        <v>1.2366995E-2</v>
      </c>
      <c r="AS55" s="36">
        <v>1.1633E-5</v>
      </c>
      <c r="AT55" s="36">
        <v>9.5900000000000005E-7</v>
      </c>
      <c r="AU55" s="36">
        <v>1.9360000000000002E-6</v>
      </c>
      <c r="AV55" s="36">
        <v>7.2836999999999994E-5</v>
      </c>
      <c r="AW55" s="36">
        <v>1.4697199999999999E-4</v>
      </c>
      <c r="AX55" s="36">
        <v>6.0884000000000002E-5</v>
      </c>
      <c r="AY55" s="36">
        <v>1.22853E-4</v>
      </c>
      <c r="AZ55" s="36">
        <v>8.4285714285714284E-8</v>
      </c>
      <c r="BA55" s="36">
        <v>1.7000000000000001E-7</v>
      </c>
      <c r="BB55" s="36">
        <v>0.18845638300000001</v>
      </c>
      <c r="BC55" s="36">
        <v>4.3395243460000001</v>
      </c>
      <c r="BD55" s="36">
        <v>8.7562894179999997</v>
      </c>
      <c r="BE55" s="36">
        <v>2.0630145714285716E-2</v>
      </c>
      <c r="BF55" s="36">
        <v>4.1260291428571433E-2</v>
      </c>
      <c r="BG55" s="36">
        <v>1.3175231489999999</v>
      </c>
      <c r="BH55" s="36">
        <v>3.7376502660000002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5.457189939</v>
      </c>
      <c r="E56" s="36">
        <v>318</v>
      </c>
      <c r="F56" s="36">
        <v>1</v>
      </c>
      <c r="G56" s="36">
        <v>22</v>
      </c>
      <c r="H56" s="36">
        <v>295</v>
      </c>
      <c r="I56" s="36">
        <v>6.0483772262892926E-3</v>
      </c>
      <c r="J56" s="36">
        <v>13.685243665976992</v>
      </c>
      <c r="K56" s="36">
        <v>6.0483772262892926E-3</v>
      </c>
      <c r="L56" s="36">
        <v>0</v>
      </c>
      <c r="M56" s="36">
        <v>0.66383704319038217</v>
      </c>
      <c r="N56" s="36">
        <v>13.0274550000129</v>
      </c>
      <c r="O56" s="36">
        <v>0.32697330099999999</v>
      </c>
      <c r="P56" s="36">
        <v>0.52164676799999998</v>
      </c>
      <c r="Q56" s="36">
        <v>0.238590042</v>
      </c>
      <c r="R56" s="36">
        <v>8.8383259000000006E-2</v>
      </c>
      <c r="S56" s="36">
        <v>0.40636425599999998</v>
      </c>
      <c r="T56" s="36">
        <v>0.115282512</v>
      </c>
      <c r="U56" s="36">
        <v>4.1105999999999998</v>
      </c>
      <c r="V56" s="36">
        <v>9.7176000000000009</v>
      </c>
      <c r="W56" s="36">
        <v>4.4436216782262887</v>
      </c>
      <c r="X56" s="36">
        <v>23.924490433976992</v>
      </c>
      <c r="Y56" s="36">
        <v>28.368112112203281</v>
      </c>
      <c r="Z56" s="36">
        <v>5.3745988702488109E-3</v>
      </c>
      <c r="AA56" s="36">
        <v>1.1501641582332455E-3</v>
      </c>
      <c r="AB56" s="36">
        <v>1.150164E-3</v>
      </c>
      <c r="AC56" s="36">
        <v>9.1202767318941132E-5</v>
      </c>
      <c r="AD56" s="36">
        <v>0.2527384176224502</v>
      </c>
      <c r="AE56" s="36">
        <v>2.2746457586020519</v>
      </c>
      <c r="AF56" s="36">
        <v>2.5273841762245017</v>
      </c>
      <c r="AG56" s="36">
        <v>0.39864643010766282</v>
      </c>
      <c r="AH56" s="36">
        <v>0.67815714547050709</v>
      </c>
      <c r="AI56" s="36">
        <v>2.1719357226555425</v>
      </c>
      <c r="AJ56" s="36">
        <v>6.8945260071292868E-5</v>
      </c>
      <c r="AK56" s="36">
        <v>8.3316380918365304E-5</v>
      </c>
      <c r="AL56" s="36">
        <v>2.0838104890420701E-4</v>
      </c>
      <c r="AM56" s="36">
        <v>0.39880657813505305</v>
      </c>
      <c r="AN56" s="36">
        <v>0.9309788794738757</v>
      </c>
      <c r="AO56" s="36">
        <v>4.4467898623064981</v>
      </c>
      <c r="AP56" s="36">
        <v>120.613166767</v>
      </c>
      <c r="AQ56" s="36">
        <v>64.945551335999994</v>
      </c>
      <c r="AR56" s="36">
        <v>185.55871810299999</v>
      </c>
      <c r="AS56" s="36">
        <v>2.2952277310000002</v>
      </c>
      <c r="AT56" s="36">
        <v>386.71358829000002</v>
      </c>
      <c r="AU56" s="36">
        <v>793.66509023699996</v>
      </c>
      <c r="AV56" s="36">
        <v>379.77043667100003</v>
      </c>
      <c r="AW56" s="36">
        <v>779.41543048000005</v>
      </c>
      <c r="AX56" s="36">
        <v>350.935586145</v>
      </c>
      <c r="AY56" s="36">
        <v>720.23671285099999</v>
      </c>
      <c r="AZ56" s="36">
        <v>4.2214621428571436E-2</v>
      </c>
      <c r="BA56" s="36">
        <v>8.44292442857143E-2</v>
      </c>
      <c r="BB56" s="36">
        <v>7.7988571679999996</v>
      </c>
      <c r="BC56" s="36">
        <v>643.17726865999998</v>
      </c>
      <c r="BD56" s="36">
        <v>1320.0139856119999</v>
      </c>
      <c r="BE56" s="36">
        <v>0.3523845385714286</v>
      </c>
      <c r="BF56" s="36">
        <v>0.70476907857142868</v>
      </c>
      <c r="BG56" s="36">
        <v>5.7674747980000003</v>
      </c>
      <c r="BH56" s="36">
        <v>33.406162860999999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5.6677111480000004</v>
      </c>
      <c r="E57" s="36">
        <v>22</v>
      </c>
      <c r="F57" s="36">
        <v>4</v>
      </c>
      <c r="G57" s="36">
        <v>14</v>
      </c>
      <c r="H57" s="36">
        <v>4</v>
      </c>
      <c r="I57" s="36">
        <v>6.525531348411497</v>
      </c>
      <c r="J57" s="36">
        <v>74.751588668492772</v>
      </c>
      <c r="K57" s="36">
        <v>0.3967778484218426</v>
      </c>
      <c r="L57" s="36">
        <v>6.1287534999896547</v>
      </c>
      <c r="M57" s="36">
        <v>14.749954516847291</v>
      </c>
      <c r="N57" s="36">
        <v>66.527165500056967</v>
      </c>
      <c r="O57" s="36">
        <v>1.5225752850000001</v>
      </c>
      <c r="P57" s="36">
        <v>2.7462007740000001</v>
      </c>
      <c r="Q57" s="36">
        <v>1.417985201</v>
      </c>
      <c r="R57" s="36">
        <v>0.104590084</v>
      </c>
      <c r="S57" s="36">
        <v>2.6097789250000001</v>
      </c>
      <c r="T57" s="36">
        <v>0.13642184899999998</v>
      </c>
      <c r="U57" s="36">
        <v>1.5174000000000001</v>
      </c>
      <c r="V57" s="36">
        <v>3.5997000000000008</v>
      </c>
      <c r="W57" s="36">
        <v>9.5655066334114967</v>
      </c>
      <c r="X57" s="36">
        <v>81.097489442492773</v>
      </c>
      <c r="Y57" s="36">
        <v>90.662996075904275</v>
      </c>
      <c r="Z57" s="36">
        <v>1.0901928023825391</v>
      </c>
      <c r="AA57" s="36">
        <v>0.51701755674566863</v>
      </c>
      <c r="AB57" s="36">
        <v>2.4714636155052956</v>
      </c>
      <c r="AC57" s="36">
        <v>1.5451555237639563E-2</v>
      </c>
      <c r="AD57" s="36">
        <v>2.6024856847572071</v>
      </c>
      <c r="AE57" s="36">
        <v>23.422371162814851</v>
      </c>
      <c r="AF57" s="36">
        <v>26.02485684757206</v>
      </c>
      <c r="AG57" s="36">
        <v>0.15589064846987044</v>
      </c>
      <c r="AH57" s="36">
        <v>0.26519328705219347</v>
      </c>
      <c r="AI57" s="36">
        <v>0.84933525718067371</v>
      </c>
      <c r="AJ57" s="36">
        <v>6.7102045348726075E-2</v>
      </c>
      <c r="AK57" s="36">
        <v>4.8308095395417236E-2</v>
      </c>
      <c r="AL57" s="36">
        <v>0.12180379981717386</v>
      </c>
      <c r="AM57" s="36">
        <v>0.23844424905623607</v>
      </c>
      <c r="AN57" s="36">
        <v>2.915987067204818</v>
      </c>
      <c r="AO57" s="36">
        <v>24.393510219812697</v>
      </c>
      <c r="AP57" s="36">
        <v>2000.7662559969999</v>
      </c>
      <c r="AQ57" s="36">
        <v>1077.3356763060001</v>
      </c>
      <c r="AR57" s="36">
        <v>3078.101932303</v>
      </c>
      <c r="AS57" s="36">
        <v>43.556709194</v>
      </c>
      <c r="AT57" s="36">
        <v>7767.3984201020003</v>
      </c>
      <c r="AU57" s="36">
        <v>17259.661635863002</v>
      </c>
      <c r="AV57" s="36">
        <v>4940.7786874889998</v>
      </c>
      <c r="AW57" s="36">
        <v>10978.72978204</v>
      </c>
      <c r="AX57" s="36">
        <v>4635.5880586089997</v>
      </c>
      <c r="AY57" s="36">
        <v>10300.576466861001</v>
      </c>
      <c r="AZ57" s="36">
        <v>1.2514365557142859</v>
      </c>
      <c r="BA57" s="36">
        <v>2.5028731128571429</v>
      </c>
      <c r="BB57" s="36">
        <v>43.777929248</v>
      </c>
      <c r="BC57" s="36">
        <v>2197.9901658019999</v>
      </c>
      <c r="BD57" s="36">
        <v>4884.0763005689996</v>
      </c>
      <c r="BE57" s="36">
        <v>1.9780674400000002</v>
      </c>
      <c r="BF57" s="36">
        <v>3.9561348814285715</v>
      </c>
      <c r="BG57" s="36">
        <v>27.162031793000001</v>
      </c>
      <c r="BH57" s="36">
        <v>172.88015527900001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5.4776013690000003</v>
      </c>
      <c r="E58" s="36">
        <v>61</v>
      </c>
      <c r="F58" s="36">
        <v>0</v>
      </c>
      <c r="G58" s="36">
        <v>12</v>
      </c>
      <c r="H58" s="36">
        <v>49</v>
      </c>
      <c r="I58" s="36">
        <v>5.9205339643061697E-2</v>
      </c>
      <c r="J58" s="36">
        <v>11.447542827821286</v>
      </c>
      <c r="K58" s="36">
        <v>2.8781339643988949E-2</v>
      </c>
      <c r="L58" s="36">
        <v>3.0423999999072748E-2</v>
      </c>
      <c r="M58" s="36">
        <v>2.0966141674668819</v>
      </c>
      <c r="N58" s="36">
        <v>9.4101339999974662</v>
      </c>
      <c r="O58" s="36">
        <v>0.39702668000000002</v>
      </c>
      <c r="P58" s="36">
        <v>0.72727015699999997</v>
      </c>
      <c r="Q58" s="36">
        <v>0.38295676900000003</v>
      </c>
      <c r="R58" s="36">
        <v>1.4069910999999999E-2</v>
      </c>
      <c r="S58" s="36">
        <v>0.7089181</v>
      </c>
      <c r="T58" s="36">
        <v>1.8352056999999998E-2</v>
      </c>
      <c r="U58" s="36">
        <v>0.6462</v>
      </c>
      <c r="V58" s="36">
        <v>1.5275999999999998</v>
      </c>
      <c r="W58" s="36">
        <v>1.1024320196430617</v>
      </c>
      <c r="X58" s="36">
        <v>13.702412984821285</v>
      </c>
      <c r="Y58" s="36">
        <v>14.804845004464347</v>
      </c>
      <c r="Z58" s="36">
        <v>2.7047980540997607E-2</v>
      </c>
      <c r="AA58" s="36">
        <v>5.7882678357734866E-3</v>
      </c>
      <c r="AB58" s="36">
        <v>5.7882680000000001E-3</v>
      </c>
      <c r="AC58" s="36">
        <v>3.8268288632270942E-4</v>
      </c>
      <c r="AD58" s="36">
        <v>0.31220210771432788</v>
      </c>
      <c r="AE58" s="36">
        <v>2.8098189694289513</v>
      </c>
      <c r="AF58" s="36">
        <v>3.1220210771432804</v>
      </c>
      <c r="AG58" s="36">
        <v>7.0821983063439606E-2</v>
      </c>
      <c r="AH58" s="36">
        <v>0.12047877578608117</v>
      </c>
      <c r="AI58" s="36">
        <v>0.3858577008283951</v>
      </c>
      <c r="AJ58" s="36">
        <v>3.4697107770945926E-4</v>
      </c>
      <c r="AK58" s="36">
        <v>4.192945888982654E-4</v>
      </c>
      <c r="AL58" s="36">
        <v>1.0486898887277435E-3</v>
      </c>
      <c r="AM58" s="36">
        <v>7.1551637027471776E-2</v>
      </c>
      <c r="AN58" s="36">
        <v>0.43310017808930734</v>
      </c>
      <c r="AO58" s="36">
        <v>3.1967253601460741</v>
      </c>
      <c r="AP58" s="36">
        <v>253.23697910300001</v>
      </c>
      <c r="AQ58" s="36">
        <v>136.358373363</v>
      </c>
      <c r="AR58" s="36">
        <v>389.59535246600001</v>
      </c>
      <c r="AS58" s="36">
        <v>5.2412282970000001</v>
      </c>
      <c r="AT58" s="36">
        <v>995.28248328899997</v>
      </c>
      <c r="AU58" s="36">
        <v>2270.6947504149998</v>
      </c>
      <c r="AV58" s="36">
        <v>755.41312537399995</v>
      </c>
      <c r="AW58" s="36">
        <v>1723.4429892820001</v>
      </c>
      <c r="AX58" s="36">
        <v>703.78605843699995</v>
      </c>
      <c r="AY58" s="36">
        <v>1605.6580268810001</v>
      </c>
      <c r="AZ58" s="36">
        <v>8.8139087142857148E-2</v>
      </c>
      <c r="BA58" s="36">
        <v>0.17627817571428572</v>
      </c>
      <c r="BB58" s="36">
        <v>5.208585545</v>
      </c>
      <c r="BC58" s="36">
        <v>453.14019104800002</v>
      </c>
      <c r="BD58" s="36">
        <v>1033.8201166910001</v>
      </c>
      <c r="BE58" s="36">
        <v>0.23534538142857145</v>
      </c>
      <c r="BF58" s="36">
        <v>0.4706907628571429</v>
      </c>
      <c r="BG58" s="36">
        <v>4.7987296639999997</v>
      </c>
      <c r="BH58" s="36">
        <v>30.944540722999999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5.452901078</v>
      </c>
      <c r="E59" s="36">
        <v>58</v>
      </c>
      <c r="F59" s="36">
        <v>1</v>
      </c>
      <c r="G59" s="36">
        <v>16</v>
      </c>
      <c r="H59" s="36">
        <v>41</v>
      </c>
      <c r="I59" s="36">
        <v>6.1377376212373696E-3</v>
      </c>
      <c r="J59" s="36">
        <v>4.4740415276904217</v>
      </c>
      <c r="K59" s="36">
        <v>6.1377376212373696E-3</v>
      </c>
      <c r="L59" s="36">
        <v>0</v>
      </c>
      <c r="M59" s="36">
        <v>0.65385376530289918</v>
      </c>
      <c r="N59" s="36">
        <v>3.8263255000087604</v>
      </c>
      <c r="O59" s="36">
        <v>0.14240504800000001</v>
      </c>
      <c r="P59" s="36">
        <v>0.239322117</v>
      </c>
      <c r="Q59" s="36">
        <v>0.135033341</v>
      </c>
      <c r="R59" s="36">
        <v>7.3717069999999999E-3</v>
      </c>
      <c r="S59" s="36">
        <v>0.22970684599999999</v>
      </c>
      <c r="T59" s="36">
        <v>9.6152709999999999E-3</v>
      </c>
      <c r="U59" s="36">
        <v>0.15064999999999998</v>
      </c>
      <c r="V59" s="36">
        <v>0.35630000000000006</v>
      </c>
      <c r="W59" s="36">
        <v>0.29919278562123736</v>
      </c>
      <c r="X59" s="36">
        <v>5.0696636446904222</v>
      </c>
      <c r="Y59" s="36">
        <v>5.3688564303116593</v>
      </c>
      <c r="Z59" s="36">
        <v>4.7862403264169774E-3</v>
      </c>
      <c r="AA59" s="36">
        <v>1.024255429853233E-3</v>
      </c>
      <c r="AB59" s="36">
        <v>1.024255E-3</v>
      </c>
      <c r="AC59" s="36">
        <v>7.7132775985888928E-5</v>
      </c>
      <c r="AD59" s="36">
        <v>6.7685049865873606E-2</v>
      </c>
      <c r="AE59" s="36">
        <v>0.60916544879286227</v>
      </c>
      <c r="AF59" s="36">
        <v>0.67685049865873581</v>
      </c>
      <c r="AG59" s="36">
        <v>1.5744622670578155E-2</v>
      </c>
      <c r="AH59" s="36">
        <v>2.6783955807420306E-2</v>
      </c>
      <c r="AI59" s="36">
        <v>8.5781047653494744E-2</v>
      </c>
      <c r="AJ59" s="36">
        <v>5.8715675679256763E-5</v>
      </c>
      <c r="AK59" s="36">
        <v>7.0954516608009801E-5</v>
      </c>
      <c r="AL59" s="36">
        <v>1.7746302026434873E-4</v>
      </c>
      <c r="AM59" s="36">
        <v>1.5880471122243299E-2</v>
      </c>
      <c r="AN59" s="36">
        <v>9.453996018990192E-2</v>
      </c>
      <c r="AO59" s="36">
        <v>0.69512395946662131</v>
      </c>
      <c r="AP59" s="36">
        <v>121.593765761</v>
      </c>
      <c r="AQ59" s="36">
        <v>65.473566179000002</v>
      </c>
      <c r="AR59" s="36">
        <v>187.06733194</v>
      </c>
      <c r="AS59" s="36">
        <v>3.7758303720000002</v>
      </c>
      <c r="AT59" s="36">
        <v>568.38560611299999</v>
      </c>
      <c r="AU59" s="36">
        <v>1284.1027934369999</v>
      </c>
      <c r="AV59" s="36">
        <v>407.652154919</v>
      </c>
      <c r="AW59" s="36">
        <v>920.97207468299996</v>
      </c>
      <c r="AX59" s="36">
        <v>380.51713941100002</v>
      </c>
      <c r="AY59" s="36">
        <v>859.66835967300005</v>
      </c>
      <c r="AZ59" s="36">
        <v>3.9211544285714287E-2</v>
      </c>
      <c r="BA59" s="36">
        <v>7.8423090000000001E-2</v>
      </c>
      <c r="BB59" s="36">
        <v>2.836093988</v>
      </c>
      <c r="BC59" s="36">
        <v>231.29221027899999</v>
      </c>
      <c r="BD59" s="36">
        <v>522.53781609700002</v>
      </c>
      <c r="BE59" s="36">
        <v>0.12814642571428572</v>
      </c>
      <c r="BF59" s="36">
        <v>0.25629285142857144</v>
      </c>
      <c r="BG59" s="36">
        <v>4.8674610969999996</v>
      </c>
      <c r="BH59" s="36">
        <v>32.440305361999997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5.3268234540000003</v>
      </c>
      <c r="E60" s="36">
        <v>18</v>
      </c>
      <c r="F60" s="36">
        <v>0</v>
      </c>
      <c r="G60" s="36">
        <v>4</v>
      </c>
      <c r="H60" s="36">
        <v>14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8.4656679999999991E-3</v>
      </c>
      <c r="P60" s="36">
        <v>1.3566686999999997E-2</v>
      </c>
      <c r="Q60" s="36">
        <v>8.1669829999999992E-3</v>
      </c>
      <c r="R60" s="36">
        <v>2.9868500000000003E-4</v>
      </c>
      <c r="S60" s="36">
        <v>1.3177097999999998E-2</v>
      </c>
      <c r="T60" s="36">
        <v>3.8958899999999997E-4</v>
      </c>
      <c r="U60" s="36">
        <v>8.5199999999999998E-2</v>
      </c>
      <c r="V60" s="36">
        <v>0.20159999999999997</v>
      </c>
      <c r="W60" s="36">
        <v>9.3665667999999994E-2</v>
      </c>
      <c r="X60" s="36">
        <v>0.21516668699999997</v>
      </c>
      <c r="Y60" s="36">
        <v>0.30883235499999995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8.7424944096232988E-3</v>
      </c>
      <c r="AH60" s="36">
        <v>1.4872289340508601E-2</v>
      </c>
      <c r="AI60" s="36">
        <v>4.7631521266223491E-2</v>
      </c>
      <c r="AJ60" s="36">
        <v>0</v>
      </c>
      <c r="AK60" s="36">
        <v>0</v>
      </c>
      <c r="AL60" s="36">
        <v>0</v>
      </c>
      <c r="AM60" s="36">
        <v>8.7424944096232988E-3</v>
      </c>
      <c r="AN60" s="36">
        <v>1.4872289340508601E-2</v>
      </c>
      <c r="AO60" s="36">
        <v>4.7631521266223491E-2</v>
      </c>
      <c r="AP60" s="36">
        <v>5.1410623470000001</v>
      </c>
      <c r="AQ60" s="36">
        <v>2.76826434</v>
      </c>
      <c r="AR60" s="36">
        <v>7.9093266870000001</v>
      </c>
      <c r="AS60" s="36">
        <v>0.47917440100000003</v>
      </c>
      <c r="AT60" s="36">
        <v>10.566455367</v>
      </c>
      <c r="AU60" s="36">
        <v>22.566577905999999</v>
      </c>
      <c r="AV60" s="36">
        <v>12.232234352000001</v>
      </c>
      <c r="AW60" s="36">
        <v>26.124150425</v>
      </c>
      <c r="AX60" s="36">
        <v>11.253598649000001</v>
      </c>
      <c r="AY60" s="36">
        <v>24.034096752</v>
      </c>
      <c r="AZ60" s="36">
        <v>5.7458600000000002E-3</v>
      </c>
      <c r="BA60" s="36">
        <v>1.149172E-2</v>
      </c>
      <c r="BB60" s="36">
        <v>0.24969730500000001</v>
      </c>
      <c r="BC60" s="36">
        <v>13.109158566</v>
      </c>
      <c r="BD60" s="36">
        <v>27.996980799999999</v>
      </c>
      <c r="BE60" s="36">
        <v>1.1282354285714287E-2</v>
      </c>
      <c r="BF60" s="36">
        <v>2.2564708571428574E-2</v>
      </c>
      <c r="BG60" s="36">
        <v>2.0301034590000002</v>
      </c>
      <c r="BH60" s="36">
        <v>11.458613642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5.343829714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5.1844700000000001E-4</v>
      </c>
      <c r="P61" s="36">
        <v>9.0665099999999996E-4</v>
      </c>
      <c r="Q61" s="36">
        <v>4.6817400000000002E-4</v>
      </c>
      <c r="R61" s="36">
        <v>5.0272999999999998E-5</v>
      </c>
      <c r="S61" s="36">
        <v>8.4107699999999997E-4</v>
      </c>
      <c r="T61" s="36">
        <v>6.5573999999999993E-5</v>
      </c>
      <c r="U61" s="36">
        <v>1.32E-2</v>
      </c>
      <c r="V61" s="36">
        <v>3.1199999999999999E-2</v>
      </c>
      <c r="W61" s="36">
        <v>1.3718447E-2</v>
      </c>
      <c r="X61" s="36">
        <v>3.2106651E-2</v>
      </c>
      <c r="Y61" s="36">
        <v>4.5825098000000002E-2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1.5318276722298906E-3</v>
      </c>
      <c r="AH61" s="36">
        <v>2.6058677642531473E-3</v>
      </c>
      <c r="AI61" s="36">
        <v>8.3458197314594043E-3</v>
      </c>
      <c r="AJ61" s="36">
        <v>0</v>
      </c>
      <c r="AK61" s="36">
        <v>0</v>
      </c>
      <c r="AL61" s="36">
        <v>0</v>
      </c>
      <c r="AM61" s="36">
        <v>1.5318276722298906E-3</v>
      </c>
      <c r="AN61" s="36">
        <v>2.6058677642531473E-3</v>
      </c>
      <c r="AO61" s="36">
        <v>8.3458197314594043E-3</v>
      </c>
      <c r="AP61" s="36">
        <v>1.098231741</v>
      </c>
      <c r="AQ61" s="36">
        <v>0.59135555299999998</v>
      </c>
      <c r="AR61" s="36">
        <v>1.6895872939999999</v>
      </c>
      <c r="AS61" s="36">
        <v>0.20882455899999999</v>
      </c>
      <c r="AT61" s="36">
        <v>2.769090587</v>
      </c>
      <c r="AU61" s="36">
        <v>6.2915199169999996</v>
      </c>
      <c r="AV61" s="36">
        <v>3.0477790859999998</v>
      </c>
      <c r="AW61" s="36">
        <v>6.9247148899999997</v>
      </c>
      <c r="AX61" s="36">
        <v>2.8079527419999999</v>
      </c>
      <c r="AY61" s="36">
        <v>6.379816784</v>
      </c>
      <c r="AZ61" s="36">
        <v>2.7632728571428573E-3</v>
      </c>
      <c r="BA61" s="36">
        <v>5.5265471428571434E-3</v>
      </c>
      <c r="BB61" s="36">
        <v>0.26127327500000003</v>
      </c>
      <c r="BC61" s="36">
        <v>9.1987345549999997</v>
      </c>
      <c r="BD61" s="36">
        <v>20.900010251000001</v>
      </c>
      <c r="BE61" s="36">
        <v>1.1805404285714288E-2</v>
      </c>
      <c r="BF61" s="36">
        <v>2.3610808571428575E-2</v>
      </c>
      <c r="BG61" s="36">
        <v>2.1439389480000002</v>
      </c>
      <c r="BH61" s="36">
        <v>5.7699099980000002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5.5691492220000001</v>
      </c>
      <c r="E62" s="36">
        <v>35</v>
      </c>
      <c r="F62" s="36">
        <v>4</v>
      </c>
      <c r="G62" s="36">
        <v>20</v>
      </c>
      <c r="H62" s="36">
        <v>11</v>
      </c>
      <c r="I62" s="36">
        <v>0.15695306556313382</v>
      </c>
      <c r="J62" s="36">
        <v>20.168983399007278</v>
      </c>
      <c r="K62" s="36">
        <v>6.5870655713565736E-3</v>
      </c>
      <c r="L62" s="36">
        <v>0.15036599999177724</v>
      </c>
      <c r="M62" s="36">
        <v>0.56687146457221627</v>
      </c>
      <c r="N62" s="36">
        <v>19.759064999998195</v>
      </c>
      <c r="O62" s="36">
        <v>0.212961337</v>
      </c>
      <c r="P62" s="36">
        <v>0.37159525799999998</v>
      </c>
      <c r="Q62" s="36">
        <v>0.174658432</v>
      </c>
      <c r="R62" s="36">
        <v>3.8302904999999998E-2</v>
      </c>
      <c r="S62" s="36">
        <v>0.32163494599999998</v>
      </c>
      <c r="T62" s="36">
        <v>4.9960312E-2</v>
      </c>
      <c r="U62" s="36">
        <v>1.3246</v>
      </c>
      <c r="V62" s="36">
        <v>3.1401000000000003</v>
      </c>
      <c r="W62" s="36">
        <v>1.6945144025631338</v>
      </c>
      <c r="X62" s="36">
        <v>23.680678657007277</v>
      </c>
      <c r="Y62" s="36">
        <v>25.37519305957041</v>
      </c>
      <c r="Z62" s="36">
        <v>3.5059607335066217E-2</v>
      </c>
      <c r="AA62" s="36">
        <v>7.5027559697041692E-3</v>
      </c>
      <c r="AB62" s="36">
        <v>7.5027560000000002E-3</v>
      </c>
      <c r="AC62" s="36">
        <v>5.0848249350550961E-5</v>
      </c>
      <c r="AD62" s="36">
        <v>0.2215536762596742</v>
      </c>
      <c r="AE62" s="36">
        <v>1.9939830863370689</v>
      </c>
      <c r="AF62" s="36">
        <v>2.2155367625967428</v>
      </c>
      <c r="AG62" s="36">
        <v>0.13458702794201205</v>
      </c>
      <c r="AH62" s="36">
        <v>0.22895264523468722</v>
      </c>
      <c r="AI62" s="36">
        <v>0.73326725568406514</v>
      </c>
      <c r="AJ62" s="36">
        <v>4.3009737613949222E-4</v>
      </c>
      <c r="AK62" s="36">
        <v>5.1974793894864581E-4</v>
      </c>
      <c r="AL62" s="36">
        <v>1.2999318920253885E-3</v>
      </c>
      <c r="AM62" s="36">
        <v>0.13506797356750211</v>
      </c>
      <c r="AN62" s="36">
        <v>0.45102606943331008</v>
      </c>
      <c r="AO62" s="36">
        <v>2.7285502739131591</v>
      </c>
      <c r="AP62" s="36">
        <v>402.55344800699999</v>
      </c>
      <c r="AQ62" s="36">
        <v>216.75954892600001</v>
      </c>
      <c r="AR62" s="36">
        <v>619.31299693300002</v>
      </c>
      <c r="AS62" s="36">
        <v>21.287163156999998</v>
      </c>
      <c r="AT62" s="36">
        <v>1514.1869483390001</v>
      </c>
      <c r="AU62" s="36">
        <v>3334.1023354499998</v>
      </c>
      <c r="AV62" s="36">
        <v>864.85724002300003</v>
      </c>
      <c r="AW62" s="36">
        <v>1904.337206811</v>
      </c>
      <c r="AX62" s="36">
        <v>817.75445749899995</v>
      </c>
      <c r="AY62" s="36">
        <v>1800.621151544</v>
      </c>
      <c r="AZ62" s="36">
        <v>0.25739276428571434</v>
      </c>
      <c r="BA62" s="36">
        <v>0.51478553000000005</v>
      </c>
      <c r="BB62" s="36">
        <v>2.821036688</v>
      </c>
      <c r="BC62" s="36">
        <v>154.46360811</v>
      </c>
      <c r="BD62" s="36">
        <v>340.11485642999997</v>
      </c>
      <c r="BE62" s="36">
        <v>0.1274660742857143</v>
      </c>
      <c r="BF62" s="36">
        <v>0.25493215000000002</v>
      </c>
      <c r="BG62" s="36">
        <v>9.1134209790000007</v>
      </c>
      <c r="BH62" s="36">
        <v>37.754854193</v>
      </c>
      <c r="BI62" s="36">
        <v>0</v>
      </c>
      <c r="BJ62" s="36">
        <v>0</v>
      </c>
      <c r="BK62" s="36">
        <v>0.45000000000000018</v>
      </c>
      <c r="BL62" s="36">
        <v>0.45000000000000018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5.6809584160000002</v>
      </c>
      <c r="E63" s="36">
        <v>28</v>
      </c>
      <c r="F63" s="36">
        <v>8</v>
      </c>
      <c r="G63" s="36">
        <v>10</v>
      </c>
      <c r="H63" s="36">
        <v>10</v>
      </c>
      <c r="I63" s="36">
        <v>1.5959954714870688</v>
      </c>
      <c r="J63" s="36">
        <v>19.530215954406877</v>
      </c>
      <c r="K63" s="36">
        <v>6.4354971502683003E-2</v>
      </c>
      <c r="L63" s="36">
        <v>1.5316404999843858</v>
      </c>
      <c r="M63" s="36">
        <v>2.6700294258895063</v>
      </c>
      <c r="N63" s="36">
        <v>18.456182000004439</v>
      </c>
      <c r="O63" s="36">
        <v>0.138488049</v>
      </c>
      <c r="P63" s="36">
        <v>0.22279969500000002</v>
      </c>
      <c r="Q63" s="36">
        <v>0.12013960600000001</v>
      </c>
      <c r="R63" s="36">
        <v>1.8348443000000002E-2</v>
      </c>
      <c r="S63" s="36">
        <v>0.19886694300000002</v>
      </c>
      <c r="T63" s="36">
        <v>2.3932752000000002E-2</v>
      </c>
      <c r="U63" s="36">
        <v>0.48909999999999998</v>
      </c>
      <c r="V63" s="36">
        <v>1.1581999999999999</v>
      </c>
      <c r="W63" s="36">
        <v>2.2235835204870686</v>
      </c>
      <c r="X63" s="36">
        <v>20.911215649406877</v>
      </c>
      <c r="Y63" s="36">
        <v>23.134799169893945</v>
      </c>
      <c r="Z63" s="36">
        <v>0.21915499755300236</v>
      </c>
      <c r="AA63" s="36">
        <v>0.10101856667158207</v>
      </c>
      <c r="AB63" s="36">
        <v>0.101018567</v>
      </c>
      <c r="AC63" s="36">
        <v>3.6740658552249694E-4</v>
      </c>
      <c r="AD63" s="36">
        <v>9.3179672830308508E-2</v>
      </c>
      <c r="AE63" s="36">
        <v>0.83861705547277632</v>
      </c>
      <c r="AF63" s="36">
        <v>0.93179672830308469</v>
      </c>
      <c r="AG63" s="36">
        <v>5.345898461538464E-2</v>
      </c>
      <c r="AH63" s="36">
        <v>9.0941720954907143E-2</v>
      </c>
      <c r="AI63" s="36">
        <v>0.29125929549071611</v>
      </c>
      <c r="AJ63" s="36">
        <v>5.7909147876878658E-3</v>
      </c>
      <c r="AK63" s="36">
        <v>6.9979874054008533E-3</v>
      </c>
      <c r="AL63" s="36">
        <v>1.7502535992107895E-2</v>
      </c>
      <c r="AM63" s="36">
        <v>5.9617305988595007E-2</v>
      </c>
      <c r="AN63" s="36">
        <v>0.1911193811906165</v>
      </c>
      <c r="AO63" s="36">
        <v>1.1473788869556003</v>
      </c>
      <c r="AP63" s="36">
        <v>242.33098411700001</v>
      </c>
      <c r="AQ63" s="36">
        <v>130.48591452400001</v>
      </c>
      <c r="AR63" s="36">
        <v>372.81689864100002</v>
      </c>
      <c r="AS63" s="36">
        <v>27.334589744999999</v>
      </c>
      <c r="AT63" s="36">
        <v>902.35233697800004</v>
      </c>
      <c r="AU63" s="36">
        <v>2176.0996907429999</v>
      </c>
      <c r="AV63" s="36">
        <v>489.31195428199999</v>
      </c>
      <c r="AW63" s="36">
        <v>1180.017548307</v>
      </c>
      <c r="AX63" s="36">
        <v>470.143910135</v>
      </c>
      <c r="AY63" s="36">
        <v>1133.7921735499999</v>
      </c>
      <c r="AZ63" s="36">
        <v>0.27924774857142859</v>
      </c>
      <c r="BA63" s="36">
        <v>0.55849549857142855</v>
      </c>
      <c r="BB63" s="36">
        <v>1.0132931220000001</v>
      </c>
      <c r="BC63" s="36">
        <v>37.582092860000003</v>
      </c>
      <c r="BD63" s="36">
        <v>90.632425161</v>
      </c>
      <c r="BE63" s="36">
        <v>4.5784762857142856E-2</v>
      </c>
      <c r="BF63" s="36">
        <v>9.1569525714285713E-2</v>
      </c>
      <c r="BG63" s="36">
        <v>6.2994413229999999</v>
      </c>
      <c r="BH63" s="36">
        <v>38.047206467000002</v>
      </c>
      <c r="BI63" s="36">
        <v>0.15</v>
      </c>
      <c r="BJ63" s="36">
        <v>0.15</v>
      </c>
      <c r="BK63" s="36">
        <v>0.12</v>
      </c>
      <c r="BL63" s="36">
        <v>0.12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5.3013353329999999</v>
      </c>
      <c r="E64" s="36">
        <v>16</v>
      </c>
      <c r="F64" s="36">
        <v>0</v>
      </c>
      <c r="G64" s="36">
        <v>3</v>
      </c>
      <c r="H64" s="36">
        <v>13</v>
      </c>
      <c r="I64" s="36">
        <v>4.0013765784675341E-5</v>
      </c>
      <c r="J64" s="36">
        <v>0.11907511609481868</v>
      </c>
      <c r="K64" s="36">
        <v>4.0013765784675341E-5</v>
      </c>
      <c r="L64" s="36">
        <v>0</v>
      </c>
      <c r="M64" s="36">
        <v>1.1675129860608778E-2</v>
      </c>
      <c r="N64" s="36">
        <v>0.10743999999999458</v>
      </c>
      <c r="O64" s="36">
        <v>1.5439164999999999E-2</v>
      </c>
      <c r="P64" s="36">
        <v>2.6898186000000001E-2</v>
      </c>
      <c r="Q64" s="36">
        <v>1.4534805999999999E-2</v>
      </c>
      <c r="R64" s="36">
        <v>9.0435899999999998E-4</v>
      </c>
      <c r="S64" s="36">
        <v>2.5718586000000002E-2</v>
      </c>
      <c r="T64" s="36">
        <v>1.1795999999999998E-3</v>
      </c>
      <c r="U64" s="36">
        <v>1.32E-2</v>
      </c>
      <c r="V64" s="36">
        <v>3.1199999999999999E-2</v>
      </c>
      <c r="W64" s="36">
        <v>2.8679178765784675E-2</v>
      </c>
      <c r="X64" s="36">
        <v>0.17717330209481869</v>
      </c>
      <c r="Y64" s="36">
        <v>0.20585248086060337</v>
      </c>
      <c r="Z64" s="36">
        <v>6.930872552290851E-5</v>
      </c>
      <c r="AA64" s="36">
        <v>1.4832067261902419E-5</v>
      </c>
      <c r="AB64" s="36">
        <v>1.48321E-5</v>
      </c>
      <c r="AC64" s="36">
        <v>2.6359175008748796E-7</v>
      </c>
      <c r="AD64" s="36">
        <v>1.671298265795927E-3</v>
      </c>
      <c r="AE64" s="36">
        <v>1.5041684392163341E-2</v>
      </c>
      <c r="AF64" s="36">
        <v>1.6712982657959272E-2</v>
      </c>
      <c r="AG64" s="36">
        <v>1.3197509602883106E-3</v>
      </c>
      <c r="AH64" s="36">
        <v>2.2450935876168962E-3</v>
      </c>
      <c r="AI64" s="36">
        <v>7.1903673008811408E-3</v>
      </c>
      <c r="AJ64" s="36">
        <v>8.502538657290335E-7</v>
      </c>
      <c r="AK64" s="36">
        <v>1.0274828883253315E-6</v>
      </c>
      <c r="AL64" s="36">
        <v>2.5698183195228209E-6</v>
      </c>
      <c r="AM64" s="36">
        <v>1.320864805904127E-3</v>
      </c>
      <c r="AN64" s="36">
        <v>3.9174193363011485E-3</v>
      </c>
      <c r="AO64" s="36">
        <v>2.2234621511364006E-2</v>
      </c>
      <c r="AP64" s="36">
        <v>20.413681845999999</v>
      </c>
      <c r="AQ64" s="36">
        <v>10.991982532</v>
      </c>
      <c r="AR64" s="36">
        <v>31.405664377999997</v>
      </c>
      <c r="AS64" s="36">
        <v>2.0018548630000002</v>
      </c>
      <c r="AT64" s="36">
        <v>88.280148413000006</v>
      </c>
      <c r="AU64" s="36">
        <v>188.04744806400001</v>
      </c>
      <c r="AV64" s="36">
        <v>78.635004148999997</v>
      </c>
      <c r="AW64" s="36">
        <v>167.50211825299999</v>
      </c>
      <c r="AX64" s="36">
        <v>72.869185555000001</v>
      </c>
      <c r="AY64" s="36">
        <v>155.220223715</v>
      </c>
      <c r="AZ64" s="36">
        <v>2.6897102857142856E-2</v>
      </c>
      <c r="BA64" s="36">
        <v>5.3794207142857153E-2</v>
      </c>
      <c r="BB64" s="36">
        <v>1.1900822600000001</v>
      </c>
      <c r="BC64" s="36">
        <v>52.82321357</v>
      </c>
      <c r="BD64" s="36">
        <v>112.519866459</v>
      </c>
      <c r="BE64" s="36">
        <v>5.3772825714285717E-2</v>
      </c>
      <c r="BF64" s="36">
        <v>0.10754565142857143</v>
      </c>
      <c r="BG64" s="36">
        <v>1.5699428310000001</v>
      </c>
      <c r="BH64" s="36">
        <v>10.403895908999999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5.6142751979999996</v>
      </c>
      <c r="E65" s="36">
        <v>5</v>
      </c>
      <c r="F65" s="36">
        <v>1</v>
      </c>
      <c r="G65" s="36">
        <v>2</v>
      </c>
      <c r="H65" s="36">
        <v>2</v>
      </c>
      <c r="I65" s="36">
        <v>1.0456323437730653E-3</v>
      </c>
      <c r="J65" s="36">
        <v>2.1458517674843418</v>
      </c>
      <c r="K65" s="36">
        <v>1.0456323437730653E-3</v>
      </c>
      <c r="L65" s="36">
        <v>0</v>
      </c>
      <c r="M65" s="36">
        <v>0.12319339982878978</v>
      </c>
      <c r="N65" s="36">
        <v>2.0237039999993249</v>
      </c>
      <c r="O65" s="36">
        <v>4.1930049999999996E-3</v>
      </c>
      <c r="P65" s="36">
        <v>7.293651E-3</v>
      </c>
      <c r="Q65" s="36">
        <v>3.8396029999999996E-3</v>
      </c>
      <c r="R65" s="36">
        <v>3.5340199999999995E-4</v>
      </c>
      <c r="S65" s="36">
        <v>6.8326919999999996E-3</v>
      </c>
      <c r="T65" s="36">
        <v>4.6095900000000004E-4</v>
      </c>
      <c r="U65" s="36">
        <v>4.5650000000000003E-2</v>
      </c>
      <c r="V65" s="36">
        <v>0.10790000000000001</v>
      </c>
      <c r="W65" s="36">
        <v>5.0888637343773066E-2</v>
      </c>
      <c r="X65" s="36">
        <v>2.2610454184843416</v>
      </c>
      <c r="Y65" s="36">
        <v>2.3119340558281145</v>
      </c>
      <c r="Z65" s="36">
        <v>1.0363992004074349E-3</v>
      </c>
      <c r="AA65" s="36">
        <v>2.2178942888719102E-4</v>
      </c>
      <c r="AB65" s="36">
        <v>2.2178909999999999E-4</v>
      </c>
      <c r="AC65" s="36">
        <v>1.0833308519776407E-5</v>
      </c>
      <c r="AD65" s="36">
        <v>3.7924921549000186E-2</v>
      </c>
      <c r="AE65" s="36">
        <v>0.34132429394100172</v>
      </c>
      <c r="AF65" s="36">
        <v>0.37924921549000179</v>
      </c>
      <c r="AG65" s="36">
        <v>4.6723194020510082E-3</v>
      </c>
      <c r="AH65" s="36">
        <v>7.9483134655580368E-3</v>
      </c>
      <c r="AI65" s="36">
        <v>2.545608501807101E-2</v>
      </c>
      <c r="AJ65" s="36">
        <v>1.2714115981659017E-5</v>
      </c>
      <c r="AK65" s="36">
        <v>1.5364277820880102E-5</v>
      </c>
      <c r="AL65" s="36">
        <v>3.8427309163940295E-5</v>
      </c>
      <c r="AM65" s="36">
        <v>4.6958668265524436E-3</v>
      </c>
      <c r="AN65" s="36">
        <v>4.5888599292379102E-2</v>
      </c>
      <c r="AO65" s="36">
        <v>0.36681880626823665</v>
      </c>
      <c r="AP65" s="36">
        <v>57.341793608000003</v>
      </c>
      <c r="AQ65" s="36">
        <v>30.876350404</v>
      </c>
      <c r="AR65" s="36">
        <v>88.21814401200001</v>
      </c>
      <c r="AS65" s="36">
        <v>5.6145069349999996</v>
      </c>
      <c r="AT65" s="36">
        <v>197.93434875</v>
      </c>
      <c r="AU65" s="36">
        <v>445.82859728900002</v>
      </c>
      <c r="AV65" s="36">
        <v>141.17874739800001</v>
      </c>
      <c r="AW65" s="36">
        <v>317.99191659799999</v>
      </c>
      <c r="AX65" s="36">
        <v>131.90823086899999</v>
      </c>
      <c r="AY65" s="36">
        <v>297.110945679</v>
      </c>
      <c r="AZ65" s="36">
        <v>7.4274531428571433E-2</v>
      </c>
      <c r="BA65" s="36">
        <v>0.14854906285714287</v>
      </c>
      <c r="BB65" s="36">
        <v>1.1503182169999999</v>
      </c>
      <c r="BC65" s="36">
        <v>67.790142383000003</v>
      </c>
      <c r="BD65" s="36">
        <v>152.690951721</v>
      </c>
      <c r="BE65" s="36">
        <v>5.1976121428571435E-2</v>
      </c>
      <c r="BF65" s="36">
        <v>0.1039522442857143</v>
      </c>
      <c r="BG65" s="36">
        <v>4.2074599060000004</v>
      </c>
      <c r="BH65" s="36">
        <v>27.310654339999999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5.69662077</v>
      </c>
      <c r="E66" s="36">
        <v>21</v>
      </c>
      <c r="F66" s="36">
        <v>5</v>
      </c>
      <c r="G66" s="36">
        <v>7</v>
      </c>
      <c r="H66" s="36">
        <v>9</v>
      </c>
      <c r="I66" s="36">
        <v>1.026872473019665</v>
      </c>
      <c r="J66" s="36">
        <v>10.953117067445152</v>
      </c>
      <c r="K66" s="36">
        <v>9.281447302336239E-2</v>
      </c>
      <c r="L66" s="36">
        <v>0.93405799999630257</v>
      </c>
      <c r="M66" s="36">
        <v>3.0689020404596641</v>
      </c>
      <c r="N66" s="36">
        <v>8.9110875000051539</v>
      </c>
      <c r="O66" s="36">
        <v>9.6898397000000011E-2</v>
      </c>
      <c r="P66" s="36">
        <v>0.16479321599999999</v>
      </c>
      <c r="Q66" s="36">
        <v>8.7458237000000008E-2</v>
      </c>
      <c r="R66" s="36">
        <v>9.4401599999999995E-3</v>
      </c>
      <c r="S66" s="36">
        <v>0.152479963</v>
      </c>
      <c r="T66" s="36">
        <v>1.2313253E-2</v>
      </c>
      <c r="U66" s="36">
        <v>0.26684999999999998</v>
      </c>
      <c r="V66" s="36">
        <v>0.63309999999999989</v>
      </c>
      <c r="W66" s="36">
        <v>1.3906208700196649</v>
      </c>
      <c r="X66" s="36">
        <v>11.751010283445153</v>
      </c>
      <c r="Y66" s="36">
        <v>13.141631153464818</v>
      </c>
      <c r="Z66" s="36">
        <v>0.14458038841664961</v>
      </c>
      <c r="AA66" s="36">
        <v>6.9516673278000124E-2</v>
      </c>
      <c r="AB66" s="36">
        <v>6.9516672899999993E-2</v>
      </c>
      <c r="AC66" s="36">
        <v>1.2022667530782742E-3</v>
      </c>
      <c r="AD66" s="36">
        <v>0.23787080590096049</v>
      </c>
      <c r="AE66" s="36">
        <v>2.1408372531086441</v>
      </c>
      <c r="AF66" s="36">
        <v>2.3787080590096044</v>
      </c>
      <c r="AG66" s="36">
        <v>2.7813547073244994E-2</v>
      </c>
      <c r="AH66" s="36">
        <v>4.7314999618853527E-2</v>
      </c>
      <c r="AI66" s="36">
        <v>0.15153587715767958</v>
      </c>
      <c r="AJ66" s="36">
        <v>3.9850607790273248E-3</v>
      </c>
      <c r="AK66" s="36">
        <v>4.8157167129441736E-3</v>
      </c>
      <c r="AL66" s="36">
        <v>1.204449939864858E-2</v>
      </c>
      <c r="AM66" s="36">
        <v>3.3000874605350596E-2</v>
      </c>
      <c r="AN66" s="36">
        <v>0.29000152223275821</v>
      </c>
      <c r="AO66" s="36">
        <v>2.3044176296649721</v>
      </c>
      <c r="AP66" s="36">
        <v>192.37575188899999</v>
      </c>
      <c r="AQ66" s="36">
        <v>103.58694332499999</v>
      </c>
      <c r="AR66" s="36">
        <v>295.96269521399995</v>
      </c>
      <c r="AS66" s="36">
        <v>14.220290606000001</v>
      </c>
      <c r="AT66" s="36">
        <v>1111.2052074390001</v>
      </c>
      <c r="AU66" s="36">
        <v>2548.8614969350001</v>
      </c>
      <c r="AV66" s="36">
        <v>608.48312429099997</v>
      </c>
      <c r="AW66" s="36">
        <v>1395.727086822</v>
      </c>
      <c r="AX66" s="36">
        <v>584.48341999000002</v>
      </c>
      <c r="AY66" s="36">
        <v>1340.677018822</v>
      </c>
      <c r="AZ66" s="36">
        <v>0.20442164571428573</v>
      </c>
      <c r="BA66" s="36">
        <v>0.40884329285714283</v>
      </c>
      <c r="BB66" s="36">
        <v>1.966970023</v>
      </c>
      <c r="BC66" s="36">
        <v>103.909060465</v>
      </c>
      <c r="BD66" s="36">
        <v>238.34463844199999</v>
      </c>
      <c r="BE66" s="36">
        <v>8.8875820000000008E-2</v>
      </c>
      <c r="BF66" s="36">
        <v>0.17775164000000002</v>
      </c>
      <c r="BG66" s="36">
        <v>11.840337386</v>
      </c>
      <c r="BH66" s="36">
        <v>50.714072713999997</v>
      </c>
      <c r="BI66" s="36">
        <v>0.24</v>
      </c>
      <c r="BJ66" s="36">
        <v>0.24</v>
      </c>
      <c r="BK66" s="36">
        <v>1.7100000000000013</v>
      </c>
      <c r="BL66" s="36">
        <v>1.7100000000000013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5.7394743950000002</v>
      </c>
      <c r="E67" s="36">
        <v>33</v>
      </c>
      <c r="F67" s="36">
        <v>8</v>
      </c>
      <c r="G67" s="36">
        <v>7</v>
      </c>
      <c r="H67" s="36">
        <v>18</v>
      </c>
      <c r="I67" s="36">
        <v>0.1854283713890823</v>
      </c>
      <c r="J67" s="36">
        <v>11.282612474704912</v>
      </c>
      <c r="K67" s="36">
        <v>1.5348371391350599E-2</v>
      </c>
      <c r="L67" s="36">
        <v>0.17007999999773171</v>
      </c>
      <c r="M67" s="36">
        <v>0.98707884608034391</v>
      </c>
      <c r="N67" s="36">
        <v>10.480962000013651</v>
      </c>
      <c r="O67" s="36">
        <v>0.149099173</v>
      </c>
      <c r="P67" s="36">
        <v>0.25231809300000002</v>
      </c>
      <c r="Q67" s="36">
        <v>0.13221345200000001</v>
      </c>
      <c r="R67" s="36">
        <v>1.6885720999999999E-2</v>
      </c>
      <c r="S67" s="36">
        <v>0.23029324000000001</v>
      </c>
      <c r="T67" s="36">
        <v>2.2024853E-2</v>
      </c>
      <c r="U67" s="36">
        <v>1.7443499999999998</v>
      </c>
      <c r="V67" s="36">
        <v>4.128000000000001</v>
      </c>
      <c r="W67" s="36">
        <v>2.0788775443890821</v>
      </c>
      <c r="X67" s="36">
        <v>15.662930567704912</v>
      </c>
      <c r="Y67" s="36">
        <v>17.741808112093995</v>
      </c>
      <c r="Z67" s="36">
        <v>3.5064523021451195E-2</v>
      </c>
      <c r="AA67" s="36">
        <v>1.4482811309127413E-2</v>
      </c>
      <c r="AB67" s="36">
        <v>1.4482811999999999E-2</v>
      </c>
      <c r="AC67" s="36">
        <v>1.4226013641742164E-4</v>
      </c>
      <c r="AD67" s="36">
        <v>6.9496445252502592E-2</v>
      </c>
      <c r="AE67" s="36">
        <v>0.62546800727252339</v>
      </c>
      <c r="AF67" s="36">
        <v>0.69496445252502592</v>
      </c>
      <c r="AG67" s="36">
        <v>0.17255058815201951</v>
      </c>
      <c r="AH67" s="36">
        <v>0.29353433386780325</v>
      </c>
      <c r="AI67" s="36">
        <v>0.94010320441445083</v>
      </c>
      <c r="AJ67" s="36">
        <v>8.3023084321831564E-4</v>
      </c>
      <c r="AK67" s="36">
        <v>1.0032862173820812E-3</v>
      </c>
      <c r="AL67" s="36">
        <v>2.5093004763860104E-3</v>
      </c>
      <c r="AM67" s="36">
        <v>0.17352307913165524</v>
      </c>
      <c r="AN67" s="36">
        <v>0.36403406533768795</v>
      </c>
      <c r="AO67" s="36">
        <v>1.5680805121633603</v>
      </c>
      <c r="AP67" s="36">
        <v>160.03578109399999</v>
      </c>
      <c r="AQ67" s="36">
        <v>86.173112896000006</v>
      </c>
      <c r="AR67" s="36">
        <v>246.20889398999998</v>
      </c>
      <c r="AS67" s="36">
        <v>12.86316452</v>
      </c>
      <c r="AT67" s="36">
        <v>1112.188755377</v>
      </c>
      <c r="AU67" s="36">
        <v>2424.9087944429998</v>
      </c>
      <c r="AV67" s="36">
        <v>620.38570396800003</v>
      </c>
      <c r="AW67" s="36">
        <v>1352.628986964</v>
      </c>
      <c r="AX67" s="36">
        <v>589.92290891200003</v>
      </c>
      <c r="AY67" s="36">
        <v>1286.2108549</v>
      </c>
      <c r="AZ67" s="36">
        <v>0.98482919285714299</v>
      </c>
      <c r="BA67" s="36">
        <v>1.9696583871428575</v>
      </c>
      <c r="BB67" s="36">
        <v>2.4055877290000001</v>
      </c>
      <c r="BC67" s="36">
        <v>131.19215336100001</v>
      </c>
      <c r="BD67" s="36">
        <v>286.03868265099999</v>
      </c>
      <c r="BE67" s="36">
        <v>0.87370014285714293</v>
      </c>
      <c r="BF67" s="36">
        <v>1.7474002871428571</v>
      </c>
      <c r="BG67" s="36">
        <v>7.8260030150000004</v>
      </c>
      <c r="BH67" s="36">
        <v>37.268004118999997</v>
      </c>
      <c r="BI67" s="36">
        <v>0</v>
      </c>
      <c r="BJ67" s="36">
        <v>0</v>
      </c>
      <c r="BK67" s="36">
        <v>0.09</v>
      </c>
      <c r="BL67" s="36">
        <v>0.09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5.6146647249999999</v>
      </c>
      <c r="E68" s="36">
        <v>19</v>
      </c>
      <c r="F68" s="36">
        <v>2</v>
      </c>
      <c r="G68" s="36">
        <v>7</v>
      </c>
      <c r="H68" s="36">
        <v>10</v>
      </c>
      <c r="I68" s="36">
        <v>5.1210499701197221E-4</v>
      </c>
      <c r="J68" s="36">
        <v>0.81757996992131987</v>
      </c>
      <c r="K68" s="36">
        <v>5.1210499701197221E-4</v>
      </c>
      <c r="L68" s="36">
        <v>0</v>
      </c>
      <c r="M68" s="36">
        <v>5.19180749167161E-2</v>
      </c>
      <c r="N68" s="36">
        <v>0.76617400000161573</v>
      </c>
      <c r="O68" s="36">
        <v>2.2473121000000002E-2</v>
      </c>
      <c r="P68" s="36">
        <v>3.8799634999999999E-2</v>
      </c>
      <c r="Q68" s="36">
        <v>2.0596149000000001E-2</v>
      </c>
      <c r="R68" s="36">
        <v>1.876972E-3</v>
      </c>
      <c r="S68" s="36">
        <v>3.6351411E-2</v>
      </c>
      <c r="T68" s="36">
        <v>2.4482240000000001E-3</v>
      </c>
      <c r="U68" s="36">
        <v>0.50595000000000001</v>
      </c>
      <c r="V68" s="36">
        <v>1.1961000000000004</v>
      </c>
      <c r="W68" s="36">
        <v>0.52893522599701204</v>
      </c>
      <c r="X68" s="36">
        <v>2.0524796049213201</v>
      </c>
      <c r="Y68" s="36">
        <v>2.581414830918332</v>
      </c>
      <c r="Z68" s="36">
        <v>5.4586682593174942E-4</v>
      </c>
      <c r="AA68" s="36">
        <v>1.1681550074939435E-4</v>
      </c>
      <c r="AB68" s="36">
        <v>1.16816E-4</v>
      </c>
      <c r="AC68" s="36">
        <v>6.7058587905737067E-6</v>
      </c>
      <c r="AD68" s="36">
        <v>1.6815545455539239E-2</v>
      </c>
      <c r="AE68" s="36">
        <v>0.15133990909985315</v>
      </c>
      <c r="AF68" s="36">
        <v>0.16815545455539235</v>
      </c>
      <c r="AG68" s="36">
        <v>5.1679556137262411E-2</v>
      </c>
      <c r="AH68" s="36">
        <v>8.7914647222009618E-2</v>
      </c>
      <c r="AI68" s="36">
        <v>0.28156447826508485</v>
      </c>
      <c r="AJ68" s="36">
        <v>6.6965066025042448E-6</v>
      </c>
      <c r="AK68" s="36">
        <v>8.0923430318439001E-6</v>
      </c>
      <c r="AL68" s="36">
        <v>2.0239608471718625E-5</v>
      </c>
      <c r="AM68" s="36">
        <v>5.1692958502655491E-2</v>
      </c>
      <c r="AN68" s="36">
        <v>0.10473828502058069</v>
      </c>
      <c r="AO68" s="36">
        <v>0.43292462697340967</v>
      </c>
      <c r="AP68" s="36">
        <v>13.988846839000001</v>
      </c>
      <c r="AQ68" s="36">
        <v>7.5324559899999999</v>
      </c>
      <c r="AR68" s="36">
        <v>21.521302829</v>
      </c>
      <c r="AS68" s="36">
        <v>1.3361705319999999</v>
      </c>
      <c r="AT68" s="36">
        <v>64.917980638000003</v>
      </c>
      <c r="AU68" s="36">
        <v>145.00421914200001</v>
      </c>
      <c r="AV68" s="36">
        <v>52.765408159000003</v>
      </c>
      <c r="AW68" s="36">
        <v>117.859593483</v>
      </c>
      <c r="AX68" s="36">
        <v>49.036552647999997</v>
      </c>
      <c r="AY68" s="36">
        <v>109.53062550999999</v>
      </c>
      <c r="AZ68" s="36">
        <v>8.9614120000000005E-2</v>
      </c>
      <c r="BA68" s="36">
        <v>0.17922824000000001</v>
      </c>
      <c r="BB68" s="36">
        <v>1.2712918769999999</v>
      </c>
      <c r="BC68" s="36">
        <v>40.340120476000003</v>
      </c>
      <c r="BD68" s="36">
        <v>90.105816790000006</v>
      </c>
      <c r="BE68" s="36">
        <v>0.46172828428571433</v>
      </c>
      <c r="BF68" s="36">
        <v>0.92345656857142866</v>
      </c>
      <c r="BG68" s="36">
        <v>4.9766111769999997</v>
      </c>
      <c r="BH68" s="36">
        <v>21.844802943000001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5.728620501</v>
      </c>
      <c r="E69" s="36">
        <v>20</v>
      </c>
      <c r="F69" s="36">
        <v>5</v>
      </c>
      <c r="G69" s="36">
        <v>7</v>
      </c>
      <c r="H69" s="36">
        <v>8</v>
      </c>
      <c r="I69" s="36">
        <v>0.19674198930089629</v>
      </c>
      <c r="J69" s="36">
        <v>5.075585980941189</v>
      </c>
      <c r="K69" s="36">
        <v>1.3116989303132837E-2</v>
      </c>
      <c r="L69" s="36">
        <v>0.18362499999776344</v>
      </c>
      <c r="M69" s="36">
        <v>0.64764597023930381</v>
      </c>
      <c r="N69" s="36">
        <v>4.6246820000027817</v>
      </c>
      <c r="O69" s="36">
        <v>0.18851690100000001</v>
      </c>
      <c r="P69" s="36">
        <v>0.32036395600000001</v>
      </c>
      <c r="Q69" s="36">
        <v>0.173023279</v>
      </c>
      <c r="R69" s="36">
        <v>1.5493621999999999E-2</v>
      </c>
      <c r="S69" s="36">
        <v>0.30015488499999998</v>
      </c>
      <c r="T69" s="36">
        <v>2.0209071000000002E-2</v>
      </c>
      <c r="U69" s="36">
        <v>0.81669999999999998</v>
      </c>
      <c r="V69" s="36">
        <v>1.9367000000000001</v>
      </c>
      <c r="W69" s="36">
        <v>1.2019588903008964</v>
      </c>
      <c r="X69" s="36">
        <v>7.3326499369411895</v>
      </c>
      <c r="Y69" s="36">
        <v>8.534608827242085</v>
      </c>
      <c r="Z69" s="36">
        <v>3.7948425806206977E-2</v>
      </c>
      <c r="AA69" s="36">
        <v>1.8023637662857153E-2</v>
      </c>
      <c r="AB69" s="36">
        <v>1.8023638000000002E-2</v>
      </c>
      <c r="AC69" s="36">
        <v>1.615579049398954E-4</v>
      </c>
      <c r="AD69" s="36">
        <v>5.8095465169856905E-2</v>
      </c>
      <c r="AE69" s="36">
        <v>0.52285918652871222</v>
      </c>
      <c r="AF69" s="36">
        <v>0.58095465169856908</v>
      </c>
      <c r="AG69" s="36">
        <v>8.7143105527638209E-2</v>
      </c>
      <c r="AH69" s="36">
        <v>0.14824344388609714</v>
      </c>
      <c r="AI69" s="36">
        <v>0.47477967839195989</v>
      </c>
      <c r="AJ69" s="36">
        <v>1.0332095849358062E-3</v>
      </c>
      <c r="AK69" s="36">
        <v>1.2485743509260455E-3</v>
      </c>
      <c r="AL69" s="36">
        <v>3.1227860597520013E-3</v>
      </c>
      <c r="AM69" s="36">
        <v>8.8337873017513904E-2</v>
      </c>
      <c r="AN69" s="36">
        <v>0.20758748340688007</v>
      </c>
      <c r="AO69" s="36">
        <v>1.000761650980424</v>
      </c>
      <c r="AP69" s="36">
        <v>75.36286389</v>
      </c>
      <c r="AQ69" s="36">
        <v>40.580003632999997</v>
      </c>
      <c r="AR69" s="36">
        <v>115.94286752299999</v>
      </c>
      <c r="AS69" s="36">
        <v>6.6772880460000001</v>
      </c>
      <c r="AT69" s="36">
        <v>831.08263143900001</v>
      </c>
      <c r="AU69" s="36">
        <v>1946.7778068800001</v>
      </c>
      <c r="AV69" s="36">
        <v>469.72171863</v>
      </c>
      <c r="AW69" s="36">
        <v>1100.304329131</v>
      </c>
      <c r="AX69" s="36">
        <v>451.65952486499998</v>
      </c>
      <c r="AY69" s="36">
        <v>1057.9943630289999</v>
      </c>
      <c r="AZ69" s="36">
        <v>0.73160161571428572</v>
      </c>
      <c r="BA69" s="36">
        <v>1.4632032314285714</v>
      </c>
      <c r="BB69" s="36">
        <v>1.0381224920000001</v>
      </c>
      <c r="BC69" s="36">
        <v>65.125333717000004</v>
      </c>
      <c r="BD69" s="36">
        <v>152.55348812599999</v>
      </c>
      <c r="BE69" s="36">
        <v>0.37704206714285715</v>
      </c>
      <c r="BF69" s="36">
        <v>0.7540841342857143</v>
      </c>
      <c r="BG69" s="36">
        <v>3.792129439</v>
      </c>
      <c r="BH69" s="36">
        <v>24.255664370000002</v>
      </c>
      <c r="BI69" s="36">
        <v>0</v>
      </c>
      <c r="BJ69" s="36">
        <v>0</v>
      </c>
      <c r="BK69" s="36">
        <v>0.09</v>
      </c>
      <c r="BL69" s="36">
        <v>0.09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6.1853799780000003</v>
      </c>
      <c r="E70" s="36">
        <v>77</v>
      </c>
      <c r="F70" s="36">
        <v>28</v>
      </c>
      <c r="G70" s="36">
        <v>33</v>
      </c>
      <c r="H70" s="36">
        <v>16</v>
      </c>
      <c r="I70" s="36">
        <v>6.3399183187898807</v>
      </c>
      <c r="J70" s="36">
        <v>57.221427211731353</v>
      </c>
      <c r="K70" s="36">
        <v>1.1838548187893294</v>
      </c>
      <c r="L70" s="36">
        <v>5.1560635000005517</v>
      </c>
      <c r="M70" s="36">
        <v>24.537485530517145</v>
      </c>
      <c r="N70" s="36">
        <v>39.023860000004092</v>
      </c>
      <c r="O70" s="36">
        <v>0.5650513989999999</v>
      </c>
      <c r="P70" s="36">
        <v>0.91446672699999998</v>
      </c>
      <c r="Q70" s="36">
        <v>0.51013769099999995</v>
      </c>
      <c r="R70" s="36">
        <v>5.4913707999999999E-2</v>
      </c>
      <c r="S70" s="36">
        <v>0.84284015099999998</v>
      </c>
      <c r="T70" s="36">
        <v>7.1626575999999997E-2</v>
      </c>
      <c r="U70" s="36">
        <v>16.771100000000001</v>
      </c>
      <c r="V70" s="36">
        <v>39.804499999999976</v>
      </c>
      <c r="W70" s="36">
        <v>23.676069717789879</v>
      </c>
      <c r="X70" s="36">
        <v>97.940393938731319</v>
      </c>
      <c r="Y70" s="36">
        <v>121.6164636565212</v>
      </c>
      <c r="Z70" s="36">
        <v>0.80170828842507891</v>
      </c>
      <c r="AA70" s="36">
        <v>0.3794747257070975</v>
      </c>
      <c r="AB70" s="36">
        <v>0.37947472599999998</v>
      </c>
      <c r="AC70" s="36">
        <v>2.9616589794622426E-2</v>
      </c>
      <c r="AD70" s="36">
        <v>0.50065752414313014</v>
      </c>
      <c r="AE70" s="36">
        <v>4.5059177172881704</v>
      </c>
      <c r="AF70" s="36">
        <v>5.0065752414313014</v>
      </c>
      <c r="AG70" s="36">
        <v>1.6756577371022978</v>
      </c>
      <c r="AH70" s="36">
        <v>2.8505441964498881</v>
      </c>
      <c r="AI70" s="36">
        <v>9.1294456021435533</v>
      </c>
      <c r="AJ70" s="36">
        <v>2.1753484379529987E-2</v>
      </c>
      <c r="AK70" s="36">
        <v>2.6287834326693026E-2</v>
      </c>
      <c r="AL70" s="36">
        <v>6.5748012936179157E-2</v>
      </c>
      <c r="AM70" s="36">
        <v>1.7270278112764501</v>
      </c>
      <c r="AN70" s="36">
        <v>3.3774895549197113</v>
      </c>
      <c r="AO70" s="36">
        <v>13.701111332367903</v>
      </c>
      <c r="AP70" s="36">
        <v>784.29085022200002</v>
      </c>
      <c r="AQ70" s="36">
        <v>422.31045781099999</v>
      </c>
      <c r="AR70" s="36">
        <v>1206.6013080329999</v>
      </c>
      <c r="AS70" s="36">
        <v>34.698373451999998</v>
      </c>
      <c r="AT70" s="36">
        <v>3148.6095836159998</v>
      </c>
      <c r="AU70" s="36">
        <v>6879.3192339630004</v>
      </c>
      <c r="AV70" s="36">
        <v>1795.9530370719999</v>
      </c>
      <c r="AW70" s="36">
        <v>3923.9333880959998</v>
      </c>
      <c r="AX70" s="36">
        <v>1733.6578590649999</v>
      </c>
      <c r="AY70" s="36">
        <v>3787.8261938360001</v>
      </c>
      <c r="AZ70" s="36">
        <v>4.9940426514285718</v>
      </c>
      <c r="BA70" s="36">
        <v>9.9880853042857147</v>
      </c>
      <c r="BB70" s="36">
        <v>2.8713447030000001</v>
      </c>
      <c r="BC70" s="36">
        <v>192.62186118100001</v>
      </c>
      <c r="BD70" s="36">
        <v>420.85474217000001</v>
      </c>
      <c r="BE70" s="36">
        <v>1.0428612714285714</v>
      </c>
      <c r="BF70" s="36">
        <v>2.0857225442857144</v>
      </c>
      <c r="BG70" s="36">
        <v>5.1019756789999997</v>
      </c>
      <c r="BH70" s="36">
        <v>37.665221207999998</v>
      </c>
      <c r="BI70" s="36">
        <v>0.21</v>
      </c>
      <c r="BJ70" s="36">
        <v>0.23</v>
      </c>
      <c r="BK70" s="36">
        <v>1.1400000000000006</v>
      </c>
      <c r="BL70" s="36">
        <v>1.1900000000000006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5.9999277409999996</v>
      </c>
      <c r="E71" s="36">
        <v>32</v>
      </c>
      <c r="F71" s="36">
        <v>8</v>
      </c>
      <c r="G71" s="36">
        <v>18</v>
      </c>
      <c r="H71" s="36">
        <v>6</v>
      </c>
      <c r="I71" s="36">
        <v>3.5998811721619788</v>
      </c>
      <c r="J71" s="36">
        <v>27.581348889581406</v>
      </c>
      <c r="K71" s="36">
        <v>0.90435917216118455</v>
      </c>
      <c r="L71" s="36">
        <v>2.695522000000794</v>
      </c>
      <c r="M71" s="36">
        <v>13.472366561738276</v>
      </c>
      <c r="N71" s="36">
        <v>17.708863500005108</v>
      </c>
      <c r="O71" s="36">
        <v>0.39403943699999999</v>
      </c>
      <c r="P71" s="36">
        <v>0.67298498900000003</v>
      </c>
      <c r="Q71" s="36">
        <v>0.36005194499999998</v>
      </c>
      <c r="R71" s="36">
        <v>3.3987492000000001E-2</v>
      </c>
      <c r="S71" s="36">
        <v>0.62865347800000004</v>
      </c>
      <c r="T71" s="36">
        <v>4.4331511000000004E-2</v>
      </c>
      <c r="U71" s="36">
        <v>4.2894999999999994</v>
      </c>
      <c r="V71" s="36">
        <v>10.180700000000002</v>
      </c>
      <c r="W71" s="36">
        <v>8.2834206091619791</v>
      </c>
      <c r="X71" s="36">
        <v>38.435033878581407</v>
      </c>
      <c r="Y71" s="36">
        <v>46.718454487743386</v>
      </c>
      <c r="Z71" s="36">
        <v>0.42161748457719767</v>
      </c>
      <c r="AA71" s="36">
        <v>0.20279262796713959</v>
      </c>
      <c r="AB71" s="36">
        <v>0.202792628</v>
      </c>
      <c r="AC71" s="36">
        <v>7.8684904665587488E-3</v>
      </c>
      <c r="AD71" s="36">
        <v>0.32619829953755164</v>
      </c>
      <c r="AE71" s="36">
        <v>2.935784695837965</v>
      </c>
      <c r="AF71" s="36">
        <v>3.2619829953755173</v>
      </c>
      <c r="AG71" s="36">
        <v>0.43901141024618168</v>
      </c>
      <c r="AH71" s="36">
        <v>0.74682400823488404</v>
      </c>
      <c r="AI71" s="36">
        <v>2.3918552696171282</v>
      </c>
      <c r="AJ71" s="36">
        <v>1.1625138731230927E-2</v>
      </c>
      <c r="AK71" s="36">
        <v>1.4048311105543009E-2</v>
      </c>
      <c r="AL71" s="36">
        <v>3.5135969316453942E-2</v>
      </c>
      <c r="AM71" s="36">
        <v>0.45850503944397136</v>
      </c>
      <c r="AN71" s="36">
        <v>1.0870706188779786</v>
      </c>
      <c r="AO71" s="36">
        <v>5.3627759347715473</v>
      </c>
      <c r="AP71" s="36">
        <v>343.52036061500002</v>
      </c>
      <c r="AQ71" s="36">
        <v>184.97250187</v>
      </c>
      <c r="AR71" s="36">
        <v>528.49286248500005</v>
      </c>
      <c r="AS71" s="36">
        <v>13.389635135000001</v>
      </c>
      <c r="AT71" s="36">
        <v>1240.4092864270001</v>
      </c>
      <c r="AU71" s="36">
        <v>2842.8626814260001</v>
      </c>
      <c r="AV71" s="36">
        <v>719.47987585299995</v>
      </c>
      <c r="AW71" s="36">
        <v>1648.957736355</v>
      </c>
      <c r="AX71" s="36">
        <v>697.01640165399999</v>
      </c>
      <c r="AY71" s="36">
        <v>1597.474267798</v>
      </c>
      <c r="AZ71" s="36">
        <v>1.0905723914285714</v>
      </c>
      <c r="BA71" s="36">
        <v>2.1811447828571429</v>
      </c>
      <c r="BB71" s="36">
        <v>1.7305525719999999</v>
      </c>
      <c r="BC71" s="36">
        <v>80.268739033000003</v>
      </c>
      <c r="BD71" s="36">
        <v>183.96589349999999</v>
      </c>
      <c r="BE71" s="36">
        <v>0.62852998999999998</v>
      </c>
      <c r="BF71" s="36">
        <v>1.25705998</v>
      </c>
      <c r="BG71" s="36">
        <v>1.5556641360000001</v>
      </c>
      <c r="BH71" s="36">
        <v>19.687154347</v>
      </c>
      <c r="BI71" s="36">
        <v>0.21</v>
      </c>
      <c r="BJ71" s="36">
        <v>0.21</v>
      </c>
      <c r="BK71" s="36">
        <v>0.57000000000000028</v>
      </c>
      <c r="BL71" s="36">
        <v>0.57000000000000028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6.335857388</v>
      </c>
      <c r="E72" s="36">
        <v>49</v>
      </c>
      <c r="F72" s="36">
        <v>18</v>
      </c>
      <c r="G72" s="36">
        <v>30</v>
      </c>
      <c r="H72" s="36">
        <v>1</v>
      </c>
      <c r="I72" s="36">
        <v>3.758332861127804</v>
      </c>
      <c r="J72" s="36">
        <v>31.642245392561371</v>
      </c>
      <c r="K72" s="36">
        <v>0.63109236111918665</v>
      </c>
      <c r="L72" s="36">
        <v>3.1272405000086172</v>
      </c>
      <c r="M72" s="36">
        <v>13.842282253683797</v>
      </c>
      <c r="N72" s="36">
        <v>21.558296000005377</v>
      </c>
      <c r="O72" s="36">
        <v>0.15909299299999999</v>
      </c>
      <c r="P72" s="36">
        <v>0.27620814599999999</v>
      </c>
      <c r="Q72" s="36">
        <v>0.15053634599999999</v>
      </c>
      <c r="R72" s="36">
        <v>8.5566470000000006E-3</v>
      </c>
      <c r="S72" s="36">
        <v>0.26504730199999998</v>
      </c>
      <c r="T72" s="36">
        <v>1.1160844E-2</v>
      </c>
      <c r="U72" s="36">
        <v>14.572700000000003</v>
      </c>
      <c r="V72" s="36">
        <v>34.58400000000001</v>
      </c>
      <c r="W72" s="36">
        <v>18.490125854127808</v>
      </c>
      <c r="X72" s="36">
        <v>66.502453538561383</v>
      </c>
      <c r="Y72" s="36">
        <v>84.992579392689194</v>
      </c>
      <c r="Z72" s="36">
        <v>0.49247940556245251</v>
      </c>
      <c r="AA72" s="36">
        <v>0.23737507348110207</v>
      </c>
      <c r="AB72" s="36">
        <v>0.23737507299999999</v>
      </c>
      <c r="AC72" s="36">
        <v>2.4391012330099982E-2</v>
      </c>
      <c r="AD72" s="36">
        <v>0.36770776226805735</v>
      </c>
      <c r="AE72" s="36">
        <v>3.3093698604125161</v>
      </c>
      <c r="AF72" s="36">
        <v>3.6770776226805735</v>
      </c>
      <c r="AG72" s="36">
        <v>1.710365911135963</v>
      </c>
      <c r="AH72" s="36">
        <v>2.9095879867600298</v>
      </c>
      <c r="AI72" s="36">
        <v>9.3185453089476571</v>
      </c>
      <c r="AJ72" s="36">
        <v>1.36075859968686E-2</v>
      </c>
      <c r="AK72" s="36">
        <v>1.6443984710356345E-2</v>
      </c>
      <c r="AL72" s="36">
        <v>4.1127743960293346E-2</v>
      </c>
      <c r="AM72" s="36">
        <v>1.7483645094629314</v>
      </c>
      <c r="AN72" s="36">
        <v>3.2937397337384433</v>
      </c>
      <c r="AO72" s="36">
        <v>12.669042913320467</v>
      </c>
      <c r="AP72" s="36">
        <v>511.842916532</v>
      </c>
      <c r="AQ72" s="36">
        <v>275.60772428600001</v>
      </c>
      <c r="AR72" s="36">
        <v>787.45064081800001</v>
      </c>
      <c r="AS72" s="36">
        <v>41.119223859999998</v>
      </c>
      <c r="AT72" s="36">
        <v>1642.97319436</v>
      </c>
      <c r="AU72" s="36">
        <v>4305.8636450410004</v>
      </c>
      <c r="AV72" s="36">
        <v>1057.6269331030001</v>
      </c>
      <c r="AW72" s="36">
        <v>2771.802593551</v>
      </c>
      <c r="AX72" s="36">
        <v>1034.5794694050001</v>
      </c>
      <c r="AY72" s="36">
        <v>2711.4003688600001</v>
      </c>
      <c r="AZ72" s="36">
        <v>4.0743368857142865</v>
      </c>
      <c r="BA72" s="36">
        <v>8.1486737728571423</v>
      </c>
      <c r="BB72" s="36">
        <v>1.6521281590000001</v>
      </c>
      <c r="BC72" s="36">
        <v>48.773920760000003</v>
      </c>
      <c r="BD72" s="36">
        <v>127.82548914900001</v>
      </c>
      <c r="BE72" s="36">
        <v>0.60004654571428573</v>
      </c>
      <c r="BF72" s="36">
        <v>1.2000930928571429</v>
      </c>
      <c r="BG72" s="36">
        <v>5.5085892430000003</v>
      </c>
      <c r="BH72" s="36">
        <v>19.214621376</v>
      </c>
      <c r="BI72" s="36">
        <v>0.57000000000000028</v>
      </c>
      <c r="BJ72" s="36">
        <v>0.5900000000000003</v>
      </c>
      <c r="BK72" s="36">
        <v>0.78000000000000047</v>
      </c>
      <c r="BL72" s="36">
        <v>0.82000000000000051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5.8857217549999996</v>
      </c>
      <c r="E73" s="36">
        <v>72</v>
      </c>
      <c r="F73" s="36">
        <v>18</v>
      </c>
      <c r="G73" s="36">
        <v>35</v>
      </c>
      <c r="H73" s="36">
        <v>19</v>
      </c>
      <c r="I73" s="36">
        <v>1.9334608592707829</v>
      </c>
      <c r="J73" s="36">
        <v>30.968765329872564</v>
      </c>
      <c r="K73" s="36">
        <v>0.19327985928625299</v>
      </c>
      <c r="L73" s="36">
        <v>1.7401809999845299</v>
      </c>
      <c r="M73" s="36">
        <v>8.0535331891187276</v>
      </c>
      <c r="N73" s="36">
        <v>24.848693000024621</v>
      </c>
      <c r="O73" s="36">
        <v>0.29019275300000003</v>
      </c>
      <c r="P73" s="36">
        <v>0.467478958</v>
      </c>
      <c r="Q73" s="36">
        <v>0.27419104100000002</v>
      </c>
      <c r="R73" s="36">
        <v>1.6001712000000001E-2</v>
      </c>
      <c r="S73" s="36">
        <v>0.44660716</v>
      </c>
      <c r="T73" s="36">
        <v>2.0871798E-2</v>
      </c>
      <c r="U73" s="36">
        <v>6.1230999999999973</v>
      </c>
      <c r="V73" s="36">
        <v>14.529299999999997</v>
      </c>
      <c r="W73" s="36">
        <v>8.3467536122707813</v>
      </c>
      <c r="X73" s="36">
        <v>45.965544287872561</v>
      </c>
      <c r="Y73" s="36">
        <v>54.312297900143342</v>
      </c>
      <c r="Z73" s="36">
        <v>0.34935252156961411</v>
      </c>
      <c r="AA73" s="36">
        <v>0.14244471336207681</v>
      </c>
      <c r="AB73" s="36">
        <v>0.142444713</v>
      </c>
      <c r="AC73" s="36">
        <v>1.2525941296459724E-3</v>
      </c>
      <c r="AD73" s="36">
        <v>0.33053547091768171</v>
      </c>
      <c r="AE73" s="36">
        <v>2.9748192382591361</v>
      </c>
      <c r="AF73" s="36">
        <v>3.3053547091768167</v>
      </c>
      <c r="AG73" s="36">
        <v>0.62372125818694801</v>
      </c>
      <c r="AH73" s="36">
        <v>1.0610430599042338</v>
      </c>
      <c r="AI73" s="36">
        <v>3.3982054756392333</v>
      </c>
      <c r="AJ73" s="36">
        <v>8.1656790296665525E-3</v>
      </c>
      <c r="AK73" s="36">
        <v>9.8677533956697209E-3</v>
      </c>
      <c r="AL73" s="36">
        <v>2.4680054273270174E-2</v>
      </c>
      <c r="AM73" s="36">
        <v>0.63313953134626055</v>
      </c>
      <c r="AN73" s="36">
        <v>1.4014462842175852</v>
      </c>
      <c r="AO73" s="36">
        <v>6.3977047681716392</v>
      </c>
      <c r="AP73" s="36">
        <v>714.55765687899998</v>
      </c>
      <c r="AQ73" s="36">
        <v>384.76181524200001</v>
      </c>
      <c r="AR73" s="36">
        <v>1099.319472121</v>
      </c>
      <c r="AS73" s="36">
        <v>26.675371575</v>
      </c>
      <c r="AT73" s="36">
        <v>2026.731340654</v>
      </c>
      <c r="AU73" s="36">
        <v>4525.2640045710004</v>
      </c>
      <c r="AV73" s="36">
        <v>1175.0153029850001</v>
      </c>
      <c r="AW73" s="36">
        <v>2623.5615687</v>
      </c>
      <c r="AX73" s="36">
        <v>1115.180047238</v>
      </c>
      <c r="AY73" s="36">
        <v>2489.9620512860001</v>
      </c>
      <c r="AZ73" s="36">
        <v>2.7334001428571431</v>
      </c>
      <c r="BA73" s="36">
        <v>5.4668002857142861</v>
      </c>
      <c r="BB73" s="36">
        <v>4.6878085049999996</v>
      </c>
      <c r="BC73" s="36">
        <v>279.82050106299999</v>
      </c>
      <c r="BD73" s="36">
        <v>624.78021423200005</v>
      </c>
      <c r="BE73" s="36">
        <v>1.7025938871428572</v>
      </c>
      <c r="BF73" s="36">
        <v>3.4051877757142859</v>
      </c>
      <c r="BG73" s="36">
        <v>6.0704980009999998</v>
      </c>
      <c r="BH73" s="36">
        <v>58.035338672000002</v>
      </c>
      <c r="BI73" s="36">
        <v>0.24</v>
      </c>
      <c r="BJ73" s="36">
        <v>0.24</v>
      </c>
      <c r="BK73" s="36">
        <v>0.51000000000000023</v>
      </c>
      <c r="BL73" s="36">
        <v>0.51000000000000023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5.4402218050000002</v>
      </c>
      <c r="E74" s="36">
        <v>311</v>
      </c>
      <c r="F74" s="36">
        <v>6</v>
      </c>
      <c r="G74" s="36">
        <v>31</v>
      </c>
      <c r="H74" s="36">
        <v>274</v>
      </c>
      <c r="I74" s="36">
        <v>2.6081275987778802E-3</v>
      </c>
      <c r="J74" s="36">
        <v>5.2336566562824034</v>
      </c>
      <c r="K74" s="36">
        <v>2.6081275987778802E-3</v>
      </c>
      <c r="L74" s="36">
        <v>0</v>
      </c>
      <c r="M74" s="36">
        <v>0.55199678388242768</v>
      </c>
      <c r="N74" s="36">
        <v>4.6842679999987542</v>
      </c>
      <c r="O74" s="36">
        <v>1.1701617400000002</v>
      </c>
      <c r="P74" s="36">
        <v>1.823918548</v>
      </c>
      <c r="Q74" s="36">
        <v>1.0929447370000001</v>
      </c>
      <c r="R74" s="36">
        <v>7.7217003000000006E-2</v>
      </c>
      <c r="S74" s="36">
        <v>1.7232007139999999</v>
      </c>
      <c r="T74" s="36">
        <v>0.10071783400000001</v>
      </c>
      <c r="U74" s="36">
        <v>4.8579000000000017</v>
      </c>
      <c r="V74" s="36">
        <v>11.496600000000001</v>
      </c>
      <c r="W74" s="36">
        <v>6.03066986759878</v>
      </c>
      <c r="X74" s="36">
        <v>18.554175204282405</v>
      </c>
      <c r="Y74" s="36">
        <v>24.584845071881183</v>
      </c>
      <c r="Z74" s="36">
        <v>4.0024175624919041E-3</v>
      </c>
      <c r="AA74" s="36">
        <v>8.5651735837326715E-4</v>
      </c>
      <c r="AB74" s="36">
        <v>8.5651757E-4</v>
      </c>
      <c r="AC74" s="36">
        <v>4.1484734773449487E-5</v>
      </c>
      <c r="AD74" s="36">
        <v>0.10046706718776284</v>
      </c>
      <c r="AE74" s="36">
        <v>0.9042036046898656</v>
      </c>
      <c r="AF74" s="36">
        <v>1.0046706718776284</v>
      </c>
      <c r="AG74" s="36">
        <v>0.47987648861441723</v>
      </c>
      <c r="AH74" s="36">
        <v>0.81634161281533024</v>
      </c>
      <c r="AI74" s="36">
        <v>2.6144994896923412</v>
      </c>
      <c r="AJ74" s="36">
        <v>5.0176497849396564E-5</v>
      </c>
      <c r="AK74" s="36">
        <v>6.0635411392269891E-5</v>
      </c>
      <c r="AL74" s="36">
        <v>1.5165409835839533E-4</v>
      </c>
      <c r="AM74" s="36">
        <v>0.47996814984704006</v>
      </c>
      <c r="AN74" s="36">
        <v>0.91686931541448535</v>
      </c>
      <c r="AO74" s="36">
        <v>3.5188547484805652</v>
      </c>
      <c r="AP74" s="36">
        <v>101.88751492999999</v>
      </c>
      <c r="AQ74" s="36">
        <v>54.862508038999998</v>
      </c>
      <c r="AR74" s="36">
        <v>156.75002296899999</v>
      </c>
      <c r="AS74" s="36">
        <v>1.732760839</v>
      </c>
      <c r="AT74" s="36">
        <v>166.08313834200001</v>
      </c>
      <c r="AU74" s="36">
        <v>355.62909991499998</v>
      </c>
      <c r="AV74" s="36">
        <v>173.94168833000001</v>
      </c>
      <c r="AW74" s="36">
        <v>372.45638946700001</v>
      </c>
      <c r="AX74" s="36">
        <v>160.24132177199999</v>
      </c>
      <c r="AY74" s="36">
        <v>343.120184263</v>
      </c>
      <c r="AZ74" s="36">
        <v>0.21682596428571427</v>
      </c>
      <c r="BA74" s="36">
        <v>0.43365192857142854</v>
      </c>
      <c r="BB74" s="36">
        <v>26.379503790000001</v>
      </c>
      <c r="BC74" s="36">
        <v>1869.264399485</v>
      </c>
      <c r="BD74" s="36">
        <v>4002.6026875779999</v>
      </c>
      <c r="BE74" s="36">
        <v>1.5529535185714285</v>
      </c>
      <c r="BF74" s="36">
        <v>3.1059070385714285</v>
      </c>
      <c r="BG74" s="36">
        <v>8.7832214779999997</v>
      </c>
      <c r="BH74" s="36">
        <v>73.476132755999998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5.4116645009999997</v>
      </c>
      <c r="E75" s="36">
        <v>30</v>
      </c>
      <c r="F75" s="36">
        <v>0</v>
      </c>
      <c r="G75" s="36">
        <v>5</v>
      </c>
      <c r="H75" s="36">
        <v>25</v>
      </c>
      <c r="I75" s="36">
        <v>1.7257499156932293E-2</v>
      </c>
      <c r="J75" s="36">
        <v>9.9307502932796368</v>
      </c>
      <c r="K75" s="36">
        <v>1.7257499156932293E-2</v>
      </c>
      <c r="L75" s="36">
        <v>0</v>
      </c>
      <c r="M75" s="36">
        <v>1.3524522924694338</v>
      </c>
      <c r="N75" s="36">
        <v>8.5955554999671353</v>
      </c>
      <c r="O75" s="36">
        <v>0.38987512200000002</v>
      </c>
      <c r="P75" s="36">
        <v>0.67075149199999995</v>
      </c>
      <c r="Q75" s="36">
        <v>0.36492618300000002</v>
      </c>
      <c r="R75" s="36">
        <v>2.4948939E-2</v>
      </c>
      <c r="S75" s="36">
        <v>0.63820939799999998</v>
      </c>
      <c r="T75" s="36">
        <v>3.2542094000000001E-2</v>
      </c>
      <c r="U75" s="36">
        <v>7.5600000000000001E-2</v>
      </c>
      <c r="V75" s="36">
        <v>0.1812</v>
      </c>
      <c r="W75" s="36">
        <v>0.48273262115693233</v>
      </c>
      <c r="X75" s="36">
        <v>10.782701785279638</v>
      </c>
      <c r="Y75" s="36">
        <v>11.265434406436571</v>
      </c>
      <c r="Z75" s="36">
        <v>1.2536857009378176E-2</v>
      </c>
      <c r="AA75" s="36">
        <v>2.6828874000069296E-3</v>
      </c>
      <c r="AB75" s="36">
        <v>2.682888E-3</v>
      </c>
      <c r="AC75" s="36">
        <v>1.690835202427098E-4</v>
      </c>
      <c r="AD75" s="36">
        <v>8.5276687965863074E-2</v>
      </c>
      <c r="AE75" s="36">
        <v>0.76749019169276744</v>
      </c>
      <c r="AF75" s="36">
        <v>0.85276687965863029</v>
      </c>
      <c r="AG75" s="36">
        <v>8.7673992199067512E-3</v>
      </c>
      <c r="AH75" s="36">
        <v>1.4914656144209186E-2</v>
      </c>
      <c r="AI75" s="36">
        <v>4.7767209542940232E-2</v>
      </c>
      <c r="AJ75" s="36">
        <v>1.5379722988100982E-4</v>
      </c>
      <c r="AK75" s="36">
        <v>1.8585510556788125E-4</v>
      </c>
      <c r="AL75" s="36">
        <v>4.6483874378058006E-4</v>
      </c>
      <c r="AM75" s="36">
        <v>9.0902799700304706E-3</v>
      </c>
      <c r="AN75" s="36">
        <v>0.10037719921564014</v>
      </c>
      <c r="AO75" s="36">
        <v>0.81572223997948823</v>
      </c>
      <c r="AP75" s="36">
        <v>227.34406302599999</v>
      </c>
      <c r="AQ75" s="36">
        <v>122.41603393699999</v>
      </c>
      <c r="AR75" s="36">
        <v>349.76009696299997</v>
      </c>
      <c r="AS75" s="36">
        <v>7.0662724099999998</v>
      </c>
      <c r="AT75" s="36">
        <v>601.70646043199997</v>
      </c>
      <c r="AU75" s="36">
        <v>1531.126285415</v>
      </c>
      <c r="AV75" s="36">
        <v>472.13365676500001</v>
      </c>
      <c r="AW75" s="36">
        <v>1201.41015535</v>
      </c>
      <c r="AX75" s="36">
        <v>439.32952292900001</v>
      </c>
      <c r="AY75" s="36">
        <v>1117.9354465179999</v>
      </c>
      <c r="AZ75" s="36">
        <v>0.13394975428571429</v>
      </c>
      <c r="BA75" s="36">
        <v>0.26789950857142858</v>
      </c>
      <c r="BB75" s="36">
        <v>3.9591342269999998</v>
      </c>
      <c r="BC75" s="36">
        <v>338.07996559499998</v>
      </c>
      <c r="BD75" s="36">
        <v>860.29178002000003</v>
      </c>
      <c r="BE75" s="36">
        <v>0.23307305000000003</v>
      </c>
      <c r="BF75" s="36">
        <v>0.46614610142857144</v>
      </c>
      <c r="BG75" s="36">
        <v>8.5394429089999999</v>
      </c>
      <c r="BH75" s="36">
        <v>44.309449817999997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5.0367156819999996</v>
      </c>
      <c r="E76" s="36">
        <v>113</v>
      </c>
      <c r="F76" s="36">
        <v>0</v>
      </c>
      <c r="G76" s="36">
        <v>2</v>
      </c>
      <c r="H76" s="36">
        <v>111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1.6123185000000002E-2</v>
      </c>
      <c r="P76" s="36">
        <v>2.8428369999999998E-2</v>
      </c>
      <c r="Q76" s="36">
        <v>1.5807536000000001E-2</v>
      </c>
      <c r="R76" s="36">
        <v>3.1564899999999999E-4</v>
      </c>
      <c r="S76" s="36">
        <v>2.8016652999999999E-2</v>
      </c>
      <c r="T76" s="36">
        <v>4.1171700000000003E-4</v>
      </c>
      <c r="U76" s="36">
        <v>6.8999999999999992E-2</v>
      </c>
      <c r="V76" s="36">
        <v>0.1656</v>
      </c>
      <c r="W76" s="36">
        <v>8.512318499999999E-2</v>
      </c>
      <c r="X76" s="36">
        <v>0.19402837000000001</v>
      </c>
      <c r="Y76" s="36">
        <v>0.279151555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6.7841796382147783E-3</v>
      </c>
      <c r="AH76" s="36">
        <v>1.1540903292595254E-2</v>
      </c>
      <c r="AI76" s="36">
        <v>3.6962082166825345E-2</v>
      </c>
      <c r="AJ76" s="36">
        <v>0</v>
      </c>
      <c r="AK76" s="36">
        <v>0</v>
      </c>
      <c r="AL76" s="36">
        <v>0</v>
      </c>
      <c r="AM76" s="36">
        <v>6.7841796382147783E-3</v>
      </c>
      <c r="AN76" s="36">
        <v>1.1540903292595254E-2</v>
      </c>
      <c r="AO76" s="36">
        <v>3.6962082166825345E-2</v>
      </c>
      <c r="AP76" s="36">
        <v>0.18484498599999999</v>
      </c>
      <c r="AQ76" s="36">
        <v>9.9531915999999998E-2</v>
      </c>
      <c r="AR76" s="36">
        <v>0.28437690199999999</v>
      </c>
      <c r="AS76" s="36">
        <v>3.0485999999999999E-5</v>
      </c>
      <c r="AT76" s="36">
        <v>2.5948E-5</v>
      </c>
      <c r="AU76" s="36">
        <v>5.6088000000000002E-5</v>
      </c>
      <c r="AV76" s="36">
        <v>6.2353099999999998E-4</v>
      </c>
      <c r="AW76" s="36">
        <v>1.347801E-3</v>
      </c>
      <c r="AX76" s="36">
        <v>5.3421399999999998E-4</v>
      </c>
      <c r="AY76" s="36">
        <v>1.154736E-3</v>
      </c>
      <c r="AZ76" s="36">
        <v>3.842857142857143E-7</v>
      </c>
      <c r="BA76" s="36">
        <v>7.7000000000000015E-7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0.467847611</v>
      </c>
      <c r="BH76" s="36">
        <v>1.7400961429999999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5.2083311319999996</v>
      </c>
      <c r="E77" s="36">
        <v>64</v>
      </c>
      <c r="F77" s="36">
        <v>1</v>
      </c>
      <c r="G77" s="36">
        <v>6</v>
      </c>
      <c r="H77" s="36">
        <v>57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3.3067932000000001E-2</v>
      </c>
      <c r="P77" s="36">
        <v>5.8419470000000001E-2</v>
      </c>
      <c r="Q77" s="36">
        <v>3.2330049999999999E-2</v>
      </c>
      <c r="R77" s="36">
        <v>7.3788199999999993E-4</v>
      </c>
      <c r="S77" s="36">
        <v>5.7457015E-2</v>
      </c>
      <c r="T77" s="36">
        <v>9.6245500000000008E-4</v>
      </c>
      <c r="U77" s="36">
        <v>2.3114499999999998</v>
      </c>
      <c r="V77" s="36">
        <v>5.4643000000000006</v>
      </c>
      <c r="W77" s="36">
        <v>2.3445179319999996</v>
      </c>
      <c r="X77" s="36">
        <v>5.5227194700000002</v>
      </c>
      <c r="Y77" s="36">
        <v>7.8672374019999998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0.23719877847743262</v>
      </c>
      <c r="AH77" s="36">
        <v>0.4035105656857475</v>
      </c>
      <c r="AI77" s="36">
        <v>1.2923243792908399</v>
      </c>
      <c r="AJ77" s="36">
        <v>0</v>
      </c>
      <c r="AK77" s="36">
        <v>0</v>
      </c>
      <c r="AL77" s="36">
        <v>0</v>
      </c>
      <c r="AM77" s="36">
        <v>0.23719877847743262</v>
      </c>
      <c r="AN77" s="36">
        <v>0.4035105656857475</v>
      </c>
      <c r="AO77" s="36">
        <v>1.2923243792908399</v>
      </c>
      <c r="AP77" s="36">
        <v>6.6244775340000004</v>
      </c>
      <c r="AQ77" s="36">
        <v>3.5670263640000002</v>
      </c>
      <c r="AR77" s="36">
        <v>10.191503898000001</v>
      </c>
      <c r="AS77" s="36">
        <v>9.1435312000000005E-2</v>
      </c>
      <c r="AT77" s="36">
        <v>3.4854720019999998</v>
      </c>
      <c r="AU77" s="36">
        <v>8.0129267350000006</v>
      </c>
      <c r="AV77" s="36">
        <v>5.9113294600000001</v>
      </c>
      <c r="AW77" s="36">
        <v>13.589852346000001</v>
      </c>
      <c r="AX77" s="36">
        <v>5.3881990110000002</v>
      </c>
      <c r="AY77" s="36">
        <v>12.387201469000001</v>
      </c>
      <c r="AZ77" s="36">
        <v>2.5212528571428574E-3</v>
      </c>
      <c r="BA77" s="36">
        <v>5.0425057142857149E-3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0.59331352800000003</v>
      </c>
      <c r="BH77" s="36">
        <v>3.0207009249999999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5.3090646609999999</v>
      </c>
      <c r="E78" s="36">
        <v>11</v>
      </c>
      <c r="F78" s="36">
        <v>0</v>
      </c>
      <c r="G78" s="36">
        <v>1</v>
      </c>
      <c r="H78" s="36">
        <v>10</v>
      </c>
      <c r="I78" s="36">
        <v>7.9342043681267208E-5</v>
      </c>
      <c r="J78" s="36">
        <v>0.39515664229594921</v>
      </c>
      <c r="K78" s="36">
        <v>7.9342043681267208E-5</v>
      </c>
      <c r="L78" s="36">
        <v>0</v>
      </c>
      <c r="M78" s="36">
        <v>1.9120984339631976E-2</v>
      </c>
      <c r="N78" s="36">
        <v>0.37611499999999848</v>
      </c>
      <c r="O78" s="36">
        <v>2.5949117000000001E-2</v>
      </c>
      <c r="P78" s="36">
        <v>4.5548182999999999E-2</v>
      </c>
      <c r="Q78" s="36">
        <v>2.4454874000000001E-2</v>
      </c>
      <c r="R78" s="36">
        <v>1.4942430000000001E-3</v>
      </c>
      <c r="S78" s="36">
        <v>4.359917E-2</v>
      </c>
      <c r="T78" s="36">
        <v>1.9490129999999999E-3</v>
      </c>
      <c r="U78" s="36">
        <v>6.6E-3</v>
      </c>
      <c r="V78" s="36">
        <v>1.5599999999999999E-2</v>
      </c>
      <c r="W78" s="36">
        <v>3.2628459043681265E-2</v>
      </c>
      <c r="X78" s="36">
        <v>0.45630482529594923</v>
      </c>
      <c r="Y78" s="36">
        <v>0.48893328433963051</v>
      </c>
      <c r="Z78" s="36">
        <v>1.4155042686068167E-4</v>
      </c>
      <c r="AA78" s="36">
        <v>3.0291791348185882E-5</v>
      </c>
      <c r="AB78" s="36">
        <v>3.02918E-5</v>
      </c>
      <c r="AC78" s="36">
        <v>9.0887989757701866E-7</v>
      </c>
      <c r="AD78" s="36">
        <v>7.2059602759838807E-3</v>
      </c>
      <c r="AE78" s="36">
        <v>6.4853642483854917E-2</v>
      </c>
      <c r="AF78" s="36">
        <v>7.2059602759838803E-2</v>
      </c>
      <c r="AG78" s="36">
        <v>7.3378623272198171E-4</v>
      </c>
      <c r="AH78" s="36">
        <v>1.2482800280787735E-3</v>
      </c>
      <c r="AI78" s="36">
        <v>3.9978698196576935E-3</v>
      </c>
      <c r="AJ78" s="36">
        <v>1.7364850594245413E-6</v>
      </c>
      <c r="AK78" s="36">
        <v>2.09844230800583E-6</v>
      </c>
      <c r="AL78" s="36">
        <v>5.248374982053882E-6</v>
      </c>
      <c r="AM78" s="36">
        <v>7.3643159767898319E-4</v>
      </c>
      <c r="AN78" s="36">
        <v>8.4563387463706587E-3</v>
      </c>
      <c r="AO78" s="36">
        <v>6.8856760678494666E-2</v>
      </c>
      <c r="AP78" s="36">
        <v>29.241625081999999</v>
      </c>
      <c r="AQ78" s="36">
        <v>15.745490429</v>
      </c>
      <c r="AR78" s="36">
        <v>44.987115510999999</v>
      </c>
      <c r="AS78" s="36">
        <v>1.734695152</v>
      </c>
      <c r="AT78" s="36">
        <v>86.551667046000006</v>
      </c>
      <c r="AU78" s="36">
        <v>214.35128707800001</v>
      </c>
      <c r="AV78" s="36">
        <v>67.987586610999998</v>
      </c>
      <c r="AW78" s="36">
        <v>168.376037029</v>
      </c>
      <c r="AX78" s="36">
        <v>63.261831063000002</v>
      </c>
      <c r="AY78" s="36">
        <v>156.67237124499999</v>
      </c>
      <c r="AZ78" s="36">
        <v>1.6905247142857144E-2</v>
      </c>
      <c r="BA78" s="36">
        <v>3.3810494285714289E-2</v>
      </c>
      <c r="BB78" s="36">
        <v>0.55649897699999995</v>
      </c>
      <c r="BC78" s="36">
        <v>25.512123901999999</v>
      </c>
      <c r="BD78" s="36">
        <v>63.182568068999998</v>
      </c>
      <c r="BE78" s="36">
        <v>3.2760928571428573E-2</v>
      </c>
      <c r="BF78" s="36">
        <v>6.5521857142857146E-2</v>
      </c>
      <c r="BG78" s="36">
        <v>1.105720502</v>
      </c>
      <c r="BH78" s="36">
        <v>9.4248095670000005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5.2742222490000001</v>
      </c>
      <c r="E79" s="36">
        <v>14</v>
      </c>
      <c r="F79" s="36">
        <v>0</v>
      </c>
      <c r="G79" s="36">
        <v>1</v>
      </c>
      <c r="H79" s="36">
        <v>13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2.5675556000000002E-2</v>
      </c>
      <c r="P79" s="36">
        <v>4.4473346999999996E-2</v>
      </c>
      <c r="Q79" s="36">
        <v>2.4914467000000003E-2</v>
      </c>
      <c r="R79" s="36">
        <v>7.6108899999999995E-4</v>
      </c>
      <c r="S79" s="36">
        <v>4.3480621999999997E-2</v>
      </c>
      <c r="T79" s="36">
        <v>9.9272499999999986E-4</v>
      </c>
      <c r="U79" s="36">
        <v>1.9799999999999998E-2</v>
      </c>
      <c r="V79" s="36">
        <v>4.6800000000000001E-2</v>
      </c>
      <c r="W79" s="36">
        <v>4.5475556E-2</v>
      </c>
      <c r="X79" s="36">
        <v>9.1273347000000005E-2</v>
      </c>
      <c r="Y79" s="36">
        <v>0.136748903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2.0091706809202878E-3</v>
      </c>
      <c r="AH79" s="36">
        <v>3.4178995491517543E-3</v>
      </c>
      <c r="AI79" s="36">
        <v>1.0946516123634672E-2</v>
      </c>
      <c r="AJ79" s="36">
        <v>0</v>
      </c>
      <c r="AK79" s="36">
        <v>0</v>
      </c>
      <c r="AL79" s="36">
        <v>0</v>
      </c>
      <c r="AM79" s="36">
        <v>2.0091706809202878E-3</v>
      </c>
      <c r="AN79" s="36">
        <v>3.4178995491517543E-3</v>
      </c>
      <c r="AO79" s="36">
        <v>1.0946516123634672E-2</v>
      </c>
      <c r="AP79" s="36">
        <v>1.24174991</v>
      </c>
      <c r="AQ79" s="36">
        <v>0.66863456700000001</v>
      </c>
      <c r="AR79" s="36">
        <v>1.910384477</v>
      </c>
      <c r="AS79" s="36">
        <v>9.5646676999999999E-2</v>
      </c>
      <c r="AT79" s="36">
        <v>2.5299234959999999</v>
      </c>
      <c r="AU79" s="36">
        <v>5.6507460790000001</v>
      </c>
      <c r="AV79" s="36">
        <v>4.1981059260000002</v>
      </c>
      <c r="AW79" s="36">
        <v>9.3767383229999997</v>
      </c>
      <c r="AX79" s="36">
        <v>3.8226215469999998</v>
      </c>
      <c r="AY79" s="36">
        <v>8.5380699250000003</v>
      </c>
      <c r="AZ79" s="36">
        <v>1.8590085714285714E-3</v>
      </c>
      <c r="BA79" s="36">
        <v>3.7180171428571429E-3</v>
      </c>
      <c r="BB79" s="36">
        <v>0.18059025100000001</v>
      </c>
      <c r="BC79" s="36">
        <v>18.440887872000001</v>
      </c>
      <c r="BD79" s="36">
        <v>41.188903535000001</v>
      </c>
      <c r="BE79" s="36">
        <v>1.0631292857142859E-2</v>
      </c>
      <c r="BF79" s="36">
        <v>2.1262587142857146E-2</v>
      </c>
      <c r="BG79" s="36">
        <v>1.667024836</v>
      </c>
      <c r="BH79" s="36">
        <v>4.9162105800000004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5.3765301619999999</v>
      </c>
      <c r="E80" s="36">
        <v>11</v>
      </c>
      <c r="F80" s="36">
        <v>1</v>
      </c>
      <c r="G80" s="36">
        <v>4</v>
      </c>
      <c r="H80" s="36">
        <v>6</v>
      </c>
      <c r="I80" s="36">
        <v>7.8420914130847112E-4</v>
      </c>
      <c r="J80" s="36">
        <v>0.58615528868725897</v>
      </c>
      <c r="K80" s="36">
        <v>7.8420914130847112E-4</v>
      </c>
      <c r="L80" s="36">
        <v>0</v>
      </c>
      <c r="M80" s="36">
        <v>7.2737497827691719E-2</v>
      </c>
      <c r="N80" s="36">
        <v>0.51420200000087579</v>
      </c>
      <c r="O80" s="36">
        <v>1.2425676E-2</v>
      </c>
      <c r="P80" s="36">
        <v>2.0376006000000002E-2</v>
      </c>
      <c r="Q80" s="36">
        <v>1.1122224E-2</v>
      </c>
      <c r="R80" s="36">
        <v>1.3034520000000001E-3</v>
      </c>
      <c r="S80" s="36">
        <v>1.8675851E-2</v>
      </c>
      <c r="T80" s="36">
        <v>1.7001550000000001E-3</v>
      </c>
      <c r="U80" s="36">
        <v>0.18864999999999996</v>
      </c>
      <c r="V80" s="36">
        <v>0.44589999999999996</v>
      </c>
      <c r="W80" s="36">
        <v>0.20185988514130843</v>
      </c>
      <c r="X80" s="36">
        <v>1.0524312946872589</v>
      </c>
      <c r="Y80" s="36">
        <v>1.2542911798285674</v>
      </c>
      <c r="Z80" s="36">
        <v>4.9686371214813761E-4</v>
      </c>
      <c r="AA80" s="36">
        <v>1.0632883439970143E-4</v>
      </c>
      <c r="AB80" s="36">
        <v>1.06329E-4</v>
      </c>
      <c r="AC80" s="36">
        <v>6.2181383969130547E-6</v>
      </c>
      <c r="AD80" s="36">
        <v>3.135294016893558E-3</v>
      </c>
      <c r="AE80" s="36">
        <v>2.8217646152042017E-2</v>
      </c>
      <c r="AF80" s="36">
        <v>3.1352940168935577E-2</v>
      </c>
      <c r="AG80" s="36">
        <v>2.1703252438875671E-2</v>
      </c>
      <c r="AH80" s="36">
        <v>3.6920475413259761E-2</v>
      </c>
      <c r="AI80" s="36">
        <v>0.11824530639111566</v>
      </c>
      <c r="AJ80" s="36">
        <v>6.0953366879337663E-6</v>
      </c>
      <c r="AK80" s="36">
        <v>7.3658637706558175E-6</v>
      </c>
      <c r="AL80" s="36">
        <v>1.8422624719125546E-5</v>
      </c>
      <c r="AM80" s="36">
        <v>2.1715565913960518E-2</v>
      </c>
      <c r="AN80" s="36">
        <v>4.0063135293923975E-2</v>
      </c>
      <c r="AO80" s="36">
        <v>0.14648137516787679</v>
      </c>
      <c r="AP80" s="36">
        <v>15.346691291000001</v>
      </c>
      <c r="AQ80" s="36">
        <v>8.263603002</v>
      </c>
      <c r="AR80" s="36">
        <v>23.610294293000003</v>
      </c>
      <c r="AS80" s="36">
        <v>0.84818067900000005</v>
      </c>
      <c r="AT80" s="36">
        <v>26.956544920999999</v>
      </c>
      <c r="AU80" s="36">
        <v>67.748994738999997</v>
      </c>
      <c r="AV80" s="36">
        <v>22.264810447999999</v>
      </c>
      <c r="AW80" s="36">
        <v>55.957413322999997</v>
      </c>
      <c r="AX80" s="36">
        <v>20.689356979999999</v>
      </c>
      <c r="AY80" s="36">
        <v>51.997878116000003</v>
      </c>
      <c r="AZ80" s="36">
        <v>1.3984428571428573E-2</v>
      </c>
      <c r="BA80" s="36">
        <v>2.7968857142857146E-2</v>
      </c>
      <c r="BB80" s="36">
        <v>1.682442081</v>
      </c>
      <c r="BC80" s="36">
        <v>102.777516078</v>
      </c>
      <c r="BD80" s="36">
        <v>258.30733932599998</v>
      </c>
      <c r="BE80" s="36">
        <v>9.9044862857142868E-2</v>
      </c>
      <c r="BF80" s="36">
        <v>0.19808972571428574</v>
      </c>
      <c r="BG80" s="36">
        <v>2.4452360679999998</v>
      </c>
      <c r="BH80" s="36">
        <v>13.974860752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5.0402297059999999</v>
      </c>
      <c r="E81" s="36">
        <v>11</v>
      </c>
      <c r="F81" s="36">
        <v>0</v>
      </c>
      <c r="G81" s="36">
        <v>3</v>
      </c>
      <c r="H81" s="36">
        <v>8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2.0713620000000002E-3</v>
      </c>
      <c r="P81" s="36">
        <v>3.5917789999999998E-3</v>
      </c>
      <c r="Q81" s="36">
        <v>1.902284E-3</v>
      </c>
      <c r="R81" s="36">
        <v>1.6907800000000002E-4</v>
      </c>
      <c r="S81" s="36">
        <v>3.371242E-3</v>
      </c>
      <c r="T81" s="36">
        <v>2.2053700000000001E-4</v>
      </c>
      <c r="U81" s="36">
        <v>6.4799999999999996E-2</v>
      </c>
      <c r="V81" s="36">
        <v>0.15360000000000001</v>
      </c>
      <c r="W81" s="36">
        <v>6.687136199999999E-2</v>
      </c>
      <c r="X81" s="36">
        <v>0.157191779</v>
      </c>
      <c r="Y81" s="36">
        <v>0.22406314099999999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8.1344657194029838E-3</v>
      </c>
      <c r="AH81" s="36">
        <v>1.3837941683582088E-2</v>
      </c>
      <c r="AI81" s="36">
        <v>4.4318813229850734E-2</v>
      </c>
      <c r="AJ81" s="36">
        <v>0</v>
      </c>
      <c r="AK81" s="36">
        <v>0</v>
      </c>
      <c r="AL81" s="36">
        <v>0</v>
      </c>
      <c r="AM81" s="36">
        <v>8.1344657194029838E-3</v>
      </c>
      <c r="AN81" s="36">
        <v>1.3837941683582088E-2</v>
      </c>
      <c r="AO81" s="36">
        <v>4.4318813229850734E-2</v>
      </c>
      <c r="AP81" s="36">
        <v>0.23075978</v>
      </c>
      <c r="AQ81" s="36">
        <v>0.124255266</v>
      </c>
      <c r="AR81" s="36">
        <v>0.355015046</v>
      </c>
      <c r="AS81" s="36">
        <v>5.8363499999999999E-4</v>
      </c>
      <c r="AT81" s="36">
        <v>6.2129799999999995E-4</v>
      </c>
      <c r="AU81" s="36">
        <v>1.673412E-3</v>
      </c>
      <c r="AV81" s="36">
        <v>1.0365587000000001E-2</v>
      </c>
      <c r="AW81" s="36">
        <v>2.7918809999999999E-2</v>
      </c>
      <c r="AX81" s="36">
        <v>8.9637940000000006E-3</v>
      </c>
      <c r="AY81" s="36">
        <v>2.4143201E-2</v>
      </c>
      <c r="AZ81" s="36">
        <v>6.7499999999999997E-6</v>
      </c>
      <c r="BA81" s="36">
        <v>1.3499999999999999E-5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0.86946089599999998</v>
      </c>
      <c r="BH81" s="36">
        <v>3.1885484650000002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5.2615417969999996</v>
      </c>
      <c r="E82" s="36">
        <v>36</v>
      </c>
      <c r="F82" s="36">
        <v>1</v>
      </c>
      <c r="G82" s="36">
        <v>6</v>
      </c>
      <c r="H82" s="36">
        <v>29</v>
      </c>
      <c r="I82" s="36">
        <v>6.0967984869199331E-5</v>
      </c>
      <c r="J82" s="36">
        <v>0.1429505602697756</v>
      </c>
      <c r="K82" s="36">
        <v>6.0967984869199331E-5</v>
      </c>
      <c r="L82" s="36">
        <v>0</v>
      </c>
      <c r="M82" s="36">
        <v>1.0066528254644675E-2</v>
      </c>
      <c r="N82" s="36">
        <v>0.13294500000000012</v>
      </c>
      <c r="O82" s="36">
        <v>7.6578515E-2</v>
      </c>
      <c r="P82" s="36">
        <v>0.13349090199999999</v>
      </c>
      <c r="Q82" s="36">
        <v>7.2193176999999997E-2</v>
      </c>
      <c r="R82" s="36">
        <v>4.3853379999999999E-3</v>
      </c>
      <c r="S82" s="36">
        <v>0.127770895</v>
      </c>
      <c r="T82" s="36">
        <v>5.7200069999999992E-3</v>
      </c>
      <c r="U82" s="36">
        <v>0.23724999999999996</v>
      </c>
      <c r="V82" s="36">
        <v>0.56109999999999993</v>
      </c>
      <c r="W82" s="36">
        <v>0.31388948298486918</v>
      </c>
      <c r="X82" s="36">
        <v>0.83754146226977555</v>
      </c>
      <c r="Y82" s="36">
        <v>1.1514309452546447</v>
      </c>
      <c r="Z82" s="36">
        <v>9.2334595614198032E-5</v>
      </c>
      <c r="AA82" s="36">
        <v>1.9759603461438374E-5</v>
      </c>
      <c r="AB82" s="36">
        <v>1.9759644E-5</v>
      </c>
      <c r="AC82" s="36">
        <v>5.1571215067613242E-7</v>
      </c>
      <c r="AD82" s="36">
        <v>1.5768964327847685E-3</v>
      </c>
      <c r="AE82" s="36">
        <v>1.4192067895062915E-2</v>
      </c>
      <c r="AF82" s="36">
        <v>1.5768964327847686E-2</v>
      </c>
      <c r="AG82" s="36">
        <v>2.6269675668135886E-2</v>
      </c>
      <c r="AH82" s="36">
        <v>4.4688643665334607E-2</v>
      </c>
      <c r="AI82" s="36">
        <v>0.14312443984708517</v>
      </c>
      <c r="AJ82" s="36">
        <v>1.1327265657883578E-6</v>
      </c>
      <c r="AK82" s="36">
        <v>1.3688348979173752E-6</v>
      </c>
      <c r="AL82" s="36">
        <v>3.4235674744944539E-6</v>
      </c>
      <c r="AM82" s="36">
        <v>2.6271324106852349E-2</v>
      </c>
      <c r="AN82" s="36">
        <v>4.6266908933017291E-2</v>
      </c>
      <c r="AO82" s="36">
        <v>0.15731993130962257</v>
      </c>
      <c r="AP82" s="36">
        <v>10.135002187</v>
      </c>
      <c r="AQ82" s="36">
        <v>5.4573088700000003</v>
      </c>
      <c r="AR82" s="36">
        <v>15.592311057</v>
      </c>
      <c r="AS82" s="36">
        <v>0.38968767199999998</v>
      </c>
      <c r="AT82" s="36">
        <v>7.3986961920000001</v>
      </c>
      <c r="AU82" s="36">
        <v>18.131134529000001</v>
      </c>
      <c r="AV82" s="36">
        <v>7.0118321689999998</v>
      </c>
      <c r="AW82" s="36">
        <v>17.183091326</v>
      </c>
      <c r="AX82" s="36">
        <v>6.477721013</v>
      </c>
      <c r="AY82" s="36">
        <v>15.874206493000001</v>
      </c>
      <c r="AZ82" s="36">
        <v>6.1196414285714287E-3</v>
      </c>
      <c r="BA82" s="36">
        <v>1.2239282857142857E-2</v>
      </c>
      <c r="BB82" s="36">
        <v>0.708065999</v>
      </c>
      <c r="BC82" s="36">
        <v>48.941237508</v>
      </c>
      <c r="BD82" s="36">
        <v>119.93466662599999</v>
      </c>
      <c r="BE82" s="36">
        <v>4.1683632857142862E-2</v>
      </c>
      <c r="BF82" s="36">
        <v>8.3367267142857152E-2</v>
      </c>
      <c r="BG82" s="36">
        <v>3.4377976659999998</v>
      </c>
      <c r="BH82" s="36">
        <v>12.580188062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5.3128091079999997</v>
      </c>
      <c r="E83" s="36">
        <v>45</v>
      </c>
      <c r="F83" s="36">
        <v>0</v>
      </c>
      <c r="G83" s="36">
        <v>2</v>
      </c>
      <c r="H83" s="36">
        <v>43</v>
      </c>
      <c r="I83" s="36">
        <v>3.3061163751304991E-3</v>
      </c>
      <c r="J83" s="36">
        <v>1.4547937819898695</v>
      </c>
      <c r="K83" s="36">
        <v>3.3061163751304991E-3</v>
      </c>
      <c r="L83" s="36">
        <v>0</v>
      </c>
      <c r="M83" s="36">
        <v>0.3939478983647523</v>
      </c>
      <c r="N83" s="36">
        <v>1.0641520000002476</v>
      </c>
      <c r="O83" s="36">
        <v>3.7395266999999996E-2</v>
      </c>
      <c r="P83" s="36">
        <v>6.3328267000000008E-2</v>
      </c>
      <c r="Q83" s="36">
        <v>3.4756760999999997E-2</v>
      </c>
      <c r="R83" s="36">
        <v>2.6385060000000001E-3</v>
      </c>
      <c r="S83" s="36">
        <v>5.9886738000000002E-2</v>
      </c>
      <c r="T83" s="36">
        <v>3.441529E-3</v>
      </c>
      <c r="U83" s="36">
        <v>9.8999999999999991E-2</v>
      </c>
      <c r="V83" s="36">
        <v>0.23399999999999999</v>
      </c>
      <c r="W83" s="36">
        <v>0.13970138337513049</v>
      </c>
      <c r="X83" s="36">
        <v>1.7521220489898695</v>
      </c>
      <c r="Y83" s="36">
        <v>1.8918234323649998</v>
      </c>
      <c r="Z83" s="36">
        <v>2.3346459609072949E-3</v>
      </c>
      <c r="AA83" s="36">
        <v>4.9961423563416106E-4</v>
      </c>
      <c r="AB83" s="36">
        <v>4.99614E-4</v>
      </c>
      <c r="AC83" s="36">
        <v>3.7649133287078313E-5</v>
      </c>
      <c r="AD83" s="36">
        <v>1.267763892698567E-2</v>
      </c>
      <c r="AE83" s="36">
        <v>0.11409875034287101</v>
      </c>
      <c r="AF83" s="36">
        <v>0.12677638926985668</v>
      </c>
      <c r="AG83" s="36">
        <v>1.0434534898046707E-2</v>
      </c>
      <c r="AH83" s="36">
        <v>1.7750703044953017E-2</v>
      </c>
      <c r="AI83" s="36">
        <v>5.6850224616944126E-2</v>
      </c>
      <c r="AJ83" s="36">
        <v>2.8640498302489112E-5</v>
      </c>
      <c r="AK83" s="36">
        <v>3.4610394736266076E-5</v>
      </c>
      <c r="AL83" s="36">
        <v>8.6563413804523597E-5</v>
      </c>
      <c r="AM83" s="36">
        <v>1.0500824529636275E-2</v>
      </c>
      <c r="AN83" s="36">
        <v>3.0462952366674952E-2</v>
      </c>
      <c r="AO83" s="36">
        <v>0.17103553837361968</v>
      </c>
      <c r="AP83" s="36">
        <v>36.074011804000001</v>
      </c>
      <c r="AQ83" s="36">
        <v>19.424467893999999</v>
      </c>
      <c r="AR83" s="36">
        <v>55.498479697999997</v>
      </c>
      <c r="AS83" s="36">
        <v>1.689378125</v>
      </c>
      <c r="AT83" s="36">
        <v>161.72446730799999</v>
      </c>
      <c r="AU83" s="36">
        <v>374.05098010900002</v>
      </c>
      <c r="AV83" s="36">
        <v>117.23306898</v>
      </c>
      <c r="AW83" s="36">
        <v>271.14724866900002</v>
      </c>
      <c r="AX83" s="36">
        <v>109.39181924</v>
      </c>
      <c r="AY83" s="36">
        <v>253.011296829</v>
      </c>
      <c r="AZ83" s="36">
        <v>1.7461802857142859E-2</v>
      </c>
      <c r="BA83" s="36">
        <v>3.4923605714285717E-2</v>
      </c>
      <c r="BB83" s="36">
        <v>1.1292133769999999</v>
      </c>
      <c r="BC83" s="36">
        <v>81.710728469000003</v>
      </c>
      <c r="BD83" s="36">
        <v>188.987965632</v>
      </c>
      <c r="BE83" s="36">
        <v>6.647645428571429E-2</v>
      </c>
      <c r="BF83" s="36">
        <v>0.13295290857142858</v>
      </c>
      <c r="BG83" s="36">
        <v>7.6890464510000003</v>
      </c>
      <c r="BH83" s="36">
        <v>16.460827843000001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5.3122366620000001</v>
      </c>
      <c r="E84" s="36">
        <v>14</v>
      </c>
      <c r="F84" s="36">
        <v>0</v>
      </c>
      <c r="G84" s="36">
        <v>6</v>
      </c>
      <c r="H84" s="36">
        <v>8</v>
      </c>
      <c r="I84" s="36">
        <v>8.9749907046155226E-3</v>
      </c>
      <c r="J84" s="36">
        <v>1.9974220642794753</v>
      </c>
      <c r="K84" s="36">
        <v>8.9749907046155226E-3</v>
      </c>
      <c r="L84" s="36">
        <v>0</v>
      </c>
      <c r="M84" s="36">
        <v>0.94409205498335524</v>
      </c>
      <c r="N84" s="36">
        <v>1.0623050000007357</v>
      </c>
      <c r="O84" s="36">
        <v>5.2405828999999994E-2</v>
      </c>
      <c r="P84" s="36">
        <v>8.5461820000000008E-2</v>
      </c>
      <c r="Q84" s="36">
        <v>4.9495212999999996E-2</v>
      </c>
      <c r="R84" s="36">
        <v>2.910616E-3</v>
      </c>
      <c r="S84" s="36">
        <v>8.1665365000000004E-2</v>
      </c>
      <c r="T84" s="36">
        <v>3.7964549999999998E-3</v>
      </c>
      <c r="U84" s="36">
        <v>0.25079999999999997</v>
      </c>
      <c r="V84" s="36">
        <v>0.59279999999999988</v>
      </c>
      <c r="W84" s="36">
        <v>0.31218081970461548</v>
      </c>
      <c r="X84" s="36">
        <v>2.6756838842794752</v>
      </c>
      <c r="Y84" s="36">
        <v>2.9878647039840907</v>
      </c>
      <c r="Z84" s="36">
        <v>5.5287382371692027E-3</v>
      </c>
      <c r="AA84" s="36">
        <v>1.1831499827542093E-3</v>
      </c>
      <c r="AB84" s="36">
        <v>1.18315E-3</v>
      </c>
      <c r="AC84" s="36">
        <v>7.1375025047276021E-5</v>
      </c>
      <c r="AD84" s="36">
        <v>1.7949154963602519E-2</v>
      </c>
      <c r="AE84" s="36">
        <v>0.16154239467242265</v>
      </c>
      <c r="AF84" s="36">
        <v>0.17949154963602515</v>
      </c>
      <c r="AG84" s="36">
        <v>2.4764187114101208E-2</v>
      </c>
      <c r="AH84" s="36">
        <v>4.2127582676861827E-2</v>
      </c>
      <c r="AI84" s="36">
        <v>0.13492212289751696</v>
      </c>
      <c r="AJ84" s="36">
        <v>6.7824371548029085E-5</v>
      </c>
      <c r="AK84" s="36">
        <v>8.1961851613872327E-5</v>
      </c>
      <c r="AL84" s="36">
        <v>2.0499326088304593E-4</v>
      </c>
      <c r="AM84" s="36">
        <v>2.4903386510696512E-2</v>
      </c>
      <c r="AN84" s="36">
        <v>6.0158699492078221E-2</v>
      </c>
      <c r="AO84" s="36">
        <v>0.29666951083082266</v>
      </c>
      <c r="AP84" s="36">
        <v>31.960457289000001</v>
      </c>
      <c r="AQ84" s="36">
        <v>17.209477002</v>
      </c>
      <c r="AR84" s="36">
        <v>49.169934291000004</v>
      </c>
      <c r="AS84" s="36">
        <v>2.034616813</v>
      </c>
      <c r="AT84" s="36">
        <v>104.72950783100001</v>
      </c>
      <c r="AU84" s="36">
        <v>219.636953748</v>
      </c>
      <c r="AV84" s="36">
        <v>87.572247043999994</v>
      </c>
      <c r="AW84" s="36">
        <v>183.655036408</v>
      </c>
      <c r="AX84" s="36">
        <v>81.319300034999998</v>
      </c>
      <c r="AY84" s="36">
        <v>170.54146162500001</v>
      </c>
      <c r="AZ84" s="36">
        <v>0.12685823857142858</v>
      </c>
      <c r="BA84" s="36">
        <v>0.25371647714285717</v>
      </c>
      <c r="BB84" s="36">
        <v>0.70933330299999997</v>
      </c>
      <c r="BC84" s="36">
        <v>39.648742018</v>
      </c>
      <c r="BD84" s="36">
        <v>83.150671641000002</v>
      </c>
      <c r="BE84" s="36">
        <v>4.1758238571428574E-2</v>
      </c>
      <c r="BF84" s="36">
        <v>8.3516478571428576E-2</v>
      </c>
      <c r="BG84" s="36">
        <v>7.0497484100000003</v>
      </c>
      <c r="BH84" s="36">
        <v>13.930434201000001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337</v>
      </c>
      <c r="E85" s="36" t="s">
        <v>337</v>
      </c>
      <c r="F85" s="36" t="s">
        <v>337</v>
      </c>
      <c r="G85" s="36" t="s">
        <v>337</v>
      </c>
      <c r="H85" s="36" t="s">
        <v>337</v>
      </c>
      <c r="I85" s="36" t="s">
        <v>337</v>
      </c>
      <c r="J85" s="36" t="s">
        <v>337</v>
      </c>
      <c r="K85" s="36" t="s">
        <v>337</v>
      </c>
      <c r="L85" s="36" t="s">
        <v>337</v>
      </c>
      <c r="M85" s="36" t="s">
        <v>337</v>
      </c>
      <c r="N85" s="36" t="s">
        <v>337</v>
      </c>
      <c r="O85" s="36" t="s">
        <v>337</v>
      </c>
      <c r="P85" s="36" t="s">
        <v>337</v>
      </c>
      <c r="Q85" s="36" t="s">
        <v>337</v>
      </c>
      <c r="R85" s="36" t="s">
        <v>337</v>
      </c>
      <c r="S85" s="36" t="s">
        <v>337</v>
      </c>
      <c r="T85" s="36" t="s">
        <v>337</v>
      </c>
      <c r="U85" s="36" t="s">
        <v>337</v>
      </c>
      <c r="V85" s="36" t="s">
        <v>337</v>
      </c>
      <c r="W85" s="36" t="s">
        <v>337</v>
      </c>
      <c r="X85" s="36" t="s">
        <v>337</v>
      </c>
      <c r="Y85" s="36" t="s">
        <v>337</v>
      </c>
      <c r="Z85" s="36" t="s">
        <v>337</v>
      </c>
      <c r="AA85" s="36" t="s">
        <v>337</v>
      </c>
      <c r="AB85" s="36" t="s">
        <v>337</v>
      </c>
      <c r="AC85" s="36" t="s">
        <v>337</v>
      </c>
      <c r="AD85" s="36" t="s">
        <v>337</v>
      </c>
      <c r="AE85" s="36" t="s">
        <v>337</v>
      </c>
      <c r="AF85" s="36" t="s">
        <v>337</v>
      </c>
      <c r="AG85" s="36" t="s">
        <v>337</v>
      </c>
      <c r="AH85" s="36" t="s">
        <v>337</v>
      </c>
      <c r="AI85" s="36" t="s">
        <v>337</v>
      </c>
      <c r="AJ85" s="36" t="s">
        <v>337</v>
      </c>
      <c r="AK85" s="36" t="s">
        <v>337</v>
      </c>
      <c r="AL85" s="36" t="s">
        <v>337</v>
      </c>
      <c r="AM85" s="36" t="s">
        <v>337</v>
      </c>
      <c r="AN85" s="36" t="s">
        <v>337</v>
      </c>
      <c r="AO85" s="36" t="s">
        <v>337</v>
      </c>
      <c r="AP85" s="36" t="s">
        <v>337</v>
      </c>
      <c r="AQ85" s="36" t="s">
        <v>337</v>
      </c>
      <c r="AR85" s="36" t="s">
        <v>337</v>
      </c>
      <c r="AS85" s="36" t="s">
        <v>337</v>
      </c>
      <c r="AT85" s="36" t="s">
        <v>337</v>
      </c>
      <c r="AU85" s="36" t="s">
        <v>337</v>
      </c>
      <c r="AV85" s="36" t="s">
        <v>337</v>
      </c>
      <c r="AW85" s="36" t="s">
        <v>337</v>
      </c>
      <c r="AX85" s="36" t="s">
        <v>337</v>
      </c>
      <c r="AY85" s="36" t="s">
        <v>337</v>
      </c>
      <c r="AZ85" s="36" t="s">
        <v>337</v>
      </c>
      <c r="BA85" s="36" t="s">
        <v>337</v>
      </c>
      <c r="BB85" s="36" t="s">
        <v>337</v>
      </c>
      <c r="BC85" s="36" t="s">
        <v>337</v>
      </c>
      <c r="BD85" s="36" t="s">
        <v>337</v>
      </c>
      <c r="BE85" s="36" t="s">
        <v>337</v>
      </c>
      <c r="BF85" s="36" t="s">
        <v>337</v>
      </c>
      <c r="BG85" s="36" t="s">
        <v>337</v>
      </c>
      <c r="BH85" s="36" t="s">
        <v>337</v>
      </c>
      <c r="BI85" s="36" t="s">
        <v>337</v>
      </c>
      <c r="BJ85" s="36" t="s">
        <v>337</v>
      </c>
      <c r="BK85" s="36" t="s">
        <v>337</v>
      </c>
      <c r="BL85" s="36" t="s">
        <v>337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337</v>
      </c>
      <c r="E86" s="36" t="s">
        <v>337</v>
      </c>
      <c r="F86" s="36" t="s">
        <v>337</v>
      </c>
      <c r="G86" s="36" t="s">
        <v>337</v>
      </c>
      <c r="H86" s="36" t="s">
        <v>337</v>
      </c>
      <c r="I86" s="36" t="s">
        <v>337</v>
      </c>
      <c r="J86" s="36" t="s">
        <v>337</v>
      </c>
      <c r="K86" s="36" t="s">
        <v>337</v>
      </c>
      <c r="L86" s="36" t="s">
        <v>337</v>
      </c>
      <c r="M86" s="36" t="s">
        <v>337</v>
      </c>
      <c r="N86" s="36" t="s">
        <v>337</v>
      </c>
      <c r="O86" s="36" t="s">
        <v>337</v>
      </c>
      <c r="P86" s="36" t="s">
        <v>337</v>
      </c>
      <c r="Q86" s="36" t="s">
        <v>337</v>
      </c>
      <c r="R86" s="36" t="s">
        <v>337</v>
      </c>
      <c r="S86" s="36" t="s">
        <v>337</v>
      </c>
      <c r="T86" s="36" t="s">
        <v>337</v>
      </c>
      <c r="U86" s="36" t="s">
        <v>337</v>
      </c>
      <c r="V86" s="36" t="s">
        <v>337</v>
      </c>
      <c r="W86" s="36" t="s">
        <v>337</v>
      </c>
      <c r="X86" s="36" t="s">
        <v>337</v>
      </c>
      <c r="Y86" s="36" t="s">
        <v>337</v>
      </c>
      <c r="Z86" s="36" t="s">
        <v>337</v>
      </c>
      <c r="AA86" s="36" t="s">
        <v>337</v>
      </c>
      <c r="AB86" s="36" t="s">
        <v>337</v>
      </c>
      <c r="AC86" s="36" t="s">
        <v>337</v>
      </c>
      <c r="AD86" s="36" t="s">
        <v>337</v>
      </c>
      <c r="AE86" s="36" t="s">
        <v>337</v>
      </c>
      <c r="AF86" s="36" t="s">
        <v>337</v>
      </c>
      <c r="AG86" s="36" t="s">
        <v>337</v>
      </c>
      <c r="AH86" s="36" t="s">
        <v>337</v>
      </c>
      <c r="AI86" s="36" t="s">
        <v>337</v>
      </c>
      <c r="AJ86" s="36" t="s">
        <v>337</v>
      </c>
      <c r="AK86" s="36" t="s">
        <v>337</v>
      </c>
      <c r="AL86" s="36" t="s">
        <v>337</v>
      </c>
      <c r="AM86" s="36" t="s">
        <v>337</v>
      </c>
      <c r="AN86" s="36" t="s">
        <v>337</v>
      </c>
      <c r="AO86" s="36" t="s">
        <v>337</v>
      </c>
      <c r="AP86" s="36" t="s">
        <v>337</v>
      </c>
      <c r="AQ86" s="36" t="s">
        <v>337</v>
      </c>
      <c r="AR86" s="36" t="s">
        <v>337</v>
      </c>
      <c r="AS86" s="36" t="s">
        <v>337</v>
      </c>
      <c r="AT86" s="36" t="s">
        <v>337</v>
      </c>
      <c r="AU86" s="36" t="s">
        <v>337</v>
      </c>
      <c r="AV86" s="36" t="s">
        <v>337</v>
      </c>
      <c r="AW86" s="36" t="s">
        <v>337</v>
      </c>
      <c r="AX86" s="36" t="s">
        <v>337</v>
      </c>
      <c r="AY86" s="36" t="s">
        <v>337</v>
      </c>
      <c r="AZ86" s="36" t="s">
        <v>337</v>
      </c>
      <c r="BA86" s="36" t="s">
        <v>337</v>
      </c>
      <c r="BB86" s="36" t="s">
        <v>337</v>
      </c>
      <c r="BC86" s="36" t="s">
        <v>337</v>
      </c>
      <c r="BD86" s="36" t="s">
        <v>337</v>
      </c>
      <c r="BE86" s="36" t="s">
        <v>337</v>
      </c>
      <c r="BF86" s="36" t="s">
        <v>337</v>
      </c>
      <c r="BG86" s="36" t="s">
        <v>337</v>
      </c>
      <c r="BH86" s="36" t="s">
        <v>337</v>
      </c>
      <c r="BI86" s="36" t="s">
        <v>337</v>
      </c>
      <c r="BJ86" s="36" t="s">
        <v>337</v>
      </c>
      <c r="BK86" s="36" t="s">
        <v>337</v>
      </c>
      <c r="BL86" s="36" t="s">
        <v>337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337</v>
      </c>
      <c r="E87" s="36" t="s">
        <v>337</v>
      </c>
      <c r="F87" s="36" t="s">
        <v>337</v>
      </c>
      <c r="G87" s="36" t="s">
        <v>337</v>
      </c>
      <c r="H87" s="36" t="s">
        <v>337</v>
      </c>
      <c r="I87" s="36" t="s">
        <v>337</v>
      </c>
      <c r="J87" s="36" t="s">
        <v>337</v>
      </c>
      <c r="K87" s="36" t="s">
        <v>337</v>
      </c>
      <c r="L87" s="36" t="s">
        <v>337</v>
      </c>
      <c r="M87" s="36" t="s">
        <v>337</v>
      </c>
      <c r="N87" s="36" t="s">
        <v>337</v>
      </c>
      <c r="O87" s="36" t="s">
        <v>337</v>
      </c>
      <c r="P87" s="36" t="s">
        <v>337</v>
      </c>
      <c r="Q87" s="36" t="s">
        <v>337</v>
      </c>
      <c r="R87" s="36" t="s">
        <v>337</v>
      </c>
      <c r="S87" s="36" t="s">
        <v>337</v>
      </c>
      <c r="T87" s="36" t="s">
        <v>337</v>
      </c>
      <c r="U87" s="36" t="s">
        <v>337</v>
      </c>
      <c r="V87" s="36" t="s">
        <v>337</v>
      </c>
      <c r="W87" s="36" t="s">
        <v>337</v>
      </c>
      <c r="X87" s="36" t="s">
        <v>337</v>
      </c>
      <c r="Y87" s="36" t="s">
        <v>337</v>
      </c>
      <c r="Z87" s="36" t="s">
        <v>337</v>
      </c>
      <c r="AA87" s="36" t="s">
        <v>337</v>
      </c>
      <c r="AB87" s="36" t="s">
        <v>337</v>
      </c>
      <c r="AC87" s="36" t="s">
        <v>337</v>
      </c>
      <c r="AD87" s="36" t="s">
        <v>337</v>
      </c>
      <c r="AE87" s="36" t="s">
        <v>337</v>
      </c>
      <c r="AF87" s="36" t="s">
        <v>337</v>
      </c>
      <c r="AG87" s="36" t="s">
        <v>337</v>
      </c>
      <c r="AH87" s="36" t="s">
        <v>337</v>
      </c>
      <c r="AI87" s="36" t="s">
        <v>337</v>
      </c>
      <c r="AJ87" s="36" t="s">
        <v>337</v>
      </c>
      <c r="AK87" s="36" t="s">
        <v>337</v>
      </c>
      <c r="AL87" s="36" t="s">
        <v>337</v>
      </c>
      <c r="AM87" s="36" t="s">
        <v>337</v>
      </c>
      <c r="AN87" s="36" t="s">
        <v>337</v>
      </c>
      <c r="AO87" s="36" t="s">
        <v>337</v>
      </c>
      <c r="AP87" s="36" t="s">
        <v>337</v>
      </c>
      <c r="AQ87" s="36" t="s">
        <v>337</v>
      </c>
      <c r="AR87" s="36" t="s">
        <v>337</v>
      </c>
      <c r="AS87" s="36" t="s">
        <v>337</v>
      </c>
      <c r="AT87" s="36" t="s">
        <v>337</v>
      </c>
      <c r="AU87" s="36" t="s">
        <v>337</v>
      </c>
      <c r="AV87" s="36" t="s">
        <v>337</v>
      </c>
      <c r="AW87" s="36" t="s">
        <v>337</v>
      </c>
      <c r="AX87" s="36" t="s">
        <v>337</v>
      </c>
      <c r="AY87" s="36" t="s">
        <v>337</v>
      </c>
      <c r="AZ87" s="36" t="s">
        <v>337</v>
      </c>
      <c r="BA87" s="36" t="s">
        <v>337</v>
      </c>
      <c r="BB87" s="36" t="s">
        <v>337</v>
      </c>
      <c r="BC87" s="36" t="s">
        <v>337</v>
      </c>
      <c r="BD87" s="36" t="s">
        <v>337</v>
      </c>
      <c r="BE87" s="36" t="s">
        <v>337</v>
      </c>
      <c r="BF87" s="36" t="s">
        <v>337</v>
      </c>
      <c r="BG87" s="36" t="s">
        <v>337</v>
      </c>
      <c r="BH87" s="36" t="s">
        <v>337</v>
      </c>
      <c r="BI87" s="36" t="s">
        <v>337</v>
      </c>
      <c r="BJ87" s="36" t="s">
        <v>337</v>
      </c>
      <c r="BK87" s="36" t="s">
        <v>337</v>
      </c>
      <c r="BL87" s="36" t="s">
        <v>337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337</v>
      </c>
      <c r="E88" s="36" t="s">
        <v>337</v>
      </c>
      <c r="F88" s="36" t="s">
        <v>337</v>
      </c>
      <c r="G88" s="36" t="s">
        <v>337</v>
      </c>
      <c r="H88" s="36" t="s">
        <v>337</v>
      </c>
      <c r="I88" s="36" t="s">
        <v>337</v>
      </c>
      <c r="J88" s="36" t="s">
        <v>337</v>
      </c>
      <c r="K88" s="36" t="s">
        <v>337</v>
      </c>
      <c r="L88" s="36" t="s">
        <v>337</v>
      </c>
      <c r="M88" s="36" t="s">
        <v>337</v>
      </c>
      <c r="N88" s="36" t="s">
        <v>337</v>
      </c>
      <c r="O88" s="36" t="s">
        <v>337</v>
      </c>
      <c r="P88" s="36" t="s">
        <v>337</v>
      </c>
      <c r="Q88" s="36" t="s">
        <v>337</v>
      </c>
      <c r="R88" s="36" t="s">
        <v>337</v>
      </c>
      <c r="S88" s="36" t="s">
        <v>337</v>
      </c>
      <c r="T88" s="36" t="s">
        <v>337</v>
      </c>
      <c r="U88" s="36" t="s">
        <v>337</v>
      </c>
      <c r="V88" s="36" t="s">
        <v>337</v>
      </c>
      <c r="W88" s="36" t="s">
        <v>337</v>
      </c>
      <c r="X88" s="36" t="s">
        <v>337</v>
      </c>
      <c r="Y88" s="36" t="s">
        <v>337</v>
      </c>
      <c r="Z88" s="36" t="s">
        <v>337</v>
      </c>
      <c r="AA88" s="36" t="s">
        <v>337</v>
      </c>
      <c r="AB88" s="36" t="s">
        <v>337</v>
      </c>
      <c r="AC88" s="36" t="s">
        <v>337</v>
      </c>
      <c r="AD88" s="36" t="s">
        <v>337</v>
      </c>
      <c r="AE88" s="36" t="s">
        <v>337</v>
      </c>
      <c r="AF88" s="36" t="s">
        <v>337</v>
      </c>
      <c r="AG88" s="36" t="s">
        <v>337</v>
      </c>
      <c r="AH88" s="36" t="s">
        <v>337</v>
      </c>
      <c r="AI88" s="36" t="s">
        <v>337</v>
      </c>
      <c r="AJ88" s="36" t="s">
        <v>337</v>
      </c>
      <c r="AK88" s="36" t="s">
        <v>337</v>
      </c>
      <c r="AL88" s="36" t="s">
        <v>337</v>
      </c>
      <c r="AM88" s="36" t="s">
        <v>337</v>
      </c>
      <c r="AN88" s="36" t="s">
        <v>337</v>
      </c>
      <c r="AO88" s="36" t="s">
        <v>337</v>
      </c>
      <c r="AP88" s="36" t="s">
        <v>337</v>
      </c>
      <c r="AQ88" s="36" t="s">
        <v>337</v>
      </c>
      <c r="AR88" s="36" t="s">
        <v>337</v>
      </c>
      <c r="AS88" s="36" t="s">
        <v>337</v>
      </c>
      <c r="AT88" s="36" t="s">
        <v>337</v>
      </c>
      <c r="AU88" s="36" t="s">
        <v>337</v>
      </c>
      <c r="AV88" s="36" t="s">
        <v>337</v>
      </c>
      <c r="AW88" s="36" t="s">
        <v>337</v>
      </c>
      <c r="AX88" s="36" t="s">
        <v>337</v>
      </c>
      <c r="AY88" s="36" t="s">
        <v>337</v>
      </c>
      <c r="AZ88" s="36" t="s">
        <v>337</v>
      </c>
      <c r="BA88" s="36" t="s">
        <v>337</v>
      </c>
      <c r="BB88" s="36" t="s">
        <v>337</v>
      </c>
      <c r="BC88" s="36" t="s">
        <v>337</v>
      </c>
      <c r="BD88" s="36" t="s">
        <v>337</v>
      </c>
      <c r="BE88" s="36" t="s">
        <v>337</v>
      </c>
      <c r="BF88" s="36" t="s">
        <v>337</v>
      </c>
      <c r="BG88" s="36" t="s">
        <v>337</v>
      </c>
      <c r="BH88" s="36" t="s">
        <v>337</v>
      </c>
      <c r="BI88" s="36" t="s">
        <v>337</v>
      </c>
      <c r="BJ88" s="36" t="s">
        <v>337</v>
      </c>
      <c r="BK88" s="36" t="s">
        <v>337</v>
      </c>
      <c r="BL88" s="36" t="s">
        <v>337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337</v>
      </c>
      <c r="E89" s="36" t="s">
        <v>337</v>
      </c>
      <c r="F89" s="36" t="s">
        <v>337</v>
      </c>
      <c r="G89" s="36" t="s">
        <v>337</v>
      </c>
      <c r="H89" s="36" t="s">
        <v>337</v>
      </c>
      <c r="I89" s="36" t="s">
        <v>337</v>
      </c>
      <c r="J89" s="36" t="s">
        <v>337</v>
      </c>
      <c r="K89" s="36" t="s">
        <v>337</v>
      </c>
      <c r="L89" s="36" t="s">
        <v>337</v>
      </c>
      <c r="M89" s="36" t="s">
        <v>337</v>
      </c>
      <c r="N89" s="36" t="s">
        <v>337</v>
      </c>
      <c r="O89" s="36" t="s">
        <v>337</v>
      </c>
      <c r="P89" s="36" t="s">
        <v>337</v>
      </c>
      <c r="Q89" s="36" t="s">
        <v>337</v>
      </c>
      <c r="R89" s="36" t="s">
        <v>337</v>
      </c>
      <c r="S89" s="36" t="s">
        <v>337</v>
      </c>
      <c r="T89" s="36" t="s">
        <v>337</v>
      </c>
      <c r="U89" s="36" t="s">
        <v>337</v>
      </c>
      <c r="V89" s="36" t="s">
        <v>337</v>
      </c>
      <c r="W89" s="36" t="s">
        <v>337</v>
      </c>
      <c r="X89" s="36" t="s">
        <v>337</v>
      </c>
      <c r="Y89" s="36" t="s">
        <v>337</v>
      </c>
      <c r="Z89" s="36" t="s">
        <v>337</v>
      </c>
      <c r="AA89" s="36" t="s">
        <v>337</v>
      </c>
      <c r="AB89" s="36" t="s">
        <v>337</v>
      </c>
      <c r="AC89" s="36" t="s">
        <v>337</v>
      </c>
      <c r="AD89" s="36" t="s">
        <v>337</v>
      </c>
      <c r="AE89" s="36" t="s">
        <v>337</v>
      </c>
      <c r="AF89" s="36" t="s">
        <v>337</v>
      </c>
      <c r="AG89" s="36" t="s">
        <v>337</v>
      </c>
      <c r="AH89" s="36" t="s">
        <v>337</v>
      </c>
      <c r="AI89" s="36" t="s">
        <v>337</v>
      </c>
      <c r="AJ89" s="36" t="s">
        <v>337</v>
      </c>
      <c r="AK89" s="36" t="s">
        <v>337</v>
      </c>
      <c r="AL89" s="36" t="s">
        <v>337</v>
      </c>
      <c r="AM89" s="36" t="s">
        <v>337</v>
      </c>
      <c r="AN89" s="36" t="s">
        <v>337</v>
      </c>
      <c r="AO89" s="36" t="s">
        <v>337</v>
      </c>
      <c r="AP89" s="36" t="s">
        <v>337</v>
      </c>
      <c r="AQ89" s="36" t="s">
        <v>337</v>
      </c>
      <c r="AR89" s="36" t="s">
        <v>337</v>
      </c>
      <c r="AS89" s="36" t="s">
        <v>337</v>
      </c>
      <c r="AT89" s="36" t="s">
        <v>337</v>
      </c>
      <c r="AU89" s="36" t="s">
        <v>337</v>
      </c>
      <c r="AV89" s="36" t="s">
        <v>337</v>
      </c>
      <c r="AW89" s="36" t="s">
        <v>337</v>
      </c>
      <c r="AX89" s="36" t="s">
        <v>337</v>
      </c>
      <c r="AY89" s="36" t="s">
        <v>337</v>
      </c>
      <c r="AZ89" s="36" t="s">
        <v>337</v>
      </c>
      <c r="BA89" s="36" t="s">
        <v>337</v>
      </c>
      <c r="BB89" s="36" t="s">
        <v>337</v>
      </c>
      <c r="BC89" s="36" t="s">
        <v>337</v>
      </c>
      <c r="BD89" s="36" t="s">
        <v>337</v>
      </c>
      <c r="BE89" s="36" t="s">
        <v>337</v>
      </c>
      <c r="BF89" s="36" t="s">
        <v>337</v>
      </c>
      <c r="BG89" s="36" t="s">
        <v>337</v>
      </c>
      <c r="BH89" s="36" t="s">
        <v>337</v>
      </c>
      <c r="BI89" s="36" t="s">
        <v>337</v>
      </c>
      <c r="BJ89" s="36" t="s">
        <v>337</v>
      </c>
      <c r="BK89" s="36" t="s">
        <v>337</v>
      </c>
      <c r="BL89" s="36" t="s">
        <v>337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337</v>
      </c>
      <c r="E90" s="36" t="s">
        <v>337</v>
      </c>
      <c r="F90" s="36" t="s">
        <v>337</v>
      </c>
      <c r="G90" s="36" t="s">
        <v>337</v>
      </c>
      <c r="H90" s="36" t="s">
        <v>337</v>
      </c>
      <c r="I90" s="36" t="s">
        <v>337</v>
      </c>
      <c r="J90" s="36" t="s">
        <v>337</v>
      </c>
      <c r="K90" s="36" t="s">
        <v>337</v>
      </c>
      <c r="L90" s="36" t="s">
        <v>337</v>
      </c>
      <c r="M90" s="36" t="s">
        <v>337</v>
      </c>
      <c r="N90" s="36" t="s">
        <v>337</v>
      </c>
      <c r="O90" s="36" t="s">
        <v>337</v>
      </c>
      <c r="P90" s="36" t="s">
        <v>337</v>
      </c>
      <c r="Q90" s="36" t="s">
        <v>337</v>
      </c>
      <c r="R90" s="36" t="s">
        <v>337</v>
      </c>
      <c r="S90" s="36" t="s">
        <v>337</v>
      </c>
      <c r="T90" s="36" t="s">
        <v>337</v>
      </c>
      <c r="U90" s="36" t="s">
        <v>337</v>
      </c>
      <c r="V90" s="36" t="s">
        <v>337</v>
      </c>
      <c r="W90" s="36" t="s">
        <v>337</v>
      </c>
      <c r="X90" s="36" t="s">
        <v>337</v>
      </c>
      <c r="Y90" s="36" t="s">
        <v>337</v>
      </c>
      <c r="Z90" s="36" t="s">
        <v>337</v>
      </c>
      <c r="AA90" s="36" t="s">
        <v>337</v>
      </c>
      <c r="AB90" s="36" t="s">
        <v>337</v>
      </c>
      <c r="AC90" s="36" t="s">
        <v>337</v>
      </c>
      <c r="AD90" s="36" t="s">
        <v>337</v>
      </c>
      <c r="AE90" s="36" t="s">
        <v>337</v>
      </c>
      <c r="AF90" s="36" t="s">
        <v>337</v>
      </c>
      <c r="AG90" s="36" t="s">
        <v>337</v>
      </c>
      <c r="AH90" s="36" t="s">
        <v>337</v>
      </c>
      <c r="AI90" s="36" t="s">
        <v>337</v>
      </c>
      <c r="AJ90" s="36" t="s">
        <v>337</v>
      </c>
      <c r="AK90" s="36" t="s">
        <v>337</v>
      </c>
      <c r="AL90" s="36" t="s">
        <v>337</v>
      </c>
      <c r="AM90" s="36" t="s">
        <v>337</v>
      </c>
      <c r="AN90" s="36" t="s">
        <v>337</v>
      </c>
      <c r="AO90" s="36" t="s">
        <v>337</v>
      </c>
      <c r="AP90" s="36" t="s">
        <v>337</v>
      </c>
      <c r="AQ90" s="36" t="s">
        <v>337</v>
      </c>
      <c r="AR90" s="36" t="s">
        <v>337</v>
      </c>
      <c r="AS90" s="36" t="s">
        <v>337</v>
      </c>
      <c r="AT90" s="36" t="s">
        <v>337</v>
      </c>
      <c r="AU90" s="36" t="s">
        <v>337</v>
      </c>
      <c r="AV90" s="36" t="s">
        <v>337</v>
      </c>
      <c r="AW90" s="36" t="s">
        <v>337</v>
      </c>
      <c r="AX90" s="36" t="s">
        <v>337</v>
      </c>
      <c r="AY90" s="36" t="s">
        <v>337</v>
      </c>
      <c r="AZ90" s="36" t="s">
        <v>337</v>
      </c>
      <c r="BA90" s="36" t="s">
        <v>337</v>
      </c>
      <c r="BB90" s="36" t="s">
        <v>337</v>
      </c>
      <c r="BC90" s="36" t="s">
        <v>337</v>
      </c>
      <c r="BD90" s="36" t="s">
        <v>337</v>
      </c>
      <c r="BE90" s="36" t="s">
        <v>337</v>
      </c>
      <c r="BF90" s="36" t="s">
        <v>337</v>
      </c>
      <c r="BG90" s="36" t="s">
        <v>337</v>
      </c>
      <c r="BH90" s="36" t="s">
        <v>337</v>
      </c>
      <c r="BI90" s="36" t="s">
        <v>337</v>
      </c>
      <c r="BJ90" s="36" t="s">
        <v>337</v>
      </c>
      <c r="BK90" s="36" t="s">
        <v>337</v>
      </c>
      <c r="BL90" s="36" t="s">
        <v>337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337</v>
      </c>
      <c r="E91" s="36" t="s">
        <v>337</v>
      </c>
      <c r="F91" s="36" t="s">
        <v>337</v>
      </c>
      <c r="G91" s="36" t="s">
        <v>337</v>
      </c>
      <c r="H91" s="36" t="s">
        <v>337</v>
      </c>
      <c r="I91" s="36" t="s">
        <v>337</v>
      </c>
      <c r="J91" s="36" t="s">
        <v>337</v>
      </c>
      <c r="K91" s="36" t="s">
        <v>337</v>
      </c>
      <c r="L91" s="36" t="s">
        <v>337</v>
      </c>
      <c r="M91" s="36" t="s">
        <v>337</v>
      </c>
      <c r="N91" s="36" t="s">
        <v>337</v>
      </c>
      <c r="O91" s="36" t="s">
        <v>337</v>
      </c>
      <c r="P91" s="36" t="s">
        <v>337</v>
      </c>
      <c r="Q91" s="36" t="s">
        <v>337</v>
      </c>
      <c r="R91" s="36" t="s">
        <v>337</v>
      </c>
      <c r="S91" s="36" t="s">
        <v>337</v>
      </c>
      <c r="T91" s="36" t="s">
        <v>337</v>
      </c>
      <c r="U91" s="36" t="s">
        <v>337</v>
      </c>
      <c r="V91" s="36" t="s">
        <v>337</v>
      </c>
      <c r="W91" s="36" t="s">
        <v>337</v>
      </c>
      <c r="X91" s="36" t="s">
        <v>337</v>
      </c>
      <c r="Y91" s="36" t="s">
        <v>337</v>
      </c>
      <c r="Z91" s="36" t="s">
        <v>337</v>
      </c>
      <c r="AA91" s="36" t="s">
        <v>337</v>
      </c>
      <c r="AB91" s="36" t="s">
        <v>337</v>
      </c>
      <c r="AC91" s="36" t="s">
        <v>337</v>
      </c>
      <c r="AD91" s="36" t="s">
        <v>337</v>
      </c>
      <c r="AE91" s="36" t="s">
        <v>337</v>
      </c>
      <c r="AF91" s="36" t="s">
        <v>337</v>
      </c>
      <c r="AG91" s="36" t="s">
        <v>337</v>
      </c>
      <c r="AH91" s="36" t="s">
        <v>337</v>
      </c>
      <c r="AI91" s="36" t="s">
        <v>337</v>
      </c>
      <c r="AJ91" s="36" t="s">
        <v>337</v>
      </c>
      <c r="AK91" s="36" t="s">
        <v>337</v>
      </c>
      <c r="AL91" s="36" t="s">
        <v>337</v>
      </c>
      <c r="AM91" s="36" t="s">
        <v>337</v>
      </c>
      <c r="AN91" s="36" t="s">
        <v>337</v>
      </c>
      <c r="AO91" s="36" t="s">
        <v>337</v>
      </c>
      <c r="AP91" s="36" t="s">
        <v>337</v>
      </c>
      <c r="AQ91" s="36" t="s">
        <v>337</v>
      </c>
      <c r="AR91" s="36" t="s">
        <v>337</v>
      </c>
      <c r="AS91" s="36" t="s">
        <v>337</v>
      </c>
      <c r="AT91" s="36" t="s">
        <v>337</v>
      </c>
      <c r="AU91" s="36" t="s">
        <v>337</v>
      </c>
      <c r="AV91" s="36" t="s">
        <v>337</v>
      </c>
      <c r="AW91" s="36" t="s">
        <v>337</v>
      </c>
      <c r="AX91" s="36" t="s">
        <v>337</v>
      </c>
      <c r="AY91" s="36" t="s">
        <v>337</v>
      </c>
      <c r="AZ91" s="36" t="s">
        <v>337</v>
      </c>
      <c r="BA91" s="36" t="s">
        <v>337</v>
      </c>
      <c r="BB91" s="36" t="s">
        <v>337</v>
      </c>
      <c r="BC91" s="36" t="s">
        <v>337</v>
      </c>
      <c r="BD91" s="36" t="s">
        <v>337</v>
      </c>
      <c r="BE91" s="36" t="s">
        <v>337</v>
      </c>
      <c r="BF91" s="36" t="s">
        <v>337</v>
      </c>
      <c r="BG91" s="36" t="s">
        <v>337</v>
      </c>
      <c r="BH91" s="36" t="s">
        <v>337</v>
      </c>
      <c r="BI91" s="36" t="s">
        <v>337</v>
      </c>
      <c r="BJ91" s="36" t="s">
        <v>337</v>
      </c>
      <c r="BK91" s="36" t="s">
        <v>337</v>
      </c>
      <c r="BL91" s="36" t="s">
        <v>337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5.456763241</v>
      </c>
      <c r="E92" s="36">
        <v>49</v>
      </c>
      <c r="F92" s="36">
        <v>2</v>
      </c>
      <c r="G92" s="36">
        <v>12</v>
      </c>
      <c r="H92" s="36">
        <v>35</v>
      </c>
      <c r="I92" s="36">
        <v>2.4470940345182803E-2</v>
      </c>
      <c r="J92" s="36">
        <v>9.3349283423295475</v>
      </c>
      <c r="K92" s="36">
        <v>2.4470940345182803E-2</v>
      </c>
      <c r="L92" s="36">
        <v>0</v>
      </c>
      <c r="M92" s="36">
        <v>3.0880442826750185</v>
      </c>
      <c r="N92" s="36">
        <v>6.2713549999997102</v>
      </c>
      <c r="O92" s="36">
        <v>0.34433147200000003</v>
      </c>
      <c r="P92" s="36">
        <v>0.61409217299999996</v>
      </c>
      <c r="Q92" s="36">
        <v>0.32520164500000004</v>
      </c>
      <c r="R92" s="36">
        <v>1.9129827000000002E-2</v>
      </c>
      <c r="S92" s="36">
        <v>0.58914022399999999</v>
      </c>
      <c r="T92" s="36">
        <v>2.4951949000000001E-2</v>
      </c>
      <c r="U92" s="36">
        <v>0.74945000000000017</v>
      </c>
      <c r="V92" s="36">
        <v>1.7723000000000002</v>
      </c>
      <c r="W92" s="36">
        <v>1.1182524123451829</v>
      </c>
      <c r="X92" s="36">
        <v>11.721320515329547</v>
      </c>
      <c r="Y92" s="36">
        <v>12.83957292767473</v>
      </c>
      <c r="Z92" s="36">
        <v>2.4596230637933068E-2</v>
      </c>
      <c r="AA92" s="36">
        <v>5.2635933565176743E-3</v>
      </c>
      <c r="AB92" s="36">
        <v>5.2635929999999996E-3</v>
      </c>
      <c r="AC92" s="36">
        <v>3.8599822694273145E-4</v>
      </c>
      <c r="AD92" s="36">
        <v>0.18340312200358544</v>
      </c>
      <c r="AE92" s="36">
        <v>1.6506280980322692</v>
      </c>
      <c r="AF92" s="36">
        <v>1.8340312200358557</v>
      </c>
      <c r="AG92" s="36">
        <v>7.5490795674306249E-2</v>
      </c>
      <c r="AH92" s="36">
        <v>0.12842112367583128</v>
      </c>
      <c r="AI92" s="36">
        <v>0.4112946798807029</v>
      </c>
      <c r="AJ92" s="36">
        <v>3.0178420116716445E-4</v>
      </c>
      <c r="AK92" s="36">
        <v>3.6468884784230694E-4</v>
      </c>
      <c r="AL92" s="36">
        <v>9.1211648657071442E-4</v>
      </c>
      <c r="AM92" s="36">
        <v>7.6178578102416142E-2</v>
      </c>
      <c r="AN92" s="36">
        <v>0.31218893452725899</v>
      </c>
      <c r="AO92" s="36">
        <v>2.0628348943995429</v>
      </c>
      <c r="AP92" s="36">
        <v>15.443597336</v>
      </c>
      <c r="AQ92" s="36">
        <v>8.3157831810000005</v>
      </c>
      <c r="AR92" s="36">
        <v>23.759380517</v>
      </c>
      <c r="AS92" s="36">
        <v>0.23906138900000001</v>
      </c>
      <c r="AT92" s="36">
        <v>4.4525831</v>
      </c>
      <c r="AU92" s="36">
        <v>9.7261641609999998</v>
      </c>
      <c r="AV92" s="36">
        <v>7.2924785720000003</v>
      </c>
      <c r="AW92" s="36">
        <v>15.929594606</v>
      </c>
      <c r="AX92" s="36">
        <v>6.6426089069999996</v>
      </c>
      <c r="AY92" s="36">
        <v>14.510027828</v>
      </c>
      <c r="AZ92" s="36">
        <v>1.2457628571428572E-3</v>
      </c>
      <c r="BA92" s="36">
        <v>2.4915257142857144E-3</v>
      </c>
      <c r="BB92" s="36">
        <v>13.704458584999999</v>
      </c>
      <c r="BC92" s="36">
        <v>1361.363578514</v>
      </c>
      <c r="BD92" s="36">
        <v>2973.744756562</v>
      </c>
      <c r="BE92" s="36">
        <v>0.57105876428571434</v>
      </c>
      <c r="BF92" s="36">
        <v>1.1421175285714287</v>
      </c>
      <c r="BG92" s="36">
        <v>9.9228956509999993</v>
      </c>
      <c r="BH92" s="36">
        <v>180.485025025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5.3914356010000004</v>
      </c>
      <c r="E93" s="36">
        <v>6</v>
      </c>
      <c r="F93" s="36">
        <v>0</v>
      </c>
      <c r="G93" s="36">
        <v>3</v>
      </c>
      <c r="H93" s="36">
        <v>3</v>
      </c>
      <c r="I93" s="36">
        <v>0.26175487781344836</v>
      </c>
      <c r="J93" s="36">
        <v>21.776610558285903</v>
      </c>
      <c r="K93" s="36">
        <v>0.26175487781344836</v>
      </c>
      <c r="L93" s="36">
        <v>0</v>
      </c>
      <c r="M93" s="36">
        <v>12.505868436098691</v>
      </c>
      <c r="N93" s="36">
        <v>9.5324970000006601</v>
      </c>
      <c r="O93" s="36">
        <v>0.169975341</v>
      </c>
      <c r="P93" s="36">
        <v>0.28747460700000005</v>
      </c>
      <c r="Q93" s="36">
        <v>0.15492302299999999</v>
      </c>
      <c r="R93" s="36">
        <v>1.5052318000000002E-2</v>
      </c>
      <c r="S93" s="36">
        <v>0.26784114800000003</v>
      </c>
      <c r="T93" s="36">
        <v>1.9633459000000002E-2</v>
      </c>
      <c r="U93" s="36">
        <v>0</v>
      </c>
      <c r="V93" s="36">
        <v>0</v>
      </c>
      <c r="W93" s="36">
        <v>0.43173021881344836</v>
      </c>
      <c r="X93" s="36">
        <v>22.064085165285903</v>
      </c>
      <c r="Y93" s="36">
        <v>22.495815384099352</v>
      </c>
      <c r="Z93" s="36">
        <v>8.2487632191950905E-2</v>
      </c>
      <c r="AA93" s="36">
        <v>1.7652353289077483E-2</v>
      </c>
      <c r="AB93" s="36">
        <v>1.7652352999999999E-2</v>
      </c>
      <c r="AC93" s="36">
        <v>2.44067887951427E-3</v>
      </c>
      <c r="AD93" s="36">
        <v>0.15838310469300587</v>
      </c>
      <c r="AE93" s="36">
        <v>1.425447942237053</v>
      </c>
      <c r="AF93" s="36">
        <v>1.5838310469300581</v>
      </c>
      <c r="AG93" s="36">
        <v>0</v>
      </c>
      <c r="AH93" s="36">
        <v>0</v>
      </c>
      <c r="AI93" s="36">
        <v>0</v>
      </c>
      <c r="AJ93" s="36">
        <v>1.0119255788150793E-3</v>
      </c>
      <c r="AK93" s="36">
        <v>1.2228538538830189E-3</v>
      </c>
      <c r="AL93" s="36">
        <v>3.0584570035317739E-3</v>
      </c>
      <c r="AM93" s="36">
        <v>3.452604458329349E-3</v>
      </c>
      <c r="AN93" s="36">
        <v>0.15960595854688889</v>
      </c>
      <c r="AO93" s="36">
        <v>1.4285063992405846</v>
      </c>
      <c r="AP93" s="36">
        <v>206.57794642299999</v>
      </c>
      <c r="AQ93" s="36">
        <v>111.234278843</v>
      </c>
      <c r="AR93" s="36">
        <v>317.81222526599998</v>
      </c>
      <c r="AS93" s="36">
        <v>5.8851509220000002</v>
      </c>
      <c r="AT93" s="36">
        <v>904.64071934799995</v>
      </c>
      <c r="AU93" s="36">
        <v>2116.907116244</v>
      </c>
      <c r="AV93" s="36">
        <v>535.93108676700001</v>
      </c>
      <c r="AW93" s="36">
        <v>1254.1070804450001</v>
      </c>
      <c r="AX93" s="36">
        <v>504.92469209199999</v>
      </c>
      <c r="AY93" s="36">
        <v>1181.5504774389999</v>
      </c>
      <c r="AZ93" s="36">
        <v>6.0547387142857144E-2</v>
      </c>
      <c r="BA93" s="36">
        <v>0.12109477428571429</v>
      </c>
      <c r="BB93" s="36">
        <v>3.103207957</v>
      </c>
      <c r="BC93" s="36">
        <v>164.53071707800001</v>
      </c>
      <c r="BD93" s="36">
        <v>385.01057754200002</v>
      </c>
      <c r="BE93" s="36">
        <v>0.12930931000000001</v>
      </c>
      <c r="BF93" s="36">
        <v>0.25861862142857145</v>
      </c>
      <c r="BG93" s="36">
        <v>5.5022378410000004</v>
      </c>
      <c r="BH93" s="36">
        <v>56.126497280000002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5.371206366</v>
      </c>
      <c r="E94" s="36">
        <v>3</v>
      </c>
      <c r="F94" s="36">
        <v>0</v>
      </c>
      <c r="G94" s="36">
        <v>1</v>
      </c>
      <c r="H94" s="36">
        <v>2</v>
      </c>
      <c r="I94" s="36">
        <v>1.5505837667957999E-2</v>
      </c>
      <c r="J94" s="36">
        <v>2.2230590041611165</v>
      </c>
      <c r="K94" s="36">
        <v>1.5505837667957999E-2</v>
      </c>
      <c r="L94" s="36">
        <v>0</v>
      </c>
      <c r="M94" s="36">
        <v>1.02884484182783</v>
      </c>
      <c r="N94" s="36">
        <v>1.2097200000012447</v>
      </c>
      <c r="O94" s="36">
        <v>4.3539749999999995E-2</v>
      </c>
      <c r="P94" s="36">
        <v>7.1489214000000009E-2</v>
      </c>
      <c r="Q94" s="36">
        <v>3.7548636999999996E-2</v>
      </c>
      <c r="R94" s="36">
        <v>5.9911129999999993E-3</v>
      </c>
      <c r="S94" s="36">
        <v>6.3674718000000005E-2</v>
      </c>
      <c r="T94" s="36">
        <v>7.8144960000000006E-3</v>
      </c>
      <c r="U94" s="36">
        <v>3.0000000000000001E-3</v>
      </c>
      <c r="V94" s="36">
        <v>7.1999999999999998E-3</v>
      </c>
      <c r="W94" s="36">
        <v>6.2045587667957994E-2</v>
      </c>
      <c r="X94" s="36">
        <v>2.3017482181611166</v>
      </c>
      <c r="Y94" s="36">
        <v>2.3637938058290748</v>
      </c>
      <c r="Z94" s="36">
        <v>6.0461655249993158E-3</v>
      </c>
      <c r="AA94" s="36">
        <v>1.2938794223498534E-3</v>
      </c>
      <c r="AB94" s="36">
        <v>1.2938789999999999E-3</v>
      </c>
      <c r="AC94" s="36">
        <v>1.6531587469083932E-4</v>
      </c>
      <c r="AD94" s="36">
        <v>2.5905994730173326E-2</v>
      </c>
      <c r="AE94" s="36">
        <v>0.23315395257155996</v>
      </c>
      <c r="AF94" s="36">
        <v>0.25905994730173326</v>
      </c>
      <c r="AG94" s="36">
        <v>3.0593115511399002E-4</v>
      </c>
      <c r="AH94" s="36">
        <v>5.2043460869966116E-4</v>
      </c>
      <c r="AI94" s="36">
        <v>1.6667973278624284E-3</v>
      </c>
      <c r="AJ94" s="36">
        <v>7.4171939343431589E-5</v>
      </c>
      <c r="AK94" s="36">
        <v>8.9632522169044926E-5</v>
      </c>
      <c r="AL94" s="36">
        <v>2.2417823217520566E-4</v>
      </c>
      <c r="AM94" s="36">
        <v>5.4541896914826098E-4</v>
      </c>
      <c r="AN94" s="36">
        <v>2.651606186104203E-2</v>
      </c>
      <c r="AO94" s="36">
        <v>0.23504492813159761</v>
      </c>
      <c r="AP94" s="36">
        <v>85.748389787999997</v>
      </c>
      <c r="AQ94" s="36">
        <v>46.172209885000001</v>
      </c>
      <c r="AR94" s="36">
        <v>131.920599673</v>
      </c>
      <c r="AS94" s="36">
        <v>3.1063794709999999</v>
      </c>
      <c r="AT94" s="36">
        <v>188.41174250399999</v>
      </c>
      <c r="AU94" s="36">
        <v>414.80069200700001</v>
      </c>
      <c r="AV94" s="36">
        <v>119.675365543</v>
      </c>
      <c r="AW94" s="36">
        <v>263.473092409</v>
      </c>
      <c r="AX94" s="36">
        <v>112.418367401</v>
      </c>
      <c r="AY94" s="36">
        <v>247.49633952100001</v>
      </c>
      <c r="AZ94" s="36">
        <v>0.31376867571428574</v>
      </c>
      <c r="BA94" s="36">
        <v>0.62753735285714296</v>
      </c>
      <c r="BB94" s="36">
        <v>2.0081095320000002</v>
      </c>
      <c r="BC94" s="36">
        <v>133.913195882</v>
      </c>
      <c r="BD94" s="36">
        <v>294.818600914</v>
      </c>
      <c r="BE94" s="36">
        <v>8.3677041428571436E-2</v>
      </c>
      <c r="BF94" s="36">
        <v>0.16735408285714287</v>
      </c>
      <c r="BG94" s="36">
        <v>4.7767786289999998</v>
      </c>
      <c r="BH94" s="36">
        <v>48.363920456000002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5.6813442810000003</v>
      </c>
      <c r="E95" s="36">
        <v>8</v>
      </c>
      <c r="F95" s="36">
        <v>2</v>
      </c>
      <c r="G95" s="36">
        <v>5</v>
      </c>
      <c r="H95" s="36">
        <v>1</v>
      </c>
      <c r="I95" s="36">
        <v>0.92026599112880081</v>
      </c>
      <c r="J95" s="36">
        <v>21.727036225704509</v>
      </c>
      <c r="K95" s="36">
        <v>0.35716299113510819</v>
      </c>
      <c r="L95" s="36">
        <v>0.56310299999369262</v>
      </c>
      <c r="M95" s="36">
        <v>12.296217716820848</v>
      </c>
      <c r="N95" s="36">
        <v>10.35108450001246</v>
      </c>
      <c r="O95" s="36">
        <v>0.65235165700000008</v>
      </c>
      <c r="P95" s="36">
        <v>1.1314851260000001</v>
      </c>
      <c r="Q95" s="36">
        <v>0.60865424300000004</v>
      </c>
      <c r="R95" s="36">
        <v>4.3697414000000004E-2</v>
      </c>
      <c r="S95" s="36">
        <v>1.0744885</v>
      </c>
      <c r="T95" s="36">
        <v>5.6996626000000002E-2</v>
      </c>
      <c r="U95" s="36">
        <v>0.1658</v>
      </c>
      <c r="V95" s="36">
        <v>0.39200000000000002</v>
      </c>
      <c r="W95" s="36">
        <v>1.738417648128801</v>
      </c>
      <c r="X95" s="36">
        <v>23.25052135170451</v>
      </c>
      <c r="Y95" s="36">
        <v>24.988938999833312</v>
      </c>
      <c r="Z95" s="36">
        <v>0.15950040279570096</v>
      </c>
      <c r="AA95" s="36">
        <v>5.7148636510742347E-2</v>
      </c>
      <c r="AB95" s="36">
        <v>5.7148637000000002E-2</v>
      </c>
      <c r="AC95" s="36">
        <v>5.167948388585991E-3</v>
      </c>
      <c r="AD95" s="36">
        <v>0.3442509363259379</v>
      </c>
      <c r="AE95" s="36">
        <v>3.098258426933441</v>
      </c>
      <c r="AF95" s="36">
        <v>3.4425093632593793</v>
      </c>
      <c r="AG95" s="36">
        <v>1.7579054662370256E-2</v>
      </c>
      <c r="AH95" s="36">
        <v>2.990459873598619E-2</v>
      </c>
      <c r="AI95" s="36">
        <v>9.5775539194982787E-2</v>
      </c>
      <c r="AJ95" s="36">
        <v>3.2760600015694979E-3</v>
      </c>
      <c r="AK95" s="36">
        <v>3.9589300644289E-3</v>
      </c>
      <c r="AL95" s="36">
        <v>9.9016062660283906E-3</v>
      </c>
      <c r="AM95" s="36">
        <v>2.6023063052525747E-2</v>
      </c>
      <c r="AN95" s="36">
        <v>0.37811446512635294</v>
      </c>
      <c r="AO95" s="36">
        <v>3.2039355723944518</v>
      </c>
      <c r="AP95" s="36">
        <v>456.965872279</v>
      </c>
      <c r="AQ95" s="36">
        <v>246.05854661199999</v>
      </c>
      <c r="AR95" s="36">
        <v>703.02441889099998</v>
      </c>
      <c r="AS95" s="36">
        <v>15.509023678</v>
      </c>
      <c r="AT95" s="36">
        <v>2614.2881990699998</v>
      </c>
      <c r="AU95" s="36">
        <v>6109.9530244770003</v>
      </c>
      <c r="AV95" s="36">
        <v>1424.616848098</v>
      </c>
      <c r="AW95" s="36">
        <v>3329.52656974</v>
      </c>
      <c r="AX95" s="36">
        <v>1360.327131969</v>
      </c>
      <c r="AY95" s="36">
        <v>3179.2726131750001</v>
      </c>
      <c r="AZ95" s="36">
        <v>0.16825863000000002</v>
      </c>
      <c r="BA95" s="36">
        <v>0.33651726000000004</v>
      </c>
      <c r="BB95" s="36">
        <v>3.070987369</v>
      </c>
      <c r="BC95" s="36">
        <v>258.04865690100002</v>
      </c>
      <c r="BD95" s="36">
        <v>603.09539409499996</v>
      </c>
      <c r="BE95" s="36">
        <v>0.12796669285714288</v>
      </c>
      <c r="BF95" s="36">
        <v>0.25593338714285718</v>
      </c>
      <c r="BG95" s="36">
        <v>3.2233639919999999</v>
      </c>
      <c r="BH95" s="36">
        <v>61.329903764000001</v>
      </c>
      <c r="BI95" s="36">
        <v>0.18</v>
      </c>
      <c r="BJ95" s="36">
        <v>0.18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5.4536804019999998</v>
      </c>
      <c r="E96" s="36">
        <v>3</v>
      </c>
      <c r="F96" s="36">
        <v>0</v>
      </c>
      <c r="G96" s="36">
        <v>2</v>
      </c>
      <c r="H96" s="36">
        <v>1</v>
      </c>
      <c r="I96" s="36">
        <v>5.6537834024175506E-3</v>
      </c>
      <c r="J96" s="36">
        <v>0.9891845547827347</v>
      </c>
      <c r="K96" s="36">
        <v>3.0297834024486771E-3</v>
      </c>
      <c r="L96" s="36">
        <v>2.6239999999688735E-3</v>
      </c>
      <c r="M96" s="36">
        <v>0.24406033818450495</v>
      </c>
      <c r="N96" s="36">
        <v>0.75077800000064721</v>
      </c>
      <c r="O96" s="36">
        <v>2.4600528E-2</v>
      </c>
      <c r="P96" s="36">
        <v>3.9819052999999993E-2</v>
      </c>
      <c r="Q96" s="36">
        <v>2.0698940999999998E-2</v>
      </c>
      <c r="R96" s="36">
        <v>3.9015870000000002E-3</v>
      </c>
      <c r="S96" s="36">
        <v>3.4730026999999997E-2</v>
      </c>
      <c r="T96" s="36">
        <v>5.089026E-3</v>
      </c>
      <c r="U96" s="36">
        <v>8.9999999999999993E-3</v>
      </c>
      <c r="V96" s="36">
        <v>2.1599999999999998E-2</v>
      </c>
      <c r="W96" s="36">
        <v>3.9254311402417551E-2</v>
      </c>
      <c r="X96" s="36">
        <v>1.0506036077827348</v>
      </c>
      <c r="Y96" s="36">
        <v>1.0898579191851523</v>
      </c>
      <c r="Z96" s="36">
        <v>2.545027177465564E-3</v>
      </c>
      <c r="AA96" s="36">
        <v>5.4463581597763064E-4</v>
      </c>
      <c r="AB96" s="36">
        <v>5.4463600000000004E-4</v>
      </c>
      <c r="AC96" s="36">
        <v>2.3941093762007327E-5</v>
      </c>
      <c r="AD96" s="36">
        <v>6.0729039636592966E-3</v>
      </c>
      <c r="AE96" s="36">
        <v>5.4656135672933662E-2</v>
      </c>
      <c r="AF96" s="36">
        <v>6.0729039636592951E-2</v>
      </c>
      <c r="AG96" s="36">
        <v>1.7298203365703224E-3</v>
      </c>
      <c r="AH96" s="36">
        <v>2.942682871406985E-3</v>
      </c>
      <c r="AI96" s="36">
        <v>9.4245383854521005E-3</v>
      </c>
      <c r="AJ96" s="36">
        <v>3.1221395784494802E-5</v>
      </c>
      <c r="AK96" s="36">
        <v>3.7729260884564905E-5</v>
      </c>
      <c r="AL96" s="36">
        <v>9.4363951852511176E-5</v>
      </c>
      <c r="AM96" s="36">
        <v>1.7849828261168243E-3</v>
      </c>
      <c r="AN96" s="36">
        <v>9.0533160959508467E-3</v>
      </c>
      <c r="AO96" s="36">
        <v>6.4175038010238272E-2</v>
      </c>
      <c r="AP96" s="36">
        <v>11.965098733</v>
      </c>
      <c r="AQ96" s="36">
        <v>6.4427454710000003</v>
      </c>
      <c r="AR96" s="36">
        <v>18.407844204</v>
      </c>
      <c r="AS96" s="36">
        <v>1.0835977489999999</v>
      </c>
      <c r="AT96" s="36">
        <v>52.031062741</v>
      </c>
      <c r="AU96" s="36">
        <v>136.78209996300001</v>
      </c>
      <c r="AV96" s="36">
        <v>36.690831115000002</v>
      </c>
      <c r="AW96" s="36">
        <v>96.454861093999995</v>
      </c>
      <c r="AX96" s="36">
        <v>34.343286845000002</v>
      </c>
      <c r="AY96" s="36">
        <v>90.283508480999998</v>
      </c>
      <c r="AZ96" s="36">
        <v>1.3350540000000001E-2</v>
      </c>
      <c r="BA96" s="36">
        <v>2.670108142857143E-2</v>
      </c>
      <c r="BB96" s="36">
        <v>0.48900702400000001</v>
      </c>
      <c r="BC96" s="36">
        <v>30.170036359000001</v>
      </c>
      <c r="BD96" s="36">
        <v>79.312639637000004</v>
      </c>
      <c r="BE96" s="36">
        <v>2.0376707142857144E-2</v>
      </c>
      <c r="BF96" s="36">
        <v>4.0753414285714287E-2</v>
      </c>
      <c r="BG96" s="36">
        <v>1.7009604970000001</v>
      </c>
      <c r="BH96" s="36">
        <v>14.818087567999999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5.0718541330000004</v>
      </c>
      <c r="E97" s="36">
        <v>3</v>
      </c>
      <c r="F97" s="36">
        <v>0</v>
      </c>
      <c r="G97" s="36">
        <v>2</v>
      </c>
      <c r="H97" s="36">
        <v>1</v>
      </c>
      <c r="I97" s="36">
        <v>5.8029120549842994E-4</v>
      </c>
      <c r="J97" s="36">
        <v>0.44495097345776896</v>
      </c>
      <c r="K97" s="36">
        <v>5.8029120549842994E-4</v>
      </c>
      <c r="L97" s="36">
        <v>0</v>
      </c>
      <c r="M97" s="36">
        <v>8.293126466328761E-2</v>
      </c>
      <c r="N97" s="36">
        <v>0.36259999999997977</v>
      </c>
      <c r="O97" s="36">
        <v>1.695754E-2</v>
      </c>
      <c r="P97" s="36">
        <v>2.8104253999999999E-2</v>
      </c>
      <c r="Q97" s="36">
        <v>1.449019E-2</v>
      </c>
      <c r="R97" s="36">
        <v>2.4673500000000001E-3</v>
      </c>
      <c r="S97" s="36">
        <v>2.4885971999999999E-2</v>
      </c>
      <c r="T97" s="36">
        <v>3.2182819999999998E-3</v>
      </c>
      <c r="U97" s="36">
        <v>3.0000000000000001E-3</v>
      </c>
      <c r="V97" s="36">
        <v>7.1999999999999998E-3</v>
      </c>
      <c r="W97" s="36">
        <v>2.053783120549843E-2</v>
      </c>
      <c r="X97" s="36">
        <v>0.48025522745776894</v>
      </c>
      <c r="Y97" s="36">
        <v>0.5007930586632674</v>
      </c>
      <c r="Z97" s="36">
        <v>6.5217667752383627E-4</v>
      </c>
      <c r="AA97" s="36">
        <v>1.3956580899010095E-4</v>
      </c>
      <c r="AB97" s="36">
        <v>1.3956600000000001E-4</v>
      </c>
      <c r="AC97" s="36">
        <v>4.6215537633493554E-6</v>
      </c>
      <c r="AD97" s="36">
        <v>2.8046690383860709E-3</v>
      </c>
      <c r="AE97" s="36">
        <v>2.5242021345474638E-2</v>
      </c>
      <c r="AF97" s="36">
        <v>2.8046690383860713E-2</v>
      </c>
      <c r="AG97" s="36">
        <v>3.7701578489595516E-4</v>
      </c>
      <c r="AH97" s="36">
        <v>6.4136018580001567E-4</v>
      </c>
      <c r="AI97" s="36">
        <v>2.0540860004676178E-3</v>
      </c>
      <c r="AJ97" s="36">
        <v>8.0006560786630612E-6</v>
      </c>
      <c r="AK97" s="36">
        <v>9.668332656334114E-6</v>
      </c>
      <c r="AL97" s="36">
        <v>2.4181286775474953E-5</v>
      </c>
      <c r="AM97" s="36">
        <v>3.8963799473796758E-4</v>
      </c>
      <c r="AN97" s="36">
        <v>3.4556975568424205E-3</v>
      </c>
      <c r="AO97" s="36">
        <v>2.7320288632717734E-2</v>
      </c>
      <c r="AP97" s="36">
        <v>0.19128194700000001</v>
      </c>
      <c r="AQ97" s="36">
        <v>0.10299797099999999</v>
      </c>
      <c r="AR97" s="36">
        <v>0.29427991799999997</v>
      </c>
      <c r="AS97" s="36">
        <v>1.9924040000000001E-3</v>
      </c>
      <c r="AT97" s="36">
        <v>1.1921619E-2</v>
      </c>
      <c r="AU97" s="36">
        <v>3.2673664999999998E-2</v>
      </c>
      <c r="AV97" s="36">
        <v>6.1590095999999997E-2</v>
      </c>
      <c r="AW97" s="36">
        <v>0.16880040099999999</v>
      </c>
      <c r="AX97" s="36">
        <v>5.4650098000000001E-2</v>
      </c>
      <c r="AY97" s="36">
        <v>0.14977990199999999</v>
      </c>
      <c r="AZ97" s="36">
        <v>2.8457142857142859E-5</v>
      </c>
      <c r="BA97" s="36">
        <v>5.6915714285714289E-5</v>
      </c>
      <c r="BB97" s="36">
        <v>0.60366489000000001</v>
      </c>
      <c r="BC97" s="36">
        <v>43.425467415999996</v>
      </c>
      <c r="BD97" s="36">
        <v>119.016477575</v>
      </c>
      <c r="BE97" s="36">
        <v>2.5154450000000002E-2</v>
      </c>
      <c r="BF97" s="36">
        <v>5.0308900000000004E-2</v>
      </c>
      <c r="BG97" s="36">
        <v>0.28253476100000002</v>
      </c>
      <c r="BH97" s="36">
        <v>12.233812597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5.4546611110000001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9.0394540000000006E-3</v>
      </c>
      <c r="P98" s="36">
        <v>1.5582761000000001E-2</v>
      </c>
      <c r="Q98" s="36">
        <v>8.2476400000000005E-3</v>
      </c>
      <c r="R98" s="36">
        <v>7.9181400000000006E-4</v>
      </c>
      <c r="S98" s="36">
        <v>1.4549961E-2</v>
      </c>
      <c r="T98" s="36">
        <v>1.0328E-3</v>
      </c>
      <c r="U98" s="36">
        <v>0</v>
      </c>
      <c r="V98" s="36">
        <v>0</v>
      </c>
      <c r="W98" s="36">
        <v>9.0394540000000006E-3</v>
      </c>
      <c r="X98" s="36">
        <v>1.5582761000000001E-2</v>
      </c>
      <c r="Y98" s="36">
        <v>2.4622215000000003E-2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1.9431851999999999E-2</v>
      </c>
      <c r="AQ98" s="36">
        <v>1.0463304999999999E-2</v>
      </c>
      <c r="AR98" s="36">
        <v>2.9895156999999999E-2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0.265879796</v>
      </c>
      <c r="BC98" s="36">
        <v>20.184843308000001</v>
      </c>
      <c r="BD98" s="36">
        <v>50.723913875999997</v>
      </c>
      <c r="BE98" s="36">
        <v>1.1079092857142859E-2</v>
      </c>
      <c r="BF98" s="36">
        <v>2.2158187142857146E-2</v>
      </c>
      <c r="BG98" s="36">
        <v>0.93129479599999998</v>
      </c>
      <c r="BH98" s="36">
        <v>12.066099055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5.0166023229999999</v>
      </c>
      <c r="E99" s="36">
        <v>0</v>
      </c>
      <c r="F99" s="36" t="s">
        <v>338</v>
      </c>
      <c r="G99" s="36" t="s">
        <v>338</v>
      </c>
      <c r="H99" s="36" t="s">
        <v>338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4.3985660000000005E-3</v>
      </c>
      <c r="P99" s="36">
        <v>7.6239200000000002E-3</v>
      </c>
      <c r="Q99" s="36">
        <v>3.9470440000000002E-3</v>
      </c>
      <c r="R99" s="36">
        <v>4.5152199999999999E-4</v>
      </c>
      <c r="S99" s="36">
        <v>7.0349779999999999E-3</v>
      </c>
      <c r="T99" s="36">
        <v>5.8894200000000007E-4</v>
      </c>
      <c r="U99" s="36" t="s">
        <v>338</v>
      </c>
      <c r="V99" s="36" t="s">
        <v>338</v>
      </c>
      <c r="W99" s="36">
        <v>4.3985660000000005E-3</v>
      </c>
      <c r="X99" s="36">
        <v>7.6239200000000002E-3</v>
      </c>
      <c r="Y99" s="36">
        <v>1.2022486000000001E-2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338</v>
      </c>
      <c r="AH99" s="36" t="s">
        <v>338</v>
      </c>
      <c r="AI99" s="36" t="s">
        <v>338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1.1012114999999999E-2</v>
      </c>
      <c r="AQ99" s="36">
        <v>5.9296000000000001E-3</v>
      </c>
      <c r="AR99" s="36">
        <v>1.6941715E-2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1.743699753</v>
      </c>
      <c r="BH99" s="36">
        <v>6.3921030529999996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5.4411201020000002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1.1740239999999999E-3</v>
      </c>
      <c r="P100" s="36">
        <v>2.004582E-3</v>
      </c>
      <c r="Q100" s="36">
        <v>1.0256029999999999E-3</v>
      </c>
      <c r="R100" s="36">
        <v>1.4842100000000001E-4</v>
      </c>
      <c r="S100" s="36">
        <v>1.810989E-3</v>
      </c>
      <c r="T100" s="36">
        <v>1.9359299999999999E-4</v>
      </c>
      <c r="U100" s="36">
        <v>6.0000000000000001E-3</v>
      </c>
      <c r="V100" s="36">
        <v>1.44E-2</v>
      </c>
      <c r="W100" s="36">
        <v>7.1740240000000002E-3</v>
      </c>
      <c r="X100" s="36">
        <v>1.6404582000000001E-2</v>
      </c>
      <c r="Y100" s="36">
        <v>2.3578606000000002E-2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0</v>
      </c>
      <c r="AK100" s="36">
        <v>0</v>
      </c>
      <c r="AL100" s="36">
        <v>0</v>
      </c>
      <c r="AM100" s="36">
        <v>6.6704528528528542E-4</v>
      </c>
      <c r="AN100" s="36">
        <v>1.1347437037037039E-3</v>
      </c>
      <c r="AO100" s="36">
        <v>3.6342467267267277E-3</v>
      </c>
      <c r="AP100" s="36">
        <v>2.24256E-2</v>
      </c>
      <c r="AQ100" s="36">
        <v>1.2075323000000001E-2</v>
      </c>
      <c r="AR100" s="36">
        <v>3.4500923000000003E-2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6.9361100000000005E-3</v>
      </c>
      <c r="BF100" s="36">
        <v>1.3872221428571429E-2</v>
      </c>
      <c r="BG100" s="36">
        <v>2.235627456</v>
      </c>
      <c r="BH100" s="36">
        <v>9.3212879629999996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5.4832077320000003</v>
      </c>
      <c r="E101" s="36">
        <v>28</v>
      </c>
      <c r="F101" s="36">
        <v>1</v>
      </c>
      <c r="G101" s="36">
        <v>12</v>
      </c>
      <c r="H101" s="36">
        <v>15</v>
      </c>
      <c r="I101" s="36">
        <v>7.8881804538212953E-5</v>
      </c>
      <c r="J101" s="36">
        <v>0.11781890556866875</v>
      </c>
      <c r="K101" s="36">
        <v>7.8881804538212953E-5</v>
      </c>
      <c r="L101" s="36">
        <v>0</v>
      </c>
      <c r="M101" s="36">
        <v>1.6832787373207449E-2</v>
      </c>
      <c r="N101" s="36">
        <v>0.10106499999999952</v>
      </c>
      <c r="O101" s="36">
        <v>3.59847E-4</v>
      </c>
      <c r="P101" s="36">
        <v>5.6741600000000006E-4</v>
      </c>
      <c r="Q101" s="36">
        <v>3.3758799999999999E-4</v>
      </c>
      <c r="R101" s="36">
        <v>2.2258999999999998E-5</v>
      </c>
      <c r="S101" s="36">
        <v>5.3838200000000001E-4</v>
      </c>
      <c r="T101" s="36">
        <v>2.9034E-5</v>
      </c>
      <c r="U101" s="36">
        <v>0.22745000000000001</v>
      </c>
      <c r="V101" s="36">
        <v>0.54469999999999996</v>
      </c>
      <c r="W101" s="36">
        <v>0.22788872880453823</v>
      </c>
      <c r="X101" s="36">
        <v>0.66308632156866876</v>
      </c>
      <c r="Y101" s="36">
        <v>0.89097505037320701</v>
      </c>
      <c r="Z101" s="36">
        <v>8.6675788889577476E-5</v>
      </c>
      <c r="AA101" s="36">
        <v>1.8548618822369577E-5</v>
      </c>
      <c r="AB101" s="36">
        <v>1.8548600000000001E-5</v>
      </c>
      <c r="AC101" s="36">
        <v>1.7350163324010658E-7</v>
      </c>
      <c r="AD101" s="36">
        <v>2.1563940389993317E-4</v>
      </c>
      <c r="AE101" s="36">
        <v>1.9407546350993987E-3</v>
      </c>
      <c r="AF101" s="36">
        <v>2.1563940389993318E-3</v>
      </c>
      <c r="AG101" s="36">
        <v>1.9885828868922366E-2</v>
      </c>
      <c r="AH101" s="36">
        <v>3.3828766351730002E-2</v>
      </c>
      <c r="AI101" s="36">
        <v>0.10834348142378393</v>
      </c>
      <c r="AJ101" s="36">
        <v>1.0633031636694434E-6</v>
      </c>
      <c r="AK101" s="36">
        <v>1.2849407098382051E-6</v>
      </c>
      <c r="AL101" s="36">
        <v>3.2137412828595409E-6</v>
      </c>
      <c r="AM101" s="36">
        <v>1.9887065673719277E-2</v>
      </c>
      <c r="AN101" s="36">
        <v>3.4045690696339774E-2</v>
      </c>
      <c r="AO101" s="36">
        <v>0.11028744980016618</v>
      </c>
      <c r="AP101" s="36">
        <v>0.506058338</v>
      </c>
      <c r="AQ101" s="36">
        <v>0.27249295099999998</v>
      </c>
      <c r="AR101" s="36">
        <v>0.77855128899999992</v>
      </c>
      <c r="AS101" s="36">
        <v>2.2112249999999998E-3</v>
      </c>
      <c r="AT101" s="36">
        <v>2.9083239999999999E-3</v>
      </c>
      <c r="AU101" s="36">
        <v>5.625461E-3</v>
      </c>
      <c r="AV101" s="36">
        <v>1.2767097E-2</v>
      </c>
      <c r="AW101" s="36">
        <v>2.4694911999999999E-2</v>
      </c>
      <c r="AX101" s="36">
        <v>1.1356761999999999E-2</v>
      </c>
      <c r="AY101" s="36">
        <v>2.1966955999999999E-2</v>
      </c>
      <c r="AZ101" s="36">
        <v>2.3607142857142856E-5</v>
      </c>
      <c r="BA101" s="36">
        <v>4.7214285714285712E-5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4.2366845519999998</v>
      </c>
      <c r="BH101" s="36">
        <v>12.699834825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5.4964507029999998</v>
      </c>
      <c r="E102" s="36">
        <v>7</v>
      </c>
      <c r="F102" s="36">
        <v>2</v>
      </c>
      <c r="G102" s="36">
        <v>3</v>
      </c>
      <c r="H102" s="36">
        <v>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9.223308999999999E-3</v>
      </c>
      <c r="P102" s="36">
        <v>1.6052366999999998E-2</v>
      </c>
      <c r="Q102" s="36">
        <v>8.6013089999999997E-3</v>
      </c>
      <c r="R102" s="36">
        <v>6.2199999999999994E-4</v>
      </c>
      <c r="S102" s="36">
        <v>1.5241062E-2</v>
      </c>
      <c r="T102" s="36">
        <v>8.1130500000000001E-4</v>
      </c>
      <c r="U102" s="36">
        <v>1.20065</v>
      </c>
      <c r="V102" s="36">
        <v>2.8378999999999999</v>
      </c>
      <c r="W102" s="36">
        <v>1.209873309</v>
      </c>
      <c r="X102" s="36">
        <v>2.8539523669999998</v>
      </c>
      <c r="Y102" s="36">
        <v>4.0638256759999996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0.13924690730618805</v>
      </c>
      <c r="AH102" s="36">
        <v>0.2368797963369636</v>
      </c>
      <c r="AI102" s="36">
        <v>0.75865556394405909</v>
      </c>
      <c r="AJ102" s="36">
        <v>0</v>
      </c>
      <c r="AK102" s="36">
        <v>0</v>
      </c>
      <c r="AL102" s="36">
        <v>0</v>
      </c>
      <c r="AM102" s="36">
        <v>0.13924690730618805</v>
      </c>
      <c r="AN102" s="36">
        <v>0.2368797963369636</v>
      </c>
      <c r="AO102" s="36">
        <v>0.75865556394405909</v>
      </c>
      <c r="AP102" s="36">
        <v>4.9687905810000004</v>
      </c>
      <c r="AQ102" s="36">
        <v>2.6755026200000001</v>
      </c>
      <c r="AR102" s="36">
        <v>7.644293201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1.5500234285714287E-2</v>
      </c>
      <c r="BF102" s="36">
        <v>3.1000470000000002E-2</v>
      </c>
      <c r="BG102" s="36">
        <v>0</v>
      </c>
      <c r="BH102" s="36">
        <v>12.250631221000001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5.1867166239999998</v>
      </c>
      <c r="E103" s="36">
        <v>7</v>
      </c>
      <c r="F103" s="36">
        <v>0</v>
      </c>
      <c r="G103" s="36">
        <v>5</v>
      </c>
      <c r="H103" s="36">
        <v>2</v>
      </c>
      <c r="I103" s="36">
        <v>9.4358917960347618E-4</v>
      </c>
      <c r="J103" s="36">
        <v>0.38320169065629062</v>
      </c>
      <c r="K103" s="36">
        <v>9.4358917960347618E-4</v>
      </c>
      <c r="L103" s="36">
        <v>0</v>
      </c>
      <c r="M103" s="36">
        <v>0.12214527983590358</v>
      </c>
      <c r="N103" s="36">
        <v>0.26199999999999052</v>
      </c>
      <c r="O103" s="36">
        <v>9.0396209999999994E-3</v>
      </c>
      <c r="P103" s="36">
        <v>1.6065740000000002E-2</v>
      </c>
      <c r="Q103" s="36">
        <v>8.6068949999999998E-3</v>
      </c>
      <c r="R103" s="36">
        <v>4.3272600000000003E-4</v>
      </c>
      <c r="S103" s="36">
        <v>1.5501314E-2</v>
      </c>
      <c r="T103" s="36">
        <v>5.6442600000000003E-4</v>
      </c>
      <c r="U103" s="36">
        <v>1.32E-2</v>
      </c>
      <c r="V103" s="36">
        <v>3.1199999999999999E-2</v>
      </c>
      <c r="W103" s="36">
        <v>2.3183210179603474E-2</v>
      </c>
      <c r="X103" s="36">
        <v>0.43046743065629062</v>
      </c>
      <c r="Y103" s="36">
        <v>0.45365064083589407</v>
      </c>
      <c r="Z103" s="36">
        <v>1.0029731209165117E-3</v>
      </c>
      <c r="AA103" s="36">
        <v>2.1463624787613342E-4</v>
      </c>
      <c r="AB103" s="36">
        <v>2.1463600000000001E-4</v>
      </c>
      <c r="AC103" s="36">
        <v>1.2111787436155558E-5</v>
      </c>
      <c r="AD103" s="36">
        <v>7.3494533183208191E-3</v>
      </c>
      <c r="AE103" s="36">
        <v>6.6145079864887366E-2</v>
      </c>
      <c r="AF103" s="36">
        <v>7.3494533183208172E-2</v>
      </c>
      <c r="AG103" s="36">
        <v>1.4801700413141845E-3</v>
      </c>
      <c r="AH103" s="36">
        <v>2.5179904151091874E-3</v>
      </c>
      <c r="AI103" s="36">
        <v>8.0643747078496947E-3</v>
      </c>
      <c r="AJ103" s="36">
        <v>1.2304062723728807E-5</v>
      </c>
      <c r="AK103" s="36">
        <v>1.4868752045805774E-5</v>
      </c>
      <c r="AL103" s="36">
        <v>3.7187958874946913E-5</v>
      </c>
      <c r="AM103" s="36">
        <v>1.504585891474069E-3</v>
      </c>
      <c r="AN103" s="36">
        <v>9.8823124854758113E-3</v>
      </c>
      <c r="AO103" s="36">
        <v>7.4246642531612006E-2</v>
      </c>
      <c r="AP103" s="36">
        <v>0.96734004299999998</v>
      </c>
      <c r="AQ103" s="36">
        <v>0.52087540700000001</v>
      </c>
      <c r="AR103" s="36">
        <v>1.48821545</v>
      </c>
      <c r="AS103" s="36">
        <v>0.11306941299999999</v>
      </c>
      <c r="AT103" s="36">
        <v>0.20583922700000001</v>
      </c>
      <c r="AU103" s="36">
        <v>0.51658974999999996</v>
      </c>
      <c r="AV103" s="36">
        <v>0.71814265300000002</v>
      </c>
      <c r="AW103" s="36">
        <v>1.802305321</v>
      </c>
      <c r="AX103" s="36">
        <v>0.64349715500000004</v>
      </c>
      <c r="AY103" s="36">
        <v>1.6149693110000001</v>
      </c>
      <c r="AZ103" s="36">
        <v>3.2119571428571432E-4</v>
      </c>
      <c r="BA103" s="36">
        <v>6.4239285714285722E-4</v>
      </c>
      <c r="BB103" s="36">
        <v>1.151886465</v>
      </c>
      <c r="BC103" s="36">
        <v>55.136487021000001</v>
      </c>
      <c r="BD103" s="36">
        <v>138.37471352</v>
      </c>
      <c r="BE103" s="36">
        <v>4.799860142857143E-2</v>
      </c>
      <c r="BF103" s="36">
        <v>9.5997204285714288E-2</v>
      </c>
      <c r="BG103" s="36">
        <v>1.6221537509999999</v>
      </c>
      <c r="BH103" s="36">
        <v>34.918012396000002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5.6440917419999996</v>
      </c>
      <c r="E104" s="36">
        <v>7</v>
      </c>
      <c r="F104" s="36">
        <v>0</v>
      </c>
      <c r="G104" s="36">
        <v>3</v>
      </c>
      <c r="H104" s="36">
        <v>4</v>
      </c>
      <c r="I104" s="36">
        <v>1.7728871289733446E-2</v>
      </c>
      <c r="J104" s="36">
        <v>2.9827755121496371</v>
      </c>
      <c r="K104" s="36">
        <v>1.7133871290098808E-2</v>
      </c>
      <c r="L104" s="36">
        <v>5.9499999963463779E-4</v>
      </c>
      <c r="M104" s="36">
        <v>1.5082263834388385</v>
      </c>
      <c r="N104" s="36">
        <v>1.4922780000005322</v>
      </c>
      <c r="O104" s="36">
        <v>0.13839500800000001</v>
      </c>
      <c r="P104" s="36">
        <v>0.23307333</v>
      </c>
      <c r="Q104" s="36">
        <v>0.131310538</v>
      </c>
      <c r="R104" s="36">
        <v>7.0844699999999998E-3</v>
      </c>
      <c r="S104" s="36">
        <v>0.22383271599999999</v>
      </c>
      <c r="T104" s="36">
        <v>9.2406140000000012E-3</v>
      </c>
      <c r="U104" s="36">
        <v>9.6000000000000009E-3</v>
      </c>
      <c r="V104" s="36">
        <v>2.2800000000000001E-2</v>
      </c>
      <c r="W104" s="36">
        <v>0.16572387928973345</v>
      </c>
      <c r="X104" s="36">
        <v>3.2386488421496371</v>
      </c>
      <c r="Y104" s="36">
        <v>3.4043727214393704</v>
      </c>
      <c r="Z104" s="36">
        <v>8.1252072928164019E-3</v>
      </c>
      <c r="AA104" s="36">
        <v>1.7387943606627097E-3</v>
      </c>
      <c r="AB104" s="36">
        <v>1.7387940000000001E-3</v>
      </c>
      <c r="AC104" s="36">
        <v>1.8407972316735063E-4</v>
      </c>
      <c r="AD104" s="36">
        <v>2.1825453292006445E-2</v>
      </c>
      <c r="AE104" s="36">
        <v>0.19642907962805803</v>
      </c>
      <c r="AF104" s="36">
        <v>0.21825453292006439</v>
      </c>
      <c r="AG104" s="36">
        <v>1.1085516722408027E-3</v>
      </c>
      <c r="AH104" s="36">
        <v>1.8858120401337795E-3</v>
      </c>
      <c r="AI104" s="36">
        <v>6.0396953177257531E-3</v>
      </c>
      <c r="AJ104" s="36">
        <v>9.9676803703240094E-5</v>
      </c>
      <c r="AK104" s="36">
        <v>1.2045368365388287E-4</v>
      </c>
      <c r="AL104" s="36">
        <v>3.0126446525282084E-4</v>
      </c>
      <c r="AM104" s="36">
        <v>1.3923081991113935E-3</v>
      </c>
      <c r="AN104" s="36">
        <v>2.3831719015794107E-2</v>
      </c>
      <c r="AO104" s="36">
        <v>0.20277003941103661</v>
      </c>
      <c r="AP104" s="36">
        <v>27.567910943000001</v>
      </c>
      <c r="AQ104" s="36">
        <v>14.844259738</v>
      </c>
      <c r="AR104" s="36">
        <v>42.412170680999999</v>
      </c>
      <c r="AS104" s="36">
        <v>2.0307086220000001</v>
      </c>
      <c r="AT104" s="36">
        <v>136.626046962</v>
      </c>
      <c r="AU104" s="36">
        <v>339.48840149099999</v>
      </c>
      <c r="AV104" s="36">
        <v>81.744737396999994</v>
      </c>
      <c r="AW104" s="36">
        <v>203.11932348400001</v>
      </c>
      <c r="AX104" s="36">
        <v>77.241071008000006</v>
      </c>
      <c r="AY104" s="36">
        <v>191.92861324099999</v>
      </c>
      <c r="AZ104" s="36">
        <v>1.3410231428571428E-2</v>
      </c>
      <c r="BA104" s="36">
        <v>2.6820462857142856E-2</v>
      </c>
      <c r="BB104" s="36">
        <v>1.2265779969999999</v>
      </c>
      <c r="BC104" s="36">
        <v>87.795090850999998</v>
      </c>
      <c r="BD104" s="36">
        <v>218.15324174599999</v>
      </c>
      <c r="BE104" s="36">
        <v>5.1110965714285722E-2</v>
      </c>
      <c r="BF104" s="36">
        <v>0.10222193142857144</v>
      </c>
      <c r="BG104" s="36">
        <v>1.0116851650000001</v>
      </c>
      <c r="BH104" s="36">
        <v>25.777197571999999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5.6337648529999997</v>
      </c>
      <c r="E105" s="36">
        <v>0</v>
      </c>
      <c r="F105" s="36" t="s">
        <v>338</v>
      </c>
      <c r="G105" s="36" t="s">
        <v>338</v>
      </c>
      <c r="H105" s="36" t="s">
        <v>338</v>
      </c>
      <c r="I105" s="36">
        <v>8.0967046437362425E-2</v>
      </c>
      <c r="J105" s="36">
        <v>4.8958049743897663</v>
      </c>
      <c r="K105" s="36">
        <v>8.0967046437362425E-2</v>
      </c>
      <c r="L105" s="36">
        <v>0</v>
      </c>
      <c r="M105" s="36">
        <v>3.4175555208302053</v>
      </c>
      <c r="N105" s="36">
        <v>1.559216499996924</v>
      </c>
      <c r="O105" s="36">
        <v>0.17035694199999998</v>
      </c>
      <c r="P105" s="36">
        <v>0.28645261299999997</v>
      </c>
      <c r="Q105" s="36">
        <v>0.16045288399999999</v>
      </c>
      <c r="R105" s="36">
        <v>9.9040580000000003E-3</v>
      </c>
      <c r="S105" s="36">
        <v>0.27353427699999999</v>
      </c>
      <c r="T105" s="36">
        <v>1.2918335999999999E-2</v>
      </c>
      <c r="U105" s="36" t="s">
        <v>338</v>
      </c>
      <c r="V105" s="36" t="s">
        <v>338</v>
      </c>
      <c r="W105" s="36">
        <v>0.25132398843736242</v>
      </c>
      <c r="X105" s="36">
        <v>5.1822575873897661</v>
      </c>
      <c r="Y105" s="36">
        <v>5.4335815758271284</v>
      </c>
      <c r="Z105" s="36">
        <v>2.2534059733167421E-2</v>
      </c>
      <c r="AA105" s="36">
        <v>4.8222887828978265E-3</v>
      </c>
      <c r="AB105" s="36">
        <v>4.8222889999999996E-3</v>
      </c>
      <c r="AC105" s="36">
        <v>9.8713980303495336E-4</v>
      </c>
      <c r="AD105" s="36">
        <v>6.5973925137121525E-2</v>
      </c>
      <c r="AE105" s="36">
        <v>0.59376532623409362</v>
      </c>
      <c r="AF105" s="36">
        <v>0.65973925137121525</v>
      </c>
      <c r="AG105" s="36" t="s">
        <v>338</v>
      </c>
      <c r="AH105" s="36" t="s">
        <v>338</v>
      </c>
      <c r="AI105" s="36" t="s">
        <v>338</v>
      </c>
      <c r="AJ105" s="36">
        <v>2.7643893070901273E-4</v>
      </c>
      <c r="AK105" s="36">
        <v>3.3406054638651796E-4</v>
      </c>
      <c r="AL105" s="36">
        <v>8.3551261212056166E-4</v>
      </c>
      <c r="AM105" s="36">
        <v>1.2635787337439662E-3</v>
      </c>
      <c r="AN105" s="36">
        <v>6.6307985683508042E-2</v>
      </c>
      <c r="AO105" s="36">
        <v>0.59460083884621417</v>
      </c>
      <c r="AP105" s="36">
        <v>257.932203109</v>
      </c>
      <c r="AQ105" s="36">
        <v>138.886570904</v>
      </c>
      <c r="AR105" s="36">
        <v>396.818774013</v>
      </c>
      <c r="AS105" s="36">
        <v>22.575324819999999</v>
      </c>
      <c r="AT105" s="36">
        <v>686.48546989600004</v>
      </c>
      <c r="AU105" s="36">
        <v>1851.4305097419999</v>
      </c>
      <c r="AV105" s="36">
        <v>371.19806456800001</v>
      </c>
      <c r="AW105" s="36">
        <v>1001.109931726</v>
      </c>
      <c r="AX105" s="36">
        <v>354.77246462400001</v>
      </c>
      <c r="AY105" s="36">
        <v>956.81058642200003</v>
      </c>
      <c r="AZ105" s="36">
        <v>0.10908741999999999</v>
      </c>
      <c r="BA105" s="36">
        <v>0.21817483999999998</v>
      </c>
      <c r="BB105" s="36">
        <v>0.54597728700000003</v>
      </c>
      <c r="BC105" s="36">
        <v>50.551144716000003</v>
      </c>
      <c r="BD105" s="36">
        <v>136.33490544899999</v>
      </c>
      <c r="BE105" s="36">
        <v>2.275063285714286E-2</v>
      </c>
      <c r="BF105" s="36">
        <v>4.550126571428572E-2</v>
      </c>
      <c r="BG105" s="36">
        <v>1.173510077</v>
      </c>
      <c r="BH105" s="36">
        <v>30.696442827999999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5.5589310440000004</v>
      </c>
      <c r="E106" s="36">
        <v>17</v>
      </c>
      <c r="F106" s="36">
        <v>0</v>
      </c>
      <c r="G106" s="36">
        <v>0</v>
      </c>
      <c r="H106" s="36">
        <v>17</v>
      </c>
      <c r="I106" s="36">
        <v>1.0656479589905296E-3</v>
      </c>
      <c r="J106" s="36">
        <v>0.40026318444791642</v>
      </c>
      <c r="K106" s="36">
        <v>1.0656479589905296E-3</v>
      </c>
      <c r="L106" s="36">
        <v>0</v>
      </c>
      <c r="M106" s="36">
        <v>4.2192832406595576E-2</v>
      </c>
      <c r="N106" s="36">
        <v>0.35913600000031143</v>
      </c>
      <c r="O106" s="36">
        <v>4.5737900000000005E-4</v>
      </c>
      <c r="P106" s="36">
        <v>7.0247199999999999E-4</v>
      </c>
      <c r="Q106" s="36">
        <v>4.2470700000000003E-4</v>
      </c>
      <c r="R106" s="36">
        <v>3.2672000000000002E-5</v>
      </c>
      <c r="S106" s="36">
        <v>6.5985600000000001E-4</v>
      </c>
      <c r="T106" s="36">
        <v>4.2616E-5</v>
      </c>
      <c r="U106" s="36">
        <v>0</v>
      </c>
      <c r="V106" s="36">
        <v>0</v>
      </c>
      <c r="W106" s="36">
        <v>1.5230269589905296E-3</v>
      </c>
      <c r="X106" s="36">
        <v>0.40096565644791643</v>
      </c>
      <c r="Y106" s="36">
        <v>0.40248868340690697</v>
      </c>
      <c r="Z106" s="36">
        <v>4.5625890212727991E-4</v>
      </c>
      <c r="AA106" s="36">
        <v>9.7639405055237891E-5</v>
      </c>
      <c r="AB106" s="36">
        <v>9.7639400000000006E-5</v>
      </c>
      <c r="AC106" s="36">
        <v>4.7552423372162818E-6</v>
      </c>
      <c r="AD106" s="36">
        <v>2.694992274876852E-3</v>
      </c>
      <c r="AE106" s="36">
        <v>2.4254930473891663E-2</v>
      </c>
      <c r="AF106" s="36">
        <v>2.6949922748768514E-2</v>
      </c>
      <c r="AG106" s="36">
        <v>0</v>
      </c>
      <c r="AH106" s="36">
        <v>0</v>
      </c>
      <c r="AI106" s="36">
        <v>0</v>
      </c>
      <c r="AJ106" s="36">
        <v>5.5972031807677655E-6</v>
      </c>
      <c r="AK106" s="36">
        <v>6.7638980809428446E-6</v>
      </c>
      <c r="AL106" s="36">
        <v>1.6917059541616935E-5</v>
      </c>
      <c r="AM106" s="36">
        <v>1.0352445517984048E-5</v>
      </c>
      <c r="AN106" s="36">
        <v>2.7017561729577948E-3</v>
      </c>
      <c r="AO106" s="36">
        <v>2.4271847533433279E-2</v>
      </c>
      <c r="AP106" s="36">
        <v>10.683078446</v>
      </c>
      <c r="AQ106" s="36">
        <v>5.7524268550000004</v>
      </c>
      <c r="AR106" s="36">
        <v>16.435505300999999</v>
      </c>
      <c r="AS106" s="36">
        <v>1.3440833400000001</v>
      </c>
      <c r="AT106" s="36">
        <v>12.089243709</v>
      </c>
      <c r="AU106" s="36">
        <v>25.828409476000001</v>
      </c>
      <c r="AV106" s="36">
        <v>7.2853678259999999</v>
      </c>
      <c r="AW106" s="36">
        <v>15.565031851000001</v>
      </c>
      <c r="AX106" s="36">
        <v>6.852132589</v>
      </c>
      <c r="AY106" s="36">
        <v>14.639434074</v>
      </c>
      <c r="AZ106" s="36">
        <v>6.3213814285714293E-3</v>
      </c>
      <c r="BA106" s="36">
        <v>1.2642762857142859E-2</v>
      </c>
      <c r="BB106" s="36">
        <v>0.23346873400000001</v>
      </c>
      <c r="BC106" s="36">
        <v>9.0864652299999999</v>
      </c>
      <c r="BD106" s="36">
        <v>19.413037763999998</v>
      </c>
      <c r="BE106" s="36">
        <v>9.7285385714285712E-3</v>
      </c>
      <c r="BF106" s="36">
        <v>1.945707857142857E-2</v>
      </c>
      <c r="BG106" s="36">
        <v>2.5181265349999999</v>
      </c>
      <c r="BH106" s="36">
        <v>12.285639223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5.1504470439999999</v>
      </c>
      <c r="E107" s="36">
        <v>5</v>
      </c>
      <c r="F107" s="36">
        <v>0</v>
      </c>
      <c r="G107" s="36">
        <v>0</v>
      </c>
      <c r="H107" s="36">
        <v>5</v>
      </c>
      <c r="I107" s="36">
        <v>2.5250597544515601E-6</v>
      </c>
      <c r="J107" s="36">
        <v>1.1993925888125502E-3</v>
      </c>
      <c r="K107" s="36">
        <v>2.5250597544515601E-6</v>
      </c>
      <c r="L107" s="36">
        <v>0</v>
      </c>
      <c r="M107" s="36">
        <v>1.2019176485670018E-3</v>
      </c>
      <c r="N107" s="36">
        <v>0</v>
      </c>
      <c r="O107" s="36">
        <v>2.8639300000000002E-4</v>
      </c>
      <c r="P107" s="36">
        <v>4.6828100000000002E-4</v>
      </c>
      <c r="Q107" s="36">
        <v>2.4432000000000002E-4</v>
      </c>
      <c r="R107" s="36">
        <v>4.2073000000000002E-5</v>
      </c>
      <c r="S107" s="36">
        <v>4.1340300000000001E-4</v>
      </c>
      <c r="T107" s="36">
        <v>5.4877999999999999E-5</v>
      </c>
      <c r="U107" s="36">
        <v>0</v>
      </c>
      <c r="V107" s="36">
        <v>0</v>
      </c>
      <c r="W107" s="36">
        <v>2.8891805975445159E-4</v>
      </c>
      <c r="X107" s="36">
        <v>1.6676735888125503E-3</v>
      </c>
      <c r="Y107" s="36">
        <v>1.9565916485670019E-3</v>
      </c>
      <c r="Z107" s="36">
        <v>4.8031385387757082E-6</v>
      </c>
      <c r="AA107" s="36">
        <v>1.0278716472980015E-6</v>
      </c>
      <c r="AB107" s="36">
        <v>1.02787E-6</v>
      </c>
      <c r="AC107" s="36">
        <v>9.935080009629505E-8</v>
      </c>
      <c r="AD107" s="36">
        <v>2.9460614030666359E-5</v>
      </c>
      <c r="AE107" s="36">
        <v>2.6514552627599717E-4</v>
      </c>
      <c r="AF107" s="36">
        <v>2.9460614030666358E-4</v>
      </c>
      <c r="AG107" s="36">
        <v>0</v>
      </c>
      <c r="AH107" s="36">
        <v>0</v>
      </c>
      <c r="AI107" s="36">
        <v>0</v>
      </c>
      <c r="AJ107" s="36">
        <v>5.8922906464148817E-8</v>
      </c>
      <c r="AK107" s="36">
        <v>7.1204943091198025E-8</v>
      </c>
      <c r="AL107" s="36">
        <v>1.7808935727833023E-7</v>
      </c>
      <c r="AM107" s="36">
        <v>1.5827370656044387E-7</v>
      </c>
      <c r="AN107" s="36">
        <v>2.9531818973757557E-5</v>
      </c>
      <c r="AO107" s="36">
        <v>2.6532361563327551E-4</v>
      </c>
      <c r="AP107" s="36">
        <v>0.62871208499999998</v>
      </c>
      <c r="AQ107" s="36">
        <v>0.33853727700000003</v>
      </c>
      <c r="AR107" s="36">
        <v>0.967249362</v>
      </c>
      <c r="AS107" s="36">
        <v>0.10781388</v>
      </c>
      <c r="AT107" s="36">
        <v>1.60899733</v>
      </c>
      <c r="AU107" s="36">
        <v>2.82486433</v>
      </c>
      <c r="AV107" s="36">
        <v>2.0212130340000001</v>
      </c>
      <c r="AW107" s="36">
        <v>3.548578048</v>
      </c>
      <c r="AX107" s="36">
        <v>1.8561253019999999</v>
      </c>
      <c r="AY107" s="36">
        <v>3.2587388810000002</v>
      </c>
      <c r="AZ107" s="36">
        <v>9.5369428571428572E-4</v>
      </c>
      <c r="BA107" s="36">
        <v>1.9073900000000001E-3</v>
      </c>
      <c r="BB107" s="36">
        <v>0.21421353200000001</v>
      </c>
      <c r="BC107" s="36">
        <v>7.6624974650000004</v>
      </c>
      <c r="BD107" s="36">
        <v>13.452797817</v>
      </c>
      <c r="BE107" s="36">
        <v>8.9261828571428579E-3</v>
      </c>
      <c r="BF107" s="36">
        <v>1.7852367142857144E-2</v>
      </c>
      <c r="BG107" s="36">
        <v>5.4729447110000002</v>
      </c>
      <c r="BH107" s="36">
        <v>5.6336517759999998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5.4475664559999997</v>
      </c>
      <c r="E108" s="36">
        <v>0</v>
      </c>
      <c r="F108" s="36" t="s">
        <v>338</v>
      </c>
      <c r="G108" s="36" t="s">
        <v>338</v>
      </c>
      <c r="H108" s="36" t="s">
        <v>338</v>
      </c>
      <c r="I108" s="36">
        <v>9.2619222410888075E-3</v>
      </c>
      <c r="J108" s="36">
        <v>0.88189315336338669</v>
      </c>
      <c r="K108" s="36">
        <v>9.2619222410888075E-3</v>
      </c>
      <c r="L108" s="36">
        <v>0</v>
      </c>
      <c r="M108" s="36">
        <v>0.52233107560370695</v>
      </c>
      <c r="N108" s="36">
        <v>0.36882400000076854</v>
      </c>
      <c r="O108" s="36">
        <v>9.3741320000000003E-3</v>
      </c>
      <c r="P108" s="36">
        <v>1.4732712E-2</v>
      </c>
      <c r="Q108" s="36">
        <v>8.5160900000000005E-3</v>
      </c>
      <c r="R108" s="36">
        <v>8.5804200000000005E-4</v>
      </c>
      <c r="S108" s="36">
        <v>1.3613526000000001E-2</v>
      </c>
      <c r="T108" s="36">
        <v>1.1191859999999999E-3</v>
      </c>
      <c r="U108" s="36" t="s">
        <v>338</v>
      </c>
      <c r="V108" s="36" t="s">
        <v>338</v>
      </c>
      <c r="W108" s="36">
        <v>1.8636054241088808E-2</v>
      </c>
      <c r="X108" s="36">
        <v>0.89662586536338673</v>
      </c>
      <c r="Y108" s="36">
        <v>0.91526191960447556</v>
      </c>
      <c r="Z108" s="36">
        <v>2.9645613771948675E-3</v>
      </c>
      <c r="AA108" s="36">
        <v>6.344161347197016E-4</v>
      </c>
      <c r="AB108" s="36">
        <v>6.3441599999999995E-4</v>
      </c>
      <c r="AC108" s="36">
        <v>5.6019415664804307E-5</v>
      </c>
      <c r="AD108" s="36">
        <v>2.9815013903424486E-3</v>
      </c>
      <c r="AE108" s="36">
        <v>2.6833512513082039E-2</v>
      </c>
      <c r="AF108" s="36">
        <v>2.9815013903424486E-2</v>
      </c>
      <c r="AG108" s="36" t="s">
        <v>338</v>
      </c>
      <c r="AH108" s="36" t="s">
        <v>338</v>
      </c>
      <c r="AI108" s="36" t="s">
        <v>338</v>
      </c>
      <c r="AJ108" s="36">
        <v>3.6368056882061705E-5</v>
      </c>
      <c r="AK108" s="36">
        <v>4.3948704774091558E-5</v>
      </c>
      <c r="AL108" s="36">
        <v>1.0991928715410426E-4</v>
      </c>
      <c r="AM108" s="36">
        <v>9.2387472546866012E-5</v>
      </c>
      <c r="AN108" s="36">
        <v>3.0254500951165404E-3</v>
      </c>
      <c r="AO108" s="36">
        <v>2.6943431800236142E-2</v>
      </c>
      <c r="AP108" s="36">
        <v>34.617848275</v>
      </c>
      <c r="AQ108" s="36">
        <v>18.640379840000001</v>
      </c>
      <c r="AR108" s="36">
        <v>53.258228115000001</v>
      </c>
      <c r="AS108" s="36">
        <v>2.9715963489999999</v>
      </c>
      <c r="AT108" s="36">
        <v>41.08861958</v>
      </c>
      <c r="AU108" s="36">
        <v>95.367765973999994</v>
      </c>
      <c r="AV108" s="36">
        <v>26.344201364</v>
      </c>
      <c r="AW108" s="36">
        <v>61.145583768000002</v>
      </c>
      <c r="AX108" s="36">
        <v>24.722942148000001</v>
      </c>
      <c r="AY108" s="36">
        <v>57.382598518000002</v>
      </c>
      <c r="AZ108" s="36">
        <v>2.6823341428571429E-2</v>
      </c>
      <c r="BA108" s="36">
        <v>5.3646684285714286E-2</v>
      </c>
      <c r="BB108" s="36">
        <v>0.32037563299999999</v>
      </c>
      <c r="BC108" s="36">
        <v>16.409345009999999</v>
      </c>
      <c r="BD108" s="36">
        <v>38.086521054999999</v>
      </c>
      <c r="BE108" s="36">
        <v>1.3349911428571431E-2</v>
      </c>
      <c r="BF108" s="36">
        <v>2.6699822857142862E-2</v>
      </c>
      <c r="BG108" s="36">
        <v>3.0816440410000001</v>
      </c>
      <c r="BH108" s="36">
        <v>17.925138971999999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5.3969806069999997</v>
      </c>
      <c r="E109" s="36">
        <v>0</v>
      </c>
      <c r="F109" s="36" t="s">
        <v>338</v>
      </c>
      <c r="G109" s="36" t="s">
        <v>338</v>
      </c>
      <c r="H109" s="36" t="s">
        <v>338</v>
      </c>
      <c r="I109" s="36">
        <v>1.5583827199538727E-2</v>
      </c>
      <c r="J109" s="36">
        <v>1.9813171736370714</v>
      </c>
      <c r="K109" s="36">
        <v>1.5583827199538727E-2</v>
      </c>
      <c r="L109" s="36">
        <v>0</v>
      </c>
      <c r="M109" s="36">
        <v>0.77604000083513169</v>
      </c>
      <c r="N109" s="36">
        <v>1.2208610000014786</v>
      </c>
      <c r="O109" s="36">
        <v>1.3932055E-2</v>
      </c>
      <c r="P109" s="36">
        <v>2.3512542000000001E-2</v>
      </c>
      <c r="Q109" s="36">
        <v>1.245223E-2</v>
      </c>
      <c r="R109" s="36">
        <v>1.4798250000000002E-3</v>
      </c>
      <c r="S109" s="36">
        <v>2.1582335000000001E-2</v>
      </c>
      <c r="T109" s="36">
        <v>1.9302069999999998E-3</v>
      </c>
      <c r="U109" s="36" t="s">
        <v>338</v>
      </c>
      <c r="V109" s="36" t="s">
        <v>338</v>
      </c>
      <c r="W109" s="36">
        <v>2.9515882199538726E-2</v>
      </c>
      <c r="X109" s="36">
        <v>2.0048297156370714</v>
      </c>
      <c r="Y109" s="36">
        <v>2.0343455978366101</v>
      </c>
      <c r="Z109" s="36">
        <v>5.4960509485028593E-3</v>
      </c>
      <c r="AA109" s="36">
        <v>1.1761549029796117E-3</v>
      </c>
      <c r="AB109" s="36">
        <v>1.1761549999999999E-3</v>
      </c>
      <c r="AC109" s="36">
        <v>1.9203480254930186E-4</v>
      </c>
      <c r="AD109" s="36">
        <v>3.1246373823404353E-2</v>
      </c>
      <c r="AE109" s="36">
        <v>0.2812173644106391</v>
      </c>
      <c r="AF109" s="36">
        <v>0.3124637382340435</v>
      </c>
      <c r="AG109" s="36" t="s">
        <v>338</v>
      </c>
      <c r="AH109" s="36" t="s">
        <v>338</v>
      </c>
      <c r="AI109" s="36" t="s">
        <v>338</v>
      </c>
      <c r="AJ109" s="36">
        <v>6.74233814127988E-5</v>
      </c>
      <c r="AK109" s="36">
        <v>8.1477278100759834E-5</v>
      </c>
      <c r="AL109" s="36">
        <v>2.0378130309250633E-4</v>
      </c>
      <c r="AM109" s="36">
        <v>2.5945818396210066E-4</v>
      </c>
      <c r="AN109" s="36">
        <v>3.1327851101505114E-2</v>
      </c>
      <c r="AO109" s="36">
        <v>0.28142114571373161</v>
      </c>
      <c r="AP109" s="36">
        <v>56.205974206999997</v>
      </c>
      <c r="AQ109" s="36">
        <v>30.264755342000001</v>
      </c>
      <c r="AR109" s="36">
        <v>86.470729548999998</v>
      </c>
      <c r="AS109" s="36">
        <v>3.3462670669999999</v>
      </c>
      <c r="AT109" s="36">
        <v>252.361569266</v>
      </c>
      <c r="AU109" s="36">
        <v>644.24166389200002</v>
      </c>
      <c r="AV109" s="36">
        <v>142.41673361799999</v>
      </c>
      <c r="AW109" s="36">
        <v>363.56880209299999</v>
      </c>
      <c r="AX109" s="36">
        <v>134.73330907900001</v>
      </c>
      <c r="AY109" s="36">
        <v>343.95415861100003</v>
      </c>
      <c r="AZ109" s="36">
        <v>2.8739330000000004E-2</v>
      </c>
      <c r="BA109" s="36">
        <v>5.7478660000000008E-2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1.2576489719999999</v>
      </c>
      <c r="BH109" s="36">
        <v>23.950880310999999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4.8490389499999997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3.6169299999999995E-4</v>
      </c>
      <c r="P110" s="36">
        <v>5.8163499999999994E-4</v>
      </c>
      <c r="Q110" s="36">
        <v>3.4532299999999997E-4</v>
      </c>
      <c r="R110" s="36">
        <v>1.6370000000000001E-5</v>
      </c>
      <c r="S110" s="36">
        <v>5.6028299999999996E-4</v>
      </c>
      <c r="T110" s="36">
        <v>2.1352000000000002E-5</v>
      </c>
      <c r="U110" s="36">
        <v>0</v>
      </c>
      <c r="V110" s="36">
        <v>0</v>
      </c>
      <c r="W110" s="36">
        <v>3.6169299999999995E-4</v>
      </c>
      <c r="X110" s="36">
        <v>5.8163499999999994E-4</v>
      </c>
      <c r="Y110" s="36">
        <v>9.433279999999999E-4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6.9592500000000002E-4</v>
      </c>
      <c r="AQ110" s="36">
        <v>3.7472800000000001E-4</v>
      </c>
      <c r="AR110" s="36">
        <v>1.070653E-3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2.668349219</v>
      </c>
      <c r="BH110" s="36">
        <v>11.163000818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5.2902507969999997</v>
      </c>
      <c r="E111" s="36">
        <v>0</v>
      </c>
      <c r="F111" s="36" t="s">
        <v>338</v>
      </c>
      <c r="G111" s="36" t="s">
        <v>338</v>
      </c>
      <c r="H111" s="36" t="s">
        <v>338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6.1190159999999997E-3</v>
      </c>
      <c r="P111" s="36">
        <v>1.0109777E-2</v>
      </c>
      <c r="Q111" s="36">
        <v>5.4575489999999999E-3</v>
      </c>
      <c r="R111" s="36">
        <v>6.61467E-4</v>
      </c>
      <c r="S111" s="36">
        <v>9.2469939999999997E-3</v>
      </c>
      <c r="T111" s="36">
        <v>8.62783E-4</v>
      </c>
      <c r="U111" s="36" t="s">
        <v>338</v>
      </c>
      <c r="V111" s="36" t="s">
        <v>338</v>
      </c>
      <c r="W111" s="36">
        <v>6.1190159999999997E-3</v>
      </c>
      <c r="X111" s="36">
        <v>1.0109777E-2</v>
      </c>
      <c r="Y111" s="36">
        <v>1.6228792999999998E-2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338</v>
      </c>
      <c r="AH111" s="36" t="s">
        <v>338</v>
      </c>
      <c r="AI111" s="36" t="s">
        <v>338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7.4501128E-2</v>
      </c>
      <c r="AQ111" s="36">
        <v>4.0115992000000003E-2</v>
      </c>
      <c r="AR111" s="36">
        <v>0.11461712</v>
      </c>
      <c r="AS111" s="36">
        <v>1.7505594999999999E-2</v>
      </c>
      <c r="AT111" s="36">
        <v>5.1393399999999999E-2</v>
      </c>
      <c r="AU111" s="36">
        <v>0.113254514</v>
      </c>
      <c r="AV111" s="36">
        <v>0.183656023</v>
      </c>
      <c r="AW111" s="36">
        <v>0.40471876699999998</v>
      </c>
      <c r="AX111" s="36">
        <v>0.16456996099999999</v>
      </c>
      <c r="AY111" s="36">
        <v>0.36265922900000003</v>
      </c>
      <c r="AZ111" s="36">
        <v>4.5587142857142859E-5</v>
      </c>
      <c r="BA111" s="36">
        <v>9.1174285714285718E-5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3.6331896349999999</v>
      </c>
      <c r="BH111" s="36">
        <v>11.243736951000001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4.8596579870000003</v>
      </c>
      <c r="E112" s="36">
        <v>0</v>
      </c>
      <c r="F112" s="36" t="s">
        <v>338</v>
      </c>
      <c r="G112" s="36" t="s">
        <v>338</v>
      </c>
      <c r="H112" s="36" t="s">
        <v>338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2.8421000000000001E-5</v>
      </c>
      <c r="P112" s="36">
        <v>4.7738999999999998E-5</v>
      </c>
      <c r="Q112" s="36">
        <v>2.5358E-5</v>
      </c>
      <c r="R112" s="36">
        <v>3.0630000000000002E-6</v>
      </c>
      <c r="S112" s="36">
        <v>4.3744E-5</v>
      </c>
      <c r="T112" s="36">
        <v>3.9949999999999999E-6</v>
      </c>
      <c r="U112" s="36" t="s">
        <v>338</v>
      </c>
      <c r="V112" s="36" t="s">
        <v>338</v>
      </c>
      <c r="W112" s="36">
        <v>2.8421000000000001E-5</v>
      </c>
      <c r="X112" s="36">
        <v>4.7738999999999998E-5</v>
      </c>
      <c r="Y112" s="36">
        <v>7.6160000000000003E-5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338</v>
      </c>
      <c r="AH112" s="36" t="s">
        <v>338</v>
      </c>
      <c r="AI112" s="36" t="s">
        <v>338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3.9728999999999999E-5</v>
      </c>
      <c r="AQ112" s="36">
        <v>2.1392000000000001E-5</v>
      </c>
      <c r="AR112" s="36">
        <v>6.1121E-5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1.1977360050000001</v>
      </c>
      <c r="BH112" s="36">
        <v>5.7723730790000003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5.2493821330000001</v>
      </c>
      <c r="E113" s="36">
        <v>3</v>
      </c>
      <c r="F113" s="36">
        <v>0</v>
      </c>
      <c r="G113" s="36">
        <v>1</v>
      </c>
      <c r="H113" s="36">
        <v>2</v>
      </c>
      <c r="I113" s="36">
        <v>1.3739420569907645E-3</v>
      </c>
      <c r="J113" s="36">
        <v>0.60060819016060363</v>
      </c>
      <c r="K113" s="36">
        <v>1.3739420569907645E-3</v>
      </c>
      <c r="L113" s="36">
        <v>0</v>
      </c>
      <c r="M113" s="36">
        <v>0.23857213221757195</v>
      </c>
      <c r="N113" s="36">
        <v>0.36341000000002244</v>
      </c>
      <c r="O113" s="36">
        <v>2.2351726999999998E-2</v>
      </c>
      <c r="P113" s="36">
        <v>3.2008541000000001E-2</v>
      </c>
      <c r="Q113" s="36">
        <v>1.9682089E-2</v>
      </c>
      <c r="R113" s="36">
        <v>2.6696379999999998E-3</v>
      </c>
      <c r="S113" s="36">
        <v>2.8526404000000002E-2</v>
      </c>
      <c r="T113" s="36">
        <v>3.4821370000000002E-3</v>
      </c>
      <c r="U113" s="36">
        <v>0</v>
      </c>
      <c r="V113" s="36">
        <v>0</v>
      </c>
      <c r="W113" s="36">
        <v>2.3725669056990764E-2</v>
      </c>
      <c r="X113" s="36">
        <v>0.63261673116060368</v>
      </c>
      <c r="Y113" s="36">
        <v>0.65634240021759449</v>
      </c>
      <c r="Z113" s="36">
        <v>1.0628830845597573E-3</v>
      </c>
      <c r="AA113" s="36">
        <v>2.2745698009578807E-4</v>
      </c>
      <c r="AB113" s="36">
        <v>2.27457E-4</v>
      </c>
      <c r="AC113" s="36">
        <v>7.2363470502956897E-6</v>
      </c>
      <c r="AD113" s="36">
        <v>2.4541660204117836E-3</v>
      </c>
      <c r="AE113" s="36">
        <v>2.208749418370605E-2</v>
      </c>
      <c r="AF113" s="36">
        <v>2.4541660204117837E-2</v>
      </c>
      <c r="AG113" s="36">
        <v>0</v>
      </c>
      <c r="AH113" s="36">
        <v>0</v>
      </c>
      <c r="AI113" s="36">
        <v>0</v>
      </c>
      <c r="AJ113" s="36">
        <v>1.3039029775766069E-5</v>
      </c>
      <c r="AK113" s="36">
        <v>1.5756917451326169E-5</v>
      </c>
      <c r="AL113" s="36">
        <v>3.9409332832417675E-5</v>
      </c>
      <c r="AM113" s="36">
        <v>2.027537682606176E-5</v>
      </c>
      <c r="AN113" s="36">
        <v>2.4699229378631099E-3</v>
      </c>
      <c r="AO113" s="36">
        <v>2.2126903516538468E-2</v>
      </c>
      <c r="AP113" s="36">
        <v>7.6562527999999999</v>
      </c>
      <c r="AQ113" s="36">
        <v>4.1225976610000004</v>
      </c>
      <c r="AR113" s="36">
        <v>11.778850461000001</v>
      </c>
      <c r="AS113" s="36">
        <v>1.3988932860000001</v>
      </c>
      <c r="AT113" s="36">
        <v>6.6787255449999998</v>
      </c>
      <c r="AU113" s="36">
        <v>13.438005895</v>
      </c>
      <c r="AV113" s="36">
        <v>5.6615709650000001</v>
      </c>
      <c r="AW113" s="36">
        <v>11.391428422000001</v>
      </c>
      <c r="AX113" s="36">
        <v>5.2553847219999996</v>
      </c>
      <c r="AY113" s="36">
        <v>10.574156759999999</v>
      </c>
      <c r="AZ113" s="36">
        <v>3.4436668571428575E-2</v>
      </c>
      <c r="BA113" s="36">
        <v>6.8873338571428577E-2</v>
      </c>
      <c r="BB113" s="36">
        <v>0.33059740599999998</v>
      </c>
      <c r="BC113" s="36">
        <v>15.31912331</v>
      </c>
      <c r="BD113" s="36">
        <v>30.823016748000001</v>
      </c>
      <c r="BE113" s="36">
        <v>1.3775848571428571E-2</v>
      </c>
      <c r="BF113" s="36">
        <v>2.7551697142857143E-2</v>
      </c>
      <c r="BG113" s="36">
        <v>3.8923232429999999</v>
      </c>
      <c r="BH113" s="36">
        <v>18.758487276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5.38190189</v>
      </c>
      <c r="E114" s="36">
        <v>5</v>
      </c>
      <c r="F114" s="36">
        <v>0</v>
      </c>
      <c r="G114" s="36">
        <v>0</v>
      </c>
      <c r="H114" s="36">
        <v>5</v>
      </c>
      <c r="I114" s="36">
        <v>8.5653105612782856E-3</v>
      </c>
      <c r="J114" s="36">
        <v>0.78406026960642128</v>
      </c>
      <c r="K114" s="36">
        <v>8.5653105612782856E-3</v>
      </c>
      <c r="L114" s="36">
        <v>0</v>
      </c>
      <c r="M114" s="36">
        <v>0.57661008016775339</v>
      </c>
      <c r="N114" s="36">
        <v>0.21601549999994613</v>
      </c>
      <c r="O114" s="36">
        <v>7.897032E-3</v>
      </c>
      <c r="P114" s="36">
        <v>1.2422467E-2</v>
      </c>
      <c r="Q114" s="36">
        <v>7.5332400000000001E-3</v>
      </c>
      <c r="R114" s="36">
        <v>3.6379199999999999E-4</v>
      </c>
      <c r="S114" s="36">
        <v>1.1947955E-2</v>
      </c>
      <c r="T114" s="36">
        <v>4.7451199999999996E-4</v>
      </c>
      <c r="U114" s="36">
        <v>0</v>
      </c>
      <c r="V114" s="36">
        <v>0</v>
      </c>
      <c r="W114" s="36">
        <v>1.6462342561278286E-2</v>
      </c>
      <c r="X114" s="36">
        <v>0.79648273660642133</v>
      </c>
      <c r="Y114" s="36">
        <v>0.81294507916769965</v>
      </c>
      <c r="Z114" s="36">
        <v>3.3717698171098509E-3</v>
      </c>
      <c r="AA114" s="36">
        <v>7.2155874086150785E-4</v>
      </c>
      <c r="AB114" s="36">
        <v>7.2155899999999998E-4</v>
      </c>
      <c r="AC114" s="36">
        <v>1.0547245794704568E-4</v>
      </c>
      <c r="AD114" s="36">
        <v>8.0283562982434876E-3</v>
      </c>
      <c r="AE114" s="36">
        <v>7.2255206684191373E-2</v>
      </c>
      <c r="AF114" s="36">
        <v>8.0283562982434872E-2</v>
      </c>
      <c r="AG114" s="36">
        <v>0</v>
      </c>
      <c r="AH114" s="36">
        <v>0</v>
      </c>
      <c r="AI114" s="36">
        <v>0</v>
      </c>
      <c r="AJ114" s="36">
        <v>4.1363551290958092E-5</v>
      </c>
      <c r="AK114" s="36">
        <v>4.9985472415715755E-5</v>
      </c>
      <c r="AL114" s="36">
        <v>1.2501773429363116E-4</v>
      </c>
      <c r="AM114" s="36">
        <v>1.4683600923800377E-4</v>
      </c>
      <c r="AN114" s="36">
        <v>8.0783417706592042E-3</v>
      </c>
      <c r="AO114" s="36">
        <v>7.2380224418485004E-2</v>
      </c>
      <c r="AP114" s="36">
        <v>10.00973102</v>
      </c>
      <c r="AQ114" s="36">
        <v>5.3898551640000001</v>
      </c>
      <c r="AR114" s="36">
        <v>15.399586184</v>
      </c>
      <c r="AS114" s="36">
        <v>1.958595469</v>
      </c>
      <c r="AT114" s="36">
        <v>106.271225966</v>
      </c>
      <c r="AU114" s="36">
        <v>224.86772298</v>
      </c>
      <c r="AV114" s="36">
        <v>61.487988815999998</v>
      </c>
      <c r="AW114" s="36">
        <v>130.10731654</v>
      </c>
      <c r="AX114" s="36">
        <v>57.971324789000001</v>
      </c>
      <c r="AY114" s="36">
        <v>122.66612796699999</v>
      </c>
      <c r="AZ114" s="36">
        <v>2.1187482857142857E-2</v>
      </c>
      <c r="BA114" s="36">
        <v>4.2374967142857142E-2</v>
      </c>
      <c r="BB114" s="36">
        <v>0.196129949</v>
      </c>
      <c r="BC114" s="36">
        <v>11.967507917000001</v>
      </c>
      <c r="BD114" s="36">
        <v>25.323</v>
      </c>
      <c r="BE114" s="36">
        <v>8.1726485714285722E-3</v>
      </c>
      <c r="BF114" s="36">
        <v>1.6345297142857144E-2</v>
      </c>
      <c r="BG114" s="36">
        <v>4.5054785659999999</v>
      </c>
      <c r="BH114" s="36">
        <v>14.803406219999999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5.3479238909999998</v>
      </c>
      <c r="E115" s="36">
        <v>102</v>
      </c>
      <c r="F115" s="36">
        <v>0</v>
      </c>
      <c r="G115" s="36">
        <v>18</v>
      </c>
      <c r="H115" s="36">
        <v>84</v>
      </c>
      <c r="I115" s="36">
        <v>1.0367519938873606E-2</v>
      </c>
      <c r="J115" s="36">
        <v>2.1034438612328645</v>
      </c>
      <c r="K115" s="36">
        <v>1.0367519938873606E-2</v>
      </c>
      <c r="L115" s="36">
        <v>0</v>
      </c>
      <c r="M115" s="36">
        <v>1.0329573811707047</v>
      </c>
      <c r="N115" s="36">
        <v>1.0808540000010336</v>
      </c>
      <c r="O115" s="36">
        <v>5.2222678000000002E-2</v>
      </c>
      <c r="P115" s="36">
        <v>8.4695836999999996E-2</v>
      </c>
      <c r="Q115" s="36">
        <v>4.9111630000000003E-2</v>
      </c>
      <c r="R115" s="36">
        <v>3.1110479999999999E-3</v>
      </c>
      <c r="S115" s="36">
        <v>8.0637948000000001E-2</v>
      </c>
      <c r="T115" s="36">
        <v>4.0578890000000003E-3</v>
      </c>
      <c r="U115" s="36">
        <v>0.31799999999999995</v>
      </c>
      <c r="V115" s="36">
        <v>0.75479999999999992</v>
      </c>
      <c r="W115" s="36">
        <v>0.38059019793887355</v>
      </c>
      <c r="X115" s="36">
        <v>2.9429396982328644</v>
      </c>
      <c r="Y115" s="36">
        <v>3.3235298961717379</v>
      </c>
      <c r="Z115" s="36">
        <v>6.0815960334321588E-3</v>
      </c>
      <c r="AA115" s="36">
        <v>1.3014615511544821E-3</v>
      </c>
      <c r="AB115" s="36">
        <v>1.301462E-3</v>
      </c>
      <c r="AC115" s="36">
        <v>1.3395882430660097E-4</v>
      </c>
      <c r="AD115" s="36">
        <v>2.2306866218790015E-2</v>
      </c>
      <c r="AE115" s="36">
        <v>0.20076179596911015</v>
      </c>
      <c r="AF115" s="36">
        <v>0.22306866218790022</v>
      </c>
      <c r="AG115" s="36">
        <v>3.1091495286546127E-2</v>
      </c>
      <c r="AH115" s="36">
        <v>5.2891279338032483E-2</v>
      </c>
      <c r="AI115" s="36">
        <v>0.16939504328532029</v>
      </c>
      <c r="AJ115" s="36">
        <v>7.4606636727069558E-5</v>
      </c>
      <c r="AK115" s="36">
        <v>9.0157828952451926E-5</v>
      </c>
      <c r="AL115" s="36">
        <v>2.2549206718959616E-4</v>
      </c>
      <c r="AM115" s="36">
        <v>3.1300060747579801E-2</v>
      </c>
      <c r="AN115" s="36">
        <v>7.5288303385774955E-2</v>
      </c>
      <c r="AO115" s="36">
        <v>0.37038233132162002</v>
      </c>
      <c r="AP115" s="36">
        <v>28.206006373000001</v>
      </c>
      <c r="AQ115" s="36">
        <v>15.187849585</v>
      </c>
      <c r="AR115" s="36">
        <v>43.393855958000003</v>
      </c>
      <c r="AS115" s="36">
        <v>0.80419584200000005</v>
      </c>
      <c r="AT115" s="36">
        <v>84.334074399000002</v>
      </c>
      <c r="AU115" s="36">
        <v>180.557293458</v>
      </c>
      <c r="AV115" s="36">
        <v>81.832788351999994</v>
      </c>
      <c r="AW115" s="36">
        <v>175.20209815800001</v>
      </c>
      <c r="AX115" s="36">
        <v>75.622840585000006</v>
      </c>
      <c r="AY115" s="36">
        <v>161.906744301</v>
      </c>
      <c r="AZ115" s="36">
        <v>0.11967093285714286</v>
      </c>
      <c r="BA115" s="36">
        <v>0.23934186571428573</v>
      </c>
      <c r="BB115" s="36">
        <v>1.573796038</v>
      </c>
      <c r="BC115" s="36">
        <v>142.59024943399999</v>
      </c>
      <c r="BD115" s="36">
        <v>305.28241039800002</v>
      </c>
      <c r="BE115" s="36">
        <v>1.0219454785714286</v>
      </c>
      <c r="BF115" s="36">
        <v>2.0438909585714287</v>
      </c>
      <c r="BG115" s="36">
        <v>4.2656557130000001</v>
      </c>
      <c r="BH115" s="36">
        <v>17.514682712999999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5.2421223250000004</v>
      </c>
      <c r="E116" s="36">
        <v>36</v>
      </c>
      <c r="F116" s="36">
        <v>0</v>
      </c>
      <c r="G116" s="36">
        <v>2</v>
      </c>
      <c r="H116" s="36">
        <v>34</v>
      </c>
      <c r="I116" s="36">
        <v>4.5835189147675598E-4</v>
      </c>
      <c r="J116" s="36">
        <v>8.5871532457641772E-2</v>
      </c>
      <c r="K116" s="36">
        <v>4.5835189147675598E-4</v>
      </c>
      <c r="L116" s="36">
        <v>0</v>
      </c>
      <c r="M116" s="36">
        <v>5.3929884349119855E-2</v>
      </c>
      <c r="N116" s="36">
        <v>3.2399999999998666E-2</v>
      </c>
      <c r="O116" s="36">
        <v>1.8621966000000004E-2</v>
      </c>
      <c r="P116" s="36">
        <v>2.6429824999999997E-2</v>
      </c>
      <c r="Q116" s="36">
        <v>1.7629085000000003E-2</v>
      </c>
      <c r="R116" s="36">
        <v>9.9288100000000015E-4</v>
      </c>
      <c r="S116" s="36">
        <v>2.5134761999999998E-2</v>
      </c>
      <c r="T116" s="36">
        <v>1.2950629999999999E-3</v>
      </c>
      <c r="U116" s="36">
        <v>1.5599999999999999E-2</v>
      </c>
      <c r="V116" s="36">
        <v>3.7199999999999997E-2</v>
      </c>
      <c r="W116" s="36">
        <v>3.4680317891476756E-2</v>
      </c>
      <c r="X116" s="36">
        <v>0.14950135745764176</v>
      </c>
      <c r="Y116" s="36">
        <v>0.1841816753491185</v>
      </c>
      <c r="Z116" s="36">
        <v>3.94230764902506E-4</v>
      </c>
      <c r="AA116" s="36">
        <v>8.4365383689136272E-5</v>
      </c>
      <c r="AB116" s="36">
        <v>8.4365399999999997E-5</v>
      </c>
      <c r="AC116" s="36">
        <v>2.5949673920216121E-6</v>
      </c>
      <c r="AD116" s="36">
        <v>5.4196114044710976E-4</v>
      </c>
      <c r="AE116" s="36">
        <v>4.8776502640239874E-3</v>
      </c>
      <c r="AF116" s="36">
        <v>5.4196114044710976E-3</v>
      </c>
      <c r="AG116" s="36">
        <v>1.5891818952062427E-3</v>
      </c>
      <c r="AH116" s="36">
        <v>2.7034358677071714E-3</v>
      </c>
      <c r="AI116" s="36">
        <v>8.6583013600891844E-3</v>
      </c>
      <c r="AJ116" s="36">
        <v>4.8362677897112499E-6</v>
      </c>
      <c r="AK116" s="36">
        <v>5.8443514314710587E-6</v>
      </c>
      <c r="AL116" s="36">
        <v>1.4617198539240606E-5</v>
      </c>
      <c r="AM116" s="36">
        <v>1.5966131303879756E-3</v>
      </c>
      <c r="AN116" s="36">
        <v>3.2512413595857524E-3</v>
      </c>
      <c r="AO116" s="36">
        <v>1.3550568822652412E-2</v>
      </c>
      <c r="AP116" s="36">
        <v>1.713607906</v>
      </c>
      <c r="AQ116" s="36">
        <v>0.92271194899999998</v>
      </c>
      <c r="AR116" s="36">
        <v>2.636319855</v>
      </c>
      <c r="AS116" s="36">
        <v>0.17746994699999999</v>
      </c>
      <c r="AT116" s="36">
        <v>2.0765977150000001</v>
      </c>
      <c r="AU116" s="36">
        <v>4.6390872190000003</v>
      </c>
      <c r="AV116" s="36">
        <v>3.1842496329999999</v>
      </c>
      <c r="AW116" s="36">
        <v>7.1135644920000001</v>
      </c>
      <c r="AX116" s="36">
        <v>2.9086319180000002</v>
      </c>
      <c r="AY116" s="36">
        <v>6.497838775</v>
      </c>
      <c r="AZ116" s="36">
        <v>3.9929468571428574E-2</v>
      </c>
      <c r="BA116" s="36">
        <v>7.9858938571428575E-2</v>
      </c>
      <c r="BB116" s="36">
        <v>0.242900537</v>
      </c>
      <c r="BC116" s="36">
        <v>17.304355454</v>
      </c>
      <c r="BD116" s="36">
        <v>38.657662776999999</v>
      </c>
      <c r="BE116" s="36">
        <v>0.15772762142857144</v>
      </c>
      <c r="BF116" s="36">
        <v>0.31545524285714288</v>
      </c>
      <c r="BG116" s="36">
        <v>1.5553461790000001</v>
      </c>
      <c r="BH116" s="36">
        <v>5.0788165870000004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5.3891887399999998</v>
      </c>
      <c r="E117" s="36">
        <v>55</v>
      </c>
      <c r="F117" s="36">
        <v>0</v>
      </c>
      <c r="G117" s="36">
        <v>3</v>
      </c>
      <c r="H117" s="36">
        <v>52</v>
      </c>
      <c r="I117" s="36">
        <v>2.365045694433601E-4</v>
      </c>
      <c r="J117" s="36">
        <v>5.6597643970108288E-2</v>
      </c>
      <c r="K117" s="36">
        <v>2.365045694433601E-4</v>
      </c>
      <c r="L117" s="36">
        <v>0</v>
      </c>
      <c r="M117" s="36">
        <v>3.0834148539553262E-2</v>
      </c>
      <c r="N117" s="36">
        <v>2.5999999999998386E-2</v>
      </c>
      <c r="O117" s="36">
        <v>1.1746097E-2</v>
      </c>
      <c r="P117" s="36">
        <v>1.9359243999999998E-2</v>
      </c>
      <c r="Q117" s="36">
        <v>1.1180465000000001E-2</v>
      </c>
      <c r="R117" s="36">
        <v>5.6563199999999994E-4</v>
      </c>
      <c r="S117" s="36">
        <v>1.8621462999999998E-2</v>
      </c>
      <c r="T117" s="36">
        <v>7.3778100000000007E-4</v>
      </c>
      <c r="U117" s="36">
        <v>1.6199999999999999E-2</v>
      </c>
      <c r="V117" s="36">
        <v>3.8399999999999997E-2</v>
      </c>
      <c r="W117" s="36">
        <v>2.8182601569443362E-2</v>
      </c>
      <c r="X117" s="36">
        <v>0.11435688797010829</v>
      </c>
      <c r="Y117" s="36">
        <v>0.14253948953955164</v>
      </c>
      <c r="Z117" s="36">
        <v>2.5961028444865556E-4</v>
      </c>
      <c r="AA117" s="36">
        <v>5.555660087201227E-5</v>
      </c>
      <c r="AB117" s="36">
        <v>5.5556600000000003E-5</v>
      </c>
      <c r="AC117" s="36">
        <v>2.6471219738257093E-6</v>
      </c>
      <c r="AD117" s="36">
        <v>6.6823819006578346E-4</v>
      </c>
      <c r="AE117" s="36">
        <v>6.0141437105920518E-3</v>
      </c>
      <c r="AF117" s="36">
        <v>6.6823819006578359E-3</v>
      </c>
      <c r="AG117" s="36">
        <v>1.7566266666666668E-3</v>
      </c>
      <c r="AH117" s="36">
        <v>2.9882844444444451E-3</v>
      </c>
      <c r="AI117" s="36">
        <v>9.5705866666666688E-3</v>
      </c>
      <c r="AJ117" s="36">
        <v>3.1847960785567555E-6</v>
      </c>
      <c r="AK117" s="36">
        <v>3.8486428647012293E-6</v>
      </c>
      <c r="AL117" s="36">
        <v>9.6257690044162032E-6</v>
      </c>
      <c r="AM117" s="36">
        <v>1.7624585847190494E-3</v>
      </c>
      <c r="AN117" s="36">
        <v>3.6603712773749298E-3</v>
      </c>
      <c r="AO117" s="36">
        <v>1.5594356146263137E-2</v>
      </c>
      <c r="AP117" s="36">
        <v>2.7952619080000001</v>
      </c>
      <c r="AQ117" s="36">
        <v>1.5051410270000001</v>
      </c>
      <c r="AR117" s="36">
        <v>4.3004029350000001</v>
      </c>
      <c r="AS117" s="36">
        <v>0.48722643399999999</v>
      </c>
      <c r="AT117" s="36">
        <v>29.042852332999999</v>
      </c>
      <c r="AU117" s="36">
        <v>67.222344957999994</v>
      </c>
      <c r="AV117" s="36">
        <v>23.739881628999999</v>
      </c>
      <c r="AW117" s="36">
        <v>54.948132979999997</v>
      </c>
      <c r="AX117" s="36">
        <v>22.061429888999999</v>
      </c>
      <c r="AY117" s="36">
        <v>51.063202515</v>
      </c>
      <c r="AZ117" s="36">
        <v>0.10654041</v>
      </c>
      <c r="BA117" s="36">
        <v>0.21308082</v>
      </c>
      <c r="BB117" s="36">
        <v>0.443377405</v>
      </c>
      <c r="BC117" s="36">
        <v>19.792576359000002</v>
      </c>
      <c r="BD117" s="36">
        <v>45.811732966000001</v>
      </c>
      <c r="BE117" s="36">
        <v>0.28790740571428575</v>
      </c>
      <c r="BF117" s="36">
        <v>0.57581481142857149</v>
      </c>
      <c r="BG117" s="36">
        <v>2.8112589520000002</v>
      </c>
      <c r="BH117" s="36">
        <v>13.492816059000001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5.3691008550000001</v>
      </c>
      <c r="E118" s="36">
        <v>46</v>
      </c>
      <c r="F118" s="36">
        <v>0</v>
      </c>
      <c r="G118" s="36">
        <v>7</v>
      </c>
      <c r="H118" s="36">
        <v>39</v>
      </c>
      <c r="I118" s="36">
        <v>3.4824617350387923E-5</v>
      </c>
      <c r="J118" s="36">
        <v>3.7132729094423916E-2</v>
      </c>
      <c r="K118" s="36">
        <v>3.4824617350387923E-5</v>
      </c>
      <c r="L118" s="36">
        <v>0</v>
      </c>
      <c r="M118" s="36">
        <v>5.1675537117747044E-3</v>
      </c>
      <c r="N118" s="36">
        <v>3.1999999999999598E-2</v>
      </c>
      <c r="O118" s="36">
        <v>8.9101679999999996E-3</v>
      </c>
      <c r="P118" s="36">
        <v>1.3202393E-2</v>
      </c>
      <c r="Q118" s="36">
        <v>7.9970709999999997E-3</v>
      </c>
      <c r="R118" s="36">
        <v>9.1309699999999998E-4</v>
      </c>
      <c r="S118" s="36">
        <v>1.2011396000000001E-2</v>
      </c>
      <c r="T118" s="36">
        <v>1.1909970000000001E-3</v>
      </c>
      <c r="U118" s="36">
        <v>0.10560000000000001</v>
      </c>
      <c r="V118" s="36">
        <v>0.25199999999999995</v>
      </c>
      <c r="W118" s="36">
        <v>0.11454499261735041</v>
      </c>
      <c r="X118" s="36">
        <v>0.30233512209442387</v>
      </c>
      <c r="Y118" s="36">
        <v>0.41688011471177427</v>
      </c>
      <c r="Z118" s="36">
        <v>3.533366559980127E-5</v>
      </c>
      <c r="AA118" s="36">
        <v>7.5614044383574703E-6</v>
      </c>
      <c r="AB118" s="36">
        <v>7.5614000000000001E-6</v>
      </c>
      <c r="AC118" s="36">
        <v>2.6632757217626444E-7</v>
      </c>
      <c r="AD118" s="36">
        <v>1.0063802572533905E-4</v>
      </c>
      <c r="AE118" s="36">
        <v>9.0574223152805147E-4</v>
      </c>
      <c r="AF118" s="36">
        <v>1.0063802572533903E-3</v>
      </c>
      <c r="AG118" s="36">
        <v>1.1256572372469636E-2</v>
      </c>
      <c r="AH118" s="36">
        <v>1.9149111622132252E-2</v>
      </c>
      <c r="AI118" s="36">
        <v>6.1328911546558715E-2</v>
      </c>
      <c r="AJ118" s="36">
        <v>4.3345915819900852E-7</v>
      </c>
      <c r="AK118" s="36">
        <v>5.2381045919210083E-7</v>
      </c>
      <c r="AL118" s="36">
        <v>1.3100925857592556E-6</v>
      </c>
      <c r="AM118" s="36">
        <v>1.1257272159200011E-2</v>
      </c>
      <c r="AN118" s="36">
        <v>1.9250273458316782E-2</v>
      </c>
      <c r="AO118" s="36">
        <v>6.2235963870672525E-2</v>
      </c>
      <c r="AP118" s="36">
        <v>1.2680697949999999</v>
      </c>
      <c r="AQ118" s="36">
        <v>0.68280681200000004</v>
      </c>
      <c r="AR118" s="36">
        <v>1.9508766070000001</v>
      </c>
      <c r="AS118" s="36">
        <v>0.21621595800000001</v>
      </c>
      <c r="AT118" s="36">
        <v>0.76420603799999998</v>
      </c>
      <c r="AU118" s="36">
        <v>1.8090071750000001</v>
      </c>
      <c r="AV118" s="36">
        <v>1.023342757</v>
      </c>
      <c r="AW118" s="36">
        <v>2.4224283720000002</v>
      </c>
      <c r="AX118" s="36">
        <v>0.93827484900000002</v>
      </c>
      <c r="AY118" s="36">
        <v>2.221057998</v>
      </c>
      <c r="AZ118" s="36">
        <v>3.1014090000000001E-2</v>
      </c>
      <c r="BA118" s="36">
        <v>6.202818142857143E-2</v>
      </c>
      <c r="BB118" s="36">
        <v>0.34611571299999999</v>
      </c>
      <c r="BC118" s="36">
        <v>12.060868895</v>
      </c>
      <c r="BD118" s="36">
        <v>28.550151749000001</v>
      </c>
      <c r="BE118" s="36">
        <v>0.22475046285714287</v>
      </c>
      <c r="BF118" s="36">
        <v>0.44950092571428574</v>
      </c>
      <c r="BG118" s="36">
        <v>2.2315206540000001</v>
      </c>
      <c r="BH118" s="36">
        <v>12.575150163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5.2459233230000004</v>
      </c>
      <c r="E119" s="36">
        <v>11</v>
      </c>
      <c r="F119" s="36">
        <v>0</v>
      </c>
      <c r="G119" s="36">
        <v>0</v>
      </c>
      <c r="H119" s="36">
        <v>11</v>
      </c>
      <c r="I119" s="36">
        <v>1.404416788125198E-3</v>
      </c>
      <c r="J119" s="36">
        <v>0.39758705333685529</v>
      </c>
      <c r="K119" s="36">
        <v>1.404416788125198E-3</v>
      </c>
      <c r="L119" s="36">
        <v>0</v>
      </c>
      <c r="M119" s="36">
        <v>0.23278647012498049</v>
      </c>
      <c r="N119" s="36">
        <v>0.16620499999999999</v>
      </c>
      <c r="O119" s="36">
        <v>8.8237960000000001E-3</v>
      </c>
      <c r="P119" s="36">
        <v>1.5631123E-2</v>
      </c>
      <c r="Q119" s="36">
        <v>8.3811270000000004E-3</v>
      </c>
      <c r="R119" s="36">
        <v>4.4266900000000003E-4</v>
      </c>
      <c r="S119" s="36">
        <v>1.5053727999999999E-2</v>
      </c>
      <c r="T119" s="36">
        <v>5.7739500000000008E-4</v>
      </c>
      <c r="U119" s="36">
        <v>0</v>
      </c>
      <c r="V119" s="36">
        <v>0</v>
      </c>
      <c r="W119" s="36">
        <v>1.0228212788125197E-2</v>
      </c>
      <c r="X119" s="36">
        <v>0.41321817633685531</v>
      </c>
      <c r="Y119" s="36">
        <v>0.4234463891249805</v>
      </c>
      <c r="Z119" s="36">
        <v>1.1498116086529316E-3</v>
      </c>
      <c r="AA119" s="36">
        <v>2.4605968425172735E-4</v>
      </c>
      <c r="AB119" s="36">
        <v>2.4605999999999999E-4</v>
      </c>
      <c r="AC119" s="36">
        <v>1.0512846797246353E-5</v>
      </c>
      <c r="AD119" s="36">
        <v>2.418569348476945E-3</v>
      </c>
      <c r="AE119" s="36">
        <v>2.17671241362925E-2</v>
      </c>
      <c r="AF119" s="36">
        <v>2.4185693484769448E-2</v>
      </c>
      <c r="AG119" s="36">
        <v>0</v>
      </c>
      <c r="AH119" s="36">
        <v>0</v>
      </c>
      <c r="AI119" s="36">
        <v>0</v>
      </c>
      <c r="AJ119" s="36">
        <v>1.4105451433127248E-5</v>
      </c>
      <c r="AK119" s="36">
        <v>1.7045626681409308E-5</v>
      </c>
      <c r="AL119" s="36">
        <v>4.2632499491089272E-5</v>
      </c>
      <c r="AM119" s="36">
        <v>2.4618298230373601E-5</v>
      </c>
      <c r="AN119" s="36">
        <v>2.4356149751583542E-3</v>
      </c>
      <c r="AO119" s="36">
        <v>2.1809756635783589E-2</v>
      </c>
      <c r="AP119" s="36">
        <v>0.46859473499999998</v>
      </c>
      <c r="AQ119" s="36">
        <v>0.25232024199999997</v>
      </c>
      <c r="AR119" s="36">
        <v>0.72091497699999996</v>
      </c>
      <c r="AS119" s="36">
        <v>4.7935264999999998E-2</v>
      </c>
      <c r="AT119" s="36">
        <v>0.59988048500000002</v>
      </c>
      <c r="AU119" s="36">
        <v>1.322660825</v>
      </c>
      <c r="AV119" s="36">
        <v>1.404582717</v>
      </c>
      <c r="AW119" s="36">
        <v>3.0969277759999998</v>
      </c>
      <c r="AX119" s="36">
        <v>1.269470834</v>
      </c>
      <c r="AY119" s="36">
        <v>2.7990231130000001</v>
      </c>
      <c r="AZ119" s="36">
        <v>8.7260285714285714E-3</v>
      </c>
      <c r="BA119" s="36">
        <v>1.7452057142857143E-2</v>
      </c>
      <c r="BB119" s="36">
        <v>0.88049029599999995</v>
      </c>
      <c r="BC119" s="36">
        <v>45.109876385</v>
      </c>
      <c r="BD119" s="36">
        <v>99.461589165000007</v>
      </c>
      <c r="BE119" s="36">
        <v>0.57174694571428575</v>
      </c>
      <c r="BF119" s="36">
        <v>1.1434938914285715</v>
      </c>
      <c r="BG119" s="36">
        <v>0.65554779699999999</v>
      </c>
      <c r="BH119" s="36">
        <v>15.048886153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5.2308970840000004</v>
      </c>
      <c r="E120" s="36">
        <v>14</v>
      </c>
      <c r="F120" s="36">
        <v>0</v>
      </c>
      <c r="G120" s="36">
        <v>2</v>
      </c>
      <c r="H120" s="36">
        <v>12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9.2942899999999995E-4</v>
      </c>
      <c r="P120" s="36">
        <v>1.500524E-3</v>
      </c>
      <c r="Q120" s="36">
        <v>8.5007699999999997E-4</v>
      </c>
      <c r="R120" s="36">
        <v>7.9352000000000009E-5</v>
      </c>
      <c r="S120" s="36">
        <v>1.397021E-3</v>
      </c>
      <c r="T120" s="36">
        <v>1.0350299999999999E-4</v>
      </c>
      <c r="U120" s="36">
        <v>9.6000000000000009E-3</v>
      </c>
      <c r="V120" s="36">
        <v>2.2800000000000001E-2</v>
      </c>
      <c r="W120" s="36">
        <v>1.0529429000000002E-2</v>
      </c>
      <c r="X120" s="36">
        <v>2.4300524E-2</v>
      </c>
      <c r="Y120" s="36">
        <v>3.4829953000000004E-2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1.0025728816261458E-3</v>
      </c>
      <c r="AH120" s="36">
        <v>1.7055262813870068E-3</v>
      </c>
      <c r="AI120" s="36">
        <v>5.4622936309286566E-3</v>
      </c>
      <c r="AJ120" s="36">
        <v>0</v>
      </c>
      <c r="AK120" s="36">
        <v>0</v>
      </c>
      <c r="AL120" s="36">
        <v>0</v>
      </c>
      <c r="AM120" s="36">
        <v>1.0025728816261458E-3</v>
      </c>
      <c r="AN120" s="36">
        <v>1.7055262813870068E-3</v>
      </c>
      <c r="AO120" s="36">
        <v>5.4622936309286566E-3</v>
      </c>
      <c r="AP120" s="36">
        <v>0.52132590199999995</v>
      </c>
      <c r="AQ120" s="36">
        <v>0.28071394700000002</v>
      </c>
      <c r="AR120" s="36">
        <v>0.80203984900000003</v>
      </c>
      <c r="AS120" s="36">
        <v>0.154663937</v>
      </c>
      <c r="AT120" s="36">
        <v>12.925447200000001</v>
      </c>
      <c r="AU120" s="36">
        <v>28.575596685000001</v>
      </c>
      <c r="AV120" s="36">
        <v>10.658140994</v>
      </c>
      <c r="AW120" s="36">
        <v>23.563032963000001</v>
      </c>
      <c r="AX120" s="36">
        <v>9.9023092049999999</v>
      </c>
      <c r="AY120" s="36">
        <v>21.892038993</v>
      </c>
      <c r="AZ120" s="36">
        <v>6.8508645714285721E-2</v>
      </c>
      <c r="BA120" s="36">
        <v>0.13701729142857144</v>
      </c>
      <c r="BB120" s="36">
        <v>0.21819164899999999</v>
      </c>
      <c r="BC120" s="36">
        <v>8.1896900739999996</v>
      </c>
      <c r="BD120" s="36">
        <v>18.105778230999999</v>
      </c>
      <c r="BE120" s="36">
        <v>0.14168288857142858</v>
      </c>
      <c r="BF120" s="36">
        <v>0.28336577857142858</v>
      </c>
      <c r="BG120" s="36">
        <v>1.102949044</v>
      </c>
      <c r="BH120" s="36">
        <v>6.9623119119999997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5.306128728</v>
      </c>
      <c r="E121" s="36">
        <v>0</v>
      </c>
      <c r="F121" s="36" t="s">
        <v>338</v>
      </c>
      <c r="G121" s="36" t="s">
        <v>338</v>
      </c>
      <c r="H121" s="36" t="s">
        <v>338</v>
      </c>
      <c r="I121" s="36">
        <v>2.8672600177510909E-3</v>
      </c>
      <c r="J121" s="36">
        <v>0.53761635817830888</v>
      </c>
      <c r="K121" s="36">
        <v>2.8672600177510909E-3</v>
      </c>
      <c r="L121" s="36">
        <v>0</v>
      </c>
      <c r="M121" s="36">
        <v>0.27428261819608951</v>
      </c>
      <c r="N121" s="36">
        <v>0.26620099999997043</v>
      </c>
      <c r="O121" s="36">
        <v>6.8296399999999997E-3</v>
      </c>
      <c r="P121" s="36">
        <v>1.1472229E-2</v>
      </c>
      <c r="Q121" s="36">
        <v>6.2212040000000001E-3</v>
      </c>
      <c r="R121" s="36">
        <v>6.0843599999999996E-4</v>
      </c>
      <c r="S121" s="36">
        <v>1.0678617000000001E-2</v>
      </c>
      <c r="T121" s="36">
        <v>7.9361199999999996E-4</v>
      </c>
      <c r="U121" s="36" t="s">
        <v>338</v>
      </c>
      <c r="V121" s="36" t="s">
        <v>338</v>
      </c>
      <c r="W121" s="36">
        <v>9.6969000177510901E-3</v>
      </c>
      <c r="X121" s="36">
        <v>0.54908858717830888</v>
      </c>
      <c r="Y121" s="36">
        <v>0.55878548719606003</v>
      </c>
      <c r="Z121" s="36">
        <v>1.6794945361296105E-3</v>
      </c>
      <c r="AA121" s="36">
        <v>3.5941183073173657E-4</v>
      </c>
      <c r="AB121" s="36">
        <v>3.5941199999999998E-4</v>
      </c>
      <c r="AC121" s="36">
        <v>3.4919851552182503E-5</v>
      </c>
      <c r="AD121" s="36">
        <v>6.4144205299971162E-3</v>
      </c>
      <c r="AE121" s="36">
        <v>5.7729784769974049E-2</v>
      </c>
      <c r="AF121" s="36">
        <v>6.4144205299971155E-2</v>
      </c>
      <c r="AG121" s="36" t="s">
        <v>338</v>
      </c>
      <c r="AH121" s="36" t="s">
        <v>338</v>
      </c>
      <c r="AI121" s="36" t="s">
        <v>338</v>
      </c>
      <c r="AJ121" s="36">
        <v>2.0603383363748613E-5</v>
      </c>
      <c r="AK121" s="36">
        <v>2.4898003644715444E-5</v>
      </c>
      <c r="AL121" s="36">
        <v>6.2271933297128261E-5</v>
      </c>
      <c r="AM121" s="36">
        <v>5.5523234915931112E-5</v>
      </c>
      <c r="AN121" s="36">
        <v>6.4393185336418315E-3</v>
      </c>
      <c r="AO121" s="36">
        <v>5.7792056703271179E-2</v>
      </c>
      <c r="AP121" s="36">
        <v>7.533000264</v>
      </c>
      <c r="AQ121" s="36">
        <v>4.0562309110000001</v>
      </c>
      <c r="AR121" s="36">
        <v>11.589231175</v>
      </c>
      <c r="AS121" s="36">
        <v>1.000271074</v>
      </c>
      <c r="AT121" s="36">
        <v>32.049432111000002</v>
      </c>
      <c r="AU121" s="36">
        <v>73.730937979000004</v>
      </c>
      <c r="AV121" s="36">
        <v>28.147504415</v>
      </c>
      <c r="AW121" s="36">
        <v>64.754404855999994</v>
      </c>
      <c r="AX121" s="36">
        <v>26.096197410999999</v>
      </c>
      <c r="AY121" s="36">
        <v>60.035295044999998</v>
      </c>
      <c r="AZ121" s="36">
        <v>0.12701435857142859</v>
      </c>
      <c r="BA121" s="36">
        <v>0.25402871857142861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2.559786194</v>
      </c>
      <c r="BH121" s="36">
        <v>14.536773114000001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5.2643886069999999</v>
      </c>
      <c r="E122" s="36">
        <v>0</v>
      </c>
      <c r="F122" s="36" t="s">
        <v>338</v>
      </c>
      <c r="G122" s="36" t="s">
        <v>338</v>
      </c>
      <c r="H122" s="36" t="s">
        <v>338</v>
      </c>
      <c r="I122" s="36">
        <v>7.9068195408068089E-4</v>
      </c>
      <c r="J122" s="36">
        <v>0.43770840188901333</v>
      </c>
      <c r="K122" s="36">
        <v>7.9068195408068089E-4</v>
      </c>
      <c r="L122" s="36">
        <v>0</v>
      </c>
      <c r="M122" s="36">
        <v>0.12922908384307896</v>
      </c>
      <c r="N122" s="36">
        <v>0.30927000000001503</v>
      </c>
      <c r="O122" s="36">
        <v>3.1246966999999997E-2</v>
      </c>
      <c r="P122" s="36">
        <v>5.0508302999999991E-2</v>
      </c>
      <c r="Q122" s="36">
        <v>2.6531292999999997E-2</v>
      </c>
      <c r="R122" s="36">
        <v>4.7156739999999996E-3</v>
      </c>
      <c r="S122" s="36">
        <v>4.4357421999999994E-2</v>
      </c>
      <c r="T122" s="36">
        <v>6.1508810000000004E-3</v>
      </c>
      <c r="U122" s="36" t="s">
        <v>338</v>
      </c>
      <c r="V122" s="36" t="s">
        <v>338</v>
      </c>
      <c r="W122" s="36">
        <v>3.2037648954080677E-2</v>
      </c>
      <c r="X122" s="36">
        <v>0.48821670488901331</v>
      </c>
      <c r="Y122" s="36">
        <v>0.52025435384309393</v>
      </c>
      <c r="Z122" s="36">
        <v>6.0881839388586686E-4</v>
      </c>
      <c r="AA122" s="36">
        <v>1.302871362915755E-4</v>
      </c>
      <c r="AB122" s="36">
        <v>1.3028700000000001E-4</v>
      </c>
      <c r="AC122" s="36">
        <v>4.3493677752603304E-6</v>
      </c>
      <c r="AD122" s="36">
        <v>1.4962332167307115E-3</v>
      </c>
      <c r="AE122" s="36">
        <v>1.3466098950576402E-2</v>
      </c>
      <c r="AF122" s="36">
        <v>1.4962332167307114E-2</v>
      </c>
      <c r="AG122" s="36" t="s">
        <v>338</v>
      </c>
      <c r="AH122" s="36" t="s">
        <v>338</v>
      </c>
      <c r="AI122" s="36" t="s">
        <v>338</v>
      </c>
      <c r="AJ122" s="36">
        <v>7.4687350681453685E-6</v>
      </c>
      <c r="AK122" s="36">
        <v>9.0255367123497319E-6</v>
      </c>
      <c r="AL122" s="36">
        <v>2.2573601809296714E-5</v>
      </c>
      <c r="AM122" s="36">
        <v>1.1818102843405698E-5</v>
      </c>
      <c r="AN122" s="36">
        <v>1.5052587534430612E-3</v>
      </c>
      <c r="AO122" s="36">
        <v>1.3488672552385698E-2</v>
      </c>
      <c r="AP122" s="36">
        <v>8.5994388280000003</v>
      </c>
      <c r="AQ122" s="36">
        <v>4.6304670610000001</v>
      </c>
      <c r="AR122" s="36">
        <v>13.229905889000001</v>
      </c>
      <c r="AS122" s="36">
        <v>1.984960455</v>
      </c>
      <c r="AT122" s="36">
        <v>12.759646610000001</v>
      </c>
      <c r="AU122" s="36">
        <v>29.247813008000001</v>
      </c>
      <c r="AV122" s="36">
        <v>14.322723511</v>
      </c>
      <c r="AW122" s="36">
        <v>32.830716385999999</v>
      </c>
      <c r="AX122" s="36">
        <v>13.183118650999999</v>
      </c>
      <c r="AY122" s="36">
        <v>30.218500635000002</v>
      </c>
      <c r="AZ122" s="36">
        <v>0.37178105142857143</v>
      </c>
      <c r="BA122" s="36">
        <v>0.74356210285714286</v>
      </c>
      <c r="BB122" s="36">
        <v>0.39255755599999997</v>
      </c>
      <c r="BC122" s="36">
        <v>18.811204228000001</v>
      </c>
      <c r="BD122" s="36">
        <v>43.11926502</v>
      </c>
      <c r="BE122" s="36">
        <v>0.25490750285714286</v>
      </c>
      <c r="BF122" s="36">
        <v>0.50981500714285721</v>
      </c>
      <c r="BG122" s="36">
        <v>5.184079294</v>
      </c>
      <c r="BH122" s="36">
        <v>26.791627531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5.6239155719999996</v>
      </c>
      <c r="E133" s="36">
        <v>88</v>
      </c>
      <c r="F133" s="36">
        <v>10</v>
      </c>
      <c r="G133" s="36">
        <v>37</v>
      </c>
      <c r="H133" s="36">
        <v>41</v>
      </c>
      <c r="I133" s="36">
        <v>0.13872647127365803</v>
      </c>
      <c r="J133" s="36">
        <v>20.214273105684107</v>
      </c>
      <c r="K133" s="36">
        <v>0.11050247127431725</v>
      </c>
      <c r="L133" s="36">
        <v>2.8223999999340776E-2</v>
      </c>
      <c r="M133" s="36">
        <v>9.3655155769366925</v>
      </c>
      <c r="N133" s="36">
        <v>10.98748400002107</v>
      </c>
      <c r="O133" s="36">
        <v>0.27355805200000005</v>
      </c>
      <c r="P133" s="36">
        <v>0.49001971700000008</v>
      </c>
      <c r="Q133" s="36">
        <v>0.25184914000000003</v>
      </c>
      <c r="R133" s="36">
        <v>2.1708912E-2</v>
      </c>
      <c r="S133" s="36">
        <v>0.46170374300000006</v>
      </c>
      <c r="T133" s="36">
        <v>2.8315974000000001E-2</v>
      </c>
      <c r="U133" s="36">
        <v>2.2865500000000001</v>
      </c>
      <c r="V133" s="36">
        <v>5.4121000000000006</v>
      </c>
      <c r="W133" s="36">
        <v>2.6988345232736579</v>
      </c>
      <c r="X133" s="36">
        <v>26.116392822684105</v>
      </c>
      <c r="Y133" s="36">
        <v>28.815227345957762</v>
      </c>
      <c r="Z133" s="36">
        <v>5.9544228837967797E-2</v>
      </c>
      <c r="AA133" s="36">
        <v>1.2742464971325102E-2</v>
      </c>
      <c r="AB133" s="36">
        <v>1.2742465E-2</v>
      </c>
      <c r="AC133" s="36">
        <v>1.4945476934102604E-3</v>
      </c>
      <c r="AD133" s="36">
        <v>0.31649823986423403</v>
      </c>
      <c r="AE133" s="36">
        <v>2.8484841587781053</v>
      </c>
      <c r="AF133" s="36">
        <v>3.1649823986423389</v>
      </c>
      <c r="AG133" s="36">
        <v>0.23029152382979673</v>
      </c>
      <c r="AH133" s="36">
        <v>0.39176029341160817</v>
      </c>
      <c r="AI133" s="36">
        <v>1.2546917505209618</v>
      </c>
      <c r="AJ133" s="36">
        <v>7.4647886986000181E-4</v>
      </c>
      <c r="AK133" s="36">
        <v>9.0207677517531871E-4</v>
      </c>
      <c r="AL133" s="36">
        <v>2.2561674250750159E-3</v>
      </c>
      <c r="AM133" s="36">
        <v>0.232532550393067</v>
      </c>
      <c r="AN133" s="36">
        <v>0.70916061005101749</v>
      </c>
      <c r="AO133" s="36">
        <v>4.1054320767241421</v>
      </c>
      <c r="AP133" s="36">
        <v>520.40299164700002</v>
      </c>
      <c r="AQ133" s="36">
        <v>280.21699550199997</v>
      </c>
      <c r="AR133" s="36">
        <v>800.61998714900005</v>
      </c>
      <c r="AS133" s="36">
        <v>15.990144846</v>
      </c>
      <c r="AT133" s="36">
        <v>1440.6463106399999</v>
      </c>
      <c r="AU133" s="36">
        <v>3160.7759948349999</v>
      </c>
      <c r="AV133" s="36">
        <v>1055.0251920369999</v>
      </c>
      <c r="AW133" s="36">
        <v>2314.7237988309998</v>
      </c>
      <c r="AX133" s="36">
        <v>984.510044795</v>
      </c>
      <c r="AY133" s="36">
        <v>2160.0136642000002</v>
      </c>
      <c r="AZ133" s="36">
        <v>0.29023271142857143</v>
      </c>
      <c r="BA133" s="36">
        <v>0.58046542285714287</v>
      </c>
      <c r="BB133" s="36">
        <v>8.4868671100000004</v>
      </c>
      <c r="BC133" s="36">
        <v>574.99709323599996</v>
      </c>
      <c r="BD133" s="36">
        <v>1261.5428200379999</v>
      </c>
      <c r="BE133" s="36">
        <v>0.61078568571428571</v>
      </c>
      <c r="BF133" s="36">
        <v>1.2215713714285714</v>
      </c>
      <c r="BG133" s="36">
        <v>14.368624348000001</v>
      </c>
      <c r="BH133" s="36">
        <v>113.12038803199999</v>
      </c>
      <c r="BI133" s="36">
        <v>0.24</v>
      </c>
      <c r="BJ133" s="36">
        <v>0.24</v>
      </c>
      <c r="BK133" s="36">
        <v>0.54000000000000026</v>
      </c>
      <c r="BL133" s="36">
        <v>0.54000000000000026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5.7036288370000001</v>
      </c>
      <c r="E134" s="36">
        <v>95</v>
      </c>
      <c r="F134" s="36">
        <v>26</v>
      </c>
      <c r="G134" s="36">
        <v>34</v>
      </c>
      <c r="H134" s="36">
        <v>35</v>
      </c>
      <c r="I134" s="36">
        <v>6.4373944910004768E-2</v>
      </c>
      <c r="J134" s="36">
        <v>9.7479502269185279</v>
      </c>
      <c r="K134" s="36">
        <v>6.0939944911057767E-2</v>
      </c>
      <c r="L134" s="36">
        <v>3.4339999989470016E-3</v>
      </c>
      <c r="M134" s="36">
        <v>4.2534566718220601</v>
      </c>
      <c r="N134" s="36">
        <v>5.5588675000064729</v>
      </c>
      <c r="O134" s="36">
        <v>5.9170261000000002E-2</v>
      </c>
      <c r="P134" s="36">
        <v>9.6341687999999995E-2</v>
      </c>
      <c r="Q134" s="36">
        <v>4.0418750000000003E-2</v>
      </c>
      <c r="R134" s="36">
        <v>1.8751511000000002E-2</v>
      </c>
      <c r="S134" s="36">
        <v>7.1883194999999997E-2</v>
      </c>
      <c r="T134" s="36">
        <v>2.4458493000000001E-2</v>
      </c>
      <c r="U134" s="36">
        <v>5.8063000000000002</v>
      </c>
      <c r="V134" s="36">
        <v>13.725699999999993</v>
      </c>
      <c r="W134" s="36">
        <v>5.9298442059100047</v>
      </c>
      <c r="X134" s="36">
        <v>23.569991914918521</v>
      </c>
      <c r="Y134" s="36">
        <v>29.499836120828526</v>
      </c>
      <c r="Z134" s="36">
        <v>2.8477983879412704E-2</v>
      </c>
      <c r="AA134" s="36">
        <v>6.094288550194317E-3</v>
      </c>
      <c r="AB134" s="36">
        <v>6.0942890000000001E-3</v>
      </c>
      <c r="AC134" s="36">
        <v>7.7130289340260924E-4</v>
      </c>
      <c r="AD134" s="36">
        <v>0.11995894955325648</v>
      </c>
      <c r="AE134" s="36">
        <v>1.0796305459793081</v>
      </c>
      <c r="AF134" s="36">
        <v>1.1995894955325654</v>
      </c>
      <c r="AG134" s="36">
        <v>0.5786141310682249</v>
      </c>
      <c r="AH134" s="36">
        <v>0.98430909652985499</v>
      </c>
      <c r="AI134" s="36">
        <v>3.15244940375102</v>
      </c>
      <c r="AJ134" s="36">
        <v>3.4935665085370773E-4</v>
      </c>
      <c r="AK134" s="36">
        <v>4.2217741681955319E-4</v>
      </c>
      <c r="AL134" s="36">
        <v>1.0559000759613549E-3</v>
      </c>
      <c r="AM134" s="36">
        <v>0.57973479061248123</v>
      </c>
      <c r="AN134" s="36">
        <v>1.104690223499931</v>
      </c>
      <c r="AO134" s="36">
        <v>4.2331358498062892</v>
      </c>
      <c r="AP134" s="36">
        <v>168.90214945700001</v>
      </c>
      <c r="AQ134" s="36">
        <v>90.947311245999998</v>
      </c>
      <c r="AR134" s="36">
        <v>259.84946070299998</v>
      </c>
      <c r="AS134" s="36">
        <v>6.6378042749999997</v>
      </c>
      <c r="AT134" s="36">
        <v>294.90434686100002</v>
      </c>
      <c r="AU134" s="36">
        <v>636.84254134100001</v>
      </c>
      <c r="AV134" s="36">
        <v>259.30291084100003</v>
      </c>
      <c r="AW134" s="36">
        <v>559.96165019199998</v>
      </c>
      <c r="AX134" s="36">
        <v>240.396323384</v>
      </c>
      <c r="AY134" s="36">
        <v>519.13309228000003</v>
      </c>
      <c r="AZ134" s="36">
        <v>0.7446783271428572</v>
      </c>
      <c r="BA134" s="36">
        <v>1.4893566542857144</v>
      </c>
      <c r="BB134" s="36">
        <v>6.2112302460000004</v>
      </c>
      <c r="BC134" s="36">
        <v>366.39191302199998</v>
      </c>
      <c r="BD134" s="36">
        <v>791.21911731499995</v>
      </c>
      <c r="BE134" s="36">
        <v>0.44701189142857151</v>
      </c>
      <c r="BF134" s="36">
        <v>0.89402378428571438</v>
      </c>
      <c r="BG134" s="36">
        <v>8.622712087</v>
      </c>
      <c r="BH134" s="36">
        <v>47.392508882000001</v>
      </c>
      <c r="BI134" s="36">
        <v>0</v>
      </c>
      <c r="BJ134" s="36">
        <v>0</v>
      </c>
      <c r="BK134" s="36">
        <v>0.03</v>
      </c>
      <c r="BL134" s="36">
        <v>0.03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5.5808128180000001</v>
      </c>
      <c r="E135" s="36">
        <v>3</v>
      </c>
      <c r="F135" s="36">
        <v>0</v>
      </c>
      <c r="G135" s="36">
        <v>0</v>
      </c>
      <c r="H135" s="36">
        <v>3</v>
      </c>
      <c r="I135" s="36">
        <v>9.5492896630744076E-2</v>
      </c>
      <c r="J135" s="36">
        <v>3.61782058490809</v>
      </c>
      <c r="K135" s="36">
        <v>5.5205896631334531E-2</v>
      </c>
      <c r="L135" s="36">
        <v>4.0286999999409545E-2</v>
      </c>
      <c r="M135" s="36">
        <v>2.4282769815392027</v>
      </c>
      <c r="N135" s="36">
        <v>1.2850364999996313</v>
      </c>
      <c r="O135" s="36">
        <v>7.3835522000000001E-2</v>
      </c>
      <c r="P135" s="36">
        <v>0.121597972</v>
      </c>
      <c r="Q135" s="36">
        <v>6.5189893999999998E-2</v>
      </c>
      <c r="R135" s="36">
        <v>8.6456280000000007E-3</v>
      </c>
      <c r="S135" s="36">
        <v>0.110321064</v>
      </c>
      <c r="T135" s="36">
        <v>1.1276908E-2</v>
      </c>
      <c r="U135" s="36">
        <v>0</v>
      </c>
      <c r="V135" s="36">
        <v>0</v>
      </c>
      <c r="W135" s="36">
        <v>0.16932841863074408</v>
      </c>
      <c r="X135" s="36">
        <v>3.73941855690809</v>
      </c>
      <c r="Y135" s="36">
        <v>3.908746975538834</v>
      </c>
      <c r="Z135" s="36">
        <v>1.9598656179854169E-2</v>
      </c>
      <c r="AA135" s="36">
        <v>4.1941124224887921E-3</v>
      </c>
      <c r="AB135" s="36">
        <v>4.1941119999999998E-3</v>
      </c>
      <c r="AC135" s="36">
        <v>5.0374167846257056E-4</v>
      </c>
      <c r="AD135" s="36">
        <v>2.3606134979868632E-2</v>
      </c>
      <c r="AE135" s="36">
        <v>0.21245521481881774</v>
      </c>
      <c r="AF135" s="36">
        <v>0.2360613497986864</v>
      </c>
      <c r="AG135" s="36">
        <v>0</v>
      </c>
      <c r="AH135" s="36">
        <v>0</v>
      </c>
      <c r="AI135" s="36">
        <v>0</v>
      </c>
      <c r="AJ135" s="36">
        <v>2.4042852605545353E-4</v>
      </c>
      <c r="AK135" s="36">
        <v>2.905440437780174E-4</v>
      </c>
      <c r="AL135" s="36">
        <v>7.2667429775490294E-4</v>
      </c>
      <c r="AM135" s="36">
        <v>7.441702045180241E-4</v>
      </c>
      <c r="AN135" s="36">
        <v>2.3896679023646648E-2</v>
      </c>
      <c r="AO135" s="36">
        <v>0.21318188911657265</v>
      </c>
      <c r="AP135" s="36">
        <v>67.972804679999996</v>
      </c>
      <c r="AQ135" s="36">
        <v>36.600740981000001</v>
      </c>
      <c r="AR135" s="36">
        <v>104.573545661</v>
      </c>
      <c r="AS135" s="36">
        <v>1.8511324309999999</v>
      </c>
      <c r="AT135" s="36">
        <v>221.76357809000001</v>
      </c>
      <c r="AU135" s="36">
        <v>469.45036514200001</v>
      </c>
      <c r="AV135" s="36">
        <v>151.34982258599999</v>
      </c>
      <c r="AW135" s="36">
        <v>320.39178880899999</v>
      </c>
      <c r="AX135" s="36">
        <v>141.931803057</v>
      </c>
      <c r="AY135" s="36">
        <v>300.454823756</v>
      </c>
      <c r="AZ135" s="36">
        <v>5.0943095714285715E-2</v>
      </c>
      <c r="BA135" s="36">
        <v>0.10188619285714286</v>
      </c>
      <c r="BB135" s="36">
        <v>2.1688662170000002</v>
      </c>
      <c r="BC135" s="36">
        <v>127.011717844</v>
      </c>
      <c r="BD135" s="36">
        <v>268.870559507</v>
      </c>
      <c r="BE135" s="36">
        <v>0.15608968714285715</v>
      </c>
      <c r="BF135" s="36">
        <v>0.31217937571428572</v>
      </c>
      <c r="BG135" s="36">
        <v>4.3272668339999996</v>
      </c>
      <c r="BH135" s="36">
        <v>29.880713567000001</v>
      </c>
      <c r="BI135" s="36">
        <v>0</v>
      </c>
      <c r="BJ135" s="36">
        <v>0</v>
      </c>
      <c r="BK135" s="36">
        <v>0.03</v>
      </c>
      <c r="BL135" s="36">
        <v>0.03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5.6381590539999999</v>
      </c>
      <c r="E136" s="36">
        <v>13</v>
      </c>
      <c r="F136" s="36">
        <v>7</v>
      </c>
      <c r="G136" s="36">
        <v>6</v>
      </c>
      <c r="H136" s="36">
        <v>0</v>
      </c>
      <c r="I136" s="36">
        <v>0.41625364185655211</v>
      </c>
      <c r="J136" s="36">
        <v>12.23387429932081</v>
      </c>
      <c r="K136" s="36">
        <v>0.13104114186626301</v>
      </c>
      <c r="L136" s="36">
        <v>0.28521249999028908</v>
      </c>
      <c r="M136" s="36">
        <v>4.7037039411661441</v>
      </c>
      <c r="N136" s="36">
        <v>7.9464240000112198</v>
      </c>
      <c r="O136" s="36">
        <v>0.14848164599999999</v>
      </c>
      <c r="P136" s="36">
        <v>0.25758620300000001</v>
      </c>
      <c r="Q136" s="36">
        <v>0.12911045499999999</v>
      </c>
      <c r="R136" s="36">
        <v>1.9371190999999999E-2</v>
      </c>
      <c r="S136" s="36">
        <v>0.23231943199999999</v>
      </c>
      <c r="T136" s="36">
        <v>2.5266771E-2</v>
      </c>
      <c r="U136" s="36">
        <v>0.64685000000000015</v>
      </c>
      <c r="V136" s="36">
        <v>1.5316000000000001</v>
      </c>
      <c r="W136" s="36">
        <v>1.2115852878565523</v>
      </c>
      <c r="X136" s="36">
        <v>14.02306050232081</v>
      </c>
      <c r="Y136" s="36">
        <v>15.234645790177362</v>
      </c>
      <c r="Z136" s="36">
        <v>6.8230821083313103E-2</v>
      </c>
      <c r="AA136" s="36">
        <v>2.5313360669412678E-2</v>
      </c>
      <c r="AB136" s="36">
        <v>2.5313361E-2</v>
      </c>
      <c r="AC136" s="36">
        <v>1.332719193654989E-3</v>
      </c>
      <c r="AD136" s="36">
        <v>8.4068799807058309E-2</v>
      </c>
      <c r="AE136" s="36">
        <v>0.75661919826352486</v>
      </c>
      <c r="AF136" s="36">
        <v>0.84068799807058325</v>
      </c>
      <c r="AG136" s="36">
        <v>7.0498361578135355E-2</v>
      </c>
      <c r="AH136" s="36">
        <v>0.11992824728234514</v>
      </c>
      <c r="AI136" s="36">
        <v>0.38409452170156494</v>
      </c>
      <c r="AJ136" s="36">
        <v>1.4510947907548097E-3</v>
      </c>
      <c r="AK136" s="36">
        <v>1.7535645844824264E-3</v>
      </c>
      <c r="AL136" s="36">
        <v>4.3858077296198457E-3</v>
      </c>
      <c r="AM136" s="36">
        <v>7.3282175562545154E-2</v>
      </c>
      <c r="AN136" s="36">
        <v>0.20575061167388586</v>
      </c>
      <c r="AO136" s="36">
        <v>1.1450995276947098</v>
      </c>
      <c r="AP136" s="36">
        <v>219.81952947900001</v>
      </c>
      <c r="AQ136" s="36">
        <v>118.364362027</v>
      </c>
      <c r="AR136" s="36">
        <v>338.18389150600001</v>
      </c>
      <c r="AS136" s="36">
        <v>8.0500543469999997</v>
      </c>
      <c r="AT136" s="36">
        <v>471.66971407199998</v>
      </c>
      <c r="AU136" s="36">
        <v>1132.4952479799999</v>
      </c>
      <c r="AV136" s="36">
        <v>279.59898424699998</v>
      </c>
      <c r="AW136" s="36">
        <v>671.32680253299998</v>
      </c>
      <c r="AX136" s="36">
        <v>265.19839631500002</v>
      </c>
      <c r="AY136" s="36">
        <v>636.75049433599997</v>
      </c>
      <c r="AZ136" s="36">
        <v>0.18536965571428574</v>
      </c>
      <c r="BA136" s="36">
        <v>0.37073931285714284</v>
      </c>
      <c r="BB136" s="36">
        <v>3.4850500119999999</v>
      </c>
      <c r="BC136" s="36">
        <v>177.97831660899999</v>
      </c>
      <c r="BD136" s="36">
        <v>427.33207536899999</v>
      </c>
      <c r="BE136" s="36">
        <v>0.25081324285714285</v>
      </c>
      <c r="BF136" s="36">
        <v>0.5016264857142857</v>
      </c>
      <c r="BG136" s="36">
        <v>6.6947114680000004</v>
      </c>
      <c r="BH136" s="36">
        <v>36.634646875000001</v>
      </c>
      <c r="BI136" s="36">
        <v>0.03</v>
      </c>
      <c r="BJ136" s="36">
        <v>0.03</v>
      </c>
      <c r="BK136" s="36">
        <v>0.24</v>
      </c>
      <c r="BL136" s="36">
        <v>0.24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5.2739998679999998</v>
      </c>
      <c r="E137" s="36">
        <v>7</v>
      </c>
      <c r="F137" s="36">
        <v>0</v>
      </c>
      <c r="G137" s="36">
        <v>3</v>
      </c>
      <c r="H137" s="36">
        <v>4</v>
      </c>
      <c r="I137" s="36">
        <v>6.1864528987304334E-4</v>
      </c>
      <c r="J137" s="36">
        <v>0.38427905071888224</v>
      </c>
      <c r="K137" s="36">
        <v>6.1864528987304334E-4</v>
      </c>
      <c r="L137" s="36">
        <v>0</v>
      </c>
      <c r="M137" s="36">
        <v>0.14893769600876183</v>
      </c>
      <c r="N137" s="36">
        <v>0.23595999999999345</v>
      </c>
      <c r="O137" s="36">
        <v>1.884691E-3</v>
      </c>
      <c r="P137" s="36">
        <v>3.2458019999999999E-3</v>
      </c>
      <c r="Q137" s="36">
        <v>1.708146E-3</v>
      </c>
      <c r="R137" s="36">
        <v>1.7654499999999998E-4</v>
      </c>
      <c r="S137" s="36">
        <v>3.0155259999999997E-3</v>
      </c>
      <c r="T137" s="36">
        <v>2.3027599999999999E-4</v>
      </c>
      <c r="U137" s="36">
        <v>6.6E-3</v>
      </c>
      <c r="V137" s="36">
        <v>1.5599999999999999E-2</v>
      </c>
      <c r="W137" s="36">
        <v>9.1033362898730423E-3</v>
      </c>
      <c r="X137" s="36">
        <v>0.40312485271888227</v>
      </c>
      <c r="Y137" s="36">
        <v>0.4122281890087553</v>
      </c>
      <c r="Z137" s="36">
        <v>6.17033084554022E-4</v>
      </c>
      <c r="AA137" s="36">
        <v>1.3204508009456072E-4</v>
      </c>
      <c r="AB137" s="36">
        <v>1.3204499999999999E-4</v>
      </c>
      <c r="AC137" s="36">
        <v>6.2030379306126936E-6</v>
      </c>
      <c r="AD137" s="36">
        <v>2.5799701402004016E-3</v>
      </c>
      <c r="AE137" s="36">
        <v>2.3219731261803614E-2</v>
      </c>
      <c r="AF137" s="36">
        <v>2.5799701402004015E-2</v>
      </c>
      <c r="AG137" s="36">
        <v>6.9565851634370698E-4</v>
      </c>
      <c r="AH137" s="36">
        <v>1.1834190852743523E-3</v>
      </c>
      <c r="AI137" s="36">
        <v>3.790139502838128E-3</v>
      </c>
      <c r="AJ137" s="36">
        <v>7.5695128606327224E-6</v>
      </c>
      <c r="AK137" s="36">
        <v>9.147320877618029E-6</v>
      </c>
      <c r="AL137" s="36">
        <v>2.2878193917340824E-5</v>
      </c>
      <c r="AM137" s="36">
        <v>7.0943106713495239E-4</v>
      </c>
      <c r="AN137" s="36">
        <v>3.7725365463523721E-3</v>
      </c>
      <c r="AO137" s="36">
        <v>2.7032748958559082E-2</v>
      </c>
      <c r="AP137" s="36">
        <v>1.3938871450000001</v>
      </c>
      <c r="AQ137" s="36">
        <v>0.75055461599999995</v>
      </c>
      <c r="AR137" s="36">
        <v>2.1444417609999999</v>
      </c>
      <c r="AS137" s="36">
        <v>0.16840891799999999</v>
      </c>
      <c r="AT137" s="36">
        <v>1.43327363</v>
      </c>
      <c r="AU137" s="36">
        <v>3.356893742</v>
      </c>
      <c r="AV137" s="36">
        <v>3.2077207990000001</v>
      </c>
      <c r="AW137" s="36">
        <v>7.5128556419999999</v>
      </c>
      <c r="AX137" s="36">
        <v>2.903588048</v>
      </c>
      <c r="AY137" s="36">
        <v>6.8005413240000001</v>
      </c>
      <c r="AZ137" s="36">
        <v>5.6471857142857147E-3</v>
      </c>
      <c r="BA137" s="36">
        <v>1.1294371428571429E-2</v>
      </c>
      <c r="BB137" s="36">
        <v>0.45998505099999998</v>
      </c>
      <c r="BC137" s="36">
        <v>22.498474886</v>
      </c>
      <c r="BD137" s="36">
        <v>52.694048066999997</v>
      </c>
      <c r="BE137" s="36">
        <v>3.3104357142857144E-2</v>
      </c>
      <c r="BF137" s="36">
        <v>6.6208714285714287E-2</v>
      </c>
      <c r="BG137" s="36">
        <v>5.0403853290000002</v>
      </c>
      <c r="BH137" s="36">
        <v>21.474141249999999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5.6928100209999997</v>
      </c>
      <c r="E138" s="36">
        <v>20</v>
      </c>
      <c r="F138" s="36">
        <v>1</v>
      </c>
      <c r="G138" s="36">
        <v>6</v>
      </c>
      <c r="H138" s="36">
        <v>13</v>
      </c>
      <c r="I138" s="36">
        <v>4.8389946759241553</v>
      </c>
      <c r="J138" s="36">
        <v>63.643848601184288</v>
      </c>
      <c r="K138" s="36">
        <v>2.6495636759439636</v>
      </c>
      <c r="L138" s="36">
        <v>2.1894309999801917</v>
      </c>
      <c r="M138" s="36">
        <v>45.715747277082706</v>
      </c>
      <c r="N138" s="36">
        <v>22.767096000025738</v>
      </c>
      <c r="O138" s="36">
        <v>0.36776299300000004</v>
      </c>
      <c r="P138" s="36">
        <v>0.65719383499999995</v>
      </c>
      <c r="Q138" s="36">
        <v>0.34155053000000002</v>
      </c>
      <c r="R138" s="36">
        <v>2.6212463000000002E-2</v>
      </c>
      <c r="S138" s="36">
        <v>0.62300366499999993</v>
      </c>
      <c r="T138" s="36">
        <v>3.4190169999999999E-2</v>
      </c>
      <c r="U138" s="36">
        <v>0.1244</v>
      </c>
      <c r="V138" s="36">
        <v>0.29619999999999996</v>
      </c>
      <c r="W138" s="36">
        <v>5.3311576689241553</v>
      </c>
      <c r="X138" s="36">
        <v>64.597242436184288</v>
      </c>
      <c r="Y138" s="36">
        <v>69.928400105108437</v>
      </c>
      <c r="Z138" s="36">
        <v>0.63619930601291164</v>
      </c>
      <c r="AA138" s="36">
        <v>0.2907630123393658</v>
      </c>
      <c r="AB138" s="36">
        <v>0.29076301199999999</v>
      </c>
      <c r="AC138" s="36">
        <v>3.9594030672461089E-2</v>
      </c>
      <c r="AD138" s="36">
        <v>0.51790308840896682</v>
      </c>
      <c r="AE138" s="36">
        <v>4.6611277956807005</v>
      </c>
      <c r="AF138" s="36">
        <v>5.1790308840896673</v>
      </c>
      <c r="AG138" s="36">
        <v>1.2468446092403863E-2</v>
      </c>
      <c r="AH138" s="36">
        <v>2.1210689904319215E-2</v>
      </c>
      <c r="AI138" s="36">
        <v>6.7931533882752082E-2</v>
      </c>
      <c r="AJ138" s="36">
        <v>1.6668062964624499E-2</v>
      </c>
      <c r="AK138" s="36">
        <v>2.0142395169121901E-2</v>
      </c>
      <c r="AL138" s="36">
        <v>5.0377769491658883E-2</v>
      </c>
      <c r="AM138" s="36">
        <v>6.8730539729489448E-2</v>
      </c>
      <c r="AN138" s="36">
        <v>0.55925617348240786</v>
      </c>
      <c r="AO138" s="36">
        <v>4.7794370990551114</v>
      </c>
      <c r="AP138" s="36">
        <v>496.22221872900002</v>
      </c>
      <c r="AQ138" s="36">
        <v>267.19657931500001</v>
      </c>
      <c r="AR138" s="36">
        <v>763.41879804400003</v>
      </c>
      <c r="AS138" s="36">
        <v>14.499263875</v>
      </c>
      <c r="AT138" s="36">
        <v>2215.5113234119999</v>
      </c>
      <c r="AU138" s="36">
        <v>4952.5925496239997</v>
      </c>
      <c r="AV138" s="36">
        <v>1197.968831572</v>
      </c>
      <c r="AW138" s="36">
        <v>2677.9603639249999</v>
      </c>
      <c r="AX138" s="36">
        <v>1151.0866219720001</v>
      </c>
      <c r="AY138" s="36">
        <v>2573.1590571030001</v>
      </c>
      <c r="AZ138" s="36">
        <v>0.26227124571428573</v>
      </c>
      <c r="BA138" s="36">
        <v>0.52454249142857146</v>
      </c>
      <c r="BB138" s="36">
        <v>2.4128119290000001</v>
      </c>
      <c r="BC138" s="36">
        <v>172.59852837700001</v>
      </c>
      <c r="BD138" s="36">
        <v>385.82975256499998</v>
      </c>
      <c r="BE138" s="36">
        <v>0.17364605428571431</v>
      </c>
      <c r="BF138" s="36">
        <v>0.34729210857142861</v>
      </c>
      <c r="BG138" s="36">
        <v>6.9078860329999996</v>
      </c>
      <c r="BH138" s="36">
        <v>51.047751429999998</v>
      </c>
      <c r="BI138" s="36">
        <v>0.18</v>
      </c>
      <c r="BJ138" s="36">
        <v>0.18</v>
      </c>
      <c r="BK138" s="36">
        <v>0.3600000000000001</v>
      </c>
      <c r="BL138" s="36">
        <v>0.3600000000000001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5.6606980470000003</v>
      </c>
      <c r="E139" s="36">
        <v>1</v>
      </c>
      <c r="F139" s="36">
        <v>0</v>
      </c>
      <c r="G139" s="36">
        <v>1</v>
      </c>
      <c r="H139" s="36">
        <v>0</v>
      </c>
      <c r="I139" s="36">
        <v>1.2321540197694103E-2</v>
      </c>
      <c r="J139" s="36">
        <v>5.3605351492186104</v>
      </c>
      <c r="K139" s="36">
        <v>1.2321540197694103E-2</v>
      </c>
      <c r="L139" s="36">
        <v>0</v>
      </c>
      <c r="M139" s="36">
        <v>1.111403689405523</v>
      </c>
      <c r="N139" s="36">
        <v>4.2614530000107811</v>
      </c>
      <c r="O139" s="36">
        <v>1.4708016000000001E-2</v>
      </c>
      <c r="P139" s="36">
        <v>2.4787159E-2</v>
      </c>
      <c r="Q139" s="36">
        <v>1.2120063E-2</v>
      </c>
      <c r="R139" s="36">
        <v>2.587953E-3</v>
      </c>
      <c r="S139" s="36">
        <v>2.1411568999999998E-2</v>
      </c>
      <c r="T139" s="36">
        <v>3.3755899999999999E-3</v>
      </c>
      <c r="U139" s="36">
        <v>6.6E-3</v>
      </c>
      <c r="V139" s="36">
        <v>1.5599999999999999E-2</v>
      </c>
      <c r="W139" s="36">
        <v>3.3629556197694102E-2</v>
      </c>
      <c r="X139" s="36">
        <v>5.4009223082186102</v>
      </c>
      <c r="Y139" s="36">
        <v>5.4345518644163047</v>
      </c>
      <c r="Z139" s="36">
        <v>6.9487687447847366E-3</v>
      </c>
      <c r="AA139" s="36">
        <v>1.4870365113839336E-3</v>
      </c>
      <c r="AB139" s="36">
        <v>1.4870370000000001E-3</v>
      </c>
      <c r="AC139" s="36">
        <v>1.051291901085941E-4</v>
      </c>
      <c r="AD139" s="36">
        <v>3.1145370173388129E-2</v>
      </c>
      <c r="AE139" s="36">
        <v>0.28030833156049312</v>
      </c>
      <c r="AF139" s="36">
        <v>0.31145370173388132</v>
      </c>
      <c r="AG139" s="36">
        <v>7.4115837185236293E-4</v>
      </c>
      <c r="AH139" s="36">
        <v>1.2608211383235599E-3</v>
      </c>
      <c r="AI139" s="36">
        <v>4.0380352673335639E-3</v>
      </c>
      <c r="AJ139" s="36">
        <v>8.5244770311198264E-5</v>
      </c>
      <c r="AK139" s="36">
        <v>1.0301340146079353E-4</v>
      </c>
      <c r="AL139" s="36">
        <v>2.576449002102371E-4</v>
      </c>
      <c r="AM139" s="36">
        <v>9.3153233227215521E-4</v>
      </c>
      <c r="AN139" s="36">
        <v>3.2509204713172486E-2</v>
      </c>
      <c r="AO139" s="36">
        <v>0.2846040117280369</v>
      </c>
      <c r="AP139" s="36">
        <v>29.718430856000001</v>
      </c>
      <c r="AQ139" s="36">
        <v>16.002231998999999</v>
      </c>
      <c r="AR139" s="36">
        <v>45.720662855</v>
      </c>
      <c r="AS139" s="36">
        <v>1.4199934320000001</v>
      </c>
      <c r="AT139" s="36">
        <v>98.375575491000006</v>
      </c>
      <c r="AU139" s="36">
        <v>244.972306178</v>
      </c>
      <c r="AV139" s="36">
        <v>75.754145828000006</v>
      </c>
      <c r="AW139" s="36">
        <v>188.641008841</v>
      </c>
      <c r="AX139" s="36">
        <v>70.535733785000005</v>
      </c>
      <c r="AY139" s="36">
        <v>175.64625454</v>
      </c>
      <c r="AZ139" s="36">
        <v>2.0782765714285716E-2</v>
      </c>
      <c r="BA139" s="36">
        <v>4.1565532857142859E-2</v>
      </c>
      <c r="BB139" s="36">
        <v>0.72731088799999999</v>
      </c>
      <c r="BC139" s="36">
        <v>36.474806086000001</v>
      </c>
      <c r="BD139" s="36">
        <v>90.828615941999999</v>
      </c>
      <c r="BE139" s="36">
        <v>5.2343352857142852E-2</v>
      </c>
      <c r="BF139" s="36">
        <v>0.1046867057142857</v>
      </c>
      <c r="BG139" s="36">
        <v>0.35419792500000002</v>
      </c>
      <c r="BH139" s="36">
        <v>27.826063959999999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5.7061028360000003</v>
      </c>
      <c r="E140" s="36">
        <v>3</v>
      </c>
      <c r="F140" s="36">
        <v>2</v>
      </c>
      <c r="G140" s="36">
        <v>0</v>
      </c>
      <c r="H140" s="36">
        <v>1</v>
      </c>
      <c r="I140" s="36">
        <v>0.17461516418997919</v>
      </c>
      <c r="J140" s="36">
        <v>13.244754746157241</v>
      </c>
      <c r="K140" s="36">
        <v>8.1483164188646248E-2</v>
      </c>
      <c r="L140" s="36">
        <v>9.3132000001332926E-2</v>
      </c>
      <c r="M140" s="36">
        <v>3.9657214103156688</v>
      </c>
      <c r="N140" s="36">
        <v>9.4536485000315515</v>
      </c>
      <c r="O140" s="36">
        <v>1.8272796000000001E-2</v>
      </c>
      <c r="P140" s="36">
        <v>2.9300960000000001E-2</v>
      </c>
      <c r="Q140" s="36">
        <v>1.5002773E-2</v>
      </c>
      <c r="R140" s="36">
        <v>3.2700229999999999E-3</v>
      </c>
      <c r="S140" s="36">
        <v>2.5035712000000002E-2</v>
      </c>
      <c r="T140" s="36">
        <v>4.2652480000000001E-3</v>
      </c>
      <c r="U140" s="36">
        <v>9.7349999999999992E-2</v>
      </c>
      <c r="V140" s="36">
        <v>0.23010000000000003</v>
      </c>
      <c r="W140" s="36">
        <v>0.29023796018997916</v>
      </c>
      <c r="X140" s="36">
        <v>13.504155706157242</v>
      </c>
      <c r="Y140" s="36">
        <v>13.79439366634722</v>
      </c>
      <c r="Z140" s="36">
        <v>4.1784466997759465E-2</v>
      </c>
      <c r="AA140" s="36">
        <v>8.9418759375205249E-3</v>
      </c>
      <c r="AB140" s="36">
        <v>8.9418759999999996E-3</v>
      </c>
      <c r="AC140" s="36">
        <v>6.0631301240176704E-4</v>
      </c>
      <c r="AD140" s="36">
        <v>6.8741447088990298E-2</v>
      </c>
      <c r="AE140" s="36">
        <v>0.61867302380091249</v>
      </c>
      <c r="AF140" s="36">
        <v>0.68741447088990304</v>
      </c>
      <c r="AG140" s="36">
        <v>1.1097707449901477E-2</v>
      </c>
      <c r="AH140" s="36">
        <v>1.8878858650407108E-2</v>
      </c>
      <c r="AI140" s="36">
        <v>6.0463371623601152E-2</v>
      </c>
      <c r="AJ140" s="36">
        <v>5.1259529237464296E-4</v>
      </c>
      <c r="AK140" s="36">
        <v>6.1944192525178229E-4</v>
      </c>
      <c r="AL140" s="36">
        <v>1.549274664794698E-3</v>
      </c>
      <c r="AM140" s="36">
        <v>1.2216615754677888E-2</v>
      </c>
      <c r="AN140" s="36">
        <v>8.823974766464919E-2</v>
      </c>
      <c r="AO140" s="36">
        <v>0.68068567008930836</v>
      </c>
      <c r="AP140" s="36">
        <v>120.230741529</v>
      </c>
      <c r="AQ140" s="36">
        <v>64.739630054000003</v>
      </c>
      <c r="AR140" s="36">
        <v>184.970371583</v>
      </c>
      <c r="AS140" s="36">
        <v>6.5260402099999997</v>
      </c>
      <c r="AT140" s="36">
        <v>385.37478234999998</v>
      </c>
      <c r="AU140" s="36">
        <v>977.34030757300002</v>
      </c>
      <c r="AV140" s="36">
        <v>223.60587343700001</v>
      </c>
      <c r="AW140" s="36">
        <v>567.08182042299995</v>
      </c>
      <c r="AX140" s="36">
        <v>211.42751989000001</v>
      </c>
      <c r="AY140" s="36">
        <v>536.19657222599994</v>
      </c>
      <c r="AZ140" s="36">
        <v>0.53772432285714289</v>
      </c>
      <c r="BA140" s="36">
        <v>1.0754486457142858</v>
      </c>
      <c r="BB140" s="36">
        <v>0.98491118600000005</v>
      </c>
      <c r="BC140" s="36">
        <v>37.677185989999998</v>
      </c>
      <c r="BD140" s="36">
        <v>95.552262967000004</v>
      </c>
      <c r="BE140" s="36">
        <v>7.0882417142857146E-2</v>
      </c>
      <c r="BF140" s="36">
        <v>0.14176483428571429</v>
      </c>
      <c r="BG140" s="36">
        <v>4.6062926859999997</v>
      </c>
      <c r="BH140" s="36">
        <v>29.493261489999998</v>
      </c>
      <c r="BI140" s="36">
        <v>0.09</v>
      </c>
      <c r="BJ140" s="36">
        <v>0.09</v>
      </c>
      <c r="BK140" s="36">
        <v>0.03</v>
      </c>
      <c r="BL140" s="36">
        <v>0.03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5.1763337170000003</v>
      </c>
      <c r="E141" s="36">
        <v>3</v>
      </c>
      <c r="F141" s="36">
        <v>1</v>
      </c>
      <c r="G141" s="36">
        <v>2</v>
      </c>
      <c r="H141" s="36">
        <v>0</v>
      </c>
      <c r="I141" s="36">
        <v>1.9667286665691255E-3</v>
      </c>
      <c r="J141" s="36">
        <v>0.78102028880064256</v>
      </c>
      <c r="K141" s="36">
        <v>1.9667286665691255E-3</v>
      </c>
      <c r="L141" s="36">
        <v>0</v>
      </c>
      <c r="M141" s="36">
        <v>0.25514201746720855</v>
      </c>
      <c r="N141" s="36">
        <v>0.52784500000000312</v>
      </c>
      <c r="O141" s="36">
        <v>2.2944900000000002E-3</v>
      </c>
      <c r="P141" s="36">
        <v>3.9913300000000004E-3</v>
      </c>
      <c r="Q141" s="36">
        <v>2.0656820000000001E-3</v>
      </c>
      <c r="R141" s="36">
        <v>2.28808E-4</v>
      </c>
      <c r="S141" s="36">
        <v>3.692884E-3</v>
      </c>
      <c r="T141" s="36">
        <v>2.9844600000000001E-4</v>
      </c>
      <c r="U141" s="36">
        <v>1.32E-2</v>
      </c>
      <c r="V141" s="36">
        <v>3.1199999999999999E-2</v>
      </c>
      <c r="W141" s="36">
        <v>1.7461218666569127E-2</v>
      </c>
      <c r="X141" s="36">
        <v>0.81621161880064252</v>
      </c>
      <c r="Y141" s="36">
        <v>0.83367283746721166</v>
      </c>
      <c r="Z141" s="36">
        <v>1.5350764988491688E-3</v>
      </c>
      <c r="AA141" s="36">
        <v>3.28506370753722E-4</v>
      </c>
      <c r="AB141" s="36">
        <v>3.28506E-4</v>
      </c>
      <c r="AC141" s="36">
        <v>2.342474024113076E-5</v>
      </c>
      <c r="AD141" s="36">
        <v>1.0880539587297164E-2</v>
      </c>
      <c r="AE141" s="36">
        <v>9.7924856285674475E-2</v>
      </c>
      <c r="AF141" s="36">
        <v>0.10880539587297164</v>
      </c>
      <c r="AG141" s="36">
        <v>1.6145805883278274E-3</v>
      </c>
      <c r="AH141" s="36">
        <v>2.7466428399140056E-3</v>
      </c>
      <c r="AI141" s="36">
        <v>8.7966804467516126E-3</v>
      </c>
      <c r="AJ141" s="36">
        <v>1.8831689134728228E-5</v>
      </c>
      <c r="AK141" s="36">
        <v>2.2757013080561844E-5</v>
      </c>
      <c r="AL141" s="36">
        <v>5.6917141663902191E-5</v>
      </c>
      <c r="AM141" s="36">
        <v>1.6568370177036864E-3</v>
      </c>
      <c r="AN141" s="36">
        <v>1.3649939440291732E-2</v>
      </c>
      <c r="AO141" s="36">
        <v>0.10677845387408999</v>
      </c>
      <c r="AP141" s="36">
        <v>1.7143874480000001</v>
      </c>
      <c r="AQ141" s="36">
        <v>0.92313170300000003</v>
      </c>
      <c r="AR141" s="36">
        <v>2.6375191510000002</v>
      </c>
      <c r="AS141" s="36">
        <v>0.214959075</v>
      </c>
      <c r="AT141" s="36">
        <v>3.4849733939999998</v>
      </c>
      <c r="AU141" s="36">
        <v>9.5502189479999995</v>
      </c>
      <c r="AV141" s="36">
        <v>5.392148497</v>
      </c>
      <c r="AW141" s="36">
        <v>14.77664043</v>
      </c>
      <c r="AX141" s="36">
        <v>4.9210110939999998</v>
      </c>
      <c r="AY141" s="36">
        <v>13.485535778999999</v>
      </c>
      <c r="AZ141" s="36">
        <v>3.0548200000000006E-3</v>
      </c>
      <c r="BA141" s="36">
        <v>6.1096414285714291E-3</v>
      </c>
      <c r="BB141" s="36">
        <v>0.70819565799999995</v>
      </c>
      <c r="BC141" s="36">
        <v>31.270489470000001</v>
      </c>
      <c r="BD141" s="36">
        <v>85.693630131999996</v>
      </c>
      <c r="BE141" s="36">
        <v>5.0967661428571426E-2</v>
      </c>
      <c r="BF141" s="36">
        <v>0.10193532285714285</v>
      </c>
      <c r="BG141" s="36">
        <v>1.8680358749999999</v>
      </c>
      <c r="BH141" s="36">
        <v>14.228631106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5.1400935800000003</v>
      </c>
      <c r="E142" s="36">
        <v>6</v>
      </c>
      <c r="F142" s="36">
        <v>0</v>
      </c>
      <c r="G142" s="36">
        <v>1</v>
      </c>
      <c r="H142" s="36">
        <v>5</v>
      </c>
      <c r="I142" s="36">
        <v>1.6340753251410089E-4</v>
      </c>
      <c r="J142" s="36">
        <v>0.29547766552371491</v>
      </c>
      <c r="K142" s="36">
        <v>1.6340753251410089E-4</v>
      </c>
      <c r="L142" s="36">
        <v>0</v>
      </c>
      <c r="M142" s="36">
        <v>3.9281073056235932E-2</v>
      </c>
      <c r="N142" s="36">
        <v>0.25635999999999309</v>
      </c>
      <c r="O142" s="36">
        <v>7.9701800000000003E-4</v>
      </c>
      <c r="P142" s="36">
        <v>1.2757140000000001E-3</v>
      </c>
      <c r="Q142" s="36">
        <v>6.9749800000000006E-4</v>
      </c>
      <c r="R142" s="36">
        <v>9.9519999999999996E-5</v>
      </c>
      <c r="S142" s="36">
        <v>1.145905E-3</v>
      </c>
      <c r="T142" s="36">
        <v>1.2980899999999999E-4</v>
      </c>
      <c r="U142" s="36">
        <v>2.4E-2</v>
      </c>
      <c r="V142" s="36">
        <v>5.7599999999999998E-2</v>
      </c>
      <c r="W142" s="36">
        <v>2.49604255325141E-2</v>
      </c>
      <c r="X142" s="36">
        <v>0.35435337952371487</v>
      </c>
      <c r="Y142" s="36">
        <v>0.37931380505622897</v>
      </c>
      <c r="Z142" s="36">
        <v>1.8678109454161131E-4</v>
      </c>
      <c r="AA142" s="36">
        <v>3.9971154231904823E-5</v>
      </c>
      <c r="AB142" s="36">
        <v>3.9971200000000001E-5</v>
      </c>
      <c r="AC142" s="36">
        <v>1.6376871438514748E-6</v>
      </c>
      <c r="AD142" s="36">
        <v>2.4129750790773518E-3</v>
      </c>
      <c r="AE142" s="36">
        <v>2.1716775711696168E-2</v>
      </c>
      <c r="AF142" s="36">
        <v>2.4129750790773518E-2</v>
      </c>
      <c r="AG142" s="36">
        <v>2.6779873186652411E-3</v>
      </c>
      <c r="AH142" s="36">
        <v>4.5556565880742039E-3</v>
      </c>
      <c r="AI142" s="36">
        <v>1.4590413667210625E-2</v>
      </c>
      <c r="AJ142" s="36">
        <v>2.2913591007226471E-6</v>
      </c>
      <c r="AK142" s="36">
        <v>2.7689756693812396E-6</v>
      </c>
      <c r="AL142" s="36">
        <v>6.9254334863782328E-6</v>
      </c>
      <c r="AM142" s="36">
        <v>2.6819163649098149E-3</v>
      </c>
      <c r="AN142" s="36">
        <v>6.9714006428209371E-3</v>
      </c>
      <c r="AO142" s="36">
        <v>3.6314114812393168E-2</v>
      </c>
      <c r="AP142" s="36">
        <v>0.37681620100000002</v>
      </c>
      <c r="AQ142" s="36">
        <v>0.20290103100000001</v>
      </c>
      <c r="AR142" s="36">
        <v>0.57971723200000003</v>
      </c>
      <c r="AS142" s="36">
        <v>4.1800783000000001E-2</v>
      </c>
      <c r="AT142" s="36">
        <v>0.66294682199999999</v>
      </c>
      <c r="AU142" s="36">
        <v>1.5415217240000001</v>
      </c>
      <c r="AV142" s="36">
        <v>1.144067301</v>
      </c>
      <c r="AW142" s="36">
        <v>2.6602504730000001</v>
      </c>
      <c r="AX142" s="36">
        <v>1.0417894519999999</v>
      </c>
      <c r="AY142" s="36">
        <v>2.4224281900000002</v>
      </c>
      <c r="AZ142" s="36">
        <v>1.00226E-3</v>
      </c>
      <c r="BA142" s="36">
        <v>2.0045200000000001E-3</v>
      </c>
      <c r="BB142" s="36">
        <v>0.378804953</v>
      </c>
      <c r="BC142" s="36">
        <v>15.376589249</v>
      </c>
      <c r="BD142" s="36">
        <v>35.754521404999998</v>
      </c>
      <c r="BE142" s="36">
        <v>2.7261960000000002E-2</v>
      </c>
      <c r="BF142" s="36">
        <v>5.4523921428571431E-2</v>
      </c>
      <c r="BG142" s="36">
        <v>2.3017002510000002</v>
      </c>
      <c r="BH142" s="36">
        <v>16.417789750000001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5.622840053</v>
      </c>
      <c r="E143" s="36">
        <v>2</v>
      </c>
      <c r="F143" s="36">
        <v>0</v>
      </c>
      <c r="G143" s="36">
        <v>2</v>
      </c>
      <c r="H143" s="36">
        <v>0</v>
      </c>
      <c r="I143" s="36">
        <v>1.2615928927490107E-3</v>
      </c>
      <c r="J143" s="36">
        <v>0.53463834571982205</v>
      </c>
      <c r="K143" s="36">
        <v>1.2615928927490107E-3</v>
      </c>
      <c r="L143" s="36">
        <v>0</v>
      </c>
      <c r="M143" s="36">
        <v>0.23099993861256229</v>
      </c>
      <c r="N143" s="36">
        <v>0.30490000000000872</v>
      </c>
      <c r="O143" s="36">
        <v>9.4120269999999999E-3</v>
      </c>
      <c r="P143" s="36">
        <v>1.5131651000000001E-2</v>
      </c>
      <c r="Q143" s="36">
        <v>8.5217910000000008E-3</v>
      </c>
      <c r="R143" s="36">
        <v>8.9023599999999998E-4</v>
      </c>
      <c r="S143" s="36">
        <v>1.3970472000000001E-2</v>
      </c>
      <c r="T143" s="36">
        <v>1.161179E-3</v>
      </c>
      <c r="U143" s="36">
        <v>1.32E-2</v>
      </c>
      <c r="V143" s="36">
        <v>3.1199999999999999E-2</v>
      </c>
      <c r="W143" s="36">
        <v>2.3873619892749012E-2</v>
      </c>
      <c r="X143" s="36">
        <v>0.58096999671982208</v>
      </c>
      <c r="Y143" s="36">
        <v>0.60484361661257113</v>
      </c>
      <c r="Z143" s="36">
        <v>1.1174792778411047E-3</v>
      </c>
      <c r="AA143" s="36">
        <v>2.3914056545799639E-4</v>
      </c>
      <c r="AB143" s="36">
        <v>2.3914100000000001E-4</v>
      </c>
      <c r="AC143" s="36">
        <v>5.6504599050772105E-6</v>
      </c>
      <c r="AD143" s="36">
        <v>1.8132767866211597E-3</v>
      </c>
      <c r="AE143" s="36">
        <v>1.6319491079590433E-2</v>
      </c>
      <c r="AF143" s="36">
        <v>1.8132767866211597E-2</v>
      </c>
      <c r="AG143" s="36">
        <v>1.4176683115145721E-3</v>
      </c>
      <c r="AH143" s="36">
        <v>2.4116656333811114E-3</v>
      </c>
      <c r="AI143" s="36">
        <v>7.7238480420449103E-3</v>
      </c>
      <c r="AJ143" s="36">
        <v>1.3708818016619843E-5</v>
      </c>
      <c r="AK143" s="36">
        <v>1.6566318012756662E-5</v>
      </c>
      <c r="AL143" s="36">
        <v>4.1433709504993014E-5</v>
      </c>
      <c r="AM143" s="36">
        <v>1.4370275894362691E-3</v>
      </c>
      <c r="AN143" s="36">
        <v>4.2415087380150282E-3</v>
      </c>
      <c r="AO143" s="36">
        <v>2.4084772831140338E-2</v>
      </c>
      <c r="AP143" s="36">
        <v>5.163814253</v>
      </c>
      <c r="AQ143" s="36">
        <v>2.780515367</v>
      </c>
      <c r="AR143" s="36">
        <v>7.9443296199999995</v>
      </c>
      <c r="AS143" s="36">
        <v>1.140241523</v>
      </c>
      <c r="AT143" s="36">
        <v>8.7507367160000005</v>
      </c>
      <c r="AU143" s="36">
        <v>20.733465515999999</v>
      </c>
      <c r="AV143" s="36">
        <v>9.5730112809999994</v>
      </c>
      <c r="AW143" s="36">
        <v>22.681713062</v>
      </c>
      <c r="AX143" s="36">
        <v>8.8144098179999997</v>
      </c>
      <c r="AY143" s="36">
        <v>20.884328706000002</v>
      </c>
      <c r="AZ143" s="36">
        <v>2.1295301428571431E-2</v>
      </c>
      <c r="BA143" s="36">
        <v>4.2590602857142862E-2</v>
      </c>
      <c r="BB143" s="36">
        <v>0.50759926200000005</v>
      </c>
      <c r="BC143" s="36">
        <v>26.137703581</v>
      </c>
      <c r="BD143" s="36">
        <v>61.929091618999998</v>
      </c>
      <c r="BE143" s="36">
        <v>3.6531072857142861E-2</v>
      </c>
      <c r="BF143" s="36">
        <v>7.3062145714285723E-2</v>
      </c>
      <c r="BG143" s="36">
        <v>4.6893687259999997</v>
      </c>
      <c r="BH143" s="36">
        <v>18.444794856000001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5.1668342049999998</v>
      </c>
      <c r="E144" s="36">
        <v>22</v>
      </c>
      <c r="F144" s="36">
        <v>0</v>
      </c>
      <c r="G144" s="36">
        <v>3</v>
      </c>
      <c r="H144" s="36">
        <v>19</v>
      </c>
      <c r="I144" s="36">
        <v>8.6335672393911863E-5</v>
      </c>
      <c r="J144" s="36">
        <v>2.350709677483729E-2</v>
      </c>
      <c r="K144" s="36">
        <v>8.6335672393911863E-5</v>
      </c>
      <c r="L144" s="36">
        <v>0</v>
      </c>
      <c r="M144" s="36">
        <v>1.0448432447230323E-2</v>
      </c>
      <c r="N144" s="36">
        <v>1.3145000000000878E-2</v>
      </c>
      <c r="O144" s="36">
        <v>3.6888400000000001E-3</v>
      </c>
      <c r="P144" s="36">
        <v>6.5058599999999996E-3</v>
      </c>
      <c r="Q144" s="36">
        <v>3.546235E-3</v>
      </c>
      <c r="R144" s="36">
        <v>1.4260500000000002E-4</v>
      </c>
      <c r="S144" s="36">
        <v>6.3198519999999999E-3</v>
      </c>
      <c r="T144" s="36">
        <v>1.8600799999999998E-4</v>
      </c>
      <c r="U144" s="36">
        <v>6.0000000000000001E-3</v>
      </c>
      <c r="V144" s="36">
        <v>1.44E-2</v>
      </c>
      <c r="W144" s="36">
        <v>9.7751756723939119E-3</v>
      </c>
      <c r="X144" s="36">
        <v>4.4412956774837288E-2</v>
      </c>
      <c r="Y144" s="36">
        <v>5.4188132447231196E-2</v>
      </c>
      <c r="Z144" s="36">
        <v>7.2345462442432776E-5</v>
      </c>
      <c r="AA144" s="36">
        <v>1.548192896268061E-5</v>
      </c>
      <c r="AB144" s="36">
        <v>1.5481950000000002E-5</v>
      </c>
      <c r="AC144" s="36">
        <v>1.1726963630875435E-6</v>
      </c>
      <c r="AD144" s="36">
        <v>1.2027187182721268E-4</v>
      </c>
      <c r="AE144" s="36">
        <v>1.0824468464449141E-3</v>
      </c>
      <c r="AF144" s="36">
        <v>1.2027187182721266E-3</v>
      </c>
      <c r="AG144" s="36">
        <v>6.1810080546468194E-4</v>
      </c>
      <c r="AH144" s="36">
        <v>1.0514818299858959E-3</v>
      </c>
      <c r="AI144" s="36">
        <v>3.3675836987386125E-3</v>
      </c>
      <c r="AJ144" s="36">
        <v>8.8750668054581687E-7</v>
      </c>
      <c r="AK144" s="36">
        <v>1.0725007721703846E-6</v>
      </c>
      <c r="AL144" s="36">
        <v>2.6824117105424275E-6</v>
      </c>
      <c r="AM144" s="36">
        <v>6.201610085083153E-4</v>
      </c>
      <c r="AN144" s="36">
        <v>1.1728262025852791E-3</v>
      </c>
      <c r="AO144" s="36">
        <v>4.4527129568940694E-3</v>
      </c>
      <c r="AP144" s="36">
        <v>4.2144468999999997E-2</v>
      </c>
      <c r="AQ144" s="36">
        <v>2.2693174999999999E-2</v>
      </c>
      <c r="AR144" s="36">
        <v>6.4837644E-2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1.17201092</v>
      </c>
      <c r="BC144" s="36">
        <v>89.245434227999993</v>
      </c>
      <c r="BD144" s="36">
        <v>196.556556836</v>
      </c>
      <c r="BE144" s="36">
        <v>8.4347672857142855E-2</v>
      </c>
      <c r="BF144" s="36">
        <v>0.16869534571428571</v>
      </c>
      <c r="BG144" s="36">
        <v>7.4180949140000001</v>
      </c>
      <c r="BH144" s="36">
        <v>30.731842087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5.6067677790000001</v>
      </c>
      <c r="E145" s="36">
        <v>1</v>
      </c>
      <c r="F145" s="36">
        <v>0</v>
      </c>
      <c r="G145" s="36">
        <v>1</v>
      </c>
      <c r="H145" s="36">
        <v>0</v>
      </c>
      <c r="I145" s="36">
        <v>0.80375256472220669</v>
      </c>
      <c r="J145" s="36">
        <v>14.144962859428293</v>
      </c>
      <c r="K145" s="36">
        <v>0.28514106473982448</v>
      </c>
      <c r="L145" s="36">
        <v>0.51861149998238221</v>
      </c>
      <c r="M145" s="36">
        <v>7.7965234241499068</v>
      </c>
      <c r="N145" s="36">
        <v>7.1521920000005927</v>
      </c>
      <c r="O145" s="36">
        <v>6.6679951000000001E-2</v>
      </c>
      <c r="P145" s="36">
        <v>0.11321270999999999</v>
      </c>
      <c r="Q145" s="36">
        <v>5.8802526000000001E-2</v>
      </c>
      <c r="R145" s="36">
        <v>7.8774250000000004E-3</v>
      </c>
      <c r="S145" s="36">
        <v>0.10293780699999999</v>
      </c>
      <c r="T145" s="36">
        <v>1.0274903000000002E-2</v>
      </c>
      <c r="U145" s="36">
        <v>1.9799999999999998E-2</v>
      </c>
      <c r="V145" s="36">
        <v>4.6800000000000001E-2</v>
      </c>
      <c r="W145" s="36">
        <v>0.89023251572220674</v>
      </c>
      <c r="X145" s="36">
        <v>14.304975569428292</v>
      </c>
      <c r="Y145" s="36">
        <v>15.195208085150499</v>
      </c>
      <c r="Z145" s="36">
        <v>0.121271559701379</v>
      </c>
      <c r="AA145" s="36">
        <v>5.163347601969602E-2</v>
      </c>
      <c r="AB145" s="36">
        <v>5.1633475999999998E-2</v>
      </c>
      <c r="AC145" s="36">
        <v>2.3256864838834168E-3</v>
      </c>
      <c r="AD145" s="36">
        <v>0.12296580906906868</v>
      </c>
      <c r="AE145" s="36">
        <v>1.106692281621618</v>
      </c>
      <c r="AF145" s="36">
        <v>1.2296580906906867</v>
      </c>
      <c r="AG145" s="36">
        <v>2.1824931149050449E-3</v>
      </c>
      <c r="AH145" s="36">
        <v>3.7127469081143297E-3</v>
      </c>
      <c r="AI145" s="36">
        <v>1.1890824557068866E-2</v>
      </c>
      <c r="AJ145" s="36">
        <v>2.9599020089677739E-3</v>
      </c>
      <c r="AK145" s="36">
        <v>3.5768713165874469E-3</v>
      </c>
      <c r="AL145" s="36">
        <v>8.9460462460097968E-3</v>
      </c>
      <c r="AM145" s="36">
        <v>7.4680816077562356E-3</v>
      </c>
      <c r="AN145" s="36">
        <v>0.13025542729377046</v>
      </c>
      <c r="AO145" s="36">
        <v>1.1275291524246966</v>
      </c>
      <c r="AP145" s="36">
        <v>110.822857306</v>
      </c>
      <c r="AQ145" s="36">
        <v>59.673846241</v>
      </c>
      <c r="AR145" s="36">
        <v>170.49670354700001</v>
      </c>
      <c r="AS145" s="36">
        <v>9.2332324579999998</v>
      </c>
      <c r="AT145" s="36">
        <v>727.12168139100004</v>
      </c>
      <c r="AU145" s="36">
        <v>1786.9015320200001</v>
      </c>
      <c r="AV145" s="36">
        <v>407.645638002</v>
      </c>
      <c r="AW145" s="36">
        <v>1001.789155392</v>
      </c>
      <c r="AX145" s="36">
        <v>390.33640728199998</v>
      </c>
      <c r="AY145" s="36">
        <v>959.25172089700004</v>
      </c>
      <c r="AZ145" s="36">
        <v>0.20847400285714288</v>
      </c>
      <c r="BA145" s="36">
        <v>0.41694800571428575</v>
      </c>
      <c r="BB145" s="36">
        <v>1.8125327010000001</v>
      </c>
      <c r="BC145" s="36">
        <v>93.477712804000006</v>
      </c>
      <c r="BD145" s="36">
        <v>229.721479217</v>
      </c>
      <c r="BE145" s="36">
        <v>0.1304449585714286</v>
      </c>
      <c r="BF145" s="36">
        <v>0.2608899171428572</v>
      </c>
      <c r="BG145" s="36">
        <v>2.8887686370000001</v>
      </c>
      <c r="BH145" s="36">
        <v>41.782502094000002</v>
      </c>
      <c r="BI145" s="36">
        <v>0.03</v>
      </c>
      <c r="BJ145" s="36">
        <v>0.03</v>
      </c>
      <c r="BK145" s="36">
        <v>0.09</v>
      </c>
      <c r="BL145" s="36">
        <v>0.09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4.9052447680000002</v>
      </c>
      <c r="E146" s="36">
        <v>19</v>
      </c>
      <c r="F146" s="36">
        <v>0</v>
      </c>
      <c r="G146" s="36">
        <v>5</v>
      </c>
      <c r="H146" s="36">
        <v>14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9.2622999999999997E-5</v>
      </c>
      <c r="P146" s="36">
        <v>1.38944E-4</v>
      </c>
      <c r="Q146" s="36">
        <v>8.7423999999999995E-5</v>
      </c>
      <c r="R146" s="36">
        <v>5.1990000000000005E-6</v>
      </c>
      <c r="S146" s="36">
        <v>1.32163E-4</v>
      </c>
      <c r="T146" s="36">
        <v>6.781E-6</v>
      </c>
      <c r="U146" s="36">
        <v>2.1000000000000001E-2</v>
      </c>
      <c r="V146" s="36">
        <v>5.0399999999999993E-2</v>
      </c>
      <c r="W146" s="36">
        <v>2.1092623000000001E-2</v>
      </c>
      <c r="X146" s="36">
        <v>5.0538943999999995E-2</v>
      </c>
      <c r="Y146" s="36">
        <v>7.1631566999999993E-2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2.0562774239713776E-3</v>
      </c>
      <c r="AH146" s="36">
        <v>3.4980351580202748E-3</v>
      </c>
      <c r="AI146" s="36">
        <v>1.1203166654740609E-2</v>
      </c>
      <c r="AJ146" s="36">
        <v>0</v>
      </c>
      <c r="AK146" s="36">
        <v>0</v>
      </c>
      <c r="AL146" s="36">
        <v>0</v>
      </c>
      <c r="AM146" s="36">
        <v>2.0562774239713776E-3</v>
      </c>
      <c r="AN146" s="36">
        <v>3.4980351580202748E-3</v>
      </c>
      <c r="AO146" s="36">
        <v>1.1203166654740609E-2</v>
      </c>
      <c r="AP146" s="36">
        <v>7.3876689999999995E-2</v>
      </c>
      <c r="AQ146" s="36">
        <v>3.9779755999999999E-2</v>
      </c>
      <c r="AR146" s="36">
        <v>0.11365644599999999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0.34438178699999999</v>
      </c>
      <c r="BC146" s="36">
        <v>13.654971132</v>
      </c>
      <c r="BD146" s="36">
        <v>28.258204149000001</v>
      </c>
      <c r="BE146" s="36">
        <v>2.478458285714286E-2</v>
      </c>
      <c r="BF146" s="36">
        <v>4.9569165714285719E-2</v>
      </c>
      <c r="BG146" s="36">
        <v>2.4307839910000002</v>
      </c>
      <c r="BH146" s="36">
        <v>7.2554017569999996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5.2403295630000004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4.7003370000000006E-3</v>
      </c>
      <c r="P147" s="36">
        <v>8.0829460000000006E-3</v>
      </c>
      <c r="Q147" s="36">
        <v>4.2249980000000006E-3</v>
      </c>
      <c r="R147" s="36">
        <v>4.7533899999999997E-4</v>
      </c>
      <c r="S147" s="36">
        <v>7.462939E-3</v>
      </c>
      <c r="T147" s="36">
        <v>6.20007E-4</v>
      </c>
      <c r="U147" s="36">
        <v>3.0000000000000001E-3</v>
      </c>
      <c r="V147" s="36">
        <v>7.1999999999999998E-3</v>
      </c>
      <c r="W147" s="36">
        <v>7.7003370000000007E-3</v>
      </c>
      <c r="X147" s="36">
        <v>1.5282946E-2</v>
      </c>
      <c r="Y147" s="36">
        <v>2.2983283E-2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3.0588022458095981E-4</v>
      </c>
      <c r="AH147" s="36">
        <v>5.2034796825266728E-4</v>
      </c>
      <c r="AI147" s="36">
        <v>1.6665198442686775E-3</v>
      </c>
      <c r="AJ147" s="36">
        <v>0</v>
      </c>
      <c r="AK147" s="36">
        <v>0</v>
      </c>
      <c r="AL147" s="36">
        <v>0</v>
      </c>
      <c r="AM147" s="36">
        <v>3.0588022458095981E-4</v>
      </c>
      <c r="AN147" s="36">
        <v>5.2034796825266728E-4</v>
      </c>
      <c r="AO147" s="36">
        <v>1.6665198442686775E-3</v>
      </c>
      <c r="AP147" s="36">
        <v>1.2902908609999999</v>
      </c>
      <c r="AQ147" s="36">
        <v>0.694772002</v>
      </c>
      <c r="AR147" s="36">
        <v>1.985062863</v>
      </c>
      <c r="AS147" s="36">
        <v>0.27162007900000001</v>
      </c>
      <c r="AT147" s="36">
        <v>4.6365662419999998</v>
      </c>
      <c r="AU147" s="36">
        <v>10.535171103</v>
      </c>
      <c r="AV147" s="36">
        <v>7.9710860180000003</v>
      </c>
      <c r="AW147" s="36">
        <v>18.111841974000001</v>
      </c>
      <c r="AX147" s="36">
        <v>7.2634512979999997</v>
      </c>
      <c r="AY147" s="36">
        <v>16.503959661</v>
      </c>
      <c r="AZ147" s="36">
        <v>3.5688957142857147E-3</v>
      </c>
      <c r="BA147" s="36">
        <v>7.137792857142858E-3</v>
      </c>
      <c r="BB147" s="36">
        <v>0.63585847100000004</v>
      </c>
      <c r="BC147" s="36">
        <v>29.506091842</v>
      </c>
      <c r="BD147" s="36">
        <v>67.043520985000001</v>
      </c>
      <c r="BE147" s="36">
        <v>4.5761674285714288E-2</v>
      </c>
      <c r="BF147" s="36">
        <v>9.1523348571428575E-2</v>
      </c>
      <c r="BG147" s="36">
        <v>2.030874828</v>
      </c>
      <c r="BH147" s="36">
        <v>15.587612037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4.8264407939999998</v>
      </c>
      <c r="E148" s="36">
        <v>2</v>
      </c>
      <c r="F148" s="36">
        <v>0</v>
      </c>
      <c r="G148" s="36">
        <v>1</v>
      </c>
      <c r="H148" s="36">
        <v>1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8.4479999999999994E-6</v>
      </c>
      <c r="P148" s="36">
        <v>1.4330999999999999E-5</v>
      </c>
      <c r="Q148" s="36">
        <v>7.401E-6</v>
      </c>
      <c r="R148" s="36">
        <v>1.0470000000000001E-6</v>
      </c>
      <c r="S148" s="36">
        <v>1.2965999999999999E-5</v>
      </c>
      <c r="T148" s="36">
        <v>1.3650000000000001E-6</v>
      </c>
      <c r="U148" s="36">
        <v>3.0000000000000001E-3</v>
      </c>
      <c r="V148" s="36">
        <v>7.1999999999999998E-3</v>
      </c>
      <c r="W148" s="36">
        <v>3.0084479999999999E-3</v>
      </c>
      <c r="X148" s="36">
        <v>7.214331E-3</v>
      </c>
      <c r="Y148" s="36">
        <v>1.0222779E-2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2.9362456768038163E-4</v>
      </c>
      <c r="AH148" s="36">
        <v>4.9949926455972974E-4</v>
      </c>
      <c r="AI148" s="36">
        <v>1.5997476446034586E-3</v>
      </c>
      <c r="AJ148" s="36">
        <v>0</v>
      </c>
      <c r="AK148" s="36">
        <v>0</v>
      </c>
      <c r="AL148" s="36">
        <v>0</v>
      </c>
      <c r="AM148" s="36">
        <v>2.9362456768038163E-4</v>
      </c>
      <c r="AN148" s="36">
        <v>4.9949926455972974E-4</v>
      </c>
      <c r="AO148" s="36">
        <v>1.5997476446034586E-3</v>
      </c>
      <c r="AP148" s="36">
        <v>1.3813621999999999E-2</v>
      </c>
      <c r="AQ148" s="36">
        <v>7.4381040000000001E-3</v>
      </c>
      <c r="AR148" s="36">
        <v>2.1251725999999999E-2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0.16279126599999999</v>
      </c>
      <c r="BC148" s="36">
        <v>5.2351989740000002</v>
      </c>
      <c r="BD148" s="36">
        <v>9.9869905780000003</v>
      </c>
      <c r="BE148" s="36">
        <v>1.1715815714285717E-2</v>
      </c>
      <c r="BF148" s="36">
        <v>2.3431631428571433E-2</v>
      </c>
      <c r="BG148" s="36">
        <v>1.2880303639999999</v>
      </c>
      <c r="BH148" s="36">
        <v>4.1455025259999996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5.4342445890000004</v>
      </c>
      <c r="E149" s="36">
        <v>12</v>
      </c>
      <c r="F149" s="36">
        <v>0</v>
      </c>
      <c r="G149" s="36">
        <v>4</v>
      </c>
      <c r="H149" s="36">
        <v>8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1.5257363999999999E-2</v>
      </c>
      <c r="P149" s="36">
        <v>2.6206210000000001E-2</v>
      </c>
      <c r="Q149" s="36">
        <v>1.3369661E-2</v>
      </c>
      <c r="R149" s="36">
        <v>1.8877030000000001E-3</v>
      </c>
      <c r="S149" s="36">
        <v>2.3743989E-2</v>
      </c>
      <c r="T149" s="36">
        <v>2.4622210000000001E-3</v>
      </c>
      <c r="U149" s="36">
        <v>0.23099999999999998</v>
      </c>
      <c r="V149" s="36">
        <v>0.54600000000000004</v>
      </c>
      <c r="W149" s="36">
        <v>0.24625736399999998</v>
      </c>
      <c r="X149" s="36">
        <v>0.57220621000000005</v>
      </c>
      <c r="Y149" s="36">
        <v>0.81846357400000003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2.2541920673940063E-2</v>
      </c>
      <c r="AH149" s="36">
        <v>3.8347175399346317E-2</v>
      </c>
      <c r="AI149" s="36">
        <v>0.12281460229250102</v>
      </c>
      <c r="AJ149" s="36">
        <v>0</v>
      </c>
      <c r="AK149" s="36">
        <v>0</v>
      </c>
      <c r="AL149" s="36">
        <v>0</v>
      </c>
      <c r="AM149" s="36">
        <v>2.2541920673940063E-2</v>
      </c>
      <c r="AN149" s="36">
        <v>3.8347175399346317E-2</v>
      </c>
      <c r="AO149" s="36">
        <v>0.12281460229250102</v>
      </c>
      <c r="AP149" s="36">
        <v>1.0940418789999999</v>
      </c>
      <c r="AQ149" s="36">
        <v>0.58909947299999998</v>
      </c>
      <c r="AR149" s="36">
        <v>1.6831413519999998</v>
      </c>
      <c r="AS149" s="36">
        <v>1.5827586000000001E-2</v>
      </c>
      <c r="AT149" s="36">
        <v>0.122131353</v>
      </c>
      <c r="AU149" s="36">
        <v>0.26675769900000001</v>
      </c>
      <c r="AV149" s="36">
        <v>0.58994091999999998</v>
      </c>
      <c r="AW149" s="36">
        <v>1.2885412199999999</v>
      </c>
      <c r="AX149" s="36">
        <v>0.52500074299999999</v>
      </c>
      <c r="AY149" s="36">
        <v>1.1466997370000001</v>
      </c>
      <c r="AZ149" s="36">
        <v>3.9312E-4</v>
      </c>
      <c r="BA149" s="36">
        <v>7.8624142857142859E-4</v>
      </c>
      <c r="BB149" s="36">
        <v>0.48516810799999999</v>
      </c>
      <c r="BC149" s="36">
        <v>19.907860825</v>
      </c>
      <c r="BD149" s="36">
        <v>43.482488468</v>
      </c>
      <c r="BE149" s="36">
        <v>3.4916740000000002E-2</v>
      </c>
      <c r="BF149" s="36">
        <v>6.9833480000000003E-2</v>
      </c>
      <c r="BG149" s="36">
        <v>3.6170812529999998</v>
      </c>
      <c r="BH149" s="36">
        <v>11.475772639000001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5.6577221279999996</v>
      </c>
      <c r="E150" s="36">
        <v>12</v>
      </c>
      <c r="F150" s="36">
        <v>1</v>
      </c>
      <c r="G150" s="36">
        <v>7</v>
      </c>
      <c r="H150" s="36">
        <v>4</v>
      </c>
      <c r="I150" s="36">
        <v>0.47630247288249095</v>
      </c>
      <c r="J150" s="36">
        <v>15.042698525947975</v>
      </c>
      <c r="K150" s="36">
        <v>0.17195447289299406</v>
      </c>
      <c r="L150" s="36">
        <v>0.30434799998949685</v>
      </c>
      <c r="M150" s="36">
        <v>6.7274559988325322</v>
      </c>
      <c r="N150" s="36">
        <v>8.7915449999979334</v>
      </c>
      <c r="O150" s="36">
        <v>6.5284617000000003E-2</v>
      </c>
      <c r="P150" s="36">
        <v>9.7967133999999997E-2</v>
      </c>
      <c r="Q150" s="36">
        <v>5.4277893000000001E-2</v>
      </c>
      <c r="R150" s="36">
        <v>1.1006723999999999E-2</v>
      </c>
      <c r="S150" s="36">
        <v>8.3610535999999999E-2</v>
      </c>
      <c r="T150" s="36">
        <v>1.4356598E-2</v>
      </c>
      <c r="U150" s="36">
        <v>9.4850000000000004E-2</v>
      </c>
      <c r="V150" s="36">
        <v>0.2243</v>
      </c>
      <c r="W150" s="36">
        <v>0.63643708988249093</v>
      </c>
      <c r="X150" s="36">
        <v>15.364965659947973</v>
      </c>
      <c r="Y150" s="36">
        <v>16.001402749830465</v>
      </c>
      <c r="Z150" s="36">
        <v>8.1458627790221574E-2</v>
      </c>
      <c r="AA150" s="36">
        <v>2.9949373856196306E-2</v>
      </c>
      <c r="AB150" s="36">
        <v>2.9949373000000001E-2</v>
      </c>
      <c r="AC150" s="36">
        <v>1.3309172744919028E-3</v>
      </c>
      <c r="AD150" s="36">
        <v>8.3220045624223554E-2</v>
      </c>
      <c r="AE150" s="36">
        <v>0.74898041061801202</v>
      </c>
      <c r="AF150" s="36">
        <v>0.83220045624223549</v>
      </c>
      <c r="AG150" s="36">
        <v>1.1167624824177057E-2</v>
      </c>
      <c r="AH150" s="36">
        <v>1.8997798551473617E-2</v>
      </c>
      <c r="AI150" s="36">
        <v>6.084430076620604E-2</v>
      </c>
      <c r="AJ150" s="36">
        <v>1.7168553456493334E-3</v>
      </c>
      <c r="AK150" s="36">
        <v>2.0747209278236187E-3</v>
      </c>
      <c r="AL150" s="36">
        <v>5.1890458797892508E-3</v>
      </c>
      <c r="AM150" s="36">
        <v>1.4215397444318293E-2</v>
      </c>
      <c r="AN150" s="36">
        <v>0.10429256510352078</v>
      </c>
      <c r="AO150" s="36">
        <v>0.81501375726400738</v>
      </c>
      <c r="AP150" s="36">
        <v>155.10197349800001</v>
      </c>
      <c r="AQ150" s="36">
        <v>83.516447267999993</v>
      </c>
      <c r="AR150" s="36">
        <v>238.61842076599999</v>
      </c>
      <c r="AS150" s="36">
        <v>15.958129823</v>
      </c>
      <c r="AT150" s="36">
        <v>582.66262809900002</v>
      </c>
      <c r="AU150" s="36">
        <v>1523.5081965710001</v>
      </c>
      <c r="AV150" s="36">
        <v>335.35497529100002</v>
      </c>
      <c r="AW150" s="36">
        <v>876.86429329299995</v>
      </c>
      <c r="AX150" s="36">
        <v>318.78375413800001</v>
      </c>
      <c r="AY150" s="36">
        <v>833.53494619599996</v>
      </c>
      <c r="AZ150" s="36">
        <v>0.52775353285714288</v>
      </c>
      <c r="BA150" s="36">
        <v>1.0555070671428572</v>
      </c>
      <c r="BB150" s="36">
        <v>1.7157418849999999</v>
      </c>
      <c r="BC150" s="36">
        <v>59.817176840999998</v>
      </c>
      <c r="BD150" s="36">
        <v>156.40604840399999</v>
      </c>
      <c r="BE150" s="36">
        <v>0.1234790842857143</v>
      </c>
      <c r="BF150" s="36">
        <v>0.2469581685714286</v>
      </c>
      <c r="BG150" s="36">
        <v>3.8182603409999998</v>
      </c>
      <c r="BH150" s="36">
        <v>45.881060214000001</v>
      </c>
      <c r="BI150" s="36">
        <v>0.09</v>
      </c>
      <c r="BJ150" s="36">
        <v>0.09</v>
      </c>
      <c r="BK150" s="36">
        <v>0.54000000000000026</v>
      </c>
      <c r="BL150" s="36">
        <v>0.54000000000000026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5.9709610790000003</v>
      </c>
      <c r="E151" s="36">
        <v>5</v>
      </c>
      <c r="F151" s="36">
        <v>4</v>
      </c>
      <c r="G151" s="36">
        <v>1</v>
      </c>
      <c r="H151" s="36">
        <v>0</v>
      </c>
      <c r="I151" s="36">
        <v>16.567522268289959</v>
      </c>
      <c r="J151" s="36">
        <v>289.00517755677151</v>
      </c>
      <c r="K151" s="36">
        <v>7.4794487683114053</v>
      </c>
      <c r="L151" s="36">
        <v>9.0880734999785542</v>
      </c>
      <c r="M151" s="36">
        <v>205.71266882492259</v>
      </c>
      <c r="N151" s="36">
        <v>99.860031000138903</v>
      </c>
      <c r="O151" s="36">
        <v>1.023388988</v>
      </c>
      <c r="P151" s="36">
        <v>1.827937047</v>
      </c>
      <c r="Q151" s="36">
        <v>0.948654212</v>
      </c>
      <c r="R151" s="36">
        <v>7.4734776000000003E-2</v>
      </c>
      <c r="S151" s="36">
        <v>1.730456905</v>
      </c>
      <c r="T151" s="36">
        <v>9.7480142000000006E-2</v>
      </c>
      <c r="U151" s="36">
        <v>0.22420000000000001</v>
      </c>
      <c r="V151" s="36">
        <v>0.53100000000000003</v>
      </c>
      <c r="W151" s="36">
        <v>17.81511125628996</v>
      </c>
      <c r="X151" s="36">
        <v>291.3641146037715</v>
      </c>
      <c r="Y151" s="36">
        <v>309.17922586006148</v>
      </c>
      <c r="Z151" s="36">
        <v>2.6908351114637066</v>
      </c>
      <c r="AA151" s="36">
        <v>1.0920782047741788</v>
      </c>
      <c r="AB151" s="36">
        <v>7.125513237906663</v>
      </c>
      <c r="AC151" s="36">
        <v>0.13008186545738645</v>
      </c>
      <c r="AD151" s="36">
        <v>3.8844508872743599</v>
      </c>
      <c r="AE151" s="36">
        <v>34.960057985469241</v>
      </c>
      <c r="AF151" s="36">
        <v>38.844508872743582</v>
      </c>
      <c r="AG151" s="36">
        <v>2.25491731614555E-2</v>
      </c>
      <c r="AH151" s="36">
        <v>3.8359512964315112E-2</v>
      </c>
      <c r="AI151" s="36">
        <v>0.12285411584517134</v>
      </c>
      <c r="AJ151" s="36">
        <v>0.17762246347987207</v>
      </c>
      <c r="AK151" s="36">
        <v>0.11345098606276732</v>
      </c>
      <c r="AL151" s="36">
        <v>0.28677951972925558</v>
      </c>
      <c r="AM151" s="36">
        <v>0.33025350209871401</v>
      </c>
      <c r="AN151" s="36">
        <v>4.0362613863014429</v>
      </c>
      <c r="AO151" s="36">
        <v>35.369691621043671</v>
      </c>
      <c r="AP151" s="36">
        <v>5138.3282342149996</v>
      </c>
      <c r="AQ151" s="36">
        <v>2766.792126115</v>
      </c>
      <c r="AR151" s="36">
        <v>7905.12036033</v>
      </c>
      <c r="AS151" s="36">
        <v>138.88382773699999</v>
      </c>
      <c r="AT151" s="36">
        <v>21792.811524014</v>
      </c>
      <c r="AU151" s="36">
        <v>47272.202682304996</v>
      </c>
      <c r="AV151" s="36">
        <v>11925.880692326</v>
      </c>
      <c r="AW151" s="36">
        <v>25869.202265683001</v>
      </c>
      <c r="AX151" s="36">
        <v>11329.413674899</v>
      </c>
      <c r="AY151" s="36">
        <v>24575.366924151</v>
      </c>
      <c r="AZ151" s="36">
        <v>3.9455575885714285</v>
      </c>
      <c r="BA151" s="36">
        <v>7.8911151785714289</v>
      </c>
      <c r="BB151" s="36">
        <v>23.232354301000001</v>
      </c>
      <c r="BC151" s="36">
        <v>1483.2723756410001</v>
      </c>
      <c r="BD151" s="36">
        <v>3217.4624323769999</v>
      </c>
      <c r="BE151" s="36">
        <v>1.6416691285714287</v>
      </c>
      <c r="BF151" s="36">
        <v>3.2833382585714288</v>
      </c>
      <c r="BG151" s="36">
        <v>11.625654288</v>
      </c>
      <c r="BH151" s="36">
        <v>132.97887066000001</v>
      </c>
      <c r="BI151" s="36">
        <v>1.1100000000000008</v>
      </c>
      <c r="BJ151" s="36">
        <v>1.1100000000000008</v>
      </c>
      <c r="BK151" s="36">
        <v>1.320000000000001</v>
      </c>
      <c r="BL151" s="36">
        <v>1.320000000000001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5.9848463040000004</v>
      </c>
      <c r="E152" s="36">
        <v>31</v>
      </c>
      <c r="F152" s="36">
        <v>21</v>
      </c>
      <c r="G152" s="36">
        <v>7</v>
      </c>
      <c r="H152" s="36">
        <v>3</v>
      </c>
      <c r="I152" s="36">
        <v>7.5325685792906079</v>
      </c>
      <c r="J152" s="36">
        <v>131.48621481326759</v>
      </c>
      <c r="K152" s="36">
        <v>3.0511550793551607</v>
      </c>
      <c r="L152" s="36">
        <v>4.4814134999354476</v>
      </c>
      <c r="M152" s="36">
        <v>81.588706892573143</v>
      </c>
      <c r="N152" s="36">
        <v>57.430076499985034</v>
      </c>
      <c r="O152" s="36">
        <v>0.48877079600000001</v>
      </c>
      <c r="P152" s="36">
        <v>0.86836870299999991</v>
      </c>
      <c r="Q152" s="36">
        <v>0.44918992099999999</v>
      </c>
      <c r="R152" s="36">
        <v>3.9580875000000001E-2</v>
      </c>
      <c r="S152" s="36">
        <v>0.81674147499999994</v>
      </c>
      <c r="T152" s="36">
        <v>5.1627227999999997E-2</v>
      </c>
      <c r="U152" s="36">
        <v>4.2580999999999989</v>
      </c>
      <c r="V152" s="36">
        <v>10.095799999999999</v>
      </c>
      <c r="W152" s="36">
        <v>12.279439375290607</v>
      </c>
      <c r="X152" s="36">
        <v>142.45038351626758</v>
      </c>
      <c r="Y152" s="36">
        <v>154.72982289155817</v>
      </c>
      <c r="Z152" s="36">
        <v>1.2179147026441919</v>
      </c>
      <c r="AA152" s="36">
        <v>0.45305099475855271</v>
      </c>
      <c r="AB152" s="36">
        <v>0.45305099500000001</v>
      </c>
      <c r="AC152" s="36">
        <v>3.1505829016811072E-2</v>
      </c>
      <c r="AD152" s="36">
        <v>1.0681379746846742</v>
      </c>
      <c r="AE152" s="36">
        <v>9.6132417721620662</v>
      </c>
      <c r="AF152" s="36">
        <v>10.681379746846741</v>
      </c>
      <c r="AG152" s="36">
        <v>0.47957589917472482</v>
      </c>
      <c r="AH152" s="36">
        <v>0.81583026526275026</v>
      </c>
      <c r="AI152" s="36">
        <v>2.6128617955036737</v>
      </c>
      <c r="AJ152" s="36">
        <v>2.5971262388217578E-2</v>
      </c>
      <c r="AK152" s="36">
        <v>3.1384776592745814E-2</v>
      </c>
      <c r="AL152" s="36">
        <v>7.8495880329086359E-2</v>
      </c>
      <c r="AM152" s="36">
        <v>0.53705299057975342</v>
      </c>
      <c r="AN152" s="36">
        <v>1.9153530165401702</v>
      </c>
      <c r="AO152" s="36">
        <v>12.304599447994827</v>
      </c>
      <c r="AP152" s="36">
        <v>1877.127806277</v>
      </c>
      <c r="AQ152" s="36">
        <v>1010.761126457</v>
      </c>
      <c r="AR152" s="36">
        <v>2887.8889327340003</v>
      </c>
      <c r="AS152" s="36">
        <v>80.455479576000002</v>
      </c>
      <c r="AT152" s="36">
        <v>8880.5046098269995</v>
      </c>
      <c r="AU152" s="36">
        <v>22113.822245020001</v>
      </c>
      <c r="AV152" s="36">
        <v>4787.1049812089996</v>
      </c>
      <c r="AW152" s="36">
        <v>11920.627630278999</v>
      </c>
      <c r="AX152" s="36">
        <v>4597.0192128930003</v>
      </c>
      <c r="AY152" s="36">
        <v>11447.284833157</v>
      </c>
      <c r="AZ152" s="36">
        <v>5.9649714414285722</v>
      </c>
      <c r="BA152" s="36">
        <v>11.929942882857144</v>
      </c>
      <c r="BB152" s="36">
        <v>7.2306809779999996</v>
      </c>
      <c r="BC152" s="36">
        <v>558.82562089500004</v>
      </c>
      <c r="BD152" s="36">
        <v>1391.561739945</v>
      </c>
      <c r="BE152" s="36">
        <v>0.5109420071428572</v>
      </c>
      <c r="BF152" s="36">
        <v>1.0218840142857144</v>
      </c>
      <c r="BG152" s="36">
        <v>11.770622524</v>
      </c>
      <c r="BH152" s="36">
        <v>88.880939018000007</v>
      </c>
      <c r="BI152" s="36">
        <v>0.3600000000000001</v>
      </c>
      <c r="BJ152" s="36">
        <v>0.3600000000000001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5.5215434170000002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9.8195381842721377E-2</v>
      </c>
      <c r="J153" s="36">
        <v>6.4297536193246145</v>
      </c>
      <c r="K153" s="36">
        <v>9.4268381845132768E-2</v>
      </c>
      <c r="L153" s="36">
        <v>3.9269999975886094E-3</v>
      </c>
      <c r="M153" s="36">
        <v>3.9454620011597381</v>
      </c>
      <c r="N153" s="36">
        <v>2.5824870000075979</v>
      </c>
      <c r="O153" s="36">
        <v>9.1473729999999986E-3</v>
      </c>
      <c r="P153" s="36">
        <v>1.5805341000000001E-2</v>
      </c>
      <c r="Q153" s="36">
        <v>8.519605999999999E-3</v>
      </c>
      <c r="R153" s="36">
        <v>6.27767E-4</v>
      </c>
      <c r="S153" s="36">
        <v>1.4986515000000001E-2</v>
      </c>
      <c r="T153" s="36">
        <v>8.1882599999999993E-4</v>
      </c>
      <c r="U153" s="36" t="s">
        <v>338</v>
      </c>
      <c r="V153" s="36" t="s">
        <v>338</v>
      </c>
      <c r="W153" s="36">
        <v>0.10734275484272138</v>
      </c>
      <c r="X153" s="36">
        <v>6.4455589603246146</v>
      </c>
      <c r="Y153" s="36">
        <v>6.5529017151673363</v>
      </c>
      <c r="Z153" s="36">
        <v>3.0632063092631813E-2</v>
      </c>
      <c r="AA153" s="36">
        <v>6.5552615018232077E-3</v>
      </c>
      <c r="AB153" s="36">
        <v>6.5552620000000001E-3</v>
      </c>
      <c r="AC153" s="36">
        <v>1.1891398022608923E-3</v>
      </c>
      <c r="AD153" s="36">
        <v>8.827994268898065E-2</v>
      </c>
      <c r="AE153" s="36">
        <v>0.79451948420082563</v>
      </c>
      <c r="AF153" s="36">
        <v>0.8827994268898065</v>
      </c>
      <c r="AG153" s="36" t="s">
        <v>338</v>
      </c>
      <c r="AH153" s="36" t="s">
        <v>338</v>
      </c>
      <c r="AI153" s="36" t="s">
        <v>338</v>
      </c>
      <c r="AJ153" s="36">
        <v>3.7578204412585798E-4</v>
      </c>
      <c r="AK153" s="36">
        <v>4.5411098451933897E-4</v>
      </c>
      <c r="AL153" s="36">
        <v>1.1357685275093753E-3</v>
      </c>
      <c r="AM153" s="36">
        <v>1.5649218463867503E-3</v>
      </c>
      <c r="AN153" s="36">
        <v>8.8734053673499985E-2</v>
      </c>
      <c r="AO153" s="36">
        <v>0.79565525272833504</v>
      </c>
      <c r="AP153" s="36">
        <v>165.45002692</v>
      </c>
      <c r="AQ153" s="36">
        <v>89.088476033999996</v>
      </c>
      <c r="AR153" s="36">
        <v>254.53850295399999</v>
      </c>
      <c r="AS153" s="36">
        <v>31.80801529</v>
      </c>
      <c r="AT153" s="36">
        <v>686.89494316800005</v>
      </c>
      <c r="AU153" s="36">
        <v>1745.37960894</v>
      </c>
      <c r="AV153" s="36">
        <v>374.44665272499998</v>
      </c>
      <c r="AW153" s="36">
        <v>951.45780123099996</v>
      </c>
      <c r="AX153" s="36">
        <v>354.65554935500001</v>
      </c>
      <c r="AY153" s="36">
        <v>901.16919653900004</v>
      </c>
      <c r="AZ153" s="36">
        <v>0.59387275571428577</v>
      </c>
      <c r="BA153" s="36">
        <v>1.1877455128571428</v>
      </c>
      <c r="BB153" s="36">
        <v>0.72019908700000002</v>
      </c>
      <c r="BC153" s="36">
        <v>41.897008698999997</v>
      </c>
      <c r="BD153" s="36">
        <v>106.45905227199999</v>
      </c>
      <c r="BE153" s="36">
        <v>5.0891467142857152E-2</v>
      </c>
      <c r="BF153" s="36">
        <v>0.1017829342857143</v>
      </c>
      <c r="BG153" s="36">
        <v>2.5302227780000002</v>
      </c>
      <c r="BH153" s="36">
        <v>35.614413284000001</v>
      </c>
      <c r="BI153" s="36">
        <v>0</v>
      </c>
      <c r="BJ153" s="36">
        <v>0</v>
      </c>
      <c r="BK153" s="36">
        <v>0.03</v>
      </c>
      <c r="BL153" s="36">
        <v>0.03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5.4937618190000004</v>
      </c>
      <c r="E154" s="36">
        <v>4</v>
      </c>
      <c r="F154" s="36">
        <v>1</v>
      </c>
      <c r="G154" s="36">
        <v>1</v>
      </c>
      <c r="H154" s="36">
        <v>2</v>
      </c>
      <c r="I154" s="36">
        <v>2.3759784317624936E-2</v>
      </c>
      <c r="J154" s="36">
        <v>2.7520588188018857</v>
      </c>
      <c r="K154" s="36">
        <v>2.3759784317624936E-2</v>
      </c>
      <c r="L154" s="36">
        <v>0</v>
      </c>
      <c r="M154" s="36">
        <v>1.2913306031111864</v>
      </c>
      <c r="N154" s="36">
        <v>1.4844880000083247</v>
      </c>
      <c r="O154" s="36">
        <v>3.582188E-3</v>
      </c>
      <c r="P154" s="36">
        <v>6.3480209999999997E-3</v>
      </c>
      <c r="Q154" s="36">
        <v>3.330698E-3</v>
      </c>
      <c r="R154" s="36">
        <v>2.5148999999999999E-4</v>
      </c>
      <c r="S154" s="36">
        <v>6.0199920000000001E-3</v>
      </c>
      <c r="T154" s="36">
        <v>3.2802899999999997E-4</v>
      </c>
      <c r="U154" s="36">
        <v>3.245E-2</v>
      </c>
      <c r="V154" s="36">
        <v>7.6700000000000004E-2</v>
      </c>
      <c r="W154" s="36">
        <v>5.9791972317624939E-2</v>
      </c>
      <c r="X154" s="36">
        <v>2.8351068398018859</v>
      </c>
      <c r="Y154" s="36">
        <v>2.8948988121195107</v>
      </c>
      <c r="Z154" s="36">
        <v>1.0109536670102715E-2</v>
      </c>
      <c r="AA154" s="36">
        <v>2.163440847401981E-3</v>
      </c>
      <c r="AB154" s="36">
        <v>2.1634409999999999E-3</v>
      </c>
      <c r="AC154" s="36">
        <v>2.2213414025930235E-4</v>
      </c>
      <c r="AD154" s="36">
        <v>3.3112100455071444E-2</v>
      </c>
      <c r="AE154" s="36">
        <v>0.29800890409564296</v>
      </c>
      <c r="AF154" s="36">
        <v>0.33112100455071447</v>
      </c>
      <c r="AG154" s="36">
        <v>3.2613957107461827E-3</v>
      </c>
      <c r="AH154" s="36">
        <v>5.5481214389705175E-3</v>
      </c>
      <c r="AI154" s="36">
        <v>1.7768983527513684E-2</v>
      </c>
      <c r="AJ154" s="36">
        <v>1.2401979986198774E-4</v>
      </c>
      <c r="AK154" s="36">
        <v>1.4987079425040571E-4</v>
      </c>
      <c r="AL154" s="36">
        <v>3.7483905279810483E-4</v>
      </c>
      <c r="AM154" s="36">
        <v>3.6075496508674726E-3</v>
      </c>
      <c r="AN154" s="36">
        <v>3.8810092688292365E-2</v>
      </c>
      <c r="AO154" s="36">
        <v>0.31615272667595473</v>
      </c>
      <c r="AP154" s="36">
        <v>69.837041662000004</v>
      </c>
      <c r="AQ154" s="36">
        <v>37.604560894999999</v>
      </c>
      <c r="AR154" s="36">
        <v>107.44160255700001</v>
      </c>
      <c r="AS154" s="36">
        <v>10.319287216999999</v>
      </c>
      <c r="AT154" s="36">
        <v>200.316648423</v>
      </c>
      <c r="AU154" s="36">
        <v>446.99203493200002</v>
      </c>
      <c r="AV154" s="36">
        <v>134.883228804</v>
      </c>
      <c r="AW154" s="36">
        <v>300.98211704300002</v>
      </c>
      <c r="AX154" s="36">
        <v>126.271181873</v>
      </c>
      <c r="AY154" s="36">
        <v>281.76496054099999</v>
      </c>
      <c r="AZ154" s="36">
        <v>0.21296229428571428</v>
      </c>
      <c r="BA154" s="36">
        <v>0.42592459000000005</v>
      </c>
      <c r="BB154" s="36">
        <v>0.90766076799999995</v>
      </c>
      <c r="BC154" s="36">
        <v>42.909307707000004</v>
      </c>
      <c r="BD154" s="36">
        <v>95.748999999999995</v>
      </c>
      <c r="BE154" s="36">
        <v>6.4138081428571428E-2</v>
      </c>
      <c r="BF154" s="36">
        <v>0.12827616428571428</v>
      </c>
      <c r="BG154" s="36">
        <v>3.150995376</v>
      </c>
      <c r="BH154" s="36">
        <v>26.526538465000002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5.5000383639999999</v>
      </c>
      <c r="E155" s="36">
        <v>2</v>
      </c>
      <c r="F155" s="36">
        <v>0</v>
      </c>
      <c r="G155" s="36">
        <v>1</v>
      </c>
      <c r="H155" s="36">
        <v>1</v>
      </c>
      <c r="I155" s="36">
        <v>8.8366258251000251E-2</v>
      </c>
      <c r="J155" s="36">
        <v>11.462191099762183</v>
      </c>
      <c r="K155" s="36">
        <v>8.1702258255092308E-2</v>
      </c>
      <c r="L155" s="36">
        <v>6.6639999959079432E-3</v>
      </c>
      <c r="M155" s="36">
        <v>4.0149508579893043</v>
      </c>
      <c r="N155" s="36">
        <v>7.5356065000238797</v>
      </c>
      <c r="O155" s="36">
        <v>1.2100731999999999E-2</v>
      </c>
      <c r="P155" s="36">
        <v>2.0353279000000002E-2</v>
      </c>
      <c r="Q155" s="36">
        <v>1.0252622999999999E-2</v>
      </c>
      <c r="R155" s="36">
        <v>1.8481089999999999E-3</v>
      </c>
      <c r="S155" s="36">
        <v>1.7942702000000001E-2</v>
      </c>
      <c r="T155" s="36">
        <v>2.4105769999999997E-3</v>
      </c>
      <c r="U155" s="36">
        <v>3.0000000000000001E-3</v>
      </c>
      <c r="V155" s="36">
        <v>7.1999999999999998E-3</v>
      </c>
      <c r="W155" s="36">
        <v>0.10346699025100026</v>
      </c>
      <c r="X155" s="36">
        <v>11.489744378762182</v>
      </c>
      <c r="Y155" s="36">
        <v>11.593211369013183</v>
      </c>
      <c r="Z155" s="36">
        <v>3.1809867336565684E-2</v>
      </c>
      <c r="AA155" s="36">
        <v>6.8073116100250547E-3</v>
      </c>
      <c r="AB155" s="36">
        <v>6.8073120000000003E-3</v>
      </c>
      <c r="AC155" s="36">
        <v>5.7419412417666243E-4</v>
      </c>
      <c r="AD155" s="36">
        <v>3.8333371031938492E-2</v>
      </c>
      <c r="AE155" s="36">
        <v>0.34500033928744633</v>
      </c>
      <c r="AF155" s="36">
        <v>0.38333371031938485</v>
      </c>
      <c r="AG155" s="36">
        <v>3.3531083429345991E-4</v>
      </c>
      <c r="AH155" s="36">
        <v>5.7041383305094331E-4</v>
      </c>
      <c r="AI155" s="36">
        <v>1.8268659247712643E-3</v>
      </c>
      <c r="AJ155" s="36">
        <v>3.9023087379886701E-4</v>
      </c>
      <c r="AK155" s="36">
        <v>4.715715640733064E-4</v>
      </c>
      <c r="AL155" s="36">
        <v>1.1794388579032997E-3</v>
      </c>
      <c r="AM155" s="36">
        <v>1.2997358322689892E-3</v>
      </c>
      <c r="AN155" s="36">
        <v>3.9375356429062744E-2</v>
      </c>
      <c r="AO155" s="36">
        <v>0.34800664407012089</v>
      </c>
      <c r="AP155" s="36">
        <v>128.784404427</v>
      </c>
      <c r="AQ155" s="36">
        <v>69.345448537999999</v>
      </c>
      <c r="AR155" s="36">
        <v>198.129852965</v>
      </c>
      <c r="AS155" s="36">
        <v>22.788702551</v>
      </c>
      <c r="AT155" s="36">
        <v>428.80808497700002</v>
      </c>
      <c r="AU155" s="36">
        <v>1027.8893450610001</v>
      </c>
      <c r="AV155" s="36">
        <v>249.91153645700001</v>
      </c>
      <c r="AW155" s="36">
        <v>599.05914681000002</v>
      </c>
      <c r="AX155" s="36">
        <v>235.80347906</v>
      </c>
      <c r="AY155" s="36">
        <v>565.24093678600002</v>
      </c>
      <c r="AZ155" s="36">
        <v>0.33768430142857148</v>
      </c>
      <c r="BA155" s="36">
        <v>0.67536860285714295</v>
      </c>
      <c r="BB155" s="36">
        <v>0.77804901500000001</v>
      </c>
      <c r="BC155" s="36">
        <v>39.425805785000001</v>
      </c>
      <c r="BD155" s="36">
        <v>94.507000000000005</v>
      </c>
      <c r="BE155" s="36">
        <v>5.4979320000000005E-2</v>
      </c>
      <c r="BF155" s="36">
        <v>0.10995864000000001</v>
      </c>
      <c r="BG155" s="36">
        <v>3.4805020419999999</v>
      </c>
      <c r="BH155" s="36">
        <v>31.266615912999999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5.6048167429999998</v>
      </c>
      <c r="E156" s="36">
        <v>10</v>
      </c>
      <c r="F156" s="36">
        <v>0</v>
      </c>
      <c r="G156" s="36">
        <v>6</v>
      </c>
      <c r="H156" s="36">
        <v>4</v>
      </c>
      <c r="I156" s="36">
        <v>6.0562470248986783E-2</v>
      </c>
      <c r="J156" s="36">
        <v>10.927686060289101</v>
      </c>
      <c r="K156" s="36">
        <v>6.0562470248986783E-2</v>
      </c>
      <c r="L156" s="36">
        <v>0</v>
      </c>
      <c r="M156" s="36">
        <v>4.2723790305257463</v>
      </c>
      <c r="N156" s="36">
        <v>6.7158695000123423</v>
      </c>
      <c r="O156" s="36">
        <v>4.6508119999999998E-3</v>
      </c>
      <c r="P156" s="36">
        <v>7.7455079999999999E-3</v>
      </c>
      <c r="Q156" s="36">
        <v>4.142911E-3</v>
      </c>
      <c r="R156" s="36">
        <v>5.0790100000000006E-4</v>
      </c>
      <c r="S156" s="36">
        <v>7.0830279999999999E-3</v>
      </c>
      <c r="T156" s="36">
        <v>6.6248000000000001E-4</v>
      </c>
      <c r="U156" s="36">
        <v>0.1452</v>
      </c>
      <c r="V156" s="36">
        <v>0.34320000000000006</v>
      </c>
      <c r="W156" s="36">
        <v>0.21041328224898678</v>
      </c>
      <c r="X156" s="36">
        <v>11.2786315682891</v>
      </c>
      <c r="Y156" s="36">
        <v>11.489044850538086</v>
      </c>
      <c r="Z156" s="36">
        <v>2.4237656711756921E-2</v>
      </c>
      <c r="AA156" s="36">
        <v>5.1868585363159803E-3</v>
      </c>
      <c r="AB156" s="36">
        <v>5.1868590000000003E-3</v>
      </c>
      <c r="AC156" s="36">
        <v>3.86158679913899E-4</v>
      </c>
      <c r="AD156" s="36">
        <v>5.5848658695685768E-2</v>
      </c>
      <c r="AE156" s="36">
        <v>0.50263792826117182</v>
      </c>
      <c r="AF156" s="36">
        <v>0.5584865869568576</v>
      </c>
      <c r="AG156" s="36">
        <v>1.369108245480212E-2</v>
      </c>
      <c r="AH156" s="36">
        <v>2.3290577049548438E-2</v>
      </c>
      <c r="AI156" s="36">
        <v>7.4592794064094317E-2</v>
      </c>
      <c r="AJ156" s="36">
        <v>2.9733799770467918E-4</v>
      </c>
      <c r="AK156" s="36">
        <v>3.593158667118102E-4</v>
      </c>
      <c r="AL156" s="36">
        <v>8.98678223513988E-4</v>
      </c>
      <c r="AM156" s="36">
        <v>1.4374579132420698E-2</v>
      </c>
      <c r="AN156" s="36">
        <v>7.9498551611946022E-2</v>
      </c>
      <c r="AO156" s="36">
        <v>0.57812940054878015</v>
      </c>
      <c r="AP156" s="36">
        <v>128.50172573200001</v>
      </c>
      <c r="AQ156" s="36">
        <v>69.193236932999994</v>
      </c>
      <c r="AR156" s="36">
        <v>197.69496266499999</v>
      </c>
      <c r="AS156" s="36">
        <v>5.6161724499999996</v>
      </c>
      <c r="AT156" s="36">
        <v>694.15593499199997</v>
      </c>
      <c r="AU156" s="36">
        <v>1427.811205453</v>
      </c>
      <c r="AV156" s="36">
        <v>393.21635059200003</v>
      </c>
      <c r="AW156" s="36">
        <v>808.80776672900004</v>
      </c>
      <c r="AX156" s="36">
        <v>373.01893029299998</v>
      </c>
      <c r="AY156" s="36">
        <v>767.26363871700005</v>
      </c>
      <c r="AZ156" s="36">
        <v>8.0538114285714293E-2</v>
      </c>
      <c r="BA156" s="36">
        <v>0.16107622857142859</v>
      </c>
      <c r="BB156" s="36">
        <v>1.0867490639999999</v>
      </c>
      <c r="BC156" s="36">
        <v>68.048007819999995</v>
      </c>
      <c r="BD156" s="36">
        <v>139.96812989200001</v>
      </c>
      <c r="BE156" s="36">
        <v>7.6793008571428567E-2</v>
      </c>
      <c r="BF156" s="36">
        <v>0.15358601714285713</v>
      </c>
      <c r="BG156" s="36">
        <v>2.9127018109999998</v>
      </c>
      <c r="BH156" s="36">
        <v>38.188766458000003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5.476985236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0.18438819525888214</v>
      </c>
      <c r="J157" s="36">
        <v>26.507508933061057</v>
      </c>
      <c r="K157" s="36">
        <v>0.1659431952600334</v>
      </c>
      <c r="L157" s="36">
        <v>1.8444999998848743E-2</v>
      </c>
      <c r="M157" s="36">
        <v>7.8810821283232464</v>
      </c>
      <c r="N157" s="36">
        <v>18.810814999996694</v>
      </c>
      <c r="O157" s="36">
        <v>1.0263609999999999E-2</v>
      </c>
      <c r="P157" s="36">
        <v>1.6293963000000002E-2</v>
      </c>
      <c r="Q157" s="36">
        <v>7.0697739999999992E-3</v>
      </c>
      <c r="R157" s="36">
        <v>3.1938360000000002E-3</v>
      </c>
      <c r="S157" s="36">
        <v>1.2128090000000001E-2</v>
      </c>
      <c r="T157" s="36">
        <v>4.1658729999999996E-3</v>
      </c>
      <c r="U157" s="36" t="s">
        <v>338</v>
      </c>
      <c r="V157" s="36" t="s">
        <v>338</v>
      </c>
      <c r="W157" s="36">
        <v>0.19465180525888215</v>
      </c>
      <c r="X157" s="36">
        <v>26.523802896061056</v>
      </c>
      <c r="Y157" s="36">
        <v>26.718454701319938</v>
      </c>
      <c r="Z157" s="36">
        <v>5.4668601623168327E-2</v>
      </c>
      <c r="AA157" s="36">
        <v>1.169908074735802E-2</v>
      </c>
      <c r="AB157" s="36">
        <v>1.1699081E-2</v>
      </c>
      <c r="AC157" s="36">
        <v>1.405500814311471E-3</v>
      </c>
      <c r="AD157" s="36">
        <v>0.14077604064259414</v>
      </c>
      <c r="AE157" s="36">
        <v>1.2669843657833471</v>
      </c>
      <c r="AF157" s="36">
        <v>1.4077604064259415</v>
      </c>
      <c r="AG157" s="36" t="s">
        <v>338</v>
      </c>
      <c r="AH157" s="36" t="s">
        <v>338</v>
      </c>
      <c r="AI157" s="36" t="s">
        <v>338</v>
      </c>
      <c r="AJ157" s="36">
        <v>6.7065276298614853E-4</v>
      </c>
      <c r="AK157" s="36">
        <v>8.1044528668442123E-4</v>
      </c>
      <c r="AL157" s="36">
        <v>2.0269896154544108E-3</v>
      </c>
      <c r="AM157" s="36">
        <v>2.0761535772976193E-3</v>
      </c>
      <c r="AN157" s="36">
        <v>0.14158648592927855</v>
      </c>
      <c r="AO157" s="36">
        <v>1.2690113553988014</v>
      </c>
      <c r="AP157" s="36">
        <v>270.46978520300001</v>
      </c>
      <c r="AQ157" s="36">
        <v>145.637576647</v>
      </c>
      <c r="AR157" s="36">
        <v>416.10736185000002</v>
      </c>
      <c r="AS157" s="36">
        <v>17.139594004999999</v>
      </c>
      <c r="AT157" s="36">
        <v>1072.567442323</v>
      </c>
      <c r="AU157" s="36">
        <v>2515.294389741</v>
      </c>
      <c r="AV157" s="36">
        <v>585.411292538</v>
      </c>
      <c r="AW157" s="36">
        <v>1372.8570173860001</v>
      </c>
      <c r="AX157" s="36">
        <v>555.90416930699996</v>
      </c>
      <c r="AY157" s="36">
        <v>1303.6594093000001</v>
      </c>
      <c r="AZ157" s="36">
        <v>1.5511523385714285</v>
      </c>
      <c r="BA157" s="36">
        <v>3.1023046785714286</v>
      </c>
      <c r="BB157" s="36">
        <v>1.914027286</v>
      </c>
      <c r="BC157" s="36">
        <v>79.588835044000007</v>
      </c>
      <c r="BD157" s="36">
        <v>186.64500000000001</v>
      </c>
      <c r="BE157" s="36">
        <v>0.13525101428571429</v>
      </c>
      <c r="BF157" s="36">
        <v>0.27050203</v>
      </c>
      <c r="BG157" s="36">
        <v>6.7446881559999996</v>
      </c>
      <c r="BH157" s="36">
        <v>39.766214920000003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5.8326187039999997</v>
      </c>
      <c r="E158" s="36">
        <v>2</v>
      </c>
      <c r="F158" s="36">
        <v>0</v>
      </c>
      <c r="G158" s="36">
        <v>1</v>
      </c>
      <c r="H158" s="36">
        <v>1</v>
      </c>
      <c r="I158" s="36">
        <v>3.0503722712068493</v>
      </c>
      <c r="J158" s="36">
        <v>69.430743402703669</v>
      </c>
      <c r="K158" s="36">
        <v>0.87147927124345481</v>
      </c>
      <c r="L158" s="36">
        <v>2.1788929999633946</v>
      </c>
      <c r="M158" s="36">
        <v>28.481897673893862</v>
      </c>
      <c r="N158" s="36">
        <v>43.999218000016654</v>
      </c>
      <c r="O158" s="36">
        <v>0.15922362300000001</v>
      </c>
      <c r="P158" s="36">
        <v>0.26082499100000001</v>
      </c>
      <c r="Q158" s="36">
        <v>0.122756321</v>
      </c>
      <c r="R158" s="36">
        <v>3.6467302E-2</v>
      </c>
      <c r="S158" s="36">
        <v>0.21325894500000001</v>
      </c>
      <c r="T158" s="36">
        <v>4.7566046000000001E-2</v>
      </c>
      <c r="U158" s="36">
        <v>0</v>
      </c>
      <c r="V158" s="36">
        <v>0</v>
      </c>
      <c r="W158" s="36">
        <v>3.2095958942068492</v>
      </c>
      <c r="X158" s="36">
        <v>69.691568393703676</v>
      </c>
      <c r="Y158" s="36">
        <v>72.901164287910518</v>
      </c>
      <c r="Z158" s="36">
        <v>0.52548800308660448</v>
      </c>
      <c r="AA158" s="36">
        <v>0.16345965159043185</v>
      </c>
      <c r="AB158" s="36">
        <v>0.16345965200000001</v>
      </c>
      <c r="AC158" s="36">
        <v>7.0908086162601771E-3</v>
      </c>
      <c r="AD158" s="36">
        <v>0.36020050400496284</v>
      </c>
      <c r="AE158" s="36">
        <v>3.2418045360446657</v>
      </c>
      <c r="AF158" s="36">
        <v>3.6020050400496282</v>
      </c>
      <c r="AG158" s="36">
        <v>0</v>
      </c>
      <c r="AH158" s="36">
        <v>0</v>
      </c>
      <c r="AI158" s="36">
        <v>0</v>
      </c>
      <c r="AJ158" s="36">
        <v>9.3703657012593408E-3</v>
      </c>
      <c r="AK158" s="36">
        <v>1.1323547937353007E-2</v>
      </c>
      <c r="AL158" s="36">
        <v>2.8321114893536659E-2</v>
      </c>
      <c r="AM158" s="36">
        <v>1.646117431751952E-2</v>
      </c>
      <c r="AN158" s="36">
        <v>0.37152405194231586</v>
      </c>
      <c r="AO158" s="36">
        <v>3.2701256509382022</v>
      </c>
      <c r="AP158" s="36">
        <v>590.71168055800001</v>
      </c>
      <c r="AQ158" s="36">
        <v>318.07552029999999</v>
      </c>
      <c r="AR158" s="36">
        <v>908.78720085800001</v>
      </c>
      <c r="AS158" s="36">
        <v>46.058444125999998</v>
      </c>
      <c r="AT158" s="36">
        <v>1794.597777622</v>
      </c>
      <c r="AU158" s="36">
        <v>4717.9164456779999</v>
      </c>
      <c r="AV158" s="36">
        <v>1041.1742143680001</v>
      </c>
      <c r="AW158" s="36">
        <v>2737.1999508949998</v>
      </c>
      <c r="AX158" s="36">
        <v>992.46211599100002</v>
      </c>
      <c r="AY158" s="36">
        <v>2609.1380459369998</v>
      </c>
      <c r="AZ158" s="36">
        <v>2.2317989728571428</v>
      </c>
      <c r="BA158" s="36">
        <v>4.4635979471428575</v>
      </c>
      <c r="BB158" s="36">
        <v>1.470830683</v>
      </c>
      <c r="BC158" s="36">
        <v>72.356456089000005</v>
      </c>
      <c r="BD158" s="36">
        <v>190.22185271399999</v>
      </c>
      <c r="BE158" s="36">
        <v>0.10393338857142857</v>
      </c>
      <c r="BF158" s="36">
        <v>0.20786677857142857</v>
      </c>
      <c r="BG158" s="36">
        <v>8.2978668590000009</v>
      </c>
      <c r="BH158" s="36">
        <v>61.750898522999996</v>
      </c>
      <c r="BI158" s="36">
        <v>0.27</v>
      </c>
      <c r="BJ158" s="36">
        <v>0.27</v>
      </c>
      <c r="BK158" s="36">
        <v>0.4800000000000002</v>
      </c>
      <c r="BL158" s="36">
        <v>0.4800000000000002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5.6476109159999996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1.7427263454878588</v>
      </c>
      <c r="J159" s="36">
        <v>22.303046198390245</v>
      </c>
      <c r="K159" s="36">
        <v>0.47095834550162019</v>
      </c>
      <c r="L159" s="36">
        <v>1.2717679999862386</v>
      </c>
      <c r="M159" s="36">
        <v>12.795872043865733</v>
      </c>
      <c r="N159" s="36">
        <v>11.249900500012371</v>
      </c>
      <c r="O159" s="36">
        <v>3.0748813000000003E-2</v>
      </c>
      <c r="P159" s="36">
        <v>5.0788974000000001E-2</v>
      </c>
      <c r="Q159" s="36">
        <v>2.6928654000000003E-2</v>
      </c>
      <c r="R159" s="36">
        <v>3.8201590000000001E-3</v>
      </c>
      <c r="S159" s="36">
        <v>4.5806158E-2</v>
      </c>
      <c r="T159" s="36">
        <v>4.9828159999999993E-3</v>
      </c>
      <c r="U159" s="36" t="s">
        <v>338</v>
      </c>
      <c r="V159" s="36" t="s">
        <v>338</v>
      </c>
      <c r="W159" s="36">
        <v>1.7734751584878587</v>
      </c>
      <c r="X159" s="36">
        <v>22.353835172390244</v>
      </c>
      <c r="Y159" s="36">
        <v>24.127310330878103</v>
      </c>
      <c r="Z159" s="36">
        <v>0.24456151552615629</v>
      </c>
      <c r="AA159" s="36">
        <v>0.1137229689106336</v>
      </c>
      <c r="AB159" s="36">
        <v>0.11372296899999999</v>
      </c>
      <c r="AC159" s="36">
        <v>2.5464918588225267E-3</v>
      </c>
      <c r="AD159" s="36">
        <v>0.13601821861601632</v>
      </c>
      <c r="AE159" s="36">
        <v>1.2241639675441469</v>
      </c>
      <c r="AF159" s="36">
        <v>1.3601821861601631</v>
      </c>
      <c r="AG159" s="36" t="s">
        <v>338</v>
      </c>
      <c r="AH159" s="36" t="s">
        <v>338</v>
      </c>
      <c r="AI159" s="36" t="s">
        <v>338</v>
      </c>
      <c r="AJ159" s="36">
        <v>6.5191978731714839E-3</v>
      </c>
      <c r="AK159" s="36">
        <v>7.878075569680093E-3</v>
      </c>
      <c r="AL159" s="36">
        <v>1.9703708111914419E-2</v>
      </c>
      <c r="AM159" s="36">
        <v>9.0656897319940106E-3</v>
      </c>
      <c r="AN159" s="36">
        <v>0.14389629418569641</v>
      </c>
      <c r="AO159" s="36">
        <v>1.2438676756560614</v>
      </c>
      <c r="AP159" s="36">
        <v>170.48983213</v>
      </c>
      <c r="AQ159" s="36">
        <v>91.802217300999999</v>
      </c>
      <c r="AR159" s="36">
        <v>262.29204943100001</v>
      </c>
      <c r="AS159" s="36">
        <v>16.764948105999999</v>
      </c>
      <c r="AT159" s="36">
        <v>631.60514010199995</v>
      </c>
      <c r="AU159" s="36">
        <v>1493.0320095689999</v>
      </c>
      <c r="AV159" s="36">
        <v>342.40813797599998</v>
      </c>
      <c r="AW159" s="36">
        <v>809.40809039700002</v>
      </c>
      <c r="AX159" s="36">
        <v>327.27818430500002</v>
      </c>
      <c r="AY159" s="36">
        <v>773.64285718400004</v>
      </c>
      <c r="AZ159" s="36">
        <v>0.30237483000000004</v>
      </c>
      <c r="BA159" s="36">
        <v>0.60474966000000008</v>
      </c>
      <c r="BB159" s="36">
        <v>1.1896138789999999</v>
      </c>
      <c r="BC159" s="36">
        <v>61.616939526000003</v>
      </c>
      <c r="BD159" s="36">
        <v>145.65439259999999</v>
      </c>
      <c r="BE159" s="36">
        <v>8.4061750000000005E-2</v>
      </c>
      <c r="BF159" s="36">
        <v>0.16812350142857144</v>
      </c>
      <c r="BG159" s="36">
        <v>4.8970964410000004</v>
      </c>
      <c r="BH159" s="36">
        <v>24.709696352999998</v>
      </c>
      <c r="BI159" s="36">
        <v>0</v>
      </c>
      <c r="BJ159" s="36">
        <v>0</v>
      </c>
      <c r="BK159" s="36">
        <v>0.24</v>
      </c>
      <c r="BL159" s="36">
        <v>0.24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5.7221317589999998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3.9117686155591045</v>
      </c>
      <c r="J160" s="36">
        <v>42.060711918151036</v>
      </c>
      <c r="K160" s="36">
        <v>1.1387296155841058</v>
      </c>
      <c r="L160" s="36">
        <v>2.7730389999749985</v>
      </c>
      <c r="M160" s="36">
        <v>25.299823533716605</v>
      </c>
      <c r="N160" s="36">
        <v>20.672656999993535</v>
      </c>
      <c r="O160" s="36">
        <v>4.4922844000000003E-2</v>
      </c>
      <c r="P160" s="36">
        <v>7.2607823000000002E-2</v>
      </c>
      <c r="Q160" s="36">
        <v>3.7606673E-2</v>
      </c>
      <c r="R160" s="36">
        <v>7.3161710000000007E-3</v>
      </c>
      <c r="S160" s="36">
        <v>6.3064992E-2</v>
      </c>
      <c r="T160" s="36">
        <v>9.5428309999999999E-3</v>
      </c>
      <c r="U160" s="36" t="s">
        <v>338</v>
      </c>
      <c r="V160" s="36" t="s">
        <v>338</v>
      </c>
      <c r="W160" s="36">
        <v>3.9566914595591043</v>
      </c>
      <c r="X160" s="36">
        <v>42.133319741151034</v>
      </c>
      <c r="Y160" s="36">
        <v>46.090011200710137</v>
      </c>
      <c r="Z160" s="36">
        <v>0.48149848561189601</v>
      </c>
      <c r="AA160" s="36">
        <v>0.2316858634673904</v>
      </c>
      <c r="AB160" s="36">
        <v>0.23168586299999999</v>
      </c>
      <c r="AC160" s="36">
        <v>6.1762865267927809E-3</v>
      </c>
      <c r="AD160" s="36">
        <v>0.14865732503745799</v>
      </c>
      <c r="AE160" s="36">
        <v>1.3379159253371218</v>
      </c>
      <c r="AF160" s="36">
        <v>1.4865732503745797</v>
      </c>
      <c r="AG160" s="36" t="s">
        <v>338</v>
      </c>
      <c r="AH160" s="36" t="s">
        <v>338</v>
      </c>
      <c r="AI160" s="36" t="s">
        <v>338</v>
      </c>
      <c r="AJ160" s="36">
        <v>1.3281450624571704E-2</v>
      </c>
      <c r="AK160" s="36">
        <v>1.6049868845233444E-2</v>
      </c>
      <c r="AL160" s="36">
        <v>4.014202810875428E-2</v>
      </c>
      <c r="AM160" s="36">
        <v>1.9457737151364486E-2</v>
      </c>
      <c r="AN160" s="36">
        <v>0.16470719388269142</v>
      </c>
      <c r="AO160" s="36">
        <v>1.3780579534458761</v>
      </c>
      <c r="AP160" s="36">
        <v>180.115343266</v>
      </c>
      <c r="AQ160" s="36">
        <v>96.985184834999998</v>
      </c>
      <c r="AR160" s="36">
        <v>277.10052810100001</v>
      </c>
      <c r="AS160" s="36">
        <v>33.409522322999997</v>
      </c>
      <c r="AT160" s="36">
        <v>795.12934893399995</v>
      </c>
      <c r="AU160" s="36">
        <v>2070.8451522969999</v>
      </c>
      <c r="AV160" s="36">
        <v>437.23827060799999</v>
      </c>
      <c r="AW160" s="36">
        <v>1138.749002665</v>
      </c>
      <c r="AX160" s="36">
        <v>421.97080737300001</v>
      </c>
      <c r="AY160" s="36">
        <v>1098.986224105</v>
      </c>
      <c r="AZ160" s="36">
        <v>0.54285958428571435</v>
      </c>
      <c r="BA160" s="36">
        <v>1.0857191700000002</v>
      </c>
      <c r="BB160" s="36">
        <v>1.092631071</v>
      </c>
      <c r="BC160" s="36">
        <v>46.969434364000001</v>
      </c>
      <c r="BD160" s="36">
        <v>122.327801874</v>
      </c>
      <c r="BE160" s="36">
        <v>7.7208648571428576E-2</v>
      </c>
      <c r="BF160" s="36">
        <v>0.15441729857142858</v>
      </c>
      <c r="BG160" s="36">
        <v>1.525521165</v>
      </c>
      <c r="BH160" s="36">
        <v>36.187001154999997</v>
      </c>
      <c r="BI160" s="36">
        <v>0.63000000000000034</v>
      </c>
      <c r="BJ160" s="36">
        <v>0.63000000000000034</v>
      </c>
      <c r="BK160" s="36">
        <v>1.0800000000000007</v>
      </c>
      <c r="BL160" s="36">
        <v>1.0800000000000007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6.3681257090000001</v>
      </c>
      <c r="E161" s="36">
        <v>2</v>
      </c>
      <c r="F161" s="36">
        <v>2</v>
      </c>
      <c r="G161" s="36">
        <v>0</v>
      </c>
      <c r="H161" s="36">
        <v>0</v>
      </c>
      <c r="I161" s="36">
        <v>4.0235086023997386</v>
      </c>
      <c r="J161" s="36">
        <v>42.602911050658498</v>
      </c>
      <c r="K161" s="36">
        <v>2.186182102416379</v>
      </c>
      <c r="L161" s="36">
        <v>1.8373264999833601</v>
      </c>
      <c r="M161" s="36">
        <v>33.737975153056325</v>
      </c>
      <c r="N161" s="36">
        <v>12.888444500001908</v>
      </c>
      <c r="O161" s="36">
        <v>7.0641374999999992E-2</v>
      </c>
      <c r="P161" s="36">
        <v>0.12144071099999999</v>
      </c>
      <c r="Q161" s="36">
        <v>6.3903250999999994E-2</v>
      </c>
      <c r="R161" s="36">
        <v>6.7381239999999998E-3</v>
      </c>
      <c r="S161" s="36">
        <v>0.112651853</v>
      </c>
      <c r="T161" s="36">
        <v>8.7888580000000001E-3</v>
      </c>
      <c r="U161" s="36">
        <v>9.4399999999999998E-2</v>
      </c>
      <c r="V161" s="36">
        <v>0.22419999999999998</v>
      </c>
      <c r="W161" s="36">
        <v>4.188549977399739</v>
      </c>
      <c r="X161" s="36">
        <v>42.9485517616585</v>
      </c>
      <c r="Y161" s="36">
        <v>47.137101739058238</v>
      </c>
      <c r="Z161" s="36">
        <v>0.44189009023137998</v>
      </c>
      <c r="AA161" s="36">
        <v>0.212452885901737</v>
      </c>
      <c r="AB161" s="36">
        <v>0.21245288600000001</v>
      </c>
      <c r="AC161" s="36">
        <v>1.9847530472890507E-2</v>
      </c>
      <c r="AD161" s="36">
        <v>0.40933299375608739</v>
      </c>
      <c r="AE161" s="36">
        <v>3.6839969438047864</v>
      </c>
      <c r="AF161" s="36">
        <v>4.093329937560874</v>
      </c>
      <c r="AG161" s="36">
        <v>9.8387493382732557E-3</v>
      </c>
      <c r="AH161" s="36">
        <v>1.6737182782349907E-2</v>
      </c>
      <c r="AI161" s="36">
        <v>5.3604220532661187E-2</v>
      </c>
      <c r="AJ161" s="36">
        <v>1.2178915737183389E-2</v>
      </c>
      <c r="AK161" s="36">
        <v>1.4717518418857232E-2</v>
      </c>
      <c r="AL161" s="36">
        <v>3.6809711266664429E-2</v>
      </c>
      <c r="AM161" s="36">
        <v>4.1865195548347153E-2</v>
      </c>
      <c r="AN161" s="36">
        <v>0.44078769495729453</v>
      </c>
      <c r="AO161" s="36">
        <v>3.7744108756041119</v>
      </c>
      <c r="AP161" s="36">
        <v>393.14348022600001</v>
      </c>
      <c r="AQ161" s="36">
        <v>211.69264319800001</v>
      </c>
      <c r="AR161" s="36">
        <v>604.83612342399999</v>
      </c>
      <c r="AS161" s="36">
        <v>77.298261635000003</v>
      </c>
      <c r="AT161" s="36">
        <v>1592.234897587</v>
      </c>
      <c r="AU161" s="36">
        <v>3651.8108924449998</v>
      </c>
      <c r="AV161" s="36">
        <v>901.54083313700005</v>
      </c>
      <c r="AW161" s="36">
        <v>2067.6953126849999</v>
      </c>
      <c r="AX161" s="36">
        <v>872.04433721299995</v>
      </c>
      <c r="AY161" s="36">
        <v>2000.0447259099999</v>
      </c>
      <c r="AZ161" s="36">
        <v>1.4234492171428572</v>
      </c>
      <c r="BA161" s="36">
        <v>2.8468984357142859</v>
      </c>
      <c r="BB161" s="36">
        <v>1.732083343</v>
      </c>
      <c r="BC161" s="36">
        <v>91.503409724999997</v>
      </c>
      <c r="BD161" s="36">
        <v>209.864228473</v>
      </c>
      <c r="BE161" s="36">
        <v>0.1223943</v>
      </c>
      <c r="BF161" s="36">
        <v>0.2447886</v>
      </c>
      <c r="BG161" s="36">
        <v>4.8488229709999997</v>
      </c>
      <c r="BH161" s="36">
        <v>55.015663013000001</v>
      </c>
      <c r="BI161" s="36">
        <v>0.72000000000000031</v>
      </c>
      <c r="BJ161" s="36">
        <v>0.77000000000000035</v>
      </c>
      <c r="BK161" s="36">
        <v>1.0800000000000005</v>
      </c>
      <c r="BL161" s="36">
        <v>1.1200000000000006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6.1040465470000003</v>
      </c>
      <c r="E162" s="36">
        <v>37</v>
      </c>
      <c r="F162" s="36">
        <v>19</v>
      </c>
      <c r="G162" s="36">
        <v>16</v>
      </c>
      <c r="H162" s="36">
        <v>2</v>
      </c>
      <c r="I162" s="36">
        <v>8.8842970530748424</v>
      </c>
      <c r="J162" s="36">
        <v>85.665275696748552</v>
      </c>
      <c r="K162" s="36">
        <v>6.9631790530741196</v>
      </c>
      <c r="L162" s="36">
        <v>1.9211180000007222</v>
      </c>
      <c r="M162" s="36">
        <v>82.244848249821473</v>
      </c>
      <c r="N162" s="36">
        <v>12.304724500001921</v>
      </c>
      <c r="O162" s="36">
        <v>0.44678147599999996</v>
      </c>
      <c r="P162" s="36">
        <v>0.75020535100000008</v>
      </c>
      <c r="Q162" s="36">
        <v>0.41384106799999998</v>
      </c>
      <c r="R162" s="36">
        <v>3.2940408000000004E-2</v>
      </c>
      <c r="S162" s="36">
        <v>0.70723960200000002</v>
      </c>
      <c r="T162" s="36">
        <v>4.2965749000000004E-2</v>
      </c>
      <c r="U162" s="36">
        <v>5.5666999999999991</v>
      </c>
      <c r="V162" s="36">
        <v>13.184000000000003</v>
      </c>
      <c r="W162" s="36">
        <v>14.897778529074841</v>
      </c>
      <c r="X162" s="36">
        <v>99.599481047748554</v>
      </c>
      <c r="Y162" s="36">
        <v>114.4972595768234</v>
      </c>
      <c r="Z162" s="36">
        <v>0.8077796243579104</v>
      </c>
      <c r="AA162" s="36">
        <v>0.38906282641095363</v>
      </c>
      <c r="AB162" s="36">
        <v>0.38906282599999997</v>
      </c>
      <c r="AC162" s="36">
        <v>6.1457350181386622E-2</v>
      </c>
      <c r="AD162" s="36">
        <v>0.74559190506496831</v>
      </c>
      <c r="AE162" s="36">
        <v>6.7109116720511484</v>
      </c>
      <c r="AF162" s="36">
        <v>7.4565035771161172</v>
      </c>
      <c r="AG162" s="36">
        <v>0.58711243226752596</v>
      </c>
      <c r="AH162" s="36">
        <v>0.99876597673096357</v>
      </c>
      <c r="AI162" s="36">
        <v>3.1987504930437622</v>
      </c>
      <c r="AJ162" s="36">
        <v>2.2303128439542342E-2</v>
      </c>
      <c r="AK162" s="36">
        <v>2.6952042947289714E-2</v>
      </c>
      <c r="AL162" s="36">
        <v>6.7409252749113038E-2</v>
      </c>
      <c r="AM162" s="36">
        <v>0.67087291088845491</v>
      </c>
      <c r="AN162" s="36">
        <v>1.7713099247432216</v>
      </c>
      <c r="AO162" s="36">
        <v>9.9770714178440247</v>
      </c>
      <c r="AP162" s="36">
        <v>669.82794659700005</v>
      </c>
      <c r="AQ162" s="36">
        <v>360.67658662899998</v>
      </c>
      <c r="AR162" s="36">
        <v>1030.5045332260001</v>
      </c>
      <c r="AS162" s="36">
        <v>65.658386489999998</v>
      </c>
      <c r="AT162" s="36">
        <v>2453.8376463989998</v>
      </c>
      <c r="AU162" s="36">
        <v>5768.9066321749997</v>
      </c>
      <c r="AV162" s="36">
        <v>1472.435424239</v>
      </c>
      <c r="AW162" s="36">
        <v>3461.656274124</v>
      </c>
      <c r="AX162" s="36">
        <v>1432.9821050979999</v>
      </c>
      <c r="AY162" s="36">
        <v>3368.9025767540002</v>
      </c>
      <c r="AZ162" s="36">
        <v>1.0784097257142857</v>
      </c>
      <c r="BA162" s="36">
        <v>2.1568194528571429</v>
      </c>
      <c r="BB162" s="36">
        <v>2.9842112599999999</v>
      </c>
      <c r="BC162" s="36">
        <v>138.38121349599999</v>
      </c>
      <c r="BD162" s="36">
        <v>325.33052929500002</v>
      </c>
      <c r="BE162" s="36">
        <v>0.21087348428571431</v>
      </c>
      <c r="BF162" s="36">
        <v>0.42174696857142863</v>
      </c>
      <c r="BG162" s="36">
        <v>4.7989178380000004</v>
      </c>
      <c r="BH162" s="36">
        <v>44.334669693000002</v>
      </c>
      <c r="BI162" s="36">
        <v>0.33000000000000007</v>
      </c>
      <c r="BJ162" s="36">
        <v>0.35000000000000009</v>
      </c>
      <c r="BK162" s="36">
        <v>1.2900000000000009</v>
      </c>
      <c r="BL162" s="36">
        <v>1.2900000000000009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6.2677150460000002</v>
      </c>
      <c r="E163" s="36">
        <v>16</v>
      </c>
      <c r="F163" s="36">
        <v>13</v>
      </c>
      <c r="G163" s="36">
        <v>2</v>
      </c>
      <c r="H163" s="36">
        <v>1</v>
      </c>
      <c r="I163" s="36">
        <v>31.187832396036171</v>
      </c>
      <c r="J163" s="36">
        <v>213.29269789025068</v>
      </c>
      <c r="K163" s="36">
        <v>20.653337896025747</v>
      </c>
      <c r="L163" s="36">
        <v>10.534494500010423</v>
      </c>
      <c r="M163" s="36">
        <v>183.99598378627979</v>
      </c>
      <c r="N163" s="36">
        <v>60.484546500007035</v>
      </c>
      <c r="O163" s="36">
        <v>1.58079025</v>
      </c>
      <c r="P163" s="36">
        <v>2.8667800379999999</v>
      </c>
      <c r="Q163" s="36">
        <v>1.493306818</v>
      </c>
      <c r="R163" s="36">
        <v>8.7483432E-2</v>
      </c>
      <c r="S163" s="36">
        <v>2.7526712120000001</v>
      </c>
      <c r="T163" s="36">
        <v>0.11410882600000001</v>
      </c>
      <c r="U163" s="36">
        <v>0.80300000000000016</v>
      </c>
      <c r="V163" s="36">
        <v>1.9023999999999999</v>
      </c>
      <c r="W163" s="36">
        <v>33.571622646036168</v>
      </c>
      <c r="X163" s="36">
        <v>218.06187792825068</v>
      </c>
      <c r="Y163" s="36">
        <v>251.63350057428684</v>
      </c>
      <c r="Z163" s="36">
        <v>2.6875120201215985</v>
      </c>
      <c r="AA163" s="36">
        <v>1.2895981448446656</v>
      </c>
      <c r="AB163" s="36">
        <v>1.289598145</v>
      </c>
      <c r="AC163" s="36">
        <v>0.32050329731093569</v>
      </c>
      <c r="AD163" s="36">
        <v>3.3621913248834181</v>
      </c>
      <c r="AE163" s="36">
        <v>30.259721923950753</v>
      </c>
      <c r="AF163" s="36">
        <v>33.621913248834161</v>
      </c>
      <c r="AG163" s="36">
        <v>9.0735066347657545E-2</v>
      </c>
      <c r="AH163" s="36">
        <v>0.15435390597072776</v>
      </c>
      <c r="AI163" s="36">
        <v>0.4943496718251687</v>
      </c>
      <c r="AJ163" s="36">
        <v>7.3926558768568545E-2</v>
      </c>
      <c r="AK163" s="36">
        <v>8.9335969067332974E-2</v>
      </c>
      <c r="AL163" s="36">
        <v>0.22343652873454514</v>
      </c>
      <c r="AM163" s="36">
        <v>0.4851649224271618</v>
      </c>
      <c r="AN163" s="36">
        <v>3.6058811999214786</v>
      </c>
      <c r="AO163" s="36">
        <v>30.977508124510468</v>
      </c>
      <c r="AP163" s="36">
        <v>2079.4428180509999</v>
      </c>
      <c r="AQ163" s="36">
        <v>1119.6999789500001</v>
      </c>
      <c r="AR163" s="36">
        <v>3199.142797001</v>
      </c>
      <c r="AS163" s="36">
        <v>165.096038443</v>
      </c>
      <c r="AT163" s="36">
        <v>8028.6361762320003</v>
      </c>
      <c r="AU163" s="36">
        <v>20246.261020500999</v>
      </c>
      <c r="AV163" s="36">
        <v>5180.2621398609999</v>
      </c>
      <c r="AW163" s="36">
        <v>13063.356856140999</v>
      </c>
      <c r="AX163" s="36">
        <v>5063.2744714009996</v>
      </c>
      <c r="AY163" s="36">
        <v>12768.342507525</v>
      </c>
      <c r="AZ163" s="36">
        <v>5.388465588571429</v>
      </c>
      <c r="BA163" s="36">
        <v>10.776931177142858</v>
      </c>
      <c r="BB163" s="36">
        <v>4.1680843689999998</v>
      </c>
      <c r="BC163" s="36">
        <v>276.21612544599998</v>
      </c>
      <c r="BD163" s="36">
        <v>696.54965689200003</v>
      </c>
      <c r="BE163" s="36">
        <v>0.2945295742857143</v>
      </c>
      <c r="BF163" s="36">
        <v>0.58905914999999998</v>
      </c>
      <c r="BG163" s="36">
        <v>9.0429917329999991</v>
      </c>
      <c r="BH163" s="36">
        <v>101.331695869</v>
      </c>
      <c r="BI163" s="36">
        <v>1.0200000000000005</v>
      </c>
      <c r="BJ163" s="36">
        <v>1.0500000000000005</v>
      </c>
      <c r="BK163" s="36">
        <v>0.87000000000000044</v>
      </c>
      <c r="BL163" s="36">
        <v>1.0000000000000004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6.159979399</v>
      </c>
      <c r="E164" s="36">
        <v>1</v>
      </c>
      <c r="F164" s="36">
        <v>1</v>
      </c>
      <c r="G164" s="36">
        <v>0</v>
      </c>
      <c r="H164" s="36">
        <v>0</v>
      </c>
      <c r="I164" s="36">
        <v>57.286912528601547</v>
      </c>
      <c r="J164" s="36">
        <v>266.8235250811851</v>
      </c>
      <c r="K164" s="36">
        <v>39.112270028600918</v>
      </c>
      <c r="L164" s="36">
        <v>18.17464250000063</v>
      </c>
      <c r="M164" s="36">
        <v>236.68822060973935</v>
      </c>
      <c r="N164" s="36">
        <v>87.422217000047283</v>
      </c>
      <c r="O164" s="36">
        <v>0.76406972200000001</v>
      </c>
      <c r="P164" s="36">
        <v>1.216934754</v>
      </c>
      <c r="Q164" s="36">
        <v>0.64226754600000002</v>
      </c>
      <c r="R164" s="36">
        <v>0.12180217600000001</v>
      </c>
      <c r="S164" s="36">
        <v>1.058062351</v>
      </c>
      <c r="T164" s="36">
        <v>0.158872403</v>
      </c>
      <c r="U164" s="36">
        <v>4.7199999999999999E-2</v>
      </c>
      <c r="V164" s="36">
        <v>0.11209999999999999</v>
      </c>
      <c r="W164" s="36">
        <v>58.098182250601546</v>
      </c>
      <c r="X164" s="36">
        <v>268.15255983518512</v>
      </c>
      <c r="Y164" s="36">
        <v>326.25074208578667</v>
      </c>
      <c r="Z164" s="36">
        <v>3.4231550295959217</v>
      </c>
      <c r="AA164" s="36">
        <v>1.6392199694508123</v>
      </c>
      <c r="AB164" s="36">
        <v>1.639219969</v>
      </c>
      <c r="AC164" s="36">
        <v>0.4268520337851277</v>
      </c>
      <c r="AD164" s="36">
        <v>1.9216447841551207</v>
      </c>
      <c r="AE164" s="36">
        <v>17.50724502886753</v>
      </c>
      <c r="AF164" s="36">
        <v>19.428889813022653</v>
      </c>
      <c r="AG164" s="36">
        <v>4.9207265475070556E-3</v>
      </c>
      <c r="AH164" s="36">
        <v>8.3708911382878639E-3</v>
      </c>
      <c r="AI164" s="36">
        <v>2.6809475672624646E-2</v>
      </c>
      <c r="AJ164" s="36">
        <v>9.3968771268379131E-2</v>
      </c>
      <c r="AK164" s="36">
        <v>0.11355576542422718</v>
      </c>
      <c r="AL164" s="36">
        <v>0.28401221041280938</v>
      </c>
      <c r="AM164" s="36">
        <v>0.52574153160101389</v>
      </c>
      <c r="AN164" s="36">
        <v>2.0435714407176357</v>
      </c>
      <c r="AO164" s="36">
        <v>17.818066714952963</v>
      </c>
      <c r="AP164" s="36">
        <v>854.42085507599995</v>
      </c>
      <c r="AQ164" s="36">
        <v>460.07276811700001</v>
      </c>
      <c r="AR164" s="36">
        <v>1314.4936231930001</v>
      </c>
      <c r="AS164" s="36">
        <v>106.04417186000001</v>
      </c>
      <c r="AT164" s="36">
        <v>2446.8099223600002</v>
      </c>
      <c r="AU164" s="36">
        <v>5710.5136637510004</v>
      </c>
      <c r="AV164" s="36">
        <v>1736.9356681229999</v>
      </c>
      <c r="AW164" s="36">
        <v>4053.7659976089999</v>
      </c>
      <c r="AX164" s="36">
        <v>1707.758539878</v>
      </c>
      <c r="AY164" s="36">
        <v>3985.6706429219998</v>
      </c>
      <c r="AZ164" s="36">
        <v>2.1195647085714286</v>
      </c>
      <c r="BA164" s="36">
        <v>4.2391294185714292</v>
      </c>
      <c r="BB164" s="36">
        <v>4.3648211999999997</v>
      </c>
      <c r="BC164" s="36">
        <v>197.89282825699999</v>
      </c>
      <c r="BD164" s="36">
        <v>461.85430645600002</v>
      </c>
      <c r="BE164" s="36">
        <v>0.30843160000000003</v>
      </c>
      <c r="BF164" s="36">
        <v>0.61686320000000006</v>
      </c>
      <c r="BG164" s="36">
        <v>9.8688483080000005</v>
      </c>
      <c r="BH164" s="36">
        <v>58.719313286999999</v>
      </c>
      <c r="BI164" s="36">
        <v>0.87000000000000033</v>
      </c>
      <c r="BJ164" s="36">
        <v>1.1000000000000003</v>
      </c>
      <c r="BK164" s="36">
        <v>1.02</v>
      </c>
      <c r="BL164" s="36">
        <v>1.2500000000000002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6.3732420830000001</v>
      </c>
      <c r="E165" s="36">
        <v>8</v>
      </c>
      <c r="F165" s="36">
        <v>5</v>
      </c>
      <c r="G165" s="36">
        <v>3</v>
      </c>
      <c r="H165" s="36">
        <v>0</v>
      </c>
      <c r="I165" s="36">
        <v>31.695230774099592</v>
      </c>
      <c r="J165" s="36">
        <v>99.292580279033785</v>
      </c>
      <c r="K165" s="36">
        <v>27.280582274096357</v>
      </c>
      <c r="L165" s="36">
        <v>4.4146485000032349</v>
      </c>
      <c r="M165" s="36">
        <v>112.96992155313659</v>
      </c>
      <c r="N165" s="36">
        <v>18.017889499996805</v>
      </c>
      <c r="O165" s="36">
        <v>0.170564728</v>
      </c>
      <c r="P165" s="36">
        <v>0.29932562200000001</v>
      </c>
      <c r="Q165" s="36">
        <v>0.161186619</v>
      </c>
      <c r="R165" s="36">
        <v>9.3781089999999991E-3</v>
      </c>
      <c r="S165" s="36">
        <v>0.28709330500000002</v>
      </c>
      <c r="T165" s="36">
        <v>1.2232316999999999E-2</v>
      </c>
      <c r="U165" s="36">
        <v>0.86959999999999993</v>
      </c>
      <c r="V165" s="36">
        <v>2.0581</v>
      </c>
      <c r="W165" s="36">
        <v>32.735395502099593</v>
      </c>
      <c r="X165" s="36">
        <v>101.65000590103378</v>
      </c>
      <c r="Y165" s="36">
        <v>134.38540140313336</v>
      </c>
      <c r="Z165" s="36">
        <v>1.5557161917875733</v>
      </c>
      <c r="AA165" s="36">
        <v>0.74985520444161002</v>
      </c>
      <c r="AB165" s="36">
        <v>0.74985520400000005</v>
      </c>
      <c r="AC165" s="36">
        <v>0.33943506057687511</v>
      </c>
      <c r="AD165" s="36">
        <v>1.231050957350827</v>
      </c>
      <c r="AE165" s="36">
        <v>12.723593978428685</v>
      </c>
      <c r="AF165" s="36">
        <v>13.954644935779511</v>
      </c>
      <c r="AG165" s="36">
        <v>9.4507447889087687E-2</v>
      </c>
      <c r="AH165" s="36">
        <v>0.16077129066189622</v>
      </c>
      <c r="AI165" s="36">
        <v>0.51490264711985689</v>
      </c>
      <c r="AJ165" s="36">
        <v>4.2985995090718619E-2</v>
      </c>
      <c r="AK165" s="36">
        <v>5.1945671269186464E-2</v>
      </c>
      <c r="AL165" s="36">
        <v>0.12992035114573944</v>
      </c>
      <c r="AM165" s="36">
        <v>0.47692850355668143</v>
      </c>
      <c r="AN165" s="36">
        <v>1.4437679192819095</v>
      </c>
      <c r="AO165" s="36">
        <v>13.368416976694283</v>
      </c>
      <c r="AP165" s="36">
        <v>485.18132234199999</v>
      </c>
      <c r="AQ165" s="36">
        <v>261.25148126099998</v>
      </c>
      <c r="AR165" s="36">
        <v>746.43280360299991</v>
      </c>
      <c r="AS165" s="36">
        <v>186.08806152599999</v>
      </c>
      <c r="AT165" s="36">
        <v>1296.109412129</v>
      </c>
      <c r="AU165" s="36">
        <v>3146.8857343129998</v>
      </c>
      <c r="AV165" s="36">
        <v>970.96933427500005</v>
      </c>
      <c r="AW165" s="36">
        <v>2357.4626631770002</v>
      </c>
      <c r="AX165" s="36">
        <v>958.60717515500005</v>
      </c>
      <c r="AY165" s="36">
        <v>2327.447988631</v>
      </c>
      <c r="AZ165" s="36">
        <v>3.1201840714285716</v>
      </c>
      <c r="BA165" s="36">
        <v>6.2403681442857151</v>
      </c>
      <c r="BB165" s="36">
        <v>2.8610173059999999</v>
      </c>
      <c r="BC165" s="36">
        <v>99.104394924999994</v>
      </c>
      <c r="BD165" s="36">
        <v>240.62027764000001</v>
      </c>
      <c r="BE165" s="36">
        <v>0.20216822285714287</v>
      </c>
      <c r="BF165" s="36">
        <v>0.40433644571428573</v>
      </c>
      <c r="BG165" s="36">
        <v>7.2741475089999996</v>
      </c>
      <c r="BH165" s="36">
        <v>75.153637586000002</v>
      </c>
      <c r="BI165" s="36">
        <v>0.90000000000000047</v>
      </c>
      <c r="BJ165" s="36">
        <v>1.2700000000000007</v>
      </c>
      <c r="BK165" s="36">
        <v>1.5900000000000007</v>
      </c>
      <c r="BL165" s="36">
        <v>2.0300000000000007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5.9505666919999998</v>
      </c>
      <c r="E166" s="36">
        <v>22</v>
      </c>
      <c r="F166" s="36">
        <v>6</v>
      </c>
      <c r="G166" s="36">
        <v>6</v>
      </c>
      <c r="H166" s="36">
        <v>10</v>
      </c>
      <c r="I166" s="36">
        <v>0.34189269753967483</v>
      </c>
      <c r="J166" s="36">
        <v>8.1202322230078128</v>
      </c>
      <c r="K166" s="36">
        <v>5.6948697542817908E-2</v>
      </c>
      <c r="L166" s="36">
        <v>0.28494399999685693</v>
      </c>
      <c r="M166" s="36">
        <v>2.7163794205453415</v>
      </c>
      <c r="N166" s="36">
        <v>5.7457455000021476</v>
      </c>
      <c r="O166" s="36">
        <v>4.3010382999999999E-2</v>
      </c>
      <c r="P166" s="36">
        <v>7.0556282999999997E-2</v>
      </c>
      <c r="Q166" s="36">
        <v>4.1018659999999998E-2</v>
      </c>
      <c r="R166" s="36">
        <v>1.9917229999999999E-3</v>
      </c>
      <c r="S166" s="36">
        <v>6.7958383999999997E-2</v>
      </c>
      <c r="T166" s="36">
        <v>2.5978989999999999E-3</v>
      </c>
      <c r="U166" s="36">
        <v>0.37124999999999997</v>
      </c>
      <c r="V166" s="36">
        <v>0.88029999999999997</v>
      </c>
      <c r="W166" s="36">
        <v>0.75615308053967478</v>
      </c>
      <c r="X166" s="36">
        <v>9.071088506007813</v>
      </c>
      <c r="Y166" s="36">
        <v>9.8272415865474869</v>
      </c>
      <c r="Z166" s="36">
        <v>7.5671919151610575E-2</v>
      </c>
      <c r="AA166" s="36">
        <v>2.2281484070257197E-2</v>
      </c>
      <c r="AB166" s="36">
        <v>2.2281484000000001E-2</v>
      </c>
      <c r="AC166" s="36">
        <v>5.1536855455252368E-4</v>
      </c>
      <c r="AD166" s="36">
        <v>0.11261075235808478</v>
      </c>
      <c r="AE166" s="36">
        <v>1.0134967712227634</v>
      </c>
      <c r="AF166" s="36">
        <v>1.1261075235808475</v>
      </c>
      <c r="AG166" s="36">
        <v>3.8925437178750785E-2</v>
      </c>
      <c r="AH166" s="36">
        <v>6.6217985085691017E-2</v>
      </c>
      <c r="AI166" s="36">
        <v>0.21207651980146983</v>
      </c>
      <c r="AJ166" s="36">
        <v>1.2772916786863045E-3</v>
      </c>
      <c r="AK166" s="36">
        <v>1.5435335209777884E-3</v>
      </c>
      <c r="AL166" s="36">
        <v>3.860502947617305E-3</v>
      </c>
      <c r="AM166" s="36">
        <v>4.0718097411989611E-2</v>
      </c>
      <c r="AN166" s="36">
        <v>0.18037227096475361</v>
      </c>
      <c r="AO166" s="36">
        <v>1.2294337939718505</v>
      </c>
      <c r="AP166" s="36">
        <v>277.12043866499999</v>
      </c>
      <c r="AQ166" s="36">
        <v>149.21869774300001</v>
      </c>
      <c r="AR166" s="36">
        <v>426.339136408</v>
      </c>
      <c r="AS166" s="36">
        <v>31.128268242000001</v>
      </c>
      <c r="AT166" s="36">
        <v>1476.189410079</v>
      </c>
      <c r="AU166" s="36">
        <v>3384.2269171090002</v>
      </c>
      <c r="AV166" s="36">
        <v>786.25567105799996</v>
      </c>
      <c r="AW166" s="36">
        <v>1802.524518572</v>
      </c>
      <c r="AX166" s="36">
        <v>752.05151424600001</v>
      </c>
      <c r="AY166" s="36">
        <v>1724.110036413</v>
      </c>
      <c r="AZ166" s="36">
        <v>0.53877623714285716</v>
      </c>
      <c r="BA166" s="36">
        <v>1.0775524757142858</v>
      </c>
      <c r="BB166" s="36">
        <v>1.5384537650000001</v>
      </c>
      <c r="BC166" s="36">
        <v>74.917822556999994</v>
      </c>
      <c r="BD166" s="36">
        <v>171.75229000900001</v>
      </c>
      <c r="BE166" s="36">
        <v>0.10871184285714286</v>
      </c>
      <c r="BF166" s="36">
        <v>0.21742368571428572</v>
      </c>
      <c r="BG166" s="36">
        <v>9.0056160890000001</v>
      </c>
      <c r="BH166" s="36">
        <v>39.753163074</v>
      </c>
      <c r="BI166" s="36">
        <v>0.09</v>
      </c>
      <c r="BJ166" s="36">
        <v>0.09</v>
      </c>
      <c r="BK166" s="36">
        <v>0.45000000000000018</v>
      </c>
      <c r="BL166" s="36">
        <v>0.45000000000000018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5.8694115660000001</v>
      </c>
      <c r="E167" s="36">
        <v>18</v>
      </c>
      <c r="F167" s="36">
        <v>5</v>
      </c>
      <c r="G167" s="36">
        <v>8</v>
      </c>
      <c r="H167" s="36">
        <v>5</v>
      </c>
      <c r="I167" s="36">
        <v>3.3662233724362856E-3</v>
      </c>
      <c r="J167" s="36">
        <v>3.624437635783917</v>
      </c>
      <c r="K167" s="36">
        <v>3.3662233724362856E-3</v>
      </c>
      <c r="L167" s="36">
        <v>0</v>
      </c>
      <c r="M167" s="36">
        <v>0.33269785915037636</v>
      </c>
      <c r="N167" s="36">
        <v>3.2951060000059771</v>
      </c>
      <c r="O167" s="36">
        <v>4.9924922000000004E-2</v>
      </c>
      <c r="P167" s="36">
        <v>8.0227903999999989E-2</v>
      </c>
      <c r="Q167" s="36">
        <v>4.2035397000000002E-2</v>
      </c>
      <c r="R167" s="36">
        <v>7.8895249999999997E-3</v>
      </c>
      <c r="S167" s="36">
        <v>6.9937217999999995E-2</v>
      </c>
      <c r="T167" s="36">
        <v>1.0290685999999999E-2</v>
      </c>
      <c r="U167" s="36">
        <v>0.83215000000000017</v>
      </c>
      <c r="V167" s="36">
        <v>1.9668999999999999</v>
      </c>
      <c r="W167" s="36">
        <v>0.88544114537243646</v>
      </c>
      <c r="X167" s="36">
        <v>5.6715655397839164</v>
      </c>
      <c r="Y167" s="36">
        <v>6.5570066851563524</v>
      </c>
      <c r="Z167" s="36">
        <v>2.6621282751609267E-3</v>
      </c>
      <c r="AA167" s="36">
        <v>5.6969545088443791E-4</v>
      </c>
      <c r="AB167" s="36">
        <v>5.6969500000000005E-4</v>
      </c>
      <c r="AC167" s="36">
        <v>3.2240899337626617E-5</v>
      </c>
      <c r="AD167" s="36">
        <v>3.1738407297219398E-2</v>
      </c>
      <c r="AE167" s="36">
        <v>0.28564566567497457</v>
      </c>
      <c r="AF167" s="36">
        <v>0.31738407297219395</v>
      </c>
      <c r="AG167" s="36">
        <v>8.3482568740618171E-2</v>
      </c>
      <c r="AH167" s="36">
        <v>0.14201632383461493</v>
      </c>
      <c r="AI167" s="36">
        <v>0.45483606417302341</v>
      </c>
      <c r="AJ167" s="36">
        <v>3.2657909266827612E-5</v>
      </c>
      <c r="AK167" s="36">
        <v>3.9465204796657229E-5</v>
      </c>
      <c r="AL167" s="36">
        <v>9.8705688846525689E-5</v>
      </c>
      <c r="AM167" s="36">
        <v>8.3547467549222626E-2</v>
      </c>
      <c r="AN167" s="36">
        <v>0.17379419633663098</v>
      </c>
      <c r="AO167" s="36">
        <v>0.74058043553684449</v>
      </c>
      <c r="AP167" s="36">
        <v>41.744603112999997</v>
      </c>
      <c r="AQ167" s="36">
        <v>22.477863214999999</v>
      </c>
      <c r="AR167" s="36">
        <v>64.222466327999996</v>
      </c>
      <c r="AS167" s="36">
        <v>6.0151807169999998</v>
      </c>
      <c r="AT167" s="36">
        <v>206.277783411</v>
      </c>
      <c r="AU167" s="36">
        <v>459.58294643400001</v>
      </c>
      <c r="AV167" s="36">
        <v>146.77838922199999</v>
      </c>
      <c r="AW167" s="36">
        <v>327.01943697600001</v>
      </c>
      <c r="AX167" s="36">
        <v>137.087960622</v>
      </c>
      <c r="AY167" s="36">
        <v>305.42934785099999</v>
      </c>
      <c r="AZ167" s="36">
        <v>0.19544360571428571</v>
      </c>
      <c r="BA167" s="36">
        <v>0.39088721142857141</v>
      </c>
      <c r="BB167" s="36">
        <v>0.72779688799999998</v>
      </c>
      <c r="BC167" s="36">
        <v>45.232285550999997</v>
      </c>
      <c r="BD167" s="36">
        <v>100.77666496099999</v>
      </c>
      <c r="BE167" s="36">
        <v>5.1428351428571432E-2</v>
      </c>
      <c r="BF167" s="36">
        <v>0.10285670285714286</v>
      </c>
      <c r="BG167" s="36">
        <v>8.9292115380000006</v>
      </c>
      <c r="BH167" s="36">
        <v>39.984012675999999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5.275981636</v>
      </c>
      <c r="E168" s="36">
        <v>10</v>
      </c>
      <c r="F168" s="36">
        <v>0</v>
      </c>
      <c r="G168" s="36">
        <v>1</v>
      </c>
      <c r="H168" s="36">
        <v>9</v>
      </c>
      <c r="I168" s="36">
        <v>1.360575675350896E-3</v>
      </c>
      <c r="J168" s="36">
        <v>0.58796563322222961</v>
      </c>
      <c r="K168" s="36">
        <v>1.360575675350896E-3</v>
      </c>
      <c r="L168" s="36">
        <v>0</v>
      </c>
      <c r="M168" s="36">
        <v>0.16860620889759254</v>
      </c>
      <c r="N168" s="36">
        <v>0.42071999999998794</v>
      </c>
      <c r="O168" s="36">
        <v>1.67376E-3</v>
      </c>
      <c r="P168" s="36">
        <v>2.728832E-3</v>
      </c>
      <c r="Q168" s="36">
        <v>1.527278E-3</v>
      </c>
      <c r="R168" s="36">
        <v>1.46482E-4</v>
      </c>
      <c r="S168" s="36">
        <v>2.5377680000000001E-3</v>
      </c>
      <c r="T168" s="36">
        <v>1.9106400000000001E-4</v>
      </c>
      <c r="U168" s="36">
        <v>6.6E-3</v>
      </c>
      <c r="V168" s="36">
        <v>1.5599999999999999E-2</v>
      </c>
      <c r="W168" s="36">
        <v>9.6343356753508958E-3</v>
      </c>
      <c r="X168" s="36">
        <v>0.60629446522222952</v>
      </c>
      <c r="Y168" s="36">
        <v>0.6159288008975804</v>
      </c>
      <c r="Z168" s="36">
        <v>1.0850786351473539E-3</v>
      </c>
      <c r="AA168" s="36">
        <v>2.3220682792153373E-4</v>
      </c>
      <c r="AB168" s="36">
        <v>2.3220700000000001E-4</v>
      </c>
      <c r="AC168" s="36">
        <v>9.9054791040474752E-6</v>
      </c>
      <c r="AD168" s="36">
        <v>4.308918510349936E-3</v>
      </c>
      <c r="AE168" s="36">
        <v>3.8780266593149433E-2</v>
      </c>
      <c r="AF168" s="36">
        <v>4.3089185103499378E-2</v>
      </c>
      <c r="AG168" s="36">
        <v>6.7834252795662478E-4</v>
      </c>
      <c r="AH168" s="36">
        <v>1.1539620015813847E-3</v>
      </c>
      <c r="AI168" s="36">
        <v>3.6957972212809213E-3</v>
      </c>
      <c r="AJ168" s="36">
        <v>1.3311324721337112E-5</v>
      </c>
      <c r="AK168" s="36">
        <v>1.6085970230065884E-5</v>
      </c>
      <c r="AL168" s="36">
        <v>4.0232320610125041E-5</v>
      </c>
      <c r="AM168" s="36">
        <v>7.0155933178200935E-4</v>
      </c>
      <c r="AN168" s="36">
        <v>5.4789664821613872E-3</v>
      </c>
      <c r="AO168" s="36">
        <v>4.2516296135040474E-2</v>
      </c>
      <c r="AP168" s="36">
        <v>1.1095726939999999</v>
      </c>
      <c r="AQ168" s="36">
        <v>0.59746222000000004</v>
      </c>
      <c r="AR168" s="36">
        <v>1.7070349139999998</v>
      </c>
      <c r="AS168" s="36">
        <v>0.27611647299999997</v>
      </c>
      <c r="AT168" s="36">
        <v>1.377314588</v>
      </c>
      <c r="AU168" s="36">
        <v>3.013186428</v>
      </c>
      <c r="AV168" s="36">
        <v>2.3753715529999999</v>
      </c>
      <c r="AW168" s="36">
        <v>5.1966612330000004</v>
      </c>
      <c r="AX168" s="36">
        <v>2.162762801</v>
      </c>
      <c r="AY168" s="36">
        <v>4.7315316159999998</v>
      </c>
      <c r="AZ168" s="36">
        <v>6.1506757142857143E-3</v>
      </c>
      <c r="BA168" s="36">
        <v>1.2301352857142858E-2</v>
      </c>
      <c r="BB168" s="36">
        <v>0.261014201</v>
      </c>
      <c r="BC168" s="36">
        <v>13.912085607</v>
      </c>
      <c r="BD168" s="36">
        <v>30.435826275</v>
      </c>
      <c r="BE168" s="36">
        <v>1.8444060000000002E-2</v>
      </c>
      <c r="BF168" s="36">
        <v>3.6888121428571431E-2</v>
      </c>
      <c r="BG168" s="36">
        <v>3.0678570110000001</v>
      </c>
      <c r="BH168" s="36">
        <v>18.965794242000001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6.3549105360000002</v>
      </c>
      <c r="E169" s="36">
        <v>11</v>
      </c>
      <c r="F169" s="36">
        <v>6</v>
      </c>
      <c r="G169" s="36">
        <v>5</v>
      </c>
      <c r="H169" s="36">
        <v>0</v>
      </c>
      <c r="I169" s="36">
        <v>84.421671068974689</v>
      </c>
      <c r="J169" s="36">
        <v>298.9176533835597</v>
      </c>
      <c r="K169" s="36">
        <v>61.205005568953837</v>
      </c>
      <c r="L169" s="36">
        <v>23.216665500020859</v>
      </c>
      <c r="M169" s="36">
        <v>289.09260495254608</v>
      </c>
      <c r="N169" s="36">
        <v>94.246719499988302</v>
      </c>
      <c r="O169" s="36">
        <v>0.98998376899999996</v>
      </c>
      <c r="P169" s="36">
        <v>1.5961773849999998</v>
      </c>
      <c r="Q169" s="36">
        <v>0.85098583299999997</v>
      </c>
      <c r="R169" s="36">
        <v>0.13899793599999999</v>
      </c>
      <c r="S169" s="36">
        <v>1.4148757289999998</v>
      </c>
      <c r="T169" s="36">
        <v>0.18130165599999998</v>
      </c>
      <c r="U169" s="36">
        <v>0.67210000000000003</v>
      </c>
      <c r="V169" s="36">
        <v>1.5912999999999999</v>
      </c>
      <c r="W169" s="36">
        <v>86.083754837974695</v>
      </c>
      <c r="X169" s="36">
        <v>302.10513076855966</v>
      </c>
      <c r="Y169" s="36">
        <v>388.18888560653437</v>
      </c>
      <c r="Z169" s="36">
        <v>4.2960455869057963</v>
      </c>
      <c r="AA169" s="36">
        <v>2.0659069614504038</v>
      </c>
      <c r="AB169" s="36">
        <v>2.065906961</v>
      </c>
      <c r="AC169" s="36">
        <v>0.58301929404170494</v>
      </c>
      <c r="AD169" s="36">
        <v>1.758388439680252</v>
      </c>
      <c r="AE169" s="36">
        <v>17.394886625684983</v>
      </c>
      <c r="AF169" s="36">
        <v>19.153275065365229</v>
      </c>
      <c r="AG169" s="36">
        <v>7.2984436101083017E-2</v>
      </c>
      <c r="AH169" s="36">
        <v>0.12415743152827916</v>
      </c>
      <c r="AI169" s="36">
        <v>0.39763934151624541</v>
      </c>
      <c r="AJ169" s="36">
        <v>0.11842888711138407</v>
      </c>
      <c r="AK169" s="36">
        <v>0.14311419497574096</v>
      </c>
      <c r="AL169" s="36">
        <v>0.35794024816496101</v>
      </c>
      <c r="AM169" s="36">
        <v>0.77443261725417201</v>
      </c>
      <c r="AN169" s="36">
        <v>2.0256600661842721</v>
      </c>
      <c r="AO169" s="36">
        <v>18.15046621536619</v>
      </c>
      <c r="AP169" s="36">
        <v>799.06130425900005</v>
      </c>
      <c r="AQ169" s="36">
        <v>430.26377921599999</v>
      </c>
      <c r="AR169" s="36">
        <v>1229.3250834750002</v>
      </c>
      <c r="AS169" s="36">
        <v>217.76184863700001</v>
      </c>
      <c r="AT169" s="36">
        <v>1827.4428368419999</v>
      </c>
      <c r="AU169" s="36">
        <v>4403.2276497789999</v>
      </c>
      <c r="AV169" s="36">
        <v>1298.366413602</v>
      </c>
      <c r="AW169" s="36">
        <v>3128.4168109990001</v>
      </c>
      <c r="AX169" s="36">
        <v>1277.1094590289999</v>
      </c>
      <c r="AY169" s="36">
        <v>3077.1981308620002</v>
      </c>
      <c r="AZ169" s="36">
        <v>24.059364294285714</v>
      </c>
      <c r="BA169" s="36">
        <v>48.118728588571429</v>
      </c>
      <c r="BB169" s="36">
        <v>2.9828817700000001</v>
      </c>
      <c r="BC169" s="36">
        <v>109.184587945</v>
      </c>
      <c r="BD169" s="36">
        <v>263.08051167399998</v>
      </c>
      <c r="BE169" s="36">
        <v>0.21077953857142856</v>
      </c>
      <c r="BF169" s="36">
        <v>0.42155907714285712</v>
      </c>
      <c r="BG169" s="36">
        <v>13.356687074</v>
      </c>
      <c r="BH169" s="36">
        <v>60.181892613000002</v>
      </c>
      <c r="BI169" s="36">
        <v>2.2200000000000006</v>
      </c>
      <c r="BJ169" s="36">
        <v>2.7199999999999989</v>
      </c>
      <c r="BK169" s="36">
        <v>0.8400000000000003</v>
      </c>
      <c r="BL169" s="36">
        <v>1.1600000000000004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6.3958740340000002</v>
      </c>
      <c r="E170" s="36">
        <v>126</v>
      </c>
      <c r="F170" s="36">
        <v>69</v>
      </c>
      <c r="G170" s="36">
        <v>57</v>
      </c>
      <c r="H170" s="36">
        <v>0</v>
      </c>
      <c r="I170" s="36">
        <v>349.81865885290063</v>
      </c>
      <c r="J170" s="36">
        <v>1761.6004218609351</v>
      </c>
      <c r="K170" s="36">
        <v>179.02071036563731</v>
      </c>
      <c r="L170" s="36">
        <v>170.79794848726334</v>
      </c>
      <c r="M170" s="36">
        <v>1393.4633287651145</v>
      </c>
      <c r="N170" s="36">
        <v>717.9557519487214</v>
      </c>
      <c r="O170" s="36">
        <v>20.539388579000004</v>
      </c>
      <c r="P170" s="36">
        <v>36.821137767000003</v>
      </c>
      <c r="Q170" s="36">
        <v>19.145917883000003</v>
      </c>
      <c r="R170" s="36">
        <v>1.3934706959999998</v>
      </c>
      <c r="S170" s="36">
        <v>35.003567293000003</v>
      </c>
      <c r="T170" s="36">
        <v>1.817570474</v>
      </c>
      <c r="U170" s="36">
        <v>48.080000000000027</v>
      </c>
      <c r="V170" s="36">
        <v>113.94109999999992</v>
      </c>
      <c r="W170" s="36">
        <v>418.43804743190066</v>
      </c>
      <c r="X170" s="36">
        <v>1912.362659627935</v>
      </c>
      <c r="Y170" s="36">
        <v>2330.8007070598355</v>
      </c>
      <c r="Z170" s="36">
        <v>26.1796783423049</v>
      </c>
      <c r="AA170" s="36">
        <v>12.617230223812021</v>
      </c>
      <c r="AB170" s="36">
        <v>122.78620324569344</v>
      </c>
      <c r="AC170" s="36">
        <v>3.765578031573781</v>
      </c>
      <c r="AD170" s="36">
        <v>41.251345380458694</v>
      </c>
      <c r="AE170" s="36">
        <v>374.17716962016607</v>
      </c>
      <c r="AF170" s="36">
        <v>415.42851500062494</v>
      </c>
      <c r="AG170" s="36">
        <v>4.8555439207261308</v>
      </c>
      <c r="AH170" s="36">
        <v>8.2600057502007793</v>
      </c>
      <c r="AI170" s="36">
        <v>26.454342740507876</v>
      </c>
      <c r="AJ170" s="36">
        <v>2.8143024467513795</v>
      </c>
      <c r="AK170" s="36">
        <v>1.5531097617075305</v>
      </c>
      <c r="AL170" s="36">
        <v>3.9397694413384956</v>
      </c>
      <c r="AM170" s="36">
        <v>11.435424399051293</v>
      </c>
      <c r="AN170" s="36">
        <v>51.064460892367009</v>
      </c>
      <c r="AO170" s="36">
        <v>404.57128180201244</v>
      </c>
      <c r="AP170" s="36">
        <v>12560.809960974</v>
      </c>
      <c r="AQ170" s="36">
        <v>6763.5130559090003</v>
      </c>
      <c r="AR170" s="36">
        <v>19324.323016883001</v>
      </c>
      <c r="AS170" s="36">
        <v>219.05496017900001</v>
      </c>
      <c r="AT170" s="36">
        <v>43147.514237798998</v>
      </c>
      <c r="AU170" s="36">
        <v>94193.345957236001</v>
      </c>
      <c r="AV170" s="36">
        <v>23708.450928834001</v>
      </c>
      <c r="AW170" s="36">
        <v>51756.824463678</v>
      </c>
      <c r="AX170" s="36">
        <v>22822.308374615001</v>
      </c>
      <c r="AY170" s="36">
        <v>49822.327571993999</v>
      </c>
      <c r="AZ170" s="36">
        <v>11.620885698571431</v>
      </c>
      <c r="BA170" s="36">
        <v>23.241771397142863</v>
      </c>
      <c r="BB170" s="36">
        <v>56.199737407999997</v>
      </c>
      <c r="BC170" s="36">
        <v>4965.4470280819996</v>
      </c>
      <c r="BD170" s="36">
        <v>10839.838123021</v>
      </c>
      <c r="BE170" s="36">
        <v>4.6677522757142862</v>
      </c>
      <c r="BF170" s="36">
        <v>9.3355045514285724</v>
      </c>
      <c r="BG170" s="36">
        <v>29.340075617</v>
      </c>
      <c r="BH170" s="36">
        <v>237.147126332</v>
      </c>
      <c r="BI170" s="36">
        <v>2.8199999999999994</v>
      </c>
      <c r="BJ170" s="36">
        <v>4.139999999999997</v>
      </c>
      <c r="BK170" s="36">
        <v>2.0699999999999998</v>
      </c>
      <c r="BL170" s="36">
        <v>2.7799999999999963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6.3142497979999996</v>
      </c>
      <c r="E171" s="36">
        <v>48</v>
      </c>
      <c r="F171" s="36">
        <v>33</v>
      </c>
      <c r="G171" s="36">
        <v>15</v>
      </c>
      <c r="H171" s="36">
        <v>0</v>
      </c>
      <c r="I171" s="36">
        <v>65.90962363208223</v>
      </c>
      <c r="J171" s="36">
        <v>268.92987508964961</v>
      </c>
      <c r="K171" s="36">
        <v>33.589374632098135</v>
      </c>
      <c r="L171" s="36">
        <v>32.320248999984088</v>
      </c>
      <c r="M171" s="36">
        <v>214.31231522174949</v>
      </c>
      <c r="N171" s="36">
        <v>120.52718349998233</v>
      </c>
      <c r="O171" s="36">
        <v>0.97742672800000008</v>
      </c>
      <c r="P171" s="36">
        <v>1.789746227</v>
      </c>
      <c r="Q171" s="36">
        <v>0.92222631900000007</v>
      </c>
      <c r="R171" s="36">
        <v>5.5200408999999999E-2</v>
      </c>
      <c r="S171" s="36">
        <v>1.7177456929999999</v>
      </c>
      <c r="T171" s="36">
        <v>7.2000534000000005E-2</v>
      </c>
      <c r="U171" s="36">
        <v>5.9368999999999978</v>
      </c>
      <c r="V171" s="36">
        <v>14.081399999999995</v>
      </c>
      <c r="W171" s="36">
        <v>72.823950360082222</v>
      </c>
      <c r="X171" s="36">
        <v>284.80102131664961</v>
      </c>
      <c r="Y171" s="36">
        <v>357.62497167673183</v>
      </c>
      <c r="Z171" s="36">
        <v>4.3507014490417451</v>
      </c>
      <c r="AA171" s="36">
        <v>2.0970380984381216</v>
      </c>
      <c r="AB171" s="36">
        <v>6.7360039653485915</v>
      </c>
      <c r="AC171" s="36">
        <v>0.59624401549036832</v>
      </c>
      <c r="AD171" s="36">
        <v>3.1895610073446106</v>
      </c>
      <c r="AE171" s="36">
        <v>29.152140159744743</v>
      </c>
      <c r="AF171" s="36">
        <v>32.341701167089347</v>
      </c>
      <c r="AG171" s="36">
        <v>0.66404850646351454</v>
      </c>
      <c r="AH171" s="36">
        <v>1.1296457351333347</v>
      </c>
      <c r="AI171" s="36">
        <v>3.6179194490081135</v>
      </c>
      <c r="AJ171" s="36">
        <v>0.20571901084914435</v>
      </c>
      <c r="AK171" s="36">
        <v>0.17246152424103567</v>
      </c>
      <c r="AL171" s="36">
        <v>0.43361955136456132</v>
      </c>
      <c r="AM171" s="36">
        <v>1.4660115328030274</v>
      </c>
      <c r="AN171" s="36">
        <v>4.4916682667189809</v>
      </c>
      <c r="AO171" s="36">
        <v>33.203679160117417</v>
      </c>
      <c r="AP171" s="36">
        <v>2618.6756259600002</v>
      </c>
      <c r="AQ171" s="36">
        <v>1410.0561062859999</v>
      </c>
      <c r="AR171" s="36">
        <v>4028.7317322460003</v>
      </c>
      <c r="AS171" s="36">
        <v>99.135298379000005</v>
      </c>
      <c r="AT171" s="36">
        <v>6628.7719266430004</v>
      </c>
      <c r="AU171" s="36">
        <v>16519.411692615002</v>
      </c>
      <c r="AV171" s="36">
        <v>4819.4649083229997</v>
      </c>
      <c r="AW171" s="36">
        <v>12010.478839784</v>
      </c>
      <c r="AX171" s="36">
        <v>4747.7057036509996</v>
      </c>
      <c r="AY171" s="36">
        <v>11831.649358572</v>
      </c>
      <c r="AZ171" s="36">
        <v>2.5556666985714287</v>
      </c>
      <c r="BA171" s="36">
        <v>5.1113333971428574</v>
      </c>
      <c r="BB171" s="36">
        <v>12.518747095</v>
      </c>
      <c r="BC171" s="36">
        <v>736.45883326800003</v>
      </c>
      <c r="BD171" s="36">
        <v>1835.312301592</v>
      </c>
      <c r="BE171" s="36">
        <v>1.0397630471428572</v>
      </c>
      <c r="BF171" s="36">
        <v>2.0795260942857143</v>
      </c>
      <c r="BG171" s="36">
        <v>8.9017562479999999</v>
      </c>
      <c r="BH171" s="36">
        <v>42.311785202000003</v>
      </c>
      <c r="BI171" s="36">
        <v>0.45000000000000018</v>
      </c>
      <c r="BJ171" s="36">
        <v>0.67000000000000026</v>
      </c>
      <c r="BK171" s="36">
        <v>0.54000000000000026</v>
      </c>
      <c r="BL171" s="36">
        <v>0.57000000000000028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6.1490135099999996</v>
      </c>
      <c r="E172" s="36">
        <v>55</v>
      </c>
      <c r="F172" s="36">
        <v>18</v>
      </c>
      <c r="G172" s="36">
        <v>20</v>
      </c>
      <c r="H172" s="36">
        <v>17</v>
      </c>
      <c r="I172" s="36">
        <v>8.0622802528235074</v>
      </c>
      <c r="J172" s="36">
        <v>57.310617372709437</v>
      </c>
      <c r="K172" s="36">
        <v>1.3033167528322867</v>
      </c>
      <c r="L172" s="36">
        <v>6.7589634999912214</v>
      </c>
      <c r="M172" s="36">
        <v>23.705076125525565</v>
      </c>
      <c r="N172" s="36">
        <v>41.667821500007371</v>
      </c>
      <c r="O172" s="36">
        <v>1.339856003</v>
      </c>
      <c r="P172" s="36">
        <v>2.383404316</v>
      </c>
      <c r="Q172" s="36">
        <v>1.239019952</v>
      </c>
      <c r="R172" s="36">
        <v>0.100836051</v>
      </c>
      <c r="S172" s="36">
        <v>2.2518790320000002</v>
      </c>
      <c r="T172" s="36">
        <v>0.13152528400000002</v>
      </c>
      <c r="U172" s="36">
        <v>11.182650000000004</v>
      </c>
      <c r="V172" s="36">
        <v>26.558200000000003</v>
      </c>
      <c r="W172" s="36">
        <v>20.584786255823509</v>
      </c>
      <c r="X172" s="36">
        <v>86.25222168870944</v>
      </c>
      <c r="Y172" s="36">
        <v>106.83700794453296</v>
      </c>
      <c r="Z172" s="36">
        <v>0.86499871249140281</v>
      </c>
      <c r="AA172" s="36">
        <v>0.41454782986656352</v>
      </c>
      <c r="AB172" s="36">
        <v>0.41454783000000001</v>
      </c>
      <c r="AC172" s="36">
        <v>3.2784826484247728E-2</v>
      </c>
      <c r="AD172" s="36">
        <v>0.43035882536527131</v>
      </c>
      <c r="AE172" s="36">
        <v>3.8732294282874427</v>
      </c>
      <c r="AF172" s="36">
        <v>4.3035882536527144</v>
      </c>
      <c r="AG172" s="36">
        <v>1.227298547123626</v>
      </c>
      <c r="AH172" s="36">
        <v>2.0878182180953631</v>
      </c>
      <c r="AI172" s="36">
        <v>6.6866610498459629</v>
      </c>
      <c r="AJ172" s="36">
        <v>2.3764059298202061E-2</v>
      </c>
      <c r="AK172" s="36">
        <v>2.8717497975161876E-2</v>
      </c>
      <c r="AL172" s="36">
        <v>7.1824799445286372E-2</v>
      </c>
      <c r="AM172" s="36">
        <v>1.2838474329060756</v>
      </c>
      <c r="AN172" s="36">
        <v>2.5468945414357962</v>
      </c>
      <c r="AO172" s="36">
        <v>10.631715277578692</v>
      </c>
      <c r="AP172" s="36">
        <v>976.08394902400005</v>
      </c>
      <c r="AQ172" s="36">
        <v>525.58366485900001</v>
      </c>
      <c r="AR172" s="36">
        <v>1501.6676138830001</v>
      </c>
      <c r="AS172" s="36">
        <v>90.281564376000006</v>
      </c>
      <c r="AT172" s="36">
        <v>3012.4065039840002</v>
      </c>
      <c r="AU172" s="36">
        <v>7416.294896638</v>
      </c>
      <c r="AV172" s="36">
        <v>1819.035946638</v>
      </c>
      <c r="AW172" s="36">
        <v>4478.3155892180002</v>
      </c>
      <c r="AX172" s="36">
        <v>1769.971506049</v>
      </c>
      <c r="AY172" s="36">
        <v>4357.5230069870004</v>
      </c>
      <c r="AZ172" s="36">
        <v>2.8339178228571429</v>
      </c>
      <c r="BA172" s="36">
        <v>5.6678356471428577</v>
      </c>
      <c r="BB172" s="36">
        <v>2.4929897200000002</v>
      </c>
      <c r="BC172" s="36">
        <v>142.04322529800001</v>
      </c>
      <c r="BD172" s="36">
        <v>349.69863645100003</v>
      </c>
      <c r="BE172" s="36">
        <v>0.20705894571428571</v>
      </c>
      <c r="BF172" s="36">
        <v>0.4141178928571429</v>
      </c>
      <c r="BG172" s="36">
        <v>9.784116075</v>
      </c>
      <c r="BH172" s="36">
        <v>46.505521102000003</v>
      </c>
      <c r="BI172" s="36">
        <v>0.63000000000000012</v>
      </c>
      <c r="BJ172" s="36">
        <v>0.90000000000000036</v>
      </c>
      <c r="BK172" s="36">
        <v>0.48</v>
      </c>
      <c r="BL172" s="36">
        <v>0.64000000000000012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6.018044068</v>
      </c>
      <c r="E173" s="36">
        <v>35</v>
      </c>
      <c r="F173" s="36">
        <v>20</v>
      </c>
      <c r="G173" s="36">
        <v>14</v>
      </c>
      <c r="H173" s="36">
        <v>1</v>
      </c>
      <c r="I173" s="36">
        <v>2.2745435700760313</v>
      </c>
      <c r="J173" s="36">
        <v>24.948400902671981</v>
      </c>
      <c r="K173" s="36">
        <v>0.36107307008101169</v>
      </c>
      <c r="L173" s="36">
        <v>1.9134704999950194</v>
      </c>
      <c r="M173" s="36">
        <v>8.9117199727280987</v>
      </c>
      <c r="N173" s="36">
        <v>18.311224500019915</v>
      </c>
      <c r="O173" s="36">
        <v>0.9534912029999999</v>
      </c>
      <c r="P173" s="36">
        <v>1.6902439090000001</v>
      </c>
      <c r="Q173" s="36">
        <v>0.90507077699999994</v>
      </c>
      <c r="R173" s="36">
        <v>4.8420426000000003E-2</v>
      </c>
      <c r="S173" s="36">
        <v>1.627086832</v>
      </c>
      <c r="T173" s="36">
        <v>6.3157077000000006E-2</v>
      </c>
      <c r="U173" s="36">
        <v>1.7373000000000003</v>
      </c>
      <c r="V173" s="36">
        <v>4.1251999999999995</v>
      </c>
      <c r="W173" s="36">
        <v>4.965334773076032</v>
      </c>
      <c r="X173" s="36">
        <v>30.76384481167198</v>
      </c>
      <c r="Y173" s="36">
        <v>35.72917958474801</v>
      </c>
      <c r="Z173" s="36">
        <v>0.33751037485544721</v>
      </c>
      <c r="AA173" s="36">
        <v>0.15147159305420749</v>
      </c>
      <c r="AB173" s="36">
        <v>0.15147159299999999</v>
      </c>
      <c r="AC173" s="36">
        <v>2.316971509140074E-3</v>
      </c>
      <c r="AD173" s="36">
        <v>9.9790559354305433E-2</v>
      </c>
      <c r="AE173" s="36">
        <v>0.89811503418874894</v>
      </c>
      <c r="AF173" s="36">
        <v>0.9979055935430543</v>
      </c>
      <c r="AG173" s="36">
        <v>0.21311744574253957</v>
      </c>
      <c r="AH173" s="36">
        <v>0.36254462034363066</v>
      </c>
      <c r="AI173" s="36">
        <v>1.1611226354248709</v>
      </c>
      <c r="AJ173" s="36">
        <v>8.6831472167996238E-3</v>
      </c>
      <c r="AK173" s="36">
        <v>1.0493083910901289E-2</v>
      </c>
      <c r="AL173" s="36">
        <v>2.6244056780813551E-2</v>
      </c>
      <c r="AM173" s="36">
        <v>0.22411756446847927</v>
      </c>
      <c r="AN173" s="36">
        <v>0.4728282636088374</v>
      </c>
      <c r="AO173" s="36">
        <v>2.0854817263944336</v>
      </c>
      <c r="AP173" s="36">
        <v>320.532678541</v>
      </c>
      <c r="AQ173" s="36">
        <v>172.594519214</v>
      </c>
      <c r="AR173" s="36">
        <v>493.127197755</v>
      </c>
      <c r="AS173" s="36">
        <v>45.432079645000002</v>
      </c>
      <c r="AT173" s="36">
        <v>1242.1327372820001</v>
      </c>
      <c r="AU173" s="36">
        <v>3421.1732871200002</v>
      </c>
      <c r="AV173" s="36">
        <v>692.27521268500004</v>
      </c>
      <c r="AW173" s="36">
        <v>1906.7152759840001</v>
      </c>
      <c r="AX173" s="36">
        <v>667.54220407100001</v>
      </c>
      <c r="AY173" s="36">
        <v>1838.5938056750001</v>
      </c>
      <c r="AZ173" s="36">
        <v>1.3944816642857145</v>
      </c>
      <c r="BA173" s="36">
        <v>2.7889633300000001</v>
      </c>
      <c r="BB173" s="36">
        <v>2.1465219100000001</v>
      </c>
      <c r="BC173" s="36">
        <v>46.289488792</v>
      </c>
      <c r="BD173" s="36">
        <v>127.493912507</v>
      </c>
      <c r="BE173" s="36">
        <v>0.17828255000000001</v>
      </c>
      <c r="BF173" s="36">
        <v>0.35656510000000002</v>
      </c>
      <c r="BG173" s="36">
        <v>7.0336695809999998</v>
      </c>
      <c r="BH173" s="36">
        <v>37.543134314</v>
      </c>
      <c r="BI173" s="36">
        <v>0.51000000000000023</v>
      </c>
      <c r="BJ173" s="36">
        <v>0.51000000000000023</v>
      </c>
      <c r="BK173" s="36">
        <v>0.3600000000000001</v>
      </c>
      <c r="BL173" s="36">
        <v>0.3600000000000001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6.2397670090000004</v>
      </c>
      <c r="E174" s="36">
        <v>3</v>
      </c>
      <c r="F174" s="36">
        <v>0</v>
      </c>
      <c r="G174" s="36">
        <v>3</v>
      </c>
      <c r="H174" s="36">
        <v>0</v>
      </c>
      <c r="I174" s="36">
        <v>5.803643921859023</v>
      </c>
      <c r="J174" s="36">
        <v>62.091337871083354</v>
      </c>
      <c r="K174" s="36">
        <v>2.5147269218909569</v>
      </c>
      <c r="L174" s="36">
        <v>3.2889169999680661</v>
      </c>
      <c r="M174" s="36">
        <v>39.573560792943866</v>
      </c>
      <c r="N174" s="36">
        <v>28.321420999998509</v>
      </c>
      <c r="O174" s="36">
        <v>8.5185995999999986E-2</v>
      </c>
      <c r="P174" s="36">
        <v>0.15102104299999999</v>
      </c>
      <c r="Q174" s="36">
        <v>7.6394362999999993E-2</v>
      </c>
      <c r="R174" s="36">
        <v>8.7916330000000001E-3</v>
      </c>
      <c r="S174" s="36">
        <v>0.139553696</v>
      </c>
      <c r="T174" s="36">
        <v>1.1467347000000001E-2</v>
      </c>
      <c r="U174" s="36">
        <v>4.9199999999999994E-2</v>
      </c>
      <c r="V174" s="36">
        <v>0.1164</v>
      </c>
      <c r="W174" s="36">
        <v>5.9380299178590228</v>
      </c>
      <c r="X174" s="36">
        <v>62.358758914083353</v>
      </c>
      <c r="Y174" s="36">
        <v>68.296788831942379</v>
      </c>
      <c r="Z174" s="36">
        <v>0.67602821823162129</v>
      </c>
      <c r="AA174" s="36">
        <v>0.31389360123869681</v>
      </c>
      <c r="AB174" s="36">
        <v>0.31389360100000002</v>
      </c>
      <c r="AC174" s="36">
        <v>3.128364635158417E-2</v>
      </c>
      <c r="AD174" s="36">
        <v>0.57712122054365012</v>
      </c>
      <c r="AE174" s="36">
        <v>5.1940909848928509</v>
      </c>
      <c r="AF174" s="36">
        <v>5.7712122054365018</v>
      </c>
      <c r="AG174" s="36">
        <v>5.3359756040690359E-3</v>
      </c>
      <c r="AH174" s="36">
        <v>9.0772918322093946E-3</v>
      </c>
      <c r="AI174" s="36">
        <v>2.9071867084238198E-2</v>
      </c>
      <c r="AJ174" s="36">
        <v>1.7994030287771846E-2</v>
      </c>
      <c r="AK174" s="36">
        <v>2.1744749818455856E-2</v>
      </c>
      <c r="AL174" s="36">
        <v>5.4385388868116238E-2</v>
      </c>
      <c r="AM174" s="36">
        <v>5.4613652243425057E-2</v>
      </c>
      <c r="AN174" s="36">
        <v>0.60794326219431538</v>
      </c>
      <c r="AO174" s="36">
        <v>5.2775482408452055</v>
      </c>
      <c r="AP174" s="36">
        <v>467.41928335400002</v>
      </c>
      <c r="AQ174" s="36">
        <v>251.68730642099999</v>
      </c>
      <c r="AR174" s="36">
        <v>719.10658977499997</v>
      </c>
      <c r="AS174" s="36">
        <v>90.383529633999999</v>
      </c>
      <c r="AT174" s="36">
        <v>2057.7532756609999</v>
      </c>
      <c r="AU174" s="36">
        <v>4972.9037495840003</v>
      </c>
      <c r="AV174" s="36">
        <v>1185.8660500450001</v>
      </c>
      <c r="AW174" s="36">
        <v>2865.842954316</v>
      </c>
      <c r="AX174" s="36">
        <v>1148.3641371629999</v>
      </c>
      <c r="AY174" s="36">
        <v>2775.2133315159999</v>
      </c>
      <c r="AZ174" s="36">
        <v>2.7393822042857146</v>
      </c>
      <c r="BA174" s="36">
        <v>5.4787644085714291</v>
      </c>
      <c r="BB174" s="36">
        <v>4.542591088</v>
      </c>
      <c r="BC174" s="36">
        <v>97.050276792999995</v>
      </c>
      <c r="BD174" s="36">
        <v>234.53816892099999</v>
      </c>
      <c r="BE174" s="36">
        <v>0.37729161857142862</v>
      </c>
      <c r="BF174" s="36">
        <v>0.75458323714285724</v>
      </c>
      <c r="BG174" s="36">
        <v>13.993697688999999</v>
      </c>
      <c r="BH174" s="36">
        <v>73.716534820999996</v>
      </c>
      <c r="BI174" s="36">
        <v>0.8100000000000005</v>
      </c>
      <c r="BJ174" s="36">
        <v>0.90000000000000058</v>
      </c>
      <c r="BK174" s="36">
        <v>0.33000000000000007</v>
      </c>
      <c r="BL174" s="36">
        <v>0.35000000000000009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5.6001058429999997</v>
      </c>
      <c r="E175" s="36">
        <v>19</v>
      </c>
      <c r="F175" s="36">
        <v>3</v>
      </c>
      <c r="G175" s="36">
        <v>12</v>
      </c>
      <c r="H175" s="36">
        <v>4</v>
      </c>
      <c r="I175" s="36">
        <v>0.30751894089739151</v>
      </c>
      <c r="J175" s="36">
        <v>12.020788935071934</v>
      </c>
      <c r="K175" s="36">
        <v>0.16764094089858672</v>
      </c>
      <c r="L175" s="36">
        <v>0.13987799999880479</v>
      </c>
      <c r="M175" s="36">
        <v>6.3113813759687165</v>
      </c>
      <c r="N175" s="36">
        <v>6.0169265000006105</v>
      </c>
      <c r="O175" s="36">
        <v>1.7253507999999997E-2</v>
      </c>
      <c r="P175" s="36">
        <v>2.9526080999999999E-2</v>
      </c>
      <c r="Q175" s="36">
        <v>1.5451192999999998E-2</v>
      </c>
      <c r="R175" s="36">
        <v>1.8023149999999999E-3</v>
      </c>
      <c r="S175" s="36">
        <v>2.7175235999999998E-2</v>
      </c>
      <c r="T175" s="36">
        <v>2.3508449999999998E-3</v>
      </c>
      <c r="U175" s="36">
        <v>1.0568000000000002</v>
      </c>
      <c r="V175" s="36">
        <v>2.5081000000000002</v>
      </c>
      <c r="W175" s="36">
        <v>1.3815724488973917</v>
      </c>
      <c r="X175" s="36">
        <v>14.558415016071935</v>
      </c>
      <c r="Y175" s="36">
        <v>15.939987464969327</v>
      </c>
      <c r="Z175" s="36">
        <v>6.7283448541233776E-2</v>
      </c>
      <c r="AA175" s="36">
        <v>1.801170605442063E-2</v>
      </c>
      <c r="AB175" s="36">
        <v>1.8011705999999999E-2</v>
      </c>
      <c r="AC175" s="36">
        <v>1.7307024001912172E-3</v>
      </c>
      <c r="AD175" s="36">
        <v>8.5850749939765436E-2</v>
      </c>
      <c r="AE175" s="36">
        <v>0.77265674945788898</v>
      </c>
      <c r="AF175" s="36">
        <v>0.85850749939765447</v>
      </c>
      <c r="AG175" s="36">
        <v>0.10633420605218567</v>
      </c>
      <c r="AH175" s="36">
        <v>0.18089037351406306</v>
      </c>
      <c r="AI175" s="36">
        <v>0.57933808814639132</v>
      </c>
      <c r="AJ175" s="36">
        <v>1.0325255800418002E-3</v>
      </c>
      <c r="AK175" s="36">
        <v>1.2477477703458511E-3</v>
      </c>
      <c r="AL175" s="36">
        <v>3.1207187144543999E-3</v>
      </c>
      <c r="AM175" s="36">
        <v>0.10909743403241869</v>
      </c>
      <c r="AN175" s="36">
        <v>0.26798887122417436</v>
      </c>
      <c r="AO175" s="36">
        <v>1.3551155563187347</v>
      </c>
      <c r="AP175" s="36">
        <v>156.92358875900001</v>
      </c>
      <c r="AQ175" s="36">
        <v>84.497317023999997</v>
      </c>
      <c r="AR175" s="36">
        <v>241.42090578300002</v>
      </c>
      <c r="AS175" s="36">
        <v>16.092027867999999</v>
      </c>
      <c r="AT175" s="36">
        <v>1231.202015308</v>
      </c>
      <c r="AU175" s="36">
        <v>2702.5971389870001</v>
      </c>
      <c r="AV175" s="36">
        <v>676.42445486999998</v>
      </c>
      <c r="AW175" s="36">
        <v>1484.8114068560001</v>
      </c>
      <c r="AX175" s="36">
        <v>650.07757027399998</v>
      </c>
      <c r="AY175" s="36">
        <v>1426.977668731</v>
      </c>
      <c r="AZ175" s="36">
        <v>0.44521325714285714</v>
      </c>
      <c r="BA175" s="36">
        <v>0.89042651428571429</v>
      </c>
      <c r="BB175" s="36">
        <v>1.3608235719999999</v>
      </c>
      <c r="BC175" s="36">
        <v>70.381109934999998</v>
      </c>
      <c r="BD175" s="36">
        <v>154.49275097500001</v>
      </c>
      <c r="BE175" s="36">
        <v>0.11302521285714286</v>
      </c>
      <c r="BF175" s="36">
        <v>0.22605042714285714</v>
      </c>
      <c r="BG175" s="36">
        <v>8.5913037659999993</v>
      </c>
      <c r="BH175" s="36">
        <v>29.160917010999999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6.2655171679999997</v>
      </c>
      <c r="E176" s="36">
        <v>2</v>
      </c>
      <c r="F176" s="36">
        <v>1</v>
      </c>
      <c r="G176" s="36">
        <v>1</v>
      </c>
      <c r="H176" s="36">
        <v>0</v>
      </c>
      <c r="I176" s="36">
        <v>4.8876561431975745</v>
      </c>
      <c r="J176" s="36">
        <v>44.639800503349989</v>
      </c>
      <c r="K176" s="36">
        <v>2.144778143183844</v>
      </c>
      <c r="L176" s="36">
        <v>2.7428780000137301</v>
      </c>
      <c r="M176" s="36">
        <v>30.081776146548702</v>
      </c>
      <c r="N176" s="36">
        <v>19.445680499998858</v>
      </c>
      <c r="O176" s="36">
        <v>6.5812087000000005E-2</v>
      </c>
      <c r="P176" s="36">
        <v>0.11321155699999999</v>
      </c>
      <c r="Q176" s="36">
        <v>5.6806803000000003E-2</v>
      </c>
      <c r="R176" s="36">
        <v>9.0052840000000006E-3</v>
      </c>
      <c r="S176" s="36">
        <v>0.101465535</v>
      </c>
      <c r="T176" s="36">
        <v>1.1746022E-2</v>
      </c>
      <c r="U176" s="36">
        <v>9.5999999999999992E-3</v>
      </c>
      <c r="V176" s="36">
        <v>2.2800000000000001E-2</v>
      </c>
      <c r="W176" s="36">
        <v>4.9630682301975746</v>
      </c>
      <c r="X176" s="36">
        <v>44.775812060349985</v>
      </c>
      <c r="Y176" s="36">
        <v>49.738880290547556</v>
      </c>
      <c r="Z176" s="36">
        <v>0.50419919209416708</v>
      </c>
      <c r="AA176" s="36">
        <v>0.23852848119591422</v>
      </c>
      <c r="AB176" s="36">
        <v>0.23852848099999999</v>
      </c>
      <c r="AC176" s="36">
        <v>4.1621559309594339E-2</v>
      </c>
      <c r="AD176" s="36">
        <v>0.18676555545365531</v>
      </c>
      <c r="AE176" s="36">
        <v>1.6808899990828978</v>
      </c>
      <c r="AF176" s="36">
        <v>1.8676555545365525</v>
      </c>
      <c r="AG176" s="36">
        <v>1.137806603284356E-3</v>
      </c>
      <c r="AH176" s="36">
        <v>1.9355790492653414E-3</v>
      </c>
      <c r="AI176" s="36">
        <v>6.1990842523768361E-3</v>
      </c>
      <c r="AJ176" s="36">
        <v>1.3673705802124337E-2</v>
      </c>
      <c r="AK176" s="36">
        <v>1.6523886206655423E-2</v>
      </c>
      <c r="AL176" s="36">
        <v>4.1327584104863847E-2</v>
      </c>
      <c r="AM176" s="36">
        <v>5.643307171500303E-2</v>
      </c>
      <c r="AN176" s="36">
        <v>0.20522502070957607</v>
      </c>
      <c r="AO176" s="36">
        <v>1.7284166674401387</v>
      </c>
      <c r="AP176" s="36">
        <v>202.02449462800001</v>
      </c>
      <c r="AQ176" s="36">
        <v>108.782420184</v>
      </c>
      <c r="AR176" s="36">
        <v>310.806914812</v>
      </c>
      <c r="AS176" s="36">
        <v>44.224786031000001</v>
      </c>
      <c r="AT176" s="36">
        <v>751.09416866100003</v>
      </c>
      <c r="AU176" s="36">
        <v>1891.8478382200001</v>
      </c>
      <c r="AV176" s="36">
        <v>461.543085056</v>
      </c>
      <c r="AW176" s="36">
        <v>1162.529712175</v>
      </c>
      <c r="AX176" s="36">
        <v>449.91832765700002</v>
      </c>
      <c r="AY176" s="36">
        <v>1133.249399434</v>
      </c>
      <c r="AZ176" s="36">
        <v>6.4489226114285714</v>
      </c>
      <c r="BA176" s="36">
        <v>12.897845222857143</v>
      </c>
      <c r="BB176" s="36">
        <v>0.82976596199999997</v>
      </c>
      <c r="BC176" s="36">
        <v>33.456693023</v>
      </c>
      <c r="BD176" s="36">
        <v>84.270355185</v>
      </c>
      <c r="BE176" s="36">
        <v>6.8917438571428583E-2</v>
      </c>
      <c r="BF176" s="36">
        <v>0.13783487714285717</v>
      </c>
      <c r="BG176" s="36">
        <v>3.5049426119999998</v>
      </c>
      <c r="BH176" s="36">
        <v>40.843330571000003</v>
      </c>
      <c r="BI176" s="36">
        <v>0.99000000000000044</v>
      </c>
      <c r="BJ176" s="36">
        <v>1.1100000000000003</v>
      </c>
      <c r="BK176" s="36">
        <v>0.15</v>
      </c>
      <c r="BL176" s="36">
        <v>0.19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6.3361327999999997</v>
      </c>
      <c r="E177" s="36">
        <v>12</v>
      </c>
      <c r="F177" s="36">
        <v>10</v>
      </c>
      <c r="G177" s="36">
        <v>2</v>
      </c>
      <c r="H177" s="36">
        <v>0</v>
      </c>
      <c r="I177" s="36">
        <v>55.517095854758736</v>
      </c>
      <c r="J177" s="36">
        <v>220.53763681347169</v>
      </c>
      <c r="K177" s="36">
        <v>29.941013854741541</v>
      </c>
      <c r="L177" s="36">
        <v>25.576082000017191</v>
      </c>
      <c r="M177" s="36">
        <v>184.23393616824853</v>
      </c>
      <c r="N177" s="36">
        <v>91.820796499981881</v>
      </c>
      <c r="O177" s="36">
        <v>3.4014942339999998</v>
      </c>
      <c r="P177" s="36">
        <v>6.1175001440000001</v>
      </c>
      <c r="Q177" s="36">
        <v>3.2493277389999999</v>
      </c>
      <c r="R177" s="36">
        <v>0.15216649500000001</v>
      </c>
      <c r="S177" s="36">
        <v>5.919022107</v>
      </c>
      <c r="T177" s="36">
        <v>0.198478037</v>
      </c>
      <c r="U177" s="36">
        <v>1.4360000000000002</v>
      </c>
      <c r="V177" s="36">
        <v>3.4</v>
      </c>
      <c r="W177" s="36">
        <v>60.354590088758734</v>
      </c>
      <c r="X177" s="36">
        <v>230.05513695747169</v>
      </c>
      <c r="Y177" s="36">
        <v>290.40972704623044</v>
      </c>
      <c r="Z177" s="36">
        <v>3.4303207539396516</v>
      </c>
      <c r="AA177" s="36">
        <v>1.6533337128647889</v>
      </c>
      <c r="AB177" s="36">
        <v>1.6533337130000001</v>
      </c>
      <c r="AC177" s="36">
        <v>0.37893786764164106</v>
      </c>
      <c r="AD177" s="36">
        <v>2.4766712285725165</v>
      </c>
      <c r="AE177" s="36">
        <v>24.160075240289753</v>
      </c>
      <c r="AF177" s="36">
        <v>26.636746468862267</v>
      </c>
      <c r="AG177" s="36">
        <v>0.15097883531827516</v>
      </c>
      <c r="AH177" s="36">
        <v>0.25683755893223825</v>
      </c>
      <c r="AI177" s="36">
        <v>0.82257434414784414</v>
      </c>
      <c r="AJ177" s="36">
        <v>9.4777934489717053E-2</v>
      </c>
      <c r="AK177" s="36">
        <v>0.11453348472562108</v>
      </c>
      <c r="AL177" s="36">
        <v>0.2864575659516917</v>
      </c>
      <c r="AM177" s="36">
        <v>0.62469463744963327</v>
      </c>
      <c r="AN177" s="36">
        <v>2.848042272230376</v>
      </c>
      <c r="AO177" s="36">
        <v>25.269107150389292</v>
      </c>
      <c r="AP177" s="36">
        <v>1059.1042202430001</v>
      </c>
      <c r="AQ177" s="36">
        <v>570.28688782300003</v>
      </c>
      <c r="AR177" s="36">
        <v>1629.391108066</v>
      </c>
      <c r="AS177" s="36">
        <v>46.585174250000001</v>
      </c>
      <c r="AT177" s="36">
        <v>3023.4129888090001</v>
      </c>
      <c r="AU177" s="36">
        <v>7165.3951792170001</v>
      </c>
      <c r="AV177" s="36">
        <v>1929.1065178660001</v>
      </c>
      <c r="AW177" s="36">
        <v>4571.9227225920004</v>
      </c>
      <c r="AX177" s="36">
        <v>1885.4460990509999</v>
      </c>
      <c r="AY177" s="36">
        <v>4468.4488817179999</v>
      </c>
      <c r="AZ177" s="36">
        <v>1.5714432771428573</v>
      </c>
      <c r="BA177" s="36">
        <v>3.1428865542857145</v>
      </c>
      <c r="BB177" s="36">
        <v>7.4146153620000002</v>
      </c>
      <c r="BC177" s="36">
        <v>317.43808641300001</v>
      </c>
      <c r="BD177" s="36">
        <v>752.31843697900001</v>
      </c>
      <c r="BE177" s="36">
        <v>0.61583184000000002</v>
      </c>
      <c r="BF177" s="36">
        <v>1.2316636814285715</v>
      </c>
      <c r="BG177" s="36">
        <v>11.110004546000001</v>
      </c>
      <c r="BH177" s="36">
        <v>57.196450355000003</v>
      </c>
      <c r="BI177" s="36">
        <v>1.4400000000000004</v>
      </c>
      <c r="BJ177" s="36">
        <v>1.81</v>
      </c>
      <c r="BK177" s="36">
        <v>0.66</v>
      </c>
      <c r="BL177" s="36">
        <v>0.82000000000000006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5.8754544849999997</v>
      </c>
      <c r="E178" s="36">
        <v>61</v>
      </c>
      <c r="F178" s="36">
        <v>35</v>
      </c>
      <c r="G178" s="36">
        <v>17</v>
      </c>
      <c r="H178" s="36">
        <v>9</v>
      </c>
      <c r="I178" s="36">
        <v>0.8454213770306207</v>
      </c>
      <c r="J178" s="36">
        <v>27.743770397340686</v>
      </c>
      <c r="K178" s="36">
        <v>0.10947037704758081</v>
      </c>
      <c r="L178" s="36">
        <v>0.73595099998303992</v>
      </c>
      <c r="M178" s="36">
        <v>5.176455774363351</v>
      </c>
      <c r="N178" s="36">
        <v>23.412736000007957</v>
      </c>
      <c r="O178" s="36">
        <v>0.25838346400000001</v>
      </c>
      <c r="P178" s="36">
        <v>0.43198569399999998</v>
      </c>
      <c r="Q178" s="36">
        <v>0.227504436</v>
      </c>
      <c r="R178" s="36">
        <v>3.0879027999999999E-2</v>
      </c>
      <c r="S178" s="36">
        <v>0.39170869999999997</v>
      </c>
      <c r="T178" s="36">
        <v>4.0276993999999997E-2</v>
      </c>
      <c r="U178" s="36">
        <v>8.1583000000000023</v>
      </c>
      <c r="V178" s="36">
        <v>19.357499999999991</v>
      </c>
      <c r="W178" s="36">
        <v>9.2621048410306237</v>
      </c>
      <c r="X178" s="36">
        <v>47.533256091340675</v>
      </c>
      <c r="Y178" s="36">
        <v>56.795360932371295</v>
      </c>
      <c r="Z178" s="36">
        <v>0.15916531886288288</v>
      </c>
      <c r="AA178" s="36">
        <v>5.0960598270022063E-2</v>
      </c>
      <c r="AB178" s="36">
        <v>5.0960598000000003E-2</v>
      </c>
      <c r="AC178" s="36">
        <v>1.0904028946395678E-3</v>
      </c>
      <c r="AD178" s="36">
        <v>0.29557787494110616</v>
      </c>
      <c r="AE178" s="36">
        <v>2.6602008744699552</v>
      </c>
      <c r="AF178" s="36">
        <v>2.9557787494110626</v>
      </c>
      <c r="AG178" s="36">
        <v>0.88387014655347296</v>
      </c>
      <c r="AH178" s="36">
        <v>1.5035951918380919</v>
      </c>
      <c r="AI178" s="36">
        <v>4.8155683846706445</v>
      </c>
      <c r="AJ178" s="36">
        <v>2.9213291074225906E-3</v>
      </c>
      <c r="AK178" s="36">
        <v>3.5302581848710634E-3</v>
      </c>
      <c r="AL178" s="36">
        <v>8.8294630102438657E-3</v>
      </c>
      <c r="AM178" s="36">
        <v>0.88788187855553513</v>
      </c>
      <c r="AN178" s="36">
        <v>1.8027033249640692</v>
      </c>
      <c r="AO178" s="36">
        <v>7.4845987221508441</v>
      </c>
      <c r="AP178" s="36">
        <v>572.76680052799998</v>
      </c>
      <c r="AQ178" s="36">
        <v>308.41289259199999</v>
      </c>
      <c r="AR178" s="36">
        <v>881.17969311999991</v>
      </c>
      <c r="AS178" s="36">
        <v>16.908089714999999</v>
      </c>
      <c r="AT178" s="36">
        <v>1587.588269843</v>
      </c>
      <c r="AU178" s="36">
        <v>3817.6699572460002</v>
      </c>
      <c r="AV178" s="36">
        <v>961.59573198199996</v>
      </c>
      <c r="AW178" s="36">
        <v>2312.3471033010001</v>
      </c>
      <c r="AX178" s="36">
        <v>907.71877336800003</v>
      </c>
      <c r="AY178" s="36">
        <v>2182.7893015730001</v>
      </c>
      <c r="AZ178" s="36">
        <v>5.5033571228571434</v>
      </c>
      <c r="BA178" s="36">
        <v>11.006714247142858</v>
      </c>
      <c r="BB178" s="36">
        <v>2.8809828159999999</v>
      </c>
      <c r="BC178" s="36">
        <v>179.950733305</v>
      </c>
      <c r="BD178" s="36">
        <v>432.727125398</v>
      </c>
      <c r="BE178" s="36">
        <v>0.91459771857142858</v>
      </c>
      <c r="BF178" s="36">
        <v>1.8291954385714289</v>
      </c>
      <c r="BG178" s="36">
        <v>8.9096135380000003</v>
      </c>
      <c r="BH178" s="36">
        <v>33.616946677999998</v>
      </c>
      <c r="BI178" s="36">
        <v>0.15</v>
      </c>
      <c r="BJ178" s="36">
        <v>0.15</v>
      </c>
      <c r="BK178" s="36">
        <v>0.18</v>
      </c>
      <c r="BL178" s="36">
        <v>0.18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5.8577293900000003</v>
      </c>
      <c r="E179" s="36">
        <v>10</v>
      </c>
      <c r="F179" s="36">
        <v>2</v>
      </c>
      <c r="G179" s="36">
        <v>3</v>
      </c>
      <c r="H179" s="36">
        <v>5</v>
      </c>
      <c r="I179" s="36">
        <v>4.9211802283334602</v>
      </c>
      <c r="J179" s="36">
        <v>102.46447002728974</v>
      </c>
      <c r="K179" s="36">
        <v>0.99433072848680526</v>
      </c>
      <c r="L179" s="36">
        <v>3.9268494998466554</v>
      </c>
      <c r="M179" s="36">
        <v>26.866167255726037</v>
      </c>
      <c r="N179" s="36">
        <v>80.51948299989715</v>
      </c>
      <c r="O179" s="36">
        <v>0.55833649600000002</v>
      </c>
      <c r="P179" s="36">
        <v>1.009373415</v>
      </c>
      <c r="Q179" s="36">
        <v>0.513760891</v>
      </c>
      <c r="R179" s="36">
        <v>4.4575604999999997E-2</v>
      </c>
      <c r="S179" s="36">
        <v>0.95123132200000005</v>
      </c>
      <c r="T179" s="36">
        <v>5.8142092999999999E-2</v>
      </c>
      <c r="U179" s="36">
        <v>0.17204999999999998</v>
      </c>
      <c r="V179" s="36">
        <v>0.40720000000000001</v>
      </c>
      <c r="W179" s="36">
        <v>5.6515667243334597</v>
      </c>
      <c r="X179" s="36">
        <v>103.88104344228974</v>
      </c>
      <c r="Y179" s="36">
        <v>109.5326101666232</v>
      </c>
      <c r="Z179" s="36">
        <v>0.7925802346523344</v>
      </c>
      <c r="AA179" s="36">
        <v>0.2129462714214195</v>
      </c>
      <c r="AB179" s="36">
        <v>0.21294627099999999</v>
      </c>
      <c r="AC179" s="36">
        <v>4.8871996621235057E-2</v>
      </c>
      <c r="AD179" s="36">
        <v>0.43026865655285346</v>
      </c>
      <c r="AE179" s="36">
        <v>3.8724179089756809</v>
      </c>
      <c r="AF179" s="36">
        <v>4.3026865655285347</v>
      </c>
      <c r="AG179" s="36">
        <v>2.0503713907041442E-2</v>
      </c>
      <c r="AH179" s="36">
        <v>3.4879881129219921E-2</v>
      </c>
      <c r="AI179" s="36">
        <v>0.11170988956250166</v>
      </c>
      <c r="AJ179" s="36">
        <v>1.220719859688652E-2</v>
      </c>
      <c r="AK179" s="36">
        <v>1.47516973041706E-2</v>
      </c>
      <c r="AL179" s="36">
        <v>3.6895195440286355E-2</v>
      </c>
      <c r="AM179" s="36">
        <v>8.1582909125163014E-2</v>
      </c>
      <c r="AN179" s="36">
        <v>0.47990023498624396</v>
      </c>
      <c r="AO179" s="36">
        <v>4.0210229939784687</v>
      </c>
      <c r="AP179" s="36">
        <v>582.09832505999998</v>
      </c>
      <c r="AQ179" s="36">
        <v>313.437559647</v>
      </c>
      <c r="AR179" s="36">
        <v>895.53588470699992</v>
      </c>
      <c r="AS179" s="36">
        <v>118.612638589</v>
      </c>
      <c r="AT179" s="36">
        <v>2687.292031731</v>
      </c>
      <c r="AU179" s="36">
        <v>7136.2226282940001</v>
      </c>
      <c r="AV179" s="36">
        <v>1463.7640848220001</v>
      </c>
      <c r="AW179" s="36">
        <v>3887.0901492090002</v>
      </c>
      <c r="AX179" s="36">
        <v>1404.2029449500001</v>
      </c>
      <c r="AY179" s="36">
        <v>3728.9229127859999</v>
      </c>
      <c r="AZ179" s="36">
        <v>30.89909694</v>
      </c>
      <c r="BA179" s="36">
        <v>61.798193879999999</v>
      </c>
      <c r="BB179" s="36">
        <v>2.5721189020000002</v>
      </c>
      <c r="BC179" s="36">
        <v>147.92772486999999</v>
      </c>
      <c r="BD179" s="36">
        <v>392.82860407700002</v>
      </c>
      <c r="BE179" s="36">
        <v>0.81654568285714291</v>
      </c>
      <c r="BF179" s="36">
        <v>1.6330913657142858</v>
      </c>
      <c r="BG179" s="36">
        <v>12.739484546</v>
      </c>
      <c r="BH179" s="36">
        <v>101.38462465800001</v>
      </c>
      <c r="BI179" s="36">
        <v>1.0500000000000007</v>
      </c>
      <c r="BJ179" s="36">
        <v>1.0500000000000007</v>
      </c>
      <c r="BK179" s="36">
        <v>0.30000000000000004</v>
      </c>
      <c r="BL179" s="36">
        <v>0.30000000000000004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5.7019308869999996</v>
      </c>
      <c r="E180" s="36">
        <v>2</v>
      </c>
      <c r="F180" s="36">
        <v>1</v>
      </c>
      <c r="G180" s="36">
        <v>1</v>
      </c>
      <c r="H180" s="36">
        <v>0</v>
      </c>
      <c r="I180" s="36">
        <v>0.3338255912260063</v>
      </c>
      <c r="J180" s="36">
        <v>18.587006569922554</v>
      </c>
      <c r="K180" s="36">
        <v>0.30698259123153482</v>
      </c>
      <c r="L180" s="36">
        <v>2.6842999994471484E-2</v>
      </c>
      <c r="M180" s="36">
        <v>12.42659316116089</v>
      </c>
      <c r="N180" s="36">
        <v>6.4942389999876688</v>
      </c>
      <c r="O180" s="36">
        <v>3.1687624999999997E-2</v>
      </c>
      <c r="P180" s="36">
        <v>5.7729204999999992E-2</v>
      </c>
      <c r="Q180" s="36">
        <v>3.000239E-2</v>
      </c>
      <c r="R180" s="36">
        <v>1.685235E-3</v>
      </c>
      <c r="S180" s="36">
        <v>5.5531070999999994E-2</v>
      </c>
      <c r="T180" s="36">
        <v>2.198134E-3</v>
      </c>
      <c r="U180" s="36">
        <v>0.84370000000000001</v>
      </c>
      <c r="V180" s="36">
        <v>1.9942</v>
      </c>
      <c r="W180" s="36">
        <v>1.2092132162260063</v>
      </c>
      <c r="X180" s="36">
        <v>20.638935774922555</v>
      </c>
      <c r="Y180" s="36">
        <v>21.848148991148562</v>
      </c>
      <c r="Z180" s="36">
        <v>9.3389682012197772E-2</v>
      </c>
      <c r="AA180" s="36">
        <v>2.0235592036055024E-2</v>
      </c>
      <c r="AB180" s="36">
        <v>2.0235592E-2</v>
      </c>
      <c r="AC180" s="36">
        <v>4.1073108626207399E-3</v>
      </c>
      <c r="AD180" s="36">
        <v>0.21455106847067215</v>
      </c>
      <c r="AE180" s="36">
        <v>1.9309596162360469</v>
      </c>
      <c r="AF180" s="36">
        <v>2.1455106847067227</v>
      </c>
      <c r="AG180" s="36">
        <v>8.832745320111067E-2</v>
      </c>
      <c r="AH180" s="36">
        <v>0.15025819625016529</v>
      </c>
      <c r="AI180" s="36">
        <v>0.48123233123363746</v>
      </c>
      <c r="AJ180" s="36">
        <v>1.1600104047506056E-3</v>
      </c>
      <c r="AK180" s="36">
        <v>1.4018058477985565E-3</v>
      </c>
      <c r="AL180" s="36">
        <v>3.506030503299562E-3</v>
      </c>
      <c r="AM180" s="36">
        <v>9.3594774468482023E-2</v>
      </c>
      <c r="AN180" s="36">
        <v>0.36621107056863594</v>
      </c>
      <c r="AO180" s="36">
        <v>2.4156979779729841</v>
      </c>
      <c r="AP180" s="36">
        <v>513.05007739099995</v>
      </c>
      <c r="AQ180" s="36">
        <v>276.25773398000001</v>
      </c>
      <c r="AR180" s="36">
        <v>789.30781137099996</v>
      </c>
      <c r="AS180" s="36">
        <v>36.245768882</v>
      </c>
      <c r="AT180" s="36">
        <v>2472.5170849750002</v>
      </c>
      <c r="AU180" s="36">
        <v>5803.3970882160002</v>
      </c>
      <c r="AV180" s="36">
        <v>1364.0429558420001</v>
      </c>
      <c r="AW180" s="36">
        <v>3201.6292086479998</v>
      </c>
      <c r="AX180" s="36">
        <v>1292.7052959329999</v>
      </c>
      <c r="AY180" s="36">
        <v>3034.1881946650001</v>
      </c>
      <c r="AZ180" s="36">
        <v>4.7723048542857143</v>
      </c>
      <c r="BA180" s="36">
        <v>9.5446097099999996</v>
      </c>
      <c r="BB180" s="36">
        <v>3.009618991</v>
      </c>
      <c r="BC180" s="36">
        <v>198.92266757900001</v>
      </c>
      <c r="BD180" s="36">
        <v>466.903641161</v>
      </c>
      <c r="BE180" s="36">
        <v>0.95543460000000002</v>
      </c>
      <c r="BF180" s="36">
        <v>1.9108692</v>
      </c>
      <c r="BG180" s="36">
        <v>4.7362543500000003</v>
      </c>
      <c r="BH180" s="36">
        <v>50.953889779000001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5.7576700460000003</v>
      </c>
      <c r="E181" s="36">
        <v>0</v>
      </c>
      <c r="F181" s="36" t="s">
        <v>338</v>
      </c>
      <c r="G181" s="36" t="s">
        <v>338</v>
      </c>
      <c r="H181" s="36" t="s">
        <v>338</v>
      </c>
      <c r="I181" s="36">
        <v>0.18542837564527687</v>
      </c>
      <c r="J181" s="36">
        <v>13.587879753327559</v>
      </c>
      <c r="K181" s="36">
        <v>0.13427237565813172</v>
      </c>
      <c r="L181" s="36">
        <v>5.1155999987145151E-2</v>
      </c>
      <c r="M181" s="36">
        <v>5.4119656289641682</v>
      </c>
      <c r="N181" s="36">
        <v>8.3613425000086679</v>
      </c>
      <c r="O181" s="36">
        <v>0.14719348399999999</v>
      </c>
      <c r="P181" s="36">
        <v>0.26207279999999999</v>
      </c>
      <c r="Q181" s="36">
        <v>0.13276207099999998</v>
      </c>
      <c r="R181" s="36">
        <v>1.4431413000000001E-2</v>
      </c>
      <c r="S181" s="36">
        <v>0.24324921700000002</v>
      </c>
      <c r="T181" s="36">
        <v>1.8823582999999998E-2</v>
      </c>
      <c r="U181" s="36" t="s">
        <v>338</v>
      </c>
      <c r="V181" s="36" t="s">
        <v>338</v>
      </c>
      <c r="W181" s="36">
        <v>0.33262185964527685</v>
      </c>
      <c r="X181" s="36">
        <v>13.84995255332756</v>
      </c>
      <c r="Y181" s="36">
        <v>14.182574412972837</v>
      </c>
      <c r="Z181" s="36">
        <v>5.0882317714031844E-2</v>
      </c>
      <c r="AA181" s="36">
        <v>1.0888815990802814E-2</v>
      </c>
      <c r="AB181" s="36">
        <v>1.0888816000000001E-2</v>
      </c>
      <c r="AC181" s="36">
        <v>1.1521608394463884E-3</v>
      </c>
      <c r="AD181" s="36">
        <v>8.3901306083079372E-2</v>
      </c>
      <c r="AE181" s="36">
        <v>0.75511175474771419</v>
      </c>
      <c r="AF181" s="36">
        <v>0.83901306083079363</v>
      </c>
      <c r="AG181" s="36" t="s">
        <v>338</v>
      </c>
      <c r="AH181" s="36" t="s">
        <v>338</v>
      </c>
      <c r="AI181" s="36" t="s">
        <v>338</v>
      </c>
      <c r="AJ181" s="36">
        <v>6.242041179265656E-4</v>
      </c>
      <c r="AK181" s="36">
        <v>7.5431477094430879E-4</v>
      </c>
      <c r="AL181" s="36">
        <v>1.8866026277272407E-3</v>
      </c>
      <c r="AM181" s="36">
        <v>1.776364957372954E-3</v>
      </c>
      <c r="AN181" s="36">
        <v>8.4655620854023686E-2</v>
      </c>
      <c r="AO181" s="36">
        <v>0.75699835737544141</v>
      </c>
      <c r="AP181" s="36">
        <v>120.349665006</v>
      </c>
      <c r="AQ181" s="36">
        <v>64.803665772000002</v>
      </c>
      <c r="AR181" s="36">
        <v>185.153330778</v>
      </c>
      <c r="AS181" s="36">
        <v>16.351704390999998</v>
      </c>
      <c r="AT181" s="36">
        <v>619.80464315899997</v>
      </c>
      <c r="AU181" s="36">
        <v>1539.362272096</v>
      </c>
      <c r="AV181" s="36">
        <v>337.33123925899997</v>
      </c>
      <c r="AW181" s="36">
        <v>837.80428017999998</v>
      </c>
      <c r="AX181" s="36">
        <v>319.99688241000001</v>
      </c>
      <c r="AY181" s="36">
        <v>794.75223912499996</v>
      </c>
      <c r="AZ181" s="36">
        <v>1.7149459114285714</v>
      </c>
      <c r="BA181" s="36">
        <v>3.4298918228571429</v>
      </c>
      <c r="BB181" s="36">
        <v>0.98421194199999995</v>
      </c>
      <c r="BC181" s="36">
        <v>51.452984125999997</v>
      </c>
      <c r="BD181" s="36">
        <v>127.789914815</v>
      </c>
      <c r="BE181" s="36">
        <v>0.31244823571428576</v>
      </c>
      <c r="BF181" s="36">
        <v>0.62489647142857152</v>
      </c>
      <c r="BG181" s="36">
        <v>4.0268372579999996</v>
      </c>
      <c r="BH181" s="36">
        <v>27.601502616000001</v>
      </c>
      <c r="BI181" s="36">
        <v>0.12</v>
      </c>
      <c r="BJ181" s="36">
        <v>0.12</v>
      </c>
      <c r="BK181" s="36">
        <v>0.06</v>
      </c>
      <c r="BL181" s="36">
        <v>0.06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5.2303810100000003</v>
      </c>
      <c r="E182" s="36">
        <v>121</v>
      </c>
      <c r="F182" s="36">
        <v>1</v>
      </c>
      <c r="G182" s="36">
        <v>5</v>
      </c>
      <c r="H182" s="36">
        <v>115</v>
      </c>
      <c r="I182" s="36">
        <v>8.2928866165705582E-4</v>
      </c>
      <c r="J182" s="36">
        <v>0.2096160366132554</v>
      </c>
      <c r="K182" s="36">
        <v>8.2928866165705582E-4</v>
      </c>
      <c r="L182" s="36">
        <v>0</v>
      </c>
      <c r="M182" s="36">
        <v>9.7850325274897065E-2</v>
      </c>
      <c r="N182" s="36">
        <v>0.11259500000001538</v>
      </c>
      <c r="O182" s="36">
        <v>1.4877474E-2</v>
      </c>
      <c r="P182" s="36">
        <v>2.5676388999999997E-2</v>
      </c>
      <c r="Q182" s="36">
        <v>1.2808027E-2</v>
      </c>
      <c r="R182" s="36">
        <v>2.0694469999999999E-3</v>
      </c>
      <c r="S182" s="36">
        <v>2.2977109999999999E-2</v>
      </c>
      <c r="T182" s="36">
        <v>2.6992789999999997E-3</v>
      </c>
      <c r="U182" s="36">
        <v>0.31110000000000004</v>
      </c>
      <c r="V182" s="36">
        <v>0.73619999999999997</v>
      </c>
      <c r="W182" s="36">
        <v>0.32680676266165709</v>
      </c>
      <c r="X182" s="36">
        <v>0.97149242561325533</v>
      </c>
      <c r="Y182" s="36">
        <v>1.2982991882749124</v>
      </c>
      <c r="Z182" s="36">
        <v>6.5309522420388736E-4</v>
      </c>
      <c r="AA182" s="36">
        <v>1.397623779796319E-4</v>
      </c>
      <c r="AB182" s="36">
        <v>1.3976200000000001E-4</v>
      </c>
      <c r="AC182" s="36">
        <v>6.2722810188310584E-6</v>
      </c>
      <c r="AD182" s="36">
        <v>1.3666781037826887E-3</v>
      </c>
      <c r="AE182" s="36">
        <v>1.23001029340442E-2</v>
      </c>
      <c r="AF182" s="36">
        <v>1.3666781037826889E-2</v>
      </c>
      <c r="AG182" s="36">
        <v>3.7051449291544469E-2</v>
      </c>
      <c r="AH182" s="36">
        <v>6.3030051668374498E-2</v>
      </c>
      <c r="AI182" s="36">
        <v>0.20186651682979401</v>
      </c>
      <c r="AJ182" s="36">
        <v>8.0118918279961484E-6</v>
      </c>
      <c r="AK182" s="36">
        <v>9.6819104130989529E-6</v>
      </c>
      <c r="AL182" s="36">
        <v>2.421524585009193E-5</v>
      </c>
      <c r="AM182" s="36">
        <v>3.7065733464391293E-2</v>
      </c>
      <c r="AN182" s="36">
        <v>6.4406411682570289E-2</v>
      </c>
      <c r="AO182" s="36">
        <v>0.2141908350096883</v>
      </c>
      <c r="AP182" s="36">
        <v>4.9925590619999998</v>
      </c>
      <c r="AQ182" s="36">
        <v>2.6883010330000001</v>
      </c>
      <c r="AR182" s="36">
        <v>7.6808600949999999</v>
      </c>
      <c r="AS182" s="36">
        <v>0.21042129400000001</v>
      </c>
      <c r="AT182" s="36">
        <v>1.756895517</v>
      </c>
      <c r="AU182" s="36">
        <v>4.7399829420000001</v>
      </c>
      <c r="AV182" s="36">
        <v>2.847391327</v>
      </c>
      <c r="AW182" s="36">
        <v>7.6820654289999997</v>
      </c>
      <c r="AX182" s="36">
        <v>2.595024424</v>
      </c>
      <c r="AY182" s="36">
        <v>7.0011969289999998</v>
      </c>
      <c r="AZ182" s="36">
        <v>0.23745013428571432</v>
      </c>
      <c r="BA182" s="36">
        <v>0.47490026857142864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2.0036348479999999</v>
      </c>
      <c r="BH182" s="36">
        <v>3.3180530770000001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5.6759804699999998</v>
      </c>
      <c r="E185" s="42">
        <f>IF(E4="－","－",SUM(E4:E27))</f>
        <v>539</v>
      </c>
      <c r="F185" s="42">
        <f t="shared" ref="F185:BL185" si="0">IF(F4="－","－",SUM(F4:F27))</f>
        <v>8</v>
      </c>
      <c r="G185" s="42">
        <f t="shared" si="0"/>
        <v>103</v>
      </c>
      <c r="H185" s="42">
        <f t="shared" si="0"/>
        <v>428</v>
      </c>
      <c r="I185" s="42">
        <f t="shared" si="0"/>
        <v>14.656261303726975</v>
      </c>
      <c r="J185" s="42">
        <f t="shared" si="0"/>
        <v>322.72666407345355</v>
      </c>
      <c r="K185" s="42">
        <f t="shared" si="0"/>
        <v>5.8069459513028656</v>
      </c>
      <c r="L185" s="42">
        <f t="shared" si="0"/>
        <v>8.8493153524241119</v>
      </c>
      <c r="M185" s="42">
        <f t="shared" si="0"/>
        <v>188.55664441387927</v>
      </c>
      <c r="N185" s="42">
        <f t="shared" si="0"/>
        <v>148.82628096330114</v>
      </c>
      <c r="O185" s="42">
        <f t="shared" si="0"/>
        <v>3.7090173329999994</v>
      </c>
      <c r="P185" s="42">
        <f t="shared" si="0"/>
        <v>6.1811043109999995</v>
      </c>
      <c r="Q185" s="42">
        <f t="shared" si="0"/>
        <v>3.3502794749999993</v>
      </c>
      <c r="R185" s="42">
        <f t="shared" si="0"/>
        <v>0.35873785799999997</v>
      </c>
      <c r="S185" s="42">
        <f t="shared" si="0"/>
        <v>5.7131853580000005</v>
      </c>
      <c r="T185" s="42">
        <f t="shared" si="0"/>
        <v>0.46791895299999997</v>
      </c>
      <c r="U185" s="42">
        <f t="shared" si="0"/>
        <v>2.2463999999999986</v>
      </c>
      <c r="V185" s="42">
        <f t="shared" si="0"/>
        <v>5.3474000000000022</v>
      </c>
      <c r="W185" s="42">
        <f t="shared" si="0"/>
        <v>20.611678636726982</v>
      </c>
      <c r="X185" s="42">
        <f t="shared" si="0"/>
        <v>334.25516838445344</v>
      </c>
      <c r="Y185" s="42">
        <f t="shared" si="0"/>
        <v>354.86684702118049</v>
      </c>
      <c r="Z185" s="42">
        <f t="shared" si="0"/>
        <v>2.4516972329339541</v>
      </c>
      <c r="AA185" s="42">
        <f t="shared" si="0"/>
        <v>0.94053660123454808</v>
      </c>
      <c r="AB185" s="42">
        <f t="shared" si="0"/>
        <v>0.94053659799999978</v>
      </c>
      <c r="AC185" s="42">
        <f t="shared" si="0"/>
        <v>5.7561984370949226E-2</v>
      </c>
      <c r="AD185" s="42">
        <f t="shared" si="0"/>
        <v>2.837584091554485</v>
      </c>
      <c r="AE185" s="42">
        <f t="shared" si="0"/>
        <v>25.53825682399038</v>
      </c>
      <c r="AF185" s="42">
        <f t="shared" si="0"/>
        <v>28.375840915544856</v>
      </c>
      <c r="AG185" s="42">
        <f t="shared" si="0"/>
        <v>0.20806603656213368</v>
      </c>
      <c r="AH185" s="42">
        <f t="shared" si="0"/>
        <v>0.35395141851949158</v>
      </c>
      <c r="AI185" s="42">
        <f t="shared" si="0"/>
        <v>1.1336011647178315</v>
      </c>
      <c r="AJ185" s="42">
        <f t="shared" si="0"/>
        <v>5.5009617872240124E-2</v>
      </c>
      <c r="AK185" s="42">
        <f t="shared" si="0"/>
        <v>6.6475958773475979E-2</v>
      </c>
      <c r="AL185" s="42">
        <f t="shared" si="0"/>
        <v>0.16626178265835237</v>
      </c>
      <c r="AM185" s="42">
        <f t="shared" si="0"/>
        <v>0.32063763880532298</v>
      </c>
      <c r="AN185" s="42">
        <f t="shared" si="0"/>
        <v>3.2580114688474544</v>
      </c>
      <c r="AO185" s="42">
        <f t="shared" si="0"/>
        <v>26.83811977136655</v>
      </c>
      <c r="AP185" s="42">
        <f t="shared" si="0"/>
        <v>4160.5019920300001</v>
      </c>
      <c r="AQ185" s="42">
        <f t="shared" si="0"/>
        <v>2240.2703033940002</v>
      </c>
      <c r="AR185" s="42">
        <f t="shared" si="0"/>
        <v>6400.7722954239998</v>
      </c>
      <c r="AS185" s="42">
        <f t="shared" si="0"/>
        <v>251.14953152999999</v>
      </c>
      <c r="AT185" s="42">
        <f t="shared" si="0"/>
        <v>15898.403066306002</v>
      </c>
      <c r="AU185" s="42">
        <f t="shared" si="0"/>
        <v>38363.579184849012</v>
      </c>
      <c r="AV185" s="42">
        <f t="shared" si="0"/>
        <v>8915.0853939799999</v>
      </c>
      <c r="AW185" s="42">
        <f t="shared" si="0"/>
        <v>21472.393693155998</v>
      </c>
      <c r="AX185" s="42">
        <f t="shared" si="0"/>
        <v>8459.6108296849998</v>
      </c>
      <c r="AY185" s="42">
        <f t="shared" si="0"/>
        <v>20379.581807022998</v>
      </c>
      <c r="AZ185" s="42">
        <f t="shared" si="0"/>
        <v>6.30768313</v>
      </c>
      <c r="BA185" s="42">
        <f t="shared" si="0"/>
        <v>12.615366280000005</v>
      </c>
      <c r="BB185" s="42">
        <f t="shared" si="0"/>
        <v>44.945661316999995</v>
      </c>
      <c r="BC185" s="42">
        <f t="shared" si="0"/>
        <v>2537.433100144</v>
      </c>
      <c r="BD185" s="42">
        <f t="shared" si="0"/>
        <v>5947.6291609049995</v>
      </c>
      <c r="BE185" s="42">
        <f t="shared" si="0"/>
        <v>3.8068035957142858</v>
      </c>
      <c r="BF185" s="42">
        <f t="shared" si="0"/>
        <v>7.6136072042857137</v>
      </c>
      <c r="BG185" s="42">
        <f t="shared" si="0"/>
        <v>89.929609314000004</v>
      </c>
      <c r="BH185" s="42">
        <f t="shared" si="0"/>
        <v>677.8753871880001</v>
      </c>
      <c r="BI185" s="42">
        <f t="shared" si="0"/>
        <v>1.8000000000000009</v>
      </c>
      <c r="BJ185" s="42">
        <f t="shared" si="0"/>
        <v>1.8000000000000009</v>
      </c>
      <c r="BK185" s="42">
        <f t="shared" si="0"/>
        <v>4.8000000000000025</v>
      </c>
      <c r="BL185" s="42">
        <f t="shared" si="0"/>
        <v>4.8000000000000025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5.6345381400000001</v>
      </c>
      <c r="E186" s="42">
        <f>IF(E28="－","－",SUM(E28:E35))</f>
        <v>627</v>
      </c>
      <c r="F186" s="42">
        <f t="shared" ref="F186:BL186" si="1">IF(F28="－","－",SUM(F28:F35))</f>
        <v>28</v>
      </c>
      <c r="G186" s="42">
        <f t="shared" si="1"/>
        <v>89</v>
      </c>
      <c r="H186" s="42">
        <f t="shared" si="1"/>
        <v>510</v>
      </c>
      <c r="I186" s="42">
        <f t="shared" si="1"/>
        <v>29.456938478904689</v>
      </c>
      <c r="J186" s="42">
        <f t="shared" si="1"/>
        <v>820.39488822784915</v>
      </c>
      <c r="K186" s="42">
        <f t="shared" si="1"/>
        <v>17.293250979034585</v>
      </c>
      <c r="L186" s="42">
        <f t="shared" si="1"/>
        <v>12.163687499870095</v>
      </c>
      <c r="M186" s="42">
        <f t="shared" si="1"/>
        <v>550.20114120642222</v>
      </c>
      <c r="N186" s="42">
        <f t="shared" si="1"/>
        <v>299.65068550033146</v>
      </c>
      <c r="O186" s="42">
        <f t="shared" si="1"/>
        <v>5.8236422650000002</v>
      </c>
      <c r="P186" s="42">
        <f t="shared" si="1"/>
        <v>10.264659332000001</v>
      </c>
      <c r="Q186" s="42">
        <f t="shared" si="1"/>
        <v>5.3346297460000009</v>
      </c>
      <c r="R186" s="42">
        <f t="shared" si="1"/>
        <v>0.48901251899999998</v>
      </c>
      <c r="S186" s="42">
        <f t="shared" si="1"/>
        <v>9.626816912999999</v>
      </c>
      <c r="T186" s="42">
        <f t="shared" si="1"/>
        <v>0.63784241899999983</v>
      </c>
      <c r="U186" s="42">
        <f t="shared" si="1"/>
        <v>7.2456500000000013</v>
      </c>
      <c r="V186" s="42">
        <f t="shared" si="1"/>
        <v>17.13709999999999</v>
      </c>
      <c r="W186" s="42">
        <f t="shared" si="1"/>
        <v>42.526230743904684</v>
      </c>
      <c r="X186" s="42">
        <f t="shared" si="1"/>
        <v>847.79664755984925</v>
      </c>
      <c r="Y186" s="42">
        <f t="shared" si="1"/>
        <v>890.3228783037539</v>
      </c>
      <c r="Z186" s="42">
        <f t="shared" si="1"/>
        <v>5.8792529311387103</v>
      </c>
      <c r="AA186" s="42">
        <f t="shared" si="1"/>
        <v>1.8534561991335801</v>
      </c>
      <c r="AB186" s="42">
        <f t="shared" si="1"/>
        <v>4.4867131293707878</v>
      </c>
      <c r="AC186" s="42">
        <f t="shared" si="1"/>
        <v>0.35768325387765287</v>
      </c>
      <c r="AD186" s="42">
        <f t="shared" si="1"/>
        <v>16.92872318543521</v>
      </c>
      <c r="AE186" s="42">
        <f t="shared" si="1"/>
        <v>152.35850866891687</v>
      </c>
      <c r="AF186" s="42">
        <f t="shared" si="1"/>
        <v>169.28723185435203</v>
      </c>
      <c r="AG186" s="42">
        <f t="shared" si="1"/>
        <v>0.74985551308989773</v>
      </c>
      <c r="AH186" s="42">
        <f t="shared" si="1"/>
        <v>1.2756162751414346</v>
      </c>
      <c r="AI186" s="42">
        <f t="shared" si="1"/>
        <v>4.0854196920070311</v>
      </c>
      <c r="AJ186" s="42">
        <f t="shared" si="1"/>
        <v>0.15535905659073684</v>
      </c>
      <c r="AK186" s="42">
        <f t="shared" si="1"/>
        <v>0.14446915139178129</v>
      </c>
      <c r="AL186" s="42">
        <f t="shared" si="1"/>
        <v>0.36262452688724028</v>
      </c>
      <c r="AM186" s="42">
        <f t="shared" si="1"/>
        <v>1.2628978235582875</v>
      </c>
      <c r="AN186" s="42">
        <f t="shared" si="1"/>
        <v>18.348808611968426</v>
      </c>
      <c r="AO186" s="42">
        <f t="shared" si="1"/>
        <v>156.80655288781114</v>
      </c>
      <c r="AP186" s="42">
        <f t="shared" si="1"/>
        <v>12533.395912153001</v>
      </c>
      <c r="AQ186" s="42">
        <f t="shared" si="1"/>
        <v>6748.7516450020003</v>
      </c>
      <c r="AR186" s="42">
        <f t="shared" si="1"/>
        <v>19282.147557155007</v>
      </c>
      <c r="AS186" s="42">
        <f t="shared" si="1"/>
        <v>197.308617258</v>
      </c>
      <c r="AT186" s="42">
        <f t="shared" si="1"/>
        <v>44857.276049106011</v>
      </c>
      <c r="AU186" s="42">
        <f t="shared" si="1"/>
        <v>99268.740472167003</v>
      </c>
      <c r="AV186" s="42">
        <f t="shared" si="1"/>
        <v>30317.397957929006</v>
      </c>
      <c r="AW186" s="42">
        <f t="shared" si="1"/>
        <v>66804.323682197006</v>
      </c>
      <c r="AX186" s="42">
        <f t="shared" si="1"/>
        <v>28421.603209149998</v>
      </c>
      <c r="AY186" s="42">
        <f t="shared" si="1"/>
        <v>62651.2276098</v>
      </c>
      <c r="AZ186" s="42">
        <f t="shared" si="1"/>
        <v>0.57985609571428576</v>
      </c>
      <c r="BA186" s="42">
        <f t="shared" si="1"/>
        <v>1.1597121942857145</v>
      </c>
      <c r="BB186" s="42">
        <f t="shared" si="1"/>
        <v>117.95661768000001</v>
      </c>
      <c r="BC186" s="42">
        <f t="shared" si="1"/>
        <v>14759.938997572002</v>
      </c>
      <c r="BD186" s="42">
        <f t="shared" si="1"/>
        <v>32399.074126342002</v>
      </c>
      <c r="BE186" s="42">
        <f t="shared" si="1"/>
        <v>1.0427565128571428</v>
      </c>
      <c r="BF186" s="42">
        <f t="shared" si="1"/>
        <v>2.0855130357142859</v>
      </c>
      <c r="BG186" s="42">
        <f t="shared" si="1"/>
        <v>99.670604275000002</v>
      </c>
      <c r="BH186" s="42">
        <f t="shared" si="1"/>
        <v>912.28948768000009</v>
      </c>
      <c r="BI186" s="42">
        <f t="shared" si="1"/>
        <v>1.7700000000000009</v>
      </c>
      <c r="BJ186" s="42">
        <f t="shared" si="1"/>
        <v>1.7700000000000009</v>
      </c>
      <c r="BK186" s="42">
        <f t="shared" si="1"/>
        <v>4.740000000000002</v>
      </c>
      <c r="BL186" s="42">
        <f t="shared" si="1"/>
        <v>4.740000000000002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5.3445197950000001</v>
      </c>
      <c r="E187" s="42">
        <f>IF(E36="－","－",SUM(E36:E55))</f>
        <v>776</v>
      </c>
      <c r="F187" s="42">
        <f t="shared" ref="F187:BL187" si="2">IF(F36="－","－",SUM(F36:F55))</f>
        <v>10</v>
      </c>
      <c r="G187" s="42">
        <f t="shared" si="2"/>
        <v>147</v>
      </c>
      <c r="H187" s="42">
        <f t="shared" si="2"/>
        <v>619</v>
      </c>
      <c r="I187" s="42">
        <f t="shared" si="2"/>
        <v>5.2110324092905787E-2</v>
      </c>
      <c r="J187" s="42">
        <f t="shared" si="2"/>
        <v>11.81013129491955</v>
      </c>
      <c r="K187" s="42">
        <f t="shared" si="2"/>
        <v>5.2110324092905787E-2</v>
      </c>
      <c r="L187" s="42">
        <f t="shared" si="2"/>
        <v>0</v>
      </c>
      <c r="M187" s="42">
        <f t="shared" si="2"/>
        <v>5.1865916189856405</v>
      </c>
      <c r="N187" s="42">
        <f t="shared" si="2"/>
        <v>6.6756500000268186</v>
      </c>
      <c r="O187" s="42">
        <f t="shared" si="2"/>
        <v>0.51365871500000004</v>
      </c>
      <c r="P187" s="42">
        <f t="shared" si="2"/>
        <v>0.80841720000000017</v>
      </c>
      <c r="Q187" s="42">
        <f t="shared" si="2"/>
        <v>0.45860945799999991</v>
      </c>
      <c r="R187" s="42">
        <f t="shared" si="2"/>
        <v>5.5049256999999997E-2</v>
      </c>
      <c r="S187" s="42">
        <f t="shared" si="2"/>
        <v>0.73661380799999998</v>
      </c>
      <c r="T187" s="42">
        <f t="shared" si="2"/>
        <v>7.1803392000000008E-2</v>
      </c>
      <c r="U187" s="42">
        <f t="shared" si="2"/>
        <v>5.1451999999999991</v>
      </c>
      <c r="V187" s="42">
        <f t="shared" si="2"/>
        <v>12.28159999999999</v>
      </c>
      <c r="W187" s="42">
        <f t="shared" si="2"/>
        <v>5.7109690390929044</v>
      </c>
      <c r="X187" s="42">
        <f t="shared" si="2"/>
        <v>24.900148494919545</v>
      </c>
      <c r="Y187" s="42">
        <f t="shared" si="2"/>
        <v>30.61111753401245</v>
      </c>
      <c r="Z187" s="42">
        <f t="shared" si="2"/>
        <v>2.848409903820058E-2</v>
      </c>
      <c r="AA187" s="42">
        <f t="shared" si="2"/>
        <v>6.0955971941749221E-3</v>
      </c>
      <c r="AB187" s="42">
        <f t="shared" si="2"/>
        <v>6.0955980099999998E-3</v>
      </c>
      <c r="AC187" s="42">
        <f t="shared" si="2"/>
        <v>5.5508089824623684E-4</v>
      </c>
      <c r="AD187" s="42">
        <f t="shared" si="2"/>
        <v>0.13337613938526527</v>
      </c>
      <c r="AE187" s="42">
        <f t="shared" si="2"/>
        <v>1.2003852544673874</v>
      </c>
      <c r="AF187" s="42">
        <f t="shared" si="2"/>
        <v>1.3337613938526527</v>
      </c>
      <c r="AG187" s="42">
        <f t="shared" si="2"/>
        <v>0.52828924479098693</v>
      </c>
      <c r="AH187" s="42">
        <f t="shared" si="2"/>
        <v>0.89869894516167814</v>
      </c>
      <c r="AI187" s="42">
        <f t="shared" si="2"/>
        <v>2.8782655405853754</v>
      </c>
      <c r="AJ187" s="42">
        <f t="shared" si="2"/>
        <v>3.497623211437598E-4</v>
      </c>
      <c r="AK187" s="42">
        <f t="shared" si="2"/>
        <v>4.2266764603047992E-4</v>
      </c>
      <c r="AL187" s="42">
        <f t="shared" si="2"/>
        <v>1.0571261791123845E-3</v>
      </c>
      <c r="AM187" s="42">
        <f t="shared" si="2"/>
        <v>0.52919408801037715</v>
      </c>
      <c r="AN187" s="42">
        <f t="shared" si="2"/>
        <v>1.0324977521929741</v>
      </c>
      <c r="AO187" s="42">
        <f t="shared" si="2"/>
        <v>4.0797079212318748</v>
      </c>
      <c r="AP187" s="42">
        <f t="shared" si="2"/>
        <v>153.337507974</v>
      </c>
      <c r="AQ187" s="42">
        <f t="shared" si="2"/>
        <v>82.566350441999987</v>
      </c>
      <c r="AR187" s="42">
        <f t="shared" si="2"/>
        <v>235.90385841600002</v>
      </c>
      <c r="AS187" s="42">
        <f t="shared" si="2"/>
        <v>6.2728252300000005</v>
      </c>
      <c r="AT187" s="42">
        <f t="shared" si="2"/>
        <v>609.1687486269999</v>
      </c>
      <c r="AU187" s="42">
        <f t="shared" si="2"/>
        <v>1339.1143789299999</v>
      </c>
      <c r="AV187" s="42">
        <f t="shared" si="2"/>
        <v>496.97067666999999</v>
      </c>
      <c r="AW187" s="42">
        <f t="shared" si="2"/>
        <v>1094.4547138969999</v>
      </c>
      <c r="AX187" s="42">
        <f t="shared" si="2"/>
        <v>461.69191797299999</v>
      </c>
      <c r="AY187" s="42">
        <f t="shared" si="2"/>
        <v>1016.700199307</v>
      </c>
      <c r="AZ187" s="42">
        <f t="shared" si="2"/>
        <v>0.20553320428571431</v>
      </c>
      <c r="BA187" s="42">
        <f t="shared" si="2"/>
        <v>0.41106642285714295</v>
      </c>
      <c r="BB187" s="42">
        <f t="shared" si="2"/>
        <v>10.358925223</v>
      </c>
      <c r="BC187" s="42">
        <f t="shared" si="2"/>
        <v>749.09793341300008</v>
      </c>
      <c r="BD187" s="42">
        <f t="shared" si="2"/>
        <v>1652.9317658570001</v>
      </c>
      <c r="BE187" s="42">
        <f t="shared" si="2"/>
        <v>1.1339819514285714</v>
      </c>
      <c r="BF187" s="42">
        <f t="shared" si="2"/>
        <v>2.2679639142857146</v>
      </c>
      <c r="BG187" s="42">
        <f t="shared" si="2"/>
        <v>23.975028754999997</v>
      </c>
      <c r="BH187" s="42">
        <f t="shared" si="2"/>
        <v>162.94610437400002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5.69662077</v>
      </c>
      <c r="E188" s="42">
        <f>IF(E56="－","－",SUM(E56:E66))</f>
        <v>590</v>
      </c>
      <c r="F188" s="42">
        <f t="shared" ref="F188:BL188" si="3">IF(F56="－","－",SUM(F56:F66))</f>
        <v>24</v>
      </c>
      <c r="G188" s="42">
        <f t="shared" si="3"/>
        <v>111</v>
      </c>
      <c r="H188" s="42">
        <f t="shared" si="3"/>
        <v>455</v>
      </c>
      <c r="I188" s="42">
        <f t="shared" si="3"/>
        <v>9.3778294590815126</v>
      </c>
      <c r="J188" s="42">
        <f t="shared" si="3"/>
        <v>157.27565999441995</v>
      </c>
      <c r="K188" s="42">
        <f t="shared" si="3"/>
        <v>0.60258745912031797</v>
      </c>
      <c r="L188" s="42">
        <f t="shared" si="3"/>
        <v>8.7752419999611924</v>
      </c>
      <c r="M188" s="42">
        <f t="shared" si="3"/>
        <v>24.60493095341824</v>
      </c>
      <c r="N188" s="42">
        <f t="shared" si="3"/>
        <v>142.0485585000832</v>
      </c>
      <c r="O188" s="42">
        <f t="shared" si="3"/>
        <v>2.8659443820000003</v>
      </c>
      <c r="P188" s="42">
        <f t="shared" si="3"/>
        <v>5.0422931600000007</v>
      </c>
      <c r="Q188" s="42">
        <f t="shared" si="3"/>
        <v>2.5838311940000001</v>
      </c>
      <c r="R188" s="42">
        <f t="shared" si="3"/>
        <v>0.28211318800000001</v>
      </c>
      <c r="S188" s="42">
        <f t="shared" si="3"/>
        <v>4.674319431999999</v>
      </c>
      <c r="T188" s="42">
        <f t="shared" si="3"/>
        <v>0.367973728</v>
      </c>
      <c r="U188" s="42">
        <f t="shared" si="3"/>
        <v>8.6626500000000011</v>
      </c>
      <c r="V188" s="42">
        <f t="shared" si="3"/>
        <v>20.5045</v>
      </c>
      <c r="W188" s="42">
        <f t="shared" si="3"/>
        <v>20.906423841081509</v>
      </c>
      <c r="X188" s="42">
        <f t="shared" si="3"/>
        <v>182.82245315441992</v>
      </c>
      <c r="Y188" s="42">
        <f t="shared" si="3"/>
        <v>203.72887699550148</v>
      </c>
      <c r="Z188" s="42">
        <f t="shared" si="3"/>
        <v>1.5273023233508507</v>
      </c>
      <c r="AA188" s="42">
        <f t="shared" si="3"/>
        <v>0.70325486158496398</v>
      </c>
      <c r="AB188" s="42">
        <f t="shared" si="3"/>
        <v>2.6577009196052952</v>
      </c>
      <c r="AC188" s="42">
        <f t="shared" si="3"/>
        <v>1.7634192155488285E-2</v>
      </c>
      <c r="AD188" s="42">
        <f t="shared" si="3"/>
        <v>3.8273116347655982</v>
      </c>
      <c r="AE188" s="42">
        <f t="shared" si="3"/>
        <v>34.445804712890371</v>
      </c>
      <c r="AF188" s="42">
        <f t="shared" si="3"/>
        <v>38.273116347655964</v>
      </c>
      <c r="AG188" s="42">
        <f t="shared" si="3"/>
        <v>0.87322963638638529</v>
      </c>
      <c r="AH188" s="42">
        <f t="shared" si="3"/>
        <v>1.4854940940825865</v>
      </c>
      <c r="AI188" s="42">
        <f t="shared" si="3"/>
        <v>4.757595949967202</v>
      </c>
      <c r="AJ188" s="42">
        <f t="shared" si="3"/>
        <v>7.7796314674888192E-2</v>
      </c>
      <c r="AK188" s="42">
        <f t="shared" si="3"/>
        <v>6.1231504699844765E-2</v>
      </c>
      <c r="AL188" s="42">
        <f t="shared" si="3"/>
        <v>0.15412629818533552</v>
      </c>
      <c r="AM188" s="42">
        <f t="shared" si="3"/>
        <v>0.96866014321676175</v>
      </c>
      <c r="AN188" s="42">
        <f t="shared" si="3"/>
        <v>5.3740372335480302</v>
      </c>
      <c r="AO188" s="42">
        <f t="shared" si="3"/>
        <v>39.357526961042907</v>
      </c>
      <c r="AP188" s="42">
        <f t="shared" si="3"/>
        <v>3417.4651211830005</v>
      </c>
      <c r="AQ188" s="42">
        <f t="shared" si="3"/>
        <v>1840.1735267880003</v>
      </c>
      <c r="AR188" s="42">
        <f t="shared" si="3"/>
        <v>5257.638647971</v>
      </c>
      <c r="AS188" s="42">
        <f t="shared" si="3"/>
        <v>126.01539986</v>
      </c>
      <c r="AT188" s="42">
        <f t="shared" si="3"/>
        <v>13545.074633666996</v>
      </c>
      <c r="AU188" s="42">
        <f t="shared" si="3"/>
        <v>30329.921936255996</v>
      </c>
      <c r="AV188" s="42">
        <f t="shared" si="3"/>
        <v>8681.3604880340026</v>
      </c>
      <c r="AW188" s="42">
        <f t="shared" si="3"/>
        <v>19401.185018591001</v>
      </c>
      <c r="AX188" s="42">
        <f t="shared" si="3"/>
        <v>8162.0475980410001</v>
      </c>
      <c r="AY188" s="42">
        <f t="shared" si="3"/>
        <v>18243.974993111999</v>
      </c>
      <c r="AZ188" s="42">
        <f t="shared" si="3"/>
        <v>2.2717447342857144</v>
      </c>
      <c r="BA188" s="42">
        <f t="shared" si="3"/>
        <v>4.5434894814285718</v>
      </c>
      <c r="BB188" s="42">
        <f t="shared" si="3"/>
        <v>68.274136839000008</v>
      </c>
      <c r="BC188" s="42">
        <f t="shared" si="3"/>
        <v>3964.4758462979994</v>
      </c>
      <c r="BD188" s="42">
        <f t="shared" si="3"/>
        <v>8743.6479482330014</v>
      </c>
      <c r="BE188" s="42">
        <f t="shared" si="3"/>
        <v>3.0849071485714288</v>
      </c>
      <c r="BF188" s="42">
        <f t="shared" si="3"/>
        <v>6.1698143028571435</v>
      </c>
      <c r="BG188" s="42">
        <f t="shared" si="3"/>
        <v>79.800342184000002</v>
      </c>
      <c r="BH188" s="42">
        <f t="shared" si="3"/>
        <v>451.13037148799992</v>
      </c>
      <c r="BI188" s="42">
        <f t="shared" si="3"/>
        <v>0.75000000000000011</v>
      </c>
      <c r="BJ188" s="42">
        <f t="shared" si="3"/>
        <v>0.75000000000000011</v>
      </c>
      <c r="BK188" s="42">
        <f t="shared" si="3"/>
        <v>2.9400000000000022</v>
      </c>
      <c r="BL188" s="42">
        <f t="shared" si="3"/>
        <v>2.9400000000000022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6.335857388</v>
      </c>
      <c r="E189" s="42">
        <f>IF(E67="－","－",SUM(E67:E73))</f>
        <v>302</v>
      </c>
      <c r="F189" s="42">
        <f t="shared" ref="F189:BL189" si="4">IF(F67="－","－",SUM(F67:F73))</f>
        <v>87</v>
      </c>
      <c r="G189" s="42">
        <f t="shared" si="4"/>
        <v>137</v>
      </c>
      <c r="H189" s="42">
        <f t="shared" si="4"/>
        <v>78</v>
      </c>
      <c r="I189" s="42">
        <f t="shared" si="4"/>
        <v>16.014275677037439</v>
      </c>
      <c r="J189" s="42">
        <f t="shared" si="4"/>
        <v>164.58956524931412</v>
      </c>
      <c r="K189" s="42">
        <f t="shared" si="4"/>
        <v>2.9415636770474491</v>
      </c>
      <c r="L189" s="42">
        <f t="shared" si="4"/>
        <v>13.072711999989986</v>
      </c>
      <c r="M189" s="42">
        <f t="shared" si="4"/>
        <v>61.592310426294318</v>
      </c>
      <c r="N189" s="42">
        <f t="shared" si="4"/>
        <v>119.01153050005725</v>
      </c>
      <c r="O189" s="42">
        <f t="shared" si="4"/>
        <v>1.7684657769999999</v>
      </c>
      <c r="P189" s="42">
        <f t="shared" si="4"/>
        <v>2.9426205040000002</v>
      </c>
      <c r="Q189" s="42">
        <f t="shared" si="4"/>
        <v>1.6207499030000001</v>
      </c>
      <c r="R189" s="42">
        <f t="shared" si="4"/>
        <v>0.147715874</v>
      </c>
      <c r="S189" s="42">
        <f t="shared" si="4"/>
        <v>2.7499476270000001</v>
      </c>
      <c r="T189" s="42">
        <f t="shared" si="4"/>
        <v>0.19267287700000002</v>
      </c>
      <c r="U189" s="42">
        <f t="shared" si="4"/>
        <v>44.823400000000007</v>
      </c>
      <c r="V189" s="42">
        <f t="shared" si="4"/>
        <v>106.35929999999998</v>
      </c>
      <c r="W189" s="42">
        <f t="shared" si="4"/>
        <v>62.606141454037434</v>
      </c>
      <c r="X189" s="42">
        <f t="shared" si="4"/>
        <v>273.8914857533141</v>
      </c>
      <c r="Y189" s="42">
        <f t="shared" si="4"/>
        <v>336.49762720735157</v>
      </c>
      <c r="Z189" s="42">
        <f t="shared" si="4"/>
        <v>2.1387165157879333</v>
      </c>
      <c r="AA189" s="42">
        <f t="shared" si="4"/>
        <v>0.99471040499015007</v>
      </c>
      <c r="AB189" s="42">
        <f t="shared" si="4"/>
        <v>0.99471040599999982</v>
      </c>
      <c r="AC189" s="42">
        <f t="shared" si="4"/>
        <v>6.3439210621075021E-2</v>
      </c>
      <c r="AD189" s="42">
        <f t="shared" si="4"/>
        <v>1.6695065127443196</v>
      </c>
      <c r="AE189" s="42">
        <f t="shared" si="4"/>
        <v>15.025558614698877</v>
      </c>
      <c r="AF189" s="42">
        <f t="shared" si="4"/>
        <v>16.695065127443197</v>
      </c>
      <c r="AG189" s="42">
        <f t="shared" si="4"/>
        <v>4.7601295664883105</v>
      </c>
      <c r="AH189" s="42">
        <f t="shared" si="4"/>
        <v>8.0976916763249456</v>
      </c>
      <c r="AI189" s="42">
        <f t="shared" si="4"/>
        <v>25.934499017419068</v>
      </c>
      <c r="AJ189" s="42">
        <f t="shared" si="4"/>
        <v>5.7022025072052687E-2</v>
      </c>
      <c r="AK189" s="42">
        <f t="shared" si="4"/>
        <v>6.8907836449602078E-2</v>
      </c>
      <c r="AL189" s="42">
        <f t="shared" si="4"/>
        <v>0.17234410663080632</v>
      </c>
      <c r="AM189" s="42">
        <f t="shared" si="4"/>
        <v>4.8805908021814384</v>
      </c>
      <c r="AN189" s="42">
        <f t="shared" si="4"/>
        <v>9.8361060255188661</v>
      </c>
      <c r="AO189" s="42">
        <f t="shared" si="4"/>
        <v>41.132401738748754</v>
      </c>
      <c r="AP189" s="42">
        <f t="shared" si="4"/>
        <v>2603.5992760709996</v>
      </c>
      <c r="AQ189" s="42">
        <f t="shared" si="4"/>
        <v>1401.9380717280001</v>
      </c>
      <c r="AR189" s="42">
        <f t="shared" si="4"/>
        <v>4005.5373477989997</v>
      </c>
      <c r="AS189" s="42">
        <f t="shared" si="4"/>
        <v>136.75922711999999</v>
      </c>
      <c r="AT189" s="42">
        <f t="shared" si="4"/>
        <v>10066.912772510999</v>
      </c>
      <c r="AU189" s="42">
        <f t="shared" si="4"/>
        <v>23070.000385465999</v>
      </c>
      <c r="AV189" s="42">
        <f t="shared" si="4"/>
        <v>5890.9479797699996</v>
      </c>
      <c r="AW189" s="42">
        <f t="shared" si="4"/>
        <v>13539.04819628</v>
      </c>
      <c r="AX189" s="42">
        <f t="shared" si="4"/>
        <v>5671.052763787</v>
      </c>
      <c r="AY189" s="42">
        <f t="shared" si="4"/>
        <v>13040.398725219</v>
      </c>
      <c r="AZ189" s="42">
        <f t="shared" si="4"/>
        <v>14.698397</v>
      </c>
      <c r="BA189" s="42">
        <f t="shared" si="4"/>
        <v>29.396794004285713</v>
      </c>
      <c r="BB189" s="42">
        <f t="shared" si="4"/>
        <v>15.656836037</v>
      </c>
      <c r="BC189" s="42">
        <f t="shared" si="4"/>
        <v>838.14262959100006</v>
      </c>
      <c r="BD189" s="42">
        <f t="shared" si="4"/>
        <v>1886.1243266179999</v>
      </c>
      <c r="BE189" s="42">
        <f t="shared" si="4"/>
        <v>5.6865021885714286</v>
      </c>
      <c r="BF189" s="42">
        <f t="shared" si="4"/>
        <v>11.373004382857143</v>
      </c>
      <c r="BG189" s="42">
        <f t="shared" si="4"/>
        <v>34.831470689999996</v>
      </c>
      <c r="BH189" s="42">
        <f t="shared" si="4"/>
        <v>217.97080703499998</v>
      </c>
      <c r="BI189" s="42">
        <f t="shared" si="4"/>
        <v>1.2300000000000002</v>
      </c>
      <c r="BJ189" s="42">
        <f t="shared" si="4"/>
        <v>1.2700000000000002</v>
      </c>
      <c r="BK189" s="42">
        <f t="shared" si="4"/>
        <v>3.1800000000000015</v>
      </c>
      <c r="BL189" s="42">
        <f t="shared" si="4"/>
        <v>3.2700000000000018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5.4402218050000002</v>
      </c>
      <c r="E190" s="42">
        <f>IF(E74="－","－",SUM(E74:E84))</f>
        <v>660</v>
      </c>
      <c r="F190" s="42">
        <f t="shared" ref="F190:BL190" si="5">IF(F74="－","－",SUM(F74:F84))</f>
        <v>9</v>
      </c>
      <c r="G190" s="42">
        <f t="shared" si="5"/>
        <v>67</v>
      </c>
      <c r="H190" s="42">
        <f t="shared" si="5"/>
        <v>584</v>
      </c>
      <c r="I190" s="42">
        <f t="shared" si="5"/>
        <v>3.3071253005315125E-2</v>
      </c>
      <c r="J190" s="42">
        <f t="shared" si="5"/>
        <v>19.740885287084371</v>
      </c>
      <c r="K190" s="42">
        <f t="shared" si="5"/>
        <v>3.3071253005315125E-2</v>
      </c>
      <c r="L190" s="42">
        <f t="shared" si="5"/>
        <v>0</v>
      </c>
      <c r="M190" s="42">
        <f t="shared" si="5"/>
        <v>3.3444140401219373</v>
      </c>
      <c r="N190" s="42">
        <f t="shared" si="5"/>
        <v>16.429542499967745</v>
      </c>
      <c r="O190" s="42">
        <f t="shared" si="5"/>
        <v>1.8417293010000002</v>
      </c>
      <c r="P190" s="42">
        <f t="shared" si="5"/>
        <v>2.977788184</v>
      </c>
      <c r="Q190" s="42">
        <f t="shared" si="5"/>
        <v>1.7248475059999999</v>
      </c>
      <c r="R190" s="42">
        <f t="shared" si="5"/>
        <v>0.11688179500000002</v>
      </c>
      <c r="S190" s="42">
        <f t="shared" si="5"/>
        <v>2.825333662999999</v>
      </c>
      <c r="T190" s="42">
        <f t="shared" si="5"/>
        <v>0.15245452100000001</v>
      </c>
      <c r="U190" s="42">
        <f t="shared" si="5"/>
        <v>8.1808500000000013</v>
      </c>
      <c r="V190" s="42">
        <f t="shared" si="5"/>
        <v>19.357500000000005</v>
      </c>
      <c r="W190" s="42">
        <f t="shared" si="5"/>
        <v>10.055650554005318</v>
      </c>
      <c r="X190" s="42">
        <f t="shared" si="5"/>
        <v>42.076173471084374</v>
      </c>
      <c r="Y190" s="42">
        <f t="shared" si="5"/>
        <v>52.131824025089685</v>
      </c>
      <c r="Z190" s="42">
        <f t="shared" si="5"/>
        <v>2.5133407504569594E-2</v>
      </c>
      <c r="AA190" s="42">
        <f t="shared" si="5"/>
        <v>5.3785492059778926E-3</v>
      </c>
      <c r="AB190" s="42">
        <f t="shared" si="5"/>
        <v>5.3785500140000001E-3</v>
      </c>
      <c r="AC190" s="42">
        <f t="shared" si="5"/>
        <v>3.2723514379567984E-4</v>
      </c>
      <c r="AD190" s="42">
        <f t="shared" si="5"/>
        <v>0.22828869976987631</v>
      </c>
      <c r="AE190" s="42">
        <f t="shared" si="5"/>
        <v>2.0545982979288864</v>
      </c>
      <c r="AF190" s="42">
        <f t="shared" si="5"/>
        <v>2.2828869976987627</v>
      </c>
      <c r="AG190" s="42">
        <f t="shared" si="5"/>
        <v>0.82667591870217627</v>
      </c>
      <c r="AH190" s="42">
        <f t="shared" si="5"/>
        <v>1.4062992639991043</v>
      </c>
      <c r="AI190" s="42">
        <f t="shared" si="5"/>
        <v>4.5039584536187522</v>
      </c>
      <c r="AJ190" s="42">
        <f t="shared" si="5"/>
        <v>3.0940314589407127E-4</v>
      </c>
      <c r="AK190" s="42">
        <f t="shared" si="5"/>
        <v>3.738959042868686E-4</v>
      </c>
      <c r="AL190" s="42">
        <f t="shared" si="5"/>
        <v>9.3514408400221887E-4</v>
      </c>
      <c r="AM190" s="42">
        <f t="shared" si="5"/>
        <v>0.82731255699186601</v>
      </c>
      <c r="AN190" s="42">
        <f t="shared" si="5"/>
        <v>1.6349618596732671</v>
      </c>
      <c r="AO190" s="42">
        <f t="shared" si="5"/>
        <v>6.5594918956316404</v>
      </c>
      <c r="AP190" s="42">
        <f t="shared" si="5"/>
        <v>460.27119781899995</v>
      </c>
      <c r="AQ190" s="42">
        <f t="shared" si="5"/>
        <v>247.83833728599998</v>
      </c>
      <c r="AR190" s="42">
        <f t="shared" si="5"/>
        <v>708.10953510499985</v>
      </c>
      <c r="AS190" s="42">
        <f t="shared" si="5"/>
        <v>15.6832878</v>
      </c>
      <c r="AT190" s="42">
        <f t="shared" si="5"/>
        <v>1161.1665248160002</v>
      </c>
      <c r="AU190" s="42">
        <f t="shared" si="5"/>
        <v>2794.3401378470003</v>
      </c>
      <c r="AV190" s="42">
        <f t="shared" si="5"/>
        <v>958.26531485100008</v>
      </c>
      <c r="AW190" s="42">
        <f t="shared" si="5"/>
        <v>2293.181228852</v>
      </c>
      <c r="AX190" s="42">
        <f t="shared" si="5"/>
        <v>889.93119159799994</v>
      </c>
      <c r="AY190" s="42">
        <f t="shared" si="5"/>
        <v>2130.1034144200003</v>
      </c>
      <c r="AZ190" s="42">
        <f t="shared" si="5"/>
        <v>0.53649247285714274</v>
      </c>
      <c r="BA190" s="42">
        <f t="shared" si="5"/>
        <v>1.072984947142857</v>
      </c>
      <c r="BB190" s="42">
        <f t="shared" si="5"/>
        <v>35.304782005</v>
      </c>
      <c r="BC190" s="42">
        <f t="shared" si="5"/>
        <v>2524.3756009270005</v>
      </c>
      <c r="BD190" s="42">
        <f t="shared" si="5"/>
        <v>5617.6465824269999</v>
      </c>
      <c r="BE190" s="42">
        <f t="shared" si="5"/>
        <v>2.0783819785714286</v>
      </c>
      <c r="BF190" s="42">
        <f t="shared" si="5"/>
        <v>4.1567639642857133</v>
      </c>
      <c r="BG190" s="42">
        <f t="shared" si="5"/>
        <v>42.647860354999999</v>
      </c>
      <c r="BH190" s="42">
        <f t="shared" si="5"/>
        <v>197.022259112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5.6813442810000003</v>
      </c>
      <c r="E192" s="42">
        <f>IF(E92="－","－",SUM(E92:E114))</f>
        <v>159</v>
      </c>
      <c r="F192" s="42">
        <f t="shared" ref="F192:BL192" si="7">IF(F92="－","－",SUM(F92:F114))</f>
        <v>7</v>
      </c>
      <c r="G192" s="42">
        <f t="shared" si="7"/>
        <v>51</v>
      </c>
      <c r="H192" s="42">
        <f t="shared" si="7"/>
        <v>101</v>
      </c>
      <c r="I192" s="42">
        <f t="shared" si="7"/>
        <v>1.3638032853521849</v>
      </c>
      <c r="J192" s="42">
        <f t="shared" si="7"/>
        <v>69.524712105290163</v>
      </c>
      <c r="K192" s="42">
        <f t="shared" si="7"/>
        <v>0.79748128535888896</v>
      </c>
      <c r="L192" s="42">
        <f t="shared" si="7"/>
        <v>0.56632199999329613</v>
      </c>
      <c r="M192" s="42">
        <f t="shared" si="7"/>
        <v>36.467674890627663</v>
      </c>
      <c r="N192" s="42">
        <f t="shared" si="7"/>
        <v>34.420840500014677</v>
      </c>
      <c r="O192" s="42">
        <f t="shared" si="7"/>
        <v>1.6545509070000002</v>
      </c>
      <c r="P192" s="42">
        <f t="shared" si="7"/>
        <v>2.8444733219999998</v>
      </c>
      <c r="Q192" s="42">
        <f t="shared" si="7"/>
        <v>1.538727086</v>
      </c>
      <c r="R192" s="42">
        <f t="shared" si="7"/>
        <v>0.11582382099999998</v>
      </c>
      <c r="S192" s="42">
        <f t="shared" si="7"/>
        <v>2.6933987680000002</v>
      </c>
      <c r="T192" s="42">
        <f t="shared" si="7"/>
        <v>0.15107455400000003</v>
      </c>
      <c r="U192" s="42">
        <f t="shared" si="7"/>
        <v>2.3871499999999997</v>
      </c>
      <c r="V192" s="42">
        <f t="shared" si="7"/>
        <v>5.6513000000000009</v>
      </c>
      <c r="W192" s="42">
        <f t="shared" si="7"/>
        <v>5.4055041923521863</v>
      </c>
      <c r="X192" s="42">
        <f t="shared" si="7"/>
        <v>78.020485427290168</v>
      </c>
      <c r="Y192" s="42">
        <f t="shared" si="7"/>
        <v>83.425989619642323</v>
      </c>
      <c r="Z192" s="42">
        <f t="shared" si="7"/>
        <v>0.32093287820939703</v>
      </c>
      <c r="AA192" s="42">
        <f t="shared" si="7"/>
        <v>9.1695186249273267E-2</v>
      </c>
      <c r="AB192" s="42">
        <f t="shared" si="7"/>
        <v>9.1695185870000001E-2</v>
      </c>
      <c r="AC192" s="42">
        <f t="shared" si="7"/>
        <v>9.7376264488796445E-3</v>
      </c>
      <c r="AD192" s="42">
        <f t="shared" si="7"/>
        <v>0.86362005232740624</v>
      </c>
      <c r="AE192" s="42">
        <f t="shared" si="7"/>
        <v>7.7725804709466564</v>
      </c>
      <c r="AF192" s="42">
        <f t="shared" si="7"/>
        <v>8.6362005232740628</v>
      </c>
      <c r="AG192" s="42">
        <f t="shared" si="7"/>
        <v>0.25787112078720742</v>
      </c>
      <c r="AH192" s="42">
        <f t="shared" si="7"/>
        <v>0.43867730892536438</v>
      </c>
      <c r="AI192" s="42">
        <f t="shared" si="7"/>
        <v>1.4049530029096131</v>
      </c>
      <c r="AJ192" s="42">
        <f t="shared" si="7"/>
        <v>5.2564970185067983E-3</v>
      </c>
      <c r="AK192" s="42">
        <f t="shared" si="7"/>
        <v>6.3521742804261427E-3</v>
      </c>
      <c r="AL192" s="42">
        <f t="shared" si="7"/>
        <v>1.5887304810736816E-2</v>
      </c>
      <c r="AM192" s="42">
        <f t="shared" si="7"/>
        <v>0.27286524425459391</v>
      </c>
      <c r="AN192" s="42">
        <f t="shared" si="7"/>
        <v>1.3086495355331969</v>
      </c>
      <c r="AO192" s="42">
        <f t="shared" si="7"/>
        <v>9.1934207786670026</v>
      </c>
      <c r="AP192" s="42">
        <f t="shared" si="7"/>
        <v>1188.7641927019999</v>
      </c>
      <c r="AQ192" s="42">
        <f t="shared" si="7"/>
        <v>640.10379606200001</v>
      </c>
      <c r="AR192" s="42">
        <f t="shared" si="7"/>
        <v>1828.8679887640001</v>
      </c>
      <c r="AS192" s="42">
        <f t="shared" si="7"/>
        <v>61.691274679000003</v>
      </c>
      <c r="AT192" s="42">
        <f t="shared" si="7"/>
        <v>5007.3062675870005</v>
      </c>
      <c r="AU192" s="42">
        <f t="shared" si="7"/>
        <v>11986.324584022001</v>
      </c>
      <c r="AV192" s="42">
        <f t="shared" si="7"/>
        <v>2823.342643552</v>
      </c>
      <c r="AW192" s="42">
        <f t="shared" si="7"/>
        <v>6751.4477136270007</v>
      </c>
      <c r="AX192" s="42">
        <f t="shared" si="7"/>
        <v>2682.9349154509996</v>
      </c>
      <c r="AY192" s="42">
        <f t="shared" si="7"/>
        <v>6416.4767563159994</v>
      </c>
      <c r="AZ192" s="42">
        <f t="shared" si="7"/>
        <v>0.79854939285714288</v>
      </c>
      <c r="BA192" s="42">
        <f t="shared" si="7"/>
        <v>1.5970987971428574</v>
      </c>
      <c r="BB192" s="42">
        <f t="shared" si="7"/>
        <v>29.515201963999992</v>
      </c>
      <c r="BC192" s="42">
        <f t="shared" si="7"/>
        <v>2376.7935145830006</v>
      </c>
      <c r="BD192" s="42">
        <f t="shared" si="7"/>
        <v>5382.0104335910009</v>
      </c>
      <c r="BE192" s="42">
        <f t="shared" si="7"/>
        <v>1.2298854771428571</v>
      </c>
      <c r="BF192" s="42">
        <f t="shared" si="7"/>
        <v>2.4597709671428571</v>
      </c>
      <c r="BG192" s="42">
        <f t="shared" si="7"/>
        <v>66.590867848000002</v>
      </c>
      <c r="BH192" s="42">
        <f t="shared" si="7"/>
        <v>639.01517022899975</v>
      </c>
      <c r="BI192" s="42">
        <f t="shared" si="7"/>
        <v>0.45</v>
      </c>
      <c r="BJ192" s="42">
        <f t="shared" si="7"/>
        <v>0.45</v>
      </c>
      <c r="BK192" s="42">
        <f t="shared" si="7"/>
        <v>0.60000000000000031</v>
      </c>
      <c r="BL192" s="42">
        <f t="shared" si="7"/>
        <v>0.60000000000000031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5.3891887399999998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32</v>
      </c>
      <c r="H193" s="42">
        <f t="shared" si="8"/>
        <v>232</v>
      </c>
      <c r="I193" s="42">
        <f t="shared" si="8"/>
        <v>1.6159559777101078E-2</v>
      </c>
      <c r="J193" s="42">
        <f t="shared" si="8"/>
        <v>3.6559575801592166</v>
      </c>
      <c r="K193" s="42">
        <f t="shared" si="8"/>
        <v>1.6159559777101078E-2</v>
      </c>
      <c r="L193" s="42">
        <f t="shared" si="8"/>
        <v>0</v>
      </c>
      <c r="M193" s="42">
        <f t="shared" si="8"/>
        <v>1.7591871399353016</v>
      </c>
      <c r="N193" s="42">
        <f t="shared" si="8"/>
        <v>1.9129300000010157</v>
      </c>
      <c r="O193" s="42">
        <f t="shared" si="8"/>
        <v>0.13933074099999998</v>
      </c>
      <c r="P193" s="42">
        <f t="shared" si="8"/>
        <v>0.222799478</v>
      </c>
      <c r="Q193" s="42">
        <f t="shared" si="8"/>
        <v>0.12790195199999999</v>
      </c>
      <c r="R193" s="42">
        <f t="shared" si="8"/>
        <v>1.1428789E-2</v>
      </c>
      <c r="S193" s="42">
        <f t="shared" si="8"/>
        <v>0.20789235699999997</v>
      </c>
      <c r="T193" s="42">
        <f t="shared" si="8"/>
        <v>1.4907120999999999E-2</v>
      </c>
      <c r="U193" s="42">
        <f t="shared" si="8"/>
        <v>0.46499999999999997</v>
      </c>
      <c r="V193" s="42">
        <f t="shared" si="8"/>
        <v>1.1051999999999997</v>
      </c>
      <c r="W193" s="42">
        <f t="shared" si="8"/>
        <v>0.6204903007771011</v>
      </c>
      <c r="X193" s="42">
        <f t="shared" si="8"/>
        <v>4.9839570581592154</v>
      </c>
      <c r="Y193" s="42">
        <f t="shared" si="8"/>
        <v>5.6044473589363166</v>
      </c>
      <c r="Z193" s="42">
        <f t="shared" si="8"/>
        <v>1.0208895287051529E-2</v>
      </c>
      <c r="AA193" s="42">
        <f t="shared" si="8"/>
        <v>2.1847035914290278E-3</v>
      </c>
      <c r="AB193" s="42">
        <f t="shared" si="8"/>
        <v>2.1847044000000001E-3</v>
      </c>
      <c r="AC193" s="42">
        <f t="shared" si="8"/>
        <v>1.8924930736931373E-4</v>
      </c>
      <c r="AD193" s="42">
        <f t="shared" si="8"/>
        <v>3.3946926670233017E-2</v>
      </c>
      <c r="AE193" s="42">
        <f t="shared" si="8"/>
        <v>0.30552234003209716</v>
      </c>
      <c r="AF193" s="42">
        <f t="shared" si="8"/>
        <v>0.3394692667023303</v>
      </c>
      <c r="AG193" s="42">
        <f t="shared" si="8"/>
        <v>4.6696449102514817E-2</v>
      </c>
      <c r="AH193" s="42">
        <f t="shared" si="8"/>
        <v>7.9437637553703366E-2</v>
      </c>
      <c r="AI193" s="42">
        <f t="shared" si="8"/>
        <v>0.25441513648956349</v>
      </c>
      <c r="AJ193" s="42">
        <f t="shared" si="8"/>
        <v>1.2523872961855783E-4</v>
      </c>
      <c r="AK193" s="42">
        <f t="shared" si="8"/>
        <v>1.513438007462908E-4</v>
      </c>
      <c r="AL193" s="42">
        <f t="shared" si="8"/>
        <v>3.7852316191652638E-4</v>
      </c>
      <c r="AM193" s="42">
        <f t="shared" si="8"/>
        <v>4.7010937139502697E-2</v>
      </c>
      <c r="AN193" s="42">
        <f t="shared" si="8"/>
        <v>0.11353590802468269</v>
      </c>
      <c r="AO193" s="42">
        <f t="shared" si="8"/>
        <v>0.56031599968357726</v>
      </c>
      <c r="AP193" s="42">
        <f t="shared" si="8"/>
        <v>51.105305711000014</v>
      </c>
      <c r="AQ193" s="42">
        <f t="shared" si="8"/>
        <v>27.518241533999998</v>
      </c>
      <c r="AR193" s="42">
        <f t="shared" si="8"/>
        <v>78.623547244999997</v>
      </c>
      <c r="AS193" s="42">
        <f t="shared" si="8"/>
        <v>4.8729389120000004</v>
      </c>
      <c r="AT193" s="42">
        <f t="shared" si="8"/>
        <v>174.55213689100003</v>
      </c>
      <c r="AU193" s="42">
        <f t="shared" si="8"/>
        <v>387.10474130700004</v>
      </c>
      <c r="AV193" s="42">
        <f t="shared" si="8"/>
        <v>164.31321400799999</v>
      </c>
      <c r="AW193" s="42">
        <f t="shared" si="8"/>
        <v>363.93130598300002</v>
      </c>
      <c r="AX193" s="42">
        <f t="shared" si="8"/>
        <v>151.98227334199998</v>
      </c>
      <c r="AY193" s="42">
        <f t="shared" si="8"/>
        <v>336.63370137499999</v>
      </c>
      <c r="AZ193" s="42">
        <f t="shared" si="8"/>
        <v>0.87318498571428571</v>
      </c>
      <c r="BA193" s="42">
        <f t="shared" si="8"/>
        <v>1.7463699757142856</v>
      </c>
      <c r="BB193" s="42">
        <f t="shared" si="8"/>
        <v>4.4629879900000002</v>
      </c>
      <c r="BC193" s="42">
        <f t="shared" si="8"/>
        <v>288.67301594999998</v>
      </c>
      <c r="BD193" s="42">
        <f t="shared" si="8"/>
        <v>636.07459030600012</v>
      </c>
      <c r="BE193" s="42">
        <f t="shared" si="8"/>
        <v>2.8980441471428575</v>
      </c>
      <c r="BF193" s="42">
        <f t="shared" si="8"/>
        <v>5.796088298571429</v>
      </c>
      <c r="BG193" s="42">
        <f t="shared" si="8"/>
        <v>20.366143827000002</v>
      </c>
      <c r="BH193" s="42">
        <f t="shared" si="8"/>
        <v>112.001064232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5.7061028360000003</v>
      </c>
      <c r="E195" s="42">
        <f>IF(E133="－","－",SUM(E133:E150))</f>
        <v>314</v>
      </c>
      <c r="F195" s="42">
        <f t="shared" ref="F195:BL195" si="10">IF(F133="－","－",SUM(F133:F150))</f>
        <v>48</v>
      </c>
      <c r="G195" s="42">
        <f t="shared" si="10"/>
        <v>114</v>
      </c>
      <c r="H195" s="42">
        <f t="shared" si="10"/>
        <v>152</v>
      </c>
      <c r="I195" s="42">
        <f t="shared" si="10"/>
        <v>7.0249300826415846</v>
      </c>
      <c r="J195" s="42">
        <f t="shared" si="10"/>
        <v>159.26964054630585</v>
      </c>
      <c r="K195" s="42">
        <f t="shared" si="10"/>
        <v>3.5622500827001944</v>
      </c>
      <c r="L195" s="42">
        <f t="shared" si="10"/>
        <v>3.4626799999413902</v>
      </c>
      <c r="M195" s="42">
        <f t="shared" si="10"/>
        <v>86.752614128842424</v>
      </c>
      <c r="N195" s="42">
        <f t="shared" si="10"/>
        <v>79.541956500105002</v>
      </c>
      <c r="O195" s="42">
        <f t="shared" si="10"/>
        <v>1.1258896920000003</v>
      </c>
      <c r="P195" s="42">
        <f t="shared" si="10"/>
        <v>1.9526001660000001</v>
      </c>
      <c r="Q195" s="42">
        <f t="shared" si="10"/>
        <v>1.0025508599999999</v>
      </c>
      <c r="R195" s="42">
        <f t="shared" si="10"/>
        <v>0.12333883200000002</v>
      </c>
      <c r="S195" s="42">
        <f t="shared" si="10"/>
        <v>1.7917234189999998</v>
      </c>
      <c r="T195" s="42">
        <f t="shared" si="10"/>
        <v>0.16087674700000004</v>
      </c>
      <c r="U195" s="42">
        <f t="shared" si="10"/>
        <v>9.4037000000000006</v>
      </c>
      <c r="V195" s="42">
        <f t="shared" si="10"/>
        <v>22.243199999999987</v>
      </c>
      <c r="W195" s="42">
        <f t="shared" si="10"/>
        <v>17.554519774641584</v>
      </c>
      <c r="X195" s="42">
        <f t="shared" si="10"/>
        <v>183.46544071230585</v>
      </c>
      <c r="Y195" s="42">
        <f t="shared" si="10"/>
        <v>201.01996048694744</v>
      </c>
      <c r="Z195" s="42">
        <f t="shared" si="10"/>
        <v>1.0670431346458327</v>
      </c>
      <c r="AA195" s="42">
        <f t="shared" si="10"/>
        <v>0.43187414637708432</v>
      </c>
      <c r="AB195" s="42">
        <f t="shared" si="10"/>
        <v>0.43187414615000003</v>
      </c>
      <c r="AC195" s="42">
        <f t="shared" si="10"/>
        <v>4.8102476713860955E-2</v>
      </c>
      <c r="AD195" s="42">
        <f t="shared" si="10"/>
        <v>1.385914918034078</v>
      </c>
      <c r="AE195" s="42">
        <f t="shared" si="10"/>
        <v>12.473234262306701</v>
      </c>
      <c r="AF195" s="42">
        <f t="shared" si="10"/>
        <v>13.859149180340781</v>
      </c>
      <c r="AG195" s="42">
        <f t="shared" si="10"/>
        <v>0.94928314475988562</v>
      </c>
      <c r="AH195" s="42">
        <f t="shared" si="10"/>
        <v>1.6148724761432547</v>
      </c>
      <c r="AI195" s="42">
        <f t="shared" si="10"/>
        <v>5.1719564438642065</v>
      </c>
      <c r="AJ195" s="42">
        <f t="shared" si="10"/>
        <v>2.4773308105244671E-2</v>
      </c>
      <c r="AK195" s="42">
        <f t="shared" si="10"/>
        <v>2.9937117688913353E-2</v>
      </c>
      <c r="AL195" s="42">
        <f t="shared" si="10"/>
        <v>7.487516760115713E-2</v>
      </c>
      <c r="AM195" s="42">
        <f t="shared" si="10"/>
        <v>1.0221589295789912</v>
      </c>
      <c r="AN195" s="42">
        <f t="shared" si="10"/>
        <v>3.0307245118662469</v>
      </c>
      <c r="AO195" s="42">
        <f t="shared" si="10"/>
        <v>17.720065873772068</v>
      </c>
      <c r="AP195" s="42">
        <f t="shared" si="10"/>
        <v>1900.3567697490003</v>
      </c>
      <c r="AQ195" s="42">
        <f t="shared" si="10"/>
        <v>1023.26902986</v>
      </c>
      <c r="AR195" s="42">
        <f t="shared" si="10"/>
        <v>2923.6257996089998</v>
      </c>
      <c r="AS195" s="42">
        <f t="shared" si="10"/>
        <v>82.018653661000002</v>
      </c>
      <c r="AT195" s="42">
        <f t="shared" si="10"/>
        <v>6457.1205685630002</v>
      </c>
      <c r="AU195" s="42">
        <f t="shared" si="10"/>
        <v>14930.863069995999</v>
      </c>
      <c r="AV195" s="42">
        <f t="shared" si="10"/>
        <v>4013.4843486570003</v>
      </c>
      <c r="AW195" s="42">
        <f t="shared" si="10"/>
        <v>9245.7725250399999</v>
      </c>
      <c r="AX195" s="42">
        <f t="shared" si="10"/>
        <v>3799.6758550710001</v>
      </c>
      <c r="AY195" s="42">
        <f t="shared" si="10"/>
        <v>8755.3841189310006</v>
      </c>
      <c r="AZ195" s="42">
        <f t="shared" si="10"/>
        <v>2.8631912428571429</v>
      </c>
      <c r="BA195" s="42">
        <f t="shared" si="10"/>
        <v>5.7263824957142839</v>
      </c>
      <c r="BB195" s="42">
        <f t="shared" si="10"/>
        <v>32.860117650000007</v>
      </c>
      <c r="BC195" s="42">
        <f t="shared" si="10"/>
        <v>1899.257264996</v>
      </c>
      <c r="BD195" s="42">
        <f t="shared" si="10"/>
        <v>4288.7017835629995</v>
      </c>
      <c r="BE195" s="42">
        <f t="shared" si="10"/>
        <v>2.3648879114285712</v>
      </c>
      <c r="BF195" s="42">
        <f t="shared" si="10"/>
        <v>4.7297758271428574</v>
      </c>
      <c r="BG195" s="42">
        <f t="shared" si="10"/>
        <v>83.273075889999973</v>
      </c>
      <c r="BH195" s="42">
        <f t="shared" si="10"/>
        <v>562.82038455199995</v>
      </c>
      <c r="BI195" s="42">
        <f t="shared" si="10"/>
        <v>0.66</v>
      </c>
      <c r="BJ195" s="42">
        <f t="shared" si="10"/>
        <v>0.66</v>
      </c>
      <c r="BK195" s="42">
        <f t="shared" si="10"/>
        <v>1.8600000000000008</v>
      </c>
      <c r="BL195" s="42">
        <f t="shared" si="10"/>
        <v>1.8600000000000008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6.3732420830000001</v>
      </c>
      <c r="E196" s="42">
        <f>IF(E151="－","－",SUM(E151:E169))</f>
        <v>179</v>
      </c>
      <c r="F196" s="42">
        <f t="shared" ref="F196:BL196" si="11">IF(F151="－","－",SUM(F151:F169))</f>
        <v>83</v>
      </c>
      <c r="G196" s="42">
        <f t="shared" si="11"/>
        <v>58</v>
      </c>
      <c r="H196" s="42">
        <f t="shared" si="11"/>
        <v>38</v>
      </c>
      <c r="I196" s="42">
        <f t="shared" si="11"/>
        <v>251.10630208952765</v>
      </c>
      <c r="J196" s="42">
        <f t="shared" si="11"/>
        <v>1631.2923712939728</v>
      </c>
      <c r="K196" s="42">
        <f t="shared" si="11"/>
        <v>170.90023958968058</v>
      </c>
      <c r="L196" s="42">
        <f t="shared" si="11"/>
        <v>80.206062499847064</v>
      </c>
      <c r="M196" s="42">
        <f t="shared" si="11"/>
        <v>1317.231411383254</v>
      </c>
      <c r="N196" s="42">
        <f t="shared" si="11"/>
        <v>565.16726200024664</v>
      </c>
      <c r="O196" s="42">
        <f t="shared" si="11"/>
        <v>5.9042401640000008</v>
      </c>
      <c r="P196" s="42">
        <f t="shared" si="11"/>
        <v>10.151450529999998</v>
      </c>
      <c r="Q196" s="42">
        <f t="shared" si="11"/>
        <v>5.3285238630000009</v>
      </c>
      <c r="R196" s="42">
        <f t="shared" si="11"/>
        <v>0.57571630100000004</v>
      </c>
      <c r="S196" s="42">
        <f t="shared" si="11"/>
        <v>9.4005162240000004</v>
      </c>
      <c r="T196" s="42">
        <f t="shared" si="11"/>
        <v>0.750934306</v>
      </c>
      <c r="U196" s="42">
        <f t="shared" si="11"/>
        <v>13.92595</v>
      </c>
      <c r="V196" s="42">
        <f t="shared" si="11"/>
        <v>32.988799999999998</v>
      </c>
      <c r="W196" s="42">
        <f t="shared" si="11"/>
        <v>270.9364922535276</v>
      </c>
      <c r="X196" s="42">
        <f t="shared" si="11"/>
        <v>1674.432621823973</v>
      </c>
      <c r="Y196" s="42">
        <f t="shared" si="11"/>
        <v>1945.3691140775004</v>
      </c>
      <c r="Z196" s="42">
        <f t="shared" si="11"/>
        <v>18.603273212828878</v>
      </c>
      <c r="AA196" s="42">
        <f t="shared" si="11"/>
        <v>8.4555890155933575</v>
      </c>
      <c r="AB196" s="42">
        <f t="shared" si="11"/>
        <v>14.489024048906661</v>
      </c>
      <c r="AC196" s="42">
        <f t="shared" si="11"/>
        <v>1.9328504903389101</v>
      </c>
      <c r="AD196" s="42">
        <f t="shared" si="11"/>
        <v>15.530673506188069</v>
      </c>
      <c r="AE196" s="42">
        <f t="shared" si="11"/>
        <v>143.20261408446444</v>
      </c>
      <c r="AF196" s="42">
        <f t="shared" si="11"/>
        <v>158.73328759065248</v>
      </c>
      <c r="AG196" s="42">
        <f t="shared" si="11"/>
        <v>1.5025980682744822</v>
      </c>
      <c r="AH196" s="42">
        <f t="shared" si="11"/>
        <v>2.5561438402830277</v>
      </c>
      <c r="AI196" s="42">
        <f t="shared" si="11"/>
        <v>8.1865687857713176</v>
      </c>
      <c r="AJ196" s="42">
        <f t="shared" si="11"/>
        <v>0.59973828087402015</v>
      </c>
      <c r="AK196" s="42">
        <f t="shared" si="11"/>
        <v>0.62355281630265802</v>
      </c>
      <c r="AL196" s="42">
        <f t="shared" si="11"/>
        <v>1.5625857088806328</v>
      </c>
      <c r="AM196" s="42">
        <f t="shared" si="11"/>
        <v>4.0351868394874124</v>
      </c>
      <c r="AN196" s="42">
        <f t="shared" si="11"/>
        <v>18.710370162773756</v>
      </c>
      <c r="AO196" s="42">
        <f t="shared" si="11"/>
        <v>152.95176857911639</v>
      </c>
      <c r="AP196" s="42">
        <f t="shared" si="11"/>
        <v>14320.868221412999</v>
      </c>
      <c r="AQ196" s="42">
        <f t="shared" si="11"/>
        <v>7711.236734604</v>
      </c>
      <c r="AR196" s="42">
        <f t="shared" si="11"/>
        <v>22032.104956016999</v>
      </c>
      <c r="AS196" s="42">
        <f t="shared" si="11"/>
        <v>1258.6103274040001</v>
      </c>
      <c r="AT196" s="42">
        <f t="shared" si="11"/>
        <v>56306.306854009003</v>
      </c>
      <c r="AU196" s="42">
        <f t="shared" si="11"/>
        <v>131605.61376193099</v>
      </c>
      <c r="AV196" s="42">
        <f t="shared" si="11"/>
        <v>32767.594602672994</v>
      </c>
      <c r="AW196" s="42">
        <f t="shared" si="11"/>
        <v>76775.445320633982</v>
      </c>
      <c r="AX196" s="42">
        <f t="shared" si="11"/>
        <v>31516.875630791998</v>
      </c>
      <c r="AY196" s="42">
        <f t="shared" si="11"/>
        <v>73885.394514900981</v>
      </c>
      <c r="AZ196" s="42">
        <f t="shared" si="11"/>
        <v>53.693580345714281</v>
      </c>
      <c r="BA196" s="42">
        <f t="shared" si="11"/>
        <v>107.38716070857143</v>
      </c>
      <c r="BB196" s="42">
        <f t="shared" si="11"/>
        <v>61.243160234000008</v>
      </c>
      <c r="BC196" s="42">
        <f t="shared" si="11"/>
        <v>3541.2545450790003</v>
      </c>
      <c r="BD196" s="42">
        <f t="shared" si="11"/>
        <v>8190.820693349001</v>
      </c>
      <c r="BE196" s="42">
        <f t="shared" si="11"/>
        <v>4.3276287885714293</v>
      </c>
      <c r="BF196" s="42">
        <f t="shared" si="11"/>
        <v>8.6552575885714305</v>
      </c>
      <c r="BG196" s="42">
        <f t="shared" si="11"/>
        <v>127.128971511</v>
      </c>
      <c r="BH196" s="42">
        <f t="shared" si="11"/>
        <v>1009.3097968020002</v>
      </c>
      <c r="BI196" s="42">
        <f t="shared" si="11"/>
        <v>8.5200000000000031</v>
      </c>
      <c r="BJ196" s="42">
        <f t="shared" si="11"/>
        <v>9.7200000000000024</v>
      </c>
      <c r="BK196" s="42">
        <f t="shared" si="11"/>
        <v>10.290000000000003</v>
      </c>
      <c r="BL196" s="42">
        <f t="shared" si="11"/>
        <v>11.450000000000006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6.3958740340000002</v>
      </c>
      <c r="E197" s="42">
        <f>IF(E170="－","－",SUM(E170:E177))</f>
        <v>300</v>
      </c>
      <c r="F197" s="42">
        <f t="shared" ref="F197:BL197" si="12">IF(F170="－","－",SUM(F170:F177))</f>
        <v>154</v>
      </c>
      <c r="G197" s="42">
        <f t="shared" si="12"/>
        <v>124</v>
      </c>
      <c r="H197" s="42">
        <f t="shared" si="12"/>
        <v>22</v>
      </c>
      <c r="I197" s="42">
        <f t="shared" si="12"/>
        <v>492.58102116859516</v>
      </c>
      <c r="J197" s="42">
        <f t="shared" si="12"/>
        <v>2452.0788793489432</v>
      </c>
      <c r="K197" s="42">
        <f t="shared" si="12"/>
        <v>249.04263468136367</v>
      </c>
      <c r="L197" s="42">
        <f t="shared" si="12"/>
        <v>243.53838648723141</v>
      </c>
      <c r="M197" s="42">
        <f t="shared" si="12"/>
        <v>1900.5930945688274</v>
      </c>
      <c r="N197" s="42">
        <f t="shared" si="12"/>
        <v>1044.0668059487109</v>
      </c>
      <c r="O197" s="42">
        <f t="shared" si="12"/>
        <v>27.379908338000007</v>
      </c>
      <c r="P197" s="42">
        <f t="shared" si="12"/>
        <v>49.095791044000002</v>
      </c>
      <c r="Q197" s="42">
        <f t="shared" si="12"/>
        <v>25.610215029000003</v>
      </c>
      <c r="R197" s="42">
        <f t="shared" si="12"/>
        <v>1.7696933089999995</v>
      </c>
      <c r="S197" s="42">
        <f t="shared" si="12"/>
        <v>46.787495423999999</v>
      </c>
      <c r="T197" s="42">
        <f t="shared" si="12"/>
        <v>2.3082956200000004</v>
      </c>
      <c r="U197" s="42">
        <f t="shared" si="12"/>
        <v>69.488450000000043</v>
      </c>
      <c r="V197" s="42">
        <f t="shared" si="12"/>
        <v>164.75319999999994</v>
      </c>
      <c r="W197" s="42">
        <f t="shared" si="12"/>
        <v>589.44937950659516</v>
      </c>
      <c r="X197" s="42">
        <f t="shared" si="12"/>
        <v>2665.9278703929431</v>
      </c>
      <c r="Y197" s="42">
        <f t="shared" si="12"/>
        <v>3255.3772498995381</v>
      </c>
      <c r="Z197" s="42">
        <f t="shared" si="12"/>
        <v>36.410720491500172</v>
      </c>
      <c r="AA197" s="42">
        <f t="shared" si="12"/>
        <v>17.504055246524732</v>
      </c>
      <c r="AB197" s="42">
        <f t="shared" si="12"/>
        <v>132.31199413504203</v>
      </c>
      <c r="AC197" s="42">
        <f t="shared" si="12"/>
        <v>4.8504976207605477</v>
      </c>
      <c r="AD197" s="42">
        <f t="shared" si="12"/>
        <v>48.297464527032467</v>
      </c>
      <c r="AE197" s="42">
        <f t="shared" si="12"/>
        <v>439.90836721611049</v>
      </c>
      <c r="AF197" s="42">
        <f t="shared" si="12"/>
        <v>488.20583174314305</v>
      </c>
      <c r="AG197" s="42">
        <f t="shared" si="12"/>
        <v>7.2237952436336252</v>
      </c>
      <c r="AH197" s="42">
        <f t="shared" si="12"/>
        <v>12.288755127100883</v>
      </c>
      <c r="AI197" s="42">
        <f t="shared" si="12"/>
        <v>39.357229258417682</v>
      </c>
      <c r="AJ197" s="42">
        <f t="shared" si="12"/>
        <v>3.1799468602751801</v>
      </c>
      <c r="AK197" s="42">
        <f t="shared" si="12"/>
        <v>1.9188317363557075</v>
      </c>
      <c r="AL197" s="42">
        <f t="shared" si="12"/>
        <v>4.8567491065682837</v>
      </c>
      <c r="AM197" s="42">
        <f t="shared" si="12"/>
        <v>15.254239724669354</v>
      </c>
      <c r="AN197" s="42">
        <f t="shared" si="12"/>
        <v>62.505051390489072</v>
      </c>
      <c r="AO197" s="42">
        <f t="shared" si="12"/>
        <v>484.12234558109628</v>
      </c>
      <c r="AP197" s="42">
        <f t="shared" si="12"/>
        <v>18361.573801483002</v>
      </c>
      <c r="AQ197" s="42">
        <f t="shared" si="12"/>
        <v>9887.0012777199991</v>
      </c>
      <c r="AR197" s="42">
        <f t="shared" si="12"/>
        <v>28248.575079203005</v>
      </c>
      <c r="AS197" s="42">
        <f t="shared" si="12"/>
        <v>651.18942036199996</v>
      </c>
      <c r="AT197" s="42">
        <f t="shared" si="12"/>
        <v>61094.287854147005</v>
      </c>
      <c r="AU197" s="42">
        <f t="shared" si="12"/>
        <v>138282.96973961702</v>
      </c>
      <c r="AV197" s="42">
        <f t="shared" si="12"/>
        <v>35292.167104316999</v>
      </c>
      <c r="AW197" s="42">
        <f t="shared" si="12"/>
        <v>80237.440964603011</v>
      </c>
      <c r="AX197" s="42">
        <f t="shared" si="12"/>
        <v>34141.333922531005</v>
      </c>
      <c r="AY197" s="42">
        <f t="shared" si="12"/>
        <v>77653.983024626999</v>
      </c>
      <c r="AZ197" s="42">
        <f t="shared" si="12"/>
        <v>29.609913234285717</v>
      </c>
      <c r="BA197" s="42">
        <f t="shared" si="12"/>
        <v>59.219826471428583</v>
      </c>
      <c r="BB197" s="42">
        <f t="shared" si="12"/>
        <v>87.505792116999999</v>
      </c>
      <c r="BC197" s="42">
        <f t="shared" si="12"/>
        <v>6408.5647416040001</v>
      </c>
      <c r="BD197" s="42">
        <f t="shared" si="12"/>
        <v>14377.962685630999</v>
      </c>
      <c r="BE197" s="42">
        <f t="shared" si="12"/>
        <v>7.2679229285714291</v>
      </c>
      <c r="BF197" s="42">
        <f t="shared" si="12"/>
        <v>14.535845861428571</v>
      </c>
      <c r="BG197" s="42">
        <f t="shared" si="12"/>
        <v>92.259566133999982</v>
      </c>
      <c r="BH197" s="42">
        <f t="shared" si="12"/>
        <v>564.42479970799991</v>
      </c>
      <c r="BI197" s="42">
        <f t="shared" si="12"/>
        <v>7.6500000000000012</v>
      </c>
      <c r="BJ197" s="42">
        <f t="shared" si="12"/>
        <v>10.039999999999997</v>
      </c>
      <c r="BK197" s="42">
        <f t="shared" si="12"/>
        <v>4.59</v>
      </c>
      <c r="BL197" s="42">
        <f t="shared" si="12"/>
        <v>5.7099999999999982</v>
      </c>
    </row>
    <row r="198" spans="1:64" s="37" customFormat="1" x14ac:dyDescent="0.2">
      <c r="A198" s="7"/>
      <c r="B198" s="37">
        <v>14</v>
      </c>
      <c r="C198" s="7" t="s">
        <v>264</v>
      </c>
      <c r="D198" s="42">
        <f>IF(D178="－","－",MAX(D178:D182))</f>
        <v>5.8754544849999997</v>
      </c>
      <c r="E198" s="42">
        <f>IF(E178="－","－",SUM(E178:E182))</f>
        <v>194</v>
      </c>
      <c r="F198" s="42">
        <f t="shared" ref="F198:BL198" si="13">IF(F178="－","－",SUM(F178:F182))</f>
        <v>39</v>
      </c>
      <c r="G198" s="42">
        <f t="shared" si="13"/>
        <v>26</v>
      </c>
      <c r="H198" s="42">
        <f t="shared" si="13"/>
        <v>129</v>
      </c>
      <c r="I198" s="42">
        <f t="shared" si="13"/>
        <v>6.2866848608970205</v>
      </c>
      <c r="J198" s="42">
        <f t="shared" si="13"/>
        <v>162.59274278449379</v>
      </c>
      <c r="K198" s="42">
        <f t="shared" si="13"/>
        <v>1.5458853610857095</v>
      </c>
      <c r="L198" s="42">
        <f t="shared" si="13"/>
        <v>4.7407994998113123</v>
      </c>
      <c r="M198" s="42">
        <f t="shared" si="13"/>
        <v>49.979032145489342</v>
      </c>
      <c r="N198" s="42">
        <f t="shared" si="13"/>
        <v>118.90039549990145</v>
      </c>
      <c r="O198" s="42">
        <f t="shared" si="13"/>
        <v>1.0104785430000001</v>
      </c>
      <c r="P198" s="42">
        <f t="shared" si="13"/>
        <v>1.7868375030000001</v>
      </c>
      <c r="Q198" s="42">
        <f t="shared" si="13"/>
        <v>0.91683781500000006</v>
      </c>
      <c r="R198" s="42">
        <f t="shared" si="13"/>
        <v>9.3640727999999993E-2</v>
      </c>
      <c r="S198" s="42">
        <f t="shared" si="13"/>
        <v>1.6646974200000002</v>
      </c>
      <c r="T198" s="42">
        <f t="shared" si="13"/>
        <v>0.12214008299999998</v>
      </c>
      <c r="U198" s="42">
        <f t="shared" si="13"/>
        <v>9.4851500000000026</v>
      </c>
      <c r="V198" s="42">
        <f t="shared" si="13"/>
        <v>22.49509999999999</v>
      </c>
      <c r="W198" s="42">
        <f t="shared" si="13"/>
        <v>16.782313403897025</v>
      </c>
      <c r="X198" s="42">
        <f t="shared" si="13"/>
        <v>186.87468028749379</v>
      </c>
      <c r="Y198" s="42">
        <f t="shared" si="13"/>
        <v>203.6569936913908</v>
      </c>
      <c r="Z198" s="42">
        <f t="shared" si="13"/>
        <v>1.0966706484656508</v>
      </c>
      <c r="AA198" s="42">
        <f t="shared" si="13"/>
        <v>0.29517104009627904</v>
      </c>
      <c r="AB198" s="42">
        <f t="shared" si="13"/>
        <v>0.29517103900000002</v>
      </c>
      <c r="AC198" s="42">
        <f t="shared" si="13"/>
        <v>5.5228143498960582E-2</v>
      </c>
      <c r="AD198" s="42">
        <f t="shared" si="13"/>
        <v>1.0256655841514939</v>
      </c>
      <c r="AE198" s="42">
        <f t="shared" si="13"/>
        <v>9.2309902573634428</v>
      </c>
      <c r="AF198" s="42">
        <f t="shared" si="13"/>
        <v>10.256655841514942</v>
      </c>
      <c r="AG198" s="42">
        <f t="shared" si="13"/>
        <v>1.0297527629531695</v>
      </c>
      <c r="AH198" s="42">
        <f t="shared" si="13"/>
        <v>1.7517633208858516</v>
      </c>
      <c r="AI198" s="42">
        <f t="shared" si="13"/>
        <v>5.610377122296577</v>
      </c>
      <c r="AJ198" s="42">
        <f t="shared" si="13"/>
        <v>1.6920754118814274E-2</v>
      </c>
      <c r="AK198" s="42">
        <f t="shared" si="13"/>
        <v>2.0447758018197627E-2</v>
      </c>
      <c r="AL198" s="42">
        <f t="shared" si="13"/>
        <v>5.1141506827407111E-2</v>
      </c>
      <c r="AM198" s="42">
        <f t="shared" si="13"/>
        <v>1.1019016605709444</v>
      </c>
      <c r="AN198" s="42">
        <f t="shared" si="13"/>
        <v>2.7978766630555434</v>
      </c>
      <c r="AO198" s="42">
        <f t="shared" si="13"/>
        <v>14.892508886487425</v>
      </c>
      <c r="AP198" s="42">
        <f t="shared" si="13"/>
        <v>1793.2574270469997</v>
      </c>
      <c r="AQ198" s="42">
        <f t="shared" si="13"/>
        <v>965.60015302400006</v>
      </c>
      <c r="AR198" s="42">
        <f t="shared" si="13"/>
        <v>2758.8575800709996</v>
      </c>
      <c r="AS198" s="42">
        <f t="shared" si="13"/>
        <v>188.32862287099999</v>
      </c>
      <c r="AT198" s="42">
        <f t="shared" si="13"/>
        <v>7368.9589252249998</v>
      </c>
      <c r="AU198" s="42">
        <f t="shared" si="13"/>
        <v>18301.391928794001</v>
      </c>
      <c r="AV198" s="42">
        <f t="shared" si="13"/>
        <v>4129.5814032319995</v>
      </c>
      <c r="AW198" s="42">
        <f t="shared" si="13"/>
        <v>10246.552806767</v>
      </c>
      <c r="AX198" s="42">
        <f t="shared" si="13"/>
        <v>3927.2189210849997</v>
      </c>
      <c r="AY198" s="42">
        <f t="shared" si="13"/>
        <v>9747.6538450780026</v>
      </c>
      <c r="AZ198" s="42">
        <f t="shared" si="13"/>
        <v>43.127154962857148</v>
      </c>
      <c r="BA198" s="42">
        <f t="shared" si="13"/>
        <v>86.254309928571431</v>
      </c>
      <c r="BB198" s="42">
        <f t="shared" si="13"/>
        <v>9.4469326509999991</v>
      </c>
      <c r="BC198" s="42">
        <f t="shared" si="13"/>
        <v>578.25410987999999</v>
      </c>
      <c r="BD198" s="42">
        <f t="shared" si="13"/>
        <v>1420.2492854510001</v>
      </c>
      <c r="BE198" s="42">
        <f t="shared" si="13"/>
        <v>2.9990262371428575</v>
      </c>
      <c r="BF198" s="42">
        <f t="shared" si="13"/>
        <v>5.9980524757142861</v>
      </c>
      <c r="BG198" s="42">
        <f t="shared" si="13"/>
        <v>32.415824540000003</v>
      </c>
      <c r="BH198" s="42">
        <f t="shared" si="13"/>
        <v>216.87501680800003</v>
      </c>
      <c r="BI198" s="42">
        <f t="shared" si="13"/>
        <v>1.3200000000000007</v>
      </c>
      <c r="BJ198" s="42">
        <f t="shared" si="13"/>
        <v>1.3200000000000007</v>
      </c>
      <c r="BK198" s="42">
        <f t="shared" si="13"/>
        <v>0.54</v>
      </c>
      <c r="BL198" s="42">
        <f t="shared" si="13"/>
        <v>0.54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6.3958740340000002</v>
      </c>
      <c r="E199" s="42">
        <f>SUM(E185:E198)</f>
        <v>4904</v>
      </c>
      <c r="F199" s="42">
        <f t="shared" ref="F199:AY199" si="14">SUM(F185:F198)</f>
        <v>497</v>
      </c>
      <c r="G199" s="42">
        <f t="shared" si="14"/>
        <v>1059</v>
      </c>
      <c r="H199" s="42">
        <f t="shared" si="14"/>
        <v>3348</v>
      </c>
      <c r="I199" s="42">
        <f t="shared" si="14"/>
        <v>827.96938754263954</v>
      </c>
      <c r="J199" s="42">
        <f t="shared" si="14"/>
        <v>5974.9520977862057</v>
      </c>
      <c r="K199" s="42">
        <f t="shared" si="14"/>
        <v>452.59418020356958</v>
      </c>
      <c r="L199" s="42">
        <f t="shared" si="14"/>
        <v>375.37520733906985</v>
      </c>
      <c r="M199" s="42">
        <f t="shared" si="14"/>
        <v>4226.2690469160971</v>
      </c>
      <c r="N199" s="42">
        <f t="shared" si="14"/>
        <v>2576.6524384127474</v>
      </c>
      <c r="O199" s="42">
        <f t="shared" si="14"/>
        <v>53.736856158000002</v>
      </c>
      <c r="P199" s="42">
        <f t="shared" si="14"/>
        <v>94.270834734000005</v>
      </c>
      <c r="Q199" s="42">
        <f t="shared" si="14"/>
        <v>49.597703887000002</v>
      </c>
      <c r="R199" s="42">
        <f t="shared" si="14"/>
        <v>4.1391522709999995</v>
      </c>
      <c r="S199" s="42">
        <f t="shared" si="14"/>
        <v>88.87194041299999</v>
      </c>
      <c r="T199" s="42">
        <f t="shared" si="14"/>
        <v>5.3988943210000002</v>
      </c>
      <c r="U199" s="42">
        <f t="shared" si="14"/>
        <v>181.45955000000006</v>
      </c>
      <c r="V199" s="42">
        <f t="shared" si="14"/>
        <v>430.22419999999988</v>
      </c>
      <c r="W199" s="42">
        <f t="shared" si="14"/>
        <v>1063.1657937006396</v>
      </c>
      <c r="X199" s="42">
        <f t="shared" si="14"/>
        <v>6499.4471325202057</v>
      </c>
      <c r="Y199" s="42">
        <f t="shared" si="14"/>
        <v>7562.6129262208451</v>
      </c>
      <c r="Z199" s="42">
        <f t="shared" si="14"/>
        <v>69.559435770691195</v>
      </c>
      <c r="AA199" s="42">
        <f t="shared" si="14"/>
        <v>31.28400155177555</v>
      </c>
      <c r="AB199" s="42">
        <f t="shared" si="14"/>
        <v>156.71307846036876</v>
      </c>
      <c r="AC199" s="42">
        <f t="shared" si="14"/>
        <v>7.393806564135736</v>
      </c>
      <c r="AD199" s="42">
        <f t="shared" si="14"/>
        <v>92.762075778058502</v>
      </c>
      <c r="AE199" s="42">
        <f t="shared" si="14"/>
        <v>843.51642100411664</v>
      </c>
      <c r="AF199" s="42">
        <f t="shared" si="14"/>
        <v>936.27849678217513</v>
      </c>
      <c r="AG199" s="42">
        <f t="shared" si="14"/>
        <v>18.956242705530773</v>
      </c>
      <c r="AH199" s="42">
        <f t="shared" si="14"/>
        <v>32.247401384121325</v>
      </c>
      <c r="AI199" s="42">
        <f t="shared" si="14"/>
        <v>103.27883956806421</v>
      </c>
      <c r="AJ199" s="42">
        <f t="shared" si="14"/>
        <v>4.1726071187983402</v>
      </c>
      <c r="AK199" s="42">
        <f t="shared" si="14"/>
        <v>2.9411539613116702</v>
      </c>
      <c r="AL199" s="42">
        <f t="shared" si="14"/>
        <v>7.418966302474983</v>
      </c>
      <c r="AM199" s="42">
        <f t="shared" si="14"/>
        <v>30.522656388464853</v>
      </c>
      <c r="AN199" s="42">
        <f t="shared" si="14"/>
        <v>127.95063112349152</v>
      </c>
      <c r="AO199" s="42">
        <f t="shared" si="14"/>
        <v>954.21422687465565</v>
      </c>
      <c r="AP199" s="42">
        <f t="shared" si="14"/>
        <v>60944.496725334997</v>
      </c>
      <c r="AQ199" s="42">
        <f t="shared" si="14"/>
        <v>32816.267467444006</v>
      </c>
      <c r="AR199" s="42">
        <f t="shared" si="14"/>
        <v>93760.76419277901</v>
      </c>
      <c r="AS199" s="42">
        <f t="shared" si="14"/>
        <v>2979.900126687</v>
      </c>
      <c r="AT199" s="42">
        <f t="shared" si="14"/>
        <v>222546.53440145499</v>
      </c>
      <c r="AU199" s="42">
        <f t="shared" si="14"/>
        <v>510659.96432118205</v>
      </c>
      <c r="AV199" s="42">
        <f t="shared" si="14"/>
        <v>134450.511127673</v>
      </c>
      <c r="AW199" s="42">
        <f t="shared" si="14"/>
        <v>308225.17716962699</v>
      </c>
      <c r="AX199" s="42">
        <f t="shared" si="14"/>
        <v>128285.959028506</v>
      </c>
      <c r="AY199" s="42">
        <f t="shared" si="14"/>
        <v>294257.512710109</v>
      </c>
      <c r="AZ199" s="52">
        <f>MAX(AZ185:AZ198)</f>
        <v>53.693580345714281</v>
      </c>
      <c r="BA199" s="52">
        <f>MAX(BA185:BA198)</f>
        <v>107.38716070857143</v>
      </c>
      <c r="BB199" s="42">
        <f t="shared" ref="BB199:BD199" si="15">SUM(BB185:BB198)</f>
        <v>517.53115170700005</v>
      </c>
      <c r="BC199" s="42">
        <f t="shared" si="15"/>
        <v>40466.261300036997</v>
      </c>
      <c r="BD199" s="42">
        <f t="shared" si="15"/>
        <v>90542.873382272999</v>
      </c>
      <c r="BE199" s="52">
        <f>MAX(BE185:BE198)</f>
        <v>7.2679229285714291</v>
      </c>
      <c r="BF199" s="52">
        <f>MAX(BF185:BF198)</f>
        <v>14.535845861428571</v>
      </c>
      <c r="BG199" s="42">
        <f t="shared" ref="BG199:BL199" si="16">SUM(BG185:BG198)</f>
        <v>792.88936532299999</v>
      </c>
      <c r="BH199" s="42">
        <f t="shared" si="16"/>
        <v>5723.6806492079995</v>
      </c>
      <c r="BI199" s="42">
        <f t="shared" si="16"/>
        <v>24.150000000000009</v>
      </c>
      <c r="BJ199" s="42">
        <f t="shared" si="16"/>
        <v>27.78</v>
      </c>
      <c r="BK199" s="42">
        <f t="shared" si="16"/>
        <v>33.540000000000013</v>
      </c>
      <c r="BL199" s="42">
        <f t="shared" si="16"/>
        <v>35.910000000000011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十勝沖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十勝沖（PT3）</v>
      </c>
    </row>
    <row r="204" spans="1:64" s="37" customFormat="1" x14ac:dyDescent="0.2">
      <c r="A204" s="7" t="s">
        <v>330</v>
      </c>
      <c r="B204" s="37">
        <f ca="1">VLOOKUP(B203,$B$207:$C$260,2,0)</f>
        <v>49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358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361</v>
      </c>
      <c r="B1" s="1" t="s">
        <v>1</v>
      </c>
      <c r="C1" s="2" t="s">
        <v>2</v>
      </c>
      <c r="D1" s="163" t="s">
        <v>362</v>
      </c>
      <c r="E1" s="9" t="s">
        <v>327</v>
      </c>
      <c r="F1" s="10"/>
      <c r="G1" s="10"/>
      <c r="H1" s="11"/>
      <c r="I1" s="9" t="s">
        <v>359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363</v>
      </c>
      <c r="AA1" s="10"/>
      <c r="AB1" s="11"/>
      <c r="AC1" s="12" t="s">
        <v>360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364</v>
      </c>
      <c r="F2" s="13"/>
      <c r="G2" s="13"/>
      <c r="H2" s="14"/>
      <c r="I2" s="12" t="s">
        <v>365</v>
      </c>
      <c r="J2" s="14"/>
      <c r="O2" s="12" t="s">
        <v>366</v>
      </c>
      <c r="P2" s="13"/>
      <c r="Q2" s="15"/>
      <c r="R2" s="15"/>
      <c r="S2" s="15"/>
      <c r="T2" s="15"/>
      <c r="U2" s="12" t="s">
        <v>367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4.9108207999999998</v>
      </c>
      <c r="E4" s="36">
        <v>191</v>
      </c>
      <c r="F4" s="36">
        <v>0</v>
      </c>
      <c r="G4" s="36">
        <v>48</v>
      </c>
      <c r="H4" s="36">
        <v>143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2.3277999999999996E-5</v>
      </c>
      <c r="P4" s="36">
        <v>3.7846000000000003E-5</v>
      </c>
      <c r="Q4" s="36">
        <v>1.9716999999999998E-5</v>
      </c>
      <c r="R4" s="36">
        <v>3.5610000000000003E-6</v>
      </c>
      <c r="S4" s="36">
        <v>3.3201000000000003E-5</v>
      </c>
      <c r="T4" s="36">
        <v>4.6450000000000004E-6</v>
      </c>
      <c r="U4" s="36">
        <v>0.51900000000000013</v>
      </c>
      <c r="V4" s="36">
        <v>1.2456000000000007</v>
      </c>
      <c r="W4" s="36">
        <v>0.51902327800000014</v>
      </c>
      <c r="X4" s="36">
        <v>1.2456378460000006</v>
      </c>
      <c r="Y4" s="36">
        <v>1.7646611240000007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8.1651777996143204E-2</v>
      </c>
      <c r="AH4" s="36">
        <v>0.13890187521182984</v>
      </c>
      <c r="AI4" s="36">
        <v>0.44486141115140093</v>
      </c>
      <c r="AJ4" s="36">
        <v>0</v>
      </c>
      <c r="AK4" s="36">
        <v>0</v>
      </c>
      <c r="AL4" s="36">
        <v>0</v>
      </c>
      <c r="AM4" s="36">
        <v>8.1651777996143204E-2</v>
      </c>
      <c r="AN4" s="36">
        <v>0.13890187521182984</v>
      </c>
      <c r="AO4" s="36">
        <v>0.44486141115140093</v>
      </c>
      <c r="AP4" s="36">
        <v>1.9756137890000001</v>
      </c>
      <c r="AQ4" s="36">
        <v>1.06379204</v>
      </c>
      <c r="AR4" s="36">
        <v>3.0394058290000001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2.2854162857142857E-2</v>
      </c>
      <c r="BF4" s="36">
        <v>4.5708325714285715E-2</v>
      </c>
      <c r="BG4" s="36">
        <v>2.166265251</v>
      </c>
      <c r="BH4" s="36">
        <v>5.7678438679999999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5.5356014010000001</v>
      </c>
      <c r="E5" s="36">
        <v>19</v>
      </c>
      <c r="F5" s="36">
        <v>1</v>
      </c>
      <c r="G5" s="36">
        <v>8</v>
      </c>
      <c r="H5" s="36">
        <v>10</v>
      </c>
      <c r="I5" s="36">
        <v>1.1567868266137935</v>
      </c>
      <c r="J5" s="36">
        <v>62.584124937292017</v>
      </c>
      <c r="K5" s="36">
        <v>0.85104382663538725</v>
      </c>
      <c r="L5" s="36">
        <v>0.30574299997840626</v>
      </c>
      <c r="M5" s="36">
        <v>33.423657763920943</v>
      </c>
      <c r="N5" s="36">
        <v>30.317253999984867</v>
      </c>
      <c r="O5" s="36">
        <v>0.79756095199999999</v>
      </c>
      <c r="P5" s="36">
        <v>1.416224696</v>
      </c>
      <c r="Q5" s="36">
        <v>0.73605635699999994</v>
      </c>
      <c r="R5" s="36">
        <v>6.1504595000000002E-2</v>
      </c>
      <c r="S5" s="36">
        <v>1.3360013079999999</v>
      </c>
      <c r="T5" s="36">
        <v>8.0223388000000007E-2</v>
      </c>
      <c r="U5" s="36">
        <v>0.1429</v>
      </c>
      <c r="V5" s="36">
        <v>0.34059999999999996</v>
      </c>
      <c r="W5" s="36">
        <v>2.0972477786137933</v>
      </c>
      <c r="X5" s="36">
        <v>64.340949633292013</v>
      </c>
      <c r="Y5" s="36">
        <v>66.438197411905804</v>
      </c>
      <c r="Z5" s="36">
        <v>3.1407557452369936E-2</v>
      </c>
      <c r="AA5" s="36">
        <v>6.8456613174543383E-3</v>
      </c>
      <c r="AB5" s="36">
        <v>6.8456609999999994E-3</v>
      </c>
      <c r="AC5" s="36">
        <v>1.7184729026450348E-2</v>
      </c>
      <c r="AD5" s="36">
        <v>0.81489805398601223</v>
      </c>
      <c r="AE5" s="36">
        <v>7.3340824858741103</v>
      </c>
      <c r="AF5" s="36">
        <v>8.1489805398601156</v>
      </c>
      <c r="AG5" s="36">
        <v>2.7830979886333145E-2</v>
      </c>
      <c r="AH5" s="36">
        <v>4.7344655438819591E-2</v>
      </c>
      <c r="AI5" s="36">
        <v>0.15163085593243575</v>
      </c>
      <c r="AJ5" s="36">
        <v>6.8435315493658576E-4</v>
      </c>
      <c r="AK5" s="36">
        <v>8.2700142228985137E-4</v>
      </c>
      <c r="AL5" s="36">
        <v>2.0683978579300426E-3</v>
      </c>
      <c r="AM5" s="36">
        <v>4.5700062067720072E-2</v>
      </c>
      <c r="AN5" s="36">
        <v>0.8630697108471217</v>
      </c>
      <c r="AO5" s="36">
        <v>7.4877817396644764</v>
      </c>
      <c r="AP5" s="36">
        <v>1070.716121901</v>
      </c>
      <c r="AQ5" s="36">
        <v>576.53945025400003</v>
      </c>
      <c r="AR5" s="36">
        <v>1647.255572155</v>
      </c>
      <c r="AS5" s="36">
        <v>49.726877469999998</v>
      </c>
      <c r="AT5" s="36">
        <v>3885.3942520300002</v>
      </c>
      <c r="AU5" s="36">
        <v>9215.7891173839998</v>
      </c>
      <c r="AV5" s="36">
        <v>2296.4906103950002</v>
      </c>
      <c r="AW5" s="36">
        <v>5447.0593722610001</v>
      </c>
      <c r="AX5" s="36">
        <v>2166.9396470339998</v>
      </c>
      <c r="AY5" s="36">
        <v>5139.7766923469999</v>
      </c>
      <c r="AZ5" s="36">
        <v>1.2850656</v>
      </c>
      <c r="BA5" s="36">
        <v>2.5701312014285715</v>
      </c>
      <c r="BB5" s="36">
        <v>8.3715944709999999</v>
      </c>
      <c r="BC5" s="36">
        <v>580.86467887399999</v>
      </c>
      <c r="BD5" s="36">
        <v>1377.756294216</v>
      </c>
      <c r="BE5" s="36">
        <v>0.70905656142857154</v>
      </c>
      <c r="BF5" s="36">
        <v>1.4181131228571431</v>
      </c>
      <c r="BG5" s="36">
        <v>15.368707710000001</v>
      </c>
      <c r="BH5" s="36">
        <v>126.845976728</v>
      </c>
      <c r="BI5" s="36">
        <v>0</v>
      </c>
      <c r="BJ5" s="36">
        <v>0</v>
      </c>
      <c r="BK5" s="36">
        <v>0.03</v>
      </c>
      <c r="BL5" s="36">
        <v>0.03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5.3915394890000004</v>
      </c>
      <c r="E6" s="36">
        <v>8</v>
      </c>
      <c r="F6" s="36">
        <v>0</v>
      </c>
      <c r="G6" s="36">
        <v>2</v>
      </c>
      <c r="H6" s="36">
        <v>6</v>
      </c>
      <c r="I6" s="36">
        <v>6.029967708233526E-2</v>
      </c>
      <c r="J6" s="36">
        <v>7.9957428621590569</v>
      </c>
      <c r="K6" s="36">
        <v>6.029967708233526E-2</v>
      </c>
      <c r="L6" s="36">
        <v>0</v>
      </c>
      <c r="M6" s="36">
        <v>4.1323644614175254</v>
      </c>
      <c r="N6" s="36">
        <v>3.9236780778238671</v>
      </c>
      <c r="O6" s="36">
        <v>8.4881785000000001E-2</v>
      </c>
      <c r="P6" s="36">
        <v>0.12220281399999999</v>
      </c>
      <c r="Q6" s="36">
        <v>7.5609486000000004E-2</v>
      </c>
      <c r="R6" s="36">
        <v>9.2722989999999995E-3</v>
      </c>
      <c r="S6" s="36">
        <v>0.11010851099999999</v>
      </c>
      <c r="T6" s="36">
        <v>1.2094302999999999E-2</v>
      </c>
      <c r="U6" s="36">
        <v>6.0000000000000001E-3</v>
      </c>
      <c r="V6" s="36">
        <v>1.44E-2</v>
      </c>
      <c r="W6" s="36">
        <v>0.15118146208233527</v>
      </c>
      <c r="X6" s="36">
        <v>8.1323456761590567</v>
      </c>
      <c r="Y6" s="36">
        <v>8.2835271382413911</v>
      </c>
      <c r="Z6" s="36">
        <v>2.4701944024469354E-3</v>
      </c>
      <c r="AA6" s="36">
        <v>5.2862160212364408E-4</v>
      </c>
      <c r="AB6" s="36">
        <v>5.2862199999999997E-4</v>
      </c>
      <c r="AC6" s="36">
        <v>6.0345844076070112E-4</v>
      </c>
      <c r="AD6" s="36">
        <v>5.0587357577344026E-2</v>
      </c>
      <c r="AE6" s="36">
        <v>0.45528621819609616</v>
      </c>
      <c r="AF6" s="36">
        <v>0.50587357577344028</v>
      </c>
      <c r="AG6" s="36">
        <v>1.1377061079386407E-3</v>
      </c>
      <c r="AH6" s="36">
        <v>1.9354080916657338E-3</v>
      </c>
      <c r="AI6" s="36">
        <v>6.1985367260105262E-3</v>
      </c>
      <c r="AJ6" s="36">
        <v>5.3953421420534282E-5</v>
      </c>
      <c r="AK6" s="36">
        <v>6.5199606271319644E-5</v>
      </c>
      <c r="AL6" s="36">
        <v>1.6306952118180735E-4</v>
      </c>
      <c r="AM6" s="36">
        <v>1.7951179701198763E-3</v>
      </c>
      <c r="AN6" s="36">
        <v>5.2587965275281083E-2</v>
      </c>
      <c r="AO6" s="36">
        <v>0.46164782444328845</v>
      </c>
      <c r="AP6" s="36">
        <v>120.374071602</v>
      </c>
      <c r="AQ6" s="36">
        <v>64.816807784999995</v>
      </c>
      <c r="AR6" s="36">
        <v>185.190879387</v>
      </c>
      <c r="AS6" s="36">
        <v>8.2280419659999993</v>
      </c>
      <c r="AT6" s="36">
        <v>172.58321106299999</v>
      </c>
      <c r="AU6" s="36">
        <v>389.91665757300001</v>
      </c>
      <c r="AV6" s="36">
        <v>121.147869442</v>
      </c>
      <c r="AW6" s="36">
        <v>273.70896643899999</v>
      </c>
      <c r="AX6" s="36">
        <v>113.194215548</v>
      </c>
      <c r="AY6" s="36">
        <v>255.73930344199999</v>
      </c>
      <c r="AZ6" s="36">
        <v>0.15447706999999999</v>
      </c>
      <c r="BA6" s="36">
        <v>0.30895413999999999</v>
      </c>
      <c r="BB6" s="36">
        <v>1.9407868500000001</v>
      </c>
      <c r="BC6" s="36">
        <v>90.088275620000005</v>
      </c>
      <c r="BD6" s="36">
        <v>203.53613251100001</v>
      </c>
      <c r="BE6" s="36">
        <v>0.16438059142857145</v>
      </c>
      <c r="BF6" s="36">
        <v>0.3287611828571429</v>
      </c>
      <c r="BG6" s="36">
        <v>6.1959603349999997</v>
      </c>
      <c r="BH6" s="36">
        <v>49.686733943999997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4.5743428320000001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6.9716240000000001E-3</v>
      </c>
      <c r="BC7" s="36">
        <v>0.28224073199999999</v>
      </c>
      <c r="BD7" s="36">
        <v>0.60142318100000003</v>
      </c>
      <c r="BE7" s="36">
        <v>5.9048142857142858E-4</v>
      </c>
      <c r="BF7" s="36">
        <v>1.1809628571428572E-3</v>
      </c>
      <c r="BG7" s="36">
        <v>8.2099833999999997E-2</v>
      </c>
      <c r="BH7" s="36">
        <v>0.107457632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4.6682143519999997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0.21817370699999999</v>
      </c>
      <c r="BC8" s="36">
        <v>9.0151476479999992</v>
      </c>
      <c r="BD8" s="36">
        <v>18.881941787999999</v>
      </c>
      <c r="BE8" s="36">
        <v>1.8478857142857144E-2</v>
      </c>
      <c r="BF8" s="36">
        <v>3.6957714285714288E-2</v>
      </c>
      <c r="BG8" s="36">
        <v>0.17452962699999999</v>
      </c>
      <c r="BH8" s="36">
        <v>2.1810148620000001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5.3394485920000001</v>
      </c>
      <c r="E9" s="36">
        <v>40</v>
      </c>
      <c r="F9" s="36">
        <v>0</v>
      </c>
      <c r="G9" s="36">
        <v>15</v>
      </c>
      <c r="H9" s="36">
        <v>25</v>
      </c>
      <c r="I9" s="36">
        <v>1.9560987468812064E-4</v>
      </c>
      <c r="J9" s="36">
        <v>9.9784275575062961E-2</v>
      </c>
      <c r="K9" s="36">
        <v>1.9560987468812064E-4</v>
      </c>
      <c r="L9" s="36">
        <v>0</v>
      </c>
      <c r="M9" s="36">
        <v>2.4939885449719784E-2</v>
      </c>
      <c r="N9" s="36">
        <v>7.5040000000031304E-2</v>
      </c>
      <c r="O9" s="36">
        <v>2.4534207000000002E-2</v>
      </c>
      <c r="P9" s="36">
        <v>4.3860796999999993E-2</v>
      </c>
      <c r="Q9" s="36">
        <v>2.2836600000000002E-2</v>
      </c>
      <c r="R9" s="36">
        <v>1.6976069999999998E-3</v>
      </c>
      <c r="S9" s="36">
        <v>4.1646524999999997E-2</v>
      </c>
      <c r="T9" s="36">
        <v>2.2142719999999998E-3</v>
      </c>
      <c r="U9" s="36">
        <v>0.12000000000000002</v>
      </c>
      <c r="V9" s="36">
        <v>0.28799999999999998</v>
      </c>
      <c r="W9" s="36">
        <v>0.14472981687468814</v>
      </c>
      <c r="X9" s="36">
        <v>0.4316450725750629</v>
      </c>
      <c r="Y9" s="36">
        <v>0.57637488944975102</v>
      </c>
      <c r="Z9" s="36">
        <v>1.9450211589452067E-5</v>
      </c>
      <c r="AA9" s="36">
        <v>4.162345280142741E-6</v>
      </c>
      <c r="AB9" s="36">
        <v>4.1623500000000001E-6</v>
      </c>
      <c r="AC9" s="36">
        <v>4.925312545131342E-6</v>
      </c>
      <c r="AD9" s="36">
        <v>1.602000617617271E-3</v>
      </c>
      <c r="AE9" s="36">
        <v>1.4418005558555437E-2</v>
      </c>
      <c r="AF9" s="36">
        <v>1.6020006176172708E-2</v>
      </c>
      <c r="AG9" s="36">
        <v>2.0560088261821926E-2</v>
      </c>
      <c r="AH9" s="36">
        <v>3.4975782330455694E-2</v>
      </c>
      <c r="AI9" s="36">
        <v>0.11201703259889188</v>
      </c>
      <c r="AJ9" s="36">
        <v>4.248272369476584E-7</v>
      </c>
      <c r="AK9" s="36">
        <v>5.1337927888628798E-7</v>
      </c>
      <c r="AL9" s="36">
        <v>1.2840033549324393E-6</v>
      </c>
      <c r="AM9" s="36">
        <v>2.0565438401604005E-2</v>
      </c>
      <c r="AN9" s="36">
        <v>3.657829632735185E-2</v>
      </c>
      <c r="AO9" s="36">
        <v>0.12643632216080228</v>
      </c>
      <c r="AP9" s="36">
        <v>1.5705883970000001</v>
      </c>
      <c r="AQ9" s="36">
        <v>0.84570144400000002</v>
      </c>
      <c r="AR9" s="36">
        <v>2.4162898410000002</v>
      </c>
      <c r="AS9" s="36">
        <v>0.15054097</v>
      </c>
      <c r="AT9" s="36">
        <v>4.9078302230000004</v>
      </c>
      <c r="AU9" s="36">
        <v>10.105204913</v>
      </c>
      <c r="AV9" s="36">
        <v>6.2441541469999997</v>
      </c>
      <c r="AW9" s="36">
        <v>12.856691101999999</v>
      </c>
      <c r="AX9" s="36">
        <v>5.7293324859999997</v>
      </c>
      <c r="AY9" s="36">
        <v>11.796675141</v>
      </c>
      <c r="AZ9" s="36">
        <v>7.3642285714285724E-3</v>
      </c>
      <c r="BA9" s="36">
        <v>1.4728457142857145E-2</v>
      </c>
      <c r="BB9" s="36">
        <v>0.96336637199999997</v>
      </c>
      <c r="BC9" s="36">
        <v>47.360067022000003</v>
      </c>
      <c r="BD9" s="36">
        <v>97.514208960000005</v>
      </c>
      <c r="BE9" s="36">
        <v>8.1595118571428579E-2</v>
      </c>
      <c r="BF9" s="36">
        <v>0.16319023714285716</v>
      </c>
      <c r="BG9" s="36">
        <v>2.766331697</v>
      </c>
      <c r="BH9" s="36">
        <v>9.1867405009999992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5.1758353619999999</v>
      </c>
      <c r="E10" s="36">
        <v>0</v>
      </c>
      <c r="F10" s="36" t="s">
        <v>338</v>
      </c>
      <c r="G10" s="36" t="s">
        <v>338</v>
      </c>
      <c r="H10" s="36" t="s">
        <v>338</v>
      </c>
      <c r="I10" s="36">
        <v>4.4395673241256876E-5</v>
      </c>
      <c r="J10" s="36">
        <v>4.0590066066221314E-2</v>
      </c>
      <c r="K10" s="36">
        <v>4.4395673241256876E-5</v>
      </c>
      <c r="L10" s="36">
        <v>0</v>
      </c>
      <c r="M10" s="36">
        <v>1.5259461739460977E-2</v>
      </c>
      <c r="N10" s="36">
        <v>2.5375000000001591E-2</v>
      </c>
      <c r="O10" s="36">
        <v>6.1430887000000003E-2</v>
      </c>
      <c r="P10" s="36">
        <v>9.8046844999999994E-2</v>
      </c>
      <c r="Q10" s="36">
        <v>5.5701864000000004E-2</v>
      </c>
      <c r="R10" s="36">
        <v>5.7290229999999998E-3</v>
      </c>
      <c r="S10" s="36">
        <v>9.057420599999999E-2</v>
      </c>
      <c r="T10" s="36">
        <v>7.4726389999999997E-3</v>
      </c>
      <c r="U10" s="36" t="s">
        <v>338</v>
      </c>
      <c r="V10" s="36" t="s">
        <v>338</v>
      </c>
      <c r="W10" s="36">
        <v>6.1475282673241261E-2</v>
      </c>
      <c r="X10" s="36">
        <v>0.13863691106622131</v>
      </c>
      <c r="Y10" s="36">
        <v>0.20011219373946257</v>
      </c>
      <c r="Z10" s="36">
        <v>5.0028726657166011E-6</v>
      </c>
      <c r="AA10" s="36">
        <v>1.0706147504633525E-6</v>
      </c>
      <c r="AB10" s="36">
        <v>1.07061E-6</v>
      </c>
      <c r="AC10" s="36">
        <v>4.7727497542847038E-7</v>
      </c>
      <c r="AD10" s="36">
        <v>9.27128741449419E-5</v>
      </c>
      <c r="AE10" s="36">
        <v>8.3441586730447685E-4</v>
      </c>
      <c r="AF10" s="36">
        <v>9.2712874144941883E-4</v>
      </c>
      <c r="AG10" s="36" t="s">
        <v>338</v>
      </c>
      <c r="AH10" s="36" t="s">
        <v>338</v>
      </c>
      <c r="AI10" s="36" t="s">
        <v>338</v>
      </c>
      <c r="AJ10" s="36">
        <v>1.0927103394681672E-7</v>
      </c>
      <c r="AK10" s="36">
        <v>1.320477590227753E-7</v>
      </c>
      <c r="AL10" s="36">
        <v>3.3026219126796613E-7</v>
      </c>
      <c r="AM10" s="36">
        <v>5.865460093752871E-7</v>
      </c>
      <c r="AN10" s="36">
        <v>9.2844921903964675E-5</v>
      </c>
      <c r="AO10" s="36">
        <v>8.3474612949574478E-4</v>
      </c>
      <c r="AP10" s="36">
        <v>4.1179985859999997</v>
      </c>
      <c r="AQ10" s="36">
        <v>2.2173838539999999</v>
      </c>
      <c r="AR10" s="36">
        <v>6.3353824400000001</v>
      </c>
      <c r="AS10" s="36">
        <v>0.269794429</v>
      </c>
      <c r="AT10" s="36">
        <v>7.9422895990000004</v>
      </c>
      <c r="AU10" s="36">
        <v>17.506885919999998</v>
      </c>
      <c r="AV10" s="36">
        <v>12.2160145</v>
      </c>
      <c r="AW10" s="36">
        <v>26.927294652</v>
      </c>
      <c r="AX10" s="36">
        <v>11.154008469000001</v>
      </c>
      <c r="AY10" s="36">
        <v>24.586355278999999</v>
      </c>
      <c r="AZ10" s="36">
        <v>5.6601200000000011E-3</v>
      </c>
      <c r="BA10" s="36">
        <v>1.1320240000000002E-2</v>
      </c>
      <c r="BB10" s="36">
        <v>3.1514100530000002</v>
      </c>
      <c r="BC10" s="36">
        <v>200.61502118000001</v>
      </c>
      <c r="BD10" s="36">
        <v>442.20803658199998</v>
      </c>
      <c r="BE10" s="36">
        <v>0.26691784714285716</v>
      </c>
      <c r="BF10" s="36">
        <v>0.53383569428571431</v>
      </c>
      <c r="BG10" s="36">
        <v>1.8004614880000001</v>
      </c>
      <c r="BH10" s="36">
        <v>23.305539370999998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5.2412740600000003</v>
      </c>
      <c r="E11" s="36">
        <v>8</v>
      </c>
      <c r="F11" s="36">
        <v>0</v>
      </c>
      <c r="G11" s="36">
        <v>0</v>
      </c>
      <c r="H11" s="36">
        <v>8</v>
      </c>
      <c r="I11" s="36">
        <v>1.3559702496857519E-3</v>
      </c>
      <c r="J11" s="36">
        <v>0.85342728328902973</v>
      </c>
      <c r="K11" s="36">
        <v>1.3559702496857519E-3</v>
      </c>
      <c r="L11" s="36">
        <v>0</v>
      </c>
      <c r="M11" s="36">
        <v>0.21459325353869424</v>
      </c>
      <c r="N11" s="36">
        <v>0.64019000000002113</v>
      </c>
      <c r="O11" s="36">
        <v>2.8658327999999997E-2</v>
      </c>
      <c r="P11" s="36">
        <v>4.4089359000000002E-2</v>
      </c>
      <c r="Q11" s="36">
        <v>2.3200460999999999E-2</v>
      </c>
      <c r="R11" s="36">
        <v>5.4578669999999999E-3</v>
      </c>
      <c r="S11" s="36">
        <v>3.6970401999999999E-2</v>
      </c>
      <c r="T11" s="36">
        <v>7.1189570000000004E-3</v>
      </c>
      <c r="U11" s="36">
        <v>0</v>
      </c>
      <c r="V11" s="36">
        <v>0</v>
      </c>
      <c r="W11" s="36">
        <v>3.001429824968575E-2</v>
      </c>
      <c r="X11" s="36">
        <v>0.89751664228902972</v>
      </c>
      <c r="Y11" s="36">
        <v>0.92753094053871543</v>
      </c>
      <c r="Z11" s="36">
        <v>1.1033602776613243E-4</v>
      </c>
      <c r="AA11" s="36">
        <v>2.3611909941952342E-5</v>
      </c>
      <c r="AB11" s="36">
        <v>2.36119E-5</v>
      </c>
      <c r="AC11" s="36">
        <v>1.9002465308463084E-5</v>
      </c>
      <c r="AD11" s="36">
        <v>6.1299872010069142E-3</v>
      </c>
      <c r="AE11" s="36">
        <v>5.5169884809062215E-2</v>
      </c>
      <c r="AF11" s="36">
        <v>6.1299872010069131E-2</v>
      </c>
      <c r="AG11" s="36">
        <v>0</v>
      </c>
      <c r="AH11" s="36">
        <v>0</v>
      </c>
      <c r="AI11" s="36">
        <v>0</v>
      </c>
      <c r="AJ11" s="36">
        <v>2.409931465658683E-6</v>
      </c>
      <c r="AK11" s="36">
        <v>2.9122635518721742E-6</v>
      </c>
      <c r="AL11" s="36">
        <v>7.2838081411532573E-6</v>
      </c>
      <c r="AM11" s="36">
        <v>2.1412396774121768E-5</v>
      </c>
      <c r="AN11" s="36">
        <v>6.1328994645587862E-3</v>
      </c>
      <c r="AO11" s="36">
        <v>5.517716861720337E-2</v>
      </c>
      <c r="AP11" s="36">
        <v>3.244184256</v>
      </c>
      <c r="AQ11" s="36">
        <v>1.746868445</v>
      </c>
      <c r="AR11" s="36">
        <v>4.9910527010000001</v>
      </c>
      <c r="AS11" s="36">
        <v>0.198317887</v>
      </c>
      <c r="AT11" s="36">
        <v>2.8634501999999999</v>
      </c>
      <c r="AU11" s="36">
        <v>6.2905152849999997</v>
      </c>
      <c r="AV11" s="36">
        <v>4.8384549400000001</v>
      </c>
      <c r="AW11" s="36">
        <v>10.629266317000001</v>
      </c>
      <c r="AX11" s="36">
        <v>4.406432809</v>
      </c>
      <c r="AY11" s="36">
        <v>9.6801868389999992</v>
      </c>
      <c r="AZ11" s="36">
        <v>1.3376821428571429E-2</v>
      </c>
      <c r="BA11" s="36">
        <v>2.6753644285714286E-2</v>
      </c>
      <c r="BB11" s="36">
        <v>1.087913186</v>
      </c>
      <c r="BC11" s="36">
        <v>55.633721018999999</v>
      </c>
      <c r="BD11" s="36">
        <v>122.217865856</v>
      </c>
      <c r="BE11" s="36">
        <v>9.2143972857142847E-2</v>
      </c>
      <c r="BF11" s="36">
        <v>0.18428794714285718</v>
      </c>
      <c r="BG11" s="36">
        <v>1.101904574</v>
      </c>
      <c r="BH11" s="36">
        <v>13.354013125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4.572335378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5.7951707564102561E-3</v>
      </c>
      <c r="AH12" s="36">
        <v>9.8584514017094008E-3</v>
      </c>
      <c r="AI12" s="36">
        <v>3.1573688948717947E-2</v>
      </c>
      <c r="AJ12" s="36">
        <v>0</v>
      </c>
      <c r="AK12" s="36">
        <v>0</v>
      </c>
      <c r="AL12" s="36">
        <v>0</v>
      </c>
      <c r="AM12" s="36">
        <v>5.7951707564102561E-3</v>
      </c>
      <c r="AN12" s="36">
        <v>9.8584514017094008E-3</v>
      </c>
      <c r="AO12" s="36">
        <v>3.1573688948717947E-2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0.150633937</v>
      </c>
      <c r="BC12" s="36">
        <v>6.426593242</v>
      </c>
      <c r="BD12" s="36">
        <v>13.123915587999999</v>
      </c>
      <c r="BE12" s="36">
        <v>1.2758378571428572E-2</v>
      </c>
      <c r="BF12" s="36">
        <v>2.5516758571428572E-2</v>
      </c>
      <c r="BG12" s="36">
        <v>0.20181411299999999</v>
      </c>
      <c r="BH12" s="36">
        <v>0.82091012200000002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5.0923192740000003</v>
      </c>
      <c r="E13" s="36">
        <v>1</v>
      </c>
      <c r="F13" s="36">
        <v>0</v>
      </c>
      <c r="G13" s="36">
        <v>0</v>
      </c>
      <c r="H13" s="36">
        <v>1</v>
      </c>
      <c r="I13" s="36">
        <v>5.2220513229882357E-4</v>
      </c>
      <c r="J13" s="36">
        <v>0.40205496859051515</v>
      </c>
      <c r="K13" s="36">
        <v>5.2220513229882357E-4</v>
      </c>
      <c r="L13" s="36">
        <v>0</v>
      </c>
      <c r="M13" s="36">
        <v>0.10475717372280971</v>
      </c>
      <c r="N13" s="36">
        <v>0.29782000000000425</v>
      </c>
      <c r="O13" s="36">
        <v>5.8193368000000002E-2</v>
      </c>
      <c r="P13" s="36">
        <v>9.4083182000000001E-2</v>
      </c>
      <c r="Q13" s="36">
        <v>5.0704141000000001E-2</v>
      </c>
      <c r="R13" s="36">
        <v>7.4892270000000002E-3</v>
      </c>
      <c r="S13" s="36">
        <v>8.4314625000000004E-2</v>
      </c>
      <c r="T13" s="36">
        <v>9.7685570000000006E-3</v>
      </c>
      <c r="U13" s="36">
        <v>0</v>
      </c>
      <c r="V13" s="36">
        <v>0</v>
      </c>
      <c r="W13" s="36">
        <v>5.8715573132298825E-2</v>
      </c>
      <c r="X13" s="36">
        <v>0.49613815059051514</v>
      </c>
      <c r="Y13" s="36">
        <v>0.55485372372281394</v>
      </c>
      <c r="Z13" s="36">
        <v>6.5278931356850048E-5</v>
      </c>
      <c r="AA13" s="36">
        <v>1.3969691310365908E-5</v>
      </c>
      <c r="AB13" s="36">
        <v>1.3969699999999999E-5</v>
      </c>
      <c r="AC13" s="36">
        <v>4.9373753529813528E-6</v>
      </c>
      <c r="AD13" s="36">
        <v>2.8101383413705466E-3</v>
      </c>
      <c r="AE13" s="36">
        <v>2.529124507233492E-2</v>
      </c>
      <c r="AF13" s="36">
        <v>2.8101383413705463E-2</v>
      </c>
      <c r="AG13" s="36">
        <v>0</v>
      </c>
      <c r="AH13" s="36">
        <v>0</v>
      </c>
      <c r="AI13" s="36">
        <v>0</v>
      </c>
      <c r="AJ13" s="36">
        <v>1.4258073088490165E-6</v>
      </c>
      <c r="AK13" s="36">
        <v>1.7230061172793681E-6</v>
      </c>
      <c r="AL13" s="36">
        <v>4.3093785163188327E-6</v>
      </c>
      <c r="AM13" s="36">
        <v>6.3631826618303693E-6</v>
      </c>
      <c r="AN13" s="36">
        <v>2.811861347487826E-3</v>
      </c>
      <c r="AO13" s="36">
        <v>2.529555445085124E-2</v>
      </c>
      <c r="AP13" s="36">
        <v>0.52540295000000004</v>
      </c>
      <c r="AQ13" s="36">
        <v>0.28290928100000001</v>
      </c>
      <c r="AR13" s="36">
        <v>0.80831223100000005</v>
      </c>
      <c r="AS13" s="36">
        <v>4.5759467999999998E-2</v>
      </c>
      <c r="AT13" s="36">
        <v>0.219089851</v>
      </c>
      <c r="AU13" s="36">
        <v>0.48734716099999997</v>
      </c>
      <c r="AV13" s="36">
        <v>0.87188384699999999</v>
      </c>
      <c r="AW13" s="36">
        <v>1.939433143</v>
      </c>
      <c r="AX13" s="36">
        <v>0.77857484499999996</v>
      </c>
      <c r="AY13" s="36">
        <v>1.731875023</v>
      </c>
      <c r="AZ13" s="36">
        <v>6.1802857142857141E-4</v>
      </c>
      <c r="BA13" s="36">
        <v>1.2360571428571428E-3</v>
      </c>
      <c r="BB13" s="36">
        <v>2.0552159579999998</v>
      </c>
      <c r="BC13" s="36">
        <v>117.40951557299999</v>
      </c>
      <c r="BD13" s="36">
        <v>261.16770753899999</v>
      </c>
      <c r="BE13" s="36">
        <v>0.17407249714285714</v>
      </c>
      <c r="BF13" s="36">
        <v>0.3481449957142857</v>
      </c>
      <c r="BG13" s="36">
        <v>5.9297154059999997</v>
      </c>
      <c r="BH13" s="36">
        <v>34.737726041000002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5.6078816199999997</v>
      </c>
      <c r="E14" s="36">
        <v>0</v>
      </c>
      <c r="F14" s="36" t="s">
        <v>338</v>
      </c>
      <c r="G14" s="36" t="s">
        <v>338</v>
      </c>
      <c r="H14" s="36" t="s">
        <v>338</v>
      </c>
      <c r="I14" s="36">
        <v>2.1884259001435118</v>
      </c>
      <c r="J14" s="36">
        <v>37.078663052285862</v>
      </c>
      <c r="K14" s="36">
        <v>0.55602740012179397</v>
      </c>
      <c r="L14" s="36">
        <v>1.6323985000217178</v>
      </c>
      <c r="M14" s="36">
        <v>17.468670952401336</v>
      </c>
      <c r="N14" s="36">
        <v>21.79841800002804</v>
      </c>
      <c r="O14" s="36">
        <v>0.16071681499999999</v>
      </c>
      <c r="P14" s="36">
        <v>0.25569826500000004</v>
      </c>
      <c r="Q14" s="36">
        <v>0.13033138799999999</v>
      </c>
      <c r="R14" s="36">
        <v>3.0385427E-2</v>
      </c>
      <c r="S14" s="36">
        <v>0.21606509900000001</v>
      </c>
      <c r="T14" s="36">
        <v>3.9633166000000004E-2</v>
      </c>
      <c r="U14" s="36" t="s">
        <v>338</v>
      </c>
      <c r="V14" s="36" t="s">
        <v>338</v>
      </c>
      <c r="W14" s="36">
        <v>2.3491427151435116</v>
      </c>
      <c r="X14" s="36">
        <v>37.334361317285861</v>
      </c>
      <c r="Y14" s="36">
        <v>39.683504032429376</v>
      </c>
      <c r="Z14" s="36">
        <v>3.7888593912920612E-2</v>
      </c>
      <c r="AA14" s="36">
        <v>1.5592499285468861E-2</v>
      </c>
      <c r="AB14" s="36">
        <v>1.5592498999999999E-2</v>
      </c>
      <c r="AC14" s="36">
        <v>4.2543310228528959E-3</v>
      </c>
      <c r="AD14" s="36">
        <v>0.20134346314191282</v>
      </c>
      <c r="AE14" s="36">
        <v>1.8120911682772154</v>
      </c>
      <c r="AF14" s="36">
        <v>2.0134346314191283</v>
      </c>
      <c r="AG14" s="36" t="s">
        <v>338</v>
      </c>
      <c r="AH14" s="36" t="s">
        <v>338</v>
      </c>
      <c r="AI14" s="36" t="s">
        <v>338</v>
      </c>
      <c r="AJ14" s="36">
        <v>1.5914371133371418E-3</v>
      </c>
      <c r="AK14" s="36">
        <v>1.9231602082129488E-3</v>
      </c>
      <c r="AL14" s="36">
        <v>4.8099801861402102E-3</v>
      </c>
      <c r="AM14" s="36">
        <v>5.8457681361900379E-3</v>
      </c>
      <c r="AN14" s="36">
        <v>0.20326662335012577</v>
      </c>
      <c r="AO14" s="36">
        <v>1.8169011484633557</v>
      </c>
      <c r="AP14" s="36">
        <v>273.646951457</v>
      </c>
      <c r="AQ14" s="36">
        <v>147.348358477</v>
      </c>
      <c r="AR14" s="36">
        <v>420.99530993400003</v>
      </c>
      <c r="AS14" s="36">
        <v>21.107266045999999</v>
      </c>
      <c r="AT14" s="36">
        <v>1190.5845546149999</v>
      </c>
      <c r="AU14" s="36">
        <v>3310.2537502529999</v>
      </c>
      <c r="AV14" s="36">
        <v>627.11001631500005</v>
      </c>
      <c r="AW14" s="36">
        <v>1743.5916460389999</v>
      </c>
      <c r="AX14" s="36">
        <v>598.911805695</v>
      </c>
      <c r="AY14" s="36">
        <v>1665.190467311</v>
      </c>
      <c r="AZ14" s="36">
        <v>0.84636801285714292</v>
      </c>
      <c r="BA14" s="36">
        <v>1.6927360257142858</v>
      </c>
      <c r="BB14" s="36">
        <v>2.1677406160000001</v>
      </c>
      <c r="BC14" s="36">
        <v>93.709383979999998</v>
      </c>
      <c r="BD14" s="36">
        <v>260.54582898000001</v>
      </c>
      <c r="BE14" s="36">
        <v>0.18360309999999999</v>
      </c>
      <c r="BF14" s="36">
        <v>0.36720620142857147</v>
      </c>
      <c r="BG14" s="36">
        <v>1.4567859670000001</v>
      </c>
      <c r="BH14" s="36">
        <v>43.129291189</v>
      </c>
      <c r="BI14" s="36">
        <v>0.06</v>
      </c>
      <c r="BJ14" s="36">
        <v>0.06</v>
      </c>
      <c r="BK14" s="36">
        <v>0.45000000000000018</v>
      </c>
      <c r="BL14" s="36">
        <v>0.45000000000000018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5.3058177989999997</v>
      </c>
      <c r="E15" s="36">
        <v>2</v>
      </c>
      <c r="F15" s="36">
        <v>0</v>
      </c>
      <c r="G15" s="36">
        <v>0</v>
      </c>
      <c r="H15" s="36">
        <v>2</v>
      </c>
      <c r="I15" s="36">
        <v>4.2250311209551267E-3</v>
      </c>
      <c r="J15" s="36">
        <v>1.7172992447965743</v>
      </c>
      <c r="K15" s="36">
        <v>4.2250311209551267E-3</v>
      </c>
      <c r="L15" s="36">
        <v>0</v>
      </c>
      <c r="M15" s="36">
        <v>0.37966427591535451</v>
      </c>
      <c r="N15" s="36">
        <v>1.3418600000021748</v>
      </c>
      <c r="O15" s="36">
        <v>1.8743322E-2</v>
      </c>
      <c r="P15" s="36">
        <v>3.1012766999999997E-2</v>
      </c>
      <c r="Q15" s="36">
        <v>1.4563764999999999E-2</v>
      </c>
      <c r="R15" s="36">
        <v>4.1795570000000004E-3</v>
      </c>
      <c r="S15" s="36">
        <v>2.5561168999999998E-2</v>
      </c>
      <c r="T15" s="36">
        <v>5.4515979999999993E-3</v>
      </c>
      <c r="U15" s="36">
        <v>0</v>
      </c>
      <c r="V15" s="36">
        <v>0</v>
      </c>
      <c r="W15" s="36">
        <v>2.2968353120955125E-2</v>
      </c>
      <c r="X15" s="36">
        <v>1.7483120117965743</v>
      </c>
      <c r="Y15" s="36">
        <v>1.7712803649175293</v>
      </c>
      <c r="Z15" s="36">
        <v>2.7928771591223729E-4</v>
      </c>
      <c r="AA15" s="36">
        <v>5.9767571205218764E-5</v>
      </c>
      <c r="AB15" s="36">
        <v>5.97676E-5</v>
      </c>
      <c r="AC15" s="36">
        <v>6.4786798918545061E-5</v>
      </c>
      <c r="AD15" s="36">
        <v>2.6627716358253683E-2</v>
      </c>
      <c r="AE15" s="36">
        <v>0.23964944722428311</v>
      </c>
      <c r="AF15" s="36">
        <v>0.26627716358253689</v>
      </c>
      <c r="AG15" s="36">
        <v>0</v>
      </c>
      <c r="AH15" s="36">
        <v>0</v>
      </c>
      <c r="AI15" s="36">
        <v>0</v>
      </c>
      <c r="AJ15" s="36">
        <v>6.1001367897926337E-6</v>
      </c>
      <c r="AK15" s="36">
        <v>7.3716644176400605E-6</v>
      </c>
      <c r="AL15" s="36">
        <v>1.8437132609285633E-5</v>
      </c>
      <c r="AM15" s="36">
        <v>7.0886935708337702E-5</v>
      </c>
      <c r="AN15" s="36">
        <v>2.6635088022671324E-2</v>
      </c>
      <c r="AO15" s="36">
        <v>0.2396678843568924</v>
      </c>
      <c r="AP15" s="36">
        <v>10.488719746999999</v>
      </c>
      <c r="AQ15" s="36">
        <v>5.6477721709999997</v>
      </c>
      <c r="AR15" s="36">
        <v>16.136491917999997</v>
      </c>
      <c r="AS15" s="36">
        <v>0.92273060699999998</v>
      </c>
      <c r="AT15" s="36">
        <v>45.674069252999999</v>
      </c>
      <c r="AU15" s="36">
        <v>103.190859644</v>
      </c>
      <c r="AV15" s="36">
        <v>37.984334933</v>
      </c>
      <c r="AW15" s="36">
        <v>85.817538021999994</v>
      </c>
      <c r="AX15" s="36">
        <v>35.267639658</v>
      </c>
      <c r="AY15" s="36">
        <v>79.679741995000001</v>
      </c>
      <c r="AZ15" s="36">
        <v>2.5848967142857143E-2</v>
      </c>
      <c r="BA15" s="36">
        <v>5.1697935714285714E-2</v>
      </c>
      <c r="BB15" s="36">
        <v>1.2174542580000001</v>
      </c>
      <c r="BC15" s="36">
        <v>33.934224536999999</v>
      </c>
      <c r="BD15" s="36">
        <v>76.667173706</v>
      </c>
      <c r="BE15" s="36">
        <v>0.10311583142857142</v>
      </c>
      <c r="BF15" s="36">
        <v>0.20623166428571427</v>
      </c>
      <c r="BG15" s="36">
        <v>2.3522685550000002</v>
      </c>
      <c r="BH15" s="36">
        <v>14.152313492999999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4.5563921589999996</v>
      </c>
      <c r="E16" s="36">
        <v>45</v>
      </c>
      <c r="F16" s="36">
        <v>0</v>
      </c>
      <c r="G16" s="36">
        <v>2</v>
      </c>
      <c r="H16" s="36">
        <v>43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6.9000000000000006E-2</v>
      </c>
      <c r="V16" s="36">
        <v>0.1656</v>
      </c>
      <c r="W16" s="36">
        <v>6.9000000000000006E-2</v>
      </c>
      <c r="X16" s="36">
        <v>0.1656</v>
      </c>
      <c r="Y16" s="36">
        <v>0.2346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1.1551477915124793E-2</v>
      </c>
      <c r="AH16" s="36">
        <v>1.965079001653413E-2</v>
      </c>
      <c r="AI16" s="36">
        <v>6.2935638296197152E-2</v>
      </c>
      <c r="AJ16" s="36">
        <v>0</v>
      </c>
      <c r="AK16" s="36">
        <v>0</v>
      </c>
      <c r="AL16" s="36">
        <v>0</v>
      </c>
      <c r="AM16" s="36">
        <v>1.1551477915124793E-2</v>
      </c>
      <c r="AN16" s="36">
        <v>1.965079001653413E-2</v>
      </c>
      <c r="AO16" s="36">
        <v>6.2935638296197152E-2</v>
      </c>
      <c r="AP16" s="36">
        <v>0.20132397299999999</v>
      </c>
      <c r="AQ16" s="36">
        <v>0.108405216</v>
      </c>
      <c r="AR16" s="36">
        <v>0.30972918900000002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7.7075090000000004E-3</v>
      </c>
      <c r="BC16" s="36">
        <v>0.40625163800000003</v>
      </c>
      <c r="BD16" s="36">
        <v>0.82458665799999997</v>
      </c>
      <c r="BE16" s="36">
        <v>6.5280857142857151E-4</v>
      </c>
      <c r="BF16" s="36">
        <v>1.3056185714285715E-3</v>
      </c>
      <c r="BG16" s="36">
        <v>9.0074400000000002E-3</v>
      </c>
      <c r="BH16" s="36">
        <v>0.13957757300000001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5.5000198600000001</v>
      </c>
      <c r="E17" s="36">
        <v>3</v>
      </c>
      <c r="F17" s="36">
        <v>0</v>
      </c>
      <c r="G17" s="36">
        <v>1</v>
      </c>
      <c r="H17" s="36">
        <v>2</v>
      </c>
      <c r="I17" s="36">
        <v>0.20615367804309048</v>
      </c>
      <c r="J17" s="36">
        <v>8.8200561323917945</v>
      </c>
      <c r="K17" s="36">
        <v>9.6204678049257697E-2</v>
      </c>
      <c r="L17" s="36">
        <v>0.10994899999383279</v>
      </c>
      <c r="M17" s="36">
        <v>4.3091183104400566</v>
      </c>
      <c r="N17" s="36">
        <v>4.7170914999948295</v>
      </c>
      <c r="O17" s="36">
        <v>3.3419557000000003E-2</v>
      </c>
      <c r="P17" s="36">
        <v>5.0460370000000004E-2</v>
      </c>
      <c r="Q17" s="36">
        <v>2.9012585E-2</v>
      </c>
      <c r="R17" s="36">
        <v>4.4069720000000003E-3</v>
      </c>
      <c r="S17" s="36">
        <v>4.4712144000000002E-2</v>
      </c>
      <c r="T17" s="36">
        <v>5.7482260000000004E-3</v>
      </c>
      <c r="U17" s="36">
        <v>3.0000000000000001E-3</v>
      </c>
      <c r="V17" s="36">
        <v>7.1999999999999998E-3</v>
      </c>
      <c r="W17" s="36">
        <v>0.24257323504309047</v>
      </c>
      <c r="X17" s="36">
        <v>8.8777165023917934</v>
      </c>
      <c r="Y17" s="36">
        <v>9.1202897374348844</v>
      </c>
      <c r="Z17" s="36">
        <v>4.5610191079251648E-3</v>
      </c>
      <c r="AA17" s="36">
        <v>9.7605808909598506E-4</v>
      </c>
      <c r="AB17" s="36">
        <v>9.7605800000000003E-4</v>
      </c>
      <c r="AC17" s="36">
        <v>1.0240561040336738E-3</v>
      </c>
      <c r="AD17" s="36">
        <v>8.3254868231936938E-2</v>
      </c>
      <c r="AE17" s="36">
        <v>0.74929381408743245</v>
      </c>
      <c r="AF17" s="36">
        <v>0.83254868231936952</v>
      </c>
      <c r="AG17" s="36">
        <v>6.2714714632872289E-4</v>
      </c>
      <c r="AH17" s="36">
        <v>1.0668710075477125E-3</v>
      </c>
      <c r="AI17" s="36">
        <v>3.4168706593082146E-3</v>
      </c>
      <c r="AJ17" s="36">
        <v>9.9620652574094993E-5</v>
      </c>
      <c r="AK17" s="36">
        <v>1.2038582824394692E-4</v>
      </c>
      <c r="AL17" s="36">
        <v>3.010947533505464E-4</v>
      </c>
      <c r="AM17" s="36">
        <v>1.7508239029364915E-3</v>
      </c>
      <c r="AN17" s="36">
        <v>8.4442125067728593E-2</v>
      </c>
      <c r="AO17" s="36">
        <v>0.75301177950009113</v>
      </c>
      <c r="AP17" s="36">
        <v>78.126808276999995</v>
      </c>
      <c r="AQ17" s="36">
        <v>42.068281380000002</v>
      </c>
      <c r="AR17" s="36">
        <v>120.195089657</v>
      </c>
      <c r="AS17" s="36">
        <v>8.6326532280000006</v>
      </c>
      <c r="AT17" s="36">
        <v>414.193804005</v>
      </c>
      <c r="AU17" s="36">
        <v>1066.0940387989999</v>
      </c>
      <c r="AV17" s="36">
        <v>229.527137955</v>
      </c>
      <c r="AW17" s="36">
        <v>590.78023657200004</v>
      </c>
      <c r="AX17" s="36">
        <v>218.34099300099999</v>
      </c>
      <c r="AY17" s="36">
        <v>561.98820169099997</v>
      </c>
      <c r="AZ17" s="36">
        <v>0.16053476571428574</v>
      </c>
      <c r="BA17" s="36">
        <v>0.3210695328571429</v>
      </c>
      <c r="BB17" s="36">
        <v>0.88430851799999999</v>
      </c>
      <c r="BC17" s="36">
        <v>35.506158225999997</v>
      </c>
      <c r="BD17" s="36">
        <v>91.389352664</v>
      </c>
      <c r="BE17" s="36">
        <v>7.4899082857142862E-2</v>
      </c>
      <c r="BF17" s="36">
        <v>0.14979816714285715</v>
      </c>
      <c r="BG17" s="36">
        <v>2.4472738289999998</v>
      </c>
      <c r="BH17" s="36">
        <v>14.280440264999999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5.6667424100000003</v>
      </c>
      <c r="E18" s="36">
        <v>1</v>
      </c>
      <c r="F18" s="36">
        <v>0</v>
      </c>
      <c r="G18" s="36">
        <v>1</v>
      </c>
      <c r="H18" s="36">
        <v>0</v>
      </c>
      <c r="I18" s="36">
        <v>1.085978578383084</v>
      </c>
      <c r="J18" s="36">
        <v>20.83582944948904</v>
      </c>
      <c r="K18" s="36">
        <v>0.44030157838946099</v>
      </c>
      <c r="L18" s="36">
        <v>0.64567699999362305</v>
      </c>
      <c r="M18" s="36">
        <v>13.17542502786536</v>
      </c>
      <c r="N18" s="36">
        <v>8.7463830000067624</v>
      </c>
      <c r="O18" s="36">
        <v>0.21358137500000002</v>
      </c>
      <c r="P18" s="36">
        <v>0.36280891199999998</v>
      </c>
      <c r="Q18" s="36">
        <v>0.196429188</v>
      </c>
      <c r="R18" s="36">
        <v>1.7152186999999999E-2</v>
      </c>
      <c r="S18" s="36">
        <v>0.34043649300000001</v>
      </c>
      <c r="T18" s="36">
        <v>2.2372418999999998E-2</v>
      </c>
      <c r="U18" s="36">
        <v>0</v>
      </c>
      <c r="V18" s="36">
        <v>0</v>
      </c>
      <c r="W18" s="36">
        <v>1.2995599533830839</v>
      </c>
      <c r="X18" s="36">
        <v>21.198638361489039</v>
      </c>
      <c r="Y18" s="36">
        <v>22.498198314872123</v>
      </c>
      <c r="Z18" s="36">
        <v>1.9504596632271883E-2</v>
      </c>
      <c r="AA18" s="36">
        <v>7.5983996925499927E-3</v>
      </c>
      <c r="AB18" s="36">
        <v>7.5983999999999999E-3</v>
      </c>
      <c r="AC18" s="36">
        <v>7.4118253323916762E-3</v>
      </c>
      <c r="AD18" s="36">
        <v>0.39735376748841855</v>
      </c>
      <c r="AE18" s="36">
        <v>3.5761839073957664</v>
      </c>
      <c r="AF18" s="36">
        <v>3.9735376748841866</v>
      </c>
      <c r="AG18" s="36">
        <v>0</v>
      </c>
      <c r="AH18" s="36">
        <v>0</v>
      </c>
      <c r="AI18" s="36">
        <v>0</v>
      </c>
      <c r="AJ18" s="36">
        <v>7.7552519083449946E-4</v>
      </c>
      <c r="AK18" s="36">
        <v>9.3717758302150713E-4</v>
      </c>
      <c r="AL18" s="36">
        <v>2.3439574019769229E-3</v>
      </c>
      <c r="AM18" s="36">
        <v>8.1873505232261754E-3</v>
      </c>
      <c r="AN18" s="36">
        <v>0.39829094507144008</v>
      </c>
      <c r="AO18" s="36">
        <v>3.5785278647977434</v>
      </c>
      <c r="AP18" s="36">
        <v>281.16259887400003</v>
      </c>
      <c r="AQ18" s="36">
        <v>151.395245547</v>
      </c>
      <c r="AR18" s="36">
        <v>432.55784442100003</v>
      </c>
      <c r="AS18" s="36">
        <v>24.166382609999999</v>
      </c>
      <c r="AT18" s="36">
        <v>993.87109648900002</v>
      </c>
      <c r="AU18" s="36">
        <v>2603.0286865120001</v>
      </c>
      <c r="AV18" s="36">
        <v>552.12377957599995</v>
      </c>
      <c r="AW18" s="36">
        <v>1446.056779214</v>
      </c>
      <c r="AX18" s="36">
        <v>523.38063738100004</v>
      </c>
      <c r="AY18" s="36">
        <v>1370.7761679370001</v>
      </c>
      <c r="AZ18" s="36">
        <v>0.54543971714285711</v>
      </c>
      <c r="BA18" s="36">
        <v>1.0908794357142859</v>
      </c>
      <c r="BB18" s="36">
        <v>1.873782284</v>
      </c>
      <c r="BC18" s="36">
        <v>112.418094055</v>
      </c>
      <c r="BD18" s="36">
        <v>294.432069453</v>
      </c>
      <c r="BE18" s="36">
        <v>0.15870544428571429</v>
      </c>
      <c r="BF18" s="36">
        <v>0.31741088857142857</v>
      </c>
      <c r="BG18" s="36">
        <v>6.7623182049999997</v>
      </c>
      <c r="BH18" s="36">
        <v>62.916702211999997</v>
      </c>
      <c r="BI18" s="36">
        <v>0.33000000000000007</v>
      </c>
      <c r="BJ18" s="36">
        <v>0.33000000000000007</v>
      </c>
      <c r="BK18" s="36">
        <v>0.84000000000000052</v>
      </c>
      <c r="BL18" s="36">
        <v>0.84000000000000052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5.4861537189999998</v>
      </c>
      <c r="E19" s="36">
        <v>6</v>
      </c>
      <c r="F19" s="36">
        <v>0</v>
      </c>
      <c r="G19" s="36">
        <v>1</v>
      </c>
      <c r="H19" s="36">
        <v>5</v>
      </c>
      <c r="I19" s="36">
        <v>6.4647820383796434E-2</v>
      </c>
      <c r="J19" s="36">
        <v>7.2699049493565422</v>
      </c>
      <c r="K19" s="36">
        <v>6.3338820384600231E-2</v>
      </c>
      <c r="L19" s="36">
        <v>1.3089999991962031E-3</v>
      </c>
      <c r="M19" s="36">
        <v>3.6239782697394451</v>
      </c>
      <c r="N19" s="36">
        <v>3.7105745000008934</v>
      </c>
      <c r="O19" s="36">
        <v>0.40954179400000001</v>
      </c>
      <c r="P19" s="36">
        <v>0.69507202200000007</v>
      </c>
      <c r="Q19" s="36">
        <v>0.38075779500000001</v>
      </c>
      <c r="R19" s="36">
        <v>2.8783998999999998E-2</v>
      </c>
      <c r="S19" s="36">
        <v>0.65752767500000009</v>
      </c>
      <c r="T19" s="36">
        <v>3.7544347000000006E-2</v>
      </c>
      <c r="U19" s="36">
        <v>2.64E-2</v>
      </c>
      <c r="V19" s="36">
        <v>6.2399999999999997E-2</v>
      </c>
      <c r="W19" s="36">
        <v>0.50058961438379646</v>
      </c>
      <c r="X19" s="36">
        <v>8.0273769713565422</v>
      </c>
      <c r="Y19" s="36">
        <v>8.5279665857403391</v>
      </c>
      <c r="Z19" s="36">
        <v>2.5444864114386998E-3</v>
      </c>
      <c r="AA19" s="36">
        <v>5.4452009204788163E-4</v>
      </c>
      <c r="AB19" s="36">
        <v>5.4452000000000005E-4</v>
      </c>
      <c r="AC19" s="36">
        <v>1.11297082156323E-3</v>
      </c>
      <c r="AD19" s="36">
        <v>9.9091408117467708E-2</v>
      </c>
      <c r="AE19" s="36">
        <v>0.89182267305720919</v>
      </c>
      <c r="AF19" s="36">
        <v>0.99091408117467683</v>
      </c>
      <c r="AG19" s="36">
        <v>5.0863599468851097E-3</v>
      </c>
      <c r="AH19" s="36">
        <v>8.6526583004482328E-3</v>
      </c>
      <c r="AI19" s="36">
        <v>2.7711892124408527E-2</v>
      </c>
      <c r="AJ19" s="36">
        <v>5.5576039271770363E-5</v>
      </c>
      <c r="AK19" s="36">
        <v>6.7160446608084757E-5</v>
      </c>
      <c r="AL19" s="36">
        <v>1.6797374243583839E-4</v>
      </c>
      <c r="AM19" s="36">
        <v>6.2549068077201106E-3</v>
      </c>
      <c r="AN19" s="36">
        <v>0.10781122686452402</v>
      </c>
      <c r="AO19" s="36">
        <v>0.91970253892405351</v>
      </c>
      <c r="AP19" s="36">
        <v>115.06048319999999</v>
      </c>
      <c r="AQ19" s="36">
        <v>61.955644800000002</v>
      </c>
      <c r="AR19" s="36">
        <v>177.01612799999998</v>
      </c>
      <c r="AS19" s="36">
        <v>7.9800423460000003</v>
      </c>
      <c r="AT19" s="36">
        <v>522.62117054299995</v>
      </c>
      <c r="AU19" s="36">
        <v>1230.984600883</v>
      </c>
      <c r="AV19" s="36">
        <v>333.16059652500002</v>
      </c>
      <c r="AW19" s="36">
        <v>784.72818756499998</v>
      </c>
      <c r="AX19" s="36">
        <v>312.737681302</v>
      </c>
      <c r="AY19" s="36">
        <v>736.62394770200001</v>
      </c>
      <c r="AZ19" s="36">
        <v>0.13699878857142858</v>
      </c>
      <c r="BA19" s="36">
        <v>0.27399757857142859</v>
      </c>
      <c r="BB19" s="36">
        <v>1.618181635</v>
      </c>
      <c r="BC19" s="36">
        <v>93.651723455999999</v>
      </c>
      <c r="BD19" s="36">
        <v>220.58775250299999</v>
      </c>
      <c r="BE19" s="36">
        <v>0.13705660285714286</v>
      </c>
      <c r="BF19" s="36">
        <v>0.27411320714285714</v>
      </c>
      <c r="BG19" s="36">
        <v>2.2541194419999999</v>
      </c>
      <c r="BH19" s="36">
        <v>27.674625259999999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5.4482597740000003</v>
      </c>
      <c r="E20" s="36">
        <v>0</v>
      </c>
      <c r="F20" s="36" t="s">
        <v>338</v>
      </c>
      <c r="G20" s="36" t="s">
        <v>338</v>
      </c>
      <c r="H20" s="36" t="s">
        <v>338</v>
      </c>
      <c r="I20" s="36">
        <v>2.2084777173118058E-2</v>
      </c>
      <c r="J20" s="36">
        <v>1.8973591141799604</v>
      </c>
      <c r="K20" s="36">
        <v>2.2084777173118058E-2</v>
      </c>
      <c r="L20" s="36">
        <v>0</v>
      </c>
      <c r="M20" s="36">
        <v>1.1605628913513617</v>
      </c>
      <c r="N20" s="36">
        <v>0.75888100000171677</v>
      </c>
      <c r="O20" s="36">
        <v>5.6381589999999995E-2</v>
      </c>
      <c r="P20" s="36">
        <v>8.6350482000000006E-2</v>
      </c>
      <c r="Q20" s="36">
        <v>5.3390682999999994E-2</v>
      </c>
      <c r="R20" s="36">
        <v>2.9909070000000001E-3</v>
      </c>
      <c r="S20" s="36">
        <v>8.2449299000000004E-2</v>
      </c>
      <c r="T20" s="36">
        <v>3.9011829999999999E-3</v>
      </c>
      <c r="U20" s="36" t="s">
        <v>338</v>
      </c>
      <c r="V20" s="36" t="s">
        <v>338</v>
      </c>
      <c r="W20" s="36">
        <v>7.8466367173118057E-2</v>
      </c>
      <c r="X20" s="36">
        <v>1.9837095961799605</v>
      </c>
      <c r="Y20" s="36">
        <v>2.0621759633530785</v>
      </c>
      <c r="Z20" s="36">
        <v>7.570359721577319E-4</v>
      </c>
      <c r="AA20" s="36">
        <v>1.6200569804175461E-4</v>
      </c>
      <c r="AB20" s="36">
        <v>1.6200599999999999E-4</v>
      </c>
      <c r="AC20" s="36">
        <v>1.7624359462443425E-4</v>
      </c>
      <c r="AD20" s="36">
        <v>8.3723506578054479E-3</v>
      </c>
      <c r="AE20" s="36">
        <v>7.5351155920249033E-2</v>
      </c>
      <c r="AF20" s="36">
        <v>8.3723506578054468E-2</v>
      </c>
      <c r="AG20" s="36" t="s">
        <v>338</v>
      </c>
      <c r="AH20" s="36" t="s">
        <v>338</v>
      </c>
      <c r="AI20" s="36" t="s">
        <v>338</v>
      </c>
      <c r="AJ20" s="36">
        <v>1.6535025009658495E-5</v>
      </c>
      <c r="AK20" s="36">
        <v>1.9981626594412286E-5</v>
      </c>
      <c r="AL20" s="36">
        <v>4.9975674203078723E-5</v>
      </c>
      <c r="AM20" s="36">
        <v>1.9277861963409274E-4</v>
      </c>
      <c r="AN20" s="36">
        <v>8.3923322843998602E-3</v>
      </c>
      <c r="AO20" s="36">
        <v>7.5401131594452109E-2</v>
      </c>
      <c r="AP20" s="36">
        <v>14.109513660999999</v>
      </c>
      <c r="AQ20" s="36">
        <v>7.5974304330000004</v>
      </c>
      <c r="AR20" s="36">
        <v>21.706944094000001</v>
      </c>
      <c r="AS20" s="36">
        <v>1.107394429</v>
      </c>
      <c r="AT20" s="36">
        <v>32.82481628</v>
      </c>
      <c r="AU20" s="36">
        <v>75.689903848</v>
      </c>
      <c r="AV20" s="36">
        <v>27.082646032</v>
      </c>
      <c r="AW20" s="36">
        <v>62.449180417999997</v>
      </c>
      <c r="AX20" s="36">
        <v>25.155527493000001</v>
      </c>
      <c r="AY20" s="36">
        <v>58.005487096000003</v>
      </c>
      <c r="AZ20" s="36">
        <v>2.4242597142857147E-2</v>
      </c>
      <c r="BA20" s="36">
        <v>4.8485194285714295E-2</v>
      </c>
      <c r="BB20" s="36">
        <v>0.35938392800000002</v>
      </c>
      <c r="BC20" s="36">
        <v>20.494867475</v>
      </c>
      <c r="BD20" s="36">
        <v>47.258590431999998</v>
      </c>
      <c r="BE20" s="36">
        <v>3.0439067142857146E-2</v>
      </c>
      <c r="BF20" s="36">
        <v>6.0878135714285721E-2</v>
      </c>
      <c r="BG20" s="36">
        <v>1.732957641</v>
      </c>
      <c r="BH20" s="36">
        <v>12.296119793000001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5.3055630010000003</v>
      </c>
      <c r="E21" s="36">
        <v>3</v>
      </c>
      <c r="F21" s="36">
        <v>0</v>
      </c>
      <c r="G21" s="36">
        <v>0</v>
      </c>
      <c r="H21" s="36">
        <v>3</v>
      </c>
      <c r="I21" s="36">
        <v>1.0820274903503559E-5</v>
      </c>
      <c r="J21" s="36">
        <v>4.677316233760353E-3</v>
      </c>
      <c r="K21" s="36">
        <v>1.0820274903503559E-5</v>
      </c>
      <c r="L21" s="36">
        <v>0</v>
      </c>
      <c r="M21" s="36">
        <v>3.8081365086634201E-3</v>
      </c>
      <c r="N21" s="36">
        <v>8.8000000000043599E-4</v>
      </c>
      <c r="O21" s="36">
        <v>3.2914064E-2</v>
      </c>
      <c r="P21" s="36">
        <v>5.0769601999999997E-2</v>
      </c>
      <c r="Q21" s="36">
        <v>2.8779407999999999E-2</v>
      </c>
      <c r="R21" s="36">
        <v>4.1346559999999996E-3</v>
      </c>
      <c r="S21" s="36">
        <v>4.5376572999999996E-2</v>
      </c>
      <c r="T21" s="36">
        <v>5.3930289999999997E-3</v>
      </c>
      <c r="U21" s="36">
        <v>0</v>
      </c>
      <c r="V21" s="36">
        <v>0</v>
      </c>
      <c r="W21" s="36">
        <v>3.2924884274903504E-2</v>
      </c>
      <c r="X21" s="36">
        <v>5.5446918233760349E-2</v>
      </c>
      <c r="Y21" s="36">
        <v>8.837180250866386E-2</v>
      </c>
      <c r="Z21" s="36">
        <v>7.4473866849840628E-7</v>
      </c>
      <c r="AA21" s="36">
        <v>1.5937407505865893E-7</v>
      </c>
      <c r="AB21" s="36">
        <v>1.5937400000000001E-7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1.6266391836653839E-8</v>
      </c>
      <c r="AK21" s="36">
        <v>1.9656998857189635E-8</v>
      </c>
      <c r="AL21" s="36">
        <v>4.9163753814312243E-8</v>
      </c>
      <c r="AM21" s="36">
        <v>1.6266391836653839E-8</v>
      </c>
      <c r="AN21" s="36">
        <v>1.9656998857189635E-8</v>
      </c>
      <c r="AO21" s="36">
        <v>4.9163753814312243E-8</v>
      </c>
      <c r="AP21" s="36">
        <v>2.8783861430000002</v>
      </c>
      <c r="AQ21" s="36">
        <v>1.54990023</v>
      </c>
      <c r="AR21" s="36">
        <v>4.4282863730000006</v>
      </c>
      <c r="AS21" s="36">
        <v>0.478496696</v>
      </c>
      <c r="AT21" s="36">
        <v>3.9085865150000001</v>
      </c>
      <c r="AU21" s="36">
        <v>9.2264781899999999</v>
      </c>
      <c r="AV21" s="36">
        <v>5.7353361779999998</v>
      </c>
      <c r="AW21" s="36">
        <v>13.538642155</v>
      </c>
      <c r="AX21" s="36">
        <v>5.2449450290000001</v>
      </c>
      <c r="AY21" s="36">
        <v>12.381041262</v>
      </c>
      <c r="AZ21" s="36">
        <v>1.3614024285714286E-2</v>
      </c>
      <c r="BA21" s="36">
        <v>2.722805E-2</v>
      </c>
      <c r="BB21" s="36">
        <v>0.24664292900000001</v>
      </c>
      <c r="BC21" s="36">
        <v>6.4838813890000004</v>
      </c>
      <c r="BD21" s="36">
        <v>15.305632865</v>
      </c>
      <c r="BE21" s="36">
        <v>2.0890140000000001E-2</v>
      </c>
      <c r="BF21" s="36">
        <v>4.1780281428571431E-2</v>
      </c>
      <c r="BG21" s="36">
        <v>0.70124478300000004</v>
      </c>
      <c r="BH21" s="36">
        <v>11.793570669999999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5.2506363089999999</v>
      </c>
      <c r="E22" s="36">
        <v>2</v>
      </c>
      <c r="F22" s="36">
        <v>0</v>
      </c>
      <c r="G22" s="36">
        <v>0</v>
      </c>
      <c r="H22" s="36">
        <v>2</v>
      </c>
      <c r="I22" s="36">
        <v>1.9843999767129935E-4</v>
      </c>
      <c r="J22" s="36">
        <v>0.18615185951894933</v>
      </c>
      <c r="K22" s="36">
        <v>1.9843999767129935E-4</v>
      </c>
      <c r="L22" s="36">
        <v>0</v>
      </c>
      <c r="M22" s="36">
        <v>2.8350299516631594E-2</v>
      </c>
      <c r="N22" s="36">
        <v>0.15799999999998904</v>
      </c>
      <c r="O22" s="36">
        <v>4.9544141E-2</v>
      </c>
      <c r="P22" s="36">
        <v>8.5182173999999999E-2</v>
      </c>
      <c r="Q22" s="36">
        <v>4.4356294999999997E-2</v>
      </c>
      <c r="R22" s="36">
        <v>5.1878460000000003E-3</v>
      </c>
      <c r="S22" s="36">
        <v>7.8415417000000001E-2</v>
      </c>
      <c r="T22" s="36">
        <v>6.766757E-3</v>
      </c>
      <c r="U22" s="36">
        <v>0</v>
      </c>
      <c r="V22" s="36">
        <v>0</v>
      </c>
      <c r="W22" s="36">
        <v>4.9742580997671301E-2</v>
      </c>
      <c r="X22" s="36">
        <v>0.27133403351894936</v>
      </c>
      <c r="Y22" s="36">
        <v>0.32107661451662067</v>
      </c>
      <c r="Z22" s="36">
        <v>2.3164748852059332E-5</v>
      </c>
      <c r="AA22" s="36">
        <v>4.957256254340696E-6</v>
      </c>
      <c r="AB22" s="36">
        <v>4.9572599999999997E-6</v>
      </c>
      <c r="AC22" s="36">
        <v>3.5223376820251897E-6</v>
      </c>
      <c r="AD22" s="36">
        <v>3.1715945205783294E-3</v>
      </c>
      <c r="AE22" s="36">
        <v>2.8544350685204965E-2</v>
      </c>
      <c r="AF22" s="36">
        <v>3.1715945205783296E-2</v>
      </c>
      <c r="AG22" s="36">
        <v>0</v>
      </c>
      <c r="AH22" s="36">
        <v>0</v>
      </c>
      <c r="AI22" s="36">
        <v>0</v>
      </c>
      <c r="AJ22" s="36">
        <v>5.0595915015103227E-7</v>
      </c>
      <c r="AK22" s="36">
        <v>6.114225291126023E-7</v>
      </c>
      <c r="AL22" s="36">
        <v>1.5292175024378979E-6</v>
      </c>
      <c r="AM22" s="36">
        <v>4.0282968321762222E-6</v>
      </c>
      <c r="AN22" s="36">
        <v>3.172205943107442E-3</v>
      </c>
      <c r="AO22" s="36">
        <v>2.8545879902707402E-2</v>
      </c>
      <c r="AP22" s="36">
        <v>6.8109592210000001</v>
      </c>
      <c r="AQ22" s="36">
        <v>3.6674395799999999</v>
      </c>
      <c r="AR22" s="36">
        <v>10.478398801000001</v>
      </c>
      <c r="AS22" s="36">
        <v>0.97978885800000004</v>
      </c>
      <c r="AT22" s="36">
        <v>13.723760748</v>
      </c>
      <c r="AU22" s="36">
        <v>35.044603340999998</v>
      </c>
      <c r="AV22" s="36">
        <v>19.005688429999999</v>
      </c>
      <c r="AW22" s="36">
        <v>48.532382955000003</v>
      </c>
      <c r="AX22" s="36">
        <v>17.404683929000001</v>
      </c>
      <c r="AY22" s="36">
        <v>44.444103607000002</v>
      </c>
      <c r="AZ22" s="36">
        <v>4.8414650000000004E-2</v>
      </c>
      <c r="BA22" s="36">
        <v>9.6829300000000007E-2</v>
      </c>
      <c r="BB22" s="36">
        <v>0.81998062000000005</v>
      </c>
      <c r="BC22" s="36">
        <v>38.825040274999999</v>
      </c>
      <c r="BD22" s="36">
        <v>99.142513559999998</v>
      </c>
      <c r="BE22" s="36">
        <v>6.9450644285714291E-2</v>
      </c>
      <c r="BF22" s="36">
        <v>0.13890129000000001</v>
      </c>
      <c r="BG22" s="36">
        <v>2.2809216920000002</v>
      </c>
      <c r="BH22" s="36">
        <v>19.507362196999999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5.1198995570000001</v>
      </c>
      <c r="E23" s="36">
        <v>0</v>
      </c>
      <c r="F23" s="36" t="s">
        <v>338</v>
      </c>
      <c r="G23" s="36" t="s">
        <v>338</v>
      </c>
      <c r="H23" s="36" t="s">
        <v>338</v>
      </c>
      <c r="I23" s="36">
        <v>1.0939890519271367E-3</v>
      </c>
      <c r="J23" s="36">
        <v>0.66462121825166964</v>
      </c>
      <c r="K23" s="36">
        <v>1.0939890519271367E-3</v>
      </c>
      <c r="L23" s="36">
        <v>0</v>
      </c>
      <c r="M23" s="36">
        <v>0.34702020730358063</v>
      </c>
      <c r="N23" s="36">
        <v>0.31869500000001616</v>
      </c>
      <c r="O23" s="36">
        <v>2.6019017999999998E-2</v>
      </c>
      <c r="P23" s="36">
        <v>3.9817183999999999E-2</v>
      </c>
      <c r="Q23" s="36">
        <v>2.3252795E-2</v>
      </c>
      <c r="R23" s="36">
        <v>2.7662229999999999E-3</v>
      </c>
      <c r="S23" s="36">
        <v>3.6209065999999998E-2</v>
      </c>
      <c r="T23" s="36">
        <v>3.608118E-3</v>
      </c>
      <c r="U23" s="36" t="s">
        <v>338</v>
      </c>
      <c r="V23" s="36" t="s">
        <v>338</v>
      </c>
      <c r="W23" s="36">
        <v>2.7113007051927134E-2</v>
      </c>
      <c r="X23" s="36">
        <v>0.70443840225166965</v>
      </c>
      <c r="Y23" s="36">
        <v>0.73155140930359674</v>
      </c>
      <c r="Z23" s="36">
        <v>1.2569062084246183E-4</v>
      </c>
      <c r="AA23" s="36">
        <v>2.6897792860286828E-5</v>
      </c>
      <c r="AB23" s="36">
        <v>2.6897799999999999E-5</v>
      </c>
      <c r="AC23" s="36">
        <v>1.2479191174904441E-5</v>
      </c>
      <c r="AD23" s="36">
        <v>7.4161674958595032E-3</v>
      </c>
      <c r="AE23" s="36">
        <v>6.6745507462735526E-2</v>
      </c>
      <c r="AF23" s="36">
        <v>7.416167495859502E-2</v>
      </c>
      <c r="AG23" s="36" t="s">
        <v>338</v>
      </c>
      <c r="AH23" s="36" t="s">
        <v>338</v>
      </c>
      <c r="AI23" s="36" t="s">
        <v>338</v>
      </c>
      <c r="AJ23" s="36">
        <v>2.7453044683822214E-6</v>
      </c>
      <c r="AK23" s="36">
        <v>3.3175425342961536E-6</v>
      </c>
      <c r="AL23" s="36">
        <v>8.2974438575088022E-6</v>
      </c>
      <c r="AM23" s="36">
        <v>1.5224495643286662E-5</v>
      </c>
      <c r="AN23" s="36">
        <v>7.4194850383937994E-3</v>
      </c>
      <c r="AO23" s="36">
        <v>6.6753804906593037E-2</v>
      </c>
      <c r="AP23" s="36">
        <v>1.975115129</v>
      </c>
      <c r="AQ23" s="36">
        <v>1.063523531</v>
      </c>
      <c r="AR23" s="36">
        <v>3.0386386600000002</v>
      </c>
      <c r="AS23" s="36">
        <v>0.28426113400000003</v>
      </c>
      <c r="AT23" s="36">
        <v>1.8378349730000001</v>
      </c>
      <c r="AU23" s="36">
        <v>4.6282147340000002</v>
      </c>
      <c r="AV23" s="36">
        <v>3.881745022</v>
      </c>
      <c r="AW23" s="36">
        <v>9.7753877629999995</v>
      </c>
      <c r="AX23" s="36">
        <v>3.5207088639999999</v>
      </c>
      <c r="AY23" s="36">
        <v>8.8661914050000004</v>
      </c>
      <c r="AZ23" s="36">
        <v>3.5626157142857147E-3</v>
      </c>
      <c r="BA23" s="36">
        <v>7.1252328571428571E-3</v>
      </c>
      <c r="BB23" s="36">
        <v>0.37966089200000003</v>
      </c>
      <c r="BC23" s="36">
        <v>20.604210785999999</v>
      </c>
      <c r="BD23" s="36">
        <v>51.887527087999999</v>
      </c>
      <c r="BE23" s="36">
        <v>3.2156484285714285E-2</v>
      </c>
      <c r="BF23" s="36">
        <v>6.4312968571428569E-2</v>
      </c>
      <c r="BG23" s="36">
        <v>1.2972715539999999</v>
      </c>
      <c r="BH23" s="36">
        <v>18.714820488000001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5.0741934960000004</v>
      </c>
      <c r="E24" s="36">
        <v>0</v>
      </c>
      <c r="F24" s="36" t="s">
        <v>338</v>
      </c>
      <c r="G24" s="36" t="s">
        <v>338</v>
      </c>
      <c r="H24" s="36" t="s">
        <v>338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2.9473063999999997E-2</v>
      </c>
      <c r="P24" s="36">
        <v>4.5061432999999998E-2</v>
      </c>
      <c r="Q24" s="36">
        <v>2.6305283999999998E-2</v>
      </c>
      <c r="R24" s="36">
        <v>3.1677799999999998E-3</v>
      </c>
      <c r="S24" s="36">
        <v>4.0929545999999997E-2</v>
      </c>
      <c r="T24" s="36">
        <v>4.1318869999999999E-3</v>
      </c>
      <c r="U24" s="36" t="s">
        <v>338</v>
      </c>
      <c r="V24" s="36" t="s">
        <v>338</v>
      </c>
      <c r="W24" s="36">
        <v>2.9473063999999997E-2</v>
      </c>
      <c r="X24" s="36">
        <v>4.5061432999999998E-2</v>
      </c>
      <c r="Y24" s="36">
        <v>7.4534496999999991E-2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338</v>
      </c>
      <c r="AH24" s="36" t="s">
        <v>338</v>
      </c>
      <c r="AI24" s="36" t="s">
        <v>338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0.102358772</v>
      </c>
      <c r="AQ24" s="36">
        <v>5.5116261999999999E-2</v>
      </c>
      <c r="AR24" s="36">
        <v>0.15747503400000001</v>
      </c>
      <c r="AS24" s="36">
        <v>1.7018981999999998E-2</v>
      </c>
      <c r="AT24" s="36">
        <v>1.3824701E-2</v>
      </c>
      <c r="AU24" s="36">
        <v>3.4927661999999998E-2</v>
      </c>
      <c r="AV24" s="36">
        <v>5.8911844999999997E-2</v>
      </c>
      <c r="AW24" s="36">
        <v>0.14883887700000001</v>
      </c>
      <c r="AX24" s="36">
        <v>5.2537006999999997E-2</v>
      </c>
      <c r="AY24" s="36">
        <v>0.13273305499999999</v>
      </c>
      <c r="AZ24" s="36">
        <v>1.2254E-4</v>
      </c>
      <c r="BA24" s="36">
        <v>2.4508E-4</v>
      </c>
      <c r="BB24" s="36">
        <v>0.135592464</v>
      </c>
      <c r="BC24" s="36">
        <v>9.9213198879999993</v>
      </c>
      <c r="BD24" s="36">
        <v>25.06589481</v>
      </c>
      <c r="BE24" s="36">
        <v>1.1484397142857143E-2</v>
      </c>
      <c r="BF24" s="36">
        <v>2.2968795714285714E-2</v>
      </c>
      <c r="BG24" s="36">
        <v>1.2685034449999999</v>
      </c>
      <c r="BH24" s="36">
        <v>8.2104034719999994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5.1259480980000003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1.5786968999999998E-2</v>
      </c>
      <c r="P25" s="36">
        <v>2.5752849000000001E-2</v>
      </c>
      <c r="Q25" s="36">
        <v>1.486531E-2</v>
      </c>
      <c r="R25" s="36">
        <v>9.2165900000000002E-4</v>
      </c>
      <c r="S25" s="36">
        <v>2.4550684E-2</v>
      </c>
      <c r="T25" s="36">
        <v>1.202165E-3</v>
      </c>
      <c r="U25" s="36">
        <v>0</v>
      </c>
      <c r="V25" s="36">
        <v>0</v>
      </c>
      <c r="W25" s="36">
        <v>1.5786968999999998E-2</v>
      </c>
      <c r="X25" s="36">
        <v>2.5752849000000001E-2</v>
      </c>
      <c r="Y25" s="36">
        <v>4.1539817999999999E-2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0.45257556700000001</v>
      </c>
      <c r="AQ25" s="36">
        <v>0.24369453599999999</v>
      </c>
      <c r="AR25" s="36">
        <v>0.69627010300000003</v>
      </c>
      <c r="AS25" s="36">
        <v>9.1874049999999999E-2</v>
      </c>
      <c r="AT25" s="36">
        <v>0.238671525</v>
      </c>
      <c r="AU25" s="36">
        <v>0.60308987700000005</v>
      </c>
      <c r="AV25" s="36">
        <v>0.55985205599999999</v>
      </c>
      <c r="AW25" s="36">
        <v>1.4146685800000001</v>
      </c>
      <c r="AX25" s="36">
        <v>0.50630815100000004</v>
      </c>
      <c r="AY25" s="36">
        <v>1.279370549</v>
      </c>
      <c r="AZ25" s="36">
        <v>4.2100785714285719E-3</v>
      </c>
      <c r="BA25" s="36">
        <v>8.4201585714285716E-3</v>
      </c>
      <c r="BB25" s="36">
        <v>0.15327707300000001</v>
      </c>
      <c r="BC25" s="36">
        <v>8.6185127900000005</v>
      </c>
      <c r="BD25" s="36">
        <v>21.777787738000001</v>
      </c>
      <c r="BE25" s="36">
        <v>1.2982247142857143E-2</v>
      </c>
      <c r="BF25" s="36">
        <v>2.5964495714285715E-2</v>
      </c>
      <c r="BG25" s="36">
        <v>0.59619257000000003</v>
      </c>
      <c r="BH25" s="36">
        <v>5.9248326560000004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5.0772898099999999</v>
      </c>
      <c r="E26" s="36">
        <v>0</v>
      </c>
      <c r="F26" s="36" t="s">
        <v>338</v>
      </c>
      <c r="G26" s="36" t="s">
        <v>338</v>
      </c>
      <c r="H26" s="36" t="s">
        <v>338</v>
      </c>
      <c r="I26" s="36">
        <v>3.1094260725648504E-4</v>
      </c>
      <c r="J26" s="36">
        <v>0.17595969869921549</v>
      </c>
      <c r="K26" s="36">
        <v>3.1094260725648504E-4</v>
      </c>
      <c r="L26" s="36">
        <v>0</v>
      </c>
      <c r="M26" s="36">
        <v>9.3895641306479344E-2</v>
      </c>
      <c r="N26" s="36">
        <v>8.2374999999992635E-2</v>
      </c>
      <c r="O26" s="36">
        <v>1.3688045999999999E-2</v>
      </c>
      <c r="P26" s="36">
        <v>1.9868175999999998E-2</v>
      </c>
      <c r="Q26" s="36">
        <v>1.2138534999999999E-2</v>
      </c>
      <c r="R26" s="36">
        <v>1.5495109999999999E-3</v>
      </c>
      <c r="S26" s="36">
        <v>1.7847073999999997E-2</v>
      </c>
      <c r="T26" s="36">
        <v>2.0211020000000003E-3</v>
      </c>
      <c r="U26" s="36" t="s">
        <v>338</v>
      </c>
      <c r="V26" s="36" t="s">
        <v>338</v>
      </c>
      <c r="W26" s="36">
        <v>1.3998988607256483E-2</v>
      </c>
      <c r="X26" s="36">
        <v>0.19582787469921548</v>
      </c>
      <c r="Y26" s="36">
        <v>0.20982686330647196</v>
      </c>
      <c r="Z26" s="36">
        <v>3.5398564507214325E-5</v>
      </c>
      <c r="AA26" s="36">
        <v>7.5752928045438636E-6</v>
      </c>
      <c r="AB26" s="36">
        <v>7.5752900000000003E-6</v>
      </c>
      <c r="AC26" s="36">
        <v>3.5050431482228198E-6</v>
      </c>
      <c r="AD26" s="36">
        <v>1.2708682610114077E-3</v>
      </c>
      <c r="AE26" s="36">
        <v>1.1437814349102666E-2</v>
      </c>
      <c r="AF26" s="36">
        <v>1.2708682610114076E-2</v>
      </c>
      <c r="AG26" s="36" t="s">
        <v>338</v>
      </c>
      <c r="AH26" s="36" t="s">
        <v>338</v>
      </c>
      <c r="AI26" s="36" t="s">
        <v>338</v>
      </c>
      <c r="AJ26" s="36">
        <v>7.7316648522522811E-7</v>
      </c>
      <c r="AK26" s="36">
        <v>9.3432722321633419E-7</v>
      </c>
      <c r="AL26" s="36">
        <v>2.3368284201439469E-6</v>
      </c>
      <c r="AM26" s="36">
        <v>4.2782096334480479E-6</v>
      </c>
      <c r="AN26" s="36">
        <v>1.271802588234624E-3</v>
      </c>
      <c r="AO26" s="36">
        <v>1.144015117752281E-2</v>
      </c>
      <c r="AP26" s="36">
        <v>0.15844204100000001</v>
      </c>
      <c r="AQ26" s="36">
        <v>8.5314945000000003E-2</v>
      </c>
      <c r="AR26" s="36">
        <v>0.24375698600000001</v>
      </c>
      <c r="AS26" s="36">
        <v>1.7860781999999999E-2</v>
      </c>
      <c r="AT26" s="36">
        <v>0.15664619599999999</v>
      </c>
      <c r="AU26" s="36">
        <v>0.41146516500000002</v>
      </c>
      <c r="AV26" s="36">
        <v>0.50887517500000001</v>
      </c>
      <c r="AW26" s="36">
        <v>1.336670872</v>
      </c>
      <c r="AX26" s="36">
        <v>0.45687550900000001</v>
      </c>
      <c r="AY26" s="36">
        <v>1.200082487</v>
      </c>
      <c r="AZ26" s="36">
        <v>1.4885285714285717E-4</v>
      </c>
      <c r="BA26" s="36">
        <v>2.9770714285714286E-4</v>
      </c>
      <c r="BB26" s="36">
        <v>0.27619586899999998</v>
      </c>
      <c r="BC26" s="36">
        <v>11.880288996999999</v>
      </c>
      <c r="BD26" s="36">
        <v>31.206152371999998</v>
      </c>
      <c r="BE26" s="36">
        <v>2.339321285714286E-2</v>
      </c>
      <c r="BF26" s="36">
        <v>4.678642571428572E-2</v>
      </c>
      <c r="BG26" s="36">
        <v>2.3946208800000002</v>
      </c>
      <c r="BH26" s="36">
        <v>8.2913578520000009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5.0538046489999999</v>
      </c>
      <c r="E27" s="36">
        <v>0</v>
      </c>
      <c r="F27" s="36" t="s">
        <v>338</v>
      </c>
      <c r="G27" s="36" t="s">
        <v>338</v>
      </c>
      <c r="H27" s="36" t="s">
        <v>338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3.7522609999999998E-3</v>
      </c>
      <c r="P27" s="36">
        <v>6.1490899999999994E-3</v>
      </c>
      <c r="Q27" s="36">
        <v>3.516192E-3</v>
      </c>
      <c r="R27" s="36">
        <v>2.3606899999999999E-4</v>
      </c>
      <c r="S27" s="36">
        <v>5.8411749999999997E-3</v>
      </c>
      <c r="T27" s="36">
        <v>3.0791499999999997E-4</v>
      </c>
      <c r="U27" s="36" t="s">
        <v>338</v>
      </c>
      <c r="V27" s="36" t="s">
        <v>338</v>
      </c>
      <c r="W27" s="36">
        <v>3.7522609999999998E-3</v>
      </c>
      <c r="X27" s="36">
        <v>6.1490899999999994E-3</v>
      </c>
      <c r="Y27" s="36">
        <v>9.9013509999999992E-3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338</v>
      </c>
      <c r="AH27" s="36" t="s">
        <v>338</v>
      </c>
      <c r="AI27" s="36" t="s">
        <v>338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1.1258087999999999E-2</v>
      </c>
      <c r="AQ27" s="36">
        <v>6.0620470000000001E-3</v>
      </c>
      <c r="AR27" s="36">
        <v>1.7320135E-2</v>
      </c>
      <c r="AS27" s="36">
        <v>6.4939200000000005E-4</v>
      </c>
      <c r="AT27" s="36">
        <v>1.14789E-4</v>
      </c>
      <c r="AU27" s="36">
        <v>2.7470499999999998E-4</v>
      </c>
      <c r="AV27" s="36">
        <v>1.678859E-3</v>
      </c>
      <c r="AW27" s="36">
        <v>4.0177329999999999E-3</v>
      </c>
      <c r="AX27" s="36">
        <v>1.4567320000000001E-3</v>
      </c>
      <c r="AY27" s="36">
        <v>3.4861530000000001E-3</v>
      </c>
      <c r="AZ27" s="36">
        <v>6.6714285714285722E-6</v>
      </c>
      <c r="BA27" s="36">
        <v>1.3342857142857144E-5</v>
      </c>
      <c r="BB27" s="36">
        <v>0.114930876</v>
      </c>
      <c r="BC27" s="36">
        <v>4.3208561080000001</v>
      </c>
      <c r="BD27" s="36">
        <v>10.340380945</v>
      </c>
      <c r="BE27" s="36">
        <v>9.7344042857142859E-3</v>
      </c>
      <c r="BF27" s="36">
        <v>1.946881E-2</v>
      </c>
      <c r="BG27" s="36">
        <v>0.89462858000000001</v>
      </c>
      <c r="BH27" s="36">
        <v>3.7850414720000001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5.6522728439999996</v>
      </c>
      <c r="E28" s="36">
        <v>519</v>
      </c>
      <c r="F28" s="36">
        <v>16</v>
      </c>
      <c r="G28" s="36">
        <v>75</v>
      </c>
      <c r="H28" s="36">
        <v>428</v>
      </c>
      <c r="I28" s="36">
        <v>31.039541423029757</v>
      </c>
      <c r="J28" s="36">
        <v>728.63262421930631</v>
      </c>
      <c r="K28" s="36">
        <v>20.196222922875968</v>
      </c>
      <c r="L28" s="36">
        <v>10.843318500153789</v>
      </c>
      <c r="M28" s="36">
        <v>565.04925664199982</v>
      </c>
      <c r="N28" s="36">
        <v>194.62290900033628</v>
      </c>
      <c r="O28" s="36">
        <v>4.2693138319999999</v>
      </c>
      <c r="P28" s="36">
        <v>7.6318414710000004</v>
      </c>
      <c r="Q28" s="36">
        <v>4.0122713450000003</v>
      </c>
      <c r="R28" s="36">
        <v>0.25704248699999999</v>
      </c>
      <c r="S28" s="36">
        <v>7.2965686610000002</v>
      </c>
      <c r="T28" s="36">
        <v>0.33527280999999998</v>
      </c>
      <c r="U28" s="36">
        <v>5.5827000000000018</v>
      </c>
      <c r="V28" s="36">
        <v>13.205399999999987</v>
      </c>
      <c r="W28" s="36">
        <v>40.891555255029758</v>
      </c>
      <c r="X28" s="36">
        <v>749.46986569030628</v>
      </c>
      <c r="Y28" s="36">
        <v>790.36142094533602</v>
      </c>
      <c r="Z28" s="36">
        <v>0.64639136559369603</v>
      </c>
      <c r="AA28" s="36">
        <v>0.26523368384583934</v>
      </c>
      <c r="AB28" s="36">
        <v>0.26523368400000003</v>
      </c>
      <c r="AC28" s="36">
        <v>0.59537266374299569</v>
      </c>
      <c r="AD28" s="36">
        <v>22.116648158689962</v>
      </c>
      <c r="AE28" s="36">
        <v>199.04983342820941</v>
      </c>
      <c r="AF28" s="36">
        <v>221.16648158689981</v>
      </c>
      <c r="AG28" s="36">
        <v>0.96872555622837742</v>
      </c>
      <c r="AH28" s="36">
        <v>1.6479469232390791</v>
      </c>
      <c r="AI28" s="36">
        <v>5.2778840649684025</v>
      </c>
      <c r="AJ28" s="36">
        <v>2.6748152807705206E-2</v>
      </c>
      <c r="AK28" s="36">
        <v>3.2323604055070843E-2</v>
      </c>
      <c r="AL28" s="36">
        <v>8.0843964213467373E-2</v>
      </c>
      <c r="AM28" s="36">
        <v>1.5908463727790783</v>
      </c>
      <c r="AN28" s="36">
        <v>23.796918685984114</v>
      </c>
      <c r="AO28" s="36">
        <v>204.40856145739127</v>
      </c>
      <c r="AP28" s="36">
        <v>9580.1407622530005</v>
      </c>
      <c r="AQ28" s="36">
        <v>5158.5373335209997</v>
      </c>
      <c r="AR28" s="36">
        <v>14738.678095774001</v>
      </c>
      <c r="AS28" s="36">
        <v>81.270837134999994</v>
      </c>
      <c r="AT28" s="36">
        <v>36982.190975819998</v>
      </c>
      <c r="AU28" s="36">
        <v>78177.990047568994</v>
      </c>
      <c r="AV28" s="36">
        <v>25212.671546842001</v>
      </c>
      <c r="AW28" s="36">
        <v>53297.97757386</v>
      </c>
      <c r="AX28" s="36">
        <v>23578.303035543999</v>
      </c>
      <c r="AY28" s="36">
        <v>49843.026911424</v>
      </c>
      <c r="AZ28" s="36">
        <v>0.37589052142857143</v>
      </c>
      <c r="BA28" s="36">
        <v>0.75178104285714287</v>
      </c>
      <c r="BB28" s="36">
        <v>89.733579754999994</v>
      </c>
      <c r="BC28" s="36">
        <v>14356.463833106</v>
      </c>
      <c r="BD28" s="36">
        <v>30348.647742277</v>
      </c>
      <c r="BE28" s="36">
        <v>0.79326007428571432</v>
      </c>
      <c r="BF28" s="36">
        <v>1.5865201499999999</v>
      </c>
      <c r="BG28" s="36">
        <v>39.786197774000001</v>
      </c>
      <c r="BH28" s="36">
        <v>590.62893699999995</v>
      </c>
      <c r="BI28" s="36">
        <v>1.410000000000001</v>
      </c>
      <c r="BJ28" s="36">
        <v>1.410000000000001</v>
      </c>
      <c r="BK28" s="36">
        <v>3.2999999999999932</v>
      </c>
      <c r="BL28" s="36">
        <v>3.2999999999999932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5.5704565930000003</v>
      </c>
      <c r="E29" s="36">
        <v>2</v>
      </c>
      <c r="F29" s="36">
        <v>1</v>
      </c>
      <c r="G29" s="36">
        <v>0</v>
      </c>
      <c r="H29" s="36">
        <v>1</v>
      </c>
      <c r="I29" s="36">
        <v>2.6883411937676414</v>
      </c>
      <c r="J29" s="36">
        <v>82.571494903674022</v>
      </c>
      <c r="K29" s="36">
        <v>0.9519176937759779</v>
      </c>
      <c r="L29" s="36">
        <v>1.7364234999916635</v>
      </c>
      <c r="M29" s="36">
        <v>32.851609597405393</v>
      </c>
      <c r="N29" s="36">
        <v>52.408226500036271</v>
      </c>
      <c r="O29" s="36">
        <v>0.64442602299999996</v>
      </c>
      <c r="P29" s="36">
        <v>1.0945093099999998</v>
      </c>
      <c r="Q29" s="36">
        <v>0.539892539</v>
      </c>
      <c r="R29" s="36">
        <v>0.104533484</v>
      </c>
      <c r="S29" s="36">
        <v>0.95816128699999992</v>
      </c>
      <c r="T29" s="36">
        <v>0.13634802300000001</v>
      </c>
      <c r="U29" s="36">
        <v>6.4899999999999999E-2</v>
      </c>
      <c r="V29" s="36">
        <v>0.15340000000000001</v>
      </c>
      <c r="W29" s="36">
        <v>3.3976672167676414</v>
      </c>
      <c r="X29" s="36">
        <v>83.819404213674034</v>
      </c>
      <c r="Y29" s="36">
        <v>87.217071430441678</v>
      </c>
      <c r="Z29" s="36">
        <v>5.4553281320046262E-2</v>
      </c>
      <c r="AA29" s="36">
        <v>1.6475123441254593E-2</v>
      </c>
      <c r="AB29" s="36">
        <v>1.6475123000000001E-2</v>
      </c>
      <c r="AC29" s="36">
        <v>1.691742598218338E-2</v>
      </c>
      <c r="AD29" s="36">
        <v>1.1166024562395089</v>
      </c>
      <c r="AE29" s="36">
        <v>10.049422106155582</v>
      </c>
      <c r="AF29" s="36">
        <v>11.166024562395089</v>
      </c>
      <c r="AG29" s="36">
        <v>1.2546309418055117E-2</v>
      </c>
      <c r="AH29" s="36">
        <v>2.1343147056001811E-2</v>
      </c>
      <c r="AI29" s="36">
        <v>6.8355754760438231E-2</v>
      </c>
      <c r="AJ29" s="36">
        <v>1.6930641435578414E-3</v>
      </c>
      <c r="AK29" s="36">
        <v>2.0459706288207154E-3</v>
      </c>
      <c r="AL29" s="36">
        <v>5.1171390423042588E-3</v>
      </c>
      <c r="AM29" s="36">
        <v>3.1156799543796337E-2</v>
      </c>
      <c r="AN29" s="36">
        <v>1.1399915739243314</v>
      </c>
      <c r="AO29" s="36">
        <v>10.122894999958325</v>
      </c>
      <c r="AP29" s="36">
        <v>2129.7732511190002</v>
      </c>
      <c r="AQ29" s="36">
        <v>1146.800981372</v>
      </c>
      <c r="AR29" s="36">
        <v>3276.5742324910002</v>
      </c>
      <c r="AS29" s="36">
        <v>48.599226373999997</v>
      </c>
      <c r="AT29" s="36">
        <v>6505.6388799140004</v>
      </c>
      <c r="AU29" s="36">
        <v>15446.086879377001</v>
      </c>
      <c r="AV29" s="36">
        <v>3844.4189962700002</v>
      </c>
      <c r="AW29" s="36">
        <v>9127.6553945289998</v>
      </c>
      <c r="AX29" s="36">
        <v>3644.9278340999999</v>
      </c>
      <c r="AY29" s="36">
        <v>8654.0112406789995</v>
      </c>
      <c r="AZ29" s="36">
        <v>7.1294088571428577E-2</v>
      </c>
      <c r="BA29" s="36">
        <v>0.14258817857142858</v>
      </c>
      <c r="BB29" s="36">
        <v>13.786298907000001</v>
      </c>
      <c r="BC29" s="36">
        <v>1214.709069342</v>
      </c>
      <c r="BD29" s="36">
        <v>2884.036781715</v>
      </c>
      <c r="BE29" s="36">
        <v>0.12187322142857145</v>
      </c>
      <c r="BF29" s="36">
        <v>0.24374644428571432</v>
      </c>
      <c r="BG29" s="36">
        <v>18.421500679000001</v>
      </c>
      <c r="BH29" s="36">
        <v>94.644832722999993</v>
      </c>
      <c r="BI29" s="36">
        <v>0.27</v>
      </c>
      <c r="BJ29" s="36">
        <v>0.27</v>
      </c>
      <c r="BK29" s="36">
        <v>0.78000000000000047</v>
      </c>
      <c r="BL29" s="36">
        <v>0.78000000000000047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5.6303686529999997</v>
      </c>
      <c r="E30" s="36">
        <v>16</v>
      </c>
      <c r="F30" s="36">
        <v>5</v>
      </c>
      <c r="G30" s="36">
        <v>5</v>
      </c>
      <c r="H30" s="36">
        <v>6</v>
      </c>
      <c r="I30" s="36">
        <v>3.0959741904439189E-2</v>
      </c>
      <c r="J30" s="36">
        <v>10.227423914364021</v>
      </c>
      <c r="K30" s="36">
        <v>9.467741904131589E-3</v>
      </c>
      <c r="L30" s="36">
        <v>2.1492000000307598E-2</v>
      </c>
      <c r="M30" s="36">
        <v>0.91438365624208784</v>
      </c>
      <c r="N30" s="36">
        <v>9.344000000026373</v>
      </c>
      <c r="O30" s="36">
        <v>3.6621323000000004E-2</v>
      </c>
      <c r="P30" s="36">
        <v>6.2078261999999995E-2</v>
      </c>
      <c r="Q30" s="36">
        <v>3.3936101000000003E-2</v>
      </c>
      <c r="R30" s="36">
        <v>2.6852220000000001E-3</v>
      </c>
      <c r="S30" s="36">
        <v>5.8575797999999998E-2</v>
      </c>
      <c r="T30" s="36">
        <v>3.5024639999999998E-3</v>
      </c>
      <c r="U30" s="36">
        <v>2.39195</v>
      </c>
      <c r="V30" s="36">
        <v>5.6537000000000006</v>
      </c>
      <c r="W30" s="36">
        <v>2.4595310649044393</v>
      </c>
      <c r="X30" s="36">
        <v>15.943202176364021</v>
      </c>
      <c r="Y30" s="36">
        <v>18.402733241268461</v>
      </c>
      <c r="Z30" s="36">
        <v>1.3454909644264996E-3</v>
      </c>
      <c r="AA30" s="36">
        <v>2.8793506638727075E-4</v>
      </c>
      <c r="AB30" s="36">
        <v>2.8793500000000001E-4</v>
      </c>
      <c r="AC30" s="36">
        <v>2.435503046718263E-4</v>
      </c>
      <c r="AD30" s="36">
        <v>0.49049011544672827</v>
      </c>
      <c r="AE30" s="36">
        <v>4.4144110390205551</v>
      </c>
      <c r="AF30" s="36">
        <v>4.9049011544672831</v>
      </c>
      <c r="AG30" s="36">
        <v>0.45188335557600656</v>
      </c>
      <c r="AH30" s="36">
        <v>0.76872111063504578</v>
      </c>
      <c r="AI30" s="36">
        <v>2.4619851786554836</v>
      </c>
      <c r="AJ30" s="36">
        <v>2.8784543328351224E-5</v>
      </c>
      <c r="AK30" s="36">
        <v>3.4784464864244433E-5</v>
      </c>
      <c r="AL30" s="36">
        <v>8.6998777360299757E-5</v>
      </c>
      <c r="AM30" s="36">
        <v>0.45215569042400672</v>
      </c>
      <c r="AN30" s="36">
        <v>1.2592460105466383</v>
      </c>
      <c r="AO30" s="36">
        <v>6.8764832164533987</v>
      </c>
      <c r="AP30" s="36">
        <v>379.45451384900002</v>
      </c>
      <c r="AQ30" s="36">
        <v>204.32166130300001</v>
      </c>
      <c r="AR30" s="36">
        <v>583.77617515200006</v>
      </c>
      <c r="AS30" s="36">
        <v>9.7933654529999998</v>
      </c>
      <c r="AT30" s="36">
        <v>901.94033472800004</v>
      </c>
      <c r="AU30" s="36">
        <v>2094.5069330309998</v>
      </c>
      <c r="AV30" s="36">
        <v>851.17413886400004</v>
      </c>
      <c r="AW30" s="36">
        <v>1976.6164860619999</v>
      </c>
      <c r="AX30" s="36">
        <v>787.49936771600005</v>
      </c>
      <c r="AY30" s="36">
        <v>1828.7494437620001</v>
      </c>
      <c r="AZ30" s="36">
        <v>3.9901171428571428E-2</v>
      </c>
      <c r="BA30" s="36">
        <v>7.9802342857142855E-2</v>
      </c>
      <c r="BB30" s="36">
        <v>11.285053437</v>
      </c>
      <c r="BC30" s="36">
        <v>922.48819071399998</v>
      </c>
      <c r="BD30" s="36">
        <v>2142.223644619</v>
      </c>
      <c r="BE30" s="36">
        <v>9.9761787142857147E-2</v>
      </c>
      <c r="BF30" s="36">
        <v>0.19952357428571429</v>
      </c>
      <c r="BG30" s="36">
        <v>12.457101954000001</v>
      </c>
      <c r="BH30" s="36">
        <v>58.605837934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5.5939763740000004</v>
      </c>
      <c r="E31" s="36">
        <v>10</v>
      </c>
      <c r="F31" s="36">
        <v>2</v>
      </c>
      <c r="G31" s="36">
        <v>5</v>
      </c>
      <c r="H31" s="36">
        <v>3</v>
      </c>
      <c r="I31" s="36">
        <v>0.35334415578384459</v>
      </c>
      <c r="J31" s="36">
        <v>32.302604138824861</v>
      </c>
      <c r="K31" s="36">
        <v>1.7511655792913437E-2</v>
      </c>
      <c r="L31" s="36">
        <v>0.33583249999093118</v>
      </c>
      <c r="M31" s="36">
        <v>1.1736547943302689</v>
      </c>
      <c r="N31" s="36">
        <v>31.482293500278438</v>
      </c>
      <c r="O31" s="36">
        <v>5.1352194000000004E-2</v>
      </c>
      <c r="P31" s="36">
        <v>7.7049808999999997E-2</v>
      </c>
      <c r="Q31" s="36">
        <v>3.6576229000000002E-2</v>
      </c>
      <c r="R31" s="36">
        <v>1.4775965E-2</v>
      </c>
      <c r="S31" s="36">
        <v>5.7776810999999997E-2</v>
      </c>
      <c r="T31" s="36">
        <v>1.9272998000000003E-2</v>
      </c>
      <c r="U31" s="36">
        <v>0.15069999999999997</v>
      </c>
      <c r="V31" s="36">
        <v>0.35620000000000002</v>
      </c>
      <c r="W31" s="36">
        <v>0.55539634978384456</v>
      </c>
      <c r="X31" s="36">
        <v>32.735853947824864</v>
      </c>
      <c r="Y31" s="36">
        <v>33.291250297608713</v>
      </c>
      <c r="Z31" s="36">
        <v>6.0608773100269252E-3</v>
      </c>
      <c r="AA31" s="36">
        <v>2.2461244044689136E-3</v>
      </c>
      <c r="AB31" s="36">
        <v>2.246124E-3</v>
      </c>
      <c r="AC31" s="36">
        <v>1.5480507196483559E-4</v>
      </c>
      <c r="AD31" s="36">
        <v>0.49085190349264479</v>
      </c>
      <c r="AE31" s="36">
        <v>4.4176671314338076</v>
      </c>
      <c r="AF31" s="36">
        <v>4.9085190349264476</v>
      </c>
      <c r="AG31" s="36">
        <v>2.9432804872704197E-2</v>
      </c>
      <c r="AH31" s="36">
        <v>5.0069599093795644E-2</v>
      </c>
      <c r="AI31" s="36">
        <v>0.16035804034094009</v>
      </c>
      <c r="AJ31" s="36">
        <v>2.2454253077561662E-4</v>
      </c>
      <c r="AK31" s="36">
        <v>2.713467322789385E-4</v>
      </c>
      <c r="AL31" s="36">
        <v>6.7866025943225344E-4</v>
      </c>
      <c r="AM31" s="36">
        <v>2.9812152475444647E-2</v>
      </c>
      <c r="AN31" s="36">
        <v>0.54119284931871936</v>
      </c>
      <c r="AO31" s="36">
        <v>4.5787038320341802</v>
      </c>
      <c r="AP31" s="36">
        <v>694.81519029799995</v>
      </c>
      <c r="AQ31" s="36">
        <v>374.13125631399998</v>
      </c>
      <c r="AR31" s="36">
        <v>1068.9464466119998</v>
      </c>
      <c r="AS31" s="36">
        <v>17.047051559</v>
      </c>
      <c r="AT31" s="36">
        <v>1325.207230604</v>
      </c>
      <c r="AU31" s="36">
        <v>3220.7452431880001</v>
      </c>
      <c r="AV31" s="36">
        <v>1035.4795656859999</v>
      </c>
      <c r="AW31" s="36">
        <v>2516.5995238979999</v>
      </c>
      <c r="AX31" s="36">
        <v>964.51937862700004</v>
      </c>
      <c r="AY31" s="36">
        <v>2344.1399419939999</v>
      </c>
      <c r="AZ31" s="36">
        <v>3.4633250000000004E-2</v>
      </c>
      <c r="BA31" s="36">
        <v>6.9266500000000009E-2</v>
      </c>
      <c r="BB31" s="36">
        <v>7.4891669749999998</v>
      </c>
      <c r="BC31" s="36">
        <v>604.46217722599999</v>
      </c>
      <c r="BD31" s="36">
        <v>1469.067355678</v>
      </c>
      <c r="BE31" s="36">
        <v>6.6205507142857153E-2</v>
      </c>
      <c r="BF31" s="36">
        <v>0.13241101428571431</v>
      </c>
      <c r="BG31" s="36">
        <v>6.4581619100000003</v>
      </c>
      <c r="BH31" s="36">
        <v>39.625013611999996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5.585427835</v>
      </c>
      <c r="E32" s="36">
        <v>18</v>
      </c>
      <c r="F32" s="36">
        <v>3</v>
      </c>
      <c r="G32" s="36">
        <v>5</v>
      </c>
      <c r="H32" s="36">
        <v>10</v>
      </c>
      <c r="I32" s="36">
        <v>0.20284478603655925</v>
      </c>
      <c r="J32" s="36">
        <v>9.6547321388993677</v>
      </c>
      <c r="K32" s="36">
        <v>0.12790578604279018</v>
      </c>
      <c r="L32" s="36">
        <v>7.4938999993769087E-2</v>
      </c>
      <c r="M32" s="36">
        <v>4.883535424946456</v>
      </c>
      <c r="N32" s="36">
        <v>4.9740414999894718</v>
      </c>
      <c r="O32" s="36">
        <v>6.8116477000000009E-2</v>
      </c>
      <c r="P32" s="36">
        <v>0.124489661</v>
      </c>
      <c r="Q32" s="36">
        <v>6.3682977000000002E-2</v>
      </c>
      <c r="R32" s="36">
        <v>4.4334999999999999E-3</v>
      </c>
      <c r="S32" s="36">
        <v>0.118706835</v>
      </c>
      <c r="T32" s="36">
        <v>5.7828259999999996E-3</v>
      </c>
      <c r="U32" s="36">
        <v>8.4699999999999984E-2</v>
      </c>
      <c r="V32" s="36">
        <v>0.20020000000000002</v>
      </c>
      <c r="W32" s="36">
        <v>0.35566126303655926</v>
      </c>
      <c r="X32" s="36">
        <v>9.9794217998993684</v>
      </c>
      <c r="Y32" s="36">
        <v>10.335083062935928</v>
      </c>
      <c r="Z32" s="36">
        <v>5.9045478471858584E-3</v>
      </c>
      <c r="AA32" s="36">
        <v>2.0575285857588571E-3</v>
      </c>
      <c r="AB32" s="36">
        <v>2.0575290000000002E-3</v>
      </c>
      <c r="AC32" s="36">
        <v>2.9721440599762769E-3</v>
      </c>
      <c r="AD32" s="36">
        <v>0.1824418309329732</v>
      </c>
      <c r="AE32" s="36">
        <v>1.641976478396759</v>
      </c>
      <c r="AF32" s="36">
        <v>1.8244183093297326</v>
      </c>
      <c r="AG32" s="36">
        <v>1.7295265385262239E-2</v>
      </c>
      <c r="AH32" s="36">
        <v>2.942183077033117E-2</v>
      </c>
      <c r="AI32" s="36">
        <v>9.422937692660116E-2</v>
      </c>
      <c r="AJ32" s="36">
        <v>2.0568889732021307E-4</v>
      </c>
      <c r="AK32" s="36">
        <v>2.4856320074900231E-4</v>
      </c>
      <c r="AL32" s="36">
        <v>6.2167679296841363E-4</v>
      </c>
      <c r="AM32" s="36">
        <v>2.047309834255873E-2</v>
      </c>
      <c r="AN32" s="36">
        <v>0.21211222490405338</v>
      </c>
      <c r="AO32" s="36">
        <v>1.7368275321163285</v>
      </c>
      <c r="AP32" s="36">
        <v>317.75361748199998</v>
      </c>
      <c r="AQ32" s="36">
        <v>171.09810172100001</v>
      </c>
      <c r="AR32" s="36">
        <v>488.85171920300002</v>
      </c>
      <c r="AS32" s="36">
        <v>8.2837900589999993</v>
      </c>
      <c r="AT32" s="36">
        <v>1455.8700480570001</v>
      </c>
      <c r="AU32" s="36">
        <v>3707.547184002</v>
      </c>
      <c r="AV32" s="36">
        <v>902.01080554500004</v>
      </c>
      <c r="AW32" s="36">
        <v>2297.0783872520001</v>
      </c>
      <c r="AX32" s="36">
        <v>856.36229449500001</v>
      </c>
      <c r="AY32" s="36">
        <v>2180.8289947849998</v>
      </c>
      <c r="AZ32" s="36">
        <v>1.5473948571428574E-2</v>
      </c>
      <c r="BA32" s="36">
        <v>3.0947898571428576E-2</v>
      </c>
      <c r="BB32" s="36">
        <v>5.4287238579999997</v>
      </c>
      <c r="BC32" s="36">
        <v>435.046848813</v>
      </c>
      <c r="BD32" s="36">
        <v>1107.898827494</v>
      </c>
      <c r="BE32" s="36">
        <v>4.7990840000000007E-2</v>
      </c>
      <c r="BF32" s="36">
        <v>9.5981680000000014E-2</v>
      </c>
      <c r="BG32" s="36">
        <v>3.8804892949999998</v>
      </c>
      <c r="BH32" s="36">
        <v>30.613926720999999</v>
      </c>
      <c r="BI32" s="36">
        <v>0.06</v>
      </c>
      <c r="BJ32" s="36">
        <v>0.06</v>
      </c>
      <c r="BK32" s="36">
        <v>0.12</v>
      </c>
      <c r="BL32" s="36">
        <v>0.12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5.5409499679999996</v>
      </c>
      <c r="E33" s="36">
        <v>24</v>
      </c>
      <c r="F33" s="36">
        <v>0</v>
      </c>
      <c r="G33" s="36">
        <v>3</v>
      </c>
      <c r="H33" s="36">
        <v>21</v>
      </c>
      <c r="I33" s="36">
        <v>0.12697953333940509</v>
      </c>
      <c r="J33" s="36">
        <v>19.333892847278566</v>
      </c>
      <c r="K33" s="36">
        <v>8.2305533344307277E-2</v>
      </c>
      <c r="L33" s="36">
        <v>4.4673999995097802E-2</v>
      </c>
      <c r="M33" s="36">
        <v>5.28968338060099</v>
      </c>
      <c r="N33" s="36">
        <v>14.17118900001698</v>
      </c>
      <c r="O33" s="36">
        <v>0.47586188399999996</v>
      </c>
      <c r="P33" s="36">
        <v>0.846353201</v>
      </c>
      <c r="Q33" s="36">
        <v>0.40779974199999997</v>
      </c>
      <c r="R33" s="36">
        <v>6.8062141999999992E-2</v>
      </c>
      <c r="S33" s="36">
        <v>0.75757649100000002</v>
      </c>
      <c r="T33" s="36">
        <v>8.8776709999999995E-2</v>
      </c>
      <c r="U33" s="36">
        <v>1.2E-2</v>
      </c>
      <c r="V33" s="36">
        <v>2.8799999999999999E-2</v>
      </c>
      <c r="W33" s="36">
        <v>0.61484141733940501</v>
      </c>
      <c r="X33" s="36">
        <v>20.209046048278566</v>
      </c>
      <c r="Y33" s="36">
        <v>20.823887465617972</v>
      </c>
      <c r="Z33" s="36">
        <v>5.2997915955892089E-3</v>
      </c>
      <c r="AA33" s="36">
        <v>1.3760003770368653E-3</v>
      </c>
      <c r="AB33" s="36">
        <v>1.3760004780000001E-3</v>
      </c>
      <c r="AC33" s="36">
        <v>1.8294862135641991E-3</v>
      </c>
      <c r="AD33" s="36">
        <v>0.28034846242586103</v>
      </c>
      <c r="AE33" s="36">
        <v>2.5231361618327504</v>
      </c>
      <c r="AF33" s="36">
        <v>2.8034846242586107</v>
      </c>
      <c r="AG33" s="36">
        <v>2.5155161960801666E-3</v>
      </c>
      <c r="AH33" s="36">
        <v>4.2792689312628118E-3</v>
      </c>
      <c r="AI33" s="36">
        <v>1.3705226171747114E-2</v>
      </c>
      <c r="AJ33" s="36">
        <v>1.3755724513806581E-4</v>
      </c>
      <c r="AK33" s="36">
        <v>1.6623001816442787E-4</v>
      </c>
      <c r="AL33" s="36">
        <v>4.1575480310899343E-4</v>
      </c>
      <c r="AM33" s="36">
        <v>4.4825596547824319E-3</v>
      </c>
      <c r="AN33" s="36">
        <v>0.28479396137528823</v>
      </c>
      <c r="AO33" s="36">
        <v>2.5372571428076065</v>
      </c>
      <c r="AP33" s="36">
        <v>274.15926237299999</v>
      </c>
      <c r="AQ33" s="36">
        <v>147.62421820099999</v>
      </c>
      <c r="AR33" s="36">
        <v>421.78348057400001</v>
      </c>
      <c r="AS33" s="36">
        <v>11.188429444000001</v>
      </c>
      <c r="AT33" s="36">
        <v>1285.3890638570001</v>
      </c>
      <c r="AU33" s="36">
        <v>3317.7219169720001</v>
      </c>
      <c r="AV33" s="36">
        <v>821.53133430800005</v>
      </c>
      <c r="AW33" s="36">
        <v>2120.457214049</v>
      </c>
      <c r="AX33" s="36">
        <v>772.817840348</v>
      </c>
      <c r="AY33" s="36">
        <v>1994.722655457</v>
      </c>
      <c r="AZ33" s="36">
        <v>2.3743230000000004E-2</v>
      </c>
      <c r="BA33" s="36">
        <v>4.7486461428571436E-2</v>
      </c>
      <c r="BB33" s="36">
        <v>6.5176364070000004</v>
      </c>
      <c r="BC33" s="36">
        <v>502.29955995500001</v>
      </c>
      <c r="BD33" s="36">
        <v>1296.487037121</v>
      </c>
      <c r="BE33" s="36">
        <v>5.7617011428571431E-2</v>
      </c>
      <c r="BF33" s="36">
        <v>0.11523402285714286</v>
      </c>
      <c r="BG33" s="36">
        <v>8.4892673700000003</v>
      </c>
      <c r="BH33" s="36">
        <v>63.016826174999998</v>
      </c>
      <c r="BI33" s="36">
        <v>0.03</v>
      </c>
      <c r="BJ33" s="36">
        <v>0.03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5.5237961389999999</v>
      </c>
      <c r="E34" s="36">
        <v>38</v>
      </c>
      <c r="F34" s="36">
        <v>1</v>
      </c>
      <c r="G34" s="36">
        <v>7</v>
      </c>
      <c r="H34" s="36">
        <v>30</v>
      </c>
      <c r="I34" s="36">
        <v>0.53712773478127773</v>
      </c>
      <c r="J34" s="36">
        <v>22.008876591609109</v>
      </c>
      <c r="K34" s="36">
        <v>0.2377257347957864</v>
      </c>
      <c r="L34" s="36">
        <v>0.29940199998549133</v>
      </c>
      <c r="M34" s="36">
        <v>10.20554932640659</v>
      </c>
      <c r="N34" s="36">
        <v>12.3404549999838</v>
      </c>
      <c r="O34" s="36">
        <v>0.34414887599999999</v>
      </c>
      <c r="P34" s="36">
        <v>0.58611364799999999</v>
      </c>
      <c r="Q34" s="36">
        <v>0.313940624</v>
      </c>
      <c r="R34" s="36">
        <v>3.0208251999999998E-2</v>
      </c>
      <c r="S34" s="36">
        <v>0.54671157999999997</v>
      </c>
      <c r="T34" s="36">
        <v>3.9402067999999998E-2</v>
      </c>
      <c r="U34" s="36">
        <v>7.0250000000000007E-2</v>
      </c>
      <c r="V34" s="36">
        <v>0.16670000000000001</v>
      </c>
      <c r="W34" s="36">
        <v>0.95152661078127776</v>
      </c>
      <c r="X34" s="36">
        <v>22.761690239609109</v>
      </c>
      <c r="Y34" s="36">
        <v>23.713216850390388</v>
      </c>
      <c r="Z34" s="36">
        <v>1.3041303311140187E-2</v>
      </c>
      <c r="AA34" s="36">
        <v>2.7908389085839996E-3</v>
      </c>
      <c r="AB34" s="36">
        <v>2.7908389999999998E-3</v>
      </c>
      <c r="AC34" s="36">
        <v>3.6380167103231501E-3</v>
      </c>
      <c r="AD34" s="36">
        <v>0.25940640300666112</v>
      </c>
      <c r="AE34" s="36">
        <v>2.3346576270599502</v>
      </c>
      <c r="AF34" s="36">
        <v>2.5940640300666118</v>
      </c>
      <c r="AG34" s="36">
        <v>1.4149218287710789E-2</v>
      </c>
      <c r="AH34" s="36">
        <v>2.406993455840456E-2</v>
      </c>
      <c r="AI34" s="36">
        <v>7.7088844464079459E-2</v>
      </c>
      <c r="AJ34" s="36">
        <v>2.8484496045462211E-4</v>
      </c>
      <c r="AK34" s="36">
        <v>3.4421874981866709E-4</v>
      </c>
      <c r="AL34" s="36">
        <v>8.6091910557168272E-4</v>
      </c>
      <c r="AM34" s="36">
        <v>1.8072079958488561E-2</v>
      </c>
      <c r="AN34" s="36">
        <v>0.28382055631488434</v>
      </c>
      <c r="AO34" s="36">
        <v>2.4126073906296011</v>
      </c>
      <c r="AP34" s="36">
        <v>379.31552850700001</v>
      </c>
      <c r="AQ34" s="36">
        <v>204.24682304199999</v>
      </c>
      <c r="AR34" s="36">
        <v>583.56235154900003</v>
      </c>
      <c r="AS34" s="36">
        <v>19.302568945000001</v>
      </c>
      <c r="AT34" s="36">
        <v>1856.2135971949999</v>
      </c>
      <c r="AU34" s="36">
        <v>4611.6327522920001</v>
      </c>
      <c r="AV34" s="36">
        <v>1013.967134016</v>
      </c>
      <c r="AW34" s="36">
        <v>2519.1303695020001</v>
      </c>
      <c r="AX34" s="36">
        <v>963.56981180900004</v>
      </c>
      <c r="AY34" s="36">
        <v>2393.9217501540002</v>
      </c>
      <c r="AZ34" s="36">
        <v>4.9779407142857141E-2</v>
      </c>
      <c r="BA34" s="36">
        <v>9.9558815714285709E-2</v>
      </c>
      <c r="BB34" s="36">
        <v>2.411010594</v>
      </c>
      <c r="BC34" s="36">
        <v>140.54637213699999</v>
      </c>
      <c r="BD34" s="36">
        <v>349.177623708</v>
      </c>
      <c r="BE34" s="36">
        <v>2.1313742857142857E-2</v>
      </c>
      <c r="BF34" s="36">
        <v>4.2627485714285714E-2</v>
      </c>
      <c r="BG34" s="36">
        <v>10.714350811999999</v>
      </c>
      <c r="BH34" s="36">
        <v>52.185867291000001</v>
      </c>
      <c r="BI34" s="36">
        <v>0</v>
      </c>
      <c r="BJ34" s="36">
        <v>0</v>
      </c>
      <c r="BK34" s="36">
        <v>0.03</v>
      </c>
      <c r="BL34" s="36">
        <v>0.03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5.5319548010000004</v>
      </c>
      <c r="E35" s="36">
        <v>0</v>
      </c>
      <c r="F35" s="36" t="s">
        <v>338</v>
      </c>
      <c r="G35" s="36" t="s">
        <v>338</v>
      </c>
      <c r="H35" s="36" t="s">
        <v>338</v>
      </c>
      <c r="I35" s="36">
        <v>0.3262701230563384</v>
      </c>
      <c r="J35" s="36">
        <v>11.782857543717521</v>
      </c>
      <c r="K35" s="36">
        <v>0.15625712306448392</v>
      </c>
      <c r="L35" s="36">
        <v>0.17001299999185449</v>
      </c>
      <c r="M35" s="36">
        <v>6.258072666782855</v>
      </c>
      <c r="N35" s="36">
        <v>5.8510549999910024</v>
      </c>
      <c r="O35" s="36">
        <v>0.14642996999999999</v>
      </c>
      <c r="P35" s="36">
        <v>0.23921078099999998</v>
      </c>
      <c r="Q35" s="36">
        <v>0.131949389</v>
      </c>
      <c r="R35" s="36">
        <v>1.4480581000000001E-2</v>
      </c>
      <c r="S35" s="36">
        <v>0.22032306699999998</v>
      </c>
      <c r="T35" s="36">
        <v>1.8887714E-2</v>
      </c>
      <c r="U35" s="36" t="s">
        <v>338</v>
      </c>
      <c r="V35" s="36" t="s">
        <v>338</v>
      </c>
      <c r="W35" s="36">
        <v>0.47270009305633842</v>
      </c>
      <c r="X35" s="36">
        <v>12.022068324717521</v>
      </c>
      <c r="Y35" s="36">
        <v>12.49476841777386</v>
      </c>
      <c r="Z35" s="36">
        <v>7.092707740971399E-3</v>
      </c>
      <c r="AA35" s="36">
        <v>1.517839456567879E-3</v>
      </c>
      <c r="AB35" s="36">
        <v>1.517839E-3</v>
      </c>
      <c r="AC35" s="36">
        <v>1.5443079525937291E-3</v>
      </c>
      <c r="AD35" s="36">
        <v>5.638785106672025E-2</v>
      </c>
      <c r="AE35" s="36">
        <v>0.50749065960048234</v>
      </c>
      <c r="AF35" s="36">
        <v>0.56387851066720251</v>
      </c>
      <c r="AG35" s="36" t="s">
        <v>338</v>
      </c>
      <c r="AH35" s="36" t="s">
        <v>338</v>
      </c>
      <c r="AI35" s="36" t="s">
        <v>338</v>
      </c>
      <c r="AJ35" s="36">
        <v>1.5491713779915899E-4</v>
      </c>
      <c r="AK35" s="36">
        <v>1.8720844986257388E-4</v>
      </c>
      <c r="AL35" s="36">
        <v>4.6822356799579529E-4</v>
      </c>
      <c r="AM35" s="36">
        <v>1.699225090392888E-3</v>
      </c>
      <c r="AN35" s="36">
        <v>5.6575059516582822E-2</v>
      </c>
      <c r="AO35" s="36">
        <v>0.50795888316847815</v>
      </c>
      <c r="AP35" s="36">
        <v>57.051822651000002</v>
      </c>
      <c r="AQ35" s="36">
        <v>30.720212195999999</v>
      </c>
      <c r="AR35" s="36">
        <v>87.772034847</v>
      </c>
      <c r="AS35" s="36">
        <v>5.7567792469999999</v>
      </c>
      <c r="AT35" s="36">
        <v>189.611417953</v>
      </c>
      <c r="AU35" s="36">
        <v>540.91384002799998</v>
      </c>
      <c r="AV35" s="36">
        <v>111.990218201</v>
      </c>
      <c r="AW35" s="36">
        <v>319.48001669299998</v>
      </c>
      <c r="AX35" s="36">
        <v>105.572552237</v>
      </c>
      <c r="AY35" s="36">
        <v>301.172024599</v>
      </c>
      <c r="AZ35" s="36">
        <v>1.1795137142857143E-2</v>
      </c>
      <c r="BA35" s="36">
        <v>2.3590275714285715E-2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2.3749458130000001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5.4409963829999999</v>
      </c>
      <c r="E36" s="36">
        <v>401</v>
      </c>
      <c r="F36" s="36">
        <v>8</v>
      </c>
      <c r="G36" s="36">
        <v>88</v>
      </c>
      <c r="H36" s="36">
        <v>305</v>
      </c>
      <c r="I36" s="36">
        <v>3.4828849535763233E-3</v>
      </c>
      <c r="J36" s="36">
        <v>1.8335203348752807</v>
      </c>
      <c r="K36" s="36">
        <v>3.4828849535763233E-3</v>
      </c>
      <c r="L36" s="36">
        <v>0</v>
      </c>
      <c r="M36" s="36">
        <v>0.50797821982854396</v>
      </c>
      <c r="N36" s="36">
        <v>1.3290250000003132</v>
      </c>
      <c r="O36" s="36">
        <v>0.15355966799999998</v>
      </c>
      <c r="P36" s="36">
        <v>0.23001933600000002</v>
      </c>
      <c r="Q36" s="36">
        <v>0.120318835</v>
      </c>
      <c r="R36" s="36">
        <v>3.3240832999999997E-2</v>
      </c>
      <c r="S36" s="36">
        <v>0.186661729</v>
      </c>
      <c r="T36" s="36">
        <v>4.3357607000000006E-2</v>
      </c>
      <c r="U36" s="36">
        <v>4.2499499999999992</v>
      </c>
      <c r="V36" s="36">
        <v>10.122899999999996</v>
      </c>
      <c r="W36" s="36">
        <v>4.4069925529535752</v>
      </c>
      <c r="X36" s="36">
        <v>12.186439670875277</v>
      </c>
      <c r="Y36" s="36">
        <v>16.593432223828852</v>
      </c>
      <c r="Z36" s="36">
        <v>3.0395381881645109E-4</v>
      </c>
      <c r="AA36" s="36">
        <v>6.5046117226720519E-5</v>
      </c>
      <c r="AB36" s="36">
        <v>6.5046099999999994E-5</v>
      </c>
      <c r="AC36" s="36">
        <v>6.1560072530999883E-5</v>
      </c>
      <c r="AD36" s="36">
        <v>1.5346922294509043E-2</v>
      </c>
      <c r="AE36" s="36">
        <v>0.13812230065058137</v>
      </c>
      <c r="AF36" s="36">
        <v>0.15346922294509044</v>
      </c>
      <c r="AG36" s="36">
        <v>0.78100176518130793</v>
      </c>
      <c r="AH36" s="36">
        <v>1.3286007039865944</v>
      </c>
      <c r="AI36" s="36">
        <v>4.2551130654705744</v>
      </c>
      <c r="AJ36" s="36">
        <v>6.684455077331575E-6</v>
      </c>
      <c r="AK36" s="36">
        <v>8.0777794569020892E-6</v>
      </c>
      <c r="AL36" s="36">
        <v>2.0203183785615862E-5</v>
      </c>
      <c r="AM36" s="36">
        <v>0.78107000970891627</v>
      </c>
      <c r="AN36" s="36">
        <v>1.3439557040605603</v>
      </c>
      <c r="AO36" s="36">
        <v>4.3932555693049409</v>
      </c>
      <c r="AP36" s="36">
        <v>28.620290353000001</v>
      </c>
      <c r="AQ36" s="36">
        <v>15.410925575</v>
      </c>
      <c r="AR36" s="36">
        <v>44.031215928000002</v>
      </c>
      <c r="AS36" s="36">
        <v>0.43842703799999999</v>
      </c>
      <c r="AT36" s="36">
        <v>20.376935053</v>
      </c>
      <c r="AU36" s="36">
        <v>45.003785071999999</v>
      </c>
      <c r="AV36" s="36">
        <v>31.323882977</v>
      </c>
      <c r="AW36" s="36">
        <v>69.180830846000006</v>
      </c>
      <c r="AX36" s="36">
        <v>28.590164002000002</v>
      </c>
      <c r="AY36" s="36">
        <v>63.143234864999997</v>
      </c>
      <c r="AZ36" s="36">
        <v>1.8411620000000004E-2</v>
      </c>
      <c r="BA36" s="36">
        <v>3.6823241428571435E-2</v>
      </c>
      <c r="BB36" s="36">
        <v>3.4693905630000001</v>
      </c>
      <c r="BC36" s="36">
        <v>283.849851532</v>
      </c>
      <c r="BD36" s="36">
        <v>626.90084045100002</v>
      </c>
      <c r="BE36" s="36">
        <v>0.37979097571428577</v>
      </c>
      <c r="BF36" s="36">
        <v>0.75958195142857154</v>
      </c>
      <c r="BG36" s="36">
        <v>3.7555411420000002</v>
      </c>
      <c r="BH36" s="36">
        <v>28.702501368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5.1649397239999999</v>
      </c>
      <c r="E37" s="36">
        <v>49</v>
      </c>
      <c r="F37" s="36">
        <v>1</v>
      </c>
      <c r="G37" s="36">
        <v>4</v>
      </c>
      <c r="H37" s="36">
        <v>44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1.121531E-3</v>
      </c>
      <c r="P37" s="36">
        <v>1.9465089999999999E-3</v>
      </c>
      <c r="Q37" s="36">
        <v>1.067398E-3</v>
      </c>
      <c r="R37" s="36">
        <v>5.4132999999999998E-5</v>
      </c>
      <c r="S37" s="36">
        <v>1.8759009999999999E-3</v>
      </c>
      <c r="T37" s="36">
        <v>7.0607999999999999E-5</v>
      </c>
      <c r="U37" s="36">
        <v>0.41209999999999997</v>
      </c>
      <c r="V37" s="36">
        <v>0.97699999999999976</v>
      </c>
      <c r="W37" s="36">
        <v>0.41322153099999998</v>
      </c>
      <c r="X37" s="36">
        <v>0.9789465089999998</v>
      </c>
      <c r="Y37" s="36">
        <v>1.3921680399999998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7.8510775456723567E-2</v>
      </c>
      <c r="AH37" s="36">
        <v>0.13355856054706997</v>
      </c>
      <c r="AI37" s="36">
        <v>0.42774836283318357</v>
      </c>
      <c r="AJ37" s="36">
        <v>0</v>
      </c>
      <c r="AK37" s="36">
        <v>0</v>
      </c>
      <c r="AL37" s="36">
        <v>0</v>
      </c>
      <c r="AM37" s="36">
        <v>7.8510775456723567E-2</v>
      </c>
      <c r="AN37" s="36">
        <v>0.13355856054706997</v>
      </c>
      <c r="AO37" s="36">
        <v>0.42774836283318357</v>
      </c>
      <c r="AP37" s="36">
        <v>1.2094979939999999</v>
      </c>
      <c r="AQ37" s="36">
        <v>0.65126815000000005</v>
      </c>
      <c r="AR37" s="36">
        <v>1.8607661439999998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1.064062168</v>
      </c>
      <c r="BH37" s="36">
        <v>2.7714067679999999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5.5229472570000002</v>
      </c>
      <c r="E38" s="36">
        <v>46</v>
      </c>
      <c r="F38" s="36">
        <v>0</v>
      </c>
      <c r="G38" s="36">
        <v>12</v>
      </c>
      <c r="H38" s="36">
        <v>34</v>
      </c>
      <c r="I38" s="36">
        <v>3.8599592667506373E-3</v>
      </c>
      <c r="J38" s="36">
        <v>0.39049293234721782</v>
      </c>
      <c r="K38" s="36">
        <v>3.8599592667506373E-3</v>
      </c>
      <c r="L38" s="36">
        <v>0</v>
      </c>
      <c r="M38" s="36">
        <v>0.26684489161347935</v>
      </c>
      <c r="N38" s="36">
        <v>0.12750800000048912</v>
      </c>
      <c r="O38" s="36">
        <v>1.8753738999999998E-2</v>
      </c>
      <c r="P38" s="36">
        <v>2.9085676000000001E-2</v>
      </c>
      <c r="Q38" s="36">
        <v>1.7473236999999999E-2</v>
      </c>
      <c r="R38" s="36">
        <v>1.2805020000000002E-3</v>
      </c>
      <c r="S38" s="36">
        <v>2.7415457000000001E-2</v>
      </c>
      <c r="T38" s="36">
        <v>1.6702189999999999E-3</v>
      </c>
      <c r="U38" s="36">
        <v>0.13800000000000004</v>
      </c>
      <c r="V38" s="36">
        <v>0.33120000000000005</v>
      </c>
      <c r="W38" s="36">
        <v>0.16061369826675068</v>
      </c>
      <c r="X38" s="36">
        <v>0.75077860834721788</v>
      </c>
      <c r="Y38" s="36">
        <v>0.91139230661396853</v>
      </c>
      <c r="Z38" s="36">
        <v>1.4637538888849619E-4</v>
      </c>
      <c r="AA38" s="36">
        <v>3.1324333222138176E-5</v>
      </c>
      <c r="AB38" s="36">
        <v>3.1324300000000001E-5</v>
      </c>
      <c r="AC38" s="36">
        <v>3.4495613237129236E-5</v>
      </c>
      <c r="AD38" s="36">
        <v>2.2669330119566376E-3</v>
      </c>
      <c r="AE38" s="36">
        <v>2.040239710760974E-2</v>
      </c>
      <c r="AF38" s="36">
        <v>2.2669330119566372E-2</v>
      </c>
      <c r="AG38" s="36">
        <v>2.4765069544604702E-2</v>
      </c>
      <c r="AH38" s="36">
        <v>4.212908382300571E-2</v>
      </c>
      <c r="AI38" s="36">
        <v>0.13492693062232905</v>
      </c>
      <c r="AJ38" s="36">
        <v>3.1970919836918181E-6</v>
      </c>
      <c r="AK38" s="36">
        <v>3.8635017587703461E-6</v>
      </c>
      <c r="AL38" s="36">
        <v>9.6629323076892153E-6</v>
      </c>
      <c r="AM38" s="36">
        <v>2.4802762249825524E-2</v>
      </c>
      <c r="AN38" s="36">
        <v>4.4399880336721119E-2</v>
      </c>
      <c r="AO38" s="36">
        <v>0.15533899066224649</v>
      </c>
      <c r="AP38" s="36">
        <v>17.711774500000001</v>
      </c>
      <c r="AQ38" s="36">
        <v>9.5371093459999994</v>
      </c>
      <c r="AR38" s="36">
        <v>27.248883845999998</v>
      </c>
      <c r="AS38" s="36">
        <v>1.3072966319999999</v>
      </c>
      <c r="AT38" s="36">
        <v>46.877988096999999</v>
      </c>
      <c r="AU38" s="36">
        <v>94.338883115000002</v>
      </c>
      <c r="AV38" s="36">
        <v>29.124268379</v>
      </c>
      <c r="AW38" s="36">
        <v>58.610684075999998</v>
      </c>
      <c r="AX38" s="36">
        <v>27.447293465000001</v>
      </c>
      <c r="AY38" s="36">
        <v>55.235881810999999</v>
      </c>
      <c r="AZ38" s="36">
        <v>2.5885535714285715E-2</v>
      </c>
      <c r="BA38" s="36">
        <v>5.177107142857143E-2</v>
      </c>
      <c r="BB38" s="36">
        <v>0.176256471</v>
      </c>
      <c r="BC38" s="36">
        <v>10.614009755</v>
      </c>
      <c r="BD38" s="36">
        <v>21.36</v>
      </c>
      <c r="BE38" s="36">
        <v>1.9294632857142856E-2</v>
      </c>
      <c r="BF38" s="36">
        <v>3.8589265714285712E-2</v>
      </c>
      <c r="BG38" s="36">
        <v>1.127290184</v>
      </c>
      <c r="BH38" s="36">
        <v>3.7103085349999998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5.5169144230000002</v>
      </c>
      <c r="E39" s="36">
        <v>2</v>
      </c>
      <c r="F39" s="36">
        <v>0</v>
      </c>
      <c r="G39" s="36">
        <v>1</v>
      </c>
      <c r="H39" s="36">
        <v>1</v>
      </c>
      <c r="I39" s="36">
        <v>1.5970914950779304E-4</v>
      </c>
      <c r="J39" s="36">
        <v>7.1332965059580006E-2</v>
      </c>
      <c r="K39" s="36">
        <v>1.5970914950779304E-4</v>
      </c>
      <c r="L39" s="36">
        <v>0</v>
      </c>
      <c r="M39" s="36">
        <v>2.1232674209090734E-2</v>
      </c>
      <c r="N39" s="36">
        <v>5.0259999999997057E-2</v>
      </c>
      <c r="O39" s="36">
        <v>1.157094E-3</v>
      </c>
      <c r="P39" s="36">
        <v>1.9031809999999999E-3</v>
      </c>
      <c r="Q39" s="36">
        <v>1.077871E-3</v>
      </c>
      <c r="R39" s="36">
        <v>7.922300000000001E-5</v>
      </c>
      <c r="S39" s="36">
        <v>1.7998459999999999E-3</v>
      </c>
      <c r="T39" s="36">
        <v>1.03335E-4</v>
      </c>
      <c r="U39" s="36">
        <v>0</v>
      </c>
      <c r="V39" s="36">
        <v>0</v>
      </c>
      <c r="W39" s="36">
        <v>1.3168031495077929E-3</v>
      </c>
      <c r="X39" s="36">
        <v>7.323614605958001E-2</v>
      </c>
      <c r="Y39" s="36">
        <v>7.4552949209087796E-2</v>
      </c>
      <c r="Z39" s="36">
        <v>1.4748688878951412E-5</v>
      </c>
      <c r="AA39" s="36">
        <v>3.1562194200956013E-6</v>
      </c>
      <c r="AB39" s="36">
        <v>3.1562200000000001E-6</v>
      </c>
      <c r="AC39" s="36">
        <v>2.9255178473697106E-6</v>
      </c>
      <c r="AD39" s="36">
        <v>1.2127139071844758E-3</v>
      </c>
      <c r="AE39" s="36">
        <v>1.091442516466028E-2</v>
      </c>
      <c r="AF39" s="36">
        <v>1.2127139071844758E-2</v>
      </c>
      <c r="AG39" s="36">
        <v>0</v>
      </c>
      <c r="AH39" s="36">
        <v>0</v>
      </c>
      <c r="AI39" s="36">
        <v>0</v>
      </c>
      <c r="AJ39" s="36">
        <v>3.2213730748229693E-7</v>
      </c>
      <c r="AK39" s="36">
        <v>3.8928440607024396E-7</v>
      </c>
      <c r="AL39" s="36">
        <v>9.7363197926768861E-7</v>
      </c>
      <c r="AM39" s="36">
        <v>3.2476551548520076E-6</v>
      </c>
      <c r="AN39" s="36">
        <v>1.213103191590546E-3</v>
      </c>
      <c r="AO39" s="36">
        <v>1.0915398796639547E-2</v>
      </c>
      <c r="AP39" s="36">
        <v>0.25874349699999999</v>
      </c>
      <c r="AQ39" s="36">
        <v>0.139323421</v>
      </c>
      <c r="AR39" s="36">
        <v>0.39806691799999999</v>
      </c>
      <c r="AS39" s="36">
        <v>1.6785811000000001E-2</v>
      </c>
      <c r="AT39" s="36">
        <v>6.0487727849999997</v>
      </c>
      <c r="AU39" s="36">
        <v>12.461108171999999</v>
      </c>
      <c r="AV39" s="36">
        <v>4.4161507359999996</v>
      </c>
      <c r="AW39" s="36">
        <v>9.0977350260000005</v>
      </c>
      <c r="AX39" s="36">
        <v>4.11175683</v>
      </c>
      <c r="AY39" s="36">
        <v>8.4706515610000004</v>
      </c>
      <c r="AZ39" s="36">
        <v>4.7111571428571432E-4</v>
      </c>
      <c r="BA39" s="36">
        <v>9.4223285714285711E-4</v>
      </c>
      <c r="BB39" s="36">
        <v>0.32609207699999998</v>
      </c>
      <c r="BC39" s="36">
        <v>20.080826128999998</v>
      </c>
      <c r="BD39" s="36">
        <v>41.368614008999998</v>
      </c>
      <c r="BE39" s="36">
        <v>3.5696997142857144E-2</v>
      </c>
      <c r="BF39" s="36">
        <v>7.1393995714285716E-2</v>
      </c>
      <c r="BG39" s="36">
        <v>3.6237269040000002</v>
      </c>
      <c r="BH39" s="36">
        <v>12.939139709999999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5.5492392280000002</v>
      </c>
      <c r="E40" s="36">
        <v>16</v>
      </c>
      <c r="F40" s="36">
        <v>4</v>
      </c>
      <c r="G40" s="36">
        <v>2</v>
      </c>
      <c r="H40" s="36">
        <v>10</v>
      </c>
      <c r="I40" s="36">
        <v>3.5199381941563813E-3</v>
      </c>
      <c r="J40" s="36">
        <v>0.72791672867831037</v>
      </c>
      <c r="K40" s="36">
        <v>3.5199381941563813E-3</v>
      </c>
      <c r="L40" s="36">
        <v>0</v>
      </c>
      <c r="M40" s="36">
        <v>0.35819366687209964</v>
      </c>
      <c r="N40" s="36">
        <v>0.37324300000036714</v>
      </c>
      <c r="O40" s="36">
        <v>4.0295658000000005E-2</v>
      </c>
      <c r="P40" s="36">
        <v>6.2927685999999997E-2</v>
      </c>
      <c r="Q40" s="36">
        <v>3.7368159000000005E-2</v>
      </c>
      <c r="R40" s="36">
        <v>2.9274990000000001E-3</v>
      </c>
      <c r="S40" s="36">
        <v>5.9109207999999996E-2</v>
      </c>
      <c r="T40" s="36">
        <v>3.8184780000000001E-3</v>
      </c>
      <c r="U40" s="36">
        <v>0.31395000000000001</v>
      </c>
      <c r="V40" s="36">
        <v>0.74380000000000002</v>
      </c>
      <c r="W40" s="36">
        <v>0.35776559619415638</v>
      </c>
      <c r="X40" s="36">
        <v>1.5346444146783105</v>
      </c>
      <c r="Y40" s="36">
        <v>1.8924100108724669</v>
      </c>
      <c r="Z40" s="36">
        <v>2.0833097075177354E-4</v>
      </c>
      <c r="AA40" s="36">
        <v>4.4582827740879522E-5</v>
      </c>
      <c r="AB40" s="36">
        <v>4.4582800000000003E-5</v>
      </c>
      <c r="AC40" s="36">
        <v>4.2015380848884734E-5</v>
      </c>
      <c r="AD40" s="36">
        <v>7.9610120455866368E-3</v>
      </c>
      <c r="AE40" s="36">
        <v>7.1649108410279716E-2</v>
      </c>
      <c r="AF40" s="36">
        <v>7.9610120455866365E-2</v>
      </c>
      <c r="AG40" s="36">
        <v>6.1910305849622434E-2</v>
      </c>
      <c r="AH40" s="36">
        <v>0.10531868121544963</v>
      </c>
      <c r="AI40" s="36">
        <v>0.33730442497380497</v>
      </c>
      <c r="AJ40" s="36">
        <v>4.550311179835954E-6</v>
      </c>
      <c r="AK40" s="36">
        <v>5.4987893172682738E-6</v>
      </c>
      <c r="AL40" s="36">
        <v>1.3752919570022211E-5</v>
      </c>
      <c r="AM40" s="36">
        <v>6.1956871541651158E-2</v>
      </c>
      <c r="AN40" s="36">
        <v>0.11328519205035353</v>
      </c>
      <c r="AO40" s="36">
        <v>0.4089672863036547</v>
      </c>
      <c r="AP40" s="36">
        <v>20.335297046000001</v>
      </c>
      <c r="AQ40" s="36">
        <v>10.949775332</v>
      </c>
      <c r="AR40" s="36">
        <v>31.285072378000002</v>
      </c>
      <c r="AS40" s="36">
        <v>3.1003292409999998</v>
      </c>
      <c r="AT40" s="36">
        <v>78.847051714000003</v>
      </c>
      <c r="AU40" s="36">
        <v>188.77982282900001</v>
      </c>
      <c r="AV40" s="36">
        <v>49.560670975999997</v>
      </c>
      <c r="AW40" s="36">
        <v>118.660805735</v>
      </c>
      <c r="AX40" s="36">
        <v>46.537516232000002</v>
      </c>
      <c r="AY40" s="36">
        <v>111.422607165</v>
      </c>
      <c r="AZ40" s="36">
        <v>9.1138310000000014E-2</v>
      </c>
      <c r="BA40" s="36">
        <v>0.18227662000000003</v>
      </c>
      <c r="BB40" s="36">
        <v>0.53151058500000004</v>
      </c>
      <c r="BC40" s="36">
        <v>24.631505634</v>
      </c>
      <c r="BD40" s="36">
        <v>58.974066481000001</v>
      </c>
      <c r="BE40" s="36">
        <v>5.8183971428571429E-2</v>
      </c>
      <c r="BF40" s="36">
        <v>0.11636794285714286</v>
      </c>
      <c r="BG40" s="36">
        <v>2.626632189</v>
      </c>
      <c r="BH40" s="36">
        <v>31.120492937000002</v>
      </c>
      <c r="BI40" s="36">
        <v>0.06</v>
      </c>
      <c r="BJ40" s="36">
        <v>0.06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5.1610671379999999</v>
      </c>
      <c r="E41" s="36">
        <v>8</v>
      </c>
      <c r="F41" s="36">
        <v>1</v>
      </c>
      <c r="G41" s="36">
        <v>2</v>
      </c>
      <c r="H41" s="36">
        <v>5</v>
      </c>
      <c r="I41" s="36">
        <v>1.0083204831356933E-4</v>
      </c>
      <c r="J41" s="36">
        <v>3.2201020284995205E-2</v>
      </c>
      <c r="K41" s="36">
        <v>1.0083204831356933E-4</v>
      </c>
      <c r="L41" s="36">
        <v>0</v>
      </c>
      <c r="M41" s="36">
        <v>1.4301852333309509E-2</v>
      </c>
      <c r="N41" s="36">
        <v>1.7999999999999267E-2</v>
      </c>
      <c r="O41" s="36">
        <v>1.7062900000000002E-4</v>
      </c>
      <c r="P41" s="36">
        <v>2.79017E-4</v>
      </c>
      <c r="Q41" s="36">
        <v>1.5971800000000002E-4</v>
      </c>
      <c r="R41" s="36">
        <v>1.0911000000000001E-5</v>
      </c>
      <c r="S41" s="36">
        <v>2.64784E-4</v>
      </c>
      <c r="T41" s="36">
        <v>1.4233000000000001E-5</v>
      </c>
      <c r="U41" s="36">
        <v>7.8099999999999989E-2</v>
      </c>
      <c r="V41" s="36">
        <v>0.18460000000000001</v>
      </c>
      <c r="W41" s="36">
        <v>7.8371461048313565E-2</v>
      </c>
      <c r="X41" s="36">
        <v>0.21708003728499523</v>
      </c>
      <c r="Y41" s="36">
        <v>0.2954514983333088</v>
      </c>
      <c r="Z41" s="36">
        <v>1.2358190628985085E-5</v>
      </c>
      <c r="AA41" s="36">
        <v>2.6446527946028083E-6</v>
      </c>
      <c r="AB41" s="36">
        <v>2.6446500000000002E-6</v>
      </c>
      <c r="AC41" s="36">
        <v>1.725355343619156E-6</v>
      </c>
      <c r="AD41" s="36">
        <v>8.9485338812678866E-4</v>
      </c>
      <c r="AE41" s="36">
        <v>8.053680493141098E-3</v>
      </c>
      <c r="AF41" s="36">
        <v>8.9485338812678884E-3</v>
      </c>
      <c r="AG41" s="36">
        <v>1.4524882803202422E-2</v>
      </c>
      <c r="AH41" s="36">
        <v>2.470899603303401E-2</v>
      </c>
      <c r="AI41" s="36">
        <v>7.9135568376068374E-2</v>
      </c>
      <c r="AJ41" s="36">
        <v>2.6992428608685593E-7</v>
      </c>
      <c r="AK41" s="36">
        <v>3.2618797311773921E-7</v>
      </c>
      <c r="AL41" s="36">
        <v>8.1582266571097483E-7</v>
      </c>
      <c r="AM41" s="36">
        <v>1.4526878082832128E-2</v>
      </c>
      <c r="AN41" s="36">
        <v>2.5604175609133917E-2</v>
      </c>
      <c r="AO41" s="36">
        <v>8.7190064691875194E-2</v>
      </c>
      <c r="AP41" s="36">
        <v>0.61024883699999999</v>
      </c>
      <c r="AQ41" s="36">
        <v>0.328595527</v>
      </c>
      <c r="AR41" s="36">
        <v>0.93884436399999993</v>
      </c>
      <c r="AS41" s="36">
        <v>8.2696271000000002E-2</v>
      </c>
      <c r="AT41" s="36">
        <v>0.20986608800000001</v>
      </c>
      <c r="AU41" s="36">
        <v>0.48583334299999997</v>
      </c>
      <c r="AV41" s="36">
        <v>0.61260505799999998</v>
      </c>
      <c r="AW41" s="36">
        <v>1.4181612960000001</v>
      </c>
      <c r="AX41" s="36">
        <v>0.55103057600000005</v>
      </c>
      <c r="AY41" s="36">
        <v>1.27561832</v>
      </c>
      <c r="AZ41" s="36">
        <v>2.8600228571428574E-3</v>
      </c>
      <c r="BA41" s="36">
        <v>5.7200457142857148E-3</v>
      </c>
      <c r="BB41" s="36">
        <v>0.28286623100000002</v>
      </c>
      <c r="BC41" s="36">
        <v>15.711995954000001</v>
      </c>
      <c r="BD41" s="36">
        <v>36.372772691000002</v>
      </c>
      <c r="BE41" s="36">
        <v>3.0965104285714289E-2</v>
      </c>
      <c r="BF41" s="36">
        <v>6.1930208571428579E-2</v>
      </c>
      <c r="BG41" s="36">
        <v>1.4773416960000001</v>
      </c>
      <c r="BH41" s="36">
        <v>8.8693408009999999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5.1970955480000001</v>
      </c>
      <c r="E42" s="36">
        <v>2</v>
      </c>
      <c r="F42" s="36">
        <v>0</v>
      </c>
      <c r="G42" s="36">
        <v>1</v>
      </c>
      <c r="H42" s="36">
        <v>1</v>
      </c>
      <c r="I42" s="36">
        <v>2.3529418049999151E-4</v>
      </c>
      <c r="J42" s="36">
        <v>0.11233608024591822</v>
      </c>
      <c r="K42" s="36">
        <v>2.3529418049999151E-4</v>
      </c>
      <c r="L42" s="36">
        <v>0</v>
      </c>
      <c r="M42" s="36">
        <v>3.4711374426400508E-2</v>
      </c>
      <c r="N42" s="36">
        <v>7.7860000000017693E-2</v>
      </c>
      <c r="O42" s="36">
        <v>7.3399000000000007E-5</v>
      </c>
      <c r="P42" s="36">
        <v>1.0647200000000001E-4</v>
      </c>
      <c r="Q42" s="36">
        <v>6.5403999999999999E-5</v>
      </c>
      <c r="R42" s="36">
        <v>7.9950000000000005E-6</v>
      </c>
      <c r="S42" s="36">
        <v>9.6043000000000002E-5</v>
      </c>
      <c r="T42" s="36">
        <v>1.0429000000000001E-5</v>
      </c>
      <c r="U42" s="36">
        <v>6.6E-3</v>
      </c>
      <c r="V42" s="36">
        <v>1.5599999999999999E-2</v>
      </c>
      <c r="W42" s="36">
        <v>6.9086931804999913E-3</v>
      </c>
      <c r="X42" s="36">
        <v>0.12804255224591821</v>
      </c>
      <c r="Y42" s="36">
        <v>0.1349512454264182</v>
      </c>
      <c r="Z42" s="36">
        <v>2.1218448033536492E-5</v>
      </c>
      <c r="AA42" s="36">
        <v>4.5407478791768081E-6</v>
      </c>
      <c r="AB42" s="36">
        <v>4.5407499999999997E-6</v>
      </c>
      <c r="AC42" s="36">
        <v>1.2547167550051806E-6</v>
      </c>
      <c r="AD42" s="36">
        <v>2.5504383944200803E-4</v>
      </c>
      <c r="AE42" s="36">
        <v>2.2953945549780727E-3</v>
      </c>
      <c r="AF42" s="36">
        <v>2.5504383944200803E-3</v>
      </c>
      <c r="AG42" s="36">
        <v>1.3198220506905627E-3</v>
      </c>
      <c r="AH42" s="36">
        <v>2.2452145230138307E-3</v>
      </c>
      <c r="AI42" s="36">
        <v>7.1907546210037551E-3</v>
      </c>
      <c r="AJ42" s="36">
        <v>4.6344835878051583E-7</v>
      </c>
      <c r="AK42" s="36">
        <v>5.6005068305234111E-7</v>
      </c>
      <c r="AL42" s="36">
        <v>1.4007323348371648E-6</v>
      </c>
      <c r="AM42" s="36">
        <v>1.3215402158043483E-3</v>
      </c>
      <c r="AN42" s="36">
        <v>2.5008184131388913E-3</v>
      </c>
      <c r="AO42" s="36">
        <v>9.4875499083166646E-3</v>
      </c>
      <c r="AP42" s="36">
        <v>0.76728138300000004</v>
      </c>
      <c r="AQ42" s="36">
        <v>0.413151514</v>
      </c>
      <c r="AR42" s="36">
        <v>1.180432897</v>
      </c>
      <c r="AS42" s="36">
        <v>0.13802835399999999</v>
      </c>
      <c r="AT42" s="36">
        <v>1.0727741260000001</v>
      </c>
      <c r="AU42" s="36">
        <v>2.5900541989999999</v>
      </c>
      <c r="AV42" s="36">
        <v>1.175330167</v>
      </c>
      <c r="AW42" s="36">
        <v>2.8376605650000002</v>
      </c>
      <c r="AX42" s="36">
        <v>1.0828834039999999</v>
      </c>
      <c r="AY42" s="36">
        <v>2.6144615529999999</v>
      </c>
      <c r="AZ42" s="36">
        <v>4.3147871428571433E-3</v>
      </c>
      <c r="BA42" s="36">
        <v>8.6295742857142865E-3</v>
      </c>
      <c r="BB42" s="36">
        <v>7.1535313000000003E-2</v>
      </c>
      <c r="BC42" s="36">
        <v>4.4186826740000003</v>
      </c>
      <c r="BD42" s="36">
        <v>10.668254698</v>
      </c>
      <c r="BE42" s="36">
        <v>7.8309042857142852E-3</v>
      </c>
      <c r="BF42" s="36">
        <v>1.566180857142857E-2</v>
      </c>
      <c r="BG42" s="36">
        <v>1.0609036000000001</v>
      </c>
      <c r="BH42" s="36">
        <v>6.7306120949999997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5.2707406280000004</v>
      </c>
      <c r="E43" s="36">
        <v>0</v>
      </c>
      <c r="F43" s="36" t="s">
        <v>338</v>
      </c>
      <c r="G43" s="36" t="s">
        <v>338</v>
      </c>
      <c r="H43" s="36" t="s">
        <v>338</v>
      </c>
      <c r="I43" s="36">
        <v>3.6974109137534624E-4</v>
      </c>
      <c r="J43" s="36">
        <v>0.13460305823305108</v>
      </c>
      <c r="K43" s="36">
        <v>3.6974109137534624E-4</v>
      </c>
      <c r="L43" s="36">
        <v>0</v>
      </c>
      <c r="M43" s="36">
        <v>4.9807799324423058E-2</v>
      </c>
      <c r="N43" s="36">
        <v>8.5165000000003377E-2</v>
      </c>
      <c r="O43" s="36">
        <v>8.8920000000000006E-6</v>
      </c>
      <c r="P43" s="36">
        <v>1.3789999999999998E-5</v>
      </c>
      <c r="Q43" s="36">
        <v>7.6029999999999999E-6</v>
      </c>
      <c r="R43" s="36">
        <v>1.2890000000000001E-6</v>
      </c>
      <c r="S43" s="36">
        <v>1.2108999999999999E-5</v>
      </c>
      <c r="T43" s="36">
        <v>1.6810000000000001E-6</v>
      </c>
      <c r="U43" s="36" t="s">
        <v>338</v>
      </c>
      <c r="V43" s="36" t="s">
        <v>338</v>
      </c>
      <c r="W43" s="36">
        <v>3.7863309137534622E-4</v>
      </c>
      <c r="X43" s="36">
        <v>0.13461684823305109</v>
      </c>
      <c r="Y43" s="36">
        <v>0.13499548132442643</v>
      </c>
      <c r="Z43" s="36">
        <v>3.8186124368573657E-5</v>
      </c>
      <c r="AA43" s="36">
        <v>8.1718306148747611E-6</v>
      </c>
      <c r="AB43" s="36">
        <v>8.1718300000000007E-6</v>
      </c>
      <c r="AC43" s="36">
        <v>5.8351984140173921E-6</v>
      </c>
      <c r="AD43" s="36">
        <v>1.3550858414186292E-3</v>
      </c>
      <c r="AE43" s="36">
        <v>1.2195772572767664E-2</v>
      </c>
      <c r="AF43" s="36">
        <v>1.3550858414186292E-2</v>
      </c>
      <c r="AG43" s="36" t="s">
        <v>338</v>
      </c>
      <c r="AH43" s="36" t="s">
        <v>338</v>
      </c>
      <c r="AI43" s="36" t="s">
        <v>338</v>
      </c>
      <c r="AJ43" s="36">
        <v>8.34051908106235E-7</v>
      </c>
      <c r="AK43" s="36">
        <v>1.0079037545091919E-6</v>
      </c>
      <c r="AL43" s="36">
        <v>2.520849312512777E-6</v>
      </c>
      <c r="AM43" s="36">
        <v>6.6692503221236268E-6</v>
      </c>
      <c r="AN43" s="36">
        <v>1.3560937451731385E-3</v>
      </c>
      <c r="AO43" s="36">
        <v>1.2198293422080177E-2</v>
      </c>
      <c r="AP43" s="36">
        <v>1.854508187</v>
      </c>
      <c r="AQ43" s="36">
        <v>0.99858133100000002</v>
      </c>
      <c r="AR43" s="36">
        <v>2.853089518</v>
      </c>
      <c r="AS43" s="36">
        <v>0.30597674200000002</v>
      </c>
      <c r="AT43" s="36">
        <v>4.4691433810000003</v>
      </c>
      <c r="AU43" s="36">
        <v>9.9122657959999998</v>
      </c>
      <c r="AV43" s="36">
        <v>6.1894650000000002</v>
      </c>
      <c r="AW43" s="36">
        <v>13.727825892</v>
      </c>
      <c r="AX43" s="36">
        <v>5.6705185900000004</v>
      </c>
      <c r="AY43" s="36">
        <v>12.576836919</v>
      </c>
      <c r="AZ43" s="36">
        <v>1.2468740000000001E-2</v>
      </c>
      <c r="BA43" s="36">
        <v>2.4937480000000001E-2</v>
      </c>
      <c r="BB43" s="36">
        <v>0.274722935</v>
      </c>
      <c r="BC43" s="36">
        <v>10.026918791</v>
      </c>
      <c r="BD43" s="36">
        <v>22.239045763</v>
      </c>
      <c r="BE43" s="36">
        <v>3.0073664285714289E-2</v>
      </c>
      <c r="BF43" s="36">
        <v>6.0147330000000006E-2</v>
      </c>
      <c r="BG43" s="36">
        <v>0.63627510200000004</v>
      </c>
      <c r="BH43" s="36">
        <v>5.8673743759999999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5.1686465659999996</v>
      </c>
      <c r="E44" s="36">
        <v>11</v>
      </c>
      <c r="F44" s="36">
        <v>0</v>
      </c>
      <c r="G44" s="36">
        <v>10</v>
      </c>
      <c r="H44" s="36">
        <v>1</v>
      </c>
      <c r="I44" s="36">
        <v>1.6902154043804636E-4</v>
      </c>
      <c r="J44" s="36">
        <v>4.1579011424212865E-2</v>
      </c>
      <c r="K44" s="36">
        <v>1.6902154043804636E-4</v>
      </c>
      <c r="L44" s="36">
        <v>0</v>
      </c>
      <c r="M44" s="36">
        <v>1.6598032964650407E-2</v>
      </c>
      <c r="N44" s="36">
        <v>2.5150000000000505E-2</v>
      </c>
      <c r="O44" s="36">
        <v>7.0356200000000002E-4</v>
      </c>
      <c r="P44" s="36">
        <v>1.0558550000000001E-3</v>
      </c>
      <c r="Q44" s="36">
        <v>6.5757900000000004E-4</v>
      </c>
      <c r="R44" s="36">
        <v>4.5983000000000003E-5</v>
      </c>
      <c r="S44" s="36">
        <v>9.9587700000000005E-4</v>
      </c>
      <c r="T44" s="36">
        <v>5.9978000000000001E-5</v>
      </c>
      <c r="U44" s="36">
        <v>0.14700000000000002</v>
      </c>
      <c r="V44" s="36">
        <v>0.35279999999999995</v>
      </c>
      <c r="W44" s="36">
        <v>0.14787258354043806</v>
      </c>
      <c r="X44" s="36">
        <v>0.39543486642421283</v>
      </c>
      <c r="Y44" s="36">
        <v>0.54330744996465086</v>
      </c>
      <c r="Z44" s="36">
        <v>1.4055275361318189E-5</v>
      </c>
      <c r="AA44" s="36">
        <v>3.0078289273220921E-6</v>
      </c>
      <c r="AB44" s="36">
        <v>3.0078299999999998E-6</v>
      </c>
      <c r="AC44" s="36">
        <v>1.3737772249498541E-6</v>
      </c>
      <c r="AD44" s="36">
        <v>2.7711959881065909E-4</v>
      </c>
      <c r="AE44" s="36">
        <v>2.4940763892959319E-3</v>
      </c>
      <c r="AF44" s="36">
        <v>2.7711959881065906E-3</v>
      </c>
      <c r="AG44" s="36">
        <v>2.4278624052004323E-2</v>
      </c>
      <c r="AH44" s="36">
        <v>4.1301567352834946E-2</v>
      </c>
      <c r="AI44" s="36">
        <v>0.13227664138678213</v>
      </c>
      <c r="AJ44" s="36">
        <v>3.0699198964726069E-7</v>
      </c>
      <c r="AK44" s="36">
        <v>3.7098216065745157E-7</v>
      </c>
      <c r="AL44" s="36">
        <v>9.2785657406667839E-7</v>
      </c>
      <c r="AM44" s="36">
        <v>2.4280304821218922E-2</v>
      </c>
      <c r="AN44" s="36">
        <v>4.1579057933806264E-2</v>
      </c>
      <c r="AO44" s="36">
        <v>0.13477164563265215</v>
      </c>
      <c r="AP44" s="36">
        <v>0.78306032000000003</v>
      </c>
      <c r="AQ44" s="36">
        <v>0.42164786500000001</v>
      </c>
      <c r="AR44" s="36">
        <v>1.2047081850000001</v>
      </c>
      <c r="AS44" s="36">
        <v>1.7294955000000001E-2</v>
      </c>
      <c r="AT44" s="36">
        <v>0.168846529</v>
      </c>
      <c r="AU44" s="36">
        <v>0.33867635800000001</v>
      </c>
      <c r="AV44" s="36">
        <v>0.250882516</v>
      </c>
      <c r="AW44" s="36">
        <v>0.50322607799999997</v>
      </c>
      <c r="AX44" s="36">
        <v>0.22934174800000001</v>
      </c>
      <c r="AY44" s="36">
        <v>0.46001909699999999</v>
      </c>
      <c r="AZ44" s="36">
        <v>4.0368857142857148E-4</v>
      </c>
      <c r="BA44" s="36">
        <v>8.0737857142857143E-4</v>
      </c>
      <c r="BB44" s="36">
        <v>0.20151021899999999</v>
      </c>
      <c r="BC44" s="36">
        <v>11.864540841</v>
      </c>
      <c r="BD44" s="36">
        <v>23.798176346000002</v>
      </c>
      <c r="BE44" s="36">
        <v>2.2059137142857142E-2</v>
      </c>
      <c r="BF44" s="36">
        <v>4.4118274285714285E-2</v>
      </c>
      <c r="BG44" s="36">
        <v>2.5234604439999999</v>
      </c>
      <c r="BH44" s="36">
        <v>7.8190164619999996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5.4764527699999999</v>
      </c>
      <c r="E45" s="36">
        <v>3</v>
      </c>
      <c r="F45" s="36">
        <v>0</v>
      </c>
      <c r="G45" s="36">
        <v>1</v>
      </c>
      <c r="H45" s="36">
        <v>2</v>
      </c>
      <c r="I45" s="36">
        <v>1.5878318561008097E-3</v>
      </c>
      <c r="J45" s="36">
        <v>0.5006683441505736</v>
      </c>
      <c r="K45" s="36">
        <v>1.5878318561008097E-3</v>
      </c>
      <c r="L45" s="36">
        <v>0</v>
      </c>
      <c r="M45" s="36">
        <v>0.17954617600661557</v>
      </c>
      <c r="N45" s="36">
        <v>0.32271000000005878</v>
      </c>
      <c r="O45" s="36">
        <v>6.2433000000000002E-3</v>
      </c>
      <c r="P45" s="36">
        <v>1.0556649000000001E-2</v>
      </c>
      <c r="Q45" s="36">
        <v>5.528898E-3</v>
      </c>
      <c r="R45" s="36">
        <v>7.1440200000000005E-4</v>
      </c>
      <c r="S45" s="36">
        <v>9.6248200000000009E-3</v>
      </c>
      <c r="T45" s="36">
        <v>9.3182900000000012E-4</v>
      </c>
      <c r="U45" s="36">
        <v>0</v>
      </c>
      <c r="V45" s="36">
        <v>0</v>
      </c>
      <c r="W45" s="36">
        <v>7.8311318561008099E-3</v>
      </c>
      <c r="X45" s="36">
        <v>0.51122499315057357</v>
      </c>
      <c r="Y45" s="36">
        <v>0.51905612500667442</v>
      </c>
      <c r="Z45" s="36">
        <v>1.2260018306563966E-4</v>
      </c>
      <c r="AA45" s="36">
        <v>2.6236439176046886E-5</v>
      </c>
      <c r="AB45" s="36">
        <v>2.6236399999999998E-5</v>
      </c>
      <c r="AC45" s="36">
        <v>1.9403838986044274E-5</v>
      </c>
      <c r="AD45" s="36">
        <v>5.2543939807116486E-3</v>
      </c>
      <c r="AE45" s="36">
        <v>4.7289545826404843E-2</v>
      </c>
      <c r="AF45" s="36">
        <v>5.2543939807116483E-2</v>
      </c>
      <c r="AG45" s="36">
        <v>0</v>
      </c>
      <c r="AH45" s="36">
        <v>0</v>
      </c>
      <c r="AI45" s="36">
        <v>0</v>
      </c>
      <c r="AJ45" s="36">
        <v>2.677799156595091E-6</v>
      </c>
      <c r="AK45" s="36">
        <v>3.2359662480503095E-6</v>
      </c>
      <c r="AL45" s="36">
        <v>8.093414926988227E-6</v>
      </c>
      <c r="AM45" s="36">
        <v>2.2081638142639365E-5</v>
      </c>
      <c r="AN45" s="36">
        <v>5.2576299469596988E-3</v>
      </c>
      <c r="AO45" s="36">
        <v>4.7297639241331832E-2</v>
      </c>
      <c r="AP45" s="36">
        <v>6.6763005260000003</v>
      </c>
      <c r="AQ45" s="36">
        <v>3.5949310520000002</v>
      </c>
      <c r="AR45" s="36">
        <v>10.271231578</v>
      </c>
      <c r="AS45" s="36">
        <v>0.70254371100000002</v>
      </c>
      <c r="AT45" s="36">
        <v>28.951459777</v>
      </c>
      <c r="AU45" s="36">
        <v>60.336375588000003</v>
      </c>
      <c r="AV45" s="36">
        <v>26.685663079000001</v>
      </c>
      <c r="AW45" s="36">
        <v>55.614335259999997</v>
      </c>
      <c r="AX45" s="36">
        <v>24.702510943</v>
      </c>
      <c r="AY45" s="36">
        <v>51.481341170999997</v>
      </c>
      <c r="AZ45" s="36">
        <v>1.0448907142857143E-2</v>
      </c>
      <c r="BA45" s="36">
        <v>2.0897814285714286E-2</v>
      </c>
      <c r="BB45" s="36">
        <v>0.39019272999999999</v>
      </c>
      <c r="BC45" s="36">
        <v>28.024204181000002</v>
      </c>
      <c r="BD45" s="36">
        <v>58.403925813000001</v>
      </c>
      <c r="BE45" s="36">
        <v>4.2714037142857146E-2</v>
      </c>
      <c r="BF45" s="36">
        <v>8.5428074285714292E-2</v>
      </c>
      <c r="BG45" s="36">
        <v>1.2936941280000001</v>
      </c>
      <c r="BH45" s="36">
        <v>8.5860031150000005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5.4933472710000002</v>
      </c>
      <c r="E46" s="36">
        <v>6</v>
      </c>
      <c r="F46" s="36">
        <v>1</v>
      </c>
      <c r="G46" s="36">
        <v>2</v>
      </c>
      <c r="H46" s="36">
        <v>3</v>
      </c>
      <c r="I46" s="36">
        <v>0.82414139905197792</v>
      </c>
      <c r="J46" s="36">
        <v>19.833086845685816</v>
      </c>
      <c r="K46" s="36">
        <v>0.39720939906122127</v>
      </c>
      <c r="L46" s="36">
        <v>0.42693199999075659</v>
      </c>
      <c r="M46" s="36">
        <v>11.055207244727237</v>
      </c>
      <c r="N46" s="36">
        <v>9.6020210000105575</v>
      </c>
      <c r="O46" s="36">
        <v>6.5496381000000006E-2</v>
      </c>
      <c r="P46" s="36">
        <v>0.11061917900000001</v>
      </c>
      <c r="Q46" s="36">
        <v>5.6904912000000002E-2</v>
      </c>
      <c r="R46" s="36">
        <v>8.5914690000000009E-3</v>
      </c>
      <c r="S46" s="36">
        <v>9.9412915000000004E-2</v>
      </c>
      <c r="T46" s="36">
        <v>1.1206264000000001E-2</v>
      </c>
      <c r="U46" s="36">
        <v>0.31184999999999996</v>
      </c>
      <c r="V46" s="36">
        <v>0.73709999999999998</v>
      </c>
      <c r="W46" s="36">
        <v>1.2014877800519779</v>
      </c>
      <c r="X46" s="36">
        <v>20.680806024685818</v>
      </c>
      <c r="Y46" s="36">
        <v>21.882293804737795</v>
      </c>
      <c r="Z46" s="36">
        <v>1.674544566084302E-2</v>
      </c>
      <c r="AA46" s="36">
        <v>3.5835253714204054E-3</v>
      </c>
      <c r="AB46" s="36">
        <v>3.5835250000000002E-3</v>
      </c>
      <c r="AC46" s="36">
        <v>6.7654542395280863E-3</v>
      </c>
      <c r="AD46" s="36">
        <v>0.38901809338714677</v>
      </c>
      <c r="AE46" s="36">
        <v>3.5011628404843202</v>
      </c>
      <c r="AF46" s="36">
        <v>3.8901809338714677</v>
      </c>
      <c r="AG46" s="36">
        <v>5.4143045859237911E-2</v>
      </c>
      <c r="AH46" s="36">
        <v>9.2105411346749544E-2</v>
      </c>
      <c r="AI46" s="36">
        <v>0.29498624985377897</v>
      </c>
      <c r="AJ46" s="36">
        <v>3.6574988272246734E-4</v>
      </c>
      <c r="AK46" s="36">
        <v>4.4198769454058056E-4</v>
      </c>
      <c r="AL46" s="36">
        <v>1.1054471926878493E-3</v>
      </c>
      <c r="AM46" s="36">
        <v>6.127424998148847E-2</v>
      </c>
      <c r="AN46" s="36">
        <v>0.48156549242843688</v>
      </c>
      <c r="AO46" s="36">
        <v>3.7972545375307871</v>
      </c>
      <c r="AP46" s="36">
        <v>252.36266443900001</v>
      </c>
      <c r="AQ46" s="36">
        <v>135.88758854400001</v>
      </c>
      <c r="AR46" s="36">
        <v>388.250252983</v>
      </c>
      <c r="AS46" s="36">
        <v>7.6239536340000003</v>
      </c>
      <c r="AT46" s="36">
        <v>1652.3416834560001</v>
      </c>
      <c r="AU46" s="36">
        <v>3536.5991581469998</v>
      </c>
      <c r="AV46" s="36">
        <v>902.69698037000001</v>
      </c>
      <c r="AW46" s="36">
        <v>1932.092746194</v>
      </c>
      <c r="AX46" s="36">
        <v>856.99633120099998</v>
      </c>
      <c r="AY46" s="36">
        <v>1834.277095232</v>
      </c>
      <c r="AZ46" s="36">
        <v>0.23918257285714287</v>
      </c>
      <c r="BA46" s="36">
        <v>0.47836514571428573</v>
      </c>
      <c r="BB46" s="36">
        <v>1.6487859410000001</v>
      </c>
      <c r="BC46" s="36">
        <v>130.82200257299999</v>
      </c>
      <c r="BD46" s="36">
        <v>280.00563612299999</v>
      </c>
      <c r="BE46" s="36">
        <v>0.18049107142857146</v>
      </c>
      <c r="BF46" s="36">
        <v>0.36098214285714292</v>
      </c>
      <c r="BG46" s="36">
        <v>2.9162337090000001</v>
      </c>
      <c r="BH46" s="36">
        <v>19.882634393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5.5128257249999999</v>
      </c>
      <c r="E47" s="36">
        <v>6</v>
      </c>
      <c r="F47" s="36">
        <v>2</v>
      </c>
      <c r="G47" s="36">
        <v>2</v>
      </c>
      <c r="H47" s="36">
        <v>2</v>
      </c>
      <c r="I47" s="36">
        <v>9.3139980325175759E-3</v>
      </c>
      <c r="J47" s="36">
        <v>3.2657403416172222</v>
      </c>
      <c r="K47" s="36">
        <v>9.3139980325175759E-3</v>
      </c>
      <c r="L47" s="36">
        <v>0</v>
      </c>
      <c r="M47" s="36">
        <v>1.2827833396431938</v>
      </c>
      <c r="N47" s="36">
        <v>1.992271000006546</v>
      </c>
      <c r="O47" s="36">
        <v>6.0195510999999993E-2</v>
      </c>
      <c r="P47" s="36">
        <v>9.2545623999999993E-2</v>
      </c>
      <c r="Q47" s="36">
        <v>5.3859778999999997E-2</v>
      </c>
      <c r="R47" s="36">
        <v>6.3357320000000002E-3</v>
      </c>
      <c r="S47" s="36">
        <v>8.4281624999999999E-2</v>
      </c>
      <c r="T47" s="36">
        <v>8.2639989999999993E-3</v>
      </c>
      <c r="U47" s="36">
        <v>7.0900000000000005E-2</v>
      </c>
      <c r="V47" s="36">
        <v>0.1678</v>
      </c>
      <c r="W47" s="36">
        <v>0.14040950903251759</v>
      </c>
      <c r="X47" s="36">
        <v>3.5260859656172223</v>
      </c>
      <c r="Y47" s="36">
        <v>3.6664954746497398</v>
      </c>
      <c r="Z47" s="36">
        <v>6.1422112035493205E-4</v>
      </c>
      <c r="AA47" s="36">
        <v>1.3144331975595543E-4</v>
      </c>
      <c r="AB47" s="36">
        <v>1.3144299999999999E-4</v>
      </c>
      <c r="AC47" s="36">
        <v>1.0026329072556931E-4</v>
      </c>
      <c r="AD47" s="36">
        <v>2.6475305245446706E-2</v>
      </c>
      <c r="AE47" s="36">
        <v>0.23827774720902034</v>
      </c>
      <c r="AF47" s="36">
        <v>0.26475305245446701</v>
      </c>
      <c r="AG47" s="36">
        <v>1.3391279764054409E-2</v>
      </c>
      <c r="AH47" s="36">
        <v>2.2780567874483362E-2</v>
      </c>
      <c r="AI47" s="36">
        <v>7.2959386300710222E-2</v>
      </c>
      <c r="AJ47" s="36">
        <v>1.3415634558869876E-5</v>
      </c>
      <c r="AK47" s="36">
        <v>1.6212022668600758E-5</v>
      </c>
      <c r="AL47" s="36">
        <v>4.0547588016957876E-5</v>
      </c>
      <c r="AM47" s="36">
        <v>1.3504958689338849E-2</v>
      </c>
      <c r="AN47" s="36">
        <v>4.9272085142598669E-2</v>
      </c>
      <c r="AO47" s="36">
        <v>0.31127768109774756</v>
      </c>
      <c r="AP47" s="36">
        <v>31.545958771999999</v>
      </c>
      <c r="AQ47" s="36">
        <v>16.986285493</v>
      </c>
      <c r="AR47" s="36">
        <v>48.532244265000003</v>
      </c>
      <c r="AS47" s="36">
        <v>2.4976000599999999</v>
      </c>
      <c r="AT47" s="36">
        <v>216.737065828</v>
      </c>
      <c r="AU47" s="36">
        <v>512.71133850800004</v>
      </c>
      <c r="AV47" s="36">
        <v>136.13932505700001</v>
      </c>
      <c r="AW47" s="36">
        <v>322.05001625699998</v>
      </c>
      <c r="AX47" s="36">
        <v>127.919585637</v>
      </c>
      <c r="AY47" s="36">
        <v>302.60547139400001</v>
      </c>
      <c r="AZ47" s="36">
        <v>8.7680338571428582E-2</v>
      </c>
      <c r="BA47" s="36">
        <v>0.17536067714285716</v>
      </c>
      <c r="BB47" s="36">
        <v>1.0193177099999999</v>
      </c>
      <c r="BC47" s="36">
        <v>44.376177497</v>
      </c>
      <c r="BD47" s="36">
        <v>104.97590375599999</v>
      </c>
      <c r="BE47" s="36">
        <v>0.11158376571428572</v>
      </c>
      <c r="BF47" s="36">
        <v>0.22316753285714286</v>
      </c>
      <c r="BG47" s="36">
        <v>4.0879923140000001</v>
      </c>
      <c r="BH47" s="36">
        <v>25.064006938999999</v>
      </c>
      <c r="BI47" s="36">
        <v>0</v>
      </c>
      <c r="BJ47" s="36">
        <v>0</v>
      </c>
      <c r="BK47" s="36">
        <v>0.12</v>
      </c>
      <c r="BL47" s="36">
        <v>0.12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5.5152035899999996</v>
      </c>
      <c r="E48" s="36">
        <v>13</v>
      </c>
      <c r="F48" s="36">
        <v>0</v>
      </c>
      <c r="G48" s="36">
        <v>2</v>
      </c>
      <c r="H48" s="36">
        <v>11</v>
      </c>
      <c r="I48" s="36">
        <v>4.1148023861295624E-2</v>
      </c>
      <c r="J48" s="36">
        <v>5.0814085393732507</v>
      </c>
      <c r="K48" s="36">
        <v>4.1148023861295624E-2</v>
      </c>
      <c r="L48" s="36">
        <v>0</v>
      </c>
      <c r="M48" s="36">
        <v>3.1605505632328814</v>
      </c>
      <c r="N48" s="36">
        <v>1.962006000001665</v>
      </c>
      <c r="O48" s="36">
        <v>0.28610034699999998</v>
      </c>
      <c r="P48" s="36">
        <v>0.44617712300000001</v>
      </c>
      <c r="Q48" s="36">
        <v>0.27213029</v>
      </c>
      <c r="R48" s="36">
        <v>1.3970056999999999E-2</v>
      </c>
      <c r="S48" s="36">
        <v>0.42795530900000001</v>
      </c>
      <c r="T48" s="36">
        <v>1.8221813999999999E-2</v>
      </c>
      <c r="U48" s="36">
        <v>7.8600000000000003E-2</v>
      </c>
      <c r="V48" s="36">
        <v>0.18720000000000001</v>
      </c>
      <c r="W48" s="36">
        <v>0.4058483708612956</v>
      </c>
      <c r="X48" s="36">
        <v>5.7147856623732505</v>
      </c>
      <c r="Y48" s="36">
        <v>6.1206340332345457</v>
      </c>
      <c r="Z48" s="36">
        <v>2.1004878041597907E-3</v>
      </c>
      <c r="AA48" s="36">
        <v>4.4950439009019516E-4</v>
      </c>
      <c r="AB48" s="36">
        <v>4.4950399999999998E-4</v>
      </c>
      <c r="AC48" s="36">
        <v>6.0211671516402498E-4</v>
      </c>
      <c r="AD48" s="36">
        <v>7.0110414445234789E-2</v>
      </c>
      <c r="AE48" s="36">
        <v>0.63099373000711301</v>
      </c>
      <c r="AF48" s="36">
        <v>0.70110414445234792</v>
      </c>
      <c r="AG48" s="36">
        <v>1.3797993088071347E-2</v>
      </c>
      <c r="AH48" s="36">
        <v>2.3472448011891488E-2</v>
      </c>
      <c r="AI48" s="36">
        <v>7.5175272686733546E-2</v>
      </c>
      <c r="AJ48" s="36">
        <v>4.5878300074945744E-5</v>
      </c>
      <c r="AK48" s="36">
        <v>5.5441286623302227E-5</v>
      </c>
      <c r="AL48" s="36">
        <v>1.3866316961705553E-4</v>
      </c>
      <c r="AM48" s="36">
        <v>1.4445988103310317E-2</v>
      </c>
      <c r="AN48" s="36">
        <v>9.3638303743749568E-2</v>
      </c>
      <c r="AO48" s="36">
        <v>0.70630766586346361</v>
      </c>
      <c r="AP48" s="36">
        <v>64.444477370000001</v>
      </c>
      <c r="AQ48" s="36">
        <v>34.700872429999997</v>
      </c>
      <c r="AR48" s="36">
        <v>99.145349799999991</v>
      </c>
      <c r="AS48" s="36">
        <v>1.802365228</v>
      </c>
      <c r="AT48" s="36">
        <v>244.47479780699999</v>
      </c>
      <c r="AU48" s="36">
        <v>526.88276522199999</v>
      </c>
      <c r="AV48" s="36">
        <v>193.17730261899999</v>
      </c>
      <c r="AW48" s="36">
        <v>416.32835897699999</v>
      </c>
      <c r="AX48" s="36">
        <v>179.707304435</v>
      </c>
      <c r="AY48" s="36">
        <v>387.298332346</v>
      </c>
      <c r="AZ48" s="36">
        <v>9.9172257142857143E-2</v>
      </c>
      <c r="BA48" s="36">
        <v>0.19834451571428571</v>
      </c>
      <c r="BB48" s="36">
        <v>1.5575106830000001</v>
      </c>
      <c r="BC48" s="36">
        <v>158.57814543999999</v>
      </c>
      <c r="BD48" s="36">
        <v>341.76157429199998</v>
      </c>
      <c r="BE48" s="36">
        <v>0.17049925285714287</v>
      </c>
      <c r="BF48" s="36">
        <v>0.34099850714285718</v>
      </c>
      <c r="BG48" s="36">
        <v>0.92553338299999999</v>
      </c>
      <c r="BH48" s="36">
        <v>8.4689540290000007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5.3799858760000001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1.0863395000000001E-2</v>
      </c>
      <c r="P49" s="36">
        <v>1.6097040999999999E-2</v>
      </c>
      <c r="Q49" s="36">
        <v>8.2881180000000006E-3</v>
      </c>
      <c r="R49" s="36">
        <v>2.5752769999999999E-3</v>
      </c>
      <c r="S49" s="36">
        <v>1.2737984000000001E-2</v>
      </c>
      <c r="T49" s="36">
        <v>3.3590569999999999E-3</v>
      </c>
      <c r="U49" s="36">
        <v>0.83960000000000024</v>
      </c>
      <c r="V49" s="36">
        <v>1.9940000000000004</v>
      </c>
      <c r="W49" s="36">
        <v>0.85046339500000023</v>
      </c>
      <c r="X49" s="36">
        <v>2.0100970410000003</v>
      </c>
      <c r="Y49" s="36">
        <v>2.8605604360000005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0.14694624425451097</v>
      </c>
      <c r="AH49" s="36">
        <v>0.24997751896169668</v>
      </c>
      <c r="AI49" s="36">
        <v>0.80060367559354217</v>
      </c>
      <c r="AJ49" s="36">
        <v>0</v>
      </c>
      <c r="AK49" s="36">
        <v>0</v>
      </c>
      <c r="AL49" s="36">
        <v>0</v>
      </c>
      <c r="AM49" s="36">
        <v>0.14694624425451097</v>
      </c>
      <c r="AN49" s="36">
        <v>0.24997751896169668</v>
      </c>
      <c r="AO49" s="36">
        <v>0.80060367559354217</v>
      </c>
      <c r="AP49" s="36">
        <v>2.754573664</v>
      </c>
      <c r="AQ49" s="36">
        <v>1.4832319730000001</v>
      </c>
      <c r="AR49" s="36">
        <v>4.2378056370000001</v>
      </c>
      <c r="AS49" s="36">
        <v>1.2353967E-2</v>
      </c>
      <c r="AT49" s="36">
        <v>9.3173448000000006E-2</v>
      </c>
      <c r="AU49" s="36">
        <v>0.19510585699999999</v>
      </c>
      <c r="AV49" s="36">
        <v>0.32327841899999998</v>
      </c>
      <c r="AW49" s="36">
        <v>0.67694728800000004</v>
      </c>
      <c r="AX49" s="36">
        <v>0.28976486400000001</v>
      </c>
      <c r="AY49" s="36">
        <v>0.60676966799999998</v>
      </c>
      <c r="AZ49" s="36">
        <v>5.9764571428571429E-4</v>
      </c>
      <c r="BA49" s="36">
        <v>1.1952928571428573E-3</v>
      </c>
      <c r="BB49" s="36">
        <v>0.225212942</v>
      </c>
      <c r="BC49" s="36">
        <v>8.5213438830000001</v>
      </c>
      <c r="BD49" s="36">
        <v>17.843754171</v>
      </c>
      <c r="BE49" s="36">
        <v>2.4653851428571429E-2</v>
      </c>
      <c r="BF49" s="36">
        <v>4.9307704285714286E-2</v>
      </c>
      <c r="BG49" s="36">
        <v>0.27838729400000001</v>
      </c>
      <c r="BH49" s="36">
        <v>1.1256070460000001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5.0560857649999997</v>
      </c>
      <c r="E50" s="36">
        <v>40</v>
      </c>
      <c r="F50" s="36">
        <v>0</v>
      </c>
      <c r="G50" s="36">
        <v>4</v>
      </c>
      <c r="H50" s="36">
        <v>36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1.0132190000000001E-3</v>
      </c>
      <c r="P50" s="36">
        <v>1.4327889999999999E-3</v>
      </c>
      <c r="Q50" s="36">
        <v>1.0079870000000001E-3</v>
      </c>
      <c r="R50" s="36">
        <v>5.2320000000000001E-6</v>
      </c>
      <c r="S50" s="36">
        <v>1.425965E-3</v>
      </c>
      <c r="T50" s="36">
        <v>6.8239999999999994E-6</v>
      </c>
      <c r="U50" s="36">
        <v>0.06</v>
      </c>
      <c r="V50" s="36">
        <v>0.14399999999999999</v>
      </c>
      <c r="W50" s="36">
        <v>6.1013219E-2</v>
      </c>
      <c r="X50" s="36">
        <v>0.14543278899999998</v>
      </c>
      <c r="Y50" s="36">
        <v>0.20644600799999999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1.1394561717352415E-2</v>
      </c>
      <c r="AH50" s="36">
        <v>1.9383852116875374E-2</v>
      </c>
      <c r="AI50" s="36">
        <v>6.2080715563506264E-2</v>
      </c>
      <c r="AJ50" s="36">
        <v>0</v>
      </c>
      <c r="AK50" s="36">
        <v>0</v>
      </c>
      <c r="AL50" s="36">
        <v>0</v>
      </c>
      <c r="AM50" s="36">
        <v>1.1394561717352415E-2</v>
      </c>
      <c r="AN50" s="36">
        <v>1.9383852116875374E-2</v>
      </c>
      <c r="AO50" s="36">
        <v>6.2080715563506264E-2</v>
      </c>
      <c r="AP50" s="36">
        <v>0.17310529999999999</v>
      </c>
      <c r="AQ50" s="36">
        <v>9.3210546000000005E-2</v>
      </c>
      <c r="AR50" s="36">
        <v>0.26631584600000002</v>
      </c>
      <c r="AS50" s="36">
        <v>6.0599899999999997E-4</v>
      </c>
      <c r="AT50" s="36">
        <v>8.2121500000000003E-4</v>
      </c>
      <c r="AU50" s="36">
        <v>1.753931E-3</v>
      </c>
      <c r="AV50" s="36">
        <v>6.3554850000000001E-3</v>
      </c>
      <c r="AW50" s="36">
        <v>1.3573892000000001E-2</v>
      </c>
      <c r="AX50" s="36">
        <v>5.5955429999999997E-3</v>
      </c>
      <c r="AY50" s="36">
        <v>1.1950825999999999E-2</v>
      </c>
      <c r="AZ50" s="36">
        <v>1.9601428571428574E-5</v>
      </c>
      <c r="BA50" s="36">
        <v>3.9202857142857147E-5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0.19278011</v>
      </c>
      <c r="BH50" s="36">
        <v>0.76498837099999994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5.3077008729999999</v>
      </c>
      <c r="E51" s="36">
        <v>55</v>
      </c>
      <c r="F51" s="36">
        <v>1</v>
      </c>
      <c r="G51" s="36">
        <v>5</v>
      </c>
      <c r="H51" s="36">
        <v>49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3.2399429999999999E-3</v>
      </c>
      <c r="P51" s="36">
        <v>5.5997169999999997E-3</v>
      </c>
      <c r="Q51" s="36">
        <v>3.1232529999999999E-3</v>
      </c>
      <c r="R51" s="36">
        <v>1.1669E-4</v>
      </c>
      <c r="S51" s="36">
        <v>5.4475129999999993E-3</v>
      </c>
      <c r="T51" s="36">
        <v>1.5220399999999999E-4</v>
      </c>
      <c r="U51" s="36">
        <v>4.5600000000000002E-2</v>
      </c>
      <c r="V51" s="36">
        <v>0.10919999999999999</v>
      </c>
      <c r="W51" s="36">
        <v>4.8839943000000004E-2</v>
      </c>
      <c r="X51" s="36">
        <v>0.114799717</v>
      </c>
      <c r="Y51" s="36">
        <v>0.16363965999999999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7.8051179050736483E-3</v>
      </c>
      <c r="AH51" s="36">
        <v>1.3277671838516091E-2</v>
      </c>
      <c r="AI51" s="36">
        <v>4.2524435482815051E-2</v>
      </c>
      <c r="AJ51" s="36">
        <v>0</v>
      </c>
      <c r="AK51" s="36">
        <v>0</v>
      </c>
      <c r="AL51" s="36">
        <v>0</v>
      </c>
      <c r="AM51" s="36">
        <v>7.8051179050736483E-3</v>
      </c>
      <c r="AN51" s="36">
        <v>1.3277671838516091E-2</v>
      </c>
      <c r="AO51" s="36">
        <v>4.2524435482815051E-2</v>
      </c>
      <c r="AP51" s="36">
        <v>0.26497533699999998</v>
      </c>
      <c r="AQ51" s="36">
        <v>0.14267902700000001</v>
      </c>
      <c r="AR51" s="36">
        <v>0.40765436399999999</v>
      </c>
      <c r="AS51" s="36">
        <v>1.8532231999999999E-2</v>
      </c>
      <c r="AT51" s="36">
        <v>0.348539294</v>
      </c>
      <c r="AU51" s="36">
        <v>0.74428280300000005</v>
      </c>
      <c r="AV51" s="36">
        <v>0.82283931700000001</v>
      </c>
      <c r="AW51" s="36">
        <v>1.7571193940000001</v>
      </c>
      <c r="AX51" s="36">
        <v>0.74292518799999996</v>
      </c>
      <c r="AY51" s="36">
        <v>1.586468014</v>
      </c>
      <c r="AZ51" s="36">
        <v>5.2013142857142863E-4</v>
      </c>
      <c r="BA51" s="36">
        <v>1.0402642857142857E-3</v>
      </c>
      <c r="BB51" s="36">
        <v>6.8467963000000007E-2</v>
      </c>
      <c r="BC51" s="36">
        <v>3.173753391</v>
      </c>
      <c r="BD51" s="36">
        <v>6.7773422070000002</v>
      </c>
      <c r="BE51" s="36">
        <v>7.4951242857142853E-3</v>
      </c>
      <c r="BF51" s="36">
        <v>1.4990248571428571E-2</v>
      </c>
      <c r="BG51" s="36">
        <v>0.76268659400000005</v>
      </c>
      <c r="BH51" s="36">
        <v>3.3181175889999999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5.3402554149999997</v>
      </c>
      <c r="E52" s="36">
        <v>23</v>
      </c>
      <c r="F52" s="36">
        <v>1</v>
      </c>
      <c r="G52" s="36">
        <v>2</v>
      </c>
      <c r="H52" s="36">
        <v>20</v>
      </c>
      <c r="I52" s="36">
        <v>6.3733318631746371E-3</v>
      </c>
      <c r="J52" s="36">
        <v>0.44698931039130529</v>
      </c>
      <c r="K52" s="36">
        <v>6.3733318631746371E-3</v>
      </c>
      <c r="L52" s="36">
        <v>0</v>
      </c>
      <c r="M52" s="36">
        <v>0.34239864225401001</v>
      </c>
      <c r="N52" s="36">
        <v>0.11096400000046991</v>
      </c>
      <c r="O52" s="36">
        <v>1.2824661000000001E-2</v>
      </c>
      <c r="P52" s="36">
        <v>2.1964259E-2</v>
      </c>
      <c r="Q52" s="36">
        <v>1.2431001000000001E-2</v>
      </c>
      <c r="R52" s="36">
        <v>3.9366000000000005E-4</v>
      </c>
      <c r="S52" s="36">
        <v>2.1450789000000001E-2</v>
      </c>
      <c r="T52" s="36">
        <v>5.1347000000000003E-4</v>
      </c>
      <c r="U52" s="36">
        <v>0.75565000000000004</v>
      </c>
      <c r="V52" s="36">
        <v>1.7935000000000001</v>
      </c>
      <c r="W52" s="36">
        <v>0.77484799286317463</v>
      </c>
      <c r="X52" s="36">
        <v>2.2624535693913055</v>
      </c>
      <c r="Y52" s="36">
        <v>3.0373015622544801</v>
      </c>
      <c r="Z52" s="36">
        <v>2.5287101999279523E-4</v>
      </c>
      <c r="AA52" s="36">
        <v>5.4114398278458171E-5</v>
      </c>
      <c r="AB52" s="36">
        <v>5.4114399999999998E-5</v>
      </c>
      <c r="AC52" s="36">
        <v>9.6201725646295774E-5</v>
      </c>
      <c r="AD52" s="36">
        <v>3.6468710868599839E-3</v>
      </c>
      <c r="AE52" s="36">
        <v>3.2821839781739859E-2</v>
      </c>
      <c r="AF52" s="36">
        <v>3.6468710868599839E-2</v>
      </c>
      <c r="AG52" s="36">
        <v>0.13649229095755561</v>
      </c>
      <c r="AH52" s="36">
        <v>0.23219378231860033</v>
      </c>
      <c r="AI52" s="36">
        <v>0.7436476541825443</v>
      </c>
      <c r="AJ52" s="36">
        <v>5.5231470277803385E-6</v>
      </c>
      <c r="AK52" s="36">
        <v>6.6744054799245958E-6</v>
      </c>
      <c r="AL52" s="36">
        <v>1.6693231263626553E-5</v>
      </c>
      <c r="AM52" s="36">
        <v>0.13659401583022968</v>
      </c>
      <c r="AN52" s="36">
        <v>0.23584732781094023</v>
      </c>
      <c r="AO52" s="36">
        <v>0.77648618719554785</v>
      </c>
      <c r="AP52" s="36">
        <v>14.054005092000001</v>
      </c>
      <c r="AQ52" s="36">
        <v>7.5675412030000002</v>
      </c>
      <c r="AR52" s="36">
        <v>21.621546295000002</v>
      </c>
      <c r="AS52" s="36">
        <v>0.50608303499999996</v>
      </c>
      <c r="AT52" s="36">
        <v>59.812922641999997</v>
      </c>
      <c r="AU52" s="36">
        <v>131.557236633</v>
      </c>
      <c r="AV52" s="36">
        <v>38.276604147</v>
      </c>
      <c r="AW52" s="36">
        <v>84.188567401</v>
      </c>
      <c r="AX52" s="36">
        <v>35.890284370000003</v>
      </c>
      <c r="AY52" s="36">
        <v>78.939908384999995</v>
      </c>
      <c r="AZ52" s="36">
        <v>1.1906112857142858E-2</v>
      </c>
      <c r="BA52" s="36">
        <v>2.3812225714285717E-2</v>
      </c>
      <c r="BB52" s="36">
        <v>0.52931808300000005</v>
      </c>
      <c r="BC52" s="36">
        <v>27.388031440999999</v>
      </c>
      <c r="BD52" s="36">
        <v>60.239385974000001</v>
      </c>
      <c r="BE52" s="36">
        <v>5.794396000000001E-2</v>
      </c>
      <c r="BF52" s="36">
        <v>0.11588792142857145</v>
      </c>
      <c r="BG52" s="36">
        <v>0.251163462</v>
      </c>
      <c r="BH52" s="36">
        <v>3.8894928649999998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5.453636425</v>
      </c>
      <c r="E53" s="36">
        <v>3</v>
      </c>
      <c r="F53" s="36">
        <v>0</v>
      </c>
      <c r="G53" s="36">
        <v>2</v>
      </c>
      <c r="H53" s="36">
        <v>1</v>
      </c>
      <c r="I53" s="36">
        <v>3.1465331303500807E-2</v>
      </c>
      <c r="J53" s="36">
        <v>1.9004287053872366</v>
      </c>
      <c r="K53" s="36">
        <v>2.1125331303629355E-2</v>
      </c>
      <c r="L53" s="36">
        <v>1.0339999999871452E-2</v>
      </c>
      <c r="M53" s="36">
        <v>0.99752853669175268</v>
      </c>
      <c r="N53" s="36">
        <v>0.93436549999898466</v>
      </c>
      <c r="O53" s="36">
        <v>2.5669164000000001E-2</v>
      </c>
      <c r="P53" s="36">
        <v>4.0863781000000002E-2</v>
      </c>
      <c r="Q53" s="36">
        <v>2.3216366000000002E-2</v>
      </c>
      <c r="R53" s="36">
        <v>2.452798E-3</v>
      </c>
      <c r="S53" s="36">
        <v>3.7664478000000001E-2</v>
      </c>
      <c r="T53" s="36">
        <v>3.1993030000000001E-3</v>
      </c>
      <c r="U53" s="36">
        <v>4.8000000000000001E-2</v>
      </c>
      <c r="V53" s="36">
        <v>0.11519999999999998</v>
      </c>
      <c r="W53" s="36">
        <v>0.1051344953035008</v>
      </c>
      <c r="X53" s="36">
        <v>2.0564924863872367</v>
      </c>
      <c r="Y53" s="36">
        <v>2.1616269816907376</v>
      </c>
      <c r="Z53" s="36">
        <v>9.1009099611031577E-4</v>
      </c>
      <c r="AA53" s="36">
        <v>1.947594731676076E-4</v>
      </c>
      <c r="AB53" s="36">
        <v>1.94759E-4</v>
      </c>
      <c r="AC53" s="36">
        <v>1.6799742897087629E-4</v>
      </c>
      <c r="AD53" s="36">
        <v>1.5412641730991246E-2</v>
      </c>
      <c r="AE53" s="36">
        <v>0.13871377557892123</v>
      </c>
      <c r="AF53" s="36">
        <v>0.15412641730991247</v>
      </c>
      <c r="AG53" s="36">
        <v>9.7809195046971321E-3</v>
      </c>
      <c r="AH53" s="36">
        <v>1.663880559419742E-2</v>
      </c>
      <c r="AI53" s="36">
        <v>5.328914764628092E-2</v>
      </c>
      <c r="AJ53" s="36">
        <v>1.9877936223696932E-5</v>
      </c>
      <c r="AK53" s="36">
        <v>2.4021342505222906E-5</v>
      </c>
      <c r="AL53" s="36">
        <v>6.0079332445202089E-5</v>
      </c>
      <c r="AM53" s="36">
        <v>9.9687948698917051E-3</v>
      </c>
      <c r="AN53" s="36">
        <v>3.2075468667693889E-2</v>
      </c>
      <c r="AO53" s="36">
        <v>0.19206300255764736</v>
      </c>
      <c r="AP53" s="36">
        <v>10.777521268999999</v>
      </c>
      <c r="AQ53" s="36">
        <v>5.8032806829999997</v>
      </c>
      <c r="AR53" s="36">
        <v>16.580801951999998</v>
      </c>
      <c r="AS53" s="36">
        <v>0.96070124899999998</v>
      </c>
      <c r="AT53" s="36">
        <v>74.033124443999995</v>
      </c>
      <c r="AU53" s="36">
        <v>172.15838429999999</v>
      </c>
      <c r="AV53" s="36">
        <v>45.974621315999997</v>
      </c>
      <c r="AW53" s="36">
        <v>106.910475332</v>
      </c>
      <c r="AX53" s="36">
        <v>43.235203671000001</v>
      </c>
      <c r="AY53" s="36">
        <v>100.540168537</v>
      </c>
      <c r="AZ53" s="36">
        <v>2.6963405714285717E-2</v>
      </c>
      <c r="BA53" s="36">
        <v>5.3926811428571433E-2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0.84400388900000001</v>
      </c>
      <c r="BH53" s="36">
        <v>5.9975289429999998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5.4572384639999996</v>
      </c>
      <c r="E54" s="36">
        <v>31</v>
      </c>
      <c r="F54" s="36">
        <v>1</v>
      </c>
      <c r="G54" s="36">
        <v>4</v>
      </c>
      <c r="H54" s="36">
        <v>26</v>
      </c>
      <c r="I54" s="36">
        <v>5.8816255697184648E-2</v>
      </c>
      <c r="J54" s="36">
        <v>7.9107300271970891</v>
      </c>
      <c r="K54" s="36">
        <v>5.8816255697184648E-2</v>
      </c>
      <c r="L54" s="36">
        <v>0</v>
      </c>
      <c r="M54" s="36">
        <v>4.2890432828855989</v>
      </c>
      <c r="N54" s="36">
        <v>3.6805030000086747</v>
      </c>
      <c r="O54" s="36">
        <v>0.20504023000000002</v>
      </c>
      <c r="P54" s="36">
        <v>0.33329994100000004</v>
      </c>
      <c r="Q54" s="36">
        <v>0.19048368900000001</v>
      </c>
      <c r="R54" s="36">
        <v>1.4556540999999999E-2</v>
      </c>
      <c r="S54" s="36">
        <v>0.31431314700000001</v>
      </c>
      <c r="T54" s="36">
        <v>1.8986794000000001E-2</v>
      </c>
      <c r="U54" s="36">
        <v>0.15190000000000001</v>
      </c>
      <c r="V54" s="36">
        <v>0.36219999999999997</v>
      </c>
      <c r="W54" s="36">
        <v>0.41575648569718471</v>
      </c>
      <c r="X54" s="36">
        <v>8.6062299681970895</v>
      </c>
      <c r="Y54" s="36">
        <v>9.0219864538942751</v>
      </c>
      <c r="Z54" s="36">
        <v>2.9220808056248286E-3</v>
      </c>
      <c r="AA54" s="36">
        <v>6.2532529240371315E-4</v>
      </c>
      <c r="AB54" s="36">
        <v>6.2532500000000003E-4</v>
      </c>
      <c r="AC54" s="36">
        <v>7.1095837783059529E-4</v>
      </c>
      <c r="AD54" s="36">
        <v>8.3471648502604939E-2</v>
      </c>
      <c r="AE54" s="36">
        <v>0.75124483652344465</v>
      </c>
      <c r="AF54" s="36">
        <v>0.83471648502604945</v>
      </c>
      <c r="AG54" s="36">
        <v>2.8432116051774991E-2</v>
      </c>
      <c r="AH54" s="36">
        <v>4.8367277881180441E-2</v>
      </c>
      <c r="AI54" s="36">
        <v>0.15490601159242923</v>
      </c>
      <c r="AJ54" s="36">
        <v>6.3823343050036825E-5</v>
      </c>
      <c r="AK54" s="36">
        <v>7.712683882171564E-5</v>
      </c>
      <c r="AL54" s="36">
        <v>1.9290050041998572E-4</v>
      </c>
      <c r="AM54" s="36">
        <v>2.9206897772655623E-2</v>
      </c>
      <c r="AN54" s="36">
        <v>0.1319160532226071</v>
      </c>
      <c r="AO54" s="36">
        <v>0.90634374861629385</v>
      </c>
      <c r="AP54" s="36">
        <v>105.664710637</v>
      </c>
      <c r="AQ54" s="36">
        <v>56.89638265</v>
      </c>
      <c r="AR54" s="36">
        <v>162.56109328700001</v>
      </c>
      <c r="AS54" s="36">
        <v>3.727220703</v>
      </c>
      <c r="AT54" s="36">
        <v>508.69299214599999</v>
      </c>
      <c r="AU54" s="36">
        <v>1156.588179074</v>
      </c>
      <c r="AV54" s="36">
        <v>341.68736545299998</v>
      </c>
      <c r="AW54" s="36">
        <v>776.87637518899999</v>
      </c>
      <c r="AX54" s="36">
        <v>319.88369810799998</v>
      </c>
      <c r="AY54" s="36">
        <v>727.30253733200004</v>
      </c>
      <c r="AZ54" s="36">
        <v>0.11759328000000001</v>
      </c>
      <c r="BA54" s="36">
        <v>0.23518656000000002</v>
      </c>
      <c r="BB54" s="36">
        <v>2.2593830339999998</v>
      </c>
      <c r="BC54" s="36">
        <v>162.32793235400001</v>
      </c>
      <c r="BD54" s="36">
        <v>369.076379256</v>
      </c>
      <c r="BE54" s="36">
        <v>0.24733257000000003</v>
      </c>
      <c r="BF54" s="36">
        <v>0.49466514142857143</v>
      </c>
      <c r="BG54" s="36">
        <v>1.3424908550000001</v>
      </c>
      <c r="BH54" s="36">
        <v>16.547233427999998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5.17239293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1.23924E-4</v>
      </c>
      <c r="P55" s="36">
        <v>2.0108800000000001E-4</v>
      </c>
      <c r="Q55" s="36">
        <v>9.9134999999999992E-5</v>
      </c>
      <c r="R55" s="36">
        <v>2.4788999999999999E-5</v>
      </c>
      <c r="S55" s="36">
        <v>1.6875400000000002E-4</v>
      </c>
      <c r="T55" s="36">
        <v>3.2333999999999999E-5</v>
      </c>
      <c r="U55" s="36">
        <v>3.0000000000000001E-3</v>
      </c>
      <c r="V55" s="36">
        <v>7.1999999999999998E-3</v>
      </c>
      <c r="W55" s="36">
        <v>3.1239240000000001E-3</v>
      </c>
      <c r="X55" s="36">
        <v>7.4010880000000001E-3</v>
      </c>
      <c r="Y55" s="36">
        <v>1.0525012E-2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4.8967126465349411E-4</v>
      </c>
      <c r="AH55" s="36">
        <v>8.3300399044502452E-4</v>
      </c>
      <c r="AI55" s="36">
        <v>2.6678641315604165E-3</v>
      </c>
      <c r="AJ55" s="36">
        <v>0</v>
      </c>
      <c r="AK55" s="36">
        <v>0</v>
      </c>
      <c r="AL55" s="36">
        <v>0</v>
      </c>
      <c r="AM55" s="36">
        <v>4.8967126465349411E-4</v>
      </c>
      <c r="AN55" s="36">
        <v>8.3300399044502452E-4</v>
      </c>
      <c r="AO55" s="36">
        <v>2.6678641315604165E-3</v>
      </c>
      <c r="AP55" s="36">
        <v>0.123065412</v>
      </c>
      <c r="AQ55" s="36">
        <v>6.6265990999999996E-2</v>
      </c>
      <c r="AR55" s="36">
        <v>0.18933140300000001</v>
      </c>
      <c r="AS55" s="36">
        <v>2.9471806999999999E-2</v>
      </c>
      <c r="AT55" s="36">
        <v>0.23530925799999999</v>
      </c>
      <c r="AU55" s="36">
        <v>0.47480686900000002</v>
      </c>
      <c r="AV55" s="36">
        <v>0.61286926500000005</v>
      </c>
      <c r="AW55" s="36">
        <v>1.2366472070000001</v>
      </c>
      <c r="AX55" s="36">
        <v>0.55312603800000004</v>
      </c>
      <c r="AY55" s="36">
        <v>1.1160973620000001</v>
      </c>
      <c r="AZ55" s="36">
        <v>2.1575142857142856E-4</v>
      </c>
      <c r="BA55" s="36">
        <v>4.3150428571428571E-4</v>
      </c>
      <c r="BB55" s="36">
        <v>0.212909077</v>
      </c>
      <c r="BC55" s="36">
        <v>5.0205039490000001</v>
      </c>
      <c r="BD55" s="36">
        <v>10.130369619</v>
      </c>
      <c r="BE55" s="36">
        <v>2.3306958571428574E-2</v>
      </c>
      <c r="BF55" s="36">
        <v>4.6613918571428575E-2</v>
      </c>
      <c r="BG55" s="36">
        <v>1.4122559969999999</v>
      </c>
      <c r="BH55" s="36">
        <v>4.747869251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5.7908193099999998</v>
      </c>
      <c r="E56" s="36">
        <v>318</v>
      </c>
      <c r="F56" s="36">
        <v>16</v>
      </c>
      <c r="G56" s="36">
        <v>126</v>
      </c>
      <c r="H56" s="36">
        <v>176</v>
      </c>
      <c r="I56" s="36">
        <v>7.656322125508253</v>
      </c>
      <c r="J56" s="36">
        <v>80.324984176837503</v>
      </c>
      <c r="K56" s="36">
        <v>0.3790826255209907</v>
      </c>
      <c r="L56" s="36">
        <v>7.2772394999872621</v>
      </c>
      <c r="M56" s="36">
        <v>12.638010802339556</v>
      </c>
      <c r="N56" s="36">
        <v>75.343295500006207</v>
      </c>
      <c r="O56" s="36">
        <v>1.02248454</v>
      </c>
      <c r="P56" s="36">
        <v>1.6280463579999997</v>
      </c>
      <c r="Q56" s="36">
        <v>0.74345639200000002</v>
      </c>
      <c r="R56" s="36">
        <v>0.27902814799999998</v>
      </c>
      <c r="S56" s="36">
        <v>1.2640965999999998</v>
      </c>
      <c r="T56" s="36">
        <v>0.36394975800000001</v>
      </c>
      <c r="U56" s="36">
        <v>35.38035</v>
      </c>
      <c r="V56" s="36">
        <v>83.92589999999997</v>
      </c>
      <c r="W56" s="36">
        <v>44.059156665508254</v>
      </c>
      <c r="X56" s="36">
        <v>165.87893053483748</v>
      </c>
      <c r="Y56" s="36">
        <v>209.93808720034573</v>
      </c>
      <c r="Z56" s="36">
        <v>0.10553986350434627</v>
      </c>
      <c r="AA56" s="36">
        <v>4.7607068489546156E-2</v>
      </c>
      <c r="AB56" s="36">
        <v>4.7607068000000002E-2</v>
      </c>
      <c r="AC56" s="36">
        <v>2.7102716182360067E-2</v>
      </c>
      <c r="AD56" s="36">
        <v>2.0122895746455849</v>
      </c>
      <c r="AE56" s="36">
        <v>18.110606171810257</v>
      </c>
      <c r="AF56" s="36">
        <v>20.122895746455853</v>
      </c>
      <c r="AG56" s="36">
        <v>5.7923834158318028</v>
      </c>
      <c r="AH56" s="36">
        <v>9.8537097188862877</v>
      </c>
      <c r="AI56" s="36">
        <v>31.558502748325022</v>
      </c>
      <c r="AJ56" s="36">
        <v>4.7592259084219849E-3</v>
      </c>
      <c r="AK56" s="36">
        <v>5.7512507480358254E-3</v>
      </c>
      <c r="AL56" s="36">
        <v>1.4384346153502182E-2</v>
      </c>
      <c r="AM56" s="36">
        <v>5.8242453579225844</v>
      </c>
      <c r="AN56" s="36">
        <v>11.871750544279909</v>
      </c>
      <c r="AO56" s="36">
        <v>49.683493266288785</v>
      </c>
      <c r="AP56" s="36">
        <v>1117.997636565</v>
      </c>
      <c r="AQ56" s="36">
        <v>601.99872738099998</v>
      </c>
      <c r="AR56" s="36">
        <v>1719.996363946</v>
      </c>
      <c r="AS56" s="36">
        <v>16.499659739999998</v>
      </c>
      <c r="AT56" s="36">
        <v>4613.8376151089997</v>
      </c>
      <c r="AU56" s="36">
        <v>9469.1315692360004</v>
      </c>
      <c r="AV56" s="36">
        <v>2825.1171409950002</v>
      </c>
      <c r="AW56" s="36">
        <v>5798.0813670130001</v>
      </c>
      <c r="AX56" s="36">
        <v>2658.9768228110001</v>
      </c>
      <c r="AY56" s="36">
        <v>5457.106095866</v>
      </c>
      <c r="AZ56" s="36">
        <v>0.28665027428571432</v>
      </c>
      <c r="BA56" s="36">
        <v>0.57330054857142865</v>
      </c>
      <c r="BB56" s="36">
        <v>16.87444039</v>
      </c>
      <c r="BC56" s="36">
        <v>1394.5665449759999</v>
      </c>
      <c r="BD56" s="36">
        <v>2862.115054329</v>
      </c>
      <c r="BE56" s="36">
        <v>0.7624568285714286</v>
      </c>
      <c r="BF56" s="36">
        <v>1.5249136571428572</v>
      </c>
      <c r="BG56" s="36">
        <v>8.0009384650000008</v>
      </c>
      <c r="BH56" s="36">
        <v>48.968303143</v>
      </c>
      <c r="BI56" s="36">
        <v>0</v>
      </c>
      <c r="BJ56" s="36">
        <v>0</v>
      </c>
      <c r="BK56" s="36">
        <v>0.30000000000000004</v>
      </c>
      <c r="BL56" s="36">
        <v>0.30000000000000004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5.787622775</v>
      </c>
      <c r="E57" s="36">
        <v>22</v>
      </c>
      <c r="F57" s="36">
        <v>4</v>
      </c>
      <c r="G57" s="36">
        <v>15</v>
      </c>
      <c r="H57" s="36">
        <v>3</v>
      </c>
      <c r="I57" s="36">
        <v>15.381462835786314</v>
      </c>
      <c r="J57" s="36">
        <v>158.40968297833797</v>
      </c>
      <c r="K57" s="36">
        <v>1.8652003357050559</v>
      </c>
      <c r="L57" s="36">
        <v>13.516262500081258</v>
      </c>
      <c r="M57" s="36">
        <v>49.97544131412733</v>
      </c>
      <c r="N57" s="36">
        <v>123.81570449999697</v>
      </c>
      <c r="O57" s="36">
        <v>2.491217319</v>
      </c>
      <c r="P57" s="36">
        <v>4.4910378170000005</v>
      </c>
      <c r="Q57" s="36">
        <v>2.323764792</v>
      </c>
      <c r="R57" s="36">
        <v>0.16745252700000002</v>
      </c>
      <c r="S57" s="36">
        <v>4.2726214770000004</v>
      </c>
      <c r="T57" s="36">
        <v>0.21841633999999999</v>
      </c>
      <c r="U57" s="36">
        <v>1.5366000000000002</v>
      </c>
      <c r="V57" s="36">
        <v>3.6453000000000007</v>
      </c>
      <c r="W57" s="36">
        <v>19.409280154786313</v>
      </c>
      <c r="X57" s="36">
        <v>166.54602079533797</v>
      </c>
      <c r="Y57" s="36">
        <v>185.95530095012427</v>
      </c>
      <c r="Z57" s="36">
        <v>0.24062932246504853</v>
      </c>
      <c r="AA57" s="36">
        <v>0.1103053176309647</v>
      </c>
      <c r="AB57" s="36">
        <v>0.110305318</v>
      </c>
      <c r="AC57" s="36">
        <v>8.4755794364228795E-2</v>
      </c>
      <c r="AD57" s="36">
        <v>6.4813910043757748</v>
      </c>
      <c r="AE57" s="36">
        <v>58.332519039381943</v>
      </c>
      <c r="AF57" s="36">
        <v>64.813910043757716</v>
      </c>
      <c r="AG57" s="36">
        <v>0.27983789754936611</v>
      </c>
      <c r="AH57" s="36">
        <v>0.4760460785897262</v>
      </c>
      <c r="AI57" s="36">
        <v>1.5246340625103394</v>
      </c>
      <c r="AJ57" s="36">
        <v>1.1335513479663989E-2</v>
      </c>
      <c r="AK57" s="36">
        <v>1.3698315990158551E-2</v>
      </c>
      <c r="AL57" s="36">
        <v>3.4260603050525737E-2</v>
      </c>
      <c r="AM57" s="36">
        <v>0.37592920539325891</v>
      </c>
      <c r="AN57" s="36">
        <v>6.971135398955659</v>
      </c>
      <c r="AO57" s="36">
        <v>59.891413704942806</v>
      </c>
      <c r="AP57" s="36">
        <v>3697.0614623480001</v>
      </c>
      <c r="AQ57" s="36">
        <v>1990.725402803</v>
      </c>
      <c r="AR57" s="36">
        <v>5687.7868651509998</v>
      </c>
      <c r="AS57" s="36">
        <v>77.214386622999996</v>
      </c>
      <c r="AT57" s="36">
        <v>15997.890494063</v>
      </c>
      <c r="AU57" s="36">
        <v>35548.347320578003</v>
      </c>
      <c r="AV57" s="36">
        <v>8994.4982177029997</v>
      </c>
      <c r="AW57" s="36">
        <v>19986.356747214999</v>
      </c>
      <c r="AX57" s="36">
        <v>8507.4245468249992</v>
      </c>
      <c r="AY57" s="36">
        <v>18904.047549669998</v>
      </c>
      <c r="AZ57" s="36">
        <v>2.235252135714286</v>
      </c>
      <c r="BA57" s="36">
        <v>4.4705042728571431</v>
      </c>
      <c r="BB57" s="36">
        <v>44.404181485000002</v>
      </c>
      <c r="BC57" s="36">
        <v>2228.147913152</v>
      </c>
      <c r="BD57" s="36">
        <v>4951.0887655930001</v>
      </c>
      <c r="BE57" s="36">
        <v>2.0063640999999999</v>
      </c>
      <c r="BF57" s="36">
        <v>4.0127281999999997</v>
      </c>
      <c r="BG57" s="36">
        <v>27.250698417999999</v>
      </c>
      <c r="BH57" s="36">
        <v>174.126787036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5.7972960919999998</v>
      </c>
      <c r="E58" s="36">
        <v>61</v>
      </c>
      <c r="F58" s="36">
        <v>7</v>
      </c>
      <c r="G58" s="36">
        <v>21</v>
      </c>
      <c r="H58" s="36">
        <v>33</v>
      </c>
      <c r="I58" s="36">
        <v>5.8647278603967337</v>
      </c>
      <c r="J58" s="36">
        <v>61.03232675496799</v>
      </c>
      <c r="K58" s="36">
        <v>0.89580986040153465</v>
      </c>
      <c r="L58" s="36">
        <v>4.9689179999951989</v>
      </c>
      <c r="M58" s="36">
        <v>25.733648615361101</v>
      </c>
      <c r="N58" s="36">
        <v>41.163406000003619</v>
      </c>
      <c r="O58" s="36">
        <v>1.0546241199999999</v>
      </c>
      <c r="P58" s="36">
        <v>1.93087863</v>
      </c>
      <c r="Q58" s="36">
        <v>1.016810242</v>
      </c>
      <c r="R58" s="36">
        <v>3.7813878000000002E-2</v>
      </c>
      <c r="S58" s="36">
        <v>1.88155618</v>
      </c>
      <c r="T58" s="36">
        <v>4.9322450000000004E-2</v>
      </c>
      <c r="U58" s="36">
        <v>5.2282999999999999</v>
      </c>
      <c r="V58" s="36">
        <v>12.406499999999996</v>
      </c>
      <c r="W58" s="36">
        <v>12.147651980396734</v>
      </c>
      <c r="X58" s="36">
        <v>75.369705384967986</v>
      </c>
      <c r="Y58" s="36">
        <v>87.517357365364717</v>
      </c>
      <c r="Z58" s="36">
        <v>9.8039811802828863E-2</v>
      </c>
      <c r="AA58" s="36">
        <v>4.5924672837330295E-2</v>
      </c>
      <c r="AB58" s="36">
        <v>4.5924672999999999E-2</v>
      </c>
      <c r="AC58" s="36">
        <v>1.7765325159663645E-2</v>
      </c>
      <c r="AD58" s="36">
        <v>1.9659670505016102</v>
      </c>
      <c r="AE58" s="36">
        <v>17.693703454514495</v>
      </c>
      <c r="AF58" s="36">
        <v>19.659670505016098</v>
      </c>
      <c r="AG58" s="36">
        <v>0.96758898636554358</v>
      </c>
      <c r="AH58" s="36">
        <v>1.6460134480701201</v>
      </c>
      <c r="AI58" s="36">
        <v>5.2716917188191683</v>
      </c>
      <c r="AJ58" s="36">
        <v>4.591038743270835E-3</v>
      </c>
      <c r="AK58" s="36">
        <v>5.5480062318593246E-3</v>
      </c>
      <c r="AL58" s="36">
        <v>1.387601507865167E-2</v>
      </c>
      <c r="AM58" s="36">
        <v>0.98994535026847807</v>
      </c>
      <c r="AN58" s="36">
        <v>3.6175285048035897</v>
      </c>
      <c r="AO58" s="36">
        <v>22.979271188412312</v>
      </c>
      <c r="AP58" s="36">
        <v>1219.1552977250001</v>
      </c>
      <c r="AQ58" s="36">
        <v>656.46823723700004</v>
      </c>
      <c r="AR58" s="36">
        <v>1875.6235349620001</v>
      </c>
      <c r="AS58" s="36">
        <v>21.774437251999998</v>
      </c>
      <c r="AT58" s="36">
        <v>5666.1762404379997</v>
      </c>
      <c r="AU58" s="36">
        <v>12927.140646104001</v>
      </c>
      <c r="AV58" s="36">
        <v>3141.4994036150001</v>
      </c>
      <c r="AW58" s="36">
        <v>7167.1975785650002</v>
      </c>
      <c r="AX58" s="36">
        <v>2983.863319388</v>
      </c>
      <c r="AY58" s="36">
        <v>6807.5575417500004</v>
      </c>
      <c r="AZ58" s="36">
        <v>0.38266955000000002</v>
      </c>
      <c r="BA58" s="36">
        <v>0.76533910142857142</v>
      </c>
      <c r="BB58" s="36">
        <v>10.998687931999999</v>
      </c>
      <c r="BC58" s="36">
        <v>951.38625391699998</v>
      </c>
      <c r="BD58" s="36">
        <v>2170.547365855</v>
      </c>
      <c r="BE58" s="36">
        <v>0.49696609285714294</v>
      </c>
      <c r="BF58" s="36">
        <v>0.99393218714285725</v>
      </c>
      <c r="BG58" s="36">
        <v>6.5071756629999999</v>
      </c>
      <c r="BH58" s="36">
        <v>41.513741908</v>
      </c>
      <c r="BI58" s="36">
        <v>0.24</v>
      </c>
      <c r="BJ58" s="36">
        <v>0.24</v>
      </c>
      <c r="BK58" s="36">
        <v>0.72000000000000042</v>
      </c>
      <c r="BL58" s="36">
        <v>0.72000000000000042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5.7532313650000004</v>
      </c>
      <c r="E59" s="36">
        <v>58</v>
      </c>
      <c r="F59" s="36">
        <v>15</v>
      </c>
      <c r="G59" s="36">
        <v>30</v>
      </c>
      <c r="H59" s="36">
        <v>13</v>
      </c>
      <c r="I59" s="36">
        <v>2.0897366210191226</v>
      </c>
      <c r="J59" s="36">
        <v>27.518833620848753</v>
      </c>
      <c r="K59" s="36">
        <v>0.27583712102155333</v>
      </c>
      <c r="L59" s="36">
        <v>1.8138994999975693</v>
      </c>
      <c r="M59" s="36">
        <v>8.8391197418579974</v>
      </c>
      <c r="N59" s="36">
        <v>20.769450500009878</v>
      </c>
      <c r="O59" s="36">
        <v>0.40178671299999996</v>
      </c>
      <c r="P59" s="36">
        <v>0.67863100399999998</v>
      </c>
      <c r="Q59" s="36">
        <v>0.38133758399999995</v>
      </c>
      <c r="R59" s="36">
        <v>2.0449128999999996E-2</v>
      </c>
      <c r="S59" s="36">
        <v>0.65195822699999995</v>
      </c>
      <c r="T59" s="36">
        <v>2.6672776999999998E-2</v>
      </c>
      <c r="U59" s="36">
        <v>1.4677000000000007</v>
      </c>
      <c r="V59" s="36">
        <v>3.4825000000000013</v>
      </c>
      <c r="W59" s="36">
        <v>3.9592233340191232</v>
      </c>
      <c r="X59" s="36">
        <v>31.679964624848754</v>
      </c>
      <c r="Y59" s="36">
        <v>35.639187958867879</v>
      </c>
      <c r="Z59" s="36">
        <v>3.3382492894903748E-2</v>
      </c>
      <c r="AA59" s="36">
        <v>1.5187230274536972E-2</v>
      </c>
      <c r="AB59" s="36">
        <v>1.518723015E-2</v>
      </c>
      <c r="AC59" s="36">
        <v>5.2122926534623401E-3</v>
      </c>
      <c r="AD59" s="36">
        <v>0.47307981973077223</v>
      </c>
      <c r="AE59" s="36">
        <v>4.2577183775769507</v>
      </c>
      <c r="AF59" s="36">
        <v>4.7307981973077222</v>
      </c>
      <c r="AG59" s="36">
        <v>0.27661744025732155</v>
      </c>
      <c r="AH59" s="36">
        <v>0.47056759951820204</v>
      </c>
      <c r="AI59" s="36">
        <v>1.5070881227812694</v>
      </c>
      <c r="AJ59" s="36">
        <v>1.5500736415727471E-3</v>
      </c>
      <c r="AK59" s="36">
        <v>1.8731748321710311E-3</v>
      </c>
      <c r="AL59" s="36">
        <v>4.6849626928852917E-3</v>
      </c>
      <c r="AM59" s="36">
        <v>0.28337980655235662</v>
      </c>
      <c r="AN59" s="36">
        <v>0.9455205940811453</v>
      </c>
      <c r="AO59" s="36">
        <v>5.7694914630511054</v>
      </c>
      <c r="AP59" s="36">
        <v>802.56347660599999</v>
      </c>
      <c r="AQ59" s="36">
        <v>432.14956432600002</v>
      </c>
      <c r="AR59" s="36">
        <v>1234.713040932</v>
      </c>
      <c r="AS59" s="36">
        <v>20.809503618000001</v>
      </c>
      <c r="AT59" s="36">
        <v>4058.8643220280001</v>
      </c>
      <c r="AU59" s="36">
        <v>9169.8293518350001</v>
      </c>
      <c r="AV59" s="36">
        <v>2239.9678676029998</v>
      </c>
      <c r="AW59" s="36">
        <v>5060.5591785959996</v>
      </c>
      <c r="AX59" s="36">
        <v>2134.0093341100001</v>
      </c>
      <c r="AY59" s="36">
        <v>4821.176535224</v>
      </c>
      <c r="AZ59" s="36">
        <v>0.23843345142857145</v>
      </c>
      <c r="BA59" s="36">
        <v>0.47686690285714289</v>
      </c>
      <c r="BB59" s="36">
        <v>5.6840162379999999</v>
      </c>
      <c r="BC59" s="36">
        <v>465.26501295899999</v>
      </c>
      <c r="BD59" s="36">
        <v>1051.1316549969999</v>
      </c>
      <c r="BE59" s="36">
        <v>0.25682730142857141</v>
      </c>
      <c r="BF59" s="36">
        <v>0.51365460285714282</v>
      </c>
      <c r="BG59" s="36">
        <v>7.2480910390000002</v>
      </c>
      <c r="BH59" s="36">
        <v>47.463568864999999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5.6157580490000001</v>
      </c>
      <c r="E60" s="36">
        <v>18</v>
      </c>
      <c r="F60" s="36">
        <v>3</v>
      </c>
      <c r="G60" s="36">
        <v>6</v>
      </c>
      <c r="H60" s="36">
        <v>9</v>
      </c>
      <c r="I60" s="36">
        <v>1.4469412353871232E-3</v>
      </c>
      <c r="J60" s="36">
        <v>0.4154324504924346</v>
      </c>
      <c r="K60" s="36">
        <v>1.4469412353871232E-3</v>
      </c>
      <c r="L60" s="36">
        <v>0</v>
      </c>
      <c r="M60" s="36">
        <v>0.24826439172782114</v>
      </c>
      <c r="N60" s="36">
        <v>0.16861500000000063</v>
      </c>
      <c r="O60" s="36">
        <v>2.4027613000000003E-2</v>
      </c>
      <c r="P60" s="36">
        <v>3.8500911000000006E-2</v>
      </c>
      <c r="Q60" s="36">
        <v>2.3176264000000002E-2</v>
      </c>
      <c r="R60" s="36">
        <v>8.5134900000000005E-4</v>
      </c>
      <c r="S60" s="36">
        <v>3.7390456000000002E-2</v>
      </c>
      <c r="T60" s="36">
        <v>1.110455E-3</v>
      </c>
      <c r="U60" s="36">
        <v>0.8721000000000001</v>
      </c>
      <c r="V60" s="36">
        <v>2.0705</v>
      </c>
      <c r="W60" s="36">
        <v>0.89757455423538723</v>
      </c>
      <c r="X60" s="36">
        <v>2.5244333614924348</v>
      </c>
      <c r="Y60" s="36">
        <v>3.4220079157278223</v>
      </c>
      <c r="Z60" s="36">
        <v>1.1913833923283912E-4</v>
      </c>
      <c r="AA60" s="36">
        <v>2.5495604595827567E-5</v>
      </c>
      <c r="AB60" s="36">
        <v>2.54956E-5</v>
      </c>
      <c r="AC60" s="36">
        <v>2.3361805078009777E-5</v>
      </c>
      <c r="AD60" s="36">
        <v>5.1742301882764016E-3</v>
      </c>
      <c r="AE60" s="36">
        <v>4.6568071694487616E-2</v>
      </c>
      <c r="AF60" s="36">
        <v>5.1742301882764019E-2</v>
      </c>
      <c r="AG60" s="36">
        <v>0.16139018880799127</v>
      </c>
      <c r="AH60" s="36">
        <v>0.27454882693773219</v>
      </c>
      <c r="AI60" s="36">
        <v>0.87929827005733152</v>
      </c>
      <c r="AJ60" s="36">
        <v>2.6021899413366842E-6</v>
      </c>
      <c r="AK60" s="36">
        <v>3.1445968606131739E-6</v>
      </c>
      <c r="AL60" s="36">
        <v>7.8648926534326773E-6</v>
      </c>
      <c r="AM60" s="36">
        <v>0.16141615280301061</v>
      </c>
      <c r="AN60" s="36">
        <v>0.27972620172286922</v>
      </c>
      <c r="AO60" s="36">
        <v>0.92587420664447262</v>
      </c>
      <c r="AP60" s="36">
        <v>40.687668649000003</v>
      </c>
      <c r="AQ60" s="36">
        <v>21.908744657</v>
      </c>
      <c r="AR60" s="36">
        <v>62.596413306000002</v>
      </c>
      <c r="AS60" s="36">
        <v>2.8594812940000001</v>
      </c>
      <c r="AT60" s="36">
        <v>173.31273279600001</v>
      </c>
      <c r="AU60" s="36">
        <v>370.14070950199999</v>
      </c>
      <c r="AV60" s="36">
        <v>104.350927279</v>
      </c>
      <c r="AW60" s="36">
        <v>222.860292128</v>
      </c>
      <c r="AX60" s="36">
        <v>98.235494595999995</v>
      </c>
      <c r="AY60" s="36">
        <v>209.79967877499999</v>
      </c>
      <c r="AZ60" s="36">
        <v>3.5268321428571434E-2</v>
      </c>
      <c r="BA60" s="36">
        <v>7.0536642857142867E-2</v>
      </c>
      <c r="BB60" s="36">
        <v>0.40307425899999999</v>
      </c>
      <c r="BC60" s="36">
        <v>20.794074542000001</v>
      </c>
      <c r="BD60" s="36">
        <v>44.409509792999998</v>
      </c>
      <c r="BE60" s="36">
        <v>1.8212557142857144E-2</v>
      </c>
      <c r="BF60" s="36">
        <v>3.6425115714285715E-2</v>
      </c>
      <c r="BG60" s="36">
        <v>4.4565229469999998</v>
      </c>
      <c r="BH60" s="36">
        <v>17.851338146</v>
      </c>
      <c r="BI60" s="36">
        <v>0.15</v>
      </c>
      <c r="BJ60" s="36">
        <v>0.15</v>
      </c>
      <c r="BK60" s="36">
        <v>0.06</v>
      </c>
      <c r="BL60" s="36">
        <v>0.06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5.6395097940000003</v>
      </c>
      <c r="E61" s="36">
        <v>8</v>
      </c>
      <c r="F61" s="36">
        <v>0</v>
      </c>
      <c r="G61" s="36">
        <v>5</v>
      </c>
      <c r="H61" s="36">
        <v>3</v>
      </c>
      <c r="I61" s="36">
        <v>4.123622226959836E-5</v>
      </c>
      <c r="J61" s="36">
        <v>0.1343201773704972</v>
      </c>
      <c r="K61" s="36">
        <v>4.123622226959836E-5</v>
      </c>
      <c r="L61" s="36">
        <v>0</v>
      </c>
      <c r="M61" s="36">
        <v>6.3464135923748683E-3</v>
      </c>
      <c r="N61" s="36">
        <v>0.12801500000039193</v>
      </c>
      <c r="O61" s="36">
        <v>1.6478130000000001E-3</v>
      </c>
      <c r="P61" s="36">
        <v>2.856211E-3</v>
      </c>
      <c r="Q61" s="36">
        <v>1.4945660000000001E-3</v>
      </c>
      <c r="R61" s="36">
        <v>1.5324700000000002E-4</v>
      </c>
      <c r="S61" s="36">
        <v>2.6563239999999998E-3</v>
      </c>
      <c r="T61" s="36">
        <v>1.9988699999999999E-4</v>
      </c>
      <c r="U61" s="36">
        <v>3.9600000000000003E-2</v>
      </c>
      <c r="V61" s="36">
        <v>9.3600000000000003E-2</v>
      </c>
      <c r="W61" s="36">
        <v>4.12890492222696E-2</v>
      </c>
      <c r="X61" s="36">
        <v>0.23077638837049719</v>
      </c>
      <c r="Y61" s="36">
        <v>0.2720654375927668</v>
      </c>
      <c r="Z61" s="36">
        <v>5.8825467093746003E-6</v>
      </c>
      <c r="AA61" s="36">
        <v>1.2588649958061646E-6</v>
      </c>
      <c r="AB61" s="36">
        <v>1.2588600000000001E-6</v>
      </c>
      <c r="AC61" s="36">
        <v>6.8461358138055878E-7</v>
      </c>
      <c r="AD61" s="36">
        <v>3.0871198718854858E-3</v>
      </c>
      <c r="AE61" s="36">
        <v>2.778407884696937E-2</v>
      </c>
      <c r="AF61" s="36">
        <v>3.0871198718854857E-2</v>
      </c>
      <c r="AG61" s="36">
        <v>8.2683880035136128E-3</v>
      </c>
      <c r="AH61" s="36">
        <v>1.4065763500230054E-2</v>
      </c>
      <c r="AI61" s="36">
        <v>4.5048458777763825E-2</v>
      </c>
      <c r="AJ61" s="36">
        <v>1.2848463380156143E-7</v>
      </c>
      <c r="AK61" s="36">
        <v>1.5526628924016304E-7</v>
      </c>
      <c r="AL61" s="36">
        <v>3.8833362484900373E-7</v>
      </c>
      <c r="AM61" s="36">
        <v>8.2692011017287959E-3</v>
      </c>
      <c r="AN61" s="36">
        <v>1.7153038638404779E-2</v>
      </c>
      <c r="AO61" s="36">
        <v>7.2832925958358052E-2</v>
      </c>
      <c r="AP61" s="36">
        <v>10.245841477000001</v>
      </c>
      <c r="AQ61" s="36">
        <v>5.5169915639999996</v>
      </c>
      <c r="AR61" s="36">
        <v>15.762833041</v>
      </c>
      <c r="AS61" s="36">
        <v>1.466717356</v>
      </c>
      <c r="AT61" s="36">
        <v>36.117747696999999</v>
      </c>
      <c r="AU61" s="36">
        <v>82.061428402999994</v>
      </c>
      <c r="AV61" s="36">
        <v>22.325200844000001</v>
      </c>
      <c r="AW61" s="36">
        <v>50.724034232999998</v>
      </c>
      <c r="AX61" s="36">
        <v>20.987745460999999</v>
      </c>
      <c r="AY61" s="36">
        <v>47.685265035999997</v>
      </c>
      <c r="AZ61" s="36">
        <v>1.9595914285714285E-2</v>
      </c>
      <c r="BA61" s="36">
        <v>3.9191830000000004E-2</v>
      </c>
      <c r="BB61" s="36">
        <v>0.305684819</v>
      </c>
      <c r="BC61" s="36">
        <v>10.416428873999999</v>
      </c>
      <c r="BD61" s="36">
        <v>23.666675991000002</v>
      </c>
      <c r="BE61" s="36">
        <v>1.3812100000000001E-2</v>
      </c>
      <c r="BF61" s="36">
        <v>2.7624201428571429E-2</v>
      </c>
      <c r="BG61" s="36">
        <v>2.8092974320000001</v>
      </c>
      <c r="BH61" s="36">
        <v>9.1972553490000006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5.8239945310000003</v>
      </c>
      <c r="E62" s="36">
        <v>35</v>
      </c>
      <c r="F62" s="36">
        <v>15</v>
      </c>
      <c r="G62" s="36">
        <v>15</v>
      </c>
      <c r="H62" s="36">
        <v>5</v>
      </c>
      <c r="I62" s="36">
        <v>6.287982371340445</v>
      </c>
      <c r="J62" s="36">
        <v>66.600460430087224</v>
      </c>
      <c r="K62" s="36">
        <v>0.13328287135324024</v>
      </c>
      <c r="L62" s="36">
        <v>6.1546994999872044</v>
      </c>
      <c r="M62" s="36">
        <v>5.2383448013772034</v>
      </c>
      <c r="N62" s="36">
        <v>67.650098000050463</v>
      </c>
      <c r="O62" s="36">
        <v>0.48213861399999991</v>
      </c>
      <c r="P62" s="36">
        <v>0.84089652199999998</v>
      </c>
      <c r="Q62" s="36">
        <v>0.39550846799999995</v>
      </c>
      <c r="R62" s="36">
        <v>8.6630145999999991E-2</v>
      </c>
      <c r="S62" s="36">
        <v>0.72790067800000002</v>
      </c>
      <c r="T62" s="36">
        <v>0.112995844</v>
      </c>
      <c r="U62" s="36">
        <v>3.5692000000000004</v>
      </c>
      <c r="V62" s="36">
        <v>8.4754999999999932</v>
      </c>
      <c r="W62" s="36">
        <v>10.339320985340446</v>
      </c>
      <c r="X62" s="36">
        <v>75.916856952087215</v>
      </c>
      <c r="Y62" s="36">
        <v>86.256177937427665</v>
      </c>
      <c r="Z62" s="36">
        <v>9.5867162117116003E-2</v>
      </c>
      <c r="AA62" s="36">
        <v>4.2118359891562721E-2</v>
      </c>
      <c r="AB62" s="36">
        <v>4.2118360000000001E-2</v>
      </c>
      <c r="AC62" s="36">
        <v>2.1176657721473362E-2</v>
      </c>
      <c r="AD62" s="36">
        <v>1.1227177025989816</v>
      </c>
      <c r="AE62" s="36">
        <v>10.104459323390833</v>
      </c>
      <c r="AF62" s="36">
        <v>11.227177025989812</v>
      </c>
      <c r="AG62" s="36">
        <v>0.65327583035224424</v>
      </c>
      <c r="AH62" s="36">
        <v>1.1113198033578406</v>
      </c>
      <c r="AI62" s="36">
        <v>3.5592269377811894</v>
      </c>
      <c r="AJ62" s="36">
        <v>4.2987798993845677E-3</v>
      </c>
      <c r="AK62" s="36">
        <v>5.1948282303682005E-3</v>
      </c>
      <c r="AL62" s="36">
        <v>1.2992688155549692E-2</v>
      </c>
      <c r="AM62" s="36">
        <v>0.67875126797310215</v>
      </c>
      <c r="AN62" s="36">
        <v>2.2392323341871903</v>
      </c>
      <c r="AO62" s="36">
        <v>13.67667894932757</v>
      </c>
      <c r="AP62" s="36">
        <v>1081.4942373859999</v>
      </c>
      <c r="AQ62" s="36">
        <v>582.34305089999998</v>
      </c>
      <c r="AR62" s="36">
        <v>1663.8372882859999</v>
      </c>
      <c r="AS62" s="36">
        <v>61.445097879000002</v>
      </c>
      <c r="AT62" s="36">
        <v>4261.2307617449997</v>
      </c>
      <c r="AU62" s="36">
        <v>9382.8436773960002</v>
      </c>
      <c r="AV62" s="36">
        <v>2359.819528518</v>
      </c>
      <c r="AW62" s="36">
        <v>5196.1085848089997</v>
      </c>
      <c r="AX62" s="36">
        <v>2273.10701793</v>
      </c>
      <c r="AY62" s="36">
        <v>5005.1755006330004</v>
      </c>
      <c r="AZ62" s="36">
        <v>0.76342337142857153</v>
      </c>
      <c r="BA62" s="36">
        <v>1.5268467442857143</v>
      </c>
      <c r="BB62" s="36">
        <v>4.526068456</v>
      </c>
      <c r="BC62" s="36">
        <v>255.896349074</v>
      </c>
      <c r="BD62" s="36">
        <v>563.46055288499997</v>
      </c>
      <c r="BE62" s="36">
        <v>0.20450644428571432</v>
      </c>
      <c r="BF62" s="36">
        <v>0.40901288857142865</v>
      </c>
      <c r="BG62" s="36">
        <v>10.908585213</v>
      </c>
      <c r="BH62" s="36">
        <v>44.489193739000001</v>
      </c>
      <c r="BI62" s="36">
        <v>0.21</v>
      </c>
      <c r="BJ62" s="36">
        <v>0.21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5.7800510799999998</v>
      </c>
      <c r="E63" s="36">
        <v>28</v>
      </c>
      <c r="F63" s="36">
        <v>8</v>
      </c>
      <c r="G63" s="36">
        <v>10</v>
      </c>
      <c r="H63" s="36">
        <v>10</v>
      </c>
      <c r="I63" s="36">
        <v>2.6285365818103692</v>
      </c>
      <c r="J63" s="36">
        <v>25.103854111173746</v>
      </c>
      <c r="K63" s="36">
        <v>0.13787758181375387</v>
      </c>
      <c r="L63" s="36">
        <v>2.4906589999966151</v>
      </c>
      <c r="M63" s="36">
        <v>3.9755116929694374</v>
      </c>
      <c r="N63" s="36">
        <v>23.756879000014678</v>
      </c>
      <c r="O63" s="36">
        <v>0.15922893900000001</v>
      </c>
      <c r="P63" s="36">
        <v>0.25591502199999999</v>
      </c>
      <c r="Q63" s="36">
        <v>0.13693138300000002</v>
      </c>
      <c r="R63" s="36">
        <v>2.2297556E-2</v>
      </c>
      <c r="S63" s="36">
        <v>0.22683125300000001</v>
      </c>
      <c r="T63" s="36">
        <v>2.9083769000000002E-2</v>
      </c>
      <c r="U63" s="36">
        <v>0.48909999999999992</v>
      </c>
      <c r="V63" s="36">
        <v>1.1581999999999999</v>
      </c>
      <c r="W63" s="36">
        <v>3.2768655208103694</v>
      </c>
      <c r="X63" s="36">
        <v>26.517969133173747</v>
      </c>
      <c r="Y63" s="36">
        <v>29.794834653984115</v>
      </c>
      <c r="Z63" s="36">
        <v>3.5935814399275096E-2</v>
      </c>
      <c r="AA63" s="36">
        <v>1.6952424635910845E-2</v>
      </c>
      <c r="AB63" s="36">
        <v>1.6952425E-2</v>
      </c>
      <c r="AC63" s="36">
        <v>1.0138207205205266E-3</v>
      </c>
      <c r="AD63" s="36">
        <v>0.15637240002329292</v>
      </c>
      <c r="AE63" s="36">
        <v>1.4073516002096358</v>
      </c>
      <c r="AF63" s="36">
        <v>1.5637240002329287</v>
      </c>
      <c r="AG63" s="36">
        <v>9.6185673076923037E-2</v>
      </c>
      <c r="AH63" s="36">
        <v>0.16362620247568527</v>
      </c>
      <c r="AI63" s="36">
        <v>0.52404608090185678</v>
      </c>
      <c r="AJ63" s="36">
        <v>1.7302369755307606E-3</v>
      </c>
      <c r="AK63" s="36">
        <v>2.0908918572138048E-3</v>
      </c>
      <c r="AL63" s="36">
        <v>5.2294906901727521E-3</v>
      </c>
      <c r="AM63" s="36">
        <v>9.8929730772974331E-2</v>
      </c>
      <c r="AN63" s="36">
        <v>0.32208949435619194</v>
      </c>
      <c r="AO63" s="36">
        <v>1.9366271718016652</v>
      </c>
      <c r="AP63" s="36">
        <v>291.274744451</v>
      </c>
      <c r="AQ63" s="36">
        <v>156.84024701199999</v>
      </c>
      <c r="AR63" s="36">
        <v>448.11499146300002</v>
      </c>
      <c r="AS63" s="36">
        <v>34.384601095000001</v>
      </c>
      <c r="AT63" s="36">
        <v>1012.12852624</v>
      </c>
      <c r="AU63" s="36">
        <v>2440.8343422920002</v>
      </c>
      <c r="AV63" s="36">
        <v>563.34592628899998</v>
      </c>
      <c r="AW63" s="36">
        <v>1358.5567917779999</v>
      </c>
      <c r="AX63" s="36">
        <v>543.31685927199999</v>
      </c>
      <c r="AY63" s="36">
        <v>1310.2549868680001</v>
      </c>
      <c r="AZ63" s="36">
        <v>0.35444738714285717</v>
      </c>
      <c r="BA63" s="36">
        <v>0.70889477571428583</v>
      </c>
      <c r="BB63" s="36">
        <v>1.0132931220000001</v>
      </c>
      <c r="BC63" s="36">
        <v>37.582092860000003</v>
      </c>
      <c r="BD63" s="36">
        <v>90.632425161</v>
      </c>
      <c r="BE63" s="36">
        <v>4.5784762857142856E-2</v>
      </c>
      <c r="BF63" s="36">
        <v>9.1569525714285713E-2</v>
      </c>
      <c r="BG63" s="36">
        <v>6.3186249749999996</v>
      </c>
      <c r="BH63" s="36">
        <v>37.894157415999999</v>
      </c>
      <c r="BI63" s="36">
        <v>0.15</v>
      </c>
      <c r="BJ63" s="36">
        <v>0.15</v>
      </c>
      <c r="BK63" s="36">
        <v>0.12</v>
      </c>
      <c r="BL63" s="36">
        <v>0.12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5.5901844939999998</v>
      </c>
      <c r="E64" s="36">
        <v>16</v>
      </c>
      <c r="F64" s="36">
        <v>2</v>
      </c>
      <c r="G64" s="36">
        <v>4</v>
      </c>
      <c r="H64" s="36">
        <v>10</v>
      </c>
      <c r="I64" s="36">
        <v>2.0256394151844236E-2</v>
      </c>
      <c r="J64" s="36">
        <v>1.7954730302602941</v>
      </c>
      <c r="K64" s="36">
        <v>4.57639415221047E-3</v>
      </c>
      <c r="L64" s="36">
        <v>1.5679999999633765E-2</v>
      </c>
      <c r="M64" s="36">
        <v>0.34687142441385144</v>
      </c>
      <c r="N64" s="36">
        <v>1.4688579999982871</v>
      </c>
      <c r="O64" s="36">
        <v>4.0186220000000009E-2</v>
      </c>
      <c r="P64" s="36">
        <v>7.0034207000000001E-2</v>
      </c>
      <c r="Q64" s="36">
        <v>3.7856080000000007E-2</v>
      </c>
      <c r="R64" s="36">
        <v>2.3301399999999996E-3</v>
      </c>
      <c r="S64" s="36">
        <v>6.6994892E-2</v>
      </c>
      <c r="T64" s="36">
        <v>3.0393149999999999E-3</v>
      </c>
      <c r="U64" s="36">
        <v>0.106</v>
      </c>
      <c r="V64" s="36">
        <v>0.25129999999999997</v>
      </c>
      <c r="W64" s="36">
        <v>0.16644261415184425</v>
      </c>
      <c r="X64" s="36">
        <v>2.1168072372602942</v>
      </c>
      <c r="Y64" s="36">
        <v>2.2832498514121387</v>
      </c>
      <c r="Z64" s="36">
        <v>6.4144379967917412E-4</v>
      </c>
      <c r="AA64" s="36">
        <v>1.3726897313134324E-4</v>
      </c>
      <c r="AB64" s="36">
        <v>1.3726909999999998E-4</v>
      </c>
      <c r="AC64" s="36">
        <v>5.0642329097910721E-5</v>
      </c>
      <c r="AD64" s="36">
        <v>4.3069893027179E-2</v>
      </c>
      <c r="AE64" s="36">
        <v>0.38762903724461101</v>
      </c>
      <c r="AF64" s="36">
        <v>0.43069893027179001</v>
      </c>
      <c r="AG64" s="36">
        <v>1.9108725225458246E-2</v>
      </c>
      <c r="AH64" s="36">
        <v>3.2506796935262303E-2</v>
      </c>
      <c r="AI64" s="36">
        <v>0.10410960640077252</v>
      </c>
      <c r="AJ64" s="36">
        <v>1.4010271234109264E-5</v>
      </c>
      <c r="AK64" s="36">
        <v>1.6930606885862489E-5</v>
      </c>
      <c r="AL64" s="36">
        <v>4.2344825622198151E-5</v>
      </c>
      <c r="AM64" s="36">
        <v>1.9173377825790268E-2</v>
      </c>
      <c r="AN64" s="36">
        <v>7.5593620569327155E-2</v>
      </c>
      <c r="AO64" s="36">
        <v>0.49178098847100576</v>
      </c>
      <c r="AP64" s="36">
        <v>146.66422627200001</v>
      </c>
      <c r="AQ64" s="36">
        <v>78.973044916000006</v>
      </c>
      <c r="AR64" s="36">
        <v>225.637271188</v>
      </c>
      <c r="AS64" s="36">
        <v>11.508339649</v>
      </c>
      <c r="AT64" s="36">
        <v>963.98855743900003</v>
      </c>
      <c r="AU64" s="36">
        <v>2053.4128164459999</v>
      </c>
      <c r="AV64" s="36">
        <v>532.75650098599999</v>
      </c>
      <c r="AW64" s="36">
        <v>1134.8361126570001</v>
      </c>
      <c r="AX64" s="36">
        <v>506.66515958600002</v>
      </c>
      <c r="AY64" s="36">
        <v>1079.258383631</v>
      </c>
      <c r="AZ64" s="36">
        <v>0.15018952000000002</v>
      </c>
      <c r="BA64" s="36">
        <v>0.30037904142857147</v>
      </c>
      <c r="BB64" s="36">
        <v>2.2294740630000001</v>
      </c>
      <c r="BC64" s="36">
        <v>90.128393396000007</v>
      </c>
      <c r="BD64" s="36">
        <v>191.984434564</v>
      </c>
      <c r="BE64" s="36">
        <v>0.10073683428571428</v>
      </c>
      <c r="BF64" s="36">
        <v>0.20147366999999999</v>
      </c>
      <c r="BG64" s="36">
        <v>2.98284101</v>
      </c>
      <c r="BH64" s="36">
        <v>14.323436637</v>
      </c>
      <c r="BI64" s="36">
        <v>0.12</v>
      </c>
      <c r="BJ64" s="36">
        <v>0.12</v>
      </c>
      <c r="BK64" s="36">
        <v>0.09</v>
      </c>
      <c r="BL64" s="36">
        <v>0.09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5.6788102890000003</v>
      </c>
      <c r="E65" s="36">
        <v>5</v>
      </c>
      <c r="F65" s="36">
        <v>1</v>
      </c>
      <c r="G65" s="36">
        <v>2</v>
      </c>
      <c r="H65" s="36">
        <v>2</v>
      </c>
      <c r="I65" s="36">
        <v>2.1402849146587785E-3</v>
      </c>
      <c r="J65" s="36">
        <v>2.4621847123431961</v>
      </c>
      <c r="K65" s="36">
        <v>2.1402849146587785E-3</v>
      </c>
      <c r="L65" s="36">
        <v>0</v>
      </c>
      <c r="M65" s="36">
        <v>0.15832399725773125</v>
      </c>
      <c r="N65" s="36">
        <v>2.3060010000001236</v>
      </c>
      <c r="O65" s="36">
        <v>4.6487480000000003E-3</v>
      </c>
      <c r="P65" s="36">
        <v>8.0916119999999998E-3</v>
      </c>
      <c r="Q65" s="36">
        <v>4.2540640000000001E-3</v>
      </c>
      <c r="R65" s="36">
        <v>3.9468400000000002E-4</v>
      </c>
      <c r="S65" s="36">
        <v>7.5768060000000002E-3</v>
      </c>
      <c r="T65" s="36">
        <v>5.1480600000000003E-4</v>
      </c>
      <c r="U65" s="36">
        <v>4.5650000000000003E-2</v>
      </c>
      <c r="V65" s="36">
        <v>0.10790000000000001</v>
      </c>
      <c r="W65" s="36">
        <v>5.2439032914658783E-2</v>
      </c>
      <c r="X65" s="36">
        <v>2.5781763243431959</v>
      </c>
      <c r="Y65" s="36">
        <v>2.6306153572578546</v>
      </c>
      <c r="Z65" s="36">
        <v>1.7158552394237576E-4</v>
      </c>
      <c r="AA65" s="36">
        <v>3.6719302123668408E-5</v>
      </c>
      <c r="AB65" s="36">
        <v>3.6719330000000001E-5</v>
      </c>
      <c r="AC65" s="36">
        <v>3.3846606814014382E-5</v>
      </c>
      <c r="AD65" s="36">
        <v>6.2829112663830469E-2</v>
      </c>
      <c r="AE65" s="36">
        <v>0.56546201397447404</v>
      </c>
      <c r="AF65" s="36">
        <v>0.62829112663830466</v>
      </c>
      <c r="AG65" s="36">
        <v>8.4066352877811695E-3</v>
      </c>
      <c r="AH65" s="36">
        <v>1.4300942788409345E-2</v>
      </c>
      <c r="AI65" s="36">
        <v>4.5801668119635333E-2</v>
      </c>
      <c r="AJ65" s="36">
        <v>3.7477318117095642E-6</v>
      </c>
      <c r="AK65" s="36">
        <v>4.5289183169574021E-6</v>
      </c>
      <c r="AL65" s="36">
        <v>1.1327193270837716E-5</v>
      </c>
      <c r="AM65" s="36">
        <v>8.4442296264068944E-3</v>
      </c>
      <c r="AN65" s="36">
        <v>7.7134584370556772E-2</v>
      </c>
      <c r="AO65" s="36">
        <v>0.61127500928738021</v>
      </c>
      <c r="AP65" s="36">
        <v>72.767036755999996</v>
      </c>
      <c r="AQ65" s="36">
        <v>39.182250560999996</v>
      </c>
      <c r="AR65" s="36">
        <v>111.949287317</v>
      </c>
      <c r="AS65" s="36">
        <v>6.9605280030000003</v>
      </c>
      <c r="AT65" s="36">
        <v>264.49041324900003</v>
      </c>
      <c r="AU65" s="36">
        <v>595.73990406400003</v>
      </c>
      <c r="AV65" s="36">
        <v>173.96088595500001</v>
      </c>
      <c r="AW65" s="36">
        <v>391.83061584900003</v>
      </c>
      <c r="AX65" s="36">
        <v>163.21222408400001</v>
      </c>
      <c r="AY65" s="36">
        <v>367.62026087800001</v>
      </c>
      <c r="AZ65" s="36">
        <v>9.4700527142857149E-2</v>
      </c>
      <c r="BA65" s="36">
        <v>0.18940105571428573</v>
      </c>
      <c r="BB65" s="36">
        <v>1.1513399849999999</v>
      </c>
      <c r="BC65" s="36">
        <v>67.815524819000004</v>
      </c>
      <c r="BD65" s="36">
        <v>152.74812328100001</v>
      </c>
      <c r="BE65" s="36">
        <v>5.2022289999999999E-2</v>
      </c>
      <c r="BF65" s="36">
        <v>0.10404458</v>
      </c>
      <c r="BG65" s="36">
        <v>4.1625942289999998</v>
      </c>
      <c r="BH65" s="36">
        <v>26.909175528999999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5.7859102489999996</v>
      </c>
      <c r="E66" s="36">
        <v>21</v>
      </c>
      <c r="F66" s="36">
        <v>5</v>
      </c>
      <c r="G66" s="36">
        <v>7</v>
      </c>
      <c r="H66" s="36">
        <v>9</v>
      </c>
      <c r="I66" s="36">
        <v>1.6747857366608083</v>
      </c>
      <c r="J66" s="36">
        <v>16.023281473644111</v>
      </c>
      <c r="K66" s="36">
        <v>0.243006236661376</v>
      </c>
      <c r="L66" s="36">
        <v>1.4317794999994322</v>
      </c>
      <c r="M66" s="36">
        <v>5.4081687103056684</v>
      </c>
      <c r="N66" s="36">
        <v>12.289898499999254</v>
      </c>
      <c r="O66" s="36">
        <v>0.11677856299999999</v>
      </c>
      <c r="P66" s="36">
        <v>0.19952807200000003</v>
      </c>
      <c r="Q66" s="36">
        <v>0.10526849199999999</v>
      </c>
      <c r="R66" s="36">
        <v>1.1510071E-2</v>
      </c>
      <c r="S66" s="36">
        <v>0.18451493400000002</v>
      </c>
      <c r="T66" s="36">
        <v>1.5013137999999999E-2</v>
      </c>
      <c r="U66" s="36">
        <v>0.26684999999999998</v>
      </c>
      <c r="V66" s="36">
        <v>0.63309999999999989</v>
      </c>
      <c r="W66" s="36">
        <v>2.0584142996608081</v>
      </c>
      <c r="X66" s="36">
        <v>16.85590954564411</v>
      </c>
      <c r="Y66" s="36">
        <v>18.914323845304917</v>
      </c>
      <c r="Z66" s="36">
        <v>2.3393139991442245E-2</v>
      </c>
      <c r="AA66" s="36">
        <v>1.0882281715349541E-2</v>
      </c>
      <c r="AB66" s="36">
        <v>1.088228215E-2</v>
      </c>
      <c r="AC66" s="36">
        <v>4.551870192514974E-3</v>
      </c>
      <c r="AD66" s="36">
        <v>0.45892034334684872</v>
      </c>
      <c r="AE66" s="36">
        <v>4.1302830901216376</v>
      </c>
      <c r="AF66" s="36">
        <v>4.5892034334684864</v>
      </c>
      <c r="AG66" s="36">
        <v>5.0043313862846085E-2</v>
      </c>
      <c r="AH66" s="36">
        <v>8.5131154617255428E-2</v>
      </c>
      <c r="AI66" s="36">
        <v>0.27264977897688558</v>
      </c>
      <c r="AJ66" s="36">
        <v>1.1106922435069465E-3</v>
      </c>
      <c r="AK66" s="36">
        <v>1.3422076862359301E-3</v>
      </c>
      <c r="AL66" s="36">
        <v>3.3569706511757539E-3</v>
      </c>
      <c r="AM66" s="36">
        <v>5.5705876298868008E-2</v>
      </c>
      <c r="AN66" s="36">
        <v>0.54539370565034007</v>
      </c>
      <c r="AO66" s="36">
        <v>4.4062898397496983</v>
      </c>
      <c r="AP66" s="36">
        <v>250.35648698599999</v>
      </c>
      <c r="AQ66" s="36">
        <v>134.807339146</v>
      </c>
      <c r="AR66" s="36">
        <v>385.163826132</v>
      </c>
      <c r="AS66" s="36">
        <v>18.344406974000002</v>
      </c>
      <c r="AT66" s="36">
        <v>1325.223385693</v>
      </c>
      <c r="AU66" s="36">
        <v>3039.7723480929999</v>
      </c>
      <c r="AV66" s="36">
        <v>749.21657868099999</v>
      </c>
      <c r="AW66" s="36">
        <v>1718.538823865</v>
      </c>
      <c r="AX66" s="36">
        <v>723.61208429999999</v>
      </c>
      <c r="AY66" s="36">
        <v>1659.8077187189999</v>
      </c>
      <c r="AZ66" s="36">
        <v>0.26776172285714284</v>
      </c>
      <c r="BA66" s="36">
        <v>0.53552344714285716</v>
      </c>
      <c r="BB66" s="36">
        <v>1.9017359140000001</v>
      </c>
      <c r="BC66" s="36">
        <v>99.760653394000002</v>
      </c>
      <c r="BD66" s="36">
        <v>228.82910072999999</v>
      </c>
      <c r="BE66" s="36">
        <v>8.5928272857142871E-2</v>
      </c>
      <c r="BF66" s="36">
        <v>0.17185654714285717</v>
      </c>
      <c r="BG66" s="36">
        <v>10.164540038</v>
      </c>
      <c r="BH66" s="36">
        <v>48.378090669000002</v>
      </c>
      <c r="BI66" s="36">
        <v>0.24</v>
      </c>
      <c r="BJ66" s="36">
        <v>0.24</v>
      </c>
      <c r="BK66" s="36">
        <v>1.8300000000000014</v>
      </c>
      <c r="BL66" s="36">
        <v>1.8300000000000014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5.8150156900000001</v>
      </c>
      <c r="E67" s="36">
        <v>33</v>
      </c>
      <c r="F67" s="36">
        <v>6</v>
      </c>
      <c r="G67" s="36">
        <v>11</v>
      </c>
      <c r="H67" s="36">
        <v>16</v>
      </c>
      <c r="I67" s="36">
        <v>0.52177980709195315</v>
      </c>
      <c r="J67" s="36">
        <v>14.990480520651023</v>
      </c>
      <c r="K67" s="36">
        <v>3.4225807097222317E-2</v>
      </c>
      <c r="L67" s="36">
        <v>0.48755399999473081</v>
      </c>
      <c r="M67" s="36">
        <v>1.5916983277299441</v>
      </c>
      <c r="N67" s="36">
        <v>13.920562000013032</v>
      </c>
      <c r="O67" s="36">
        <v>0.189596282</v>
      </c>
      <c r="P67" s="36">
        <v>0.32098545000000001</v>
      </c>
      <c r="Q67" s="36">
        <v>0.16808353100000001</v>
      </c>
      <c r="R67" s="36">
        <v>2.1512751E-2</v>
      </c>
      <c r="S67" s="36">
        <v>0.29292534000000003</v>
      </c>
      <c r="T67" s="36">
        <v>2.8060109999999999E-2</v>
      </c>
      <c r="U67" s="36">
        <v>1.7589999999999999</v>
      </c>
      <c r="V67" s="36">
        <v>4.1659000000000006</v>
      </c>
      <c r="W67" s="36">
        <v>2.4703760890919533</v>
      </c>
      <c r="X67" s="36">
        <v>19.477365970651022</v>
      </c>
      <c r="Y67" s="36">
        <v>21.947742059742975</v>
      </c>
      <c r="Z67" s="36">
        <v>9.6690016124176582E-3</v>
      </c>
      <c r="AA67" s="36">
        <v>3.4348298076712956E-3</v>
      </c>
      <c r="AB67" s="36">
        <v>3.4348299999999998E-3</v>
      </c>
      <c r="AC67" s="36">
        <v>4.3331613783696206E-4</v>
      </c>
      <c r="AD67" s="36">
        <v>0.12522041933956629</v>
      </c>
      <c r="AE67" s="36">
        <v>1.1269837740560968</v>
      </c>
      <c r="AF67" s="36">
        <v>1.2522041933956629</v>
      </c>
      <c r="AG67" s="36">
        <v>0.31323856033153485</v>
      </c>
      <c r="AH67" s="36">
        <v>0.53286559688582935</v>
      </c>
      <c r="AI67" s="36">
        <v>1.706610087323535</v>
      </c>
      <c r="AJ67" s="36">
        <v>3.5057343526867832E-4</v>
      </c>
      <c r="AK67" s="36">
        <v>4.2364783079197773E-4</v>
      </c>
      <c r="AL67" s="36">
        <v>1.0595777009676241E-3</v>
      </c>
      <c r="AM67" s="36">
        <v>0.31402244990464051</v>
      </c>
      <c r="AN67" s="36">
        <v>0.6585096640561876</v>
      </c>
      <c r="AO67" s="36">
        <v>2.8346534390805997</v>
      </c>
      <c r="AP67" s="36">
        <v>226.794239299</v>
      </c>
      <c r="AQ67" s="36">
        <v>122.11997500699999</v>
      </c>
      <c r="AR67" s="36">
        <v>348.91421430599996</v>
      </c>
      <c r="AS67" s="36">
        <v>17.982661805999999</v>
      </c>
      <c r="AT67" s="36">
        <v>1529.6085980769999</v>
      </c>
      <c r="AU67" s="36">
        <v>3335.0106477859999</v>
      </c>
      <c r="AV67" s="36">
        <v>846.557685752</v>
      </c>
      <c r="AW67" s="36">
        <v>1845.7525013249999</v>
      </c>
      <c r="AX67" s="36">
        <v>809.08667347400001</v>
      </c>
      <c r="AY67" s="36">
        <v>1764.0543302470001</v>
      </c>
      <c r="AZ67" s="36">
        <v>1.3939186000000001</v>
      </c>
      <c r="BA67" s="36">
        <v>2.7878372000000002</v>
      </c>
      <c r="BB67" s="36">
        <v>2.462561247</v>
      </c>
      <c r="BC67" s="36">
        <v>136.35749389899999</v>
      </c>
      <c r="BD67" s="36">
        <v>297.300691583</v>
      </c>
      <c r="BE67" s="36">
        <v>0.89439270428571427</v>
      </c>
      <c r="BF67" s="36">
        <v>1.7887854085714285</v>
      </c>
      <c r="BG67" s="36">
        <v>6.1112176649999999</v>
      </c>
      <c r="BH67" s="36">
        <v>33.782582482000002</v>
      </c>
      <c r="BI67" s="36">
        <v>0</v>
      </c>
      <c r="BJ67" s="36">
        <v>0</v>
      </c>
      <c r="BK67" s="36">
        <v>0.12</v>
      </c>
      <c r="BL67" s="36">
        <v>0.12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5.627878752</v>
      </c>
      <c r="E68" s="36">
        <v>19</v>
      </c>
      <c r="F68" s="36">
        <v>2</v>
      </c>
      <c r="G68" s="36">
        <v>7</v>
      </c>
      <c r="H68" s="36">
        <v>10</v>
      </c>
      <c r="I68" s="36">
        <v>5.017575971648959E-4</v>
      </c>
      <c r="J68" s="36">
        <v>0.80853106248682816</v>
      </c>
      <c r="K68" s="36">
        <v>5.017575971648959E-4</v>
      </c>
      <c r="L68" s="36">
        <v>0</v>
      </c>
      <c r="M68" s="36">
        <v>6.5346820079826742E-2</v>
      </c>
      <c r="N68" s="36">
        <v>0.74368600000416629</v>
      </c>
      <c r="O68" s="36">
        <v>2.2990262999999997E-2</v>
      </c>
      <c r="P68" s="36">
        <v>3.9797100999999994E-2</v>
      </c>
      <c r="Q68" s="36">
        <v>2.1054133999999999E-2</v>
      </c>
      <c r="R68" s="36">
        <v>1.936129E-3</v>
      </c>
      <c r="S68" s="36">
        <v>3.7271714999999997E-2</v>
      </c>
      <c r="T68" s="36">
        <v>2.5253860000000001E-3</v>
      </c>
      <c r="U68" s="36">
        <v>0.50595000000000001</v>
      </c>
      <c r="V68" s="36">
        <v>1.1961000000000004</v>
      </c>
      <c r="W68" s="36">
        <v>0.52944202059716494</v>
      </c>
      <c r="X68" s="36">
        <v>2.0444281634868284</v>
      </c>
      <c r="Y68" s="36">
        <v>2.5738701840839933</v>
      </c>
      <c r="Z68" s="36">
        <v>5.7191263692974454E-5</v>
      </c>
      <c r="AA68" s="36">
        <v>1.2238930430296531E-5</v>
      </c>
      <c r="AB68" s="36">
        <v>1.2238900000000001E-5</v>
      </c>
      <c r="AC68" s="36">
        <v>8.4004075473579193E-6</v>
      </c>
      <c r="AD68" s="36">
        <v>2.27209295379329E-2</v>
      </c>
      <c r="AE68" s="36">
        <v>0.20448836584139607</v>
      </c>
      <c r="AF68" s="36">
        <v>0.22720929537932896</v>
      </c>
      <c r="AG68" s="36">
        <v>9.2984049868180471E-2</v>
      </c>
      <c r="AH68" s="36">
        <v>0.1581797629941461</v>
      </c>
      <c r="AI68" s="36">
        <v>0.50660275445422465</v>
      </c>
      <c r="AJ68" s="36">
        <v>1.2491544608883682E-6</v>
      </c>
      <c r="AK68" s="36">
        <v>1.5095313119659304E-6</v>
      </c>
      <c r="AL68" s="36">
        <v>3.7754606558032441E-6</v>
      </c>
      <c r="AM68" s="36">
        <v>9.2993699430188717E-2</v>
      </c>
      <c r="AN68" s="36">
        <v>0.18090220206339097</v>
      </c>
      <c r="AO68" s="36">
        <v>0.71109489575627649</v>
      </c>
      <c r="AP68" s="36">
        <v>14.242861028</v>
      </c>
      <c r="AQ68" s="36">
        <v>7.6692328610000002</v>
      </c>
      <c r="AR68" s="36">
        <v>21.912093889000001</v>
      </c>
      <c r="AS68" s="36">
        <v>1.3612514739999999</v>
      </c>
      <c r="AT68" s="36">
        <v>76.504536962000003</v>
      </c>
      <c r="AU68" s="36">
        <v>170.88456131800001</v>
      </c>
      <c r="AV68" s="36">
        <v>57.658406751999998</v>
      </c>
      <c r="AW68" s="36">
        <v>128.78885273099999</v>
      </c>
      <c r="AX68" s="36">
        <v>53.729441651999998</v>
      </c>
      <c r="AY68" s="36">
        <v>120.01290944500001</v>
      </c>
      <c r="AZ68" s="36">
        <v>9.1854611428571431E-2</v>
      </c>
      <c r="BA68" s="36">
        <v>0.18370922428571429</v>
      </c>
      <c r="BB68" s="36">
        <v>1.2549910200000001</v>
      </c>
      <c r="BC68" s="36">
        <v>39.818519930999997</v>
      </c>
      <c r="BD68" s="36">
        <v>88.940742352000001</v>
      </c>
      <c r="BE68" s="36">
        <v>0.45580787571428577</v>
      </c>
      <c r="BF68" s="36">
        <v>0.91161575285714291</v>
      </c>
      <c r="BG68" s="36">
        <v>4.1939829910000004</v>
      </c>
      <c r="BH68" s="36">
        <v>17.153890758999999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5.7603100779999998</v>
      </c>
      <c r="E69" s="36">
        <v>20</v>
      </c>
      <c r="F69" s="36">
        <v>5</v>
      </c>
      <c r="G69" s="36">
        <v>7</v>
      </c>
      <c r="H69" s="36">
        <v>8</v>
      </c>
      <c r="I69" s="36">
        <v>0.25834785182298825</v>
      </c>
      <c r="J69" s="36">
        <v>4.8170818138816855</v>
      </c>
      <c r="K69" s="36">
        <v>1.7529351824497885E-2</v>
      </c>
      <c r="L69" s="36">
        <v>0.24081849999849037</v>
      </c>
      <c r="M69" s="36">
        <v>0.8536241657023429</v>
      </c>
      <c r="N69" s="36">
        <v>4.22180550000233</v>
      </c>
      <c r="O69" s="36">
        <v>0.198337496</v>
      </c>
      <c r="P69" s="36">
        <v>0.33786201599999999</v>
      </c>
      <c r="Q69" s="36">
        <v>0.18260895800000002</v>
      </c>
      <c r="R69" s="36">
        <v>1.5728538E-2</v>
      </c>
      <c r="S69" s="36">
        <v>0.31734653200000001</v>
      </c>
      <c r="T69" s="36">
        <v>2.0515484E-2</v>
      </c>
      <c r="U69" s="36">
        <v>0.8167000000000002</v>
      </c>
      <c r="V69" s="36">
        <v>1.9366999999999999</v>
      </c>
      <c r="W69" s="36">
        <v>1.2733853478229884</v>
      </c>
      <c r="X69" s="36">
        <v>7.0916438298816855</v>
      </c>
      <c r="Y69" s="36">
        <v>8.3650291777046739</v>
      </c>
      <c r="Z69" s="36">
        <v>5.0386129992966225E-3</v>
      </c>
      <c r="AA69" s="36">
        <v>2.389724330226621E-3</v>
      </c>
      <c r="AB69" s="36">
        <v>2.3897240000000002E-3</v>
      </c>
      <c r="AC69" s="36">
        <v>2.8763402406627538E-4</v>
      </c>
      <c r="AD69" s="36">
        <v>8.760827219722124E-2</v>
      </c>
      <c r="AE69" s="36">
        <v>0.78847444977499104</v>
      </c>
      <c r="AF69" s="36">
        <v>0.87608272197221237</v>
      </c>
      <c r="AG69" s="36">
        <v>0.15679157244556116</v>
      </c>
      <c r="AH69" s="36">
        <v>0.26672589335566727</v>
      </c>
      <c r="AI69" s="36">
        <v>0.85424373953098831</v>
      </c>
      <c r="AJ69" s="36">
        <v>2.4390544860376372E-4</v>
      </c>
      <c r="AK69" s="36">
        <v>2.9474570467578551E-4</v>
      </c>
      <c r="AL69" s="36">
        <v>7.3718299358837397E-4</v>
      </c>
      <c r="AM69" s="36">
        <v>0.1573231119182312</v>
      </c>
      <c r="AN69" s="36">
        <v>0.35462891125756429</v>
      </c>
      <c r="AO69" s="36">
        <v>1.6434553722995675</v>
      </c>
      <c r="AP69" s="36">
        <v>74.524311104999995</v>
      </c>
      <c r="AQ69" s="36">
        <v>40.128475209999998</v>
      </c>
      <c r="AR69" s="36">
        <v>114.65278631499999</v>
      </c>
      <c r="AS69" s="36">
        <v>6.5803804970000002</v>
      </c>
      <c r="AT69" s="36">
        <v>885.53871495600004</v>
      </c>
      <c r="AU69" s="36">
        <v>2074.3390033599999</v>
      </c>
      <c r="AV69" s="36">
        <v>503.70519123000003</v>
      </c>
      <c r="AW69" s="36">
        <v>1179.9092537879999</v>
      </c>
      <c r="AX69" s="36">
        <v>485.45155379699997</v>
      </c>
      <c r="AY69" s="36">
        <v>1137.1508385530001</v>
      </c>
      <c r="AZ69" s="36">
        <v>0.72527635000000013</v>
      </c>
      <c r="BA69" s="36">
        <v>1.4505527014285713</v>
      </c>
      <c r="BB69" s="36">
        <v>1.0950416540000001</v>
      </c>
      <c r="BC69" s="36">
        <v>69.068287573999996</v>
      </c>
      <c r="BD69" s="36">
        <v>161.78969975000001</v>
      </c>
      <c r="BE69" s="36">
        <v>0.3977148857142857</v>
      </c>
      <c r="BF69" s="36">
        <v>0.795429772857143</v>
      </c>
      <c r="BG69" s="36">
        <v>3.601133688</v>
      </c>
      <c r="BH69" s="36">
        <v>22.123252705999999</v>
      </c>
      <c r="BI69" s="36">
        <v>0</v>
      </c>
      <c r="BJ69" s="36">
        <v>0</v>
      </c>
      <c r="BK69" s="36">
        <v>0.09</v>
      </c>
      <c r="BL69" s="36">
        <v>0.09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5.7759851619999996</v>
      </c>
      <c r="E70" s="36">
        <v>77</v>
      </c>
      <c r="F70" s="36">
        <v>14</v>
      </c>
      <c r="G70" s="36">
        <v>28</v>
      </c>
      <c r="H70" s="36">
        <v>35</v>
      </c>
      <c r="I70" s="36">
        <v>0.14302780240522389</v>
      </c>
      <c r="J70" s="36">
        <v>8.4239792324178513</v>
      </c>
      <c r="K70" s="36">
        <v>1.7880802406061977E-2</v>
      </c>
      <c r="L70" s="36">
        <v>0.1251469999991619</v>
      </c>
      <c r="M70" s="36">
        <v>1.3679140348135064</v>
      </c>
      <c r="N70" s="36">
        <v>7.1990930000095679</v>
      </c>
      <c r="O70" s="36">
        <v>0.18366881799999998</v>
      </c>
      <c r="P70" s="36">
        <v>0.29622359999999998</v>
      </c>
      <c r="Q70" s="36">
        <v>0.16563232999999999</v>
      </c>
      <c r="R70" s="36">
        <v>1.8036488E-2</v>
      </c>
      <c r="S70" s="36">
        <v>0.27269774699999999</v>
      </c>
      <c r="T70" s="36">
        <v>2.3525852999999999E-2</v>
      </c>
      <c r="U70" s="36">
        <v>9.2244500000000027</v>
      </c>
      <c r="V70" s="36">
        <v>21.844399999999993</v>
      </c>
      <c r="W70" s="36">
        <v>9.5511466204052269</v>
      </c>
      <c r="X70" s="36">
        <v>30.564602832417844</v>
      </c>
      <c r="Y70" s="36">
        <v>40.115749452823067</v>
      </c>
      <c r="Z70" s="36">
        <v>3.5862344510272245E-3</v>
      </c>
      <c r="AA70" s="36">
        <v>1.4216207326461163E-3</v>
      </c>
      <c r="AB70" s="36">
        <v>1.4216210000000001E-3</v>
      </c>
      <c r="AC70" s="36">
        <v>1.968097366172617E-4</v>
      </c>
      <c r="AD70" s="36">
        <v>0.10193639712838461</v>
      </c>
      <c r="AE70" s="36">
        <v>0.91742757415546161</v>
      </c>
      <c r="AF70" s="36">
        <v>1.019363971283846</v>
      </c>
      <c r="AG70" s="36">
        <v>1.6556594366620017</v>
      </c>
      <c r="AH70" s="36">
        <v>2.8165240991491545</v>
      </c>
      <c r="AI70" s="36">
        <v>9.0204893445722885</v>
      </c>
      <c r="AJ70" s="36">
        <v>1.4509671733929918E-4</v>
      </c>
      <c r="AK70" s="36">
        <v>1.7534103663305672E-4</v>
      </c>
      <c r="AL70" s="36">
        <v>4.3854220174718834E-4</v>
      </c>
      <c r="AM70" s="36">
        <v>1.6560013431159581</v>
      </c>
      <c r="AN70" s="36">
        <v>2.9186358373141723</v>
      </c>
      <c r="AO70" s="36">
        <v>9.9383554609294968</v>
      </c>
      <c r="AP70" s="36">
        <v>182.79266372999999</v>
      </c>
      <c r="AQ70" s="36">
        <v>98.426818932000003</v>
      </c>
      <c r="AR70" s="36">
        <v>281.21948266200002</v>
      </c>
      <c r="AS70" s="36">
        <v>6.9801234330000002</v>
      </c>
      <c r="AT70" s="36">
        <v>735.67043199099999</v>
      </c>
      <c r="AU70" s="36">
        <v>1607.3481383630001</v>
      </c>
      <c r="AV70" s="36">
        <v>440.27335380900001</v>
      </c>
      <c r="AW70" s="36">
        <v>961.94236555199996</v>
      </c>
      <c r="AX70" s="36">
        <v>415.76786795700002</v>
      </c>
      <c r="AY70" s="36">
        <v>908.40093537999996</v>
      </c>
      <c r="AZ70" s="36">
        <v>0.87193904428571434</v>
      </c>
      <c r="BA70" s="36">
        <v>1.7438780885714287</v>
      </c>
      <c r="BB70" s="36">
        <v>1.4652649</v>
      </c>
      <c r="BC70" s="36">
        <v>98.381166629000006</v>
      </c>
      <c r="BD70" s="36">
        <v>214.95057862199999</v>
      </c>
      <c r="BE70" s="36">
        <v>0.53217853428571438</v>
      </c>
      <c r="BF70" s="36">
        <v>1.06435707</v>
      </c>
      <c r="BG70" s="36">
        <v>3.6444268040000001</v>
      </c>
      <c r="BH70" s="36">
        <v>27.845392145999998</v>
      </c>
      <c r="BI70" s="36">
        <v>0</v>
      </c>
      <c r="BJ70" s="36">
        <v>0</v>
      </c>
      <c r="BK70" s="36">
        <v>0.03</v>
      </c>
      <c r="BL70" s="36">
        <v>0.03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5.4915449020000002</v>
      </c>
      <c r="E71" s="36">
        <v>32</v>
      </c>
      <c r="F71" s="36">
        <v>5</v>
      </c>
      <c r="G71" s="36">
        <v>3</v>
      </c>
      <c r="H71" s="36">
        <v>24</v>
      </c>
      <c r="I71" s="36">
        <v>3.1388889271008005E-3</v>
      </c>
      <c r="J71" s="36">
        <v>1.9252741181573556</v>
      </c>
      <c r="K71" s="36">
        <v>3.1388889271008005E-3</v>
      </c>
      <c r="L71" s="36">
        <v>0</v>
      </c>
      <c r="M71" s="36">
        <v>0.25429750708678389</v>
      </c>
      <c r="N71" s="36">
        <v>1.6741154999976726</v>
      </c>
      <c r="O71" s="36">
        <v>7.9042046000000005E-2</v>
      </c>
      <c r="P71" s="36">
        <v>0.13451228499999998</v>
      </c>
      <c r="Q71" s="36">
        <v>7.1970566999999999E-2</v>
      </c>
      <c r="R71" s="36">
        <v>7.0714790000000003E-3</v>
      </c>
      <c r="S71" s="36">
        <v>0.12528861599999999</v>
      </c>
      <c r="T71" s="36">
        <v>9.2236690000000003E-3</v>
      </c>
      <c r="U71" s="36">
        <v>1.2287999999999999</v>
      </c>
      <c r="V71" s="36">
        <v>2.9064000000000001</v>
      </c>
      <c r="W71" s="36">
        <v>1.3109809349271007</v>
      </c>
      <c r="X71" s="36">
        <v>4.966186403157355</v>
      </c>
      <c r="Y71" s="36">
        <v>6.2771673380844559</v>
      </c>
      <c r="Z71" s="36">
        <v>2.422609742251006E-4</v>
      </c>
      <c r="AA71" s="36">
        <v>5.1843848484171498E-5</v>
      </c>
      <c r="AB71" s="36">
        <v>5.18438E-5</v>
      </c>
      <c r="AC71" s="36">
        <v>4.2953575575907465E-5</v>
      </c>
      <c r="AD71" s="36">
        <v>3.4292040174732634E-2</v>
      </c>
      <c r="AE71" s="36">
        <v>0.30862836157259377</v>
      </c>
      <c r="AF71" s="36">
        <v>0.34292040174732635</v>
      </c>
      <c r="AG71" s="36">
        <v>0.22572906162679868</v>
      </c>
      <c r="AH71" s="36">
        <v>0.38399886345708273</v>
      </c>
      <c r="AI71" s="36">
        <v>1.229834197828765</v>
      </c>
      <c r="AJ71" s="36">
        <v>5.2913998839278614E-6</v>
      </c>
      <c r="AK71" s="36">
        <v>6.3943523871670894E-6</v>
      </c>
      <c r="AL71" s="36">
        <v>1.5992795688120025E-5</v>
      </c>
      <c r="AM71" s="36">
        <v>0.2257773066022585</v>
      </c>
      <c r="AN71" s="36">
        <v>0.41829729798420251</v>
      </c>
      <c r="AO71" s="36">
        <v>1.538478552197047</v>
      </c>
      <c r="AP71" s="36">
        <v>35.450836633000002</v>
      </c>
      <c r="AQ71" s="36">
        <v>19.088912033</v>
      </c>
      <c r="AR71" s="36">
        <v>54.539748666000001</v>
      </c>
      <c r="AS71" s="36">
        <v>1.2569225479999999</v>
      </c>
      <c r="AT71" s="36">
        <v>144.912944676</v>
      </c>
      <c r="AU71" s="36">
        <v>332.12231396800001</v>
      </c>
      <c r="AV71" s="36">
        <v>98.913002645999995</v>
      </c>
      <c r="AW71" s="36">
        <v>226.69620987900001</v>
      </c>
      <c r="AX71" s="36">
        <v>92.518119975999994</v>
      </c>
      <c r="AY71" s="36">
        <v>212.039939973</v>
      </c>
      <c r="AZ71" s="36">
        <v>0.1090366</v>
      </c>
      <c r="BA71" s="36">
        <v>0.21807320142857142</v>
      </c>
      <c r="BB71" s="36">
        <v>0.74287445900000004</v>
      </c>
      <c r="BC71" s="36">
        <v>34.593080905999997</v>
      </c>
      <c r="BD71" s="36">
        <v>79.283007487999996</v>
      </c>
      <c r="BE71" s="36">
        <v>0.26980912571428572</v>
      </c>
      <c r="BF71" s="36">
        <v>0.53961825142857145</v>
      </c>
      <c r="BG71" s="36">
        <v>0.96845815499999999</v>
      </c>
      <c r="BH71" s="36">
        <v>11.959222305999999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5.7455700890000001</v>
      </c>
      <c r="E72" s="36">
        <v>49</v>
      </c>
      <c r="F72" s="36">
        <v>8</v>
      </c>
      <c r="G72" s="36">
        <v>10</v>
      </c>
      <c r="H72" s="36">
        <v>31</v>
      </c>
      <c r="I72" s="36">
        <v>6.5366492229152753E-4</v>
      </c>
      <c r="J72" s="36">
        <v>1.2795847062375696</v>
      </c>
      <c r="K72" s="36">
        <v>6.5366492229152753E-4</v>
      </c>
      <c r="L72" s="36">
        <v>0</v>
      </c>
      <c r="M72" s="36">
        <v>7.9925371158709735E-2</v>
      </c>
      <c r="N72" s="36">
        <v>1.2003130000011513</v>
      </c>
      <c r="O72" s="36">
        <v>1.5628884999999999E-2</v>
      </c>
      <c r="P72" s="36">
        <v>2.7286946000000003E-2</v>
      </c>
      <c r="Q72" s="36">
        <v>1.4785665999999999E-2</v>
      </c>
      <c r="R72" s="36">
        <v>8.4321899999999998E-4</v>
      </c>
      <c r="S72" s="36">
        <v>2.6187093000000002E-2</v>
      </c>
      <c r="T72" s="36">
        <v>1.099853E-3</v>
      </c>
      <c r="U72" s="36">
        <v>4.9535499999999999</v>
      </c>
      <c r="V72" s="36">
        <v>11.7121</v>
      </c>
      <c r="W72" s="36">
        <v>4.9698325499222911</v>
      </c>
      <c r="X72" s="36">
        <v>13.018971652237569</v>
      </c>
      <c r="Y72" s="36">
        <v>17.988804202159862</v>
      </c>
      <c r="Z72" s="36">
        <v>8.7581328833926032E-5</v>
      </c>
      <c r="AA72" s="36">
        <v>1.8742404370460173E-5</v>
      </c>
      <c r="AB72" s="36">
        <v>1.8742399999999999E-5</v>
      </c>
      <c r="AC72" s="36">
        <v>4.4317257983437362E-6</v>
      </c>
      <c r="AD72" s="36">
        <v>1.804172425913474E-2</v>
      </c>
      <c r="AE72" s="36">
        <v>0.16237551833221267</v>
      </c>
      <c r="AF72" s="36">
        <v>0.18041724259134739</v>
      </c>
      <c r="AG72" s="36">
        <v>1.0433217273048798</v>
      </c>
      <c r="AH72" s="36">
        <v>1.7748461567945082</v>
      </c>
      <c r="AI72" s="36">
        <v>5.6843045832472763</v>
      </c>
      <c r="AJ72" s="36">
        <v>1.9129294763217401E-6</v>
      </c>
      <c r="AK72" s="36">
        <v>2.3116652363684851E-6</v>
      </c>
      <c r="AL72" s="36">
        <v>5.7816628778179992E-6</v>
      </c>
      <c r="AM72" s="36">
        <v>1.0433280719601545</v>
      </c>
      <c r="AN72" s="36">
        <v>1.7928901927188792</v>
      </c>
      <c r="AO72" s="36">
        <v>5.8466858832423672</v>
      </c>
      <c r="AP72" s="36">
        <v>34.980895996999998</v>
      </c>
      <c r="AQ72" s="36">
        <v>18.835867074999999</v>
      </c>
      <c r="AR72" s="36">
        <v>53.816763072000001</v>
      </c>
      <c r="AS72" s="36">
        <v>1.8447895830000001</v>
      </c>
      <c r="AT72" s="36">
        <v>89.653371082000007</v>
      </c>
      <c r="AU72" s="36">
        <v>234.96134478799999</v>
      </c>
      <c r="AV72" s="36">
        <v>65.939734051000002</v>
      </c>
      <c r="AW72" s="36">
        <v>172.813229449</v>
      </c>
      <c r="AX72" s="36">
        <v>61.487392939000003</v>
      </c>
      <c r="AY72" s="36">
        <v>161.14464362300001</v>
      </c>
      <c r="AZ72" s="36">
        <v>0.19489524000000003</v>
      </c>
      <c r="BA72" s="36">
        <v>0.38979048142857142</v>
      </c>
      <c r="BB72" s="36">
        <v>0.63901486600000001</v>
      </c>
      <c r="BC72" s="36">
        <v>19.003326217000001</v>
      </c>
      <c r="BD72" s="36">
        <v>49.803448877999998</v>
      </c>
      <c r="BE72" s="36">
        <v>0.23208772285714288</v>
      </c>
      <c r="BF72" s="36">
        <v>0.46417544714285713</v>
      </c>
      <c r="BG72" s="36">
        <v>3.7275615279999998</v>
      </c>
      <c r="BH72" s="36">
        <v>12.702721263999999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5.7042118669999997</v>
      </c>
      <c r="E73" s="36">
        <v>72</v>
      </c>
      <c r="F73" s="36">
        <v>16</v>
      </c>
      <c r="G73" s="36">
        <v>31</v>
      </c>
      <c r="H73" s="36">
        <v>25</v>
      </c>
      <c r="I73" s="36">
        <v>0.99353464835532135</v>
      </c>
      <c r="J73" s="36">
        <v>19.654220468887683</v>
      </c>
      <c r="K73" s="36">
        <v>5.9478648360758772E-2</v>
      </c>
      <c r="L73" s="36">
        <v>0.93405599999456257</v>
      </c>
      <c r="M73" s="36">
        <v>3.3054046172344571</v>
      </c>
      <c r="N73" s="36">
        <v>17.342350500008546</v>
      </c>
      <c r="O73" s="36">
        <v>0.19475156899999999</v>
      </c>
      <c r="P73" s="36">
        <v>0.318673172</v>
      </c>
      <c r="Q73" s="36">
        <v>0.18362648399999998</v>
      </c>
      <c r="R73" s="36">
        <v>1.1125085E-2</v>
      </c>
      <c r="S73" s="36">
        <v>0.30416219</v>
      </c>
      <c r="T73" s="36">
        <v>1.4510982E-2</v>
      </c>
      <c r="U73" s="36">
        <v>2.6037499999999998</v>
      </c>
      <c r="V73" s="36">
        <v>6.1589000000000018</v>
      </c>
      <c r="W73" s="36">
        <v>3.7920362173553208</v>
      </c>
      <c r="X73" s="36">
        <v>26.131793640887686</v>
      </c>
      <c r="Y73" s="36">
        <v>29.923829858243007</v>
      </c>
      <c r="Z73" s="36">
        <v>2.0618694463168538E-2</v>
      </c>
      <c r="AA73" s="36">
        <v>7.1693228083953538E-3</v>
      </c>
      <c r="AB73" s="36">
        <v>7.169323E-3</v>
      </c>
      <c r="AC73" s="36">
        <v>8.260396427975786E-4</v>
      </c>
      <c r="AD73" s="36">
        <v>0.41186561793440934</v>
      </c>
      <c r="AE73" s="36">
        <v>3.706790561409683</v>
      </c>
      <c r="AF73" s="36">
        <v>4.1186561793440921</v>
      </c>
      <c r="AG73" s="36">
        <v>0.47615151053865951</v>
      </c>
      <c r="AH73" s="36">
        <v>0.81000486850254672</v>
      </c>
      <c r="AI73" s="36">
        <v>2.5942047815554545</v>
      </c>
      <c r="AJ73" s="36">
        <v>7.3173175751944735E-4</v>
      </c>
      <c r="AK73" s="36">
        <v>8.8425573818705263E-4</v>
      </c>
      <c r="AL73" s="36">
        <v>2.2115955613041431E-3</v>
      </c>
      <c r="AM73" s="36">
        <v>0.47770928193897655</v>
      </c>
      <c r="AN73" s="36">
        <v>1.222754742175143</v>
      </c>
      <c r="AO73" s="36">
        <v>6.3032069385264418</v>
      </c>
      <c r="AP73" s="36">
        <v>307.11207788199999</v>
      </c>
      <c r="AQ73" s="36">
        <v>165.368041936</v>
      </c>
      <c r="AR73" s="36">
        <v>472.48011981799999</v>
      </c>
      <c r="AS73" s="36">
        <v>11.699981337000001</v>
      </c>
      <c r="AT73" s="36">
        <v>1336.8291769719999</v>
      </c>
      <c r="AU73" s="36">
        <v>2984.8578513920002</v>
      </c>
      <c r="AV73" s="36">
        <v>809.19873120700004</v>
      </c>
      <c r="AW73" s="36">
        <v>1806.770249921</v>
      </c>
      <c r="AX73" s="36">
        <v>761.70010244699995</v>
      </c>
      <c r="AY73" s="36">
        <v>1700.715820957</v>
      </c>
      <c r="AZ73" s="36">
        <v>1.1616476528571429</v>
      </c>
      <c r="BA73" s="36">
        <v>2.3232953071428573</v>
      </c>
      <c r="BB73" s="36">
        <v>3.889369571</v>
      </c>
      <c r="BC73" s="36">
        <v>240.97940995900001</v>
      </c>
      <c r="BD73" s="36">
        <v>538.05624251100005</v>
      </c>
      <c r="BE73" s="36">
        <v>1.4126039600000002</v>
      </c>
      <c r="BF73" s="36">
        <v>2.8252079200000004</v>
      </c>
      <c r="BG73" s="36">
        <v>4.7586202240000004</v>
      </c>
      <c r="BH73" s="36">
        <v>51.005561997000001</v>
      </c>
      <c r="BI73" s="36">
        <v>0.03</v>
      </c>
      <c r="BJ73" s="36">
        <v>0.03</v>
      </c>
      <c r="BK73" s="36">
        <v>0.09</v>
      </c>
      <c r="BL73" s="36">
        <v>0.09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5.9581092010000001</v>
      </c>
      <c r="E74" s="36">
        <v>311</v>
      </c>
      <c r="F74" s="36">
        <v>40</v>
      </c>
      <c r="G74" s="36">
        <v>123</v>
      </c>
      <c r="H74" s="36">
        <v>148</v>
      </c>
      <c r="I74" s="36">
        <v>11.899679485309989</v>
      </c>
      <c r="J74" s="36">
        <v>166.75937179230351</v>
      </c>
      <c r="K74" s="36">
        <v>1.8584989853598179</v>
      </c>
      <c r="L74" s="36">
        <v>10.041180499950171</v>
      </c>
      <c r="M74" s="36">
        <v>65.340130277565081</v>
      </c>
      <c r="N74" s="36">
        <v>113.31892100004841</v>
      </c>
      <c r="O74" s="36">
        <v>7.0535133759999997</v>
      </c>
      <c r="P74" s="36">
        <v>11.064482725000003</v>
      </c>
      <c r="Q74" s="36">
        <v>6.6127527409999995</v>
      </c>
      <c r="R74" s="36">
        <v>0.44076063499999996</v>
      </c>
      <c r="S74" s="36">
        <v>10.489577547000003</v>
      </c>
      <c r="T74" s="36">
        <v>0.57490517799999996</v>
      </c>
      <c r="U74" s="36">
        <v>48.3399</v>
      </c>
      <c r="V74" s="36">
        <v>114.73740000000001</v>
      </c>
      <c r="W74" s="36">
        <v>67.293092861309987</v>
      </c>
      <c r="X74" s="36">
        <v>292.5612545173035</v>
      </c>
      <c r="Y74" s="36">
        <v>359.85434737861351</v>
      </c>
      <c r="Z74" s="36">
        <v>0.21269376068461113</v>
      </c>
      <c r="AA74" s="36">
        <v>9.5395539692044853E-2</v>
      </c>
      <c r="AB74" s="36">
        <v>9.5395540300000012E-2</v>
      </c>
      <c r="AC74" s="36">
        <v>4.2351751206219604E-2</v>
      </c>
      <c r="AD74" s="36">
        <v>3.9934593068468103</v>
      </c>
      <c r="AE74" s="36">
        <v>35.941133761621302</v>
      </c>
      <c r="AF74" s="36">
        <v>39.934593068468097</v>
      </c>
      <c r="AG74" s="36">
        <v>8.5403723208724838</v>
      </c>
      <c r="AH74" s="36">
        <v>14.528449465392274</v>
      </c>
      <c r="AI74" s="36">
        <v>46.530304368891471</v>
      </c>
      <c r="AJ74" s="36">
        <v>9.80331186296041E-3</v>
      </c>
      <c r="AK74" s="36">
        <v>1.1846738478024286E-2</v>
      </c>
      <c r="AL74" s="36">
        <v>2.9629657012626816E-2</v>
      </c>
      <c r="AM74" s="36">
        <v>8.5925273839416629</v>
      </c>
      <c r="AN74" s="36">
        <v>18.533755510717107</v>
      </c>
      <c r="AO74" s="36">
        <v>82.5010677875254</v>
      </c>
      <c r="AP74" s="36">
        <v>4149.7059136990001</v>
      </c>
      <c r="AQ74" s="36">
        <v>2234.4570304529998</v>
      </c>
      <c r="AR74" s="36">
        <v>6384.1629441519999</v>
      </c>
      <c r="AS74" s="36">
        <v>53.555122228000002</v>
      </c>
      <c r="AT74" s="36">
        <v>13489.448662654</v>
      </c>
      <c r="AU74" s="36">
        <v>28884.572715323</v>
      </c>
      <c r="AV74" s="36">
        <v>8544.1034477020003</v>
      </c>
      <c r="AW74" s="36">
        <v>18295.245676396</v>
      </c>
      <c r="AX74" s="36">
        <v>8042.9647757550001</v>
      </c>
      <c r="AY74" s="36">
        <v>17222.171692995998</v>
      </c>
      <c r="AZ74" s="36">
        <v>5.173304411428572</v>
      </c>
      <c r="BA74" s="36">
        <v>10.346608824285715</v>
      </c>
      <c r="BB74" s="36">
        <v>60.926736804999997</v>
      </c>
      <c r="BC74" s="36">
        <v>4319.085721857</v>
      </c>
      <c r="BD74" s="36">
        <v>9248.3354002510005</v>
      </c>
      <c r="BE74" s="36">
        <v>3.5867388228571433</v>
      </c>
      <c r="BF74" s="36">
        <v>7.1734776457142866</v>
      </c>
      <c r="BG74" s="36">
        <v>15.30207815</v>
      </c>
      <c r="BH74" s="36">
        <v>118.603822501</v>
      </c>
      <c r="BI74" s="36">
        <v>0.75000000000000044</v>
      </c>
      <c r="BJ74" s="36">
        <v>0.75000000000000044</v>
      </c>
      <c r="BK74" s="36">
        <v>1.2600000000000009</v>
      </c>
      <c r="BL74" s="36">
        <v>1.2600000000000009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5.9066840960000002</v>
      </c>
      <c r="E75" s="36">
        <v>30</v>
      </c>
      <c r="F75" s="36">
        <v>8</v>
      </c>
      <c r="G75" s="36">
        <v>17</v>
      </c>
      <c r="H75" s="36">
        <v>5</v>
      </c>
      <c r="I75" s="36">
        <v>16.130071166034501</v>
      </c>
      <c r="J75" s="36">
        <v>129.02579805668819</v>
      </c>
      <c r="K75" s="36">
        <v>3.3987081659906986</v>
      </c>
      <c r="L75" s="36">
        <v>12.731363000043803</v>
      </c>
      <c r="M75" s="36">
        <v>60.494193722717085</v>
      </c>
      <c r="N75" s="36">
        <v>84.6616755000056</v>
      </c>
      <c r="O75" s="36">
        <v>2.0654038580000003</v>
      </c>
      <c r="P75" s="36">
        <v>3.5588153199999999</v>
      </c>
      <c r="Q75" s="36">
        <v>1.9376328470000002</v>
      </c>
      <c r="R75" s="36">
        <v>0.12777101099999999</v>
      </c>
      <c r="S75" s="36">
        <v>3.3921574799999998</v>
      </c>
      <c r="T75" s="36">
        <v>0.16665784</v>
      </c>
      <c r="U75" s="36">
        <v>2.1675000000000009</v>
      </c>
      <c r="V75" s="36">
        <v>5.1378999999999992</v>
      </c>
      <c r="W75" s="36">
        <v>20.362975024034501</v>
      </c>
      <c r="X75" s="36">
        <v>137.7225133766882</v>
      </c>
      <c r="Y75" s="36">
        <v>158.08548840072271</v>
      </c>
      <c r="Z75" s="36">
        <v>0.21503499328509568</v>
      </c>
      <c r="AA75" s="36">
        <v>0.10332482018271469</v>
      </c>
      <c r="AB75" s="36">
        <v>0.10332482100000001</v>
      </c>
      <c r="AC75" s="36">
        <v>4.8880988817435002E-2</v>
      </c>
      <c r="AD75" s="36">
        <v>1.4818432794864751</v>
      </c>
      <c r="AE75" s="36">
        <v>13.336589515378279</v>
      </c>
      <c r="AF75" s="36">
        <v>14.81843279486475</v>
      </c>
      <c r="AG75" s="36">
        <v>0.44875515042400804</v>
      </c>
      <c r="AH75" s="36">
        <v>0.76339956623854255</v>
      </c>
      <c r="AI75" s="36">
        <v>2.4449418540342505</v>
      </c>
      <c r="AJ75" s="36">
        <v>1.0545773007177279E-2</v>
      </c>
      <c r="AK75" s="36">
        <v>1.274396004565565E-2</v>
      </c>
      <c r="AL75" s="36">
        <v>3.1873681168521094E-2</v>
      </c>
      <c r="AM75" s="36">
        <v>0.5081819122486203</v>
      </c>
      <c r="AN75" s="36">
        <v>2.2579868057706736</v>
      </c>
      <c r="AO75" s="36">
        <v>15.813405050581052</v>
      </c>
      <c r="AP75" s="36">
        <v>2064.8363370480001</v>
      </c>
      <c r="AQ75" s="36">
        <v>1111.8349507180001</v>
      </c>
      <c r="AR75" s="36">
        <v>3176.6712877660002</v>
      </c>
      <c r="AS75" s="36">
        <v>56.760887464</v>
      </c>
      <c r="AT75" s="36">
        <v>7609.8955868570001</v>
      </c>
      <c r="AU75" s="36">
        <v>19364.444174209999</v>
      </c>
      <c r="AV75" s="36">
        <v>4154.8060889640001</v>
      </c>
      <c r="AW75" s="36">
        <v>10572.485475801999</v>
      </c>
      <c r="AX75" s="36">
        <v>3981.4035404380002</v>
      </c>
      <c r="AY75" s="36">
        <v>10131.23842684</v>
      </c>
      <c r="AZ75" s="36">
        <v>1.0487076757142859</v>
      </c>
      <c r="BA75" s="36">
        <v>2.0974153528571429</v>
      </c>
      <c r="BB75" s="36">
        <v>10.102981548000001</v>
      </c>
      <c r="BC75" s="36">
        <v>871.14545507399998</v>
      </c>
      <c r="BD75" s="36">
        <v>2216.7515099080001</v>
      </c>
      <c r="BE75" s="36">
        <v>0.59475951000000005</v>
      </c>
      <c r="BF75" s="36">
        <v>1.1895190200000001</v>
      </c>
      <c r="BG75" s="36">
        <v>13.655063799000001</v>
      </c>
      <c r="BH75" s="36">
        <v>65.086730911999993</v>
      </c>
      <c r="BI75" s="36">
        <v>0.21</v>
      </c>
      <c r="BJ75" s="36">
        <v>0.21</v>
      </c>
      <c r="BK75" s="36">
        <v>0.84000000000000052</v>
      </c>
      <c r="BL75" s="36">
        <v>0.84000000000000052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5.6811948729999999</v>
      </c>
      <c r="E76" s="36">
        <v>113</v>
      </c>
      <c r="F76" s="36">
        <v>6</v>
      </c>
      <c r="G76" s="36">
        <v>41</v>
      </c>
      <c r="H76" s="36">
        <v>66</v>
      </c>
      <c r="I76" s="36">
        <v>3.7419284047081038E-2</v>
      </c>
      <c r="J76" s="36">
        <v>2.1218849722914555</v>
      </c>
      <c r="K76" s="36">
        <v>8.7952840477269825E-3</v>
      </c>
      <c r="L76" s="36">
        <v>2.8623999999354055E-2</v>
      </c>
      <c r="M76" s="36">
        <v>0.62172925633804066</v>
      </c>
      <c r="N76" s="36">
        <v>1.5375750000004955</v>
      </c>
      <c r="O76" s="36">
        <v>0.17304769699999997</v>
      </c>
      <c r="P76" s="36">
        <v>0.304362509</v>
      </c>
      <c r="Q76" s="36">
        <v>0.16954921499999998</v>
      </c>
      <c r="R76" s="36">
        <v>3.4984820000000002E-3</v>
      </c>
      <c r="S76" s="36">
        <v>0.29979927200000001</v>
      </c>
      <c r="T76" s="36">
        <v>4.5632369999999995E-3</v>
      </c>
      <c r="U76" s="36">
        <v>8.2838000000000012</v>
      </c>
      <c r="V76" s="36">
        <v>19.646299999999997</v>
      </c>
      <c r="W76" s="36">
        <v>8.4942669810470814</v>
      </c>
      <c r="X76" s="36">
        <v>22.072547481291451</v>
      </c>
      <c r="Y76" s="36">
        <v>30.566814462338534</v>
      </c>
      <c r="Z76" s="36">
        <v>1.2528806927399911E-3</v>
      </c>
      <c r="AA76" s="36">
        <v>2.6811646824635802E-4</v>
      </c>
      <c r="AB76" s="36">
        <v>2.6811599999999999E-4</v>
      </c>
      <c r="AC76" s="36">
        <v>6.673897834451804E-5</v>
      </c>
      <c r="AD76" s="36">
        <v>3.5941155091441891E-2</v>
      </c>
      <c r="AE76" s="36">
        <v>0.32347039582297704</v>
      </c>
      <c r="AF76" s="36">
        <v>0.3594115509144189</v>
      </c>
      <c r="AG76" s="36">
        <v>1.4532204633260153</v>
      </c>
      <c r="AH76" s="36">
        <v>2.4721451560028762</v>
      </c>
      <c r="AI76" s="36">
        <v>7.917545972603806</v>
      </c>
      <c r="AJ76" s="36">
        <v>2.7365065278380113E-5</v>
      </c>
      <c r="AK76" s="36">
        <v>3.3069107292245006E-5</v>
      </c>
      <c r="AL76" s="36">
        <v>8.2708528478159178E-5</v>
      </c>
      <c r="AM76" s="36">
        <v>1.4533145673696382</v>
      </c>
      <c r="AN76" s="36">
        <v>2.50811938020161</v>
      </c>
      <c r="AO76" s="36">
        <v>8.2410990769552601</v>
      </c>
      <c r="AP76" s="36">
        <v>75.407371218999998</v>
      </c>
      <c r="AQ76" s="36">
        <v>40.603969118000002</v>
      </c>
      <c r="AR76" s="36">
        <v>116.01134033700001</v>
      </c>
      <c r="AS76" s="36">
        <v>2.53112468</v>
      </c>
      <c r="AT76" s="36">
        <v>283.23581819499998</v>
      </c>
      <c r="AU76" s="36">
        <v>612.23118362499997</v>
      </c>
      <c r="AV76" s="36">
        <v>177.60424803500001</v>
      </c>
      <c r="AW76" s="36">
        <v>383.902218597</v>
      </c>
      <c r="AX76" s="36">
        <v>167.08836718000001</v>
      </c>
      <c r="AY76" s="36">
        <v>361.17151234800002</v>
      </c>
      <c r="AZ76" s="36">
        <v>3.0794370000000001E-2</v>
      </c>
      <c r="BA76" s="36">
        <v>6.1588740000000003E-2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2.2736130559999999</v>
      </c>
      <c r="BH76" s="36">
        <v>8.8803935210000002</v>
      </c>
      <c r="BI76" s="36">
        <v>0</v>
      </c>
      <c r="BJ76" s="36">
        <v>0</v>
      </c>
      <c r="BK76" s="36">
        <v>0.12</v>
      </c>
      <c r="BL76" s="36">
        <v>0.12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5.8259845190000004</v>
      </c>
      <c r="E77" s="36">
        <v>64</v>
      </c>
      <c r="F77" s="36">
        <v>9</v>
      </c>
      <c r="G77" s="36">
        <v>23</v>
      </c>
      <c r="H77" s="36">
        <v>32</v>
      </c>
      <c r="I77" s="36">
        <v>2.251946689010258E-2</v>
      </c>
      <c r="J77" s="36">
        <v>1.6953252863097663</v>
      </c>
      <c r="K77" s="36">
        <v>1.0519466890083529E-2</v>
      </c>
      <c r="L77" s="36">
        <v>1.2000000000019051E-2</v>
      </c>
      <c r="M77" s="36">
        <v>0.66514725320074897</v>
      </c>
      <c r="N77" s="36">
        <v>1.0526974999991199</v>
      </c>
      <c r="O77" s="36">
        <v>0.31477401500000002</v>
      </c>
      <c r="P77" s="36">
        <v>0.55562972399999988</v>
      </c>
      <c r="Q77" s="36">
        <v>0.30766204200000002</v>
      </c>
      <c r="R77" s="36">
        <v>7.1119730000000006E-3</v>
      </c>
      <c r="S77" s="36">
        <v>0.54635323699999994</v>
      </c>
      <c r="T77" s="36">
        <v>9.2764869999999999E-3</v>
      </c>
      <c r="U77" s="36">
        <v>13.588100000000001</v>
      </c>
      <c r="V77" s="36">
        <v>32.261600000000001</v>
      </c>
      <c r="W77" s="36">
        <v>13.925393481890103</v>
      </c>
      <c r="X77" s="36">
        <v>34.512555010309768</v>
      </c>
      <c r="Y77" s="36">
        <v>48.437948492199872</v>
      </c>
      <c r="Z77" s="36">
        <v>9.7718735307736749E-4</v>
      </c>
      <c r="AA77" s="36">
        <v>3.9141019397168395E-4</v>
      </c>
      <c r="AB77" s="36">
        <v>3.9141000000000002E-4</v>
      </c>
      <c r="AC77" s="36">
        <v>1.1899244932998553E-4</v>
      </c>
      <c r="AD77" s="36">
        <v>1.5031445249512417E-2</v>
      </c>
      <c r="AE77" s="36">
        <v>0.13528300724561171</v>
      </c>
      <c r="AF77" s="36">
        <v>0.15031445249512415</v>
      </c>
      <c r="AG77" s="36">
        <v>2.5164965554036272</v>
      </c>
      <c r="AH77" s="36">
        <v>4.2809366689624904</v>
      </c>
      <c r="AI77" s="36">
        <v>13.710567439785269</v>
      </c>
      <c r="AJ77" s="36">
        <v>3.9948978056555902E-5</v>
      </c>
      <c r="AK77" s="36">
        <v>4.827604203127608E-5</v>
      </c>
      <c r="AL77" s="36">
        <v>1.2074230978992783E-4</v>
      </c>
      <c r="AM77" s="36">
        <v>2.5166554968310137</v>
      </c>
      <c r="AN77" s="36">
        <v>4.2960163902540343</v>
      </c>
      <c r="AO77" s="36">
        <v>13.84597118934067</v>
      </c>
      <c r="AP77" s="36">
        <v>120.044600274</v>
      </c>
      <c r="AQ77" s="36">
        <v>64.639400147000003</v>
      </c>
      <c r="AR77" s="36">
        <v>184.68400042100001</v>
      </c>
      <c r="AS77" s="36">
        <v>3.6111247259999999</v>
      </c>
      <c r="AT77" s="36">
        <v>566.24923682500003</v>
      </c>
      <c r="AU77" s="36">
        <v>1301.7788251269999</v>
      </c>
      <c r="AV77" s="36">
        <v>304.93924281900001</v>
      </c>
      <c r="AW77" s="36">
        <v>701.04014881900002</v>
      </c>
      <c r="AX77" s="36">
        <v>290.32350463699998</v>
      </c>
      <c r="AY77" s="36">
        <v>667.43929385700005</v>
      </c>
      <c r="AZ77" s="36">
        <v>8.1615637142857148E-2</v>
      </c>
      <c r="BA77" s="36">
        <v>0.1632312742857143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1.8941628589999999</v>
      </c>
      <c r="BH77" s="36">
        <v>8.6337307600000006</v>
      </c>
      <c r="BI77" s="36">
        <v>0</v>
      </c>
      <c r="BJ77" s="36">
        <v>0</v>
      </c>
      <c r="BK77" s="36">
        <v>0.30000000000000004</v>
      </c>
      <c r="BL77" s="36">
        <v>0.30000000000000004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5.8894045650000004</v>
      </c>
      <c r="E78" s="36">
        <v>11</v>
      </c>
      <c r="F78" s="36">
        <v>3</v>
      </c>
      <c r="G78" s="36">
        <v>3</v>
      </c>
      <c r="H78" s="36">
        <v>5</v>
      </c>
      <c r="I78" s="36">
        <v>1.0405064628652039</v>
      </c>
      <c r="J78" s="36">
        <v>9.3725552707650035</v>
      </c>
      <c r="K78" s="36">
        <v>0.11706946286957855</v>
      </c>
      <c r="L78" s="36">
        <v>0.92343699999562534</v>
      </c>
      <c r="M78" s="36">
        <v>3.3729592336268652</v>
      </c>
      <c r="N78" s="36">
        <v>7.0401025000033428</v>
      </c>
      <c r="O78" s="36">
        <v>0.17293060399999999</v>
      </c>
      <c r="P78" s="36">
        <v>0.30278035600000003</v>
      </c>
      <c r="Q78" s="36">
        <v>0.16325863899999998</v>
      </c>
      <c r="R78" s="36">
        <v>9.6719650000000011E-3</v>
      </c>
      <c r="S78" s="36">
        <v>0.29016475000000003</v>
      </c>
      <c r="T78" s="36">
        <v>1.2615606000000001E-2</v>
      </c>
      <c r="U78" s="36">
        <v>0.83920000000000006</v>
      </c>
      <c r="V78" s="36">
        <v>1.9841</v>
      </c>
      <c r="W78" s="36">
        <v>2.0526370668652039</v>
      </c>
      <c r="X78" s="36">
        <v>11.659435626765003</v>
      </c>
      <c r="Y78" s="36">
        <v>13.712072693630207</v>
      </c>
      <c r="Z78" s="36">
        <v>1.6151468553462282E-2</v>
      </c>
      <c r="AA78" s="36">
        <v>7.7692824165443274E-3</v>
      </c>
      <c r="AB78" s="36">
        <v>7.7692819999999998E-3</v>
      </c>
      <c r="AC78" s="36">
        <v>2.002400540445805E-3</v>
      </c>
      <c r="AD78" s="36">
        <v>0.21722791484245904</v>
      </c>
      <c r="AE78" s="36">
        <v>1.9550512335821313</v>
      </c>
      <c r="AF78" s="36">
        <v>2.17227914842459</v>
      </c>
      <c r="AG78" s="36">
        <v>0.16790487111842853</v>
      </c>
      <c r="AH78" s="36">
        <v>0.28563127500606234</v>
      </c>
      <c r="AI78" s="36">
        <v>0.91479205643833483</v>
      </c>
      <c r="AJ78" s="36">
        <v>7.9296613855137435E-4</v>
      </c>
      <c r="AK78" s="36">
        <v>9.5825396485740442E-4</v>
      </c>
      <c r="AL78" s="36">
        <v>2.3966711481293529E-3</v>
      </c>
      <c r="AM78" s="36">
        <v>0.17070023779742571</v>
      </c>
      <c r="AN78" s="36">
        <v>0.50381744381337878</v>
      </c>
      <c r="AO78" s="36">
        <v>2.8722399611685954</v>
      </c>
      <c r="AP78" s="36">
        <v>405.77119652599998</v>
      </c>
      <c r="AQ78" s="36">
        <v>218.49218274500001</v>
      </c>
      <c r="AR78" s="36">
        <v>624.26337927099996</v>
      </c>
      <c r="AS78" s="36">
        <v>26.77387959</v>
      </c>
      <c r="AT78" s="36">
        <v>1354.596913931</v>
      </c>
      <c r="AU78" s="36">
        <v>3354.7544707480001</v>
      </c>
      <c r="AV78" s="36">
        <v>824.89670993000004</v>
      </c>
      <c r="AW78" s="36">
        <v>2042.9146833899999</v>
      </c>
      <c r="AX78" s="36">
        <v>802.87780325000006</v>
      </c>
      <c r="AY78" s="36">
        <v>1988.383313309</v>
      </c>
      <c r="AZ78" s="36">
        <v>0.27163105000000004</v>
      </c>
      <c r="BA78" s="36">
        <v>0.54326210142857145</v>
      </c>
      <c r="BB78" s="36">
        <v>1.4718183840000001</v>
      </c>
      <c r="BC78" s="36">
        <v>68.237589360000001</v>
      </c>
      <c r="BD78" s="36">
        <v>168.99518640900001</v>
      </c>
      <c r="BE78" s="36">
        <v>8.6645508571428567E-2</v>
      </c>
      <c r="BF78" s="36">
        <v>0.17329101857142856</v>
      </c>
      <c r="BG78" s="36">
        <v>1.989137779</v>
      </c>
      <c r="BH78" s="36">
        <v>15.765757409000001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5.833025449</v>
      </c>
      <c r="E79" s="36">
        <v>14</v>
      </c>
      <c r="F79" s="36">
        <v>1</v>
      </c>
      <c r="G79" s="36">
        <v>10</v>
      </c>
      <c r="H79" s="36">
        <v>3</v>
      </c>
      <c r="I79" s="36">
        <v>0.12512868053078768</v>
      </c>
      <c r="J79" s="36">
        <v>2.5101838004623738</v>
      </c>
      <c r="K79" s="36">
        <v>2.8666680531267523E-2</v>
      </c>
      <c r="L79" s="36">
        <v>9.6461999999520168E-2</v>
      </c>
      <c r="M79" s="36">
        <v>1.2110499809938582</v>
      </c>
      <c r="N79" s="36">
        <v>1.4242624999993037</v>
      </c>
      <c r="O79" s="36">
        <v>0.16866314900000001</v>
      </c>
      <c r="P79" s="36">
        <v>0.29193879600000006</v>
      </c>
      <c r="Q79" s="36">
        <v>0.16361851400000002</v>
      </c>
      <c r="R79" s="36">
        <v>5.0446350000000004E-3</v>
      </c>
      <c r="S79" s="36">
        <v>0.28535883700000003</v>
      </c>
      <c r="T79" s="36">
        <v>6.5799589999999998E-3</v>
      </c>
      <c r="U79" s="36">
        <v>0.21719999999999995</v>
      </c>
      <c r="V79" s="36">
        <v>0.5151</v>
      </c>
      <c r="W79" s="36">
        <v>0.51099182953078759</v>
      </c>
      <c r="X79" s="36">
        <v>3.3172225964623738</v>
      </c>
      <c r="Y79" s="36">
        <v>3.8282144259931616</v>
      </c>
      <c r="Z79" s="36">
        <v>3.0513605676690727E-3</v>
      </c>
      <c r="AA79" s="36">
        <v>1.2859327940334007E-3</v>
      </c>
      <c r="AB79" s="36">
        <v>1.285933E-3</v>
      </c>
      <c r="AC79" s="36">
        <v>4.7942951233369193E-4</v>
      </c>
      <c r="AD79" s="36">
        <v>4.3283931410138012E-2</v>
      </c>
      <c r="AE79" s="36">
        <v>0.38955538269124207</v>
      </c>
      <c r="AF79" s="36">
        <v>0.4328393141013801</v>
      </c>
      <c r="AG79" s="36">
        <v>3.9748552676427289E-2</v>
      </c>
      <c r="AH79" s="36">
        <v>6.7618227541508494E-2</v>
      </c>
      <c r="AI79" s="36">
        <v>0.21656108009915562</v>
      </c>
      <c r="AJ79" s="36">
        <v>1.3124781993290076E-4</v>
      </c>
      <c r="AK79" s="36">
        <v>1.5860544073325908E-4</v>
      </c>
      <c r="AL79" s="36">
        <v>3.9668511447099261E-4</v>
      </c>
      <c r="AM79" s="36">
        <v>4.0359230008693882E-2</v>
      </c>
      <c r="AN79" s="36">
        <v>0.11106076439237977</v>
      </c>
      <c r="AO79" s="36">
        <v>0.60651314790486865</v>
      </c>
      <c r="AP79" s="36">
        <v>131.74539600400001</v>
      </c>
      <c r="AQ79" s="36">
        <v>70.939828618000007</v>
      </c>
      <c r="AR79" s="36">
        <v>202.68522462200002</v>
      </c>
      <c r="AS79" s="36">
        <v>6.376157868</v>
      </c>
      <c r="AT79" s="36">
        <v>658.90907477999997</v>
      </c>
      <c r="AU79" s="36">
        <v>1471.7155977960001</v>
      </c>
      <c r="AV79" s="36">
        <v>359.065887917</v>
      </c>
      <c r="AW79" s="36">
        <v>801.99664583399999</v>
      </c>
      <c r="AX79" s="36">
        <v>341.74744109099998</v>
      </c>
      <c r="AY79" s="36">
        <v>763.31478622999998</v>
      </c>
      <c r="AZ79" s="36">
        <v>8.6932907142857146E-2</v>
      </c>
      <c r="BA79" s="36">
        <v>0.17386581571428572</v>
      </c>
      <c r="BB79" s="36">
        <v>0.57240348200000002</v>
      </c>
      <c r="BC79" s="36">
        <v>56.390574290000004</v>
      </c>
      <c r="BD79" s="36">
        <v>125.951957452</v>
      </c>
      <c r="BE79" s="36">
        <v>3.3697221428571428E-2</v>
      </c>
      <c r="BF79" s="36">
        <v>6.7394444285714283E-2</v>
      </c>
      <c r="BG79" s="36">
        <v>3.1030568860000001</v>
      </c>
      <c r="BH79" s="36">
        <v>10.057456725</v>
      </c>
      <c r="BI79" s="36">
        <v>0.09</v>
      </c>
      <c r="BJ79" s="36">
        <v>0.09</v>
      </c>
      <c r="BK79" s="36">
        <v>0.06</v>
      </c>
      <c r="BL79" s="36">
        <v>0.06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5.8625502770000004</v>
      </c>
      <c r="E80" s="36">
        <v>11</v>
      </c>
      <c r="F80" s="36">
        <v>4</v>
      </c>
      <c r="G80" s="36">
        <v>3</v>
      </c>
      <c r="H80" s="36">
        <v>4</v>
      </c>
      <c r="I80" s="36">
        <v>1.1374182859282433</v>
      </c>
      <c r="J80" s="36">
        <v>18.184291149902403</v>
      </c>
      <c r="K80" s="36">
        <v>0.20371928593954886</v>
      </c>
      <c r="L80" s="36">
        <v>0.93369899998869443</v>
      </c>
      <c r="M80" s="36">
        <v>4.4290784358193154</v>
      </c>
      <c r="N80" s="36">
        <v>14.892631000011331</v>
      </c>
      <c r="O80" s="36">
        <v>7.4408744999999998E-2</v>
      </c>
      <c r="P80" s="36">
        <v>0.12512833900000001</v>
      </c>
      <c r="Q80" s="36">
        <v>6.7554998000000005E-2</v>
      </c>
      <c r="R80" s="36">
        <v>6.8537470000000003E-3</v>
      </c>
      <c r="S80" s="36">
        <v>0.11618866899999999</v>
      </c>
      <c r="T80" s="36">
        <v>8.9396700000000003E-3</v>
      </c>
      <c r="U80" s="36">
        <v>0.42380000000000001</v>
      </c>
      <c r="V80" s="36">
        <v>1.006</v>
      </c>
      <c r="W80" s="36">
        <v>1.6356270309282432</v>
      </c>
      <c r="X80" s="36">
        <v>19.315419488902403</v>
      </c>
      <c r="Y80" s="36">
        <v>20.951046519830648</v>
      </c>
      <c r="Z80" s="36">
        <v>1.6265765140306677E-2</v>
      </c>
      <c r="AA80" s="36">
        <v>6.281108888162806E-3</v>
      </c>
      <c r="AB80" s="36">
        <v>6.281109E-3</v>
      </c>
      <c r="AC80" s="36">
        <v>2.1621621020183105E-3</v>
      </c>
      <c r="AD80" s="36">
        <v>0.17752016437283907</v>
      </c>
      <c r="AE80" s="36">
        <v>1.5976814793555518</v>
      </c>
      <c r="AF80" s="36">
        <v>1.7752016437283906</v>
      </c>
      <c r="AG80" s="36">
        <v>8.7988101864866039E-2</v>
      </c>
      <c r="AH80" s="36">
        <v>0.14968090891954225</v>
      </c>
      <c r="AI80" s="36">
        <v>0.47938345153961515</v>
      </c>
      <c r="AJ80" s="36">
        <v>6.4107683915985919E-4</v>
      </c>
      <c r="AK80" s="36">
        <v>7.7470448401171783E-4</v>
      </c>
      <c r="AL80" s="36">
        <v>1.9375989594090691E-3</v>
      </c>
      <c r="AM80" s="36">
        <v>9.0791340806044202E-2</v>
      </c>
      <c r="AN80" s="36">
        <v>0.32797577777639308</v>
      </c>
      <c r="AO80" s="36">
        <v>2.0790025298545762</v>
      </c>
      <c r="AP80" s="36">
        <v>332.85319195900001</v>
      </c>
      <c r="AQ80" s="36">
        <v>179.22864182399999</v>
      </c>
      <c r="AR80" s="36">
        <v>512.08183378299998</v>
      </c>
      <c r="AS80" s="36">
        <v>12.810064405</v>
      </c>
      <c r="AT80" s="36">
        <v>565.78165732299999</v>
      </c>
      <c r="AU80" s="36">
        <v>1421.960367594</v>
      </c>
      <c r="AV80" s="36">
        <v>377.02993308800001</v>
      </c>
      <c r="AW80" s="36">
        <v>947.57688820099997</v>
      </c>
      <c r="AX80" s="36">
        <v>355.51466773999999</v>
      </c>
      <c r="AY80" s="36">
        <v>893.50328184399996</v>
      </c>
      <c r="AZ80" s="36">
        <v>0.19414996571428575</v>
      </c>
      <c r="BA80" s="36">
        <v>0.38829993285714287</v>
      </c>
      <c r="BB80" s="36">
        <v>3.7908436179999998</v>
      </c>
      <c r="BC80" s="36">
        <v>234.89813066599999</v>
      </c>
      <c r="BD80" s="36">
        <v>590.36171976599996</v>
      </c>
      <c r="BE80" s="36">
        <v>0.22316583285714289</v>
      </c>
      <c r="BF80" s="36">
        <v>0.44633166571428579</v>
      </c>
      <c r="BG80" s="36">
        <v>4.4829805399999998</v>
      </c>
      <c r="BH80" s="36">
        <v>22.520205261000001</v>
      </c>
      <c r="BI80" s="36">
        <v>0.09</v>
      </c>
      <c r="BJ80" s="36">
        <v>0.09</v>
      </c>
      <c r="BK80" s="36">
        <v>0.39000000000000012</v>
      </c>
      <c r="BL80" s="36">
        <v>0.39000000000000012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5.4901463579999996</v>
      </c>
      <c r="E81" s="36">
        <v>11</v>
      </c>
      <c r="F81" s="36">
        <v>2</v>
      </c>
      <c r="G81" s="36">
        <v>3</v>
      </c>
      <c r="H81" s="36">
        <v>6</v>
      </c>
      <c r="I81" s="36">
        <v>4.3270846245951275E-2</v>
      </c>
      <c r="J81" s="36">
        <v>5.34873833687183</v>
      </c>
      <c r="K81" s="36">
        <v>6.8228462541864311E-3</v>
      </c>
      <c r="L81" s="36">
        <v>3.6447999991764846E-2</v>
      </c>
      <c r="M81" s="36">
        <v>0.42137568312684598</v>
      </c>
      <c r="N81" s="36">
        <v>4.9706334999909352</v>
      </c>
      <c r="O81" s="36">
        <v>1.1538656999999999E-2</v>
      </c>
      <c r="P81" s="36">
        <v>1.9984009E-2</v>
      </c>
      <c r="Q81" s="36">
        <v>1.0615685999999999E-2</v>
      </c>
      <c r="R81" s="36">
        <v>9.2297100000000008E-4</v>
      </c>
      <c r="S81" s="36">
        <v>1.8780133000000001E-2</v>
      </c>
      <c r="T81" s="36">
        <v>1.203876E-3</v>
      </c>
      <c r="U81" s="36">
        <v>0.59179999999999999</v>
      </c>
      <c r="V81" s="36">
        <v>1.3988</v>
      </c>
      <c r="W81" s="36">
        <v>0.64660950324595123</v>
      </c>
      <c r="X81" s="36">
        <v>6.7675223458718303</v>
      </c>
      <c r="Y81" s="36">
        <v>7.4141318491177817</v>
      </c>
      <c r="Z81" s="36">
        <v>1.5881176047062144E-3</v>
      </c>
      <c r="AA81" s="36">
        <v>3.3985716740712982E-4</v>
      </c>
      <c r="AB81" s="36">
        <v>3.39857E-4</v>
      </c>
      <c r="AC81" s="36">
        <v>6.9838323909379696E-5</v>
      </c>
      <c r="AD81" s="36">
        <v>6.0851165478208992E-2</v>
      </c>
      <c r="AE81" s="36">
        <v>0.54766048930388089</v>
      </c>
      <c r="AF81" s="36">
        <v>0.60851165478208979</v>
      </c>
      <c r="AG81" s="36">
        <v>0.13339823447378493</v>
      </c>
      <c r="AH81" s="36">
        <v>0.22693032990942724</v>
      </c>
      <c r="AI81" s="36">
        <v>0.72679038092613868</v>
      </c>
      <c r="AJ81" s="36">
        <v>3.4687258463943907E-5</v>
      </c>
      <c r="AK81" s="36">
        <v>4.1917556568875079E-5</v>
      </c>
      <c r="AL81" s="36">
        <v>1.0483922019947242E-4</v>
      </c>
      <c r="AM81" s="36">
        <v>0.13350276005615827</v>
      </c>
      <c r="AN81" s="36">
        <v>0.2878234129442051</v>
      </c>
      <c r="AO81" s="36">
        <v>1.2745557094502189</v>
      </c>
      <c r="AP81" s="36">
        <v>101.569736162</v>
      </c>
      <c r="AQ81" s="36">
        <v>54.691396394999998</v>
      </c>
      <c r="AR81" s="36">
        <v>156.261132557</v>
      </c>
      <c r="AS81" s="36">
        <v>5.0491678230000003</v>
      </c>
      <c r="AT81" s="36">
        <v>406.22082388500002</v>
      </c>
      <c r="AU81" s="36">
        <v>1094.120518485</v>
      </c>
      <c r="AV81" s="36">
        <v>223.099610117</v>
      </c>
      <c r="AW81" s="36">
        <v>600.89942893600005</v>
      </c>
      <c r="AX81" s="36">
        <v>211.32421396000001</v>
      </c>
      <c r="AY81" s="36">
        <v>569.183421802</v>
      </c>
      <c r="AZ81" s="36">
        <v>6.2445655714285724E-2</v>
      </c>
      <c r="BA81" s="36">
        <v>0.12489131285714287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1.344371156</v>
      </c>
      <c r="BH81" s="36">
        <v>5.1457253620000003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5.6980090890000001</v>
      </c>
      <c r="E82" s="36">
        <v>36</v>
      </c>
      <c r="F82" s="36">
        <v>7</v>
      </c>
      <c r="G82" s="36">
        <v>12</v>
      </c>
      <c r="H82" s="36">
        <v>17</v>
      </c>
      <c r="I82" s="36">
        <v>0.12653503768635471</v>
      </c>
      <c r="J82" s="36">
        <v>9.6139943578794842</v>
      </c>
      <c r="K82" s="36">
        <v>2.7008037687127291E-2</v>
      </c>
      <c r="L82" s="36">
        <v>9.9526999999227428E-2</v>
      </c>
      <c r="M82" s="36">
        <v>1.5841118955612732</v>
      </c>
      <c r="N82" s="36">
        <v>8.1564175000045651</v>
      </c>
      <c r="O82" s="36">
        <v>0.33530860100000004</v>
      </c>
      <c r="P82" s="36">
        <v>0.58494178599999991</v>
      </c>
      <c r="Q82" s="36">
        <v>0.31607450400000003</v>
      </c>
      <c r="R82" s="36">
        <v>1.9234096999999999E-2</v>
      </c>
      <c r="S82" s="36">
        <v>0.55985383199999994</v>
      </c>
      <c r="T82" s="36">
        <v>2.5087953999999996E-2</v>
      </c>
      <c r="U82" s="36">
        <v>0.93620000000000014</v>
      </c>
      <c r="V82" s="36">
        <v>2.2181999999999999</v>
      </c>
      <c r="W82" s="36">
        <v>1.3980436386863548</v>
      </c>
      <c r="X82" s="36">
        <v>12.417136143879484</v>
      </c>
      <c r="Y82" s="36">
        <v>13.815179782565838</v>
      </c>
      <c r="Z82" s="36">
        <v>3.5767804629537828E-3</v>
      </c>
      <c r="AA82" s="36">
        <v>7.6543101907210935E-4</v>
      </c>
      <c r="AB82" s="36">
        <v>7.6543100000000001E-4</v>
      </c>
      <c r="AC82" s="36">
        <v>3.9052921856655366E-4</v>
      </c>
      <c r="AD82" s="36">
        <v>0.15777260830754064</v>
      </c>
      <c r="AE82" s="36">
        <v>1.4199534747678655</v>
      </c>
      <c r="AF82" s="36">
        <v>1.5777260830754061</v>
      </c>
      <c r="AG82" s="36">
        <v>0.18675310365789827</v>
      </c>
      <c r="AH82" s="36">
        <v>0.31769493495826373</v>
      </c>
      <c r="AI82" s="36">
        <v>1.01748242682579</v>
      </c>
      <c r="AJ82" s="36">
        <v>7.8123160427232992E-5</v>
      </c>
      <c r="AK82" s="36">
        <v>9.4407345566136991E-5</v>
      </c>
      <c r="AL82" s="36">
        <v>2.3612045406303935E-4</v>
      </c>
      <c r="AM82" s="36">
        <v>0.18722175603689206</v>
      </c>
      <c r="AN82" s="36">
        <v>0.47556195061137052</v>
      </c>
      <c r="AO82" s="36">
        <v>2.4376720220477184</v>
      </c>
      <c r="AP82" s="36">
        <v>412.80291444800002</v>
      </c>
      <c r="AQ82" s="36">
        <v>222.278492395</v>
      </c>
      <c r="AR82" s="36">
        <v>635.08140684299997</v>
      </c>
      <c r="AS82" s="36">
        <v>11.256031955999999</v>
      </c>
      <c r="AT82" s="36">
        <v>851.85235134300001</v>
      </c>
      <c r="AU82" s="36">
        <v>2087.5366658869998</v>
      </c>
      <c r="AV82" s="36">
        <v>501.28494348999999</v>
      </c>
      <c r="AW82" s="36">
        <v>1228.441405301</v>
      </c>
      <c r="AX82" s="36">
        <v>474.03519229900002</v>
      </c>
      <c r="AY82" s="36">
        <v>1161.6635714930001</v>
      </c>
      <c r="AZ82" s="36">
        <v>0.18519132142857145</v>
      </c>
      <c r="BA82" s="36">
        <v>0.3703826428571429</v>
      </c>
      <c r="BB82" s="36">
        <v>1.623792484</v>
      </c>
      <c r="BC82" s="36">
        <v>110.79886850299999</v>
      </c>
      <c r="BD82" s="36">
        <v>271.52205446599999</v>
      </c>
      <c r="BE82" s="36">
        <v>9.5592178571428585E-2</v>
      </c>
      <c r="BF82" s="36">
        <v>0.19118435714285717</v>
      </c>
      <c r="BG82" s="36">
        <v>5.4937947329999997</v>
      </c>
      <c r="BH82" s="36">
        <v>20.260378761999998</v>
      </c>
      <c r="BI82" s="36">
        <v>0.03</v>
      </c>
      <c r="BJ82" s="36">
        <v>0.03</v>
      </c>
      <c r="BK82" s="36">
        <v>0.12</v>
      </c>
      <c r="BL82" s="36">
        <v>0.12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5.6937508890000004</v>
      </c>
      <c r="E83" s="36">
        <v>45</v>
      </c>
      <c r="F83" s="36">
        <v>0</v>
      </c>
      <c r="G83" s="36">
        <v>18</v>
      </c>
      <c r="H83" s="36">
        <v>27</v>
      </c>
      <c r="I83" s="36">
        <v>0.95092571474161658</v>
      </c>
      <c r="J83" s="36">
        <v>18.320086982122376</v>
      </c>
      <c r="K83" s="36">
        <v>0.29206221475276228</v>
      </c>
      <c r="L83" s="36">
        <v>0.6588634999888543</v>
      </c>
      <c r="M83" s="36">
        <v>10.132476696847164</v>
      </c>
      <c r="N83" s="36">
        <v>9.1385360000168294</v>
      </c>
      <c r="O83" s="36">
        <v>0.151007637</v>
      </c>
      <c r="P83" s="36">
        <v>0.25526036600000002</v>
      </c>
      <c r="Q83" s="36">
        <v>0.14066281899999999</v>
      </c>
      <c r="R83" s="36">
        <v>1.0344818E-2</v>
      </c>
      <c r="S83" s="36">
        <v>0.241767123</v>
      </c>
      <c r="T83" s="36">
        <v>1.3493243E-2</v>
      </c>
      <c r="U83" s="36">
        <v>0.495</v>
      </c>
      <c r="V83" s="36">
        <v>1.1700000000000002</v>
      </c>
      <c r="W83" s="36">
        <v>1.5969333517416167</v>
      </c>
      <c r="X83" s="36">
        <v>19.74534734812238</v>
      </c>
      <c r="Y83" s="36">
        <v>21.342280699863995</v>
      </c>
      <c r="Z83" s="36">
        <v>1.6126504374203023E-2</v>
      </c>
      <c r="AA83" s="36">
        <v>6.6429712383221148E-3</v>
      </c>
      <c r="AB83" s="36">
        <v>6.64297146E-3</v>
      </c>
      <c r="AC83" s="36">
        <v>5.7050255944129944E-3</v>
      </c>
      <c r="AD83" s="36">
        <v>0.2307088588459742</v>
      </c>
      <c r="AE83" s="36">
        <v>2.0763797296137683</v>
      </c>
      <c r="AF83" s="36">
        <v>2.3070885884597421</v>
      </c>
      <c r="AG83" s="36">
        <v>9.387128932901867E-2</v>
      </c>
      <c r="AH83" s="36">
        <v>0.15968908989304326</v>
      </c>
      <c r="AI83" s="36">
        <v>0.51143667979258445</v>
      </c>
      <c r="AJ83" s="36">
        <v>6.7801006896612333E-4</v>
      </c>
      <c r="AK83" s="36">
        <v>8.1933616774105785E-4</v>
      </c>
      <c r="AL83" s="36">
        <v>2.0492264325105876E-3</v>
      </c>
      <c r="AM83" s="36">
        <v>0.10025432499239778</v>
      </c>
      <c r="AN83" s="36">
        <v>0.3912172849067585</v>
      </c>
      <c r="AO83" s="36">
        <v>2.589865635838863</v>
      </c>
      <c r="AP83" s="36">
        <v>393.59710158199999</v>
      </c>
      <c r="AQ83" s="36">
        <v>211.93690085099999</v>
      </c>
      <c r="AR83" s="36">
        <v>605.53400243299996</v>
      </c>
      <c r="AS83" s="36">
        <v>14.346786155</v>
      </c>
      <c r="AT83" s="36">
        <v>1554.968421862</v>
      </c>
      <c r="AU83" s="36">
        <v>3596.4716527830001</v>
      </c>
      <c r="AV83" s="36">
        <v>892.14256711500002</v>
      </c>
      <c r="AW83" s="36">
        <v>2063.4280463579998</v>
      </c>
      <c r="AX83" s="36">
        <v>852.81218020400001</v>
      </c>
      <c r="AY83" s="36">
        <v>1972.4611690700001</v>
      </c>
      <c r="AZ83" s="36">
        <v>0.16533618</v>
      </c>
      <c r="BA83" s="36">
        <v>0.33067236</v>
      </c>
      <c r="BB83" s="36">
        <v>2.5086297559999999</v>
      </c>
      <c r="BC83" s="36">
        <v>178.29297225600001</v>
      </c>
      <c r="BD83" s="36">
        <v>412.372117398</v>
      </c>
      <c r="BE83" s="36">
        <v>0.14768228428571428</v>
      </c>
      <c r="BF83" s="36">
        <v>0.29536456999999999</v>
      </c>
      <c r="BG83" s="36">
        <v>13.514889266000001</v>
      </c>
      <c r="BH83" s="36">
        <v>29.527216827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5.6278468320000004</v>
      </c>
      <c r="E84" s="36">
        <v>14</v>
      </c>
      <c r="F84" s="36">
        <v>5</v>
      </c>
      <c r="G84" s="36">
        <v>6</v>
      </c>
      <c r="H84" s="36">
        <v>3</v>
      </c>
      <c r="I84" s="36">
        <v>0.51696212031400712</v>
      </c>
      <c r="J84" s="36">
        <v>18.107737019921103</v>
      </c>
      <c r="K84" s="36">
        <v>0.31445412032024755</v>
      </c>
      <c r="L84" s="36">
        <v>0.20250799999375962</v>
      </c>
      <c r="M84" s="36">
        <v>12.572244140234906</v>
      </c>
      <c r="N84" s="36">
        <v>6.0524550000002018</v>
      </c>
      <c r="O84" s="36">
        <v>0.15717374899999997</v>
      </c>
      <c r="P84" s="36">
        <v>0.25647416099999998</v>
      </c>
      <c r="Q84" s="36">
        <v>0.14840061999999998</v>
      </c>
      <c r="R84" s="36">
        <v>8.7731289999999993E-3</v>
      </c>
      <c r="S84" s="36">
        <v>0.245030949</v>
      </c>
      <c r="T84" s="36">
        <v>1.1443212000000001E-2</v>
      </c>
      <c r="U84" s="36">
        <v>1.9575999999999998</v>
      </c>
      <c r="V84" s="36">
        <v>4.6486999999999998</v>
      </c>
      <c r="W84" s="36">
        <v>2.6317358693140069</v>
      </c>
      <c r="X84" s="36">
        <v>23.012911180921101</v>
      </c>
      <c r="Y84" s="36">
        <v>25.644647050235108</v>
      </c>
      <c r="Z84" s="36">
        <v>1.2045914058488622E-2</v>
      </c>
      <c r="AA84" s="36">
        <v>3.1279002097877239E-3</v>
      </c>
      <c r="AB84" s="36">
        <v>3.1278999999999999E-3</v>
      </c>
      <c r="AC84" s="36">
        <v>3.9434596566702285E-3</v>
      </c>
      <c r="AD84" s="36">
        <v>0.20335907185760485</v>
      </c>
      <c r="AE84" s="36">
        <v>1.8302316467184441</v>
      </c>
      <c r="AF84" s="36">
        <v>2.0335907185760482</v>
      </c>
      <c r="AG84" s="36">
        <v>0.34892772601839084</v>
      </c>
      <c r="AH84" s="36">
        <v>0.59357820058300981</v>
      </c>
      <c r="AI84" s="36">
        <v>1.9010545072726128</v>
      </c>
      <c r="AJ84" s="36">
        <v>3.19246847211806E-4</v>
      </c>
      <c r="AK84" s="36">
        <v>3.857914510861461E-4</v>
      </c>
      <c r="AL84" s="36">
        <v>9.648958145982863E-4</v>
      </c>
      <c r="AM84" s="36">
        <v>0.35319043252227283</v>
      </c>
      <c r="AN84" s="36">
        <v>0.79732306389170082</v>
      </c>
      <c r="AO84" s="36">
        <v>3.7322510498056554</v>
      </c>
      <c r="AP84" s="36">
        <v>211.163218156</v>
      </c>
      <c r="AQ84" s="36">
        <v>113.70327131499999</v>
      </c>
      <c r="AR84" s="36">
        <v>324.86648947100002</v>
      </c>
      <c r="AS84" s="36">
        <v>11.707808109</v>
      </c>
      <c r="AT84" s="36">
        <v>1072.0916986780001</v>
      </c>
      <c r="AU84" s="36">
        <v>2248.3725906169998</v>
      </c>
      <c r="AV84" s="36">
        <v>570.46049488300002</v>
      </c>
      <c r="AW84" s="36">
        <v>1196.360108287</v>
      </c>
      <c r="AX84" s="36">
        <v>544.21089554699995</v>
      </c>
      <c r="AY84" s="36">
        <v>1141.309892215</v>
      </c>
      <c r="AZ84" s="36">
        <v>0.72197507714285714</v>
      </c>
      <c r="BA84" s="36">
        <v>1.4439501542857143</v>
      </c>
      <c r="BB84" s="36">
        <v>1.21686586</v>
      </c>
      <c r="BC84" s="36">
        <v>66.514861851999996</v>
      </c>
      <c r="BD84" s="36">
        <v>139.49384408200001</v>
      </c>
      <c r="BE84" s="36">
        <v>7.1636530000000004E-2</v>
      </c>
      <c r="BF84" s="36">
        <v>0.14327306000000001</v>
      </c>
      <c r="BG84" s="36">
        <v>10.277425616</v>
      </c>
      <c r="BH84" s="36">
        <v>20.081326046000001</v>
      </c>
      <c r="BI84" s="36">
        <v>0.09</v>
      </c>
      <c r="BJ84" s="36">
        <v>0.09</v>
      </c>
      <c r="BK84" s="36">
        <v>0.30000000000000004</v>
      </c>
      <c r="BL84" s="36">
        <v>0.30000000000000004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5.7299940329999997</v>
      </c>
      <c r="E85" s="36">
        <v>87</v>
      </c>
      <c r="F85" s="36">
        <v>7</v>
      </c>
      <c r="G85" s="36">
        <v>25</v>
      </c>
      <c r="H85" s="36">
        <v>55</v>
      </c>
      <c r="I85" s="36">
        <v>0.23866691597612349</v>
      </c>
      <c r="J85" s="36">
        <v>3.4501679565188619</v>
      </c>
      <c r="K85" s="36">
        <v>3.9819415977539803E-2</v>
      </c>
      <c r="L85" s="36">
        <v>0.1988474999985837</v>
      </c>
      <c r="M85" s="36">
        <v>1.3117178724938388</v>
      </c>
      <c r="N85" s="36">
        <v>2.3771170000011468</v>
      </c>
      <c r="O85" s="36">
        <v>0.16663092400000001</v>
      </c>
      <c r="P85" s="36">
        <v>0.28203859100000001</v>
      </c>
      <c r="Q85" s="36">
        <v>0.15523421200000001</v>
      </c>
      <c r="R85" s="36">
        <v>1.1396712E-2</v>
      </c>
      <c r="S85" s="36">
        <v>0.26717331300000002</v>
      </c>
      <c r="T85" s="36">
        <v>1.4865277999999999E-2</v>
      </c>
      <c r="U85" s="36">
        <v>3.8647500000000008</v>
      </c>
      <c r="V85" s="36">
        <v>9.1524999999999981</v>
      </c>
      <c r="W85" s="36">
        <v>4.2700478399761241</v>
      </c>
      <c r="X85" s="36">
        <v>12.88470654751886</v>
      </c>
      <c r="Y85" s="36">
        <v>17.154754387494982</v>
      </c>
      <c r="Z85" s="36">
        <v>4.0930353550393539E-3</v>
      </c>
      <c r="AA85" s="36">
        <v>1.7077706914097137E-3</v>
      </c>
      <c r="AB85" s="36">
        <v>1.7077710000000001E-3</v>
      </c>
      <c r="AC85" s="36">
        <v>4.1876353276981899E-4</v>
      </c>
      <c r="AD85" s="36">
        <v>3.4879225015960531E-2</v>
      </c>
      <c r="AE85" s="36">
        <v>0.31391302514364477</v>
      </c>
      <c r="AF85" s="36">
        <v>0.3487922501596053</v>
      </c>
      <c r="AG85" s="36">
        <v>0.69553471327241856</v>
      </c>
      <c r="AH85" s="36">
        <v>1.1832084777507814</v>
      </c>
      <c r="AI85" s="36">
        <v>3.7894649895531756</v>
      </c>
      <c r="AJ85" s="36">
        <v>1.7430240976292025E-4</v>
      </c>
      <c r="AK85" s="36">
        <v>2.1063443595154539E-4</v>
      </c>
      <c r="AL85" s="36">
        <v>5.268138655942741E-4</v>
      </c>
      <c r="AM85" s="36">
        <v>0.69612777921495128</v>
      </c>
      <c r="AN85" s="36">
        <v>1.2182983372026936</v>
      </c>
      <c r="AO85" s="36">
        <v>4.1039048285624142</v>
      </c>
      <c r="AP85" s="36">
        <v>199.801961339</v>
      </c>
      <c r="AQ85" s="36">
        <v>107.58567149</v>
      </c>
      <c r="AR85" s="36">
        <v>307.38763282899998</v>
      </c>
      <c r="AS85" s="36">
        <v>6.5075000989999996</v>
      </c>
      <c r="AT85" s="36">
        <v>407.95546489200001</v>
      </c>
      <c r="AU85" s="36">
        <v>869.97357326400004</v>
      </c>
      <c r="AV85" s="36">
        <v>242.10053791199999</v>
      </c>
      <c r="AW85" s="36">
        <v>516.284467748</v>
      </c>
      <c r="AX85" s="36">
        <v>231.06463958800001</v>
      </c>
      <c r="AY85" s="36">
        <v>492.75018343099998</v>
      </c>
      <c r="AZ85" s="36">
        <v>1.7393129114285717</v>
      </c>
      <c r="BA85" s="36">
        <v>3.4786258242857149</v>
      </c>
      <c r="BB85" s="36">
        <v>0.373408399</v>
      </c>
      <c r="BC85" s="36">
        <v>39.382678988999999</v>
      </c>
      <c r="BD85" s="36">
        <v>83.984387792000007</v>
      </c>
      <c r="BE85" s="36">
        <v>0.24247298571428574</v>
      </c>
      <c r="BF85" s="36">
        <v>0.48494597285714286</v>
      </c>
      <c r="BG85" s="36">
        <v>1.1685196010000001</v>
      </c>
      <c r="BH85" s="36">
        <v>19.065894270000001</v>
      </c>
      <c r="BI85" s="36">
        <v>0.09</v>
      </c>
      <c r="BJ85" s="36">
        <v>0.09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5.7372703349999998</v>
      </c>
      <c r="E86" s="36">
        <v>40</v>
      </c>
      <c r="F86" s="36">
        <v>4</v>
      </c>
      <c r="G86" s="36">
        <v>9</v>
      </c>
      <c r="H86" s="36">
        <v>27</v>
      </c>
      <c r="I86" s="36">
        <v>0.44837368410971462</v>
      </c>
      <c r="J86" s="36">
        <v>5.1195391097896659</v>
      </c>
      <c r="K86" s="36">
        <v>4.8160684114178551E-2</v>
      </c>
      <c r="L86" s="36">
        <v>0.40021299999553606</v>
      </c>
      <c r="M86" s="36">
        <v>1.6968302938984681</v>
      </c>
      <c r="N86" s="36">
        <v>3.8710825000009126</v>
      </c>
      <c r="O86" s="36">
        <v>0.12222746999999999</v>
      </c>
      <c r="P86" s="36">
        <v>0.21255397500000003</v>
      </c>
      <c r="Q86" s="36">
        <v>0.11691352799999999</v>
      </c>
      <c r="R86" s="36">
        <v>5.3139420000000003E-3</v>
      </c>
      <c r="S86" s="36">
        <v>0.20562274600000002</v>
      </c>
      <c r="T86" s="36">
        <v>6.9312289999999997E-3</v>
      </c>
      <c r="U86" s="36">
        <v>1.3648999999999996</v>
      </c>
      <c r="V86" s="36">
        <v>3.2379000000000002</v>
      </c>
      <c r="W86" s="36">
        <v>1.9355011541097142</v>
      </c>
      <c r="X86" s="36">
        <v>8.5699930847896653</v>
      </c>
      <c r="Y86" s="36">
        <v>10.505494238899379</v>
      </c>
      <c r="Z86" s="36">
        <v>8.3615511404963767E-3</v>
      </c>
      <c r="AA86" s="36">
        <v>3.8712840171336305E-3</v>
      </c>
      <c r="AB86" s="36">
        <v>3.871284E-3</v>
      </c>
      <c r="AC86" s="36">
        <v>5.0525370956866597E-4</v>
      </c>
      <c r="AD86" s="36">
        <v>0.13012329358191072</v>
      </c>
      <c r="AE86" s="36">
        <v>1.1711096422371965</v>
      </c>
      <c r="AF86" s="36">
        <v>1.3012329358191075</v>
      </c>
      <c r="AG86" s="36">
        <v>0.2550058187530333</v>
      </c>
      <c r="AH86" s="36">
        <v>0.43380300201665445</v>
      </c>
      <c r="AI86" s="36">
        <v>1.389342046999285</v>
      </c>
      <c r="AJ86" s="36">
        <v>3.9511979656672923E-4</v>
      </c>
      <c r="AK86" s="36">
        <v>4.774795459978196E-4</v>
      </c>
      <c r="AL86" s="36">
        <v>1.1942152014838428E-3</v>
      </c>
      <c r="AM86" s="36">
        <v>0.25590619225916872</v>
      </c>
      <c r="AN86" s="36">
        <v>0.56440377514456297</v>
      </c>
      <c r="AO86" s="36">
        <v>2.5616459044379654</v>
      </c>
      <c r="AP86" s="36">
        <v>233.57492975299999</v>
      </c>
      <c r="AQ86" s="36">
        <v>125.771116021</v>
      </c>
      <c r="AR86" s="36">
        <v>359.346045774</v>
      </c>
      <c r="AS86" s="36">
        <v>9.2897372740000002</v>
      </c>
      <c r="AT86" s="36">
        <v>1008.5393948769999</v>
      </c>
      <c r="AU86" s="36">
        <v>2339.5310029000002</v>
      </c>
      <c r="AV86" s="36">
        <v>573.09926452100001</v>
      </c>
      <c r="AW86" s="36">
        <v>1329.430961149</v>
      </c>
      <c r="AX86" s="36">
        <v>553.96681250400002</v>
      </c>
      <c r="AY86" s="36">
        <v>1285.048991654</v>
      </c>
      <c r="AZ86" s="36">
        <v>1.1003421385714287</v>
      </c>
      <c r="BA86" s="36">
        <v>2.2006842771428574</v>
      </c>
      <c r="BB86" s="36">
        <v>1.428399773</v>
      </c>
      <c r="BC86" s="36">
        <v>65.906031593999998</v>
      </c>
      <c r="BD86" s="36">
        <v>152.88367016300001</v>
      </c>
      <c r="BE86" s="36">
        <v>0.92753231999999997</v>
      </c>
      <c r="BF86" s="36">
        <v>1.8550646399999999</v>
      </c>
      <c r="BG86" s="36">
        <v>4.0537305860000004</v>
      </c>
      <c r="BH86" s="36">
        <v>14.425169579</v>
      </c>
      <c r="BI86" s="36">
        <v>0.06</v>
      </c>
      <c r="BJ86" s="36">
        <v>0.06</v>
      </c>
      <c r="BK86" s="36">
        <v>0.18</v>
      </c>
      <c r="BL86" s="36">
        <v>0.18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5.7187845529999999</v>
      </c>
      <c r="E87" s="36">
        <v>12</v>
      </c>
      <c r="F87" s="36">
        <v>5</v>
      </c>
      <c r="G87" s="36">
        <v>2</v>
      </c>
      <c r="H87" s="36">
        <v>5</v>
      </c>
      <c r="I87" s="36">
        <v>0.216401947786695</v>
      </c>
      <c r="J87" s="36">
        <v>2.7126175509606152</v>
      </c>
      <c r="K87" s="36">
        <v>2.7076947780786648E-2</v>
      </c>
      <c r="L87" s="36">
        <v>0.18932500000590835</v>
      </c>
      <c r="M87" s="36">
        <v>0.74583499874961845</v>
      </c>
      <c r="N87" s="36">
        <v>2.1831844999976919</v>
      </c>
      <c r="O87" s="36">
        <v>0.13873397599999998</v>
      </c>
      <c r="P87" s="36">
        <v>0.24571407399999998</v>
      </c>
      <c r="Q87" s="36">
        <v>0.129361122</v>
      </c>
      <c r="R87" s="36">
        <v>9.3728539999999999E-3</v>
      </c>
      <c r="S87" s="36">
        <v>0.23348861099999998</v>
      </c>
      <c r="T87" s="36">
        <v>1.2225462999999999E-2</v>
      </c>
      <c r="U87" s="36">
        <v>0.4869</v>
      </c>
      <c r="V87" s="36">
        <v>1.1544000000000001</v>
      </c>
      <c r="W87" s="36">
        <v>0.84203592378669501</v>
      </c>
      <c r="X87" s="36">
        <v>4.112731624960615</v>
      </c>
      <c r="Y87" s="36">
        <v>4.9547675487473102</v>
      </c>
      <c r="Z87" s="36">
        <v>3.6615274124218297E-3</v>
      </c>
      <c r="AA87" s="36">
        <v>1.4375042799996589E-3</v>
      </c>
      <c r="AB87" s="36">
        <v>1.437504E-3</v>
      </c>
      <c r="AC87" s="36">
        <v>5.4826892596215383E-4</v>
      </c>
      <c r="AD87" s="36">
        <v>4.9574719502217125E-2</v>
      </c>
      <c r="AE87" s="36">
        <v>0.44617247551995415</v>
      </c>
      <c r="AF87" s="36">
        <v>0.49574719502217124</v>
      </c>
      <c r="AG87" s="36">
        <v>9.1219342564377109E-2</v>
      </c>
      <c r="AH87" s="36">
        <v>0.15517773217848058</v>
      </c>
      <c r="AI87" s="36">
        <v>0.49698814224729593</v>
      </c>
      <c r="AJ87" s="36">
        <v>1.4671780422979635E-4</v>
      </c>
      <c r="AK87" s="36">
        <v>1.7730002688773279E-4</v>
      </c>
      <c r="AL87" s="36">
        <v>4.4344179579535625E-4</v>
      </c>
      <c r="AM87" s="36">
        <v>9.1914329294569067E-2</v>
      </c>
      <c r="AN87" s="36">
        <v>0.20492975170758543</v>
      </c>
      <c r="AO87" s="36">
        <v>0.94360405956304538</v>
      </c>
      <c r="AP87" s="36">
        <v>77.275132905000007</v>
      </c>
      <c r="AQ87" s="36">
        <v>41.609686949</v>
      </c>
      <c r="AR87" s="36">
        <v>118.884819854</v>
      </c>
      <c r="AS87" s="36">
        <v>9.5442836199999999</v>
      </c>
      <c r="AT87" s="36">
        <v>683.98224522199996</v>
      </c>
      <c r="AU87" s="36">
        <v>1585.3770875600001</v>
      </c>
      <c r="AV87" s="36">
        <v>398.55238811200002</v>
      </c>
      <c r="AW87" s="36">
        <v>923.78980407500001</v>
      </c>
      <c r="AX87" s="36">
        <v>384.47110205799999</v>
      </c>
      <c r="AY87" s="36">
        <v>891.15131319399995</v>
      </c>
      <c r="AZ87" s="36">
        <v>2.1424765214285717</v>
      </c>
      <c r="BA87" s="36">
        <v>4.2849530428571434</v>
      </c>
      <c r="BB87" s="36">
        <v>0.91574318099999996</v>
      </c>
      <c r="BC87" s="36">
        <v>47.139235624999998</v>
      </c>
      <c r="BD87" s="36">
        <v>109.26228656799999</v>
      </c>
      <c r="BE87" s="36">
        <v>0.59463842857142857</v>
      </c>
      <c r="BF87" s="36">
        <v>1.1892768585714286</v>
      </c>
      <c r="BG87" s="36">
        <v>5.7925503770000004</v>
      </c>
      <c r="BH87" s="36">
        <v>16.511903653000001</v>
      </c>
      <c r="BI87" s="36">
        <v>0.03</v>
      </c>
      <c r="BJ87" s="36">
        <v>0.03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5.5107958520000002</v>
      </c>
      <c r="E88" s="36">
        <v>36</v>
      </c>
      <c r="F88" s="36">
        <v>0</v>
      </c>
      <c r="G88" s="36">
        <v>8</v>
      </c>
      <c r="H88" s="36">
        <v>28</v>
      </c>
      <c r="I88" s="36">
        <v>6.2852399429980392E-4</v>
      </c>
      <c r="J88" s="36">
        <v>0.46703084722580812</v>
      </c>
      <c r="K88" s="36">
        <v>6.2852399429980392E-4</v>
      </c>
      <c r="L88" s="36">
        <v>0</v>
      </c>
      <c r="M88" s="36">
        <v>8.6099371218529452E-2</v>
      </c>
      <c r="N88" s="36">
        <v>0.38156000000157847</v>
      </c>
      <c r="O88" s="36">
        <v>7.9449932000000001E-2</v>
      </c>
      <c r="P88" s="36">
        <v>0.14004528799999999</v>
      </c>
      <c r="Q88" s="36">
        <v>7.7477096999999995E-2</v>
      </c>
      <c r="R88" s="36">
        <v>1.972835E-3</v>
      </c>
      <c r="S88" s="36">
        <v>0.137472025</v>
      </c>
      <c r="T88" s="36">
        <v>2.5732630000000001E-3</v>
      </c>
      <c r="U88" s="36">
        <v>0.48719999999999991</v>
      </c>
      <c r="V88" s="36">
        <v>1.1520000000000001</v>
      </c>
      <c r="W88" s="36">
        <v>0.56727845599429971</v>
      </c>
      <c r="X88" s="36">
        <v>1.7590761352258082</v>
      </c>
      <c r="Y88" s="36">
        <v>2.3263545912201078</v>
      </c>
      <c r="Z88" s="36">
        <v>7.0658285618035963E-5</v>
      </c>
      <c r="AA88" s="36">
        <v>1.5120873122259691E-5</v>
      </c>
      <c r="AB88" s="36">
        <v>1.51209E-5</v>
      </c>
      <c r="AC88" s="36">
        <v>8.6743494925807212E-6</v>
      </c>
      <c r="AD88" s="36">
        <v>5.9664938587921761E-3</v>
      </c>
      <c r="AE88" s="36">
        <v>5.3698444729129574E-2</v>
      </c>
      <c r="AF88" s="36">
        <v>5.9664938587921761E-2</v>
      </c>
      <c r="AG88" s="36">
        <v>9.1326416670107449E-2</v>
      </c>
      <c r="AH88" s="36">
        <v>0.15535988123190694</v>
      </c>
      <c r="AI88" s="36">
        <v>0.49757151151299939</v>
      </c>
      <c r="AJ88" s="36">
        <v>1.5433037027548984E-6</v>
      </c>
      <c r="AK88" s="36">
        <v>1.8649937506724979E-6</v>
      </c>
      <c r="AL88" s="36">
        <v>4.6645011422869105E-6</v>
      </c>
      <c r="AM88" s="36">
        <v>9.1336634323302773E-2</v>
      </c>
      <c r="AN88" s="36">
        <v>0.16132824008444979</v>
      </c>
      <c r="AO88" s="36">
        <v>0.55127462074327127</v>
      </c>
      <c r="AP88" s="36">
        <v>38.961187623000001</v>
      </c>
      <c r="AQ88" s="36">
        <v>20.979101027999999</v>
      </c>
      <c r="AR88" s="36">
        <v>59.940288651000003</v>
      </c>
      <c r="AS88" s="36">
        <v>1.975072121</v>
      </c>
      <c r="AT88" s="36">
        <v>237.06263906199999</v>
      </c>
      <c r="AU88" s="36">
        <v>553.40106388599997</v>
      </c>
      <c r="AV88" s="36">
        <v>138.374602041</v>
      </c>
      <c r="AW88" s="36">
        <v>323.02286133199999</v>
      </c>
      <c r="AX88" s="36">
        <v>130.53554089599999</v>
      </c>
      <c r="AY88" s="36">
        <v>304.723289561</v>
      </c>
      <c r="AZ88" s="36">
        <v>0.31429970000000002</v>
      </c>
      <c r="BA88" s="36">
        <v>0.62859940142857151</v>
      </c>
      <c r="BB88" s="36">
        <v>0.62235076499999997</v>
      </c>
      <c r="BC88" s="36">
        <v>28.362521418</v>
      </c>
      <c r="BD88" s="36">
        <v>66.209713980000004</v>
      </c>
      <c r="BE88" s="36">
        <v>0.40412387285714291</v>
      </c>
      <c r="BF88" s="36">
        <v>0.80824774571428581</v>
      </c>
      <c r="BG88" s="36">
        <v>0.837367482</v>
      </c>
      <c r="BH88" s="36">
        <v>9.1601413170000008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5.4684443959999998</v>
      </c>
      <c r="E89" s="36">
        <v>66</v>
      </c>
      <c r="F89" s="36">
        <v>3</v>
      </c>
      <c r="G89" s="36">
        <v>9</v>
      </c>
      <c r="H89" s="36">
        <v>54</v>
      </c>
      <c r="I89" s="36">
        <v>3.4939613208222659E-4</v>
      </c>
      <c r="J89" s="36">
        <v>6.9677088373254911E-2</v>
      </c>
      <c r="K89" s="36">
        <v>3.4939613208222659E-4</v>
      </c>
      <c r="L89" s="36">
        <v>0</v>
      </c>
      <c r="M89" s="36">
        <v>4.5661484505315396E-2</v>
      </c>
      <c r="N89" s="36">
        <v>2.436500000002173E-2</v>
      </c>
      <c r="O89" s="36">
        <v>8.1078271999999993E-2</v>
      </c>
      <c r="P89" s="36">
        <v>0.148734012</v>
      </c>
      <c r="Q89" s="36">
        <v>7.8119997999999996E-2</v>
      </c>
      <c r="R89" s="36">
        <v>2.9582740000000003E-3</v>
      </c>
      <c r="S89" s="36">
        <v>0.14487539399999999</v>
      </c>
      <c r="T89" s="36">
        <v>3.8586179999999999E-3</v>
      </c>
      <c r="U89" s="36">
        <v>0.40779999999999994</v>
      </c>
      <c r="V89" s="36">
        <v>0.96399999999999986</v>
      </c>
      <c r="W89" s="36">
        <v>0.48922766813208218</v>
      </c>
      <c r="X89" s="36">
        <v>1.1824111003732547</v>
      </c>
      <c r="Y89" s="36">
        <v>1.6716387685053369</v>
      </c>
      <c r="Z89" s="36">
        <v>3.5717385053957459E-5</v>
      </c>
      <c r="AA89" s="36">
        <v>7.6435204015468957E-6</v>
      </c>
      <c r="AB89" s="36">
        <v>7.6435200000000003E-6</v>
      </c>
      <c r="AC89" s="36">
        <v>4.9546944807612231E-6</v>
      </c>
      <c r="AD89" s="36">
        <v>9.7158677745133094E-4</v>
      </c>
      <c r="AE89" s="36">
        <v>8.7442809970619782E-3</v>
      </c>
      <c r="AF89" s="36">
        <v>9.7158677745133089E-3</v>
      </c>
      <c r="AG89" s="36">
        <v>7.1826479415745534E-2</v>
      </c>
      <c r="AH89" s="36">
        <v>0.1221875741785096</v>
      </c>
      <c r="AI89" s="36">
        <v>0.39133047405819987</v>
      </c>
      <c r="AJ89" s="36">
        <v>7.8013033073964639E-7</v>
      </c>
      <c r="AK89" s="36">
        <v>9.4274262994532428E-7</v>
      </c>
      <c r="AL89" s="36">
        <v>2.3578760372129201E-6</v>
      </c>
      <c r="AM89" s="36">
        <v>7.1832214240557038E-2</v>
      </c>
      <c r="AN89" s="36">
        <v>0.12316010369859089</v>
      </c>
      <c r="AO89" s="36">
        <v>0.40007711293129905</v>
      </c>
      <c r="AP89" s="36">
        <v>14.882011350000001</v>
      </c>
      <c r="AQ89" s="36">
        <v>8.0133907270000009</v>
      </c>
      <c r="AR89" s="36">
        <v>22.895402077</v>
      </c>
      <c r="AS89" s="36">
        <v>0.330516702</v>
      </c>
      <c r="AT89" s="36">
        <v>54.037774278000001</v>
      </c>
      <c r="AU89" s="36">
        <v>114.168237918</v>
      </c>
      <c r="AV89" s="36">
        <v>37.763542833999999</v>
      </c>
      <c r="AW89" s="36">
        <v>79.784876423</v>
      </c>
      <c r="AX89" s="36">
        <v>35.285842142</v>
      </c>
      <c r="AY89" s="36">
        <v>74.550117482000005</v>
      </c>
      <c r="AZ89" s="36">
        <v>5.4670228571428579E-2</v>
      </c>
      <c r="BA89" s="36">
        <v>0.10934045714285716</v>
      </c>
      <c r="BB89" s="36">
        <v>0.28912300099999999</v>
      </c>
      <c r="BC89" s="36">
        <v>16.213310006</v>
      </c>
      <c r="BD89" s="36">
        <v>34.254649806000003</v>
      </c>
      <c r="BE89" s="36">
        <v>0.18774220857142859</v>
      </c>
      <c r="BF89" s="36">
        <v>0.37548441714285719</v>
      </c>
      <c r="BG89" s="36">
        <v>2.0464592869999998</v>
      </c>
      <c r="BH89" s="36">
        <v>4.5080488839999999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5.560140756</v>
      </c>
      <c r="E90" s="36">
        <v>13</v>
      </c>
      <c r="F90" s="36">
        <v>6</v>
      </c>
      <c r="G90" s="36">
        <v>3</v>
      </c>
      <c r="H90" s="36">
        <v>4</v>
      </c>
      <c r="I90" s="36">
        <v>0.18320041388570008</v>
      </c>
      <c r="J90" s="36">
        <v>8.1117529227117071</v>
      </c>
      <c r="K90" s="36">
        <v>0.12216041388724537</v>
      </c>
      <c r="L90" s="36">
        <v>6.1039999998454719E-2</v>
      </c>
      <c r="M90" s="36">
        <v>5.7398588365942551</v>
      </c>
      <c r="N90" s="36">
        <v>2.5550945000031522</v>
      </c>
      <c r="O90" s="36">
        <v>6.4521175E-2</v>
      </c>
      <c r="P90" s="36">
        <v>0.10318608400000001</v>
      </c>
      <c r="Q90" s="36">
        <v>5.9900558E-2</v>
      </c>
      <c r="R90" s="36">
        <v>4.6206170000000005E-3</v>
      </c>
      <c r="S90" s="36">
        <v>9.7159193000000005E-2</v>
      </c>
      <c r="T90" s="36">
        <v>6.0268909999999995E-3</v>
      </c>
      <c r="U90" s="36">
        <v>0.69109999999999994</v>
      </c>
      <c r="V90" s="36">
        <v>1.6375999999999999</v>
      </c>
      <c r="W90" s="36">
        <v>0.9388215888857</v>
      </c>
      <c r="X90" s="36">
        <v>9.8525390067117087</v>
      </c>
      <c r="Y90" s="36">
        <v>10.791360595597409</v>
      </c>
      <c r="Z90" s="36">
        <v>4.5247806102357829E-3</v>
      </c>
      <c r="AA90" s="36">
        <v>1.4327153313741952E-3</v>
      </c>
      <c r="AB90" s="36">
        <v>1.432715E-3</v>
      </c>
      <c r="AC90" s="36">
        <v>1.1552398699421424E-3</v>
      </c>
      <c r="AD90" s="36">
        <v>5.3412408400850389E-2</v>
      </c>
      <c r="AE90" s="36">
        <v>0.48071167560765349</v>
      </c>
      <c r="AF90" s="36">
        <v>0.53412408400850397</v>
      </c>
      <c r="AG90" s="36">
        <v>0.14204464896061506</v>
      </c>
      <c r="AH90" s="36">
        <v>0.24163917294449455</v>
      </c>
      <c r="AI90" s="36">
        <v>0.77389843226817867</v>
      </c>
      <c r="AJ90" s="36">
        <v>1.4622901841159489E-4</v>
      </c>
      <c r="AK90" s="36">
        <v>1.7670935734610691E-4</v>
      </c>
      <c r="AL90" s="36">
        <v>4.4196448320348594E-4</v>
      </c>
      <c r="AM90" s="36">
        <v>0.14334611784896881</v>
      </c>
      <c r="AN90" s="36">
        <v>0.29522829070269102</v>
      </c>
      <c r="AO90" s="36">
        <v>1.2550520723590357</v>
      </c>
      <c r="AP90" s="36">
        <v>137.53447795</v>
      </c>
      <c r="AQ90" s="36">
        <v>74.057026587999999</v>
      </c>
      <c r="AR90" s="36">
        <v>211.59150453799998</v>
      </c>
      <c r="AS90" s="36">
        <v>16.259718866</v>
      </c>
      <c r="AT90" s="36">
        <v>790.76964909699996</v>
      </c>
      <c r="AU90" s="36">
        <v>1951.0797836429999</v>
      </c>
      <c r="AV90" s="36">
        <v>418.6057687</v>
      </c>
      <c r="AW90" s="36">
        <v>1032.8333333989999</v>
      </c>
      <c r="AX90" s="36">
        <v>399.18694882300002</v>
      </c>
      <c r="AY90" s="36">
        <v>984.92093953300002</v>
      </c>
      <c r="AZ90" s="36">
        <v>6.7516002457142861</v>
      </c>
      <c r="BA90" s="36">
        <v>13.503200492857143</v>
      </c>
      <c r="BB90" s="36">
        <v>1.292504667</v>
      </c>
      <c r="BC90" s="36">
        <v>69.906092392000005</v>
      </c>
      <c r="BD90" s="36">
        <v>172.480524229</v>
      </c>
      <c r="BE90" s="36">
        <v>0.83928874428571432</v>
      </c>
      <c r="BF90" s="36">
        <v>1.6785774900000001</v>
      </c>
      <c r="BG90" s="36">
        <v>3.069705049</v>
      </c>
      <c r="BH90" s="36">
        <v>31.836036138000001</v>
      </c>
      <c r="BI90" s="36">
        <v>0.45000000000000018</v>
      </c>
      <c r="BJ90" s="36">
        <v>0.45000000000000018</v>
      </c>
      <c r="BK90" s="36">
        <v>0.12</v>
      </c>
      <c r="BL90" s="36">
        <v>0.12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5.553743925</v>
      </c>
      <c r="E91" s="36">
        <v>93</v>
      </c>
      <c r="F91" s="36">
        <v>3</v>
      </c>
      <c r="G91" s="36">
        <v>13</v>
      </c>
      <c r="H91" s="36">
        <v>77</v>
      </c>
      <c r="I91" s="36">
        <v>0.19598465704585682</v>
      </c>
      <c r="J91" s="36">
        <v>9.9271373189348378</v>
      </c>
      <c r="K91" s="36">
        <v>0.1403056570463706</v>
      </c>
      <c r="L91" s="36">
        <v>5.5678999999486223E-2</v>
      </c>
      <c r="M91" s="36">
        <v>7.1743199759822769</v>
      </c>
      <c r="N91" s="36">
        <v>2.9488019999984179</v>
      </c>
      <c r="O91" s="36">
        <v>0.19375458199999998</v>
      </c>
      <c r="P91" s="36">
        <v>0.328398939</v>
      </c>
      <c r="Q91" s="36">
        <v>0.18261137599999999</v>
      </c>
      <c r="R91" s="36">
        <v>1.1143205999999999E-2</v>
      </c>
      <c r="S91" s="36">
        <v>0.313864321</v>
      </c>
      <c r="T91" s="36">
        <v>1.4534618000000001E-2</v>
      </c>
      <c r="U91" s="36">
        <v>1.04375</v>
      </c>
      <c r="V91" s="36">
        <v>2.4678</v>
      </c>
      <c r="W91" s="36">
        <v>1.4334892390458567</v>
      </c>
      <c r="X91" s="36">
        <v>12.723336257934838</v>
      </c>
      <c r="Y91" s="36">
        <v>14.156825496980694</v>
      </c>
      <c r="Z91" s="36">
        <v>5.4331277667144613E-3</v>
      </c>
      <c r="AA91" s="36">
        <v>1.1626893420768943E-3</v>
      </c>
      <c r="AB91" s="36">
        <v>1.1626896000000002E-3</v>
      </c>
      <c r="AC91" s="36">
        <v>1.6880393305814859E-3</v>
      </c>
      <c r="AD91" s="36">
        <v>7.1590020155444023E-2</v>
      </c>
      <c r="AE91" s="36">
        <v>0.6443101813989961</v>
      </c>
      <c r="AF91" s="36">
        <v>0.71590020155444012</v>
      </c>
      <c r="AG91" s="36">
        <v>0.1902047288339043</v>
      </c>
      <c r="AH91" s="36">
        <v>0.32356666514273369</v>
      </c>
      <c r="AI91" s="36">
        <v>1.0362878329571337</v>
      </c>
      <c r="AJ91" s="36">
        <v>1.1866907160530359E-4</v>
      </c>
      <c r="AK91" s="36">
        <v>1.4340474693780837E-4</v>
      </c>
      <c r="AL91" s="36">
        <v>3.5866694226700205E-4</v>
      </c>
      <c r="AM91" s="36">
        <v>0.19201143723609107</v>
      </c>
      <c r="AN91" s="36">
        <v>0.39530009004511552</v>
      </c>
      <c r="AO91" s="36">
        <v>1.6809566812983969</v>
      </c>
      <c r="AP91" s="36">
        <v>98.857301492999994</v>
      </c>
      <c r="AQ91" s="36">
        <v>53.230854649999998</v>
      </c>
      <c r="AR91" s="36">
        <v>152.08815614299999</v>
      </c>
      <c r="AS91" s="36">
        <v>10.583254762999999</v>
      </c>
      <c r="AT91" s="36">
        <v>613.390682341</v>
      </c>
      <c r="AU91" s="36">
        <v>1362.0078063349999</v>
      </c>
      <c r="AV91" s="36">
        <v>341.65564083800001</v>
      </c>
      <c r="AW91" s="36">
        <v>758.63175508799998</v>
      </c>
      <c r="AX91" s="36">
        <v>323.83561137300001</v>
      </c>
      <c r="AY91" s="36">
        <v>719.06314092699995</v>
      </c>
      <c r="AZ91" s="36">
        <v>2.0694939828571433</v>
      </c>
      <c r="BA91" s="36">
        <v>4.1389879671428575</v>
      </c>
      <c r="BB91" s="36">
        <v>0.93941719000000001</v>
      </c>
      <c r="BC91" s="36">
        <v>56.384564691000001</v>
      </c>
      <c r="BD91" s="36">
        <v>125.199517171</v>
      </c>
      <c r="BE91" s="36">
        <v>0.61001116142857148</v>
      </c>
      <c r="BF91" s="36">
        <v>1.2200223242857144</v>
      </c>
      <c r="BG91" s="36">
        <v>4.2737161879999999</v>
      </c>
      <c r="BH91" s="36">
        <v>30.256159920000002</v>
      </c>
      <c r="BI91" s="36">
        <v>0.15</v>
      </c>
      <c r="BJ91" s="36">
        <v>0.15</v>
      </c>
      <c r="BK91" s="36">
        <v>0.27</v>
      </c>
      <c r="BL91" s="36">
        <v>0.27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5.0357634669999998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8.1317999999999996E-5</v>
      </c>
      <c r="P92" s="36">
        <v>1.17173E-4</v>
      </c>
      <c r="Q92" s="36">
        <v>7.4432999999999997E-5</v>
      </c>
      <c r="R92" s="36">
        <v>6.8850000000000001E-6</v>
      </c>
      <c r="S92" s="36">
        <v>1.08193E-4</v>
      </c>
      <c r="T92" s="36">
        <v>8.9799999999999987E-6</v>
      </c>
      <c r="U92" s="36">
        <v>6.6599999999999993E-2</v>
      </c>
      <c r="V92" s="36">
        <v>0.15959999999999996</v>
      </c>
      <c r="W92" s="36">
        <v>6.6681317999999989E-2</v>
      </c>
      <c r="X92" s="36">
        <v>0.15971717299999996</v>
      </c>
      <c r="Y92" s="36">
        <v>0.22639849099999995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1.0946854412989031E-2</v>
      </c>
      <c r="AH92" s="36">
        <v>1.8622235093360646E-2</v>
      </c>
      <c r="AI92" s="36">
        <v>5.9641482663871273E-2</v>
      </c>
      <c r="AJ92" s="36">
        <v>0</v>
      </c>
      <c r="AK92" s="36">
        <v>0</v>
      </c>
      <c r="AL92" s="36">
        <v>0</v>
      </c>
      <c r="AM92" s="36">
        <v>1.0946854412989031E-2</v>
      </c>
      <c r="AN92" s="36">
        <v>1.8622235093360646E-2</v>
      </c>
      <c r="AO92" s="36">
        <v>5.9641482663871273E-2</v>
      </c>
      <c r="AP92" s="36">
        <v>0.31105575800000002</v>
      </c>
      <c r="AQ92" s="36">
        <v>0.16749156200000001</v>
      </c>
      <c r="AR92" s="36">
        <v>0.47854732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11.376295105000001</v>
      </c>
      <c r="BC92" s="36">
        <v>1157.514695076</v>
      </c>
      <c r="BD92" s="36">
        <v>2528.4599275700002</v>
      </c>
      <c r="BE92" s="36">
        <v>0.47404521571428576</v>
      </c>
      <c r="BF92" s="36">
        <v>0.94809043142857152</v>
      </c>
      <c r="BG92" s="36">
        <v>6.9844708850000004</v>
      </c>
      <c r="BH92" s="36">
        <v>136.640875061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4.9819178979999998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3.9346523000000001E-2</v>
      </c>
      <c r="P93" s="36">
        <v>6.6806379999999999E-2</v>
      </c>
      <c r="Q93" s="36">
        <v>3.5879583E-2</v>
      </c>
      <c r="R93" s="36">
        <v>3.46694E-3</v>
      </c>
      <c r="S93" s="36">
        <v>6.2284284000000002E-2</v>
      </c>
      <c r="T93" s="36">
        <v>4.5220959999999998E-3</v>
      </c>
      <c r="U93" s="36">
        <v>0</v>
      </c>
      <c r="V93" s="36">
        <v>0</v>
      </c>
      <c r="W93" s="36">
        <v>3.9346523000000001E-2</v>
      </c>
      <c r="X93" s="36">
        <v>6.6806379999999999E-2</v>
      </c>
      <c r="Y93" s="36">
        <v>0.10615290299999999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5.7744950000000003E-2</v>
      </c>
      <c r="AQ93" s="36">
        <v>3.1093434E-2</v>
      </c>
      <c r="AR93" s="36">
        <v>8.8838384000000006E-2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1.187447723</v>
      </c>
      <c r="BC93" s="36">
        <v>62.272727412999998</v>
      </c>
      <c r="BD93" s="36">
        <v>145.72147482400001</v>
      </c>
      <c r="BE93" s="36">
        <v>4.9480424285714295E-2</v>
      </c>
      <c r="BF93" s="36">
        <v>9.8960848571428589E-2</v>
      </c>
      <c r="BG93" s="36">
        <v>1.4852350000000001</v>
      </c>
      <c r="BH93" s="36">
        <v>15.577653333000001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4.966392055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5.0919709999999998E-3</v>
      </c>
      <c r="P94" s="36">
        <v>8.1405230000000002E-3</v>
      </c>
      <c r="Q94" s="36">
        <v>4.203081E-3</v>
      </c>
      <c r="R94" s="36">
        <v>8.8889000000000004E-4</v>
      </c>
      <c r="S94" s="36">
        <v>6.981101E-3</v>
      </c>
      <c r="T94" s="36">
        <v>1.159422E-3</v>
      </c>
      <c r="U94" s="36">
        <v>0</v>
      </c>
      <c r="V94" s="36">
        <v>0</v>
      </c>
      <c r="W94" s="36">
        <v>5.0919709999999998E-3</v>
      </c>
      <c r="X94" s="36">
        <v>8.1405230000000002E-3</v>
      </c>
      <c r="Y94" s="36">
        <v>1.3232494000000001E-2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1.3995499E-2</v>
      </c>
      <c r="AQ94" s="36">
        <v>7.5360380000000001E-3</v>
      </c>
      <c r="AR94" s="36">
        <v>2.1531537E-2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0.24725892899999999</v>
      </c>
      <c r="BC94" s="36">
        <v>15.010267648999999</v>
      </c>
      <c r="BD94" s="36">
        <v>33.046079427999999</v>
      </c>
      <c r="BE94" s="36">
        <v>1.030317E-2</v>
      </c>
      <c r="BF94" s="36">
        <v>2.0606341428571432E-2</v>
      </c>
      <c r="BG94" s="36">
        <v>1.3790666819999999</v>
      </c>
      <c r="BH94" s="36">
        <v>10.852902116999999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5.2443732020000002</v>
      </c>
      <c r="E95" s="36">
        <v>8</v>
      </c>
      <c r="F95" s="36">
        <v>0</v>
      </c>
      <c r="G95" s="36">
        <v>4</v>
      </c>
      <c r="H95" s="36">
        <v>4</v>
      </c>
      <c r="I95" s="36">
        <v>1.9427851674028883E-3</v>
      </c>
      <c r="J95" s="36">
        <v>0.83484933513743742</v>
      </c>
      <c r="K95" s="36">
        <v>1.9427851674028883E-3</v>
      </c>
      <c r="L95" s="36">
        <v>0</v>
      </c>
      <c r="M95" s="36">
        <v>0.26387712030482485</v>
      </c>
      <c r="N95" s="36">
        <v>0.57291500000001538</v>
      </c>
      <c r="O95" s="36">
        <v>0.12342291000000001</v>
      </c>
      <c r="P95" s="36">
        <v>0.21437886100000003</v>
      </c>
      <c r="Q95" s="36">
        <v>0.11516446700000001</v>
      </c>
      <c r="R95" s="36">
        <v>8.2584430000000007E-3</v>
      </c>
      <c r="S95" s="36">
        <v>0.20360697900000002</v>
      </c>
      <c r="T95" s="36">
        <v>1.0771882E-2</v>
      </c>
      <c r="U95" s="36">
        <v>1.4999999999999999E-2</v>
      </c>
      <c r="V95" s="36">
        <v>3.5999999999999997E-2</v>
      </c>
      <c r="W95" s="36">
        <v>0.14036569516740288</v>
      </c>
      <c r="X95" s="36">
        <v>1.0852281961374375</v>
      </c>
      <c r="Y95" s="36">
        <v>1.2255938913048403</v>
      </c>
      <c r="Z95" s="36">
        <v>1.7425617585803906E-4</v>
      </c>
      <c r="AA95" s="36">
        <v>3.729082163362035E-5</v>
      </c>
      <c r="AB95" s="36">
        <v>3.7290799999999999E-5</v>
      </c>
      <c r="AC95" s="36">
        <v>4.3211613321710297E-5</v>
      </c>
      <c r="AD95" s="36">
        <v>2.0754804210743209E-2</v>
      </c>
      <c r="AE95" s="36">
        <v>0.18679323789668889</v>
      </c>
      <c r="AF95" s="36">
        <v>0.20754804210743208</v>
      </c>
      <c r="AG95" s="36">
        <v>2.8918573453877204E-3</v>
      </c>
      <c r="AH95" s="36">
        <v>4.9194814611193405E-3</v>
      </c>
      <c r="AI95" s="36">
        <v>1.5755636571422753E-2</v>
      </c>
      <c r="AJ95" s="36">
        <v>3.8060584832048601E-6</v>
      </c>
      <c r="AK95" s="36">
        <v>4.5994027443854527E-6</v>
      </c>
      <c r="AL95" s="36">
        <v>1.1503480559807464E-5</v>
      </c>
      <c r="AM95" s="36">
        <v>2.9388750171926354E-3</v>
      </c>
      <c r="AN95" s="36">
        <v>2.5678885074606934E-2</v>
      </c>
      <c r="AO95" s="36">
        <v>0.20256037794867146</v>
      </c>
      <c r="AP95" s="36">
        <v>10.367595680000001</v>
      </c>
      <c r="AQ95" s="36">
        <v>5.58255152</v>
      </c>
      <c r="AR95" s="36">
        <v>15.9501472</v>
      </c>
      <c r="AS95" s="36">
        <v>0.522613471</v>
      </c>
      <c r="AT95" s="36">
        <v>28.774420532000001</v>
      </c>
      <c r="AU95" s="36">
        <v>67.249799705000001</v>
      </c>
      <c r="AV95" s="36">
        <v>39.774917922999997</v>
      </c>
      <c r="AW95" s="36">
        <v>92.959483255999999</v>
      </c>
      <c r="AX95" s="36">
        <v>36.431123736000004</v>
      </c>
      <c r="AY95" s="36">
        <v>85.144573859999994</v>
      </c>
      <c r="AZ95" s="36">
        <v>5.7781400000000011E-3</v>
      </c>
      <c r="BA95" s="36">
        <v>1.1556280000000002E-2</v>
      </c>
      <c r="BB95" s="36">
        <v>1.393731898</v>
      </c>
      <c r="BC95" s="36">
        <v>118.02591568299999</v>
      </c>
      <c r="BD95" s="36">
        <v>275.84288555199998</v>
      </c>
      <c r="BE95" s="36">
        <v>5.807619428571429E-2</v>
      </c>
      <c r="BF95" s="36">
        <v>0.11615239000000001</v>
      </c>
      <c r="BG95" s="36">
        <v>1.489579945</v>
      </c>
      <c r="BH95" s="36">
        <v>36.859810007999997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5.0341681559999998</v>
      </c>
      <c r="E96" s="36">
        <v>3</v>
      </c>
      <c r="F96" s="36">
        <v>0</v>
      </c>
      <c r="G96" s="36">
        <v>1</v>
      </c>
      <c r="H96" s="36">
        <v>2</v>
      </c>
      <c r="I96" s="36">
        <v>4.6149401066091811E-6</v>
      </c>
      <c r="J96" s="36">
        <v>5.5628786551501583E-3</v>
      </c>
      <c r="K96" s="36">
        <v>4.6149401066091811E-6</v>
      </c>
      <c r="L96" s="36">
        <v>0</v>
      </c>
      <c r="M96" s="36">
        <v>1.0874935952576159E-3</v>
      </c>
      <c r="N96" s="36">
        <v>4.4799999999991513E-3</v>
      </c>
      <c r="O96" s="36">
        <v>2.5460610000000001E-3</v>
      </c>
      <c r="P96" s="36">
        <v>4.0926859999999999E-3</v>
      </c>
      <c r="Q96" s="36">
        <v>2.1706310000000001E-3</v>
      </c>
      <c r="R96" s="36">
        <v>3.7543E-4</v>
      </c>
      <c r="S96" s="36">
        <v>3.602994E-3</v>
      </c>
      <c r="T96" s="36">
        <v>4.8969200000000001E-4</v>
      </c>
      <c r="U96" s="36">
        <v>0</v>
      </c>
      <c r="V96" s="36">
        <v>0</v>
      </c>
      <c r="W96" s="36">
        <v>2.5506759401066094E-3</v>
      </c>
      <c r="X96" s="36">
        <v>9.6555646551501582E-3</v>
      </c>
      <c r="Y96" s="36">
        <v>1.2206240595256768E-2</v>
      </c>
      <c r="Z96" s="36">
        <v>6.5826500507143571E-7</v>
      </c>
      <c r="AA96" s="36">
        <v>1.4086871108528722E-7</v>
      </c>
      <c r="AB96" s="36">
        <v>1.4086899999999999E-7</v>
      </c>
      <c r="AC96" s="36">
        <v>8.0718288679425675E-8</v>
      </c>
      <c r="AD96" s="36">
        <v>1.2815732428923243E-5</v>
      </c>
      <c r="AE96" s="36">
        <v>1.1534159186030917E-4</v>
      </c>
      <c r="AF96" s="36">
        <v>1.2815732428923243E-4</v>
      </c>
      <c r="AG96" s="36">
        <v>1.1751937347033302E-3</v>
      </c>
      <c r="AH96" s="36">
        <v>1.9991801463918719E-3</v>
      </c>
      <c r="AI96" s="36">
        <v>6.4027796580388334E-3</v>
      </c>
      <c r="AJ96" s="36">
        <v>1.4377692419325546E-8</v>
      </c>
      <c r="AK96" s="36">
        <v>1.7374614253350272E-8</v>
      </c>
      <c r="AL96" s="36">
        <v>4.3455324181286476E-8</v>
      </c>
      <c r="AM96" s="36">
        <v>1.1752888306844288E-3</v>
      </c>
      <c r="AN96" s="36">
        <v>2.0120132534350486E-3</v>
      </c>
      <c r="AO96" s="36">
        <v>6.5181647052233241E-3</v>
      </c>
      <c r="AP96" s="36">
        <v>4.0396479999999999E-3</v>
      </c>
      <c r="AQ96" s="36">
        <v>2.175195E-3</v>
      </c>
      <c r="AR96" s="36">
        <v>6.2148429999999994E-3</v>
      </c>
      <c r="AS96" s="36">
        <v>8.3512999999999998E-5</v>
      </c>
      <c r="AT96" s="36">
        <v>8.5308000000000004E-5</v>
      </c>
      <c r="AU96" s="36">
        <v>2.2426400000000001E-4</v>
      </c>
      <c r="AV96" s="36">
        <v>1.6866330000000001E-3</v>
      </c>
      <c r="AW96" s="36">
        <v>4.4339139999999997E-3</v>
      </c>
      <c r="AX96" s="36">
        <v>1.4508489999999999E-3</v>
      </c>
      <c r="AY96" s="36">
        <v>3.8140719999999999E-3</v>
      </c>
      <c r="AZ96" s="36">
        <v>3.5999999999999999E-7</v>
      </c>
      <c r="BA96" s="36">
        <v>7.1999999999999999E-7</v>
      </c>
      <c r="BB96" s="36">
        <v>0.42117549599999998</v>
      </c>
      <c r="BC96" s="36">
        <v>26.282137674000001</v>
      </c>
      <c r="BD96" s="36">
        <v>69.091919193999999</v>
      </c>
      <c r="BE96" s="36">
        <v>1.7550197142857143E-2</v>
      </c>
      <c r="BF96" s="36">
        <v>3.5100394285714286E-2</v>
      </c>
      <c r="BG96" s="36">
        <v>1.018663718</v>
      </c>
      <c r="BH96" s="36">
        <v>10.808870604000001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4.6227989090000001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0.47662643100000002</v>
      </c>
      <c r="BC97" s="36">
        <v>32.287137279</v>
      </c>
      <c r="BD97" s="36">
        <v>88.489579469999995</v>
      </c>
      <c r="BE97" s="36">
        <v>1.9860812857142859E-2</v>
      </c>
      <c r="BF97" s="36">
        <v>3.9721627142857145E-2</v>
      </c>
      <c r="BG97" s="36">
        <v>0.20134074599999999</v>
      </c>
      <c r="BH97" s="36">
        <v>5.1868752880000004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5.0301865289999999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9.5439999999999987E-6</v>
      </c>
      <c r="P98" s="36">
        <v>1.5336E-5</v>
      </c>
      <c r="Q98" s="36">
        <v>8.5649999999999985E-6</v>
      </c>
      <c r="R98" s="36">
        <v>9.7900000000000007E-7</v>
      </c>
      <c r="S98" s="36">
        <v>1.4058E-5</v>
      </c>
      <c r="T98" s="36">
        <v>1.2779999999999999E-6</v>
      </c>
      <c r="U98" s="36">
        <v>0</v>
      </c>
      <c r="V98" s="36">
        <v>0</v>
      </c>
      <c r="W98" s="36">
        <v>9.5439999999999987E-6</v>
      </c>
      <c r="X98" s="36">
        <v>1.5336E-5</v>
      </c>
      <c r="Y98" s="36">
        <v>2.4879999999999999E-5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1.9868999999999999E-5</v>
      </c>
      <c r="AQ98" s="36">
        <v>1.0699E-5</v>
      </c>
      <c r="AR98" s="36">
        <v>3.0567999999999996E-5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9.0441857142857154E-3</v>
      </c>
      <c r="BF98" s="36">
        <v>1.8088371428571431E-2</v>
      </c>
      <c r="BG98" s="36">
        <v>0.53340223799999997</v>
      </c>
      <c r="BH98" s="36">
        <v>4.6481084939999997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4.5753358579999999</v>
      </c>
      <c r="E99" s="36">
        <v>0</v>
      </c>
      <c r="F99" s="36" t="s">
        <v>338</v>
      </c>
      <c r="G99" s="36" t="s">
        <v>338</v>
      </c>
      <c r="H99" s="36" t="s">
        <v>338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338</v>
      </c>
      <c r="V99" s="36" t="s">
        <v>338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338</v>
      </c>
      <c r="AH99" s="36" t="s">
        <v>338</v>
      </c>
      <c r="AI99" s="36" t="s">
        <v>338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0.15622660999999999</v>
      </c>
      <c r="BC99" s="36">
        <v>9.5390754849999997</v>
      </c>
      <c r="BD99" s="36">
        <v>23.188816141</v>
      </c>
      <c r="BE99" s="36">
        <v>6.5098928571428573E-3</v>
      </c>
      <c r="BF99" s="36">
        <v>1.3019787142857142E-2</v>
      </c>
      <c r="BG99" s="36">
        <v>0.30445693400000001</v>
      </c>
      <c r="BH99" s="36">
        <v>3.3171635149999998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5.0171244279999998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2.3725040000000001E-3</v>
      </c>
      <c r="BC100" s="36">
        <v>9.3175727999999999E-2</v>
      </c>
      <c r="BD100" s="36">
        <v>0.22648437699999999</v>
      </c>
      <c r="BE100" s="36">
        <v>9.8860000000000012E-5</v>
      </c>
      <c r="BF100" s="36">
        <v>1.9772142857142858E-4</v>
      </c>
      <c r="BG100" s="36">
        <v>1.0426451999999999E-2</v>
      </c>
      <c r="BH100" s="36">
        <v>0.115525608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5.032657918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4.7264152665976375E-4</v>
      </c>
      <c r="AH101" s="36">
        <v>8.0403386144419582E-4</v>
      </c>
      <c r="AI101" s="36">
        <v>2.5750814211118163E-3</v>
      </c>
      <c r="AJ101" s="36">
        <v>0</v>
      </c>
      <c r="AK101" s="36">
        <v>0</v>
      </c>
      <c r="AL101" s="36">
        <v>0</v>
      </c>
      <c r="AM101" s="36">
        <v>4.7264152665976375E-4</v>
      </c>
      <c r="AN101" s="36">
        <v>8.0403386144419582E-4</v>
      </c>
      <c r="AO101" s="36">
        <v>2.5750814211118163E-3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1.740917373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5.0452585770000002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0.33640267099999999</v>
      </c>
      <c r="BC102" s="36">
        <v>19.169519602000001</v>
      </c>
      <c r="BD102" s="36">
        <v>48.360204596999999</v>
      </c>
      <c r="BE102" s="36">
        <v>1.401775142857143E-2</v>
      </c>
      <c r="BF102" s="36">
        <v>2.803550285714286E-2</v>
      </c>
      <c r="BG102" s="36">
        <v>0</v>
      </c>
      <c r="BH102" s="36">
        <v>6.9378975169999997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4.726749775</v>
      </c>
      <c r="E103" s="36">
        <v>7</v>
      </c>
      <c r="F103" s="36">
        <v>0</v>
      </c>
      <c r="G103" s="36">
        <v>1</v>
      </c>
      <c r="H103" s="36">
        <v>6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0.54895590000000005</v>
      </c>
      <c r="BC103" s="36">
        <v>26.401674873000001</v>
      </c>
      <c r="BD103" s="36">
        <v>66.259647547</v>
      </c>
      <c r="BE103" s="36">
        <v>2.2874750000000003E-2</v>
      </c>
      <c r="BF103" s="36">
        <v>4.5749501428571433E-2</v>
      </c>
      <c r="BG103" s="36">
        <v>0.48354467400000001</v>
      </c>
      <c r="BH103" s="36">
        <v>11.002675324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5.2067343810000004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2.7773059999999999E-2</v>
      </c>
      <c r="P104" s="36">
        <v>4.6953136999999992E-2</v>
      </c>
      <c r="Q104" s="36">
        <v>2.6364478E-2</v>
      </c>
      <c r="R104" s="36">
        <v>1.408582E-3</v>
      </c>
      <c r="S104" s="36">
        <v>4.5115856999999995E-2</v>
      </c>
      <c r="T104" s="36">
        <v>1.8372800000000002E-3</v>
      </c>
      <c r="U104" s="36">
        <v>0</v>
      </c>
      <c r="V104" s="36">
        <v>0</v>
      </c>
      <c r="W104" s="36">
        <v>2.7773059999999999E-2</v>
      </c>
      <c r="X104" s="36">
        <v>4.6953136999999992E-2</v>
      </c>
      <c r="Y104" s="36">
        <v>7.4726196999999994E-2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0.73536396599999998</v>
      </c>
      <c r="AQ104" s="36">
        <v>0.39596521200000001</v>
      </c>
      <c r="AR104" s="36">
        <v>1.1313291780000001</v>
      </c>
      <c r="AS104" s="36">
        <v>8.9148323000000002E-2</v>
      </c>
      <c r="AT104" s="36">
        <v>1.455640845</v>
      </c>
      <c r="AU104" s="36">
        <v>3.6169763709999998</v>
      </c>
      <c r="AV104" s="36">
        <v>2.536336623</v>
      </c>
      <c r="AW104" s="36">
        <v>6.3022892429999997</v>
      </c>
      <c r="AX104" s="36">
        <v>2.30899331</v>
      </c>
      <c r="AY104" s="36">
        <v>5.7373865769999997</v>
      </c>
      <c r="AZ104" s="36">
        <v>4.7775285714285714E-4</v>
      </c>
      <c r="BA104" s="36">
        <v>9.5550714285714286E-4</v>
      </c>
      <c r="BB104" s="36">
        <v>0.51769664000000004</v>
      </c>
      <c r="BC104" s="36">
        <v>37.165772734999997</v>
      </c>
      <c r="BD104" s="36">
        <v>92.349512091999998</v>
      </c>
      <c r="BE104" s="36">
        <v>2.1572190000000002E-2</v>
      </c>
      <c r="BF104" s="36">
        <v>4.3144381428571431E-2</v>
      </c>
      <c r="BG104" s="36">
        <v>0.40638967399999998</v>
      </c>
      <c r="BH104" s="36">
        <v>12.445731907000001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5.1956832139999998</v>
      </c>
      <c r="E105" s="36">
        <v>0</v>
      </c>
      <c r="F105" s="36" t="s">
        <v>338</v>
      </c>
      <c r="G105" s="36" t="s">
        <v>338</v>
      </c>
      <c r="H105" s="36" t="s">
        <v>338</v>
      </c>
      <c r="I105" s="36">
        <v>2.6210806161175997E-5</v>
      </c>
      <c r="J105" s="36">
        <v>8.1369796440795301E-3</v>
      </c>
      <c r="K105" s="36">
        <v>2.6210806161175997E-5</v>
      </c>
      <c r="L105" s="36">
        <v>0</v>
      </c>
      <c r="M105" s="36">
        <v>8.1631904502407066E-3</v>
      </c>
      <c r="N105" s="36">
        <v>0</v>
      </c>
      <c r="O105" s="36">
        <v>3.2875546999999998E-2</v>
      </c>
      <c r="P105" s="36">
        <v>5.5182443999999997E-2</v>
      </c>
      <c r="Q105" s="36">
        <v>3.0963898E-2</v>
      </c>
      <c r="R105" s="36">
        <v>1.9116490000000001E-3</v>
      </c>
      <c r="S105" s="36">
        <v>5.2688987999999999E-2</v>
      </c>
      <c r="T105" s="36">
        <v>2.4934559999999998E-3</v>
      </c>
      <c r="U105" s="36" t="s">
        <v>338</v>
      </c>
      <c r="V105" s="36" t="s">
        <v>338</v>
      </c>
      <c r="W105" s="36">
        <v>3.2901757806161176E-2</v>
      </c>
      <c r="X105" s="36">
        <v>6.3319423644079526E-2</v>
      </c>
      <c r="Y105" s="36">
        <v>9.6221181450240695E-2</v>
      </c>
      <c r="Z105" s="36">
        <v>2.65054687195602E-6</v>
      </c>
      <c r="AA105" s="36">
        <v>5.6721703059858812E-7</v>
      </c>
      <c r="AB105" s="36">
        <v>5.6721699999999999E-7</v>
      </c>
      <c r="AC105" s="36">
        <v>7.2452966142923398E-7</v>
      </c>
      <c r="AD105" s="36">
        <v>1.4347285261630325E-4</v>
      </c>
      <c r="AE105" s="36">
        <v>1.2912556735467291E-3</v>
      </c>
      <c r="AF105" s="36">
        <v>1.4347285261630321E-3</v>
      </c>
      <c r="AG105" s="36" t="s">
        <v>338</v>
      </c>
      <c r="AH105" s="36" t="s">
        <v>338</v>
      </c>
      <c r="AI105" s="36" t="s">
        <v>338</v>
      </c>
      <c r="AJ105" s="36">
        <v>5.7892592131786121E-8</v>
      </c>
      <c r="AK105" s="36">
        <v>6.9959867486406373E-8</v>
      </c>
      <c r="AL105" s="36">
        <v>1.7497532186738584E-7</v>
      </c>
      <c r="AM105" s="36">
        <v>7.8242225356102005E-7</v>
      </c>
      <c r="AN105" s="36">
        <v>1.4354281248378967E-4</v>
      </c>
      <c r="AO105" s="36">
        <v>1.2914306488685965E-3</v>
      </c>
      <c r="AP105" s="36">
        <v>10.364783514000001</v>
      </c>
      <c r="AQ105" s="36">
        <v>5.581037276</v>
      </c>
      <c r="AR105" s="36">
        <v>15.945820790000001</v>
      </c>
      <c r="AS105" s="36">
        <v>1.1285474280000001</v>
      </c>
      <c r="AT105" s="36">
        <v>9.3628383339999992</v>
      </c>
      <c r="AU105" s="36">
        <v>25.251291264999999</v>
      </c>
      <c r="AV105" s="36">
        <v>11.623329381</v>
      </c>
      <c r="AW105" s="36">
        <v>31.34776712</v>
      </c>
      <c r="AX105" s="36">
        <v>10.675033009</v>
      </c>
      <c r="AY105" s="36">
        <v>28.790240539999999</v>
      </c>
      <c r="AZ105" s="36">
        <v>5.6063200000000006E-3</v>
      </c>
      <c r="BA105" s="36">
        <v>1.1212640000000001E-2</v>
      </c>
      <c r="BB105" s="36">
        <v>0.24540856899999999</v>
      </c>
      <c r="BC105" s="36">
        <v>21.917063578</v>
      </c>
      <c r="BD105" s="36">
        <v>59.109656317999999</v>
      </c>
      <c r="BE105" s="36">
        <v>1.0226067142857145E-2</v>
      </c>
      <c r="BF105" s="36">
        <v>2.0452134285714289E-2</v>
      </c>
      <c r="BG105" s="36">
        <v>0.71018412500000005</v>
      </c>
      <c r="BH105" s="36">
        <v>20.131871062999998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5.1022388120000004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4.7376105000000002E-2</v>
      </c>
      <c r="BC106" s="36">
        <v>1.6909802220000001</v>
      </c>
      <c r="BD106" s="36">
        <v>3.6127429169999998</v>
      </c>
      <c r="BE106" s="36">
        <v>1.9741414285714288E-3</v>
      </c>
      <c r="BF106" s="36">
        <v>3.9482828571428576E-3</v>
      </c>
      <c r="BG106" s="36">
        <v>0.57929888900000004</v>
      </c>
      <c r="BH106" s="36">
        <v>4.1473088020000004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4.6916906540000003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0.13638908299999999</v>
      </c>
      <c r="BC107" s="36">
        <v>5.1043513440000003</v>
      </c>
      <c r="BD107" s="36">
        <v>8.9615437950000008</v>
      </c>
      <c r="BE107" s="36">
        <v>5.6832728571428581E-3</v>
      </c>
      <c r="BF107" s="36">
        <v>1.1366545714285716E-2</v>
      </c>
      <c r="BG107" s="36">
        <v>1.2663533229999999</v>
      </c>
      <c r="BH107" s="36">
        <v>2.3773962129999999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5.038379173</v>
      </c>
      <c r="E108" s="36">
        <v>0</v>
      </c>
      <c r="F108" s="36" t="s">
        <v>338</v>
      </c>
      <c r="G108" s="36" t="s">
        <v>338</v>
      </c>
      <c r="H108" s="36" t="s">
        <v>338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1.9884539999999997E-3</v>
      </c>
      <c r="P108" s="36">
        <v>3.0990849999999997E-3</v>
      </c>
      <c r="Q108" s="36">
        <v>1.8077449999999999E-3</v>
      </c>
      <c r="R108" s="36">
        <v>1.8070900000000001E-4</v>
      </c>
      <c r="S108" s="36">
        <v>2.8633769999999998E-3</v>
      </c>
      <c r="T108" s="36">
        <v>2.35708E-4</v>
      </c>
      <c r="U108" s="36" t="s">
        <v>338</v>
      </c>
      <c r="V108" s="36" t="s">
        <v>338</v>
      </c>
      <c r="W108" s="36">
        <v>1.9884539999999997E-3</v>
      </c>
      <c r="X108" s="36">
        <v>3.0990849999999997E-3</v>
      </c>
      <c r="Y108" s="36">
        <v>5.0875389999999994E-3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338</v>
      </c>
      <c r="AH108" s="36" t="s">
        <v>338</v>
      </c>
      <c r="AI108" s="36" t="s">
        <v>338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2.441108E-3</v>
      </c>
      <c r="AQ108" s="36">
        <v>1.314443E-3</v>
      </c>
      <c r="AR108" s="36">
        <v>3.7555510000000002E-3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0.13774699400000001</v>
      </c>
      <c r="BC108" s="36">
        <v>7.3364154490000004</v>
      </c>
      <c r="BD108" s="36">
        <v>17.028013081000001</v>
      </c>
      <c r="BE108" s="36">
        <v>5.7398557142857151E-3</v>
      </c>
      <c r="BF108" s="36">
        <v>1.1479712857142858E-2</v>
      </c>
      <c r="BG108" s="36">
        <v>0.64661940299999998</v>
      </c>
      <c r="BH108" s="36">
        <v>5.5539928300000003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4.9888464060000004</v>
      </c>
      <c r="E109" s="36">
        <v>0</v>
      </c>
      <c r="F109" s="36" t="s">
        <v>338</v>
      </c>
      <c r="G109" s="36" t="s">
        <v>338</v>
      </c>
      <c r="H109" s="36" t="s">
        <v>338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3.2641409999999999E-3</v>
      </c>
      <c r="P109" s="36">
        <v>5.5062800000000005E-3</v>
      </c>
      <c r="Q109" s="36">
        <v>2.912357E-3</v>
      </c>
      <c r="R109" s="36">
        <v>3.5178400000000001E-4</v>
      </c>
      <c r="S109" s="36">
        <v>5.0474310000000007E-3</v>
      </c>
      <c r="T109" s="36">
        <v>4.58849E-4</v>
      </c>
      <c r="U109" s="36" t="s">
        <v>338</v>
      </c>
      <c r="V109" s="36" t="s">
        <v>338</v>
      </c>
      <c r="W109" s="36">
        <v>3.2641409999999999E-3</v>
      </c>
      <c r="X109" s="36">
        <v>5.5062800000000005E-3</v>
      </c>
      <c r="Y109" s="36">
        <v>8.7704210000000005E-3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338</v>
      </c>
      <c r="AH109" s="36" t="s">
        <v>338</v>
      </c>
      <c r="AI109" s="36" t="s">
        <v>338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9.4279159999999997E-3</v>
      </c>
      <c r="AQ109" s="36">
        <v>5.0765699999999999E-3</v>
      </c>
      <c r="AR109" s="36">
        <v>1.4504486E-2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0.32735819500000002</v>
      </c>
      <c r="BH109" s="36">
        <v>9.0628114059999998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4.4108737959999997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4.8933464689999999</v>
      </c>
      <c r="E111" s="36">
        <v>0</v>
      </c>
      <c r="F111" s="36" t="s">
        <v>338</v>
      </c>
      <c r="G111" s="36" t="s">
        <v>338</v>
      </c>
      <c r="H111" s="36" t="s">
        <v>338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5.5992100000000001E-4</v>
      </c>
      <c r="P111" s="36">
        <v>9.0239900000000002E-4</v>
      </c>
      <c r="Q111" s="36">
        <v>4.5945700000000003E-4</v>
      </c>
      <c r="R111" s="36">
        <v>1.0046400000000001E-4</v>
      </c>
      <c r="S111" s="36">
        <v>7.71359E-4</v>
      </c>
      <c r="T111" s="36">
        <v>1.3103999999999999E-4</v>
      </c>
      <c r="U111" s="36" t="s">
        <v>338</v>
      </c>
      <c r="V111" s="36" t="s">
        <v>338</v>
      </c>
      <c r="W111" s="36">
        <v>5.5992100000000001E-4</v>
      </c>
      <c r="X111" s="36">
        <v>9.0239900000000002E-4</v>
      </c>
      <c r="Y111" s="36">
        <v>1.46232E-3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338</v>
      </c>
      <c r="AH111" s="36" t="s">
        <v>338</v>
      </c>
      <c r="AI111" s="36" t="s">
        <v>338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1.1141040000000001E-3</v>
      </c>
      <c r="AQ111" s="36">
        <v>5.9990200000000003E-4</v>
      </c>
      <c r="AR111" s="36">
        <v>1.7140060000000001E-3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4.4589026360000004</v>
      </c>
      <c r="E112" s="36">
        <v>0</v>
      </c>
      <c r="F112" s="36" t="s">
        <v>338</v>
      </c>
      <c r="G112" s="36" t="s">
        <v>338</v>
      </c>
      <c r="H112" s="36" t="s">
        <v>338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338</v>
      </c>
      <c r="V112" s="36" t="s">
        <v>338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338</v>
      </c>
      <c r="AH112" s="36" t="s">
        <v>338</v>
      </c>
      <c r="AI112" s="36" t="s">
        <v>338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4.8785038250000001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2.210708E-3</v>
      </c>
      <c r="P113" s="36">
        <v>3.2193729999999998E-3</v>
      </c>
      <c r="Q113" s="36">
        <v>1.9788610000000002E-3</v>
      </c>
      <c r="R113" s="36">
        <v>2.31847E-4</v>
      </c>
      <c r="S113" s="36">
        <v>2.9169629999999998E-3</v>
      </c>
      <c r="T113" s="36">
        <v>3.0241000000000003E-4</v>
      </c>
      <c r="U113" s="36">
        <v>0</v>
      </c>
      <c r="V113" s="36">
        <v>0</v>
      </c>
      <c r="W113" s="36">
        <v>2.210708E-3</v>
      </c>
      <c r="X113" s="36">
        <v>3.2193729999999998E-3</v>
      </c>
      <c r="Y113" s="36">
        <v>5.4300809999999998E-3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3.0916699999999999E-3</v>
      </c>
      <c r="AQ113" s="36">
        <v>1.664745E-3</v>
      </c>
      <c r="AR113" s="36">
        <v>4.7564149999999999E-3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4.9709557799999997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1.734347E-3</v>
      </c>
      <c r="P114" s="36">
        <v>2.7373550000000003E-3</v>
      </c>
      <c r="Q114" s="36">
        <v>1.655559E-3</v>
      </c>
      <c r="R114" s="36">
        <v>7.8788000000000005E-5</v>
      </c>
      <c r="S114" s="36">
        <v>2.6345880000000002E-3</v>
      </c>
      <c r="T114" s="36">
        <v>1.02767E-4</v>
      </c>
      <c r="U114" s="36">
        <v>0</v>
      </c>
      <c r="V114" s="36">
        <v>0</v>
      </c>
      <c r="W114" s="36">
        <v>1.734347E-3</v>
      </c>
      <c r="X114" s="36">
        <v>2.7373550000000003E-3</v>
      </c>
      <c r="Y114" s="36">
        <v>4.4717020000000001E-3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2.770256E-3</v>
      </c>
      <c r="AQ114" s="36">
        <v>1.4916759999999999E-3</v>
      </c>
      <c r="AR114" s="36">
        <v>4.2619319999999995E-3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4.9726998389999997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6.122588E-3</v>
      </c>
      <c r="P115" s="36">
        <v>9.6742639999999984E-3</v>
      </c>
      <c r="Q115" s="36">
        <v>5.6751700000000002E-3</v>
      </c>
      <c r="R115" s="36">
        <v>4.4741799999999999E-4</v>
      </c>
      <c r="S115" s="36">
        <v>9.0906759999999989E-3</v>
      </c>
      <c r="T115" s="36">
        <v>5.8358800000000001E-4</v>
      </c>
      <c r="U115" s="36">
        <v>2.1000000000000001E-2</v>
      </c>
      <c r="V115" s="36">
        <v>5.04E-2</v>
      </c>
      <c r="W115" s="36">
        <v>2.7122588000000003E-2</v>
      </c>
      <c r="X115" s="36">
        <v>6.0074264000000002E-2</v>
      </c>
      <c r="Y115" s="36">
        <v>8.7196852000000005E-2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3.7231517589316394E-3</v>
      </c>
      <c r="AH115" s="36">
        <v>6.3336374749641683E-3</v>
      </c>
      <c r="AI115" s="36">
        <v>2.0284757859006866E-2</v>
      </c>
      <c r="AJ115" s="36">
        <v>0</v>
      </c>
      <c r="AK115" s="36">
        <v>0</v>
      </c>
      <c r="AL115" s="36">
        <v>0</v>
      </c>
      <c r="AM115" s="36">
        <v>3.7231517589316394E-3</v>
      </c>
      <c r="AN115" s="36">
        <v>6.3336374749641683E-3</v>
      </c>
      <c r="AO115" s="36">
        <v>2.0284757859006866E-2</v>
      </c>
      <c r="AP115" s="36">
        <v>0.108084324</v>
      </c>
      <c r="AQ115" s="36">
        <v>5.8199251E-2</v>
      </c>
      <c r="AR115" s="36">
        <v>0.16628357499999999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2.0333080630000002</v>
      </c>
      <c r="BH115" s="36">
        <v>7.0716899770000001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4.9394980149999999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2.231799E-3</v>
      </c>
      <c r="P116" s="36">
        <v>3.0365909999999999E-3</v>
      </c>
      <c r="Q116" s="36">
        <v>2.114323E-3</v>
      </c>
      <c r="R116" s="36">
        <v>1.17476E-4</v>
      </c>
      <c r="S116" s="36">
        <v>2.8833610000000001E-3</v>
      </c>
      <c r="T116" s="36">
        <v>1.5322999999999999E-4</v>
      </c>
      <c r="U116" s="36">
        <v>0</v>
      </c>
      <c r="V116" s="36">
        <v>0</v>
      </c>
      <c r="W116" s="36">
        <v>2.231799E-3</v>
      </c>
      <c r="X116" s="36">
        <v>3.0365909999999999E-3</v>
      </c>
      <c r="Y116" s="36">
        <v>5.2683899999999995E-3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2.266985E-3</v>
      </c>
      <c r="AQ116" s="36">
        <v>1.2206840000000001E-3</v>
      </c>
      <c r="AR116" s="36">
        <v>3.4876690000000001E-3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0.61757527700000003</v>
      </c>
      <c r="BH116" s="36">
        <v>2.4345557539999998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4.9993189569999998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5.280599999999999E-4</v>
      </c>
      <c r="P117" s="36">
        <v>9.2272399999999998E-4</v>
      </c>
      <c r="Q117" s="36">
        <v>4.9604899999999993E-4</v>
      </c>
      <c r="R117" s="36">
        <v>3.2011000000000002E-5</v>
      </c>
      <c r="S117" s="36">
        <v>8.8097000000000002E-4</v>
      </c>
      <c r="T117" s="36">
        <v>4.1754E-5</v>
      </c>
      <c r="U117" s="36">
        <v>0</v>
      </c>
      <c r="V117" s="36">
        <v>0</v>
      </c>
      <c r="W117" s="36">
        <v>5.280599999999999E-4</v>
      </c>
      <c r="X117" s="36">
        <v>9.2272399999999998E-4</v>
      </c>
      <c r="Y117" s="36">
        <v>1.4507839999999999E-3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7.3501199999999995E-4</v>
      </c>
      <c r="AQ117" s="36">
        <v>3.9577500000000001E-4</v>
      </c>
      <c r="AR117" s="36">
        <v>1.1307869999999999E-3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0.16539741699999999</v>
      </c>
      <c r="BC117" s="36">
        <v>7.7024851979999998</v>
      </c>
      <c r="BD117" s="36">
        <v>17.828108309000001</v>
      </c>
      <c r="BE117" s="36">
        <v>0.10740092000000001</v>
      </c>
      <c r="BF117" s="36">
        <v>0.21480184142857145</v>
      </c>
      <c r="BG117" s="36">
        <v>0.797460261</v>
      </c>
      <c r="BH117" s="36">
        <v>4.2551317649999998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4.982088063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1.556448E-3</v>
      </c>
      <c r="P118" s="36">
        <v>2.2466820000000003E-3</v>
      </c>
      <c r="Q118" s="36">
        <v>1.3725009999999999E-3</v>
      </c>
      <c r="R118" s="36">
        <v>1.8394700000000001E-4</v>
      </c>
      <c r="S118" s="36">
        <v>2.0067510000000002E-3</v>
      </c>
      <c r="T118" s="36">
        <v>2.39931E-4</v>
      </c>
      <c r="U118" s="36">
        <v>0</v>
      </c>
      <c r="V118" s="36">
        <v>0</v>
      </c>
      <c r="W118" s="36">
        <v>1.556448E-3</v>
      </c>
      <c r="X118" s="36">
        <v>2.2466820000000003E-3</v>
      </c>
      <c r="Y118" s="36">
        <v>3.8031300000000001E-3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2.8995800000000001E-3</v>
      </c>
      <c r="AQ118" s="36">
        <v>1.561312E-3</v>
      </c>
      <c r="AR118" s="36">
        <v>4.4608920000000002E-3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0.137850689</v>
      </c>
      <c r="BC118" s="36">
        <v>5.1976255949999999</v>
      </c>
      <c r="BD118" s="36">
        <v>12.303674036</v>
      </c>
      <c r="BE118" s="36">
        <v>8.9513434285714288E-2</v>
      </c>
      <c r="BF118" s="36">
        <v>0.17902686857142858</v>
      </c>
      <c r="BG118" s="36">
        <v>0.50776926499999997</v>
      </c>
      <c r="BH118" s="36">
        <v>3.5734671759999999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4.8581441310000004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0.18736158428571428</v>
      </c>
      <c r="BF119" s="36">
        <v>0.37472316857142857</v>
      </c>
      <c r="BG119" s="36">
        <v>0.21803782999999999</v>
      </c>
      <c r="BH119" s="36">
        <v>4.6685954699999996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4.846070439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2.1173599999999999E-4</v>
      </c>
      <c r="P120" s="36">
        <v>3.4489299999999998E-4</v>
      </c>
      <c r="Q120" s="36">
        <v>1.95083E-4</v>
      </c>
      <c r="R120" s="36">
        <v>1.6652999999999998E-5</v>
      </c>
      <c r="S120" s="36">
        <v>3.23173E-4</v>
      </c>
      <c r="T120" s="36">
        <v>2.1720000000000002E-5</v>
      </c>
      <c r="U120" s="36">
        <v>3.0000000000000001E-3</v>
      </c>
      <c r="V120" s="36">
        <v>7.1999999999999998E-3</v>
      </c>
      <c r="W120" s="36">
        <v>3.2117360000000002E-3</v>
      </c>
      <c r="X120" s="36">
        <v>7.5448929999999996E-3</v>
      </c>
      <c r="Y120" s="36">
        <v>1.0756629E-2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5.6788552322749211E-4</v>
      </c>
      <c r="AH120" s="36">
        <v>9.660581314674578E-4</v>
      </c>
      <c r="AI120" s="36">
        <v>3.0939969886187501E-3</v>
      </c>
      <c r="AJ120" s="36">
        <v>0</v>
      </c>
      <c r="AK120" s="36">
        <v>0</v>
      </c>
      <c r="AL120" s="36">
        <v>0</v>
      </c>
      <c r="AM120" s="36">
        <v>5.6788552322749211E-4</v>
      </c>
      <c r="AN120" s="36">
        <v>9.660581314674578E-4</v>
      </c>
      <c r="AO120" s="36">
        <v>3.0939969886187501E-3</v>
      </c>
      <c r="AP120" s="36">
        <v>1.0470475E-2</v>
      </c>
      <c r="AQ120" s="36">
        <v>5.6379480000000003E-3</v>
      </c>
      <c r="AR120" s="36">
        <v>1.6108423E-2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6.8698780000000001E-2</v>
      </c>
      <c r="BC120" s="36">
        <v>2.7288006029999998</v>
      </c>
      <c r="BD120" s="36">
        <v>6.032836176</v>
      </c>
      <c r="BE120" s="36">
        <v>4.4609597142857144E-2</v>
      </c>
      <c r="BF120" s="36">
        <v>8.9219194285714287E-2</v>
      </c>
      <c r="BG120" s="36">
        <v>0.33101555999999999</v>
      </c>
      <c r="BH120" s="36">
        <v>1.1630961420000001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4.9350978840000002</v>
      </c>
      <c r="E121" s="36">
        <v>0</v>
      </c>
      <c r="F121" s="36" t="s">
        <v>338</v>
      </c>
      <c r="G121" s="36" t="s">
        <v>338</v>
      </c>
      <c r="H121" s="36" t="s">
        <v>338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1.1450300000000002E-3</v>
      </c>
      <c r="P121" s="36">
        <v>1.9524410000000001E-3</v>
      </c>
      <c r="Q121" s="36">
        <v>1.0546140000000002E-3</v>
      </c>
      <c r="R121" s="36">
        <v>9.041600000000001E-5</v>
      </c>
      <c r="S121" s="36">
        <v>1.834507E-3</v>
      </c>
      <c r="T121" s="36">
        <v>1.17934E-4</v>
      </c>
      <c r="U121" s="36" t="s">
        <v>338</v>
      </c>
      <c r="V121" s="36" t="s">
        <v>338</v>
      </c>
      <c r="W121" s="36">
        <v>1.1450300000000002E-3</v>
      </c>
      <c r="X121" s="36">
        <v>1.9524410000000001E-3</v>
      </c>
      <c r="Y121" s="36">
        <v>3.0974710000000001E-3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338</v>
      </c>
      <c r="AH121" s="36" t="s">
        <v>338</v>
      </c>
      <c r="AI121" s="36" t="s">
        <v>338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2.3483850000000001E-3</v>
      </c>
      <c r="AQ121" s="36">
        <v>1.2645149999999999E-3</v>
      </c>
      <c r="AR121" s="36">
        <v>3.6129000000000001E-3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0.81419958999999997</v>
      </c>
      <c r="BH121" s="36">
        <v>4.6216057309999998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4.9057751180000002</v>
      </c>
      <c r="E122" s="36">
        <v>0</v>
      </c>
      <c r="F122" s="36" t="s">
        <v>338</v>
      </c>
      <c r="G122" s="36" t="s">
        <v>338</v>
      </c>
      <c r="H122" s="36" t="s">
        <v>338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2.8870809999999997E-3</v>
      </c>
      <c r="P122" s="36">
        <v>4.6683440000000005E-3</v>
      </c>
      <c r="Q122" s="36">
        <v>2.335588E-3</v>
      </c>
      <c r="R122" s="36">
        <v>5.5149299999999991E-4</v>
      </c>
      <c r="S122" s="36">
        <v>3.9490050000000002E-3</v>
      </c>
      <c r="T122" s="36">
        <v>7.1933899999999994E-4</v>
      </c>
      <c r="U122" s="36" t="s">
        <v>338</v>
      </c>
      <c r="V122" s="36" t="s">
        <v>338</v>
      </c>
      <c r="W122" s="36">
        <v>2.8870809999999997E-3</v>
      </c>
      <c r="X122" s="36">
        <v>4.6683440000000005E-3</v>
      </c>
      <c r="Y122" s="36">
        <v>7.5554250000000002E-3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338</v>
      </c>
      <c r="AH122" s="36" t="s">
        <v>338</v>
      </c>
      <c r="AI122" s="36" t="s">
        <v>338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3.5303159999999999E-3</v>
      </c>
      <c r="AQ122" s="36">
        <v>1.9009389999999999E-3</v>
      </c>
      <c r="AR122" s="36">
        <v>5.4312549999999994E-3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0.15023639899999999</v>
      </c>
      <c r="BC122" s="36">
        <v>6.9462803070000003</v>
      </c>
      <c r="BD122" s="36">
        <v>15.922345951</v>
      </c>
      <c r="BE122" s="36">
        <v>9.7556102857142862E-2</v>
      </c>
      <c r="BF122" s="36">
        <v>0.19511220714285715</v>
      </c>
      <c r="BG122" s="36">
        <v>2.5094099519999999</v>
      </c>
      <c r="BH122" s="36">
        <v>10.278641555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337</v>
      </c>
      <c r="E133" s="36" t="s">
        <v>337</v>
      </c>
      <c r="F133" s="36" t="s">
        <v>337</v>
      </c>
      <c r="G133" s="36" t="s">
        <v>337</v>
      </c>
      <c r="H133" s="36" t="s">
        <v>337</v>
      </c>
      <c r="I133" s="36" t="s">
        <v>337</v>
      </c>
      <c r="J133" s="36" t="s">
        <v>337</v>
      </c>
      <c r="K133" s="36" t="s">
        <v>337</v>
      </c>
      <c r="L133" s="36" t="s">
        <v>337</v>
      </c>
      <c r="M133" s="36" t="s">
        <v>337</v>
      </c>
      <c r="N133" s="36" t="s">
        <v>337</v>
      </c>
      <c r="O133" s="36" t="s">
        <v>337</v>
      </c>
      <c r="P133" s="36" t="s">
        <v>337</v>
      </c>
      <c r="Q133" s="36" t="s">
        <v>337</v>
      </c>
      <c r="R133" s="36" t="s">
        <v>337</v>
      </c>
      <c r="S133" s="36" t="s">
        <v>337</v>
      </c>
      <c r="T133" s="36" t="s">
        <v>337</v>
      </c>
      <c r="U133" s="36" t="s">
        <v>337</v>
      </c>
      <c r="V133" s="36" t="s">
        <v>337</v>
      </c>
      <c r="W133" s="36" t="s">
        <v>337</v>
      </c>
      <c r="X133" s="36" t="s">
        <v>337</v>
      </c>
      <c r="Y133" s="36" t="s">
        <v>337</v>
      </c>
      <c r="Z133" s="36" t="s">
        <v>337</v>
      </c>
      <c r="AA133" s="36" t="s">
        <v>337</v>
      </c>
      <c r="AB133" s="36" t="s">
        <v>337</v>
      </c>
      <c r="AC133" s="36" t="s">
        <v>337</v>
      </c>
      <c r="AD133" s="36" t="s">
        <v>337</v>
      </c>
      <c r="AE133" s="36" t="s">
        <v>337</v>
      </c>
      <c r="AF133" s="36" t="s">
        <v>337</v>
      </c>
      <c r="AG133" s="36" t="s">
        <v>337</v>
      </c>
      <c r="AH133" s="36" t="s">
        <v>337</v>
      </c>
      <c r="AI133" s="36" t="s">
        <v>337</v>
      </c>
      <c r="AJ133" s="36" t="s">
        <v>337</v>
      </c>
      <c r="AK133" s="36" t="s">
        <v>337</v>
      </c>
      <c r="AL133" s="36" t="s">
        <v>337</v>
      </c>
      <c r="AM133" s="36" t="s">
        <v>337</v>
      </c>
      <c r="AN133" s="36" t="s">
        <v>337</v>
      </c>
      <c r="AO133" s="36" t="s">
        <v>337</v>
      </c>
      <c r="AP133" s="36" t="s">
        <v>337</v>
      </c>
      <c r="AQ133" s="36" t="s">
        <v>337</v>
      </c>
      <c r="AR133" s="36" t="s">
        <v>337</v>
      </c>
      <c r="AS133" s="36" t="s">
        <v>337</v>
      </c>
      <c r="AT133" s="36" t="s">
        <v>337</v>
      </c>
      <c r="AU133" s="36" t="s">
        <v>337</v>
      </c>
      <c r="AV133" s="36" t="s">
        <v>337</v>
      </c>
      <c r="AW133" s="36" t="s">
        <v>337</v>
      </c>
      <c r="AX133" s="36" t="s">
        <v>337</v>
      </c>
      <c r="AY133" s="36" t="s">
        <v>337</v>
      </c>
      <c r="AZ133" s="36" t="s">
        <v>337</v>
      </c>
      <c r="BA133" s="36" t="s">
        <v>337</v>
      </c>
      <c r="BB133" s="36" t="s">
        <v>337</v>
      </c>
      <c r="BC133" s="36" t="s">
        <v>337</v>
      </c>
      <c r="BD133" s="36" t="s">
        <v>337</v>
      </c>
      <c r="BE133" s="36" t="s">
        <v>337</v>
      </c>
      <c r="BF133" s="36" t="s">
        <v>337</v>
      </c>
      <c r="BG133" s="36" t="s">
        <v>337</v>
      </c>
      <c r="BH133" s="36" t="s">
        <v>337</v>
      </c>
      <c r="BI133" s="36" t="s">
        <v>337</v>
      </c>
      <c r="BJ133" s="36" t="s">
        <v>337</v>
      </c>
      <c r="BK133" s="36" t="s">
        <v>337</v>
      </c>
      <c r="BL133" s="36" t="s">
        <v>337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337</v>
      </c>
      <c r="E134" s="36" t="s">
        <v>337</v>
      </c>
      <c r="F134" s="36" t="s">
        <v>337</v>
      </c>
      <c r="G134" s="36" t="s">
        <v>337</v>
      </c>
      <c r="H134" s="36" t="s">
        <v>337</v>
      </c>
      <c r="I134" s="36" t="s">
        <v>337</v>
      </c>
      <c r="J134" s="36" t="s">
        <v>337</v>
      </c>
      <c r="K134" s="36" t="s">
        <v>337</v>
      </c>
      <c r="L134" s="36" t="s">
        <v>337</v>
      </c>
      <c r="M134" s="36" t="s">
        <v>337</v>
      </c>
      <c r="N134" s="36" t="s">
        <v>337</v>
      </c>
      <c r="O134" s="36" t="s">
        <v>337</v>
      </c>
      <c r="P134" s="36" t="s">
        <v>337</v>
      </c>
      <c r="Q134" s="36" t="s">
        <v>337</v>
      </c>
      <c r="R134" s="36" t="s">
        <v>337</v>
      </c>
      <c r="S134" s="36" t="s">
        <v>337</v>
      </c>
      <c r="T134" s="36" t="s">
        <v>337</v>
      </c>
      <c r="U134" s="36" t="s">
        <v>337</v>
      </c>
      <c r="V134" s="36" t="s">
        <v>337</v>
      </c>
      <c r="W134" s="36" t="s">
        <v>337</v>
      </c>
      <c r="X134" s="36" t="s">
        <v>337</v>
      </c>
      <c r="Y134" s="36" t="s">
        <v>337</v>
      </c>
      <c r="Z134" s="36" t="s">
        <v>337</v>
      </c>
      <c r="AA134" s="36" t="s">
        <v>337</v>
      </c>
      <c r="AB134" s="36" t="s">
        <v>337</v>
      </c>
      <c r="AC134" s="36" t="s">
        <v>337</v>
      </c>
      <c r="AD134" s="36" t="s">
        <v>337</v>
      </c>
      <c r="AE134" s="36" t="s">
        <v>337</v>
      </c>
      <c r="AF134" s="36" t="s">
        <v>337</v>
      </c>
      <c r="AG134" s="36" t="s">
        <v>337</v>
      </c>
      <c r="AH134" s="36" t="s">
        <v>337</v>
      </c>
      <c r="AI134" s="36" t="s">
        <v>337</v>
      </c>
      <c r="AJ134" s="36" t="s">
        <v>337</v>
      </c>
      <c r="AK134" s="36" t="s">
        <v>337</v>
      </c>
      <c r="AL134" s="36" t="s">
        <v>337</v>
      </c>
      <c r="AM134" s="36" t="s">
        <v>337</v>
      </c>
      <c r="AN134" s="36" t="s">
        <v>337</v>
      </c>
      <c r="AO134" s="36" t="s">
        <v>337</v>
      </c>
      <c r="AP134" s="36" t="s">
        <v>337</v>
      </c>
      <c r="AQ134" s="36" t="s">
        <v>337</v>
      </c>
      <c r="AR134" s="36" t="s">
        <v>337</v>
      </c>
      <c r="AS134" s="36" t="s">
        <v>337</v>
      </c>
      <c r="AT134" s="36" t="s">
        <v>337</v>
      </c>
      <c r="AU134" s="36" t="s">
        <v>337</v>
      </c>
      <c r="AV134" s="36" t="s">
        <v>337</v>
      </c>
      <c r="AW134" s="36" t="s">
        <v>337</v>
      </c>
      <c r="AX134" s="36" t="s">
        <v>337</v>
      </c>
      <c r="AY134" s="36" t="s">
        <v>337</v>
      </c>
      <c r="AZ134" s="36" t="s">
        <v>337</v>
      </c>
      <c r="BA134" s="36" t="s">
        <v>337</v>
      </c>
      <c r="BB134" s="36" t="s">
        <v>337</v>
      </c>
      <c r="BC134" s="36" t="s">
        <v>337</v>
      </c>
      <c r="BD134" s="36" t="s">
        <v>337</v>
      </c>
      <c r="BE134" s="36" t="s">
        <v>337</v>
      </c>
      <c r="BF134" s="36" t="s">
        <v>337</v>
      </c>
      <c r="BG134" s="36" t="s">
        <v>337</v>
      </c>
      <c r="BH134" s="36" t="s">
        <v>337</v>
      </c>
      <c r="BI134" s="36" t="s">
        <v>337</v>
      </c>
      <c r="BJ134" s="36" t="s">
        <v>337</v>
      </c>
      <c r="BK134" s="36" t="s">
        <v>337</v>
      </c>
      <c r="BL134" s="36" t="s">
        <v>337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337</v>
      </c>
      <c r="E135" s="36" t="s">
        <v>337</v>
      </c>
      <c r="F135" s="36" t="s">
        <v>337</v>
      </c>
      <c r="G135" s="36" t="s">
        <v>337</v>
      </c>
      <c r="H135" s="36" t="s">
        <v>337</v>
      </c>
      <c r="I135" s="36" t="s">
        <v>337</v>
      </c>
      <c r="J135" s="36" t="s">
        <v>337</v>
      </c>
      <c r="K135" s="36" t="s">
        <v>337</v>
      </c>
      <c r="L135" s="36" t="s">
        <v>337</v>
      </c>
      <c r="M135" s="36" t="s">
        <v>337</v>
      </c>
      <c r="N135" s="36" t="s">
        <v>337</v>
      </c>
      <c r="O135" s="36" t="s">
        <v>337</v>
      </c>
      <c r="P135" s="36" t="s">
        <v>337</v>
      </c>
      <c r="Q135" s="36" t="s">
        <v>337</v>
      </c>
      <c r="R135" s="36" t="s">
        <v>337</v>
      </c>
      <c r="S135" s="36" t="s">
        <v>337</v>
      </c>
      <c r="T135" s="36" t="s">
        <v>337</v>
      </c>
      <c r="U135" s="36" t="s">
        <v>337</v>
      </c>
      <c r="V135" s="36" t="s">
        <v>337</v>
      </c>
      <c r="W135" s="36" t="s">
        <v>337</v>
      </c>
      <c r="X135" s="36" t="s">
        <v>337</v>
      </c>
      <c r="Y135" s="36" t="s">
        <v>337</v>
      </c>
      <c r="Z135" s="36" t="s">
        <v>337</v>
      </c>
      <c r="AA135" s="36" t="s">
        <v>337</v>
      </c>
      <c r="AB135" s="36" t="s">
        <v>337</v>
      </c>
      <c r="AC135" s="36" t="s">
        <v>337</v>
      </c>
      <c r="AD135" s="36" t="s">
        <v>337</v>
      </c>
      <c r="AE135" s="36" t="s">
        <v>337</v>
      </c>
      <c r="AF135" s="36" t="s">
        <v>337</v>
      </c>
      <c r="AG135" s="36" t="s">
        <v>337</v>
      </c>
      <c r="AH135" s="36" t="s">
        <v>337</v>
      </c>
      <c r="AI135" s="36" t="s">
        <v>337</v>
      </c>
      <c r="AJ135" s="36" t="s">
        <v>337</v>
      </c>
      <c r="AK135" s="36" t="s">
        <v>337</v>
      </c>
      <c r="AL135" s="36" t="s">
        <v>337</v>
      </c>
      <c r="AM135" s="36" t="s">
        <v>337</v>
      </c>
      <c r="AN135" s="36" t="s">
        <v>337</v>
      </c>
      <c r="AO135" s="36" t="s">
        <v>337</v>
      </c>
      <c r="AP135" s="36" t="s">
        <v>337</v>
      </c>
      <c r="AQ135" s="36" t="s">
        <v>337</v>
      </c>
      <c r="AR135" s="36" t="s">
        <v>337</v>
      </c>
      <c r="AS135" s="36" t="s">
        <v>337</v>
      </c>
      <c r="AT135" s="36" t="s">
        <v>337</v>
      </c>
      <c r="AU135" s="36" t="s">
        <v>337</v>
      </c>
      <c r="AV135" s="36" t="s">
        <v>337</v>
      </c>
      <c r="AW135" s="36" t="s">
        <v>337</v>
      </c>
      <c r="AX135" s="36" t="s">
        <v>337</v>
      </c>
      <c r="AY135" s="36" t="s">
        <v>337</v>
      </c>
      <c r="AZ135" s="36" t="s">
        <v>337</v>
      </c>
      <c r="BA135" s="36" t="s">
        <v>337</v>
      </c>
      <c r="BB135" s="36" t="s">
        <v>337</v>
      </c>
      <c r="BC135" s="36" t="s">
        <v>337</v>
      </c>
      <c r="BD135" s="36" t="s">
        <v>337</v>
      </c>
      <c r="BE135" s="36" t="s">
        <v>337</v>
      </c>
      <c r="BF135" s="36" t="s">
        <v>337</v>
      </c>
      <c r="BG135" s="36" t="s">
        <v>337</v>
      </c>
      <c r="BH135" s="36" t="s">
        <v>337</v>
      </c>
      <c r="BI135" s="36" t="s">
        <v>337</v>
      </c>
      <c r="BJ135" s="36" t="s">
        <v>337</v>
      </c>
      <c r="BK135" s="36" t="s">
        <v>337</v>
      </c>
      <c r="BL135" s="36" t="s">
        <v>337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337</v>
      </c>
      <c r="E136" s="36" t="s">
        <v>337</v>
      </c>
      <c r="F136" s="36" t="s">
        <v>337</v>
      </c>
      <c r="G136" s="36" t="s">
        <v>337</v>
      </c>
      <c r="H136" s="36" t="s">
        <v>337</v>
      </c>
      <c r="I136" s="36" t="s">
        <v>337</v>
      </c>
      <c r="J136" s="36" t="s">
        <v>337</v>
      </c>
      <c r="K136" s="36" t="s">
        <v>337</v>
      </c>
      <c r="L136" s="36" t="s">
        <v>337</v>
      </c>
      <c r="M136" s="36" t="s">
        <v>337</v>
      </c>
      <c r="N136" s="36" t="s">
        <v>337</v>
      </c>
      <c r="O136" s="36" t="s">
        <v>337</v>
      </c>
      <c r="P136" s="36" t="s">
        <v>337</v>
      </c>
      <c r="Q136" s="36" t="s">
        <v>337</v>
      </c>
      <c r="R136" s="36" t="s">
        <v>337</v>
      </c>
      <c r="S136" s="36" t="s">
        <v>337</v>
      </c>
      <c r="T136" s="36" t="s">
        <v>337</v>
      </c>
      <c r="U136" s="36" t="s">
        <v>337</v>
      </c>
      <c r="V136" s="36" t="s">
        <v>337</v>
      </c>
      <c r="W136" s="36" t="s">
        <v>337</v>
      </c>
      <c r="X136" s="36" t="s">
        <v>337</v>
      </c>
      <c r="Y136" s="36" t="s">
        <v>337</v>
      </c>
      <c r="Z136" s="36" t="s">
        <v>337</v>
      </c>
      <c r="AA136" s="36" t="s">
        <v>337</v>
      </c>
      <c r="AB136" s="36" t="s">
        <v>337</v>
      </c>
      <c r="AC136" s="36" t="s">
        <v>337</v>
      </c>
      <c r="AD136" s="36" t="s">
        <v>337</v>
      </c>
      <c r="AE136" s="36" t="s">
        <v>337</v>
      </c>
      <c r="AF136" s="36" t="s">
        <v>337</v>
      </c>
      <c r="AG136" s="36" t="s">
        <v>337</v>
      </c>
      <c r="AH136" s="36" t="s">
        <v>337</v>
      </c>
      <c r="AI136" s="36" t="s">
        <v>337</v>
      </c>
      <c r="AJ136" s="36" t="s">
        <v>337</v>
      </c>
      <c r="AK136" s="36" t="s">
        <v>337</v>
      </c>
      <c r="AL136" s="36" t="s">
        <v>337</v>
      </c>
      <c r="AM136" s="36" t="s">
        <v>337</v>
      </c>
      <c r="AN136" s="36" t="s">
        <v>337</v>
      </c>
      <c r="AO136" s="36" t="s">
        <v>337</v>
      </c>
      <c r="AP136" s="36" t="s">
        <v>337</v>
      </c>
      <c r="AQ136" s="36" t="s">
        <v>337</v>
      </c>
      <c r="AR136" s="36" t="s">
        <v>337</v>
      </c>
      <c r="AS136" s="36" t="s">
        <v>337</v>
      </c>
      <c r="AT136" s="36" t="s">
        <v>337</v>
      </c>
      <c r="AU136" s="36" t="s">
        <v>337</v>
      </c>
      <c r="AV136" s="36" t="s">
        <v>337</v>
      </c>
      <c r="AW136" s="36" t="s">
        <v>337</v>
      </c>
      <c r="AX136" s="36" t="s">
        <v>337</v>
      </c>
      <c r="AY136" s="36" t="s">
        <v>337</v>
      </c>
      <c r="AZ136" s="36" t="s">
        <v>337</v>
      </c>
      <c r="BA136" s="36" t="s">
        <v>337</v>
      </c>
      <c r="BB136" s="36" t="s">
        <v>337</v>
      </c>
      <c r="BC136" s="36" t="s">
        <v>337</v>
      </c>
      <c r="BD136" s="36" t="s">
        <v>337</v>
      </c>
      <c r="BE136" s="36" t="s">
        <v>337</v>
      </c>
      <c r="BF136" s="36" t="s">
        <v>337</v>
      </c>
      <c r="BG136" s="36" t="s">
        <v>337</v>
      </c>
      <c r="BH136" s="36" t="s">
        <v>337</v>
      </c>
      <c r="BI136" s="36" t="s">
        <v>337</v>
      </c>
      <c r="BJ136" s="36" t="s">
        <v>337</v>
      </c>
      <c r="BK136" s="36" t="s">
        <v>337</v>
      </c>
      <c r="BL136" s="36" t="s">
        <v>337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337</v>
      </c>
      <c r="E137" s="36" t="s">
        <v>337</v>
      </c>
      <c r="F137" s="36" t="s">
        <v>337</v>
      </c>
      <c r="G137" s="36" t="s">
        <v>337</v>
      </c>
      <c r="H137" s="36" t="s">
        <v>337</v>
      </c>
      <c r="I137" s="36" t="s">
        <v>337</v>
      </c>
      <c r="J137" s="36" t="s">
        <v>337</v>
      </c>
      <c r="K137" s="36" t="s">
        <v>337</v>
      </c>
      <c r="L137" s="36" t="s">
        <v>337</v>
      </c>
      <c r="M137" s="36" t="s">
        <v>337</v>
      </c>
      <c r="N137" s="36" t="s">
        <v>337</v>
      </c>
      <c r="O137" s="36" t="s">
        <v>337</v>
      </c>
      <c r="P137" s="36" t="s">
        <v>337</v>
      </c>
      <c r="Q137" s="36" t="s">
        <v>337</v>
      </c>
      <c r="R137" s="36" t="s">
        <v>337</v>
      </c>
      <c r="S137" s="36" t="s">
        <v>337</v>
      </c>
      <c r="T137" s="36" t="s">
        <v>337</v>
      </c>
      <c r="U137" s="36" t="s">
        <v>337</v>
      </c>
      <c r="V137" s="36" t="s">
        <v>337</v>
      </c>
      <c r="W137" s="36" t="s">
        <v>337</v>
      </c>
      <c r="X137" s="36" t="s">
        <v>337</v>
      </c>
      <c r="Y137" s="36" t="s">
        <v>337</v>
      </c>
      <c r="Z137" s="36" t="s">
        <v>337</v>
      </c>
      <c r="AA137" s="36" t="s">
        <v>337</v>
      </c>
      <c r="AB137" s="36" t="s">
        <v>337</v>
      </c>
      <c r="AC137" s="36" t="s">
        <v>337</v>
      </c>
      <c r="AD137" s="36" t="s">
        <v>337</v>
      </c>
      <c r="AE137" s="36" t="s">
        <v>337</v>
      </c>
      <c r="AF137" s="36" t="s">
        <v>337</v>
      </c>
      <c r="AG137" s="36" t="s">
        <v>337</v>
      </c>
      <c r="AH137" s="36" t="s">
        <v>337</v>
      </c>
      <c r="AI137" s="36" t="s">
        <v>337</v>
      </c>
      <c r="AJ137" s="36" t="s">
        <v>337</v>
      </c>
      <c r="AK137" s="36" t="s">
        <v>337</v>
      </c>
      <c r="AL137" s="36" t="s">
        <v>337</v>
      </c>
      <c r="AM137" s="36" t="s">
        <v>337</v>
      </c>
      <c r="AN137" s="36" t="s">
        <v>337</v>
      </c>
      <c r="AO137" s="36" t="s">
        <v>337</v>
      </c>
      <c r="AP137" s="36" t="s">
        <v>337</v>
      </c>
      <c r="AQ137" s="36" t="s">
        <v>337</v>
      </c>
      <c r="AR137" s="36" t="s">
        <v>337</v>
      </c>
      <c r="AS137" s="36" t="s">
        <v>337</v>
      </c>
      <c r="AT137" s="36" t="s">
        <v>337</v>
      </c>
      <c r="AU137" s="36" t="s">
        <v>337</v>
      </c>
      <c r="AV137" s="36" t="s">
        <v>337</v>
      </c>
      <c r="AW137" s="36" t="s">
        <v>337</v>
      </c>
      <c r="AX137" s="36" t="s">
        <v>337</v>
      </c>
      <c r="AY137" s="36" t="s">
        <v>337</v>
      </c>
      <c r="AZ137" s="36" t="s">
        <v>337</v>
      </c>
      <c r="BA137" s="36" t="s">
        <v>337</v>
      </c>
      <c r="BB137" s="36" t="s">
        <v>337</v>
      </c>
      <c r="BC137" s="36" t="s">
        <v>337</v>
      </c>
      <c r="BD137" s="36" t="s">
        <v>337</v>
      </c>
      <c r="BE137" s="36" t="s">
        <v>337</v>
      </c>
      <c r="BF137" s="36" t="s">
        <v>337</v>
      </c>
      <c r="BG137" s="36" t="s">
        <v>337</v>
      </c>
      <c r="BH137" s="36" t="s">
        <v>337</v>
      </c>
      <c r="BI137" s="36" t="s">
        <v>337</v>
      </c>
      <c r="BJ137" s="36" t="s">
        <v>337</v>
      </c>
      <c r="BK137" s="36" t="s">
        <v>337</v>
      </c>
      <c r="BL137" s="36" t="s">
        <v>337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337</v>
      </c>
      <c r="E138" s="36" t="s">
        <v>337</v>
      </c>
      <c r="F138" s="36" t="s">
        <v>337</v>
      </c>
      <c r="G138" s="36" t="s">
        <v>337</v>
      </c>
      <c r="H138" s="36" t="s">
        <v>337</v>
      </c>
      <c r="I138" s="36" t="s">
        <v>337</v>
      </c>
      <c r="J138" s="36" t="s">
        <v>337</v>
      </c>
      <c r="K138" s="36" t="s">
        <v>337</v>
      </c>
      <c r="L138" s="36" t="s">
        <v>337</v>
      </c>
      <c r="M138" s="36" t="s">
        <v>337</v>
      </c>
      <c r="N138" s="36" t="s">
        <v>337</v>
      </c>
      <c r="O138" s="36" t="s">
        <v>337</v>
      </c>
      <c r="P138" s="36" t="s">
        <v>337</v>
      </c>
      <c r="Q138" s="36" t="s">
        <v>337</v>
      </c>
      <c r="R138" s="36" t="s">
        <v>337</v>
      </c>
      <c r="S138" s="36" t="s">
        <v>337</v>
      </c>
      <c r="T138" s="36" t="s">
        <v>337</v>
      </c>
      <c r="U138" s="36" t="s">
        <v>337</v>
      </c>
      <c r="V138" s="36" t="s">
        <v>337</v>
      </c>
      <c r="W138" s="36" t="s">
        <v>337</v>
      </c>
      <c r="X138" s="36" t="s">
        <v>337</v>
      </c>
      <c r="Y138" s="36" t="s">
        <v>337</v>
      </c>
      <c r="Z138" s="36" t="s">
        <v>337</v>
      </c>
      <c r="AA138" s="36" t="s">
        <v>337</v>
      </c>
      <c r="AB138" s="36" t="s">
        <v>337</v>
      </c>
      <c r="AC138" s="36" t="s">
        <v>337</v>
      </c>
      <c r="AD138" s="36" t="s">
        <v>337</v>
      </c>
      <c r="AE138" s="36" t="s">
        <v>337</v>
      </c>
      <c r="AF138" s="36" t="s">
        <v>337</v>
      </c>
      <c r="AG138" s="36" t="s">
        <v>337</v>
      </c>
      <c r="AH138" s="36" t="s">
        <v>337</v>
      </c>
      <c r="AI138" s="36" t="s">
        <v>337</v>
      </c>
      <c r="AJ138" s="36" t="s">
        <v>337</v>
      </c>
      <c r="AK138" s="36" t="s">
        <v>337</v>
      </c>
      <c r="AL138" s="36" t="s">
        <v>337</v>
      </c>
      <c r="AM138" s="36" t="s">
        <v>337</v>
      </c>
      <c r="AN138" s="36" t="s">
        <v>337</v>
      </c>
      <c r="AO138" s="36" t="s">
        <v>337</v>
      </c>
      <c r="AP138" s="36" t="s">
        <v>337</v>
      </c>
      <c r="AQ138" s="36" t="s">
        <v>337</v>
      </c>
      <c r="AR138" s="36" t="s">
        <v>337</v>
      </c>
      <c r="AS138" s="36" t="s">
        <v>337</v>
      </c>
      <c r="AT138" s="36" t="s">
        <v>337</v>
      </c>
      <c r="AU138" s="36" t="s">
        <v>337</v>
      </c>
      <c r="AV138" s="36" t="s">
        <v>337</v>
      </c>
      <c r="AW138" s="36" t="s">
        <v>337</v>
      </c>
      <c r="AX138" s="36" t="s">
        <v>337</v>
      </c>
      <c r="AY138" s="36" t="s">
        <v>337</v>
      </c>
      <c r="AZ138" s="36" t="s">
        <v>337</v>
      </c>
      <c r="BA138" s="36" t="s">
        <v>337</v>
      </c>
      <c r="BB138" s="36" t="s">
        <v>337</v>
      </c>
      <c r="BC138" s="36" t="s">
        <v>337</v>
      </c>
      <c r="BD138" s="36" t="s">
        <v>337</v>
      </c>
      <c r="BE138" s="36" t="s">
        <v>337</v>
      </c>
      <c r="BF138" s="36" t="s">
        <v>337</v>
      </c>
      <c r="BG138" s="36" t="s">
        <v>337</v>
      </c>
      <c r="BH138" s="36" t="s">
        <v>337</v>
      </c>
      <c r="BI138" s="36" t="s">
        <v>337</v>
      </c>
      <c r="BJ138" s="36" t="s">
        <v>337</v>
      </c>
      <c r="BK138" s="36" t="s">
        <v>337</v>
      </c>
      <c r="BL138" s="36" t="s">
        <v>337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337</v>
      </c>
      <c r="E139" s="36" t="s">
        <v>337</v>
      </c>
      <c r="F139" s="36" t="s">
        <v>337</v>
      </c>
      <c r="G139" s="36" t="s">
        <v>337</v>
      </c>
      <c r="H139" s="36" t="s">
        <v>337</v>
      </c>
      <c r="I139" s="36" t="s">
        <v>337</v>
      </c>
      <c r="J139" s="36" t="s">
        <v>337</v>
      </c>
      <c r="K139" s="36" t="s">
        <v>337</v>
      </c>
      <c r="L139" s="36" t="s">
        <v>337</v>
      </c>
      <c r="M139" s="36" t="s">
        <v>337</v>
      </c>
      <c r="N139" s="36" t="s">
        <v>337</v>
      </c>
      <c r="O139" s="36" t="s">
        <v>337</v>
      </c>
      <c r="P139" s="36" t="s">
        <v>337</v>
      </c>
      <c r="Q139" s="36" t="s">
        <v>337</v>
      </c>
      <c r="R139" s="36" t="s">
        <v>337</v>
      </c>
      <c r="S139" s="36" t="s">
        <v>337</v>
      </c>
      <c r="T139" s="36" t="s">
        <v>337</v>
      </c>
      <c r="U139" s="36" t="s">
        <v>337</v>
      </c>
      <c r="V139" s="36" t="s">
        <v>337</v>
      </c>
      <c r="W139" s="36" t="s">
        <v>337</v>
      </c>
      <c r="X139" s="36" t="s">
        <v>337</v>
      </c>
      <c r="Y139" s="36" t="s">
        <v>337</v>
      </c>
      <c r="Z139" s="36" t="s">
        <v>337</v>
      </c>
      <c r="AA139" s="36" t="s">
        <v>337</v>
      </c>
      <c r="AB139" s="36" t="s">
        <v>337</v>
      </c>
      <c r="AC139" s="36" t="s">
        <v>337</v>
      </c>
      <c r="AD139" s="36" t="s">
        <v>337</v>
      </c>
      <c r="AE139" s="36" t="s">
        <v>337</v>
      </c>
      <c r="AF139" s="36" t="s">
        <v>337</v>
      </c>
      <c r="AG139" s="36" t="s">
        <v>337</v>
      </c>
      <c r="AH139" s="36" t="s">
        <v>337</v>
      </c>
      <c r="AI139" s="36" t="s">
        <v>337</v>
      </c>
      <c r="AJ139" s="36" t="s">
        <v>337</v>
      </c>
      <c r="AK139" s="36" t="s">
        <v>337</v>
      </c>
      <c r="AL139" s="36" t="s">
        <v>337</v>
      </c>
      <c r="AM139" s="36" t="s">
        <v>337</v>
      </c>
      <c r="AN139" s="36" t="s">
        <v>337</v>
      </c>
      <c r="AO139" s="36" t="s">
        <v>337</v>
      </c>
      <c r="AP139" s="36" t="s">
        <v>337</v>
      </c>
      <c r="AQ139" s="36" t="s">
        <v>337</v>
      </c>
      <c r="AR139" s="36" t="s">
        <v>337</v>
      </c>
      <c r="AS139" s="36" t="s">
        <v>337</v>
      </c>
      <c r="AT139" s="36" t="s">
        <v>337</v>
      </c>
      <c r="AU139" s="36" t="s">
        <v>337</v>
      </c>
      <c r="AV139" s="36" t="s">
        <v>337</v>
      </c>
      <c r="AW139" s="36" t="s">
        <v>337</v>
      </c>
      <c r="AX139" s="36" t="s">
        <v>337</v>
      </c>
      <c r="AY139" s="36" t="s">
        <v>337</v>
      </c>
      <c r="AZ139" s="36" t="s">
        <v>337</v>
      </c>
      <c r="BA139" s="36" t="s">
        <v>337</v>
      </c>
      <c r="BB139" s="36" t="s">
        <v>337</v>
      </c>
      <c r="BC139" s="36" t="s">
        <v>337</v>
      </c>
      <c r="BD139" s="36" t="s">
        <v>337</v>
      </c>
      <c r="BE139" s="36" t="s">
        <v>337</v>
      </c>
      <c r="BF139" s="36" t="s">
        <v>337</v>
      </c>
      <c r="BG139" s="36" t="s">
        <v>337</v>
      </c>
      <c r="BH139" s="36" t="s">
        <v>337</v>
      </c>
      <c r="BI139" s="36" t="s">
        <v>337</v>
      </c>
      <c r="BJ139" s="36" t="s">
        <v>337</v>
      </c>
      <c r="BK139" s="36" t="s">
        <v>337</v>
      </c>
      <c r="BL139" s="36" t="s">
        <v>337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337</v>
      </c>
      <c r="E140" s="36" t="s">
        <v>337</v>
      </c>
      <c r="F140" s="36" t="s">
        <v>337</v>
      </c>
      <c r="G140" s="36" t="s">
        <v>337</v>
      </c>
      <c r="H140" s="36" t="s">
        <v>337</v>
      </c>
      <c r="I140" s="36" t="s">
        <v>337</v>
      </c>
      <c r="J140" s="36" t="s">
        <v>337</v>
      </c>
      <c r="K140" s="36" t="s">
        <v>337</v>
      </c>
      <c r="L140" s="36" t="s">
        <v>337</v>
      </c>
      <c r="M140" s="36" t="s">
        <v>337</v>
      </c>
      <c r="N140" s="36" t="s">
        <v>337</v>
      </c>
      <c r="O140" s="36" t="s">
        <v>337</v>
      </c>
      <c r="P140" s="36" t="s">
        <v>337</v>
      </c>
      <c r="Q140" s="36" t="s">
        <v>337</v>
      </c>
      <c r="R140" s="36" t="s">
        <v>337</v>
      </c>
      <c r="S140" s="36" t="s">
        <v>337</v>
      </c>
      <c r="T140" s="36" t="s">
        <v>337</v>
      </c>
      <c r="U140" s="36" t="s">
        <v>337</v>
      </c>
      <c r="V140" s="36" t="s">
        <v>337</v>
      </c>
      <c r="W140" s="36" t="s">
        <v>337</v>
      </c>
      <c r="X140" s="36" t="s">
        <v>337</v>
      </c>
      <c r="Y140" s="36" t="s">
        <v>337</v>
      </c>
      <c r="Z140" s="36" t="s">
        <v>337</v>
      </c>
      <c r="AA140" s="36" t="s">
        <v>337</v>
      </c>
      <c r="AB140" s="36" t="s">
        <v>337</v>
      </c>
      <c r="AC140" s="36" t="s">
        <v>337</v>
      </c>
      <c r="AD140" s="36" t="s">
        <v>337</v>
      </c>
      <c r="AE140" s="36" t="s">
        <v>337</v>
      </c>
      <c r="AF140" s="36" t="s">
        <v>337</v>
      </c>
      <c r="AG140" s="36" t="s">
        <v>337</v>
      </c>
      <c r="AH140" s="36" t="s">
        <v>337</v>
      </c>
      <c r="AI140" s="36" t="s">
        <v>337</v>
      </c>
      <c r="AJ140" s="36" t="s">
        <v>337</v>
      </c>
      <c r="AK140" s="36" t="s">
        <v>337</v>
      </c>
      <c r="AL140" s="36" t="s">
        <v>337</v>
      </c>
      <c r="AM140" s="36" t="s">
        <v>337</v>
      </c>
      <c r="AN140" s="36" t="s">
        <v>337</v>
      </c>
      <c r="AO140" s="36" t="s">
        <v>337</v>
      </c>
      <c r="AP140" s="36" t="s">
        <v>337</v>
      </c>
      <c r="AQ140" s="36" t="s">
        <v>337</v>
      </c>
      <c r="AR140" s="36" t="s">
        <v>337</v>
      </c>
      <c r="AS140" s="36" t="s">
        <v>337</v>
      </c>
      <c r="AT140" s="36" t="s">
        <v>337</v>
      </c>
      <c r="AU140" s="36" t="s">
        <v>337</v>
      </c>
      <c r="AV140" s="36" t="s">
        <v>337</v>
      </c>
      <c r="AW140" s="36" t="s">
        <v>337</v>
      </c>
      <c r="AX140" s="36" t="s">
        <v>337</v>
      </c>
      <c r="AY140" s="36" t="s">
        <v>337</v>
      </c>
      <c r="AZ140" s="36" t="s">
        <v>337</v>
      </c>
      <c r="BA140" s="36" t="s">
        <v>337</v>
      </c>
      <c r="BB140" s="36" t="s">
        <v>337</v>
      </c>
      <c r="BC140" s="36" t="s">
        <v>337</v>
      </c>
      <c r="BD140" s="36" t="s">
        <v>337</v>
      </c>
      <c r="BE140" s="36" t="s">
        <v>337</v>
      </c>
      <c r="BF140" s="36" t="s">
        <v>337</v>
      </c>
      <c r="BG140" s="36" t="s">
        <v>337</v>
      </c>
      <c r="BH140" s="36" t="s">
        <v>337</v>
      </c>
      <c r="BI140" s="36" t="s">
        <v>337</v>
      </c>
      <c r="BJ140" s="36" t="s">
        <v>337</v>
      </c>
      <c r="BK140" s="36" t="s">
        <v>337</v>
      </c>
      <c r="BL140" s="36" t="s">
        <v>337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337</v>
      </c>
      <c r="E141" s="36" t="s">
        <v>337</v>
      </c>
      <c r="F141" s="36" t="s">
        <v>337</v>
      </c>
      <c r="G141" s="36" t="s">
        <v>337</v>
      </c>
      <c r="H141" s="36" t="s">
        <v>337</v>
      </c>
      <c r="I141" s="36" t="s">
        <v>337</v>
      </c>
      <c r="J141" s="36" t="s">
        <v>337</v>
      </c>
      <c r="K141" s="36" t="s">
        <v>337</v>
      </c>
      <c r="L141" s="36" t="s">
        <v>337</v>
      </c>
      <c r="M141" s="36" t="s">
        <v>337</v>
      </c>
      <c r="N141" s="36" t="s">
        <v>337</v>
      </c>
      <c r="O141" s="36" t="s">
        <v>337</v>
      </c>
      <c r="P141" s="36" t="s">
        <v>337</v>
      </c>
      <c r="Q141" s="36" t="s">
        <v>337</v>
      </c>
      <c r="R141" s="36" t="s">
        <v>337</v>
      </c>
      <c r="S141" s="36" t="s">
        <v>337</v>
      </c>
      <c r="T141" s="36" t="s">
        <v>337</v>
      </c>
      <c r="U141" s="36" t="s">
        <v>337</v>
      </c>
      <c r="V141" s="36" t="s">
        <v>337</v>
      </c>
      <c r="W141" s="36" t="s">
        <v>337</v>
      </c>
      <c r="X141" s="36" t="s">
        <v>337</v>
      </c>
      <c r="Y141" s="36" t="s">
        <v>337</v>
      </c>
      <c r="Z141" s="36" t="s">
        <v>337</v>
      </c>
      <c r="AA141" s="36" t="s">
        <v>337</v>
      </c>
      <c r="AB141" s="36" t="s">
        <v>337</v>
      </c>
      <c r="AC141" s="36" t="s">
        <v>337</v>
      </c>
      <c r="AD141" s="36" t="s">
        <v>337</v>
      </c>
      <c r="AE141" s="36" t="s">
        <v>337</v>
      </c>
      <c r="AF141" s="36" t="s">
        <v>337</v>
      </c>
      <c r="AG141" s="36" t="s">
        <v>337</v>
      </c>
      <c r="AH141" s="36" t="s">
        <v>337</v>
      </c>
      <c r="AI141" s="36" t="s">
        <v>337</v>
      </c>
      <c r="AJ141" s="36" t="s">
        <v>337</v>
      </c>
      <c r="AK141" s="36" t="s">
        <v>337</v>
      </c>
      <c r="AL141" s="36" t="s">
        <v>337</v>
      </c>
      <c r="AM141" s="36" t="s">
        <v>337</v>
      </c>
      <c r="AN141" s="36" t="s">
        <v>337</v>
      </c>
      <c r="AO141" s="36" t="s">
        <v>337</v>
      </c>
      <c r="AP141" s="36" t="s">
        <v>337</v>
      </c>
      <c r="AQ141" s="36" t="s">
        <v>337</v>
      </c>
      <c r="AR141" s="36" t="s">
        <v>337</v>
      </c>
      <c r="AS141" s="36" t="s">
        <v>337</v>
      </c>
      <c r="AT141" s="36" t="s">
        <v>337</v>
      </c>
      <c r="AU141" s="36" t="s">
        <v>337</v>
      </c>
      <c r="AV141" s="36" t="s">
        <v>337</v>
      </c>
      <c r="AW141" s="36" t="s">
        <v>337</v>
      </c>
      <c r="AX141" s="36" t="s">
        <v>337</v>
      </c>
      <c r="AY141" s="36" t="s">
        <v>337</v>
      </c>
      <c r="AZ141" s="36" t="s">
        <v>337</v>
      </c>
      <c r="BA141" s="36" t="s">
        <v>337</v>
      </c>
      <c r="BB141" s="36" t="s">
        <v>337</v>
      </c>
      <c r="BC141" s="36" t="s">
        <v>337</v>
      </c>
      <c r="BD141" s="36" t="s">
        <v>337</v>
      </c>
      <c r="BE141" s="36" t="s">
        <v>337</v>
      </c>
      <c r="BF141" s="36" t="s">
        <v>337</v>
      </c>
      <c r="BG141" s="36" t="s">
        <v>337</v>
      </c>
      <c r="BH141" s="36" t="s">
        <v>337</v>
      </c>
      <c r="BI141" s="36" t="s">
        <v>337</v>
      </c>
      <c r="BJ141" s="36" t="s">
        <v>337</v>
      </c>
      <c r="BK141" s="36" t="s">
        <v>337</v>
      </c>
      <c r="BL141" s="36" t="s">
        <v>337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337</v>
      </c>
      <c r="E142" s="36" t="s">
        <v>337</v>
      </c>
      <c r="F142" s="36" t="s">
        <v>337</v>
      </c>
      <c r="G142" s="36" t="s">
        <v>337</v>
      </c>
      <c r="H142" s="36" t="s">
        <v>337</v>
      </c>
      <c r="I142" s="36" t="s">
        <v>337</v>
      </c>
      <c r="J142" s="36" t="s">
        <v>337</v>
      </c>
      <c r="K142" s="36" t="s">
        <v>337</v>
      </c>
      <c r="L142" s="36" t="s">
        <v>337</v>
      </c>
      <c r="M142" s="36" t="s">
        <v>337</v>
      </c>
      <c r="N142" s="36" t="s">
        <v>337</v>
      </c>
      <c r="O142" s="36" t="s">
        <v>337</v>
      </c>
      <c r="P142" s="36" t="s">
        <v>337</v>
      </c>
      <c r="Q142" s="36" t="s">
        <v>337</v>
      </c>
      <c r="R142" s="36" t="s">
        <v>337</v>
      </c>
      <c r="S142" s="36" t="s">
        <v>337</v>
      </c>
      <c r="T142" s="36" t="s">
        <v>337</v>
      </c>
      <c r="U142" s="36" t="s">
        <v>337</v>
      </c>
      <c r="V142" s="36" t="s">
        <v>337</v>
      </c>
      <c r="W142" s="36" t="s">
        <v>337</v>
      </c>
      <c r="X142" s="36" t="s">
        <v>337</v>
      </c>
      <c r="Y142" s="36" t="s">
        <v>337</v>
      </c>
      <c r="Z142" s="36" t="s">
        <v>337</v>
      </c>
      <c r="AA142" s="36" t="s">
        <v>337</v>
      </c>
      <c r="AB142" s="36" t="s">
        <v>337</v>
      </c>
      <c r="AC142" s="36" t="s">
        <v>337</v>
      </c>
      <c r="AD142" s="36" t="s">
        <v>337</v>
      </c>
      <c r="AE142" s="36" t="s">
        <v>337</v>
      </c>
      <c r="AF142" s="36" t="s">
        <v>337</v>
      </c>
      <c r="AG142" s="36" t="s">
        <v>337</v>
      </c>
      <c r="AH142" s="36" t="s">
        <v>337</v>
      </c>
      <c r="AI142" s="36" t="s">
        <v>337</v>
      </c>
      <c r="AJ142" s="36" t="s">
        <v>337</v>
      </c>
      <c r="AK142" s="36" t="s">
        <v>337</v>
      </c>
      <c r="AL142" s="36" t="s">
        <v>337</v>
      </c>
      <c r="AM142" s="36" t="s">
        <v>337</v>
      </c>
      <c r="AN142" s="36" t="s">
        <v>337</v>
      </c>
      <c r="AO142" s="36" t="s">
        <v>337</v>
      </c>
      <c r="AP142" s="36" t="s">
        <v>337</v>
      </c>
      <c r="AQ142" s="36" t="s">
        <v>337</v>
      </c>
      <c r="AR142" s="36" t="s">
        <v>337</v>
      </c>
      <c r="AS142" s="36" t="s">
        <v>337</v>
      </c>
      <c r="AT142" s="36" t="s">
        <v>337</v>
      </c>
      <c r="AU142" s="36" t="s">
        <v>337</v>
      </c>
      <c r="AV142" s="36" t="s">
        <v>337</v>
      </c>
      <c r="AW142" s="36" t="s">
        <v>337</v>
      </c>
      <c r="AX142" s="36" t="s">
        <v>337</v>
      </c>
      <c r="AY142" s="36" t="s">
        <v>337</v>
      </c>
      <c r="AZ142" s="36" t="s">
        <v>337</v>
      </c>
      <c r="BA142" s="36" t="s">
        <v>337</v>
      </c>
      <c r="BB142" s="36" t="s">
        <v>337</v>
      </c>
      <c r="BC142" s="36" t="s">
        <v>337</v>
      </c>
      <c r="BD142" s="36" t="s">
        <v>337</v>
      </c>
      <c r="BE142" s="36" t="s">
        <v>337</v>
      </c>
      <c r="BF142" s="36" t="s">
        <v>337</v>
      </c>
      <c r="BG142" s="36" t="s">
        <v>337</v>
      </c>
      <c r="BH142" s="36" t="s">
        <v>337</v>
      </c>
      <c r="BI142" s="36" t="s">
        <v>337</v>
      </c>
      <c r="BJ142" s="36" t="s">
        <v>337</v>
      </c>
      <c r="BK142" s="36" t="s">
        <v>337</v>
      </c>
      <c r="BL142" s="36" t="s">
        <v>337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337</v>
      </c>
      <c r="E143" s="36" t="s">
        <v>337</v>
      </c>
      <c r="F143" s="36" t="s">
        <v>337</v>
      </c>
      <c r="G143" s="36" t="s">
        <v>337</v>
      </c>
      <c r="H143" s="36" t="s">
        <v>337</v>
      </c>
      <c r="I143" s="36" t="s">
        <v>337</v>
      </c>
      <c r="J143" s="36" t="s">
        <v>337</v>
      </c>
      <c r="K143" s="36" t="s">
        <v>337</v>
      </c>
      <c r="L143" s="36" t="s">
        <v>337</v>
      </c>
      <c r="M143" s="36" t="s">
        <v>337</v>
      </c>
      <c r="N143" s="36" t="s">
        <v>337</v>
      </c>
      <c r="O143" s="36" t="s">
        <v>337</v>
      </c>
      <c r="P143" s="36" t="s">
        <v>337</v>
      </c>
      <c r="Q143" s="36" t="s">
        <v>337</v>
      </c>
      <c r="R143" s="36" t="s">
        <v>337</v>
      </c>
      <c r="S143" s="36" t="s">
        <v>337</v>
      </c>
      <c r="T143" s="36" t="s">
        <v>337</v>
      </c>
      <c r="U143" s="36" t="s">
        <v>337</v>
      </c>
      <c r="V143" s="36" t="s">
        <v>337</v>
      </c>
      <c r="W143" s="36" t="s">
        <v>337</v>
      </c>
      <c r="X143" s="36" t="s">
        <v>337</v>
      </c>
      <c r="Y143" s="36" t="s">
        <v>337</v>
      </c>
      <c r="Z143" s="36" t="s">
        <v>337</v>
      </c>
      <c r="AA143" s="36" t="s">
        <v>337</v>
      </c>
      <c r="AB143" s="36" t="s">
        <v>337</v>
      </c>
      <c r="AC143" s="36" t="s">
        <v>337</v>
      </c>
      <c r="AD143" s="36" t="s">
        <v>337</v>
      </c>
      <c r="AE143" s="36" t="s">
        <v>337</v>
      </c>
      <c r="AF143" s="36" t="s">
        <v>337</v>
      </c>
      <c r="AG143" s="36" t="s">
        <v>337</v>
      </c>
      <c r="AH143" s="36" t="s">
        <v>337</v>
      </c>
      <c r="AI143" s="36" t="s">
        <v>337</v>
      </c>
      <c r="AJ143" s="36" t="s">
        <v>337</v>
      </c>
      <c r="AK143" s="36" t="s">
        <v>337</v>
      </c>
      <c r="AL143" s="36" t="s">
        <v>337</v>
      </c>
      <c r="AM143" s="36" t="s">
        <v>337</v>
      </c>
      <c r="AN143" s="36" t="s">
        <v>337</v>
      </c>
      <c r="AO143" s="36" t="s">
        <v>337</v>
      </c>
      <c r="AP143" s="36" t="s">
        <v>337</v>
      </c>
      <c r="AQ143" s="36" t="s">
        <v>337</v>
      </c>
      <c r="AR143" s="36" t="s">
        <v>337</v>
      </c>
      <c r="AS143" s="36" t="s">
        <v>337</v>
      </c>
      <c r="AT143" s="36" t="s">
        <v>337</v>
      </c>
      <c r="AU143" s="36" t="s">
        <v>337</v>
      </c>
      <c r="AV143" s="36" t="s">
        <v>337</v>
      </c>
      <c r="AW143" s="36" t="s">
        <v>337</v>
      </c>
      <c r="AX143" s="36" t="s">
        <v>337</v>
      </c>
      <c r="AY143" s="36" t="s">
        <v>337</v>
      </c>
      <c r="AZ143" s="36" t="s">
        <v>337</v>
      </c>
      <c r="BA143" s="36" t="s">
        <v>337</v>
      </c>
      <c r="BB143" s="36" t="s">
        <v>337</v>
      </c>
      <c r="BC143" s="36" t="s">
        <v>337</v>
      </c>
      <c r="BD143" s="36" t="s">
        <v>337</v>
      </c>
      <c r="BE143" s="36" t="s">
        <v>337</v>
      </c>
      <c r="BF143" s="36" t="s">
        <v>337</v>
      </c>
      <c r="BG143" s="36" t="s">
        <v>337</v>
      </c>
      <c r="BH143" s="36" t="s">
        <v>337</v>
      </c>
      <c r="BI143" s="36" t="s">
        <v>337</v>
      </c>
      <c r="BJ143" s="36" t="s">
        <v>337</v>
      </c>
      <c r="BK143" s="36" t="s">
        <v>337</v>
      </c>
      <c r="BL143" s="36" t="s">
        <v>337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337</v>
      </c>
      <c r="E144" s="36" t="s">
        <v>337</v>
      </c>
      <c r="F144" s="36" t="s">
        <v>337</v>
      </c>
      <c r="G144" s="36" t="s">
        <v>337</v>
      </c>
      <c r="H144" s="36" t="s">
        <v>337</v>
      </c>
      <c r="I144" s="36" t="s">
        <v>337</v>
      </c>
      <c r="J144" s="36" t="s">
        <v>337</v>
      </c>
      <c r="K144" s="36" t="s">
        <v>337</v>
      </c>
      <c r="L144" s="36" t="s">
        <v>337</v>
      </c>
      <c r="M144" s="36" t="s">
        <v>337</v>
      </c>
      <c r="N144" s="36" t="s">
        <v>337</v>
      </c>
      <c r="O144" s="36" t="s">
        <v>337</v>
      </c>
      <c r="P144" s="36" t="s">
        <v>337</v>
      </c>
      <c r="Q144" s="36" t="s">
        <v>337</v>
      </c>
      <c r="R144" s="36" t="s">
        <v>337</v>
      </c>
      <c r="S144" s="36" t="s">
        <v>337</v>
      </c>
      <c r="T144" s="36" t="s">
        <v>337</v>
      </c>
      <c r="U144" s="36" t="s">
        <v>337</v>
      </c>
      <c r="V144" s="36" t="s">
        <v>337</v>
      </c>
      <c r="W144" s="36" t="s">
        <v>337</v>
      </c>
      <c r="X144" s="36" t="s">
        <v>337</v>
      </c>
      <c r="Y144" s="36" t="s">
        <v>337</v>
      </c>
      <c r="Z144" s="36" t="s">
        <v>337</v>
      </c>
      <c r="AA144" s="36" t="s">
        <v>337</v>
      </c>
      <c r="AB144" s="36" t="s">
        <v>337</v>
      </c>
      <c r="AC144" s="36" t="s">
        <v>337</v>
      </c>
      <c r="AD144" s="36" t="s">
        <v>337</v>
      </c>
      <c r="AE144" s="36" t="s">
        <v>337</v>
      </c>
      <c r="AF144" s="36" t="s">
        <v>337</v>
      </c>
      <c r="AG144" s="36" t="s">
        <v>337</v>
      </c>
      <c r="AH144" s="36" t="s">
        <v>337</v>
      </c>
      <c r="AI144" s="36" t="s">
        <v>337</v>
      </c>
      <c r="AJ144" s="36" t="s">
        <v>337</v>
      </c>
      <c r="AK144" s="36" t="s">
        <v>337</v>
      </c>
      <c r="AL144" s="36" t="s">
        <v>337</v>
      </c>
      <c r="AM144" s="36" t="s">
        <v>337</v>
      </c>
      <c r="AN144" s="36" t="s">
        <v>337</v>
      </c>
      <c r="AO144" s="36" t="s">
        <v>337</v>
      </c>
      <c r="AP144" s="36" t="s">
        <v>337</v>
      </c>
      <c r="AQ144" s="36" t="s">
        <v>337</v>
      </c>
      <c r="AR144" s="36" t="s">
        <v>337</v>
      </c>
      <c r="AS144" s="36" t="s">
        <v>337</v>
      </c>
      <c r="AT144" s="36" t="s">
        <v>337</v>
      </c>
      <c r="AU144" s="36" t="s">
        <v>337</v>
      </c>
      <c r="AV144" s="36" t="s">
        <v>337</v>
      </c>
      <c r="AW144" s="36" t="s">
        <v>337</v>
      </c>
      <c r="AX144" s="36" t="s">
        <v>337</v>
      </c>
      <c r="AY144" s="36" t="s">
        <v>337</v>
      </c>
      <c r="AZ144" s="36" t="s">
        <v>337</v>
      </c>
      <c r="BA144" s="36" t="s">
        <v>337</v>
      </c>
      <c r="BB144" s="36" t="s">
        <v>337</v>
      </c>
      <c r="BC144" s="36" t="s">
        <v>337</v>
      </c>
      <c r="BD144" s="36" t="s">
        <v>337</v>
      </c>
      <c r="BE144" s="36" t="s">
        <v>337</v>
      </c>
      <c r="BF144" s="36" t="s">
        <v>337</v>
      </c>
      <c r="BG144" s="36" t="s">
        <v>337</v>
      </c>
      <c r="BH144" s="36" t="s">
        <v>337</v>
      </c>
      <c r="BI144" s="36" t="s">
        <v>337</v>
      </c>
      <c r="BJ144" s="36" t="s">
        <v>337</v>
      </c>
      <c r="BK144" s="36" t="s">
        <v>337</v>
      </c>
      <c r="BL144" s="36" t="s">
        <v>337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337</v>
      </c>
      <c r="E145" s="36" t="s">
        <v>337</v>
      </c>
      <c r="F145" s="36" t="s">
        <v>337</v>
      </c>
      <c r="G145" s="36" t="s">
        <v>337</v>
      </c>
      <c r="H145" s="36" t="s">
        <v>337</v>
      </c>
      <c r="I145" s="36" t="s">
        <v>337</v>
      </c>
      <c r="J145" s="36" t="s">
        <v>337</v>
      </c>
      <c r="K145" s="36" t="s">
        <v>337</v>
      </c>
      <c r="L145" s="36" t="s">
        <v>337</v>
      </c>
      <c r="M145" s="36" t="s">
        <v>337</v>
      </c>
      <c r="N145" s="36" t="s">
        <v>337</v>
      </c>
      <c r="O145" s="36" t="s">
        <v>337</v>
      </c>
      <c r="P145" s="36" t="s">
        <v>337</v>
      </c>
      <c r="Q145" s="36" t="s">
        <v>337</v>
      </c>
      <c r="R145" s="36" t="s">
        <v>337</v>
      </c>
      <c r="S145" s="36" t="s">
        <v>337</v>
      </c>
      <c r="T145" s="36" t="s">
        <v>337</v>
      </c>
      <c r="U145" s="36" t="s">
        <v>337</v>
      </c>
      <c r="V145" s="36" t="s">
        <v>337</v>
      </c>
      <c r="W145" s="36" t="s">
        <v>337</v>
      </c>
      <c r="X145" s="36" t="s">
        <v>337</v>
      </c>
      <c r="Y145" s="36" t="s">
        <v>337</v>
      </c>
      <c r="Z145" s="36" t="s">
        <v>337</v>
      </c>
      <c r="AA145" s="36" t="s">
        <v>337</v>
      </c>
      <c r="AB145" s="36" t="s">
        <v>337</v>
      </c>
      <c r="AC145" s="36" t="s">
        <v>337</v>
      </c>
      <c r="AD145" s="36" t="s">
        <v>337</v>
      </c>
      <c r="AE145" s="36" t="s">
        <v>337</v>
      </c>
      <c r="AF145" s="36" t="s">
        <v>337</v>
      </c>
      <c r="AG145" s="36" t="s">
        <v>337</v>
      </c>
      <c r="AH145" s="36" t="s">
        <v>337</v>
      </c>
      <c r="AI145" s="36" t="s">
        <v>337</v>
      </c>
      <c r="AJ145" s="36" t="s">
        <v>337</v>
      </c>
      <c r="AK145" s="36" t="s">
        <v>337</v>
      </c>
      <c r="AL145" s="36" t="s">
        <v>337</v>
      </c>
      <c r="AM145" s="36" t="s">
        <v>337</v>
      </c>
      <c r="AN145" s="36" t="s">
        <v>337</v>
      </c>
      <c r="AO145" s="36" t="s">
        <v>337</v>
      </c>
      <c r="AP145" s="36" t="s">
        <v>337</v>
      </c>
      <c r="AQ145" s="36" t="s">
        <v>337</v>
      </c>
      <c r="AR145" s="36" t="s">
        <v>337</v>
      </c>
      <c r="AS145" s="36" t="s">
        <v>337</v>
      </c>
      <c r="AT145" s="36" t="s">
        <v>337</v>
      </c>
      <c r="AU145" s="36" t="s">
        <v>337</v>
      </c>
      <c r="AV145" s="36" t="s">
        <v>337</v>
      </c>
      <c r="AW145" s="36" t="s">
        <v>337</v>
      </c>
      <c r="AX145" s="36" t="s">
        <v>337</v>
      </c>
      <c r="AY145" s="36" t="s">
        <v>337</v>
      </c>
      <c r="AZ145" s="36" t="s">
        <v>337</v>
      </c>
      <c r="BA145" s="36" t="s">
        <v>337</v>
      </c>
      <c r="BB145" s="36" t="s">
        <v>337</v>
      </c>
      <c r="BC145" s="36" t="s">
        <v>337</v>
      </c>
      <c r="BD145" s="36" t="s">
        <v>337</v>
      </c>
      <c r="BE145" s="36" t="s">
        <v>337</v>
      </c>
      <c r="BF145" s="36" t="s">
        <v>337</v>
      </c>
      <c r="BG145" s="36" t="s">
        <v>337</v>
      </c>
      <c r="BH145" s="36" t="s">
        <v>337</v>
      </c>
      <c r="BI145" s="36" t="s">
        <v>337</v>
      </c>
      <c r="BJ145" s="36" t="s">
        <v>337</v>
      </c>
      <c r="BK145" s="36" t="s">
        <v>337</v>
      </c>
      <c r="BL145" s="36" t="s">
        <v>337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337</v>
      </c>
      <c r="E146" s="36" t="s">
        <v>337</v>
      </c>
      <c r="F146" s="36" t="s">
        <v>337</v>
      </c>
      <c r="G146" s="36" t="s">
        <v>337</v>
      </c>
      <c r="H146" s="36" t="s">
        <v>337</v>
      </c>
      <c r="I146" s="36" t="s">
        <v>337</v>
      </c>
      <c r="J146" s="36" t="s">
        <v>337</v>
      </c>
      <c r="K146" s="36" t="s">
        <v>337</v>
      </c>
      <c r="L146" s="36" t="s">
        <v>337</v>
      </c>
      <c r="M146" s="36" t="s">
        <v>337</v>
      </c>
      <c r="N146" s="36" t="s">
        <v>337</v>
      </c>
      <c r="O146" s="36" t="s">
        <v>337</v>
      </c>
      <c r="P146" s="36" t="s">
        <v>337</v>
      </c>
      <c r="Q146" s="36" t="s">
        <v>337</v>
      </c>
      <c r="R146" s="36" t="s">
        <v>337</v>
      </c>
      <c r="S146" s="36" t="s">
        <v>337</v>
      </c>
      <c r="T146" s="36" t="s">
        <v>337</v>
      </c>
      <c r="U146" s="36" t="s">
        <v>337</v>
      </c>
      <c r="V146" s="36" t="s">
        <v>337</v>
      </c>
      <c r="W146" s="36" t="s">
        <v>337</v>
      </c>
      <c r="X146" s="36" t="s">
        <v>337</v>
      </c>
      <c r="Y146" s="36" t="s">
        <v>337</v>
      </c>
      <c r="Z146" s="36" t="s">
        <v>337</v>
      </c>
      <c r="AA146" s="36" t="s">
        <v>337</v>
      </c>
      <c r="AB146" s="36" t="s">
        <v>337</v>
      </c>
      <c r="AC146" s="36" t="s">
        <v>337</v>
      </c>
      <c r="AD146" s="36" t="s">
        <v>337</v>
      </c>
      <c r="AE146" s="36" t="s">
        <v>337</v>
      </c>
      <c r="AF146" s="36" t="s">
        <v>337</v>
      </c>
      <c r="AG146" s="36" t="s">
        <v>337</v>
      </c>
      <c r="AH146" s="36" t="s">
        <v>337</v>
      </c>
      <c r="AI146" s="36" t="s">
        <v>337</v>
      </c>
      <c r="AJ146" s="36" t="s">
        <v>337</v>
      </c>
      <c r="AK146" s="36" t="s">
        <v>337</v>
      </c>
      <c r="AL146" s="36" t="s">
        <v>337</v>
      </c>
      <c r="AM146" s="36" t="s">
        <v>337</v>
      </c>
      <c r="AN146" s="36" t="s">
        <v>337</v>
      </c>
      <c r="AO146" s="36" t="s">
        <v>337</v>
      </c>
      <c r="AP146" s="36" t="s">
        <v>337</v>
      </c>
      <c r="AQ146" s="36" t="s">
        <v>337</v>
      </c>
      <c r="AR146" s="36" t="s">
        <v>337</v>
      </c>
      <c r="AS146" s="36" t="s">
        <v>337</v>
      </c>
      <c r="AT146" s="36" t="s">
        <v>337</v>
      </c>
      <c r="AU146" s="36" t="s">
        <v>337</v>
      </c>
      <c r="AV146" s="36" t="s">
        <v>337</v>
      </c>
      <c r="AW146" s="36" t="s">
        <v>337</v>
      </c>
      <c r="AX146" s="36" t="s">
        <v>337</v>
      </c>
      <c r="AY146" s="36" t="s">
        <v>337</v>
      </c>
      <c r="AZ146" s="36" t="s">
        <v>337</v>
      </c>
      <c r="BA146" s="36" t="s">
        <v>337</v>
      </c>
      <c r="BB146" s="36" t="s">
        <v>337</v>
      </c>
      <c r="BC146" s="36" t="s">
        <v>337</v>
      </c>
      <c r="BD146" s="36" t="s">
        <v>337</v>
      </c>
      <c r="BE146" s="36" t="s">
        <v>337</v>
      </c>
      <c r="BF146" s="36" t="s">
        <v>337</v>
      </c>
      <c r="BG146" s="36" t="s">
        <v>337</v>
      </c>
      <c r="BH146" s="36" t="s">
        <v>337</v>
      </c>
      <c r="BI146" s="36" t="s">
        <v>337</v>
      </c>
      <c r="BJ146" s="36" t="s">
        <v>337</v>
      </c>
      <c r="BK146" s="36" t="s">
        <v>337</v>
      </c>
      <c r="BL146" s="36" t="s">
        <v>337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337</v>
      </c>
      <c r="E147" s="36" t="s">
        <v>337</v>
      </c>
      <c r="F147" s="36" t="s">
        <v>337</v>
      </c>
      <c r="G147" s="36" t="s">
        <v>337</v>
      </c>
      <c r="H147" s="36" t="s">
        <v>337</v>
      </c>
      <c r="I147" s="36" t="s">
        <v>337</v>
      </c>
      <c r="J147" s="36" t="s">
        <v>337</v>
      </c>
      <c r="K147" s="36" t="s">
        <v>337</v>
      </c>
      <c r="L147" s="36" t="s">
        <v>337</v>
      </c>
      <c r="M147" s="36" t="s">
        <v>337</v>
      </c>
      <c r="N147" s="36" t="s">
        <v>337</v>
      </c>
      <c r="O147" s="36" t="s">
        <v>337</v>
      </c>
      <c r="P147" s="36" t="s">
        <v>337</v>
      </c>
      <c r="Q147" s="36" t="s">
        <v>337</v>
      </c>
      <c r="R147" s="36" t="s">
        <v>337</v>
      </c>
      <c r="S147" s="36" t="s">
        <v>337</v>
      </c>
      <c r="T147" s="36" t="s">
        <v>337</v>
      </c>
      <c r="U147" s="36" t="s">
        <v>337</v>
      </c>
      <c r="V147" s="36" t="s">
        <v>337</v>
      </c>
      <c r="W147" s="36" t="s">
        <v>337</v>
      </c>
      <c r="X147" s="36" t="s">
        <v>337</v>
      </c>
      <c r="Y147" s="36" t="s">
        <v>337</v>
      </c>
      <c r="Z147" s="36" t="s">
        <v>337</v>
      </c>
      <c r="AA147" s="36" t="s">
        <v>337</v>
      </c>
      <c r="AB147" s="36" t="s">
        <v>337</v>
      </c>
      <c r="AC147" s="36" t="s">
        <v>337</v>
      </c>
      <c r="AD147" s="36" t="s">
        <v>337</v>
      </c>
      <c r="AE147" s="36" t="s">
        <v>337</v>
      </c>
      <c r="AF147" s="36" t="s">
        <v>337</v>
      </c>
      <c r="AG147" s="36" t="s">
        <v>337</v>
      </c>
      <c r="AH147" s="36" t="s">
        <v>337</v>
      </c>
      <c r="AI147" s="36" t="s">
        <v>337</v>
      </c>
      <c r="AJ147" s="36" t="s">
        <v>337</v>
      </c>
      <c r="AK147" s="36" t="s">
        <v>337</v>
      </c>
      <c r="AL147" s="36" t="s">
        <v>337</v>
      </c>
      <c r="AM147" s="36" t="s">
        <v>337</v>
      </c>
      <c r="AN147" s="36" t="s">
        <v>337</v>
      </c>
      <c r="AO147" s="36" t="s">
        <v>337</v>
      </c>
      <c r="AP147" s="36" t="s">
        <v>337</v>
      </c>
      <c r="AQ147" s="36" t="s">
        <v>337</v>
      </c>
      <c r="AR147" s="36" t="s">
        <v>337</v>
      </c>
      <c r="AS147" s="36" t="s">
        <v>337</v>
      </c>
      <c r="AT147" s="36" t="s">
        <v>337</v>
      </c>
      <c r="AU147" s="36" t="s">
        <v>337</v>
      </c>
      <c r="AV147" s="36" t="s">
        <v>337</v>
      </c>
      <c r="AW147" s="36" t="s">
        <v>337</v>
      </c>
      <c r="AX147" s="36" t="s">
        <v>337</v>
      </c>
      <c r="AY147" s="36" t="s">
        <v>337</v>
      </c>
      <c r="AZ147" s="36" t="s">
        <v>337</v>
      </c>
      <c r="BA147" s="36" t="s">
        <v>337</v>
      </c>
      <c r="BB147" s="36" t="s">
        <v>337</v>
      </c>
      <c r="BC147" s="36" t="s">
        <v>337</v>
      </c>
      <c r="BD147" s="36" t="s">
        <v>337</v>
      </c>
      <c r="BE147" s="36" t="s">
        <v>337</v>
      </c>
      <c r="BF147" s="36" t="s">
        <v>337</v>
      </c>
      <c r="BG147" s="36" t="s">
        <v>337</v>
      </c>
      <c r="BH147" s="36" t="s">
        <v>337</v>
      </c>
      <c r="BI147" s="36" t="s">
        <v>337</v>
      </c>
      <c r="BJ147" s="36" t="s">
        <v>337</v>
      </c>
      <c r="BK147" s="36" t="s">
        <v>337</v>
      </c>
      <c r="BL147" s="36" t="s">
        <v>337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337</v>
      </c>
      <c r="E148" s="36" t="s">
        <v>337</v>
      </c>
      <c r="F148" s="36" t="s">
        <v>337</v>
      </c>
      <c r="G148" s="36" t="s">
        <v>337</v>
      </c>
      <c r="H148" s="36" t="s">
        <v>337</v>
      </c>
      <c r="I148" s="36" t="s">
        <v>337</v>
      </c>
      <c r="J148" s="36" t="s">
        <v>337</v>
      </c>
      <c r="K148" s="36" t="s">
        <v>337</v>
      </c>
      <c r="L148" s="36" t="s">
        <v>337</v>
      </c>
      <c r="M148" s="36" t="s">
        <v>337</v>
      </c>
      <c r="N148" s="36" t="s">
        <v>337</v>
      </c>
      <c r="O148" s="36" t="s">
        <v>337</v>
      </c>
      <c r="P148" s="36" t="s">
        <v>337</v>
      </c>
      <c r="Q148" s="36" t="s">
        <v>337</v>
      </c>
      <c r="R148" s="36" t="s">
        <v>337</v>
      </c>
      <c r="S148" s="36" t="s">
        <v>337</v>
      </c>
      <c r="T148" s="36" t="s">
        <v>337</v>
      </c>
      <c r="U148" s="36" t="s">
        <v>337</v>
      </c>
      <c r="V148" s="36" t="s">
        <v>337</v>
      </c>
      <c r="W148" s="36" t="s">
        <v>337</v>
      </c>
      <c r="X148" s="36" t="s">
        <v>337</v>
      </c>
      <c r="Y148" s="36" t="s">
        <v>337</v>
      </c>
      <c r="Z148" s="36" t="s">
        <v>337</v>
      </c>
      <c r="AA148" s="36" t="s">
        <v>337</v>
      </c>
      <c r="AB148" s="36" t="s">
        <v>337</v>
      </c>
      <c r="AC148" s="36" t="s">
        <v>337</v>
      </c>
      <c r="AD148" s="36" t="s">
        <v>337</v>
      </c>
      <c r="AE148" s="36" t="s">
        <v>337</v>
      </c>
      <c r="AF148" s="36" t="s">
        <v>337</v>
      </c>
      <c r="AG148" s="36" t="s">
        <v>337</v>
      </c>
      <c r="AH148" s="36" t="s">
        <v>337</v>
      </c>
      <c r="AI148" s="36" t="s">
        <v>337</v>
      </c>
      <c r="AJ148" s="36" t="s">
        <v>337</v>
      </c>
      <c r="AK148" s="36" t="s">
        <v>337</v>
      </c>
      <c r="AL148" s="36" t="s">
        <v>337</v>
      </c>
      <c r="AM148" s="36" t="s">
        <v>337</v>
      </c>
      <c r="AN148" s="36" t="s">
        <v>337</v>
      </c>
      <c r="AO148" s="36" t="s">
        <v>337</v>
      </c>
      <c r="AP148" s="36" t="s">
        <v>337</v>
      </c>
      <c r="AQ148" s="36" t="s">
        <v>337</v>
      </c>
      <c r="AR148" s="36" t="s">
        <v>337</v>
      </c>
      <c r="AS148" s="36" t="s">
        <v>337</v>
      </c>
      <c r="AT148" s="36" t="s">
        <v>337</v>
      </c>
      <c r="AU148" s="36" t="s">
        <v>337</v>
      </c>
      <c r="AV148" s="36" t="s">
        <v>337</v>
      </c>
      <c r="AW148" s="36" t="s">
        <v>337</v>
      </c>
      <c r="AX148" s="36" t="s">
        <v>337</v>
      </c>
      <c r="AY148" s="36" t="s">
        <v>337</v>
      </c>
      <c r="AZ148" s="36" t="s">
        <v>337</v>
      </c>
      <c r="BA148" s="36" t="s">
        <v>337</v>
      </c>
      <c r="BB148" s="36" t="s">
        <v>337</v>
      </c>
      <c r="BC148" s="36" t="s">
        <v>337</v>
      </c>
      <c r="BD148" s="36" t="s">
        <v>337</v>
      </c>
      <c r="BE148" s="36" t="s">
        <v>337</v>
      </c>
      <c r="BF148" s="36" t="s">
        <v>337</v>
      </c>
      <c r="BG148" s="36" t="s">
        <v>337</v>
      </c>
      <c r="BH148" s="36" t="s">
        <v>337</v>
      </c>
      <c r="BI148" s="36" t="s">
        <v>337</v>
      </c>
      <c r="BJ148" s="36" t="s">
        <v>337</v>
      </c>
      <c r="BK148" s="36" t="s">
        <v>337</v>
      </c>
      <c r="BL148" s="36" t="s">
        <v>337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337</v>
      </c>
      <c r="E149" s="36" t="s">
        <v>337</v>
      </c>
      <c r="F149" s="36" t="s">
        <v>337</v>
      </c>
      <c r="G149" s="36" t="s">
        <v>337</v>
      </c>
      <c r="H149" s="36" t="s">
        <v>337</v>
      </c>
      <c r="I149" s="36" t="s">
        <v>337</v>
      </c>
      <c r="J149" s="36" t="s">
        <v>337</v>
      </c>
      <c r="K149" s="36" t="s">
        <v>337</v>
      </c>
      <c r="L149" s="36" t="s">
        <v>337</v>
      </c>
      <c r="M149" s="36" t="s">
        <v>337</v>
      </c>
      <c r="N149" s="36" t="s">
        <v>337</v>
      </c>
      <c r="O149" s="36" t="s">
        <v>337</v>
      </c>
      <c r="P149" s="36" t="s">
        <v>337</v>
      </c>
      <c r="Q149" s="36" t="s">
        <v>337</v>
      </c>
      <c r="R149" s="36" t="s">
        <v>337</v>
      </c>
      <c r="S149" s="36" t="s">
        <v>337</v>
      </c>
      <c r="T149" s="36" t="s">
        <v>337</v>
      </c>
      <c r="U149" s="36" t="s">
        <v>337</v>
      </c>
      <c r="V149" s="36" t="s">
        <v>337</v>
      </c>
      <c r="W149" s="36" t="s">
        <v>337</v>
      </c>
      <c r="X149" s="36" t="s">
        <v>337</v>
      </c>
      <c r="Y149" s="36" t="s">
        <v>337</v>
      </c>
      <c r="Z149" s="36" t="s">
        <v>337</v>
      </c>
      <c r="AA149" s="36" t="s">
        <v>337</v>
      </c>
      <c r="AB149" s="36" t="s">
        <v>337</v>
      </c>
      <c r="AC149" s="36" t="s">
        <v>337</v>
      </c>
      <c r="AD149" s="36" t="s">
        <v>337</v>
      </c>
      <c r="AE149" s="36" t="s">
        <v>337</v>
      </c>
      <c r="AF149" s="36" t="s">
        <v>337</v>
      </c>
      <c r="AG149" s="36" t="s">
        <v>337</v>
      </c>
      <c r="AH149" s="36" t="s">
        <v>337</v>
      </c>
      <c r="AI149" s="36" t="s">
        <v>337</v>
      </c>
      <c r="AJ149" s="36" t="s">
        <v>337</v>
      </c>
      <c r="AK149" s="36" t="s">
        <v>337</v>
      </c>
      <c r="AL149" s="36" t="s">
        <v>337</v>
      </c>
      <c r="AM149" s="36" t="s">
        <v>337</v>
      </c>
      <c r="AN149" s="36" t="s">
        <v>337</v>
      </c>
      <c r="AO149" s="36" t="s">
        <v>337</v>
      </c>
      <c r="AP149" s="36" t="s">
        <v>337</v>
      </c>
      <c r="AQ149" s="36" t="s">
        <v>337</v>
      </c>
      <c r="AR149" s="36" t="s">
        <v>337</v>
      </c>
      <c r="AS149" s="36" t="s">
        <v>337</v>
      </c>
      <c r="AT149" s="36" t="s">
        <v>337</v>
      </c>
      <c r="AU149" s="36" t="s">
        <v>337</v>
      </c>
      <c r="AV149" s="36" t="s">
        <v>337</v>
      </c>
      <c r="AW149" s="36" t="s">
        <v>337</v>
      </c>
      <c r="AX149" s="36" t="s">
        <v>337</v>
      </c>
      <c r="AY149" s="36" t="s">
        <v>337</v>
      </c>
      <c r="AZ149" s="36" t="s">
        <v>337</v>
      </c>
      <c r="BA149" s="36" t="s">
        <v>337</v>
      </c>
      <c r="BB149" s="36" t="s">
        <v>337</v>
      </c>
      <c r="BC149" s="36" t="s">
        <v>337</v>
      </c>
      <c r="BD149" s="36" t="s">
        <v>337</v>
      </c>
      <c r="BE149" s="36" t="s">
        <v>337</v>
      </c>
      <c r="BF149" s="36" t="s">
        <v>337</v>
      </c>
      <c r="BG149" s="36" t="s">
        <v>337</v>
      </c>
      <c r="BH149" s="36" t="s">
        <v>337</v>
      </c>
      <c r="BI149" s="36" t="s">
        <v>337</v>
      </c>
      <c r="BJ149" s="36" t="s">
        <v>337</v>
      </c>
      <c r="BK149" s="36" t="s">
        <v>337</v>
      </c>
      <c r="BL149" s="36" t="s">
        <v>337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337</v>
      </c>
      <c r="E150" s="36" t="s">
        <v>337</v>
      </c>
      <c r="F150" s="36" t="s">
        <v>337</v>
      </c>
      <c r="G150" s="36" t="s">
        <v>337</v>
      </c>
      <c r="H150" s="36" t="s">
        <v>337</v>
      </c>
      <c r="I150" s="36" t="s">
        <v>337</v>
      </c>
      <c r="J150" s="36" t="s">
        <v>337</v>
      </c>
      <c r="K150" s="36" t="s">
        <v>337</v>
      </c>
      <c r="L150" s="36" t="s">
        <v>337</v>
      </c>
      <c r="M150" s="36" t="s">
        <v>337</v>
      </c>
      <c r="N150" s="36" t="s">
        <v>337</v>
      </c>
      <c r="O150" s="36" t="s">
        <v>337</v>
      </c>
      <c r="P150" s="36" t="s">
        <v>337</v>
      </c>
      <c r="Q150" s="36" t="s">
        <v>337</v>
      </c>
      <c r="R150" s="36" t="s">
        <v>337</v>
      </c>
      <c r="S150" s="36" t="s">
        <v>337</v>
      </c>
      <c r="T150" s="36" t="s">
        <v>337</v>
      </c>
      <c r="U150" s="36" t="s">
        <v>337</v>
      </c>
      <c r="V150" s="36" t="s">
        <v>337</v>
      </c>
      <c r="W150" s="36" t="s">
        <v>337</v>
      </c>
      <c r="X150" s="36" t="s">
        <v>337</v>
      </c>
      <c r="Y150" s="36" t="s">
        <v>337</v>
      </c>
      <c r="Z150" s="36" t="s">
        <v>337</v>
      </c>
      <c r="AA150" s="36" t="s">
        <v>337</v>
      </c>
      <c r="AB150" s="36" t="s">
        <v>337</v>
      </c>
      <c r="AC150" s="36" t="s">
        <v>337</v>
      </c>
      <c r="AD150" s="36" t="s">
        <v>337</v>
      </c>
      <c r="AE150" s="36" t="s">
        <v>337</v>
      </c>
      <c r="AF150" s="36" t="s">
        <v>337</v>
      </c>
      <c r="AG150" s="36" t="s">
        <v>337</v>
      </c>
      <c r="AH150" s="36" t="s">
        <v>337</v>
      </c>
      <c r="AI150" s="36" t="s">
        <v>337</v>
      </c>
      <c r="AJ150" s="36" t="s">
        <v>337</v>
      </c>
      <c r="AK150" s="36" t="s">
        <v>337</v>
      </c>
      <c r="AL150" s="36" t="s">
        <v>337</v>
      </c>
      <c r="AM150" s="36" t="s">
        <v>337</v>
      </c>
      <c r="AN150" s="36" t="s">
        <v>337</v>
      </c>
      <c r="AO150" s="36" t="s">
        <v>337</v>
      </c>
      <c r="AP150" s="36" t="s">
        <v>337</v>
      </c>
      <c r="AQ150" s="36" t="s">
        <v>337</v>
      </c>
      <c r="AR150" s="36" t="s">
        <v>337</v>
      </c>
      <c r="AS150" s="36" t="s">
        <v>337</v>
      </c>
      <c r="AT150" s="36" t="s">
        <v>337</v>
      </c>
      <c r="AU150" s="36" t="s">
        <v>337</v>
      </c>
      <c r="AV150" s="36" t="s">
        <v>337</v>
      </c>
      <c r="AW150" s="36" t="s">
        <v>337</v>
      </c>
      <c r="AX150" s="36" t="s">
        <v>337</v>
      </c>
      <c r="AY150" s="36" t="s">
        <v>337</v>
      </c>
      <c r="AZ150" s="36" t="s">
        <v>337</v>
      </c>
      <c r="BA150" s="36" t="s">
        <v>337</v>
      </c>
      <c r="BB150" s="36" t="s">
        <v>337</v>
      </c>
      <c r="BC150" s="36" t="s">
        <v>337</v>
      </c>
      <c r="BD150" s="36" t="s">
        <v>337</v>
      </c>
      <c r="BE150" s="36" t="s">
        <v>337</v>
      </c>
      <c r="BF150" s="36" t="s">
        <v>337</v>
      </c>
      <c r="BG150" s="36" t="s">
        <v>337</v>
      </c>
      <c r="BH150" s="36" t="s">
        <v>337</v>
      </c>
      <c r="BI150" s="36" t="s">
        <v>337</v>
      </c>
      <c r="BJ150" s="36" t="s">
        <v>337</v>
      </c>
      <c r="BK150" s="36" t="s">
        <v>337</v>
      </c>
      <c r="BL150" s="36" t="s">
        <v>337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5.4000140119999998</v>
      </c>
      <c r="E151" s="36">
        <v>5</v>
      </c>
      <c r="F151" s="36">
        <v>0</v>
      </c>
      <c r="G151" s="36">
        <v>3</v>
      </c>
      <c r="H151" s="36">
        <v>2</v>
      </c>
      <c r="I151" s="36">
        <v>2.668935103915613E-3</v>
      </c>
      <c r="J151" s="36">
        <v>0.83064129354251703</v>
      </c>
      <c r="K151" s="36">
        <v>2.668935103915613E-3</v>
      </c>
      <c r="L151" s="36">
        <v>0</v>
      </c>
      <c r="M151" s="36">
        <v>0.29774722864625813</v>
      </c>
      <c r="N151" s="36">
        <v>0.53556300000017454</v>
      </c>
      <c r="O151" s="36">
        <v>0.10054542899999999</v>
      </c>
      <c r="P151" s="36">
        <v>0.17811639499999998</v>
      </c>
      <c r="Q151" s="36">
        <v>9.1738713999999999E-2</v>
      </c>
      <c r="R151" s="36">
        <v>8.8067149999999997E-3</v>
      </c>
      <c r="S151" s="36">
        <v>0.166629377</v>
      </c>
      <c r="T151" s="36">
        <v>1.1487018E-2</v>
      </c>
      <c r="U151" s="36">
        <v>1.2E-2</v>
      </c>
      <c r="V151" s="36">
        <v>2.8799999999999999E-2</v>
      </c>
      <c r="W151" s="36">
        <v>0.1152143641039156</v>
      </c>
      <c r="X151" s="36">
        <v>1.0375576885425168</v>
      </c>
      <c r="Y151" s="36">
        <v>1.1527720526464325</v>
      </c>
      <c r="Z151" s="36">
        <v>2.7557171257022571E-4</v>
      </c>
      <c r="AA151" s="36">
        <v>5.8972346490028276E-5</v>
      </c>
      <c r="AB151" s="36">
        <v>5.8972299999999998E-5</v>
      </c>
      <c r="AC151" s="36">
        <v>6.1686542663759163E-5</v>
      </c>
      <c r="AD151" s="36">
        <v>9.3608131125742806E-3</v>
      </c>
      <c r="AE151" s="36">
        <v>8.4247318013168551E-2</v>
      </c>
      <c r="AF151" s="36">
        <v>9.360813112574283E-2</v>
      </c>
      <c r="AG151" s="36">
        <v>2.1594847703437347E-3</v>
      </c>
      <c r="AH151" s="36">
        <v>3.6736062759870429E-3</v>
      </c>
      <c r="AI151" s="36">
        <v>1.1765468748769315E-2</v>
      </c>
      <c r="AJ151" s="36">
        <v>6.0602817103088563E-6</v>
      </c>
      <c r="AK151" s="36">
        <v>7.3235018466328806E-6</v>
      </c>
      <c r="AL151" s="36">
        <v>1.8316674099761161E-5</v>
      </c>
      <c r="AM151" s="36">
        <v>2.2272315947178024E-3</v>
      </c>
      <c r="AN151" s="36">
        <v>1.3041742890407958E-2</v>
      </c>
      <c r="AO151" s="36">
        <v>9.6031103436037629E-2</v>
      </c>
      <c r="AP151" s="36">
        <v>2.2001440689999998</v>
      </c>
      <c r="AQ151" s="36">
        <v>1.18469296</v>
      </c>
      <c r="AR151" s="36">
        <v>3.3848370289999998</v>
      </c>
      <c r="AS151" s="36">
        <v>0.111008307</v>
      </c>
      <c r="AT151" s="36">
        <v>1.589868193</v>
      </c>
      <c r="AU151" s="36">
        <v>3.4486863429999999</v>
      </c>
      <c r="AV151" s="36">
        <v>4.9782867230000001</v>
      </c>
      <c r="AW151" s="36">
        <v>10.798725017000001</v>
      </c>
      <c r="AX151" s="36">
        <v>4.4711086870000001</v>
      </c>
      <c r="AY151" s="36">
        <v>9.6985722029999994</v>
      </c>
      <c r="AZ151" s="36">
        <v>2.1618142857142857E-3</v>
      </c>
      <c r="BA151" s="36">
        <v>4.3236285714285715E-3</v>
      </c>
      <c r="BB151" s="36">
        <v>6.9054846019999996</v>
      </c>
      <c r="BC151" s="36">
        <v>432.78859950200001</v>
      </c>
      <c r="BD151" s="36">
        <v>938.78985608200003</v>
      </c>
      <c r="BE151" s="36">
        <v>0.4879626371428572</v>
      </c>
      <c r="BF151" s="36">
        <v>0.97592527571428578</v>
      </c>
      <c r="BG151" s="36">
        <v>5.9909432469999997</v>
      </c>
      <c r="BH151" s="36">
        <v>67.740720694000004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5.3922947949999998</v>
      </c>
      <c r="E152" s="36">
        <v>31</v>
      </c>
      <c r="F152" s="36">
        <v>2</v>
      </c>
      <c r="G152" s="36">
        <v>18</v>
      </c>
      <c r="H152" s="36">
        <v>11</v>
      </c>
      <c r="I152" s="36">
        <v>1.8770766604416919E-3</v>
      </c>
      <c r="J152" s="36">
        <v>0.86433814934140374</v>
      </c>
      <c r="K152" s="36">
        <v>1.8770766604416919E-3</v>
      </c>
      <c r="L152" s="36">
        <v>0</v>
      </c>
      <c r="M152" s="36">
        <v>0.3821052260018693</v>
      </c>
      <c r="N152" s="36">
        <v>0.48410999999997606</v>
      </c>
      <c r="O152" s="36">
        <v>5.4319695000000001E-2</v>
      </c>
      <c r="P152" s="36">
        <v>9.6445275000000011E-2</v>
      </c>
      <c r="Q152" s="36">
        <v>5.0170737E-2</v>
      </c>
      <c r="R152" s="36">
        <v>4.1489579999999995E-3</v>
      </c>
      <c r="S152" s="36">
        <v>9.1033590000000011E-2</v>
      </c>
      <c r="T152" s="36">
        <v>5.4116849999999994E-3</v>
      </c>
      <c r="U152" s="36">
        <v>1.3950999999999993</v>
      </c>
      <c r="V152" s="36">
        <v>3.3034000000000012</v>
      </c>
      <c r="W152" s="36">
        <v>1.451296771660441</v>
      </c>
      <c r="X152" s="36">
        <v>4.2641834243414047</v>
      </c>
      <c r="Y152" s="36">
        <v>5.7154801960018453</v>
      </c>
      <c r="Z152" s="36">
        <v>2.2192765467700322E-4</v>
      </c>
      <c r="AA152" s="36">
        <v>4.7492518100878685E-5</v>
      </c>
      <c r="AB152" s="36">
        <v>4.74925E-5</v>
      </c>
      <c r="AC152" s="36">
        <v>2.5132933759129398E-5</v>
      </c>
      <c r="AD152" s="36">
        <v>1.0751364516518959E-2</v>
      </c>
      <c r="AE152" s="36">
        <v>9.6762280648670637E-2</v>
      </c>
      <c r="AF152" s="36">
        <v>0.1075136451651896</v>
      </c>
      <c r="AG152" s="36">
        <v>0.28244659752470685</v>
      </c>
      <c r="AH152" s="36">
        <v>0.48048386705352442</v>
      </c>
      <c r="AI152" s="36">
        <v>1.5388469796173683</v>
      </c>
      <c r="AJ152" s="36">
        <v>4.8472876021326097E-6</v>
      </c>
      <c r="AK152" s="36">
        <v>5.8576682408992591E-6</v>
      </c>
      <c r="AL152" s="36">
        <v>1.4650504963332942E-5</v>
      </c>
      <c r="AM152" s="36">
        <v>0.2824765777460681</v>
      </c>
      <c r="AN152" s="36">
        <v>0.4912410892382843</v>
      </c>
      <c r="AO152" s="36">
        <v>1.6356239107710022</v>
      </c>
      <c r="AP152" s="36">
        <v>6.734232746</v>
      </c>
      <c r="AQ152" s="36">
        <v>3.6261253249999998</v>
      </c>
      <c r="AR152" s="36">
        <v>10.360358071</v>
      </c>
      <c r="AS152" s="36">
        <v>9.4652149000000005E-2</v>
      </c>
      <c r="AT152" s="36">
        <v>13.207808025</v>
      </c>
      <c r="AU152" s="36">
        <v>32.889473262000003</v>
      </c>
      <c r="AV152" s="36">
        <v>11.043061654000001</v>
      </c>
      <c r="AW152" s="36">
        <v>27.498921875000001</v>
      </c>
      <c r="AX152" s="36">
        <v>10.239767637</v>
      </c>
      <c r="AY152" s="36">
        <v>25.498596229</v>
      </c>
      <c r="AZ152" s="36">
        <v>6.3511528571428581E-3</v>
      </c>
      <c r="BA152" s="36">
        <v>1.2702307142857144E-2</v>
      </c>
      <c r="BB152" s="36">
        <v>2.5949688059999998</v>
      </c>
      <c r="BC152" s="36">
        <v>205.844206633</v>
      </c>
      <c r="BD152" s="36">
        <v>512.58373208</v>
      </c>
      <c r="BE152" s="36">
        <v>0.18336842285714286</v>
      </c>
      <c r="BF152" s="36">
        <v>0.36673684571428572</v>
      </c>
      <c r="BG152" s="36">
        <v>6.3286645100000003</v>
      </c>
      <c r="BH152" s="36">
        <v>50.171879505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4.990791475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2.9131300000000002E-4</v>
      </c>
      <c r="P153" s="36">
        <v>5.0272800000000003E-4</v>
      </c>
      <c r="Q153" s="36">
        <v>2.71756E-4</v>
      </c>
      <c r="R153" s="36">
        <v>1.9557000000000003E-5</v>
      </c>
      <c r="S153" s="36">
        <v>4.7721800000000001E-4</v>
      </c>
      <c r="T153" s="36">
        <v>2.5509999999999998E-5</v>
      </c>
      <c r="U153" s="36" t="s">
        <v>338</v>
      </c>
      <c r="V153" s="36" t="s">
        <v>338</v>
      </c>
      <c r="W153" s="36">
        <v>2.9131300000000002E-4</v>
      </c>
      <c r="X153" s="36">
        <v>5.0272800000000003E-4</v>
      </c>
      <c r="Y153" s="36">
        <v>7.940410000000001E-4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338</v>
      </c>
      <c r="AH153" s="36" t="s">
        <v>338</v>
      </c>
      <c r="AI153" s="36" t="s">
        <v>338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8.2077199999999999E-4</v>
      </c>
      <c r="AQ153" s="36">
        <v>4.4195399999999999E-4</v>
      </c>
      <c r="AR153" s="36">
        <v>1.262726E-3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1.4735470509999999</v>
      </c>
      <c r="BH153" s="36">
        <v>20.668516779000001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4.9306881169999999</v>
      </c>
      <c r="E154" s="36">
        <v>4</v>
      </c>
      <c r="F154" s="36">
        <v>0</v>
      </c>
      <c r="G154" s="36">
        <v>1</v>
      </c>
      <c r="H154" s="36">
        <v>3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3.0000000000000001E-3</v>
      </c>
      <c r="V154" s="36">
        <v>7.1999999999999998E-3</v>
      </c>
      <c r="W154" s="36">
        <v>3.0000000000000001E-3</v>
      </c>
      <c r="X154" s="36">
        <v>7.1999999999999998E-3</v>
      </c>
      <c r="Y154" s="36">
        <v>1.0200000000000001E-2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5.4836485162777294E-4</v>
      </c>
      <c r="AH154" s="36">
        <v>9.3285055219437241E-4</v>
      </c>
      <c r="AI154" s="36">
        <v>2.9876429847306252E-3</v>
      </c>
      <c r="AJ154" s="36">
        <v>0</v>
      </c>
      <c r="AK154" s="36">
        <v>0</v>
      </c>
      <c r="AL154" s="36">
        <v>0</v>
      </c>
      <c r="AM154" s="36">
        <v>5.4836485162777294E-4</v>
      </c>
      <c r="AN154" s="36">
        <v>9.3285055219437241E-4</v>
      </c>
      <c r="AO154" s="36">
        <v>2.9876429847306252E-3</v>
      </c>
      <c r="AP154" s="36">
        <v>9.8028980000000009E-3</v>
      </c>
      <c r="AQ154" s="36">
        <v>5.2784829999999996E-3</v>
      </c>
      <c r="AR154" s="36">
        <v>1.5081381000000001E-2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0.39463511600000001</v>
      </c>
      <c r="BC154" s="36">
        <v>18.656220741999999</v>
      </c>
      <c r="BD154" s="36">
        <v>41.63</v>
      </c>
      <c r="BE154" s="36">
        <v>2.7886122857142859E-2</v>
      </c>
      <c r="BF154" s="36">
        <v>5.5772245714285719E-2</v>
      </c>
      <c r="BG154" s="36">
        <v>0.83862050799999999</v>
      </c>
      <c r="BH154" s="36">
        <v>12.702065401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4.9746364830000003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3.3429099999999996E-4</v>
      </c>
      <c r="P155" s="36">
        <v>5.6007500000000005E-4</v>
      </c>
      <c r="Q155" s="36">
        <v>2.8031999999999997E-4</v>
      </c>
      <c r="R155" s="36">
        <v>5.3971000000000002E-5</v>
      </c>
      <c r="S155" s="36">
        <v>4.8967800000000001E-4</v>
      </c>
      <c r="T155" s="36">
        <v>7.0396999999999997E-5</v>
      </c>
      <c r="U155" s="36">
        <v>0</v>
      </c>
      <c r="V155" s="36">
        <v>0</v>
      </c>
      <c r="W155" s="36">
        <v>3.3429099999999996E-4</v>
      </c>
      <c r="X155" s="36">
        <v>5.6007500000000005E-4</v>
      </c>
      <c r="Y155" s="36">
        <v>8.9436599999999995E-4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4.6194999999999998E-4</v>
      </c>
      <c r="AQ155" s="36">
        <v>2.4874199999999998E-4</v>
      </c>
      <c r="AR155" s="36">
        <v>7.1069199999999996E-4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1.752887589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5.1475760069999996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1.457E-6</v>
      </c>
      <c r="P156" s="36">
        <v>2.407E-6</v>
      </c>
      <c r="Q156" s="36">
        <v>1.237E-6</v>
      </c>
      <c r="R156" s="36">
        <v>2.2000000000000001E-7</v>
      </c>
      <c r="S156" s="36">
        <v>2.1179999999999999E-6</v>
      </c>
      <c r="T156" s="36">
        <v>2.8900000000000001E-7</v>
      </c>
      <c r="U156" s="36">
        <v>0</v>
      </c>
      <c r="V156" s="36">
        <v>0</v>
      </c>
      <c r="W156" s="36">
        <v>1.457E-6</v>
      </c>
      <c r="X156" s="36">
        <v>2.407E-6</v>
      </c>
      <c r="Y156" s="36">
        <v>3.8639999999999998E-6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1.9800000000000001E-6</v>
      </c>
      <c r="AQ156" s="36">
        <v>1.066E-6</v>
      </c>
      <c r="AR156" s="36">
        <v>3.0460000000000001E-6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1.3306006509999999</v>
      </c>
      <c r="BH156" s="36">
        <v>20.700506189999999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4.9546606720000002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7.7710400000000003E-4</v>
      </c>
      <c r="P157" s="36">
        <v>1.218593E-3</v>
      </c>
      <c r="Q157" s="36">
        <v>5.2130399999999999E-4</v>
      </c>
      <c r="R157" s="36">
        <v>2.5579999999999998E-4</v>
      </c>
      <c r="S157" s="36">
        <v>8.8493999999999997E-4</v>
      </c>
      <c r="T157" s="36">
        <v>3.33653E-4</v>
      </c>
      <c r="U157" s="36" t="s">
        <v>338</v>
      </c>
      <c r="V157" s="36" t="s">
        <v>338</v>
      </c>
      <c r="W157" s="36">
        <v>7.7710400000000003E-4</v>
      </c>
      <c r="X157" s="36">
        <v>1.218593E-3</v>
      </c>
      <c r="Y157" s="36">
        <v>1.9956970000000003E-3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338</v>
      </c>
      <c r="AH157" s="36" t="s">
        <v>338</v>
      </c>
      <c r="AI157" s="36" t="s">
        <v>338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1.2370370000000001E-3</v>
      </c>
      <c r="AQ157" s="36">
        <v>6.6609600000000003E-4</v>
      </c>
      <c r="AR157" s="36">
        <v>1.903133E-3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3.7298799840000001</v>
      </c>
      <c r="BH157" s="36">
        <v>23.119267811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5.3111002599999999</v>
      </c>
      <c r="E158" s="36">
        <v>2</v>
      </c>
      <c r="F158" s="36">
        <v>0</v>
      </c>
      <c r="G158" s="36">
        <v>0</v>
      </c>
      <c r="H158" s="36">
        <v>2</v>
      </c>
      <c r="I158" s="36">
        <v>9.7466565249556205E-5</v>
      </c>
      <c r="J158" s="36">
        <v>8.3680341617397597E-2</v>
      </c>
      <c r="K158" s="36">
        <v>9.7466565249556205E-5</v>
      </c>
      <c r="L158" s="36">
        <v>0</v>
      </c>
      <c r="M158" s="36">
        <v>2.0427808182649144E-2</v>
      </c>
      <c r="N158" s="36">
        <v>6.3349999999998005E-2</v>
      </c>
      <c r="O158" s="36">
        <v>1.6200692999999999E-2</v>
      </c>
      <c r="P158" s="36">
        <v>2.5970897999999999E-2</v>
      </c>
      <c r="Q158" s="36">
        <v>1.1562075E-2</v>
      </c>
      <c r="R158" s="36">
        <v>4.6386179999999997E-3</v>
      </c>
      <c r="S158" s="36">
        <v>1.9920527E-2</v>
      </c>
      <c r="T158" s="36">
        <v>6.0503710000000006E-3</v>
      </c>
      <c r="U158" s="36">
        <v>0</v>
      </c>
      <c r="V158" s="36">
        <v>0</v>
      </c>
      <c r="W158" s="36">
        <v>1.6298159565249555E-2</v>
      </c>
      <c r="X158" s="36">
        <v>0.10965123961739759</v>
      </c>
      <c r="Y158" s="36">
        <v>0.12594939918264714</v>
      </c>
      <c r="Z158" s="36">
        <v>1.2952296634191688E-5</v>
      </c>
      <c r="AA158" s="36">
        <v>2.7717914797170202E-6</v>
      </c>
      <c r="AB158" s="36">
        <v>2.77179E-6</v>
      </c>
      <c r="AC158" s="36">
        <v>1.3888115154533546E-6</v>
      </c>
      <c r="AD158" s="36">
        <v>1.2242797153767845E-3</v>
      </c>
      <c r="AE158" s="36">
        <v>1.101851743839106E-2</v>
      </c>
      <c r="AF158" s="36">
        <v>1.2242797153767845E-2</v>
      </c>
      <c r="AG158" s="36">
        <v>0</v>
      </c>
      <c r="AH158" s="36">
        <v>0</v>
      </c>
      <c r="AI158" s="36">
        <v>0</v>
      </c>
      <c r="AJ158" s="36">
        <v>2.8290073806843492E-7</v>
      </c>
      <c r="AK158" s="36">
        <v>3.418692689043988E-7</v>
      </c>
      <c r="AL158" s="36">
        <v>8.5504286260602446E-7</v>
      </c>
      <c r="AM158" s="36">
        <v>1.6717122535217896E-6</v>
      </c>
      <c r="AN158" s="36">
        <v>1.2246215846456888E-3</v>
      </c>
      <c r="AO158" s="36">
        <v>1.1019372481253667E-2</v>
      </c>
      <c r="AP158" s="36">
        <v>0.14280406600000001</v>
      </c>
      <c r="AQ158" s="36">
        <v>7.6894497000000006E-2</v>
      </c>
      <c r="AR158" s="36">
        <v>0.21969856300000001</v>
      </c>
      <c r="AS158" s="36">
        <v>1.8386145E-2</v>
      </c>
      <c r="AT158" s="36">
        <v>2.4131762000000001E-2</v>
      </c>
      <c r="AU158" s="36">
        <v>6.3441312E-2</v>
      </c>
      <c r="AV158" s="36">
        <v>8.9802178999999996E-2</v>
      </c>
      <c r="AW158" s="36">
        <v>0.236085869</v>
      </c>
      <c r="AX158" s="36">
        <v>8.0325945999999995E-2</v>
      </c>
      <c r="AY158" s="36">
        <v>0.21117328299999999</v>
      </c>
      <c r="AZ158" s="36">
        <v>7.8977142857142863E-5</v>
      </c>
      <c r="BA158" s="36">
        <v>1.579557142857143E-4</v>
      </c>
      <c r="BB158" s="36">
        <v>0.54839388099999997</v>
      </c>
      <c r="BC158" s="36">
        <v>28.596525439000001</v>
      </c>
      <c r="BD158" s="36">
        <v>75.178972881999997</v>
      </c>
      <c r="BE158" s="36">
        <v>3.8751185714285714E-2</v>
      </c>
      <c r="BF158" s="36">
        <v>7.7502372857142857E-2</v>
      </c>
      <c r="BG158" s="36">
        <v>4.871545104</v>
      </c>
      <c r="BH158" s="36">
        <v>34.558008717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5.040462228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5.2296887087832501E-5</v>
      </c>
      <c r="J159" s="36">
        <v>5.95076408725956E-2</v>
      </c>
      <c r="K159" s="36">
        <v>5.2296887087832501E-5</v>
      </c>
      <c r="L159" s="36">
        <v>0</v>
      </c>
      <c r="M159" s="36">
        <v>7.5599377596864562E-3</v>
      </c>
      <c r="N159" s="36">
        <v>5.1999999999996979E-2</v>
      </c>
      <c r="O159" s="36">
        <v>9.4597400000000003E-4</v>
      </c>
      <c r="P159" s="36">
        <v>1.5700600000000001E-3</v>
      </c>
      <c r="Q159" s="36">
        <v>8.28629E-4</v>
      </c>
      <c r="R159" s="36">
        <v>1.1734500000000001E-4</v>
      </c>
      <c r="S159" s="36">
        <v>1.417001E-3</v>
      </c>
      <c r="T159" s="36">
        <v>1.5305900000000001E-4</v>
      </c>
      <c r="U159" s="36" t="s">
        <v>338</v>
      </c>
      <c r="V159" s="36" t="s">
        <v>338</v>
      </c>
      <c r="W159" s="36">
        <v>9.9827088708783255E-4</v>
      </c>
      <c r="X159" s="36">
        <v>6.1077700872595599E-2</v>
      </c>
      <c r="Y159" s="36">
        <v>6.2075971759683428E-2</v>
      </c>
      <c r="Z159" s="36">
        <v>6.6050252968723937E-6</v>
      </c>
      <c r="AA159" s="36">
        <v>1.4134754135306921E-6</v>
      </c>
      <c r="AB159" s="36">
        <v>1.41348E-6</v>
      </c>
      <c r="AC159" s="36">
        <v>1.2498171645723471E-7</v>
      </c>
      <c r="AD159" s="36">
        <v>3.5051107832615157E-4</v>
      </c>
      <c r="AE159" s="36">
        <v>3.1545997049353637E-3</v>
      </c>
      <c r="AF159" s="36">
        <v>3.5051107832615152E-3</v>
      </c>
      <c r="AG159" s="36" t="s">
        <v>338</v>
      </c>
      <c r="AH159" s="36" t="s">
        <v>338</v>
      </c>
      <c r="AI159" s="36" t="s">
        <v>338</v>
      </c>
      <c r="AJ159" s="36">
        <v>1.4426581207269359E-7</v>
      </c>
      <c r="AK159" s="36">
        <v>1.743369354139345E-7</v>
      </c>
      <c r="AL159" s="36">
        <v>4.36030862885126E-7</v>
      </c>
      <c r="AM159" s="36">
        <v>2.6924752852992831E-7</v>
      </c>
      <c r="AN159" s="36">
        <v>3.5068541526156553E-4</v>
      </c>
      <c r="AO159" s="36">
        <v>3.1550357357982488E-3</v>
      </c>
      <c r="AP159" s="36">
        <v>2.8654408999999999E-2</v>
      </c>
      <c r="AQ159" s="36">
        <v>1.5429297E-2</v>
      </c>
      <c r="AR159" s="36">
        <v>4.4083706E-2</v>
      </c>
      <c r="AS159" s="36">
        <v>2.43415E-4</v>
      </c>
      <c r="AT159" s="36">
        <v>5.6833000000000003E-5</v>
      </c>
      <c r="AU159" s="36">
        <v>1.3434699999999999E-4</v>
      </c>
      <c r="AV159" s="36">
        <v>7.9768899999999997E-4</v>
      </c>
      <c r="AW159" s="36">
        <v>1.8856319999999999E-3</v>
      </c>
      <c r="AX159" s="36">
        <v>6.9286399999999996E-4</v>
      </c>
      <c r="AY159" s="36">
        <v>1.63784E-3</v>
      </c>
      <c r="AZ159" s="36">
        <v>7.5028571428571435E-6</v>
      </c>
      <c r="BA159" s="36">
        <v>1.5005714285714287E-5</v>
      </c>
      <c r="BB159" s="36">
        <v>0.23326754099999999</v>
      </c>
      <c r="BC159" s="36">
        <v>12.083054226</v>
      </c>
      <c r="BD159" s="36">
        <v>28.562761112</v>
      </c>
      <c r="BE159" s="36">
        <v>1.6483395714285715E-2</v>
      </c>
      <c r="BF159" s="36">
        <v>3.2966792857142858E-2</v>
      </c>
      <c r="BG159" s="36">
        <v>2.111323681</v>
      </c>
      <c r="BH159" s="36">
        <v>11.292529509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5.0712963420000001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1.0088678537353684E-4</v>
      </c>
      <c r="J160" s="36">
        <v>8.9298731024925387E-2</v>
      </c>
      <c r="K160" s="36">
        <v>1.0088678537353684E-4</v>
      </c>
      <c r="L160" s="36">
        <v>0</v>
      </c>
      <c r="M160" s="36">
        <v>2.212461781029772E-2</v>
      </c>
      <c r="N160" s="36">
        <v>6.7275000000001209E-2</v>
      </c>
      <c r="O160" s="36">
        <v>1.2684929999999999E-3</v>
      </c>
      <c r="P160" s="36">
        <v>2.0524200000000001E-3</v>
      </c>
      <c r="Q160" s="36">
        <v>1.065463E-3</v>
      </c>
      <c r="R160" s="36">
        <v>2.0302999999999999E-4</v>
      </c>
      <c r="S160" s="36">
        <v>1.7875969999999999E-3</v>
      </c>
      <c r="T160" s="36">
        <v>2.6482300000000002E-4</v>
      </c>
      <c r="U160" s="36" t="s">
        <v>338</v>
      </c>
      <c r="V160" s="36" t="s">
        <v>338</v>
      </c>
      <c r="W160" s="36">
        <v>1.3693797853735368E-3</v>
      </c>
      <c r="X160" s="36">
        <v>9.1351151024925387E-2</v>
      </c>
      <c r="Y160" s="36">
        <v>9.2720530810298921E-2</v>
      </c>
      <c r="Z160" s="36">
        <v>1.2195058832766845E-5</v>
      </c>
      <c r="AA160" s="36">
        <v>2.6097425902121041E-6</v>
      </c>
      <c r="AB160" s="36">
        <v>2.60974E-6</v>
      </c>
      <c r="AC160" s="36">
        <v>8.6285816370028332E-7</v>
      </c>
      <c r="AD160" s="36">
        <v>2.6610620370245091E-4</v>
      </c>
      <c r="AE160" s="36">
        <v>2.3949558333220588E-3</v>
      </c>
      <c r="AF160" s="36">
        <v>2.661062037024509E-3</v>
      </c>
      <c r="AG160" s="36" t="s">
        <v>338</v>
      </c>
      <c r="AH160" s="36" t="s">
        <v>338</v>
      </c>
      <c r="AI160" s="36" t="s">
        <v>338</v>
      </c>
      <c r="AJ160" s="36">
        <v>2.6636122223065866E-7</v>
      </c>
      <c r="AK160" s="36">
        <v>3.2188221540252531E-7</v>
      </c>
      <c r="AL160" s="36">
        <v>8.0505361526574749E-7</v>
      </c>
      <c r="AM160" s="36">
        <v>1.129219385930942E-6</v>
      </c>
      <c r="AN160" s="36">
        <v>2.6642808591785343E-4</v>
      </c>
      <c r="AO160" s="36">
        <v>2.3957608869373246E-3</v>
      </c>
      <c r="AP160" s="36">
        <v>2.6390354000000001E-2</v>
      </c>
      <c r="AQ160" s="36">
        <v>1.4210189999999999E-2</v>
      </c>
      <c r="AR160" s="36">
        <v>4.0600544000000002E-2</v>
      </c>
      <c r="AS160" s="36">
        <v>8.8337580000000006E-3</v>
      </c>
      <c r="AT160" s="36">
        <v>4.1644380000000003E-3</v>
      </c>
      <c r="AU160" s="36">
        <v>1.0845917E-2</v>
      </c>
      <c r="AV160" s="36">
        <v>2.4506151E-2</v>
      </c>
      <c r="AW160" s="36">
        <v>6.3824137000000003E-2</v>
      </c>
      <c r="AX160" s="36">
        <v>2.1697554000000001E-2</v>
      </c>
      <c r="AY160" s="36">
        <v>5.6509391999999999E-2</v>
      </c>
      <c r="AZ160" s="36">
        <v>2.2593714285714289E-4</v>
      </c>
      <c r="BA160" s="36">
        <v>4.5187428571428578E-4</v>
      </c>
      <c r="BB160" s="36">
        <v>0.21426663000000001</v>
      </c>
      <c r="BC160" s="36">
        <v>9.2111067080000009</v>
      </c>
      <c r="BD160" s="36">
        <v>23.989525351000001</v>
      </c>
      <c r="BE160" s="36">
        <v>1.5140734285714287E-2</v>
      </c>
      <c r="BF160" s="36">
        <v>3.0281468571428573E-2</v>
      </c>
      <c r="BG160" s="36">
        <v>0.72915255800000001</v>
      </c>
      <c r="BH160" s="36">
        <v>17.874531212000001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5.5822618940000002</v>
      </c>
      <c r="E161" s="36">
        <v>2</v>
      </c>
      <c r="F161" s="36">
        <v>0</v>
      </c>
      <c r="G161" s="36">
        <v>0</v>
      </c>
      <c r="H161" s="36">
        <v>2</v>
      </c>
      <c r="I161" s="36">
        <v>3.2659239330272167E-4</v>
      </c>
      <c r="J161" s="36">
        <v>9.3788064425557274E-2</v>
      </c>
      <c r="K161" s="36">
        <v>3.2659239330272167E-4</v>
      </c>
      <c r="L161" s="36">
        <v>0</v>
      </c>
      <c r="M161" s="36">
        <v>5.1844656818858366E-2</v>
      </c>
      <c r="N161" s="36">
        <v>4.227000000000164E-2</v>
      </c>
      <c r="O161" s="36">
        <v>1.9806379999999998E-3</v>
      </c>
      <c r="P161" s="36">
        <v>3.3977949999999999E-3</v>
      </c>
      <c r="Q161" s="36">
        <v>1.7853669999999999E-3</v>
      </c>
      <c r="R161" s="36">
        <v>1.9527100000000001E-4</v>
      </c>
      <c r="S161" s="36">
        <v>3.1430939999999999E-3</v>
      </c>
      <c r="T161" s="36">
        <v>2.5470099999999997E-4</v>
      </c>
      <c r="U161" s="36">
        <v>0</v>
      </c>
      <c r="V161" s="36">
        <v>0</v>
      </c>
      <c r="W161" s="36">
        <v>2.3072303933027215E-3</v>
      </c>
      <c r="X161" s="36">
        <v>9.7185859425557269E-2</v>
      </c>
      <c r="Y161" s="36">
        <v>9.9493089818859987E-2</v>
      </c>
      <c r="Z161" s="36">
        <v>2.8269479524587152E-5</v>
      </c>
      <c r="AA161" s="36">
        <v>6.0496686182616503E-6</v>
      </c>
      <c r="AB161" s="36">
        <v>6.0496700000000003E-6</v>
      </c>
      <c r="AC161" s="36">
        <v>3.9555820804205757E-6</v>
      </c>
      <c r="AD161" s="36">
        <v>9.4083627241540394E-4</v>
      </c>
      <c r="AE161" s="36">
        <v>8.4675264517386373E-3</v>
      </c>
      <c r="AF161" s="36">
        <v>9.4083627241540405E-3</v>
      </c>
      <c r="AG161" s="36">
        <v>0</v>
      </c>
      <c r="AH161" s="36">
        <v>0</v>
      </c>
      <c r="AI161" s="36">
        <v>0</v>
      </c>
      <c r="AJ161" s="36">
        <v>6.1745518530280748E-7</v>
      </c>
      <c r="AK161" s="36">
        <v>7.4615907410477494E-7</v>
      </c>
      <c r="AL161" s="36">
        <v>1.8662045662268022E-6</v>
      </c>
      <c r="AM161" s="36">
        <v>4.5730372657233831E-6</v>
      </c>
      <c r="AN161" s="36">
        <v>9.4158243148950867E-4</v>
      </c>
      <c r="AO161" s="36">
        <v>8.4693926563048638E-3</v>
      </c>
      <c r="AP161" s="36">
        <v>1.2272902859999999</v>
      </c>
      <c r="AQ161" s="36">
        <v>0.66084861500000003</v>
      </c>
      <c r="AR161" s="36">
        <v>1.888138901</v>
      </c>
      <c r="AS161" s="36">
        <v>0.39088916600000001</v>
      </c>
      <c r="AT161" s="36">
        <v>1.106303112</v>
      </c>
      <c r="AU161" s="36">
        <v>2.5373201920000001</v>
      </c>
      <c r="AV161" s="36">
        <v>1.670237296</v>
      </c>
      <c r="AW161" s="36">
        <v>3.8307103800000002</v>
      </c>
      <c r="AX161" s="36">
        <v>1.5256906269999999</v>
      </c>
      <c r="AY161" s="36">
        <v>3.499190767</v>
      </c>
      <c r="AZ161" s="36">
        <v>7.7597757142857139E-3</v>
      </c>
      <c r="BA161" s="36">
        <v>1.5519551428571428E-2</v>
      </c>
      <c r="BB161" s="36">
        <v>0.40225738100000002</v>
      </c>
      <c r="BC161" s="36">
        <v>21.621023116</v>
      </c>
      <c r="BD161" s="36">
        <v>49.588090201</v>
      </c>
      <c r="BE161" s="36">
        <v>2.8424734285714286E-2</v>
      </c>
      <c r="BF161" s="36">
        <v>5.6849469999999999E-2</v>
      </c>
      <c r="BG161" s="36">
        <v>2.7149551980000002</v>
      </c>
      <c r="BH161" s="36">
        <v>27.974467634</v>
      </c>
      <c r="BI161" s="36">
        <v>0</v>
      </c>
      <c r="BJ161" s="36">
        <v>0</v>
      </c>
      <c r="BK161" s="36">
        <v>0.06</v>
      </c>
      <c r="BL161" s="36">
        <v>0.06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5.3490610270000003</v>
      </c>
      <c r="E162" s="36">
        <v>37</v>
      </c>
      <c r="F162" s="36">
        <v>5</v>
      </c>
      <c r="G162" s="36">
        <v>5</v>
      </c>
      <c r="H162" s="36">
        <v>27</v>
      </c>
      <c r="I162" s="36">
        <v>1.763808440155187E-3</v>
      </c>
      <c r="J162" s="36">
        <v>0.43254751544692288</v>
      </c>
      <c r="K162" s="36">
        <v>1.763808440155187E-3</v>
      </c>
      <c r="L162" s="36">
        <v>0</v>
      </c>
      <c r="M162" s="36">
        <v>0.22679332388677675</v>
      </c>
      <c r="N162" s="36">
        <v>0.20751800000030129</v>
      </c>
      <c r="O162" s="36">
        <v>4.529835699999999E-2</v>
      </c>
      <c r="P162" s="36">
        <v>7.5863072999999989E-2</v>
      </c>
      <c r="Q162" s="36">
        <v>4.1444371999999993E-2</v>
      </c>
      <c r="R162" s="36">
        <v>3.8539849999999999E-3</v>
      </c>
      <c r="S162" s="36">
        <v>7.0836135999999994E-2</v>
      </c>
      <c r="T162" s="36">
        <v>5.0269369999999996E-3</v>
      </c>
      <c r="U162" s="36">
        <v>0.30519999999999997</v>
      </c>
      <c r="V162" s="36">
        <v>0.72159999999999991</v>
      </c>
      <c r="W162" s="36">
        <v>0.35226216544015515</v>
      </c>
      <c r="X162" s="36">
        <v>1.2300105884469228</v>
      </c>
      <c r="Y162" s="36">
        <v>1.582272753887078</v>
      </c>
      <c r="Z162" s="36">
        <v>1.228364831434896E-4</v>
      </c>
      <c r="AA162" s="36">
        <v>2.6287007392706778E-5</v>
      </c>
      <c r="AB162" s="36">
        <v>2.6287000000000001E-5</v>
      </c>
      <c r="AC162" s="36">
        <v>1.9826891568763248E-5</v>
      </c>
      <c r="AD162" s="36">
        <v>4.6502601219911375E-3</v>
      </c>
      <c r="AE162" s="36">
        <v>4.1852341097920236E-2</v>
      </c>
      <c r="AF162" s="36">
        <v>4.6502601219911385E-2</v>
      </c>
      <c r="AG162" s="36">
        <v>5.7846799293198199E-2</v>
      </c>
      <c r="AH162" s="36">
        <v>9.8406049372337157E-2</v>
      </c>
      <c r="AI162" s="36">
        <v>0.31516532028707972</v>
      </c>
      <c r="AJ162" s="36">
        <v>2.6829636089332047E-6</v>
      </c>
      <c r="AK162" s="36">
        <v>3.2422071916306541E-6</v>
      </c>
      <c r="AL162" s="36">
        <v>8.1090240347661849E-6</v>
      </c>
      <c r="AM162" s="36">
        <v>5.7869309148375896E-2</v>
      </c>
      <c r="AN162" s="36">
        <v>0.10305955170151992</v>
      </c>
      <c r="AO162" s="36">
        <v>0.35702577040903472</v>
      </c>
      <c r="AP162" s="36">
        <v>5.9295430769999999</v>
      </c>
      <c r="AQ162" s="36">
        <v>3.192830887</v>
      </c>
      <c r="AR162" s="36">
        <v>9.1223739639999994</v>
      </c>
      <c r="AS162" s="36">
        <v>0.61405578199999999</v>
      </c>
      <c r="AT162" s="36">
        <v>6.7227632760000002</v>
      </c>
      <c r="AU162" s="36">
        <v>15.805036533999999</v>
      </c>
      <c r="AV162" s="36">
        <v>6.2605531000000001</v>
      </c>
      <c r="AW162" s="36">
        <v>14.71839278</v>
      </c>
      <c r="AX162" s="36">
        <v>5.7868674770000004</v>
      </c>
      <c r="AY162" s="36">
        <v>13.604770558</v>
      </c>
      <c r="AZ162" s="36">
        <v>8.4426585714285716E-3</v>
      </c>
      <c r="BA162" s="36">
        <v>1.6885318571428574E-2</v>
      </c>
      <c r="BB162" s="36">
        <v>0.76424356400000004</v>
      </c>
      <c r="BC162" s="36">
        <v>33.769976796000002</v>
      </c>
      <c r="BD162" s="36">
        <v>79.392311628000002</v>
      </c>
      <c r="BE162" s="36">
        <v>5.4003784285714292E-2</v>
      </c>
      <c r="BF162" s="36">
        <v>0.10800757000000001</v>
      </c>
      <c r="BG162" s="36">
        <v>2.257636352</v>
      </c>
      <c r="BH162" s="36">
        <v>21.153909111000001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5.5182441280000001</v>
      </c>
      <c r="E163" s="36">
        <v>16</v>
      </c>
      <c r="F163" s="36">
        <v>4</v>
      </c>
      <c r="G163" s="36">
        <v>7</v>
      </c>
      <c r="H163" s="36">
        <v>5</v>
      </c>
      <c r="I163" s="36">
        <v>5.9020206760667403E-2</v>
      </c>
      <c r="J163" s="36">
        <v>6.4688360849001167</v>
      </c>
      <c r="K163" s="36">
        <v>5.9020206760667403E-2</v>
      </c>
      <c r="L163" s="36">
        <v>0</v>
      </c>
      <c r="M163" s="36">
        <v>3.1630652916634041</v>
      </c>
      <c r="N163" s="36">
        <v>3.3647909999973802</v>
      </c>
      <c r="O163" s="36">
        <v>0.27197690200000002</v>
      </c>
      <c r="P163" s="36">
        <v>0.49441434200000001</v>
      </c>
      <c r="Q163" s="36">
        <v>0.25754661000000001</v>
      </c>
      <c r="R163" s="36">
        <v>1.4430291999999997E-2</v>
      </c>
      <c r="S163" s="36">
        <v>0.47559222299999998</v>
      </c>
      <c r="T163" s="36">
        <v>1.8822118999999998E-2</v>
      </c>
      <c r="U163" s="36">
        <v>0.22170000000000001</v>
      </c>
      <c r="V163" s="36">
        <v>0.52500000000000002</v>
      </c>
      <c r="W163" s="36">
        <v>0.55269710876066735</v>
      </c>
      <c r="X163" s="36">
        <v>7.4882504269001169</v>
      </c>
      <c r="Y163" s="36">
        <v>8.0409475356607842</v>
      </c>
      <c r="Z163" s="36">
        <v>2.6764010022252527E-3</v>
      </c>
      <c r="AA163" s="36">
        <v>5.7274981447620393E-4</v>
      </c>
      <c r="AB163" s="36">
        <v>5.72749517E-4</v>
      </c>
      <c r="AC163" s="36">
        <v>1.2698925528590269E-3</v>
      </c>
      <c r="AD163" s="36">
        <v>0.13639657648267611</v>
      </c>
      <c r="AE163" s="36">
        <v>1.2275691883440851</v>
      </c>
      <c r="AF163" s="36">
        <v>1.3639657648267614</v>
      </c>
      <c r="AG163" s="36">
        <v>4.5058788385424778E-2</v>
      </c>
      <c r="AH163" s="36">
        <v>7.6651731966009967E-2</v>
      </c>
      <c r="AI163" s="36">
        <v>0.24549270913438323</v>
      </c>
      <c r="AJ163" s="36">
        <v>5.8457264470857248E-5</v>
      </c>
      <c r="AK163" s="36">
        <v>7.0642241527005121E-5</v>
      </c>
      <c r="AL163" s="36">
        <v>1.766819948740337E-4</v>
      </c>
      <c r="AM163" s="36">
        <v>4.6387138202754662E-2</v>
      </c>
      <c r="AN163" s="36">
        <v>0.21311895069021308</v>
      </c>
      <c r="AO163" s="36">
        <v>1.4732385794733425</v>
      </c>
      <c r="AP163" s="36">
        <v>120.02844123600001</v>
      </c>
      <c r="AQ163" s="36">
        <v>64.630699127</v>
      </c>
      <c r="AR163" s="36">
        <v>184.65914036300001</v>
      </c>
      <c r="AS163" s="36">
        <v>9.9625943899999996</v>
      </c>
      <c r="AT163" s="36">
        <v>1130.9041356340001</v>
      </c>
      <c r="AU163" s="36">
        <v>2851.86422907</v>
      </c>
      <c r="AV163" s="36">
        <v>667.72736657600001</v>
      </c>
      <c r="AW163" s="36">
        <v>1683.8454573720001</v>
      </c>
      <c r="AX163" s="36">
        <v>629.26777084000003</v>
      </c>
      <c r="AY163" s="36">
        <v>1586.8597431210001</v>
      </c>
      <c r="AZ163" s="36">
        <v>0.21921126142857145</v>
      </c>
      <c r="BA163" s="36">
        <v>0.43842252428571432</v>
      </c>
      <c r="BB163" s="36">
        <v>1.3743908929999999</v>
      </c>
      <c r="BC163" s="36">
        <v>93.217549706</v>
      </c>
      <c r="BD163" s="36">
        <v>235.07191029800001</v>
      </c>
      <c r="BE163" s="36">
        <v>9.7118658571428568E-2</v>
      </c>
      <c r="BF163" s="36">
        <v>0.19423731857142856</v>
      </c>
      <c r="BG163" s="36">
        <v>5.135539283</v>
      </c>
      <c r="BH163" s="36">
        <v>57.581904577000003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5.4325155980000002</v>
      </c>
      <c r="E164" s="36">
        <v>1</v>
      </c>
      <c r="F164" s="36">
        <v>0</v>
      </c>
      <c r="G164" s="36">
        <v>0</v>
      </c>
      <c r="H164" s="36">
        <v>1</v>
      </c>
      <c r="I164" s="36">
        <v>8.5625313819390939E-2</v>
      </c>
      <c r="J164" s="36">
        <v>7.9966439467367545</v>
      </c>
      <c r="K164" s="36">
        <v>8.5625313819390939E-2</v>
      </c>
      <c r="L164" s="36">
        <v>0</v>
      </c>
      <c r="M164" s="36">
        <v>3.7119182605511534</v>
      </c>
      <c r="N164" s="36">
        <v>4.3703510000049919</v>
      </c>
      <c r="O164" s="36">
        <v>0.100460332</v>
      </c>
      <c r="P164" s="36">
        <v>0.16038506699999999</v>
      </c>
      <c r="Q164" s="36">
        <v>8.4224404000000003E-2</v>
      </c>
      <c r="R164" s="36">
        <v>1.6235928E-2</v>
      </c>
      <c r="S164" s="36">
        <v>0.13920776899999998</v>
      </c>
      <c r="T164" s="36">
        <v>2.1177298000000001E-2</v>
      </c>
      <c r="U164" s="36">
        <v>0</v>
      </c>
      <c r="V164" s="36">
        <v>0</v>
      </c>
      <c r="W164" s="36">
        <v>0.18608564581939094</v>
      </c>
      <c r="X164" s="36">
        <v>8.1570290137367536</v>
      </c>
      <c r="Y164" s="36">
        <v>8.3431146595561447</v>
      </c>
      <c r="Z164" s="36">
        <v>2.873870385458843E-3</v>
      </c>
      <c r="AA164" s="36">
        <v>6.1500826248819243E-4</v>
      </c>
      <c r="AB164" s="36">
        <v>6.15008E-4</v>
      </c>
      <c r="AC164" s="36">
        <v>9.121479659604789E-4</v>
      </c>
      <c r="AD164" s="36">
        <v>6.3448476886902846E-2</v>
      </c>
      <c r="AE164" s="36">
        <v>0.57103629198212558</v>
      </c>
      <c r="AF164" s="36">
        <v>0.63448476886902816</v>
      </c>
      <c r="AG164" s="36">
        <v>0</v>
      </c>
      <c r="AH164" s="36">
        <v>0</v>
      </c>
      <c r="AI164" s="36">
        <v>0</v>
      </c>
      <c r="AJ164" s="36">
        <v>6.2770345920170286E-5</v>
      </c>
      <c r="AK164" s="36">
        <v>7.5854352360877437E-5</v>
      </c>
      <c r="AL164" s="36">
        <v>1.8971790822739309E-4</v>
      </c>
      <c r="AM164" s="36">
        <v>9.749183118806492E-4</v>
      </c>
      <c r="AN164" s="36">
        <v>6.3524331239263723E-2</v>
      </c>
      <c r="AO164" s="36">
        <v>0.57122600989035299</v>
      </c>
      <c r="AP164" s="36">
        <v>70.476845003999998</v>
      </c>
      <c r="AQ164" s="36">
        <v>37.949070386000002</v>
      </c>
      <c r="AR164" s="36">
        <v>108.42591539</v>
      </c>
      <c r="AS164" s="36">
        <v>7.1382510210000003</v>
      </c>
      <c r="AT164" s="36">
        <v>496.90197720700002</v>
      </c>
      <c r="AU164" s="36">
        <v>1159.7000259219999</v>
      </c>
      <c r="AV164" s="36">
        <v>275.943473611</v>
      </c>
      <c r="AW164" s="36">
        <v>644.01364490100002</v>
      </c>
      <c r="AX164" s="36">
        <v>262.14055733700002</v>
      </c>
      <c r="AY164" s="36">
        <v>611.79956024399996</v>
      </c>
      <c r="AZ164" s="36">
        <v>0.14244995714285716</v>
      </c>
      <c r="BA164" s="36">
        <v>0.28489991428571432</v>
      </c>
      <c r="BB164" s="36">
        <v>0.973131101</v>
      </c>
      <c r="BC164" s="36">
        <v>44.320516222999998</v>
      </c>
      <c r="BD164" s="36">
        <v>103.437913654</v>
      </c>
      <c r="BE164" s="36">
        <v>6.8764415714285709E-2</v>
      </c>
      <c r="BF164" s="36">
        <v>0.13752883285714285</v>
      </c>
      <c r="BG164" s="36">
        <v>5.312627279</v>
      </c>
      <c r="BH164" s="36">
        <v>31.588850008000001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5.5509358549999996</v>
      </c>
      <c r="E165" s="36">
        <v>8</v>
      </c>
      <c r="F165" s="36">
        <v>0</v>
      </c>
      <c r="G165" s="36">
        <v>3</v>
      </c>
      <c r="H165" s="36">
        <v>5</v>
      </c>
      <c r="I165" s="36">
        <v>2.1617310012060142E-2</v>
      </c>
      <c r="J165" s="36">
        <v>1.5967372343728365</v>
      </c>
      <c r="K165" s="36">
        <v>1.911431001224052E-2</v>
      </c>
      <c r="L165" s="36">
        <v>2.5029999998196217E-3</v>
      </c>
      <c r="M165" s="36">
        <v>0.97870054438586429</v>
      </c>
      <c r="N165" s="36">
        <v>0.6396539999990325</v>
      </c>
      <c r="O165" s="36">
        <v>1.5785447000000001E-2</v>
      </c>
      <c r="P165" s="36">
        <v>2.7748287E-2</v>
      </c>
      <c r="Q165" s="36">
        <v>1.4903889E-2</v>
      </c>
      <c r="R165" s="36">
        <v>8.8155799999999995E-4</v>
      </c>
      <c r="S165" s="36">
        <v>2.6598429E-2</v>
      </c>
      <c r="T165" s="36">
        <v>1.1498580000000001E-3</v>
      </c>
      <c r="U165" s="36">
        <v>1.26E-2</v>
      </c>
      <c r="V165" s="36">
        <v>0.03</v>
      </c>
      <c r="W165" s="36">
        <v>5.0002757012060139E-2</v>
      </c>
      <c r="X165" s="36">
        <v>1.6544855213728367</v>
      </c>
      <c r="Y165" s="36">
        <v>1.7044882783848969</v>
      </c>
      <c r="Z165" s="36">
        <v>7.5419949156910486E-4</v>
      </c>
      <c r="AA165" s="36">
        <v>1.6139869119578842E-4</v>
      </c>
      <c r="AB165" s="36">
        <v>1.61399E-4</v>
      </c>
      <c r="AC165" s="36">
        <v>3.4590810141759142E-4</v>
      </c>
      <c r="AD165" s="36">
        <v>2.8491228694460191E-2</v>
      </c>
      <c r="AE165" s="36">
        <v>0.25642105825014166</v>
      </c>
      <c r="AF165" s="36">
        <v>0.28491228694460191</v>
      </c>
      <c r="AG165" s="36">
        <v>2.4742224582587954E-3</v>
      </c>
      <c r="AH165" s="36">
        <v>4.209022112900019E-3</v>
      </c>
      <c r="AI165" s="36">
        <v>1.3480246496720333E-2</v>
      </c>
      <c r="AJ165" s="36">
        <v>1.6473071994473954E-5</v>
      </c>
      <c r="AK165" s="36">
        <v>1.9906759939209341E-5</v>
      </c>
      <c r="AL165" s="36">
        <v>4.9788426605821413E-5</v>
      </c>
      <c r="AM165" s="36">
        <v>2.8366036316708611E-3</v>
      </c>
      <c r="AN165" s="36">
        <v>3.2720157567299415E-2</v>
      </c>
      <c r="AO165" s="36">
        <v>0.26995109317346783</v>
      </c>
      <c r="AP165" s="36">
        <v>26.326735209999999</v>
      </c>
      <c r="AQ165" s="36">
        <v>14.175934344</v>
      </c>
      <c r="AR165" s="36">
        <v>40.502669554000001</v>
      </c>
      <c r="AS165" s="36">
        <v>7.9526079049999998</v>
      </c>
      <c r="AT165" s="36">
        <v>220.25007482500001</v>
      </c>
      <c r="AU165" s="36">
        <v>534.75564019800004</v>
      </c>
      <c r="AV165" s="36">
        <v>123.827346666</v>
      </c>
      <c r="AW165" s="36">
        <v>300.64630894200002</v>
      </c>
      <c r="AX165" s="36">
        <v>117.17890124500001</v>
      </c>
      <c r="AY165" s="36">
        <v>284.50423185099999</v>
      </c>
      <c r="AZ165" s="36">
        <v>0.13088046</v>
      </c>
      <c r="BA165" s="36">
        <v>0.26176092142857144</v>
      </c>
      <c r="BB165" s="36">
        <v>0.60908127199999995</v>
      </c>
      <c r="BC165" s="36">
        <v>20.686773671000001</v>
      </c>
      <c r="BD165" s="36">
        <v>50.226402452000002</v>
      </c>
      <c r="BE165" s="36">
        <v>4.3039542857142864E-2</v>
      </c>
      <c r="BF165" s="36">
        <v>8.6079085714285727E-2</v>
      </c>
      <c r="BG165" s="36">
        <v>3.9551405119999998</v>
      </c>
      <c r="BH165" s="36">
        <v>41.109415222999999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5.2652345289999998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1.9462399999999999E-4</v>
      </c>
      <c r="P166" s="36">
        <v>3.2275700000000001E-4</v>
      </c>
      <c r="Q166" s="36">
        <v>1.86193E-4</v>
      </c>
      <c r="R166" s="36">
        <v>8.4309999999999994E-6</v>
      </c>
      <c r="S166" s="36">
        <v>3.1175899999999999E-4</v>
      </c>
      <c r="T166" s="36">
        <v>1.0997999999999999E-5</v>
      </c>
      <c r="U166" s="36">
        <v>3.0000000000000001E-3</v>
      </c>
      <c r="V166" s="36">
        <v>7.1999999999999998E-3</v>
      </c>
      <c r="W166" s="36">
        <v>3.1946240000000001E-3</v>
      </c>
      <c r="X166" s="36">
        <v>7.5227569999999997E-3</v>
      </c>
      <c r="Y166" s="36">
        <v>1.0717381E-2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5.7078841367324987E-4</v>
      </c>
      <c r="AH166" s="36">
        <v>9.7099638188093086E-4</v>
      </c>
      <c r="AI166" s="36">
        <v>3.1098127365646031E-3</v>
      </c>
      <c r="AJ166" s="36">
        <v>0</v>
      </c>
      <c r="AK166" s="36">
        <v>0</v>
      </c>
      <c r="AL166" s="36">
        <v>0</v>
      </c>
      <c r="AM166" s="36">
        <v>5.7078841367324987E-4</v>
      </c>
      <c r="AN166" s="36">
        <v>9.7099638188093086E-4</v>
      </c>
      <c r="AO166" s="36">
        <v>3.1098127365646031E-3</v>
      </c>
      <c r="AP166" s="36">
        <v>1.033452E-2</v>
      </c>
      <c r="AQ166" s="36">
        <v>5.5647409999999998E-3</v>
      </c>
      <c r="AR166" s="36">
        <v>1.5899260999999998E-2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0.471116058</v>
      </c>
      <c r="BC166" s="36">
        <v>22.779406288000001</v>
      </c>
      <c r="BD166" s="36">
        <v>52.222756369000003</v>
      </c>
      <c r="BE166" s="36">
        <v>3.3290498571428573E-2</v>
      </c>
      <c r="BF166" s="36">
        <v>6.6580998571428573E-2</v>
      </c>
      <c r="BG166" s="36">
        <v>4.297052775</v>
      </c>
      <c r="BH166" s="36">
        <v>19.592059761000002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5.2194487680000003</v>
      </c>
      <c r="E167" s="36">
        <v>18</v>
      </c>
      <c r="F167" s="36">
        <v>0</v>
      </c>
      <c r="G167" s="36">
        <v>4</v>
      </c>
      <c r="H167" s="36">
        <v>14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5.4584129999999996E-3</v>
      </c>
      <c r="P167" s="36">
        <v>8.5894749999999992E-3</v>
      </c>
      <c r="Q167" s="36">
        <v>4.4336659999999993E-3</v>
      </c>
      <c r="R167" s="36">
        <v>1.0247470000000001E-3</v>
      </c>
      <c r="S167" s="36">
        <v>7.2528479999999992E-3</v>
      </c>
      <c r="T167" s="36">
        <v>1.336627E-3</v>
      </c>
      <c r="U167" s="36">
        <v>6.3000000000000014E-2</v>
      </c>
      <c r="V167" s="36">
        <v>0.1512</v>
      </c>
      <c r="W167" s="36">
        <v>6.845841300000001E-2</v>
      </c>
      <c r="X167" s="36">
        <v>0.15978947500000001</v>
      </c>
      <c r="Y167" s="36">
        <v>0.22824788800000001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1.149461147872438E-2</v>
      </c>
      <c r="AH167" s="36">
        <v>1.955405171093343E-2</v>
      </c>
      <c r="AI167" s="36">
        <v>6.2625814263394905E-2</v>
      </c>
      <c r="AJ167" s="36">
        <v>0</v>
      </c>
      <c r="AK167" s="36">
        <v>0</v>
      </c>
      <c r="AL167" s="36">
        <v>0</v>
      </c>
      <c r="AM167" s="36">
        <v>1.149461147872438E-2</v>
      </c>
      <c r="AN167" s="36">
        <v>1.955405171093343E-2</v>
      </c>
      <c r="AO167" s="36">
        <v>6.2625814263394905E-2</v>
      </c>
      <c r="AP167" s="36">
        <v>0.22594479100000001</v>
      </c>
      <c r="AQ167" s="36">
        <v>0.12166257900000001</v>
      </c>
      <c r="AR167" s="36">
        <v>0.34760737000000003</v>
      </c>
      <c r="AS167" s="36">
        <v>9.0920000000000004E-6</v>
      </c>
      <c r="AT167" s="36">
        <v>7.3300000000000001E-7</v>
      </c>
      <c r="AU167" s="36">
        <v>1.6339999999999999E-6</v>
      </c>
      <c r="AV167" s="36">
        <v>3.7465999999999997E-5</v>
      </c>
      <c r="AW167" s="36">
        <v>8.3473999999999994E-5</v>
      </c>
      <c r="AX167" s="36">
        <v>3.1600999999999998E-5</v>
      </c>
      <c r="AY167" s="36">
        <v>7.0407000000000005E-5</v>
      </c>
      <c r="AZ167" s="36">
        <v>3.8571428571428576E-8</v>
      </c>
      <c r="BA167" s="36">
        <v>7.7142857142857151E-8</v>
      </c>
      <c r="BB167" s="36">
        <v>0.281673173</v>
      </c>
      <c r="BC167" s="36">
        <v>17.268847642000001</v>
      </c>
      <c r="BD167" s="36">
        <v>38.474661447999999</v>
      </c>
      <c r="BE167" s="36">
        <v>1.9903885714285714E-2</v>
      </c>
      <c r="BF167" s="36">
        <v>3.9807772857142862E-2</v>
      </c>
      <c r="BG167" s="36">
        <v>1.6278372780000001</v>
      </c>
      <c r="BH167" s="36">
        <v>10.037237542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4.6050152940000002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2.3208009999999999E-3</v>
      </c>
      <c r="BC168" s="36">
        <v>0.18336007600000001</v>
      </c>
      <c r="BD168" s="36">
        <v>0.40114154000000002</v>
      </c>
      <c r="BE168" s="36">
        <v>1.6399428571428574E-4</v>
      </c>
      <c r="BF168" s="36">
        <v>3.2798857142857148E-4</v>
      </c>
      <c r="BG168" s="36">
        <v>9.5315211999999996E-2</v>
      </c>
      <c r="BH168" s="36">
        <v>0.95755602200000001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5.4735144829999998</v>
      </c>
      <c r="E169" s="36">
        <v>11</v>
      </c>
      <c r="F169" s="36">
        <v>0</v>
      </c>
      <c r="G169" s="36">
        <v>2</v>
      </c>
      <c r="H169" s="36">
        <v>9</v>
      </c>
      <c r="I169" s="36">
        <v>1.8817283780744379E-2</v>
      </c>
      <c r="J169" s="36">
        <v>3.2276621141367281</v>
      </c>
      <c r="K169" s="36">
        <v>1.8817283780744379E-2</v>
      </c>
      <c r="L169" s="36">
        <v>0</v>
      </c>
      <c r="M169" s="36">
        <v>1.1435728979121751</v>
      </c>
      <c r="N169" s="36">
        <v>2.1029065000052976</v>
      </c>
      <c r="O169" s="36">
        <v>7.6652374000000009E-2</v>
      </c>
      <c r="P169" s="36">
        <v>0.122657718</v>
      </c>
      <c r="Q169" s="36">
        <v>6.4825088000000003E-2</v>
      </c>
      <c r="R169" s="36">
        <v>1.1827286000000001E-2</v>
      </c>
      <c r="S169" s="36">
        <v>0.107230823</v>
      </c>
      <c r="T169" s="36">
        <v>1.5426894999999999E-2</v>
      </c>
      <c r="U169" s="36">
        <v>6.6E-3</v>
      </c>
      <c r="V169" s="36">
        <v>1.5599999999999999E-2</v>
      </c>
      <c r="W169" s="36">
        <v>0.10206965778074438</v>
      </c>
      <c r="X169" s="36">
        <v>3.3659198321367283</v>
      </c>
      <c r="Y169" s="36">
        <v>3.4679894899174726</v>
      </c>
      <c r="Z169" s="36">
        <v>8.1223036124391677E-4</v>
      </c>
      <c r="AA169" s="36">
        <v>1.7381729730619813E-4</v>
      </c>
      <c r="AB169" s="36">
        <v>1.7381699999999999E-4</v>
      </c>
      <c r="AC169" s="36">
        <v>1.8016677844193965E-4</v>
      </c>
      <c r="AD169" s="36">
        <v>1.2559770901795475E-2</v>
      </c>
      <c r="AE169" s="36">
        <v>0.11303793811615925</v>
      </c>
      <c r="AF169" s="36">
        <v>0.12559770901795472</v>
      </c>
      <c r="AG169" s="36">
        <v>1.2879873646209382E-3</v>
      </c>
      <c r="AH169" s="36">
        <v>2.1910589651022859E-3</v>
      </c>
      <c r="AI169" s="36">
        <v>7.0173104693140777E-3</v>
      </c>
      <c r="AJ169" s="36">
        <v>1.774050616707727E-5</v>
      </c>
      <c r="AK169" s="36">
        <v>2.1438381231318344E-5</v>
      </c>
      <c r="AL169" s="36">
        <v>5.361913609962925E-5</v>
      </c>
      <c r="AM169" s="36">
        <v>1.4858946492299551E-3</v>
      </c>
      <c r="AN169" s="36">
        <v>1.4772268248129078E-2</v>
      </c>
      <c r="AO169" s="36">
        <v>0.12010886772157295</v>
      </c>
      <c r="AP169" s="36">
        <v>46.373699414999997</v>
      </c>
      <c r="AQ169" s="36">
        <v>24.970453531</v>
      </c>
      <c r="AR169" s="36">
        <v>71.344152945999994</v>
      </c>
      <c r="AS169" s="36">
        <v>8.0658646370000007</v>
      </c>
      <c r="AT169" s="36">
        <v>79.222794547999996</v>
      </c>
      <c r="AU169" s="36">
        <v>190.88750269799999</v>
      </c>
      <c r="AV169" s="36">
        <v>47.545681072000001</v>
      </c>
      <c r="AW169" s="36">
        <v>114.561426111</v>
      </c>
      <c r="AX169" s="36">
        <v>44.786733908999999</v>
      </c>
      <c r="AY169" s="36">
        <v>107.91373668</v>
      </c>
      <c r="AZ169" s="36">
        <v>0.90814271285714299</v>
      </c>
      <c r="BA169" s="36">
        <v>1.8162854271428575</v>
      </c>
      <c r="BB169" s="36">
        <v>0.81575419100000002</v>
      </c>
      <c r="BC169" s="36">
        <v>30.840490585000001</v>
      </c>
      <c r="BD169" s="36">
        <v>74.310231838999997</v>
      </c>
      <c r="BE169" s="36">
        <v>5.7643682857142858E-2</v>
      </c>
      <c r="BF169" s="36">
        <v>0.11528736571428572</v>
      </c>
      <c r="BG169" s="36">
        <v>6.005687956</v>
      </c>
      <c r="BH169" s="36">
        <v>29.493341033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5.4211105990000004</v>
      </c>
      <c r="E170" s="36">
        <v>126</v>
      </c>
      <c r="F170" s="36">
        <v>0</v>
      </c>
      <c r="G170" s="36">
        <v>13</v>
      </c>
      <c r="H170" s="36">
        <v>113</v>
      </c>
      <c r="I170" s="36">
        <v>2.2081533768774681E-3</v>
      </c>
      <c r="J170" s="36">
        <v>5.4989227262057154</v>
      </c>
      <c r="K170" s="36">
        <v>2.2081533768774681E-3</v>
      </c>
      <c r="L170" s="36">
        <v>0</v>
      </c>
      <c r="M170" s="36">
        <v>0.3555568795648778</v>
      </c>
      <c r="N170" s="36">
        <v>5.1455740000177155</v>
      </c>
      <c r="O170" s="36">
        <v>0.93435740899999986</v>
      </c>
      <c r="P170" s="36">
        <v>1.6826428400000002</v>
      </c>
      <c r="Q170" s="36">
        <v>0.8720503289999999</v>
      </c>
      <c r="R170" s="36">
        <v>6.2307080000000008E-2</v>
      </c>
      <c r="S170" s="36">
        <v>1.6013727360000001</v>
      </c>
      <c r="T170" s="36">
        <v>8.127010400000001E-2</v>
      </c>
      <c r="U170" s="36">
        <v>1.5239999999999998</v>
      </c>
      <c r="V170" s="36">
        <v>3.6084000000000001</v>
      </c>
      <c r="W170" s="36">
        <v>2.4605655623768774</v>
      </c>
      <c r="X170" s="36">
        <v>10.789965566205716</v>
      </c>
      <c r="Y170" s="36">
        <v>13.250531128582594</v>
      </c>
      <c r="Z170" s="36">
        <v>3.5298631417820544E-4</v>
      </c>
      <c r="AA170" s="36">
        <v>7.5539071234136004E-5</v>
      </c>
      <c r="AB170" s="36">
        <v>7.553905E-5</v>
      </c>
      <c r="AC170" s="36">
        <v>5.595800463182219E-5</v>
      </c>
      <c r="AD170" s="36">
        <v>0.17207184528877104</v>
      </c>
      <c r="AE170" s="36">
        <v>1.5486466075989394</v>
      </c>
      <c r="AF170" s="36">
        <v>1.7207184528877106</v>
      </c>
      <c r="AG170" s="36">
        <v>0.27281590790363919</v>
      </c>
      <c r="AH170" s="36">
        <v>0.46410062493952414</v>
      </c>
      <c r="AI170" s="36">
        <v>1.4863763258198277</v>
      </c>
      <c r="AJ170" s="36">
        <v>7.7627618920935123E-6</v>
      </c>
      <c r="AK170" s="36">
        <v>9.3808512160436945E-6</v>
      </c>
      <c r="AL170" s="36">
        <v>2.3462272298275013E-5</v>
      </c>
      <c r="AM170" s="36">
        <v>0.27287962867016308</v>
      </c>
      <c r="AN170" s="36">
        <v>0.6361818510795112</v>
      </c>
      <c r="AO170" s="36">
        <v>3.0350463956910652</v>
      </c>
      <c r="AP170" s="36">
        <v>79.085312931999994</v>
      </c>
      <c r="AQ170" s="36">
        <v>42.584399271000002</v>
      </c>
      <c r="AR170" s="36">
        <v>121.66971220299999</v>
      </c>
      <c r="AS170" s="36">
        <v>2.0724735590000001</v>
      </c>
      <c r="AT170" s="36">
        <v>106.608141704</v>
      </c>
      <c r="AU170" s="36">
        <v>232.73131142700001</v>
      </c>
      <c r="AV170" s="36">
        <v>177.69452946000001</v>
      </c>
      <c r="AW170" s="36">
        <v>387.91672205999998</v>
      </c>
      <c r="AX170" s="36">
        <v>161.94619149100001</v>
      </c>
      <c r="AY170" s="36">
        <v>353.53725263299998</v>
      </c>
      <c r="AZ170" s="36">
        <v>7.2336362857142872E-2</v>
      </c>
      <c r="BA170" s="36">
        <v>0.14467272571428574</v>
      </c>
      <c r="BB170" s="36">
        <v>10.276619366</v>
      </c>
      <c r="BC170" s="36">
        <v>910.51956572899996</v>
      </c>
      <c r="BD170" s="36">
        <v>1987.713219883</v>
      </c>
      <c r="BE170" s="36">
        <v>0.85353981428571424</v>
      </c>
      <c r="BF170" s="36">
        <v>1.7070796285714285</v>
      </c>
      <c r="BG170" s="36">
        <v>13.220667064000001</v>
      </c>
      <c r="BH170" s="36">
        <v>114.605922342</v>
      </c>
      <c r="BI170" s="36">
        <v>0</v>
      </c>
      <c r="BJ170" s="36">
        <v>0</v>
      </c>
      <c r="BK170" s="36">
        <v>0</v>
      </c>
      <c r="BL170" s="36">
        <v>0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5.2809511310000001</v>
      </c>
      <c r="E171" s="36">
        <v>48</v>
      </c>
      <c r="F171" s="36">
        <v>1</v>
      </c>
      <c r="G171" s="36">
        <v>10</v>
      </c>
      <c r="H171" s="36">
        <v>37</v>
      </c>
      <c r="I171" s="36">
        <v>4.6936126338484026E-4</v>
      </c>
      <c r="J171" s="36">
        <v>1.7129519081940616</v>
      </c>
      <c r="K171" s="36">
        <v>4.6936126338484026E-4</v>
      </c>
      <c r="L171" s="36">
        <v>0</v>
      </c>
      <c r="M171" s="36">
        <v>9.0321269443479957E-2</v>
      </c>
      <c r="N171" s="36">
        <v>1.6231000000139664</v>
      </c>
      <c r="O171" s="36">
        <v>4.7981518000000001E-2</v>
      </c>
      <c r="P171" s="36">
        <v>8.8091409000000009E-2</v>
      </c>
      <c r="Q171" s="36">
        <v>4.5203060000000003E-2</v>
      </c>
      <c r="R171" s="36">
        <v>2.7784580000000001E-3</v>
      </c>
      <c r="S171" s="36">
        <v>8.4467333000000006E-2</v>
      </c>
      <c r="T171" s="36">
        <v>3.6240759999999999E-3</v>
      </c>
      <c r="U171" s="36">
        <v>0.22685000000000005</v>
      </c>
      <c r="V171" s="36">
        <v>0.53749999999999998</v>
      </c>
      <c r="W171" s="36">
        <v>0.27530087926338487</v>
      </c>
      <c r="X171" s="36">
        <v>2.3385433171940617</v>
      </c>
      <c r="Y171" s="36">
        <v>2.6138441964574466</v>
      </c>
      <c r="Z171" s="36">
        <v>6.8648966243951913E-5</v>
      </c>
      <c r="AA171" s="36">
        <v>1.4690878776205711E-5</v>
      </c>
      <c r="AB171" s="36">
        <v>1.46909E-5</v>
      </c>
      <c r="AC171" s="36">
        <v>7.524828936060237E-6</v>
      </c>
      <c r="AD171" s="36">
        <v>1.4731010749144086E-2</v>
      </c>
      <c r="AE171" s="36">
        <v>0.13257909674229673</v>
      </c>
      <c r="AF171" s="36">
        <v>0.14731010749144086</v>
      </c>
      <c r="AG171" s="36">
        <v>4.5619924636345788E-2</v>
      </c>
      <c r="AH171" s="36">
        <v>7.7606308576772143E-2</v>
      </c>
      <c r="AI171" s="36">
        <v>0.24854993422560809</v>
      </c>
      <c r="AJ171" s="36">
        <v>1.4994160643084689E-6</v>
      </c>
      <c r="AK171" s="36">
        <v>1.8119580641201649E-6</v>
      </c>
      <c r="AL171" s="36">
        <v>4.5318545742133578E-6</v>
      </c>
      <c r="AM171" s="36">
        <v>4.5628948881346158E-2</v>
      </c>
      <c r="AN171" s="36">
        <v>9.2339131283980344E-2</v>
      </c>
      <c r="AO171" s="36">
        <v>0.38113356282247907</v>
      </c>
      <c r="AP171" s="36">
        <v>57.777804644</v>
      </c>
      <c r="AQ171" s="36">
        <v>31.111125576999999</v>
      </c>
      <c r="AR171" s="36">
        <v>88.888930220999995</v>
      </c>
      <c r="AS171" s="36">
        <v>1.5105894449999999</v>
      </c>
      <c r="AT171" s="36">
        <v>233.50010803000001</v>
      </c>
      <c r="AU171" s="36">
        <v>581.90030634899995</v>
      </c>
      <c r="AV171" s="36">
        <v>180.212776418</v>
      </c>
      <c r="AW171" s="36">
        <v>449.10415969500002</v>
      </c>
      <c r="AX171" s="36">
        <v>167.76036952800001</v>
      </c>
      <c r="AY171" s="36">
        <v>418.07179981500002</v>
      </c>
      <c r="AZ171" s="36">
        <v>3.6517000000000001E-2</v>
      </c>
      <c r="BA171" s="36">
        <v>7.3034000000000002E-2</v>
      </c>
      <c r="BB171" s="36">
        <v>2.3923813350000001</v>
      </c>
      <c r="BC171" s="36">
        <v>142.02297297000001</v>
      </c>
      <c r="BD171" s="36">
        <v>353.93221946199998</v>
      </c>
      <c r="BE171" s="36">
        <v>0.19870276857142857</v>
      </c>
      <c r="BF171" s="36">
        <v>0.39740553714285715</v>
      </c>
      <c r="BG171" s="36">
        <v>2.9073918519999999</v>
      </c>
      <c r="BH171" s="36">
        <v>18.338797841000002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5.1895129190000002</v>
      </c>
      <c r="E172" s="36">
        <v>55</v>
      </c>
      <c r="F172" s="36">
        <v>0</v>
      </c>
      <c r="G172" s="36">
        <v>2</v>
      </c>
      <c r="H172" s="36">
        <v>53</v>
      </c>
      <c r="I172" s="36">
        <v>3.2719739823781234E-7</v>
      </c>
      <c r="J172" s="36">
        <v>4.1100933586705043E-3</v>
      </c>
      <c r="K172" s="36">
        <v>3.2719739823781234E-7</v>
      </c>
      <c r="L172" s="36">
        <v>0</v>
      </c>
      <c r="M172" s="36">
        <v>1.1042055606897432E-4</v>
      </c>
      <c r="N172" s="36">
        <v>3.9999999999997676E-3</v>
      </c>
      <c r="O172" s="36">
        <v>3.6905258000000003E-2</v>
      </c>
      <c r="P172" s="36">
        <v>6.6329590000000008E-2</v>
      </c>
      <c r="Q172" s="36">
        <v>3.3352653000000003E-2</v>
      </c>
      <c r="R172" s="36">
        <v>3.5526049999999999E-3</v>
      </c>
      <c r="S172" s="36">
        <v>6.1695757000000004E-2</v>
      </c>
      <c r="T172" s="36">
        <v>4.6338329999999995E-3</v>
      </c>
      <c r="U172" s="36">
        <v>6.0000000000000001E-3</v>
      </c>
      <c r="V172" s="36">
        <v>1.44E-2</v>
      </c>
      <c r="W172" s="36">
        <v>4.290558519739824E-2</v>
      </c>
      <c r="X172" s="36">
        <v>8.4839683358670509E-2</v>
      </c>
      <c r="Y172" s="36">
        <v>0.12774526855606874</v>
      </c>
      <c r="Z172" s="36">
        <v>1.6843066468905011E-7</v>
      </c>
      <c r="AA172" s="36">
        <v>3.6044162243456718E-8</v>
      </c>
      <c r="AB172" s="36">
        <v>3.6044199999999999E-8</v>
      </c>
      <c r="AC172" s="36">
        <v>7.4420760857076301E-9</v>
      </c>
      <c r="AD172" s="36">
        <v>4.3512494922279979E-6</v>
      </c>
      <c r="AE172" s="36">
        <v>3.916124543005198E-5</v>
      </c>
      <c r="AF172" s="36">
        <v>4.3512494922279977E-5</v>
      </c>
      <c r="AG172" s="36">
        <v>1.193598854005586E-3</v>
      </c>
      <c r="AH172" s="36">
        <v>2.03049000451525E-3</v>
      </c>
      <c r="AI172" s="36">
        <v>6.5030558252718142E-3</v>
      </c>
      <c r="AJ172" s="36">
        <v>3.6788251574203969E-9</v>
      </c>
      <c r="AK172" s="36">
        <v>4.4456485889060606E-9</v>
      </c>
      <c r="AL172" s="36">
        <v>1.1118928904550513E-8</v>
      </c>
      <c r="AM172" s="36">
        <v>1.1936099749068293E-3</v>
      </c>
      <c r="AN172" s="36">
        <v>2.034845699656067E-3</v>
      </c>
      <c r="AO172" s="36">
        <v>6.5422281896307709E-3</v>
      </c>
      <c r="AP172" s="36">
        <v>1.9852577220000001</v>
      </c>
      <c r="AQ172" s="36">
        <v>1.068984927</v>
      </c>
      <c r="AR172" s="36">
        <v>3.0542426489999999</v>
      </c>
      <c r="AS172" s="36">
        <v>0.249338847</v>
      </c>
      <c r="AT172" s="36">
        <v>1.217128309</v>
      </c>
      <c r="AU172" s="36">
        <v>2.996468921</v>
      </c>
      <c r="AV172" s="36">
        <v>1.9832411160000001</v>
      </c>
      <c r="AW172" s="36">
        <v>4.8825750939999999</v>
      </c>
      <c r="AX172" s="36">
        <v>1.8082481399999999</v>
      </c>
      <c r="AY172" s="36">
        <v>4.4517569049999999</v>
      </c>
      <c r="AZ172" s="36">
        <v>5.1174914285714293E-3</v>
      </c>
      <c r="BA172" s="36">
        <v>1.0234982857142859E-2</v>
      </c>
      <c r="BB172" s="36">
        <v>0.47276199200000002</v>
      </c>
      <c r="BC172" s="36">
        <v>27.265289085999999</v>
      </c>
      <c r="BD172" s="36">
        <v>67.124879738000004</v>
      </c>
      <c r="BE172" s="36">
        <v>3.9265945714285717E-2</v>
      </c>
      <c r="BF172" s="36">
        <v>7.8531891428571435E-2</v>
      </c>
      <c r="BG172" s="36">
        <v>4.488043727</v>
      </c>
      <c r="BH172" s="36">
        <v>18.349804330000001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5.1957052370000003</v>
      </c>
      <c r="E173" s="36">
        <v>35</v>
      </c>
      <c r="F173" s="36">
        <v>0</v>
      </c>
      <c r="G173" s="36">
        <v>5</v>
      </c>
      <c r="H173" s="36">
        <v>30</v>
      </c>
      <c r="I173" s="36">
        <v>3.4309223603219482E-6</v>
      </c>
      <c r="J173" s="36">
        <v>9.6195146834721825E-3</v>
      </c>
      <c r="K173" s="36">
        <v>3.4309223603219482E-6</v>
      </c>
      <c r="L173" s="36">
        <v>0</v>
      </c>
      <c r="M173" s="36">
        <v>4.1794560583194524E-4</v>
      </c>
      <c r="N173" s="36">
        <v>9.20500000000056E-3</v>
      </c>
      <c r="O173" s="36">
        <v>4.7992885999999998E-2</v>
      </c>
      <c r="P173" s="36">
        <v>8.5070139000000003E-2</v>
      </c>
      <c r="Q173" s="36">
        <v>4.5483890999999999E-2</v>
      </c>
      <c r="R173" s="36">
        <v>2.508995E-3</v>
      </c>
      <c r="S173" s="36">
        <v>8.1797537000000003E-2</v>
      </c>
      <c r="T173" s="36">
        <v>3.2726019999999999E-3</v>
      </c>
      <c r="U173" s="36">
        <v>2.46E-2</v>
      </c>
      <c r="V173" s="36">
        <v>5.8800000000000005E-2</v>
      </c>
      <c r="W173" s="36">
        <v>7.2596316922360321E-2</v>
      </c>
      <c r="X173" s="36">
        <v>0.15348965368347217</v>
      </c>
      <c r="Y173" s="36">
        <v>0.22608597060583249</v>
      </c>
      <c r="Z173" s="36">
        <v>6.9870060533458686E-7</v>
      </c>
      <c r="AA173" s="36">
        <v>1.4952192954160156E-7</v>
      </c>
      <c r="AB173" s="36">
        <v>1.4952200000000001E-7</v>
      </c>
      <c r="AC173" s="36">
        <v>4.5255909351467473E-8</v>
      </c>
      <c r="AD173" s="36">
        <v>4.7960859888134257E-5</v>
      </c>
      <c r="AE173" s="36">
        <v>4.3164773899320827E-4</v>
      </c>
      <c r="AF173" s="36">
        <v>4.7960859888134249E-4</v>
      </c>
      <c r="AG173" s="36">
        <v>5.4549638903474227E-3</v>
      </c>
      <c r="AH173" s="36">
        <v>9.2797086870278003E-3</v>
      </c>
      <c r="AI173" s="36">
        <v>2.9720148092237685E-2</v>
      </c>
      <c r="AJ173" s="36">
        <v>1.5260854594853335E-8</v>
      </c>
      <c r="AK173" s="36">
        <v>1.8441864941111527E-8</v>
      </c>
      <c r="AL173" s="36">
        <v>4.6124605003473564E-8</v>
      </c>
      <c r="AM173" s="36">
        <v>5.4550244071113691E-3</v>
      </c>
      <c r="AN173" s="36">
        <v>9.3276879887808761E-3</v>
      </c>
      <c r="AO173" s="36">
        <v>3.0151841955835895E-2</v>
      </c>
      <c r="AP173" s="36">
        <v>0.56495364999999997</v>
      </c>
      <c r="AQ173" s="36">
        <v>0.30420581099999999</v>
      </c>
      <c r="AR173" s="36">
        <v>0.86915946099999997</v>
      </c>
      <c r="AS173" s="36">
        <v>0.12036247899999999</v>
      </c>
      <c r="AT173" s="36">
        <v>1.38326639</v>
      </c>
      <c r="AU173" s="36">
        <v>3.809893969</v>
      </c>
      <c r="AV173" s="36">
        <v>2.134008481</v>
      </c>
      <c r="AW173" s="36">
        <v>5.8776430169999996</v>
      </c>
      <c r="AX173" s="36">
        <v>1.947728685</v>
      </c>
      <c r="AY173" s="36">
        <v>5.3645775110000002</v>
      </c>
      <c r="AZ173" s="36">
        <v>3.1887585714285719E-3</v>
      </c>
      <c r="BA173" s="36">
        <v>6.3775171428571437E-3</v>
      </c>
      <c r="BB173" s="36">
        <v>0.59448446099999996</v>
      </c>
      <c r="BC173" s="36">
        <v>12.453892706</v>
      </c>
      <c r="BD173" s="36">
        <v>34.301426706000001</v>
      </c>
      <c r="BE173" s="36">
        <v>4.9375785714285712E-2</v>
      </c>
      <c r="BF173" s="36">
        <v>9.8751571428571425E-2</v>
      </c>
      <c r="BG173" s="36">
        <v>3.4848790209999998</v>
      </c>
      <c r="BH173" s="36">
        <v>17.550798014000002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5.2629949949999997</v>
      </c>
      <c r="E174" s="36">
        <v>3</v>
      </c>
      <c r="F174" s="36">
        <v>0</v>
      </c>
      <c r="G174" s="36">
        <v>0</v>
      </c>
      <c r="H174" s="36">
        <v>3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6.5164800000000001E-4</v>
      </c>
      <c r="P174" s="36">
        <v>1.1655890000000001E-3</v>
      </c>
      <c r="Q174" s="36">
        <v>5.8878700000000001E-4</v>
      </c>
      <c r="R174" s="36">
        <v>6.2861000000000007E-5</v>
      </c>
      <c r="S174" s="36">
        <v>1.083596E-3</v>
      </c>
      <c r="T174" s="36">
        <v>8.1992999999999999E-5</v>
      </c>
      <c r="U174" s="36">
        <v>0</v>
      </c>
      <c r="V174" s="36">
        <v>0</v>
      </c>
      <c r="W174" s="36">
        <v>6.5164800000000001E-4</v>
      </c>
      <c r="X174" s="36">
        <v>1.1655890000000001E-3</v>
      </c>
      <c r="Y174" s="36">
        <v>1.8172370000000002E-3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1.305821E-3</v>
      </c>
      <c r="AQ174" s="36">
        <v>7.0313400000000001E-4</v>
      </c>
      <c r="AR174" s="36">
        <v>2.0089549999999998E-3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0.82700958000000002</v>
      </c>
      <c r="BC174" s="36">
        <v>17.542192403000001</v>
      </c>
      <c r="BD174" s="36">
        <v>42.393631642000003</v>
      </c>
      <c r="BE174" s="36">
        <v>6.8688502857142855E-2</v>
      </c>
      <c r="BF174" s="36">
        <v>0.13737700571428571</v>
      </c>
      <c r="BG174" s="36">
        <v>4.8453196140000001</v>
      </c>
      <c r="BH174" s="36">
        <v>26.801717559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4.8160349780000002</v>
      </c>
      <c r="E175" s="36">
        <v>19</v>
      </c>
      <c r="F175" s="36">
        <v>0</v>
      </c>
      <c r="G175" s="36">
        <v>0</v>
      </c>
      <c r="H175" s="36">
        <v>19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0.35562939399999999</v>
      </c>
      <c r="BC175" s="36">
        <v>19.769081408000002</v>
      </c>
      <c r="BD175" s="36">
        <v>43.394879305000003</v>
      </c>
      <c r="BE175" s="36">
        <v>2.9537324285714286E-2</v>
      </c>
      <c r="BF175" s="36">
        <v>5.9074649999999999E-2</v>
      </c>
      <c r="BG175" s="36">
        <v>2.0476735179999999</v>
      </c>
      <c r="BH175" s="36">
        <v>9.2992637140000003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5.2902294620000001</v>
      </c>
      <c r="E176" s="36">
        <v>2</v>
      </c>
      <c r="F176" s="36">
        <v>0</v>
      </c>
      <c r="G176" s="36">
        <v>0</v>
      </c>
      <c r="H176" s="36">
        <v>2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7.1018199999999996E-4</v>
      </c>
      <c r="P176" s="36">
        <v>1.2122110000000001E-3</v>
      </c>
      <c r="Q176" s="36">
        <v>5.9827299999999997E-4</v>
      </c>
      <c r="R176" s="36">
        <v>1.11909E-4</v>
      </c>
      <c r="S176" s="36">
        <v>1.0662410000000001E-3</v>
      </c>
      <c r="T176" s="36">
        <v>1.4597000000000001E-4</v>
      </c>
      <c r="U176" s="36">
        <v>0</v>
      </c>
      <c r="V176" s="36">
        <v>0</v>
      </c>
      <c r="W176" s="36">
        <v>7.1018199999999996E-4</v>
      </c>
      <c r="X176" s="36">
        <v>1.2122110000000001E-3</v>
      </c>
      <c r="Y176" s="36">
        <v>1.9223930000000001E-3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0.30776815600000001</v>
      </c>
      <c r="AQ176" s="36">
        <v>0.16572131400000001</v>
      </c>
      <c r="AR176" s="36">
        <v>0.47348947000000002</v>
      </c>
      <c r="AS176" s="36">
        <v>0.111456839</v>
      </c>
      <c r="AT176" s="36">
        <v>0.27959006400000003</v>
      </c>
      <c r="AU176" s="36">
        <v>0.70422841800000002</v>
      </c>
      <c r="AV176" s="36">
        <v>0.57669677699999999</v>
      </c>
      <c r="AW176" s="36">
        <v>1.452577582</v>
      </c>
      <c r="AX176" s="36">
        <v>0.522978795</v>
      </c>
      <c r="AY176" s="36">
        <v>1.317273312</v>
      </c>
      <c r="AZ176" s="36">
        <v>2.8110758571428574E-2</v>
      </c>
      <c r="BA176" s="36">
        <v>5.6221518571428576E-2</v>
      </c>
      <c r="BB176" s="36">
        <v>0.16284748099999999</v>
      </c>
      <c r="BC176" s="36">
        <v>6.5668474610000001</v>
      </c>
      <c r="BD176" s="36">
        <v>16.540504096999999</v>
      </c>
      <c r="BE176" s="36">
        <v>1.3525537142857143E-2</v>
      </c>
      <c r="BF176" s="36">
        <v>2.7051075714285715E-2</v>
      </c>
      <c r="BG176" s="36">
        <v>1.312376722</v>
      </c>
      <c r="BH176" s="36">
        <v>14.071884643000001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5.3644898850000002</v>
      </c>
      <c r="E177" s="36">
        <v>12</v>
      </c>
      <c r="F177" s="36">
        <v>0</v>
      </c>
      <c r="G177" s="36">
        <v>7</v>
      </c>
      <c r="H177" s="36">
        <v>5</v>
      </c>
      <c r="I177" s="36">
        <v>1.8952395875939726E-3</v>
      </c>
      <c r="J177" s="36">
        <v>2.1500859814407121</v>
      </c>
      <c r="K177" s="36">
        <v>1.8952395875939726E-3</v>
      </c>
      <c r="L177" s="36">
        <v>0</v>
      </c>
      <c r="M177" s="36">
        <v>0.16770272102678802</v>
      </c>
      <c r="N177" s="36">
        <v>1.9842785000015182</v>
      </c>
      <c r="O177" s="36">
        <v>0.209654375</v>
      </c>
      <c r="P177" s="36">
        <v>0.37714393200000002</v>
      </c>
      <c r="Q177" s="36">
        <v>0.20051613500000001</v>
      </c>
      <c r="R177" s="36">
        <v>9.1382400000000006E-3</v>
      </c>
      <c r="S177" s="36">
        <v>0.36522448800000001</v>
      </c>
      <c r="T177" s="36">
        <v>1.1919444000000001E-2</v>
      </c>
      <c r="U177" s="36">
        <v>7.9199999999999993E-2</v>
      </c>
      <c r="V177" s="36">
        <v>0.18720000000000001</v>
      </c>
      <c r="W177" s="36">
        <v>0.29074961458759396</v>
      </c>
      <c r="X177" s="36">
        <v>2.7144299134407119</v>
      </c>
      <c r="Y177" s="36">
        <v>3.005179528028306</v>
      </c>
      <c r="Z177" s="36">
        <v>1.7896695009709008E-4</v>
      </c>
      <c r="AA177" s="36">
        <v>3.829892732077726E-5</v>
      </c>
      <c r="AB177" s="36">
        <v>3.82989E-5</v>
      </c>
      <c r="AC177" s="36">
        <v>2.6814919994988409E-5</v>
      </c>
      <c r="AD177" s="36">
        <v>3.5988195023388195E-2</v>
      </c>
      <c r="AE177" s="36">
        <v>0.32389375521049385</v>
      </c>
      <c r="AF177" s="36">
        <v>0.35988195023388209</v>
      </c>
      <c r="AG177" s="36">
        <v>1.4964206128573682E-2</v>
      </c>
      <c r="AH177" s="36">
        <v>2.5456350655504657E-2</v>
      </c>
      <c r="AI177" s="36">
        <v>8.1529123045332483E-2</v>
      </c>
      <c r="AJ177" s="36">
        <v>3.9089494792928748E-6</v>
      </c>
      <c r="AK177" s="36">
        <v>4.7237405946491896E-6</v>
      </c>
      <c r="AL177" s="36">
        <v>1.1814459641842227E-5</v>
      </c>
      <c r="AM177" s="36">
        <v>1.4994929998047963E-2</v>
      </c>
      <c r="AN177" s="36">
        <v>6.1449269419487494E-2</v>
      </c>
      <c r="AO177" s="36">
        <v>0.40543469271546817</v>
      </c>
      <c r="AP177" s="36">
        <v>15.898465354000001</v>
      </c>
      <c r="AQ177" s="36">
        <v>8.5607121139999993</v>
      </c>
      <c r="AR177" s="36">
        <v>24.459177468</v>
      </c>
      <c r="AS177" s="36">
        <v>0.661022632</v>
      </c>
      <c r="AT177" s="36">
        <v>43.958073931999998</v>
      </c>
      <c r="AU177" s="36">
        <v>104.179274287</v>
      </c>
      <c r="AV177" s="36">
        <v>46.921468801000003</v>
      </c>
      <c r="AW177" s="36">
        <v>111.20242838</v>
      </c>
      <c r="AX177" s="36">
        <v>43.257158789999998</v>
      </c>
      <c r="AY177" s="36">
        <v>102.5181271</v>
      </c>
      <c r="AZ177" s="36">
        <v>2.2978024285714285E-2</v>
      </c>
      <c r="BA177" s="36">
        <v>4.595604857142857E-2</v>
      </c>
      <c r="BB177" s="36">
        <v>1.5043035789999999</v>
      </c>
      <c r="BC177" s="36">
        <v>64.365440565</v>
      </c>
      <c r="BD177" s="36">
        <v>152.54410139800001</v>
      </c>
      <c r="BE177" s="36">
        <v>0.12494215714285715</v>
      </c>
      <c r="BF177" s="36">
        <v>0.24988431428571431</v>
      </c>
      <c r="BG177" s="36">
        <v>3.8247208210000001</v>
      </c>
      <c r="BH177" s="36">
        <v>24.288973839000001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337</v>
      </c>
      <c r="E178" s="36" t="s">
        <v>337</v>
      </c>
      <c r="F178" s="36" t="s">
        <v>337</v>
      </c>
      <c r="G178" s="36" t="s">
        <v>337</v>
      </c>
      <c r="H178" s="36" t="s">
        <v>337</v>
      </c>
      <c r="I178" s="36" t="s">
        <v>337</v>
      </c>
      <c r="J178" s="36" t="s">
        <v>337</v>
      </c>
      <c r="K178" s="36" t="s">
        <v>337</v>
      </c>
      <c r="L178" s="36" t="s">
        <v>337</v>
      </c>
      <c r="M178" s="36" t="s">
        <v>337</v>
      </c>
      <c r="N178" s="36" t="s">
        <v>337</v>
      </c>
      <c r="O178" s="36" t="s">
        <v>337</v>
      </c>
      <c r="P178" s="36" t="s">
        <v>337</v>
      </c>
      <c r="Q178" s="36" t="s">
        <v>337</v>
      </c>
      <c r="R178" s="36" t="s">
        <v>337</v>
      </c>
      <c r="S178" s="36" t="s">
        <v>337</v>
      </c>
      <c r="T178" s="36" t="s">
        <v>337</v>
      </c>
      <c r="U178" s="36" t="s">
        <v>337</v>
      </c>
      <c r="V178" s="36" t="s">
        <v>337</v>
      </c>
      <c r="W178" s="36" t="s">
        <v>337</v>
      </c>
      <c r="X178" s="36" t="s">
        <v>337</v>
      </c>
      <c r="Y178" s="36" t="s">
        <v>337</v>
      </c>
      <c r="Z178" s="36" t="s">
        <v>337</v>
      </c>
      <c r="AA178" s="36" t="s">
        <v>337</v>
      </c>
      <c r="AB178" s="36" t="s">
        <v>337</v>
      </c>
      <c r="AC178" s="36" t="s">
        <v>337</v>
      </c>
      <c r="AD178" s="36" t="s">
        <v>337</v>
      </c>
      <c r="AE178" s="36" t="s">
        <v>337</v>
      </c>
      <c r="AF178" s="36" t="s">
        <v>337</v>
      </c>
      <c r="AG178" s="36" t="s">
        <v>337</v>
      </c>
      <c r="AH178" s="36" t="s">
        <v>337</v>
      </c>
      <c r="AI178" s="36" t="s">
        <v>337</v>
      </c>
      <c r="AJ178" s="36" t="s">
        <v>337</v>
      </c>
      <c r="AK178" s="36" t="s">
        <v>337</v>
      </c>
      <c r="AL178" s="36" t="s">
        <v>337</v>
      </c>
      <c r="AM178" s="36" t="s">
        <v>337</v>
      </c>
      <c r="AN178" s="36" t="s">
        <v>337</v>
      </c>
      <c r="AO178" s="36" t="s">
        <v>337</v>
      </c>
      <c r="AP178" s="36" t="s">
        <v>337</v>
      </c>
      <c r="AQ178" s="36" t="s">
        <v>337</v>
      </c>
      <c r="AR178" s="36" t="s">
        <v>337</v>
      </c>
      <c r="AS178" s="36" t="s">
        <v>337</v>
      </c>
      <c r="AT178" s="36" t="s">
        <v>337</v>
      </c>
      <c r="AU178" s="36" t="s">
        <v>337</v>
      </c>
      <c r="AV178" s="36" t="s">
        <v>337</v>
      </c>
      <c r="AW178" s="36" t="s">
        <v>337</v>
      </c>
      <c r="AX178" s="36" t="s">
        <v>337</v>
      </c>
      <c r="AY178" s="36" t="s">
        <v>337</v>
      </c>
      <c r="AZ178" s="36" t="s">
        <v>337</v>
      </c>
      <c r="BA178" s="36" t="s">
        <v>337</v>
      </c>
      <c r="BB178" s="36" t="s">
        <v>337</v>
      </c>
      <c r="BC178" s="36" t="s">
        <v>337</v>
      </c>
      <c r="BD178" s="36" t="s">
        <v>337</v>
      </c>
      <c r="BE178" s="36" t="s">
        <v>337</v>
      </c>
      <c r="BF178" s="36" t="s">
        <v>337</v>
      </c>
      <c r="BG178" s="36" t="s">
        <v>337</v>
      </c>
      <c r="BH178" s="36" t="s">
        <v>337</v>
      </c>
      <c r="BI178" s="36" t="s">
        <v>337</v>
      </c>
      <c r="BJ178" s="36" t="s">
        <v>337</v>
      </c>
      <c r="BK178" s="36" t="s">
        <v>337</v>
      </c>
      <c r="BL178" s="36" t="s">
        <v>337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337</v>
      </c>
      <c r="E179" s="36" t="s">
        <v>337</v>
      </c>
      <c r="F179" s="36" t="s">
        <v>337</v>
      </c>
      <c r="G179" s="36" t="s">
        <v>337</v>
      </c>
      <c r="H179" s="36" t="s">
        <v>337</v>
      </c>
      <c r="I179" s="36" t="s">
        <v>337</v>
      </c>
      <c r="J179" s="36" t="s">
        <v>337</v>
      </c>
      <c r="K179" s="36" t="s">
        <v>337</v>
      </c>
      <c r="L179" s="36" t="s">
        <v>337</v>
      </c>
      <c r="M179" s="36" t="s">
        <v>337</v>
      </c>
      <c r="N179" s="36" t="s">
        <v>337</v>
      </c>
      <c r="O179" s="36" t="s">
        <v>337</v>
      </c>
      <c r="P179" s="36" t="s">
        <v>337</v>
      </c>
      <c r="Q179" s="36" t="s">
        <v>337</v>
      </c>
      <c r="R179" s="36" t="s">
        <v>337</v>
      </c>
      <c r="S179" s="36" t="s">
        <v>337</v>
      </c>
      <c r="T179" s="36" t="s">
        <v>337</v>
      </c>
      <c r="U179" s="36" t="s">
        <v>337</v>
      </c>
      <c r="V179" s="36" t="s">
        <v>337</v>
      </c>
      <c r="W179" s="36" t="s">
        <v>337</v>
      </c>
      <c r="X179" s="36" t="s">
        <v>337</v>
      </c>
      <c r="Y179" s="36" t="s">
        <v>337</v>
      </c>
      <c r="Z179" s="36" t="s">
        <v>337</v>
      </c>
      <c r="AA179" s="36" t="s">
        <v>337</v>
      </c>
      <c r="AB179" s="36" t="s">
        <v>337</v>
      </c>
      <c r="AC179" s="36" t="s">
        <v>337</v>
      </c>
      <c r="AD179" s="36" t="s">
        <v>337</v>
      </c>
      <c r="AE179" s="36" t="s">
        <v>337</v>
      </c>
      <c r="AF179" s="36" t="s">
        <v>337</v>
      </c>
      <c r="AG179" s="36" t="s">
        <v>337</v>
      </c>
      <c r="AH179" s="36" t="s">
        <v>337</v>
      </c>
      <c r="AI179" s="36" t="s">
        <v>337</v>
      </c>
      <c r="AJ179" s="36" t="s">
        <v>337</v>
      </c>
      <c r="AK179" s="36" t="s">
        <v>337</v>
      </c>
      <c r="AL179" s="36" t="s">
        <v>337</v>
      </c>
      <c r="AM179" s="36" t="s">
        <v>337</v>
      </c>
      <c r="AN179" s="36" t="s">
        <v>337</v>
      </c>
      <c r="AO179" s="36" t="s">
        <v>337</v>
      </c>
      <c r="AP179" s="36" t="s">
        <v>337</v>
      </c>
      <c r="AQ179" s="36" t="s">
        <v>337</v>
      </c>
      <c r="AR179" s="36" t="s">
        <v>337</v>
      </c>
      <c r="AS179" s="36" t="s">
        <v>337</v>
      </c>
      <c r="AT179" s="36" t="s">
        <v>337</v>
      </c>
      <c r="AU179" s="36" t="s">
        <v>337</v>
      </c>
      <c r="AV179" s="36" t="s">
        <v>337</v>
      </c>
      <c r="AW179" s="36" t="s">
        <v>337</v>
      </c>
      <c r="AX179" s="36" t="s">
        <v>337</v>
      </c>
      <c r="AY179" s="36" t="s">
        <v>337</v>
      </c>
      <c r="AZ179" s="36" t="s">
        <v>337</v>
      </c>
      <c r="BA179" s="36" t="s">
        <v>337</v>
      </c>
      <c r="BB179" s="36" t="s">
        <v>337</v>
      </c>
      <c r="BC179" s="36" t="s">
        <v>337</v>
      </c>
      <c r="BD179" s="36" t="s">
        <v>337</v>
      </c>
      <c r="BE179" s="36" t="s">
        <v>337</v>
      </c>
      <c r="BF179" s="36" t="s">
        <v>337</v>
      </c>
      <c r="BG179" s="36" t="s">
        <v>337</v>
      </c>
      <c r="BH179" s="36" t="s">
        <v>337</v>
      </c>
      <c r="BI179" s="36" t="s">
        <v>337</v>
      </c>
      <c r="BJ179" s="36" t="s">
        <v>337</v>
      </c>
      <c r="BK179" s="36" t="s">
        <v>337</v>
      </c>
      <c r="BL179" s="36" t="s">
        <v>337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337</v>
      </c>
      <c r="E180" s="36" t="s">
        <v>337</v>
      </c>
      <c r="F180" s="36" t="s">
        <v>337</v>
      </c>
      <c r="G180" s="36" t="s">
        <v>337</v>
      </c>
      <c r="H180" s="36" t="s">
        <v>337</v>
      </c>
      <c r="I180" s="36" t="s">
        <v>337</v>
      </c>
      <c r="J180" s="36" t="s">
        <v>337</v>
      </c>
      <c r="K180" s="36" t="s">
        <v>337</v>
      </c>
      <c r="L180" s="36" t="s">
        <v>337</v>
      </c>
      <c r="M180" s="36" t="s">
        <v>337</v>
      </c>
      <c r="N180" s="36" t="s">
        <v>337</v>
      </c>
      <c r="O180" s="36" t="s">
        <v>337</v>
      </c>
      <c r="P180" s="36" t="s">
        <v>337</v>
      </c>
      <c r="Q180" s="36" t="s">
        <v>337</v>
      </c>
      <c r="R180" s="36" t="s">
        <v>337</v>
      </c>
      <c r="S180" s="36" t="s">
        <v>337</v>
      </c>
      <c r="T180" s="36" t="s">
        <v>337</v>
      </c>
      <c r="U180" s="36" t="s">
        <v>337</v>
      </c>
      <c r="V180" s="36" t="s">
        <v>337</v>
      </c>
      <c r="W180" s="36" t="s">
        <v>337</v>
      </c>
      <c r="X180" s="36" t="s">
        <v>337</v>
      </c>
      <c r="Y180" s="36" t="s">
        <v>337</v>
      </c>
      <c r="Z180" s="36" t="s">
        <v>337</v>
      </c>
      <c r="AA180" s="36" t="s">
        <v>337</v>
      </c>
      <c r="AB180" s="36" t="s">
        <v>337</v>
      </c>
      <c r="AC180" s="36" t="s">
        <v>337</v>
      </c>
      <c r="AD180" s="36" t="s">
        <v>337</v>
      </c>
      <c r="AE180" s="36" t="s">
        <v>337</v>
      </c>
      <c r="AF180" s="36" t="s">
        <v>337</v>
      </c>
      <c r="AG180" s="36" t="s">
        <v>337</v>
      </c>
      <c r="AH180" s="36" t="s">
        <v>337</v>
      </c>
      <c r="AI180" s="36" t="s">
        <v>337</v>
      </c>
      <c r="AJ180" s="36" t="s">
        <v>337</v>
      </c>
      <c r="AK180" s="36" t="s">
        <v>337</v>
      </c>
      <c r="AL180" s="36" t="s">
        <v>337</v>
      </c>
      <c r="AM180" s="36" t="s">
        <v>337</v>
      </c>
      <c r="AN180" s="36" t="s">
        <v>337</v>
      </c>
      <c r="AO180" s="36" t="s">
        <v>337</v>
      </c>
      <c r="AP180" s="36" t="s">
        <v>337</v>
      </c>
      <c r="AQ180" s="36" t="s">
        <v>337</v>
      </c>
      <c r="AR180" s="36" t="s">
        <v>337</v>
      </c>
      <c r="AS180" s="36" t="s">
        <v>337</v>
      </c>
      <c r="AT180" s="36" t="s">
        <v>337</v>
      </c>
      <c r="AU180" s="36" t="s">
        <v>337</v>
      </c>
      <c r="AV180" s="36" t="s">
        <v>337</v>
      </c>
      <c r="AW180" s="36" t="s">
        <v>337</v>
      </c>
      <c r="AX180" s="36" t="s">
        <v>337</v>
      </c>
      <c r="AY180" s="36" t="s">
        <v>337</v>
      </c>
      <c r="AZ180" s="36" t="s">
        <v>337</v>
      </c>
      <c r="BA180" s="36" t="s">
        <v>337</v>
      </c>
      <c r="BB180" s="36" t="s">
        <v>337</v>
      </c>
      <c r="BC180" s="36" t="s">
        <v>337</v>
      </c>
      <c r="BD180" s="36" t="s">
        <v>337</v>
      </c>
      <c r="BE180" s="36" t="s">
        <v>337</v>
      </c>
      <c r="BF180" s="36" t="s">
        <v>337</v>
      </c>
      <c r="BG180" s="36" t="s">
        <v>337</v>
      </c>
      <c r="BH180" s="36" t="s">
        <v>337</v>
      </c>
      <c r="BI180" s="36" t="s">
        <v>337</v>
      </c>
      <c r="BJ180" s="36" t="s">
        <v>337</v>
      </c>
      <c r="BK180" s="36" t="s">
        <v>337</v>
      </c>
      <c r="BL180" s="36" t="s">
        <v>337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337</v>
      </c>
      <c r="E181" s="36" t="s">
        <v>337</v>
      </c>
      <c r="F181" s="36" t="s">
        <v>337</v>
      </c>
      <c r="G181" s="36" t="s">
        <v>337</v>
      </c>
      <c r="H181" s="36" t="s">
        <v>337</v>
      </c>
      <c r="I181" s="36" t="s">
        <v>337</v>
      </c>
      <c r="J181" s="36" t="s">
        <v>337</v>
      </c>
      <c r="K181" s="36" t="s">
        <v>337</v>
      </c>
      <c r="L181" s="36" t="s">
        <v>337</v>
      </c>
      <c r="M181" s="36" t="s">
        <v>337</v>
      </c>
      <c r="N181" s="36" t="s">
        <v>337</v>
      </c>
      <c r="O181" s="36" t="s">
        <v>337</v>
      </c>
      <c r="P181" s="36" t="s">
        <v>337</v>
      </c>
      <c r="Q181" s="36" t="s">
        <v>337</v>
      </c>
      <c r="R181" s="36" t="s">
        <v>337</v>
      </c>
      <c r="S181" s="36" t="s">
        <v>337</v>
      </c>
      <c r="T181" s="36" t="s">
        <v>337</v>
      </c>
      <c r="U181" s="36" t="s">
        <v>337</v>
      </c>
      <c r="V181" s="36" t="s">
        <v>337</v>
      </c>
      <c r="W181" s="36" t="s">
        <v>337</v>
      </c>
      <c r="X181" s="36" t="s">
        <v>337</v>
      </c>
      <c r="Y181" s="36" t="s">
        <v>337</v>
      </c>
      <c r="Z181" s="36" t="s">
        <v>337</v>
      </c>
      <c r="AA181" s="36" t="s">
        <v>337</v>
      </c>
      <c r="AB181" s="36" t="s">
        <v>337</v>
      </c>
      <c r="AC181" s="36" t="s">
        <v>337</v>
      </c>
      <c r="AD181" s="36" t="s">
        <v>337</v>
      </c>
      <c r="AE181" s="36" t="s">
        <v>337</v>
      </c>
      <c r="AF181" s="36" t="s">
        <v>337</v>
      </c>
      <c r="AG181" s="36" t="s">
        <v>337</v>
      </c>
      <c r="AH181" s="36" t="s">
        <v>337</v>
      </c>
      <c r="AI181" s="36" t="s">
        <v>337</v>
      </c>
      <c r="AJ181" s="36" t="s">
        <v>337</v>
      </c>
      <c r="AK181" s="36" t="s">
        <v>337</v>
      </c>
      <c r="AL181" s="36" t="s">
        <v>337</v>
      </c>
      <c r="AM181" s="36" t="s">
        <v>337</v>
      </c>
      <c r="AN181" s="36" t="s">
        <v>337</v>
      </c>
      <c r="AO181" s="36" t="s">
        <v>337</v>
      </c>
      <c r="AP181" s="36" t="s">
        <v>337</v>
      </c>
      <c r="AQ181" s="36" t="s">
        <v>337</v>
      </c>
      <c r="AR181" s="36" t="s">
        <v>337</v>
      </c>
      <c r="AS181" s="36" t="s">
        <v>337</v>
      </c>
      <c r="AT181" s="36" t="s">
        <v>337</v>
      </c>
      <c r="AU181" s="36" t="s">
        <v>337</v>
      </c>
      <c r="AV181" s="36" t="s">
        <v>337</v>
      </c>
      <c r="AW181" s="36" t="s">
        <v>337</v>
      </c>
      <c r="AX181" s="36" t="s">
        <v>337</v>
      </c>
      <c r="AY181" s="36" t="s">
        <v>337</v>
      </c>
      <c r="AZ181" s="36" t="s">
        <v>337</v>
      </c>
      <c r="BA181" s="36" t="s">
        <v>337</v>
      </c>
      <c r="BB181" s="36" t="s">
        <v>337</v>
      </c>
      <c r="BC181" s="36" t="s">
        <v>337</v>
      </c>
      <c r="BD181" s="36" t="s">
        <v>337</v>
      </c>
      <c r="BE181" s="36" t="s">
        <v>337</v>
      </c>
      <c r="BF181" s="36" t="s">
        <v>337</v>
      </c>
      <c r="BG181" s="36" t="s">
        <v>337</v>
      </c>
      <c r="BH181" s="36" t="s">
        <v>337</v>
      </c>
      <c r="BI181" s="36" t="s">
        <v>337</v>
      </c>
      <c r="BJ181" s="36" t="s">
        <v>337</v>
      </c>
      <c r="BK181" s="36" t="s">
        <v>337</v>
      </c>
      <c r="BL181" s="36" t="s">
        <v>337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337</v>
      </c>
      <c r="E182" s="36" t="s">
        <v>337</v>
      </c>
      <c r="F182" s="36" t="s">
        <v>337</v>
      </c>
      <c r="G182" s="36" t="s">
        <v>337</v>
      </c>
      <c r="H182" s="36" t="s">
        <v>337</v>
      </c>
      <c r="I182" s="36" t="s">
        <v>337</v>
      </c>
      <c r="J182" s="36" t="s">
        <v>337</v>
      </c>
      <c r="K182" s="36" t="s">
        <v>337</v>
      </c>
      <c r="L182" s="36" t="s">
        <v>337</v>
      </c>
      <c r="M182" s="36" t="s">
        <v>337</v>
      </c>
      <c r="N182" s="36" t="s">
        <v>337</v>
      </c>
      <c r="O182" s="36" t="s">
        <v>337</v>
      </c>
      <c r="P182" s="36" t="s">
        <v>337</v>
      </c>
      <c r="Q182" s="36" t="s">
        <v>337</v>
      </c>
      <c r="R182" s="36" t="s">
        <v>337</v>
      </c>
      <c r="S182" s="36" t="s">
        <v>337</v>
      </c>
      <c r="T182" s="36" t="s">
        <v>337</v>
      </c>
      <c r="U182" s="36" t="s">
        <v>337</v>
      </c>
      <c r="V182" s="36" t="s">
        <v>337</v>
      </c>
      <c r="W182" s="36" t="s">
        <v>337</v>
      </c>
      <c r="X182" s="36" t="s">
        <v>337</v>
      </c>
      <c r="Y182" s="36" t="s">
        <v>337</v>
      </c>
      <c r="Z182" s="36" t="s">
        <v>337</v>
      </c>
      <c r="AA182" s="36" t="s">
        <v>337</v>
      </c>
      <c r="AB182" s="36" t="s">
        <v>337</v>
      </c>
      <c r="AC182" s="36" t="s">
        <v>337</v>
      </c>
      <c r="AD182" s="36" t="s">
        <v>337</v>
      </c>
      <c r="AE182" s="36" t="s">
        <v>337</v>
      </c>
      <c r="AF182" s="36" t="s">
        <v>337</v>
      </c>
      <c r="AG182" s="36" t="s">
        <v>337</v>
      </c>
      <c r="AH182" s="36" t="s">
        <v>337</v>
      </c>
      <c r="AI182" s="36" t="s">
        <v>337</v>
      </c>
      <c r="AJ182" s="36" t="s">
        <v>337</v>
      </c>
      <c r="AK182" s="36" t="s">
        <v>337</v>
      </c>
      <c r="AL182" s="36" t="s">
        <v>337</v>
      </c>
      <c r="AM182" s="36" t="s">
        <v>337</v>
      </c>
      <c r="AN182" s="36" t="s">
        <v>337</v>
      </c>
      <c r="AO182" s="36" t="s">
        <v>337</v>
      </c>
      <c r="AP182" s="36" t="s">
        <v>337</v>
      </c>
      <c r="AQ182" s="36" t="s">
        <v>337</v>
      </c>
      <c r="AR182" s="36" t="s">
        <v>337</v>
      </c>
      <c r="AS182" s="36" t="s">
        <v>337</v>
      </c>
      <c r="AT182" s="36" t="s">
        <v>337</v>
      </c>
      <c r="AU182" s="36" t="s">
        <v>337</v>
      </c>
      <c r="AV182" s="36" t="s">
        <v>337</v>
      </c>
      <c r="AW182" s="36" t="s">
        <v>337</v>
      </c>
      <c r="AX182" s="36" t="s">
        <v>337</v>
      </c>
      <c r="AY182" s="36" t="s">
        <v>337</v>
      </c>
      <c r="AZ182" s="36" t="s">
        <v>337</v>
      </c>
      <c r="BA182" s="36" t="s">
        <v>337</v>
      </c>
      <c r="BB182" s="36" t="s">
        <v>337</v>
      </c>
      <c r="BC182" s="36" t="s">
        <v>337</v>
      </c>
      <c r="BD182" s="36" t="s">
        <v>337</v>
      </c>
      <c r="BE182" s="36" t="s">
        <v>337</v>
      </c>
      <c r="BF182" s="36" t="s">
        <v>337</v>
      </c>
      <c r="BG182" s="36" t="s">
        <v>337</v>
      </c>
      <c r="BH182" s="36" t="s">
        <v>337</v>
      </c>
      <c r="BI182" s="36" t="s">
        <v>337</v>
      </c>
      <c r="BJ182" s="36" t="s">
        <v>337</v>
      </c>
      <c r="BK182" s="36" t="s">
        <v>337</v>
      </c>
      <c r="BL182" s="36" t="s">
        <v>337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5.6667424100000003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80</v>
      </c>
      <c r="H185" s="42">
        <f t="shared" si="0"/>
        <v>458</v>
      </c>
      <c r="I185" s="42">
        <f t="shared" si="0"/>
        <v>4.7923346618053575</v>
      </c>
      <c r="J185" s="42">
        <f t="shared" si="0"/>
        <v>150.62624642817531</v>
      </c>
      <c r="K185" s="42">
        <f t="shared" si="0"/>
        <v>2.0972581618185808</v>
      </c>
      <c r="L185" s="42">
        <f t="shared" si="0"/>
        <v>2.6950764999867758</v>
      </c>
      <c r="M185" s="42">
        <f t="shared" si="0"/>
        <v>78.506066012137424</v>
      </c>
      <c r="N185" s="42">
        <f t="shared" si="0"/>
        <v>76.91251507784321</v>
      </c>
      <c r="O185" s="42">
        <f t="shared" si="0"/>
        <v>2.1188448209999997</v>
      </c>
      <c r="P185" s="42">
        <f t="shared" si="0"/>
        <v>3.5725488649999995</v>
      </c>
      <c r="Q185" s="42">
        <f t="shared" si="0"/>
        <v>1.9218278489999998</v>
      </c>
      <c r="R185" s="42">
        <f t="shared" si="0"/>
        <v>0.19701697200000001</v>
      </c>
      <c r="S185" s="42">
        <f t="shared" si="0"/>
        <v>3.3155701919999996</v>
      </c>
      <c r="T185" s="42">
        <f t="shared" si="0"/>
        <v>0.25697867299999999</v>
      </c>
      <c r="U185" s="42">
        <f t="shared" si="0"/>
        <v>0.91930000000000012</v>
      </c>
      <c r="V185" s="42">
        <f t="shared" si="0"/>
        <v>2.2030000000000007</v>
      </c>
      <c r="W185" s="42">
        <f t="shared" si="0"/>
        <v>7.8304794828053561</v>
      </c>
      <c r="X185" s="42">
        <f t="shared" si="0"/>
        <v>156.40179529317527</v>
      </c>
      <c r="Y185" s="42">
        <f t="shared" si="0"/>
        <v>164.23227477598058</v>
      </c>
      <c r="Z185" s="42">
        <f t="shared" si="0"/>
        <v>9.9797838323691573E-2</v>
      </c>
      <c r="AA185" s="42">
        <f t="shared" si="0"/>
        <v>3.238993762526484E-2</v>
      </c>
      <c r="AB185" s="42">
        <f t="shared" si="0"/>
        <v>3.2389937883999992E-2</v>
      </c>
      <c r="AC185" s="42">
        <f t="shared" si="0"/>
        <v>3.1881250141782662E-2</v>
      </c>
      <c r="AD185" s="42">
        <f t="shared" si="0"/>
        <v>1.7040224548707403</v>
      </c>
      <c r="AE185" s="42">
        <f t="shared" si="0"/>
        <v>15.336202093836661</v>
      </c>
      <c r="AF185" s="42">
        <f t="shared" si="0"/>
        <v>17.0402245487074</v>
      </c>
      <c r="AG185" s="42">
        <f t="shared" si="0"/>
        <v>0.15424070801698581</v>
      </c>
      <c r="AH185" s="42">
        <f t="shared" si="0"/>
        <v>0.26238649179901036</v>
      </c>
      <c r="AI185" s="42">
        <f t="shared" si="0"/>
        <v>0.84034592643737083</v>
      </c>
      <c r="AJ185" s="42">
        <f t="shared" si="0"/>
        <v>3.2915112677150745E-3</v>
      </c>
      <c r="AK185" s="42">
        <f t="shared" si="0"/>
        <v>3.977602031652254E-3</v>
      </c>
      <c r="AL185" s="42">
        <f t="shared" si="0"/>
        <v>9.9483063755653103E-3</v>
      </c>
      <c r="AM185" s="42">
        <f t="shared" si="0"/>
        <v>0.18941346942648352</v>
      </c>
      <c r="AN185" s="42">
        <f t="shared" si="0"/>
        <v>1.9703865487014027</v>
      </c>
      <c r="AO185" s="42">
        <f t="shared" si="0"/>
        <v>16.186496326649603</v>
      </c>
      <c r="AP185" s="42">
        <f t="shared" si="0"/>
        <v>1987.8371823429991</v>
      </c>
      <c r="AQ185" s="42">
        <f t="shared" si="0"/>
        <v>1070.3738674100002</v>
      </c>
      <c r="AR185" s="42">
        <f t="shared" si="0"/>
        <v>3058.2110497529998</v>
      </c>
      <c r="AS185" s="42">
        <f t="shared" si="0"/>
        <v>124.40575135</v>
      </c>
      <c r="AT185" s="42">
        <f t="shared" si="0"/>
        <v>7293.5590735980004</v>
      </c>
      <c r="AU185" s="42">
        <f t="shared" si="0"/>
        <v>18079.286621849002</v>
      </c>
      <c r="AV185" s="42">
        <f t="shared" si="0"/>
        <v>4278.5495861719992</v>
      </c>
      <c r="AW185" s="42">
        <f t="shared" si="0"/>
        <v>10561.295200679</v>
      </c>
      <c r="AX185" s="42">
        <f t="shared" si="0"/>
        <v>4043.184010942</v>
      </c>
      <c r="AY185" s="42">
        <f t="shared" si="0"/>
        <v>9983.8821103210012</v>
      </c>
      <c r="AZ185" s="42">
        <f t="shared" si="0"/>
        <v>3.2760741500000004</v>
      </c>
      <c r="BA185" s="42">
        <f t="shared" si="0"/>
        <v>6.5521483142857138</v>
      </c>
      <c r="BB185" s="42">
        <f t="shared" si="0"/>
        <v>28.470737111999995</v>
      </c>
      <c r="BC185" s="42">
        <f t="shared" si="0"/>
        <v>1611.0637672560001</v>
      </c>
      <c r="BD185" s="42">
        <f t="shared" si="0"/>
        <v>3807.7591643269998</v>
      </c>
      <c r="BE185" s="42">
        <f t="shared" si="0"/>
        <v>2.4114119357142858</v>
      </c>
      <c r="BF185" s="42">
        <f t="shared" si="0"/>
        <v>4.8228238914285724</v>
      </c>
      <c r="BG185" s="42">
        <f t="shared" si="0"/>
        <v>62.235904617999992</v>
      </c>
      <c r="BH185" s="42">
        <f t="shared" si="0"/>
        <v>516.81041478600002</v>
      </c>
      <c r="BI185" s="42">
        <f t="shared" si="0"/>
        <v>0.39000000000000007</v>
      </c>
      <c r="BJ185" s="42">
        <f t="shared" si="0"/>
        <v>0.39000000000000007</v>
      </c>
      <c r="BK185" s="42">
        <f t="shared" si="0"/>
        <v>1.3200000000000007</v>
      </c>
      <c r="BL185" s="42">
        <f t="shared" si="0"/>
        <v>1.3200000000000007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5.6522728439999996</v>
      </c>
      <c r="E186" s="42">
        <f>IF(E28="－","－",SUM(E28:E35))</f>
        <v>627</v>
      </c>
      <c r="F186" s="42">
        <f t="shared" ref="F186:BL186" si="1">IF(F28="－","－",SUM(F28:F35))</f>
        <v>28</v>
      </c>
      <c r="G186" s="42">
        <f t="shared" si="1"/>
        <v>100</v>
      </c>
      <c r="H186" s="42">
        <f t="shared" si="1"/>
        <v>499</v>
      </c>
      <c r="I186" s="42">
        <f t="shared" si="1"/>
        <v>35.30540869169927</v>
      </c>
      <c r="J186" s="42">
        <f t="shared" si="1"/>
        <v>916.51450629767385</v>
      </c>
      <c r="K186" s="42">
        <f t="shared" si="1"/>
        <v>21.779314191596363</v>
      </c>
      <c r="L186" s="42">
        <f t="shared" si="1"/>
        <v>13.526094500102902</v>
      </c>
      <c r="M186" s="42">
        <f t="shared" si="1"/>
        <v>626.62574548871441</v>
      </c>
      <c r="N186" s="42">
        <f t="shared" si="1"/>
        <v>325.19416950065863</v>
      </c>
      <c r="O186" s="42">
        <f t="shared" si="1"/>
        <v>6.036270579</v>
      </c>
      <c r="P186" s="42">
        <f t="shared" si="1"/>
        <v>10.661646143</v>
      </c>
      <c r="Q186" s="42">
        <f t="shared" si="1"/>
        <v>5.5400489459999998</v>
      </c>
      <c r="R186" s="42">
        <f t="shared" si="1"/>
        <v>0.49622163299999994</v>
      </c>
      <c r="S186" s="42">
        <f t="shared" si="1"/>
        <v>10.01440053</v>
      </c>
      <c r="T186" s="42">
        <f t="shared" si="1"/>
        <v>0.64724561299999994</v>
      </c>
      <c r="U186" s="42">
        <f t="shared" si="1"/>
        <v>8.3572000000000024</v>
      </c>
      <c r="V186" s="42">
        <f t="shared" si="1"/>
        <v>19.764399999999988</v>
      </c>
      <c r="W186" s="42">
        <f t="shared" si="1"/>
        <v>49.698879270699273</v>
      </c>
      <c r="X186" s="42">
        <f t="shared" si="1"/>
        <v>946.94055244067386</v>
      </c>
      <c r="Y186" s="42">
        <f t="shared" si="1"/>
        <v>996.63943171137316</v>
      </c>
      <c r="Z186" s="42">
        <f t="shared" si="1"/>
        <v>0.7396893656830823</v>
      </c>
      <c r="AA186" s="42">
        <f t="shared" si="1"/>
        <v>0.29198507408589769</v>
      </c>
      <c r="AB186" s="42">
        <f t="shared" si="1"/>
        <v>0.29198507347800007</v>
      </c>
      <c r="AC186" s="42">
        <f t="shared" si="1"/>
        <v>0.62267240003827307</v>
      </c>
      <c r="AD186" s="42">
        <f t="shared" si="1"/>
        <v>24.993177181301057</v>
      </c>
      <c r="AE186" s="42">
        <f t="shared" si="1"/>
        <v>224.93859463170932</v>
      </c>
      <c r="AF186" s="42">
        <f t="shared" si="1"/>
        <v>249.93177181301078</v>
      </c>
      <c r="AG186" s="42">
        <f t="shared" si="1"/>
        <v>1.4965480259641966</v>
      </c>
      <c r="AH186" s="42">
        <f t="shared" si="1"/>
        <v>2.545851814283921</v>
      </c>
      <c r="AI186" s="42">
        <f t="shared" si="1"/>
        <v>8.1536064862876927</v>
      </c>
      <c r="AJ186" s="42">
        <f t="shared" si="1"/>
        <v>2.9477552266079073E-2</v>
      </c>
      <c r="AK186" s="42">
        <f t="shared" si="1"/>
        <v>3.5621926299629403E-2</v>
      </c>
      <c r="AL186" s="42">
        <f t="shared" si="1"/>
        <v>8.909333656220908E-2</v>
      </c>
      <c r="AM186" s="42">
        <f t="shared" si="1"/>
        <v>2.1486979782685482</v>
      </c>
      <c r="AN186" s="42">
        <f t="shared" si="1"/>
        <v>27.574650921884611</v>
      </c>
      <c r="AO186" s="42">
        <f t="shared" si="1"/>
        <v>233.18129445455924</v>
      </c>
      <c r="AP186" s="42">
        <f t="shared" si="1"/>
        <v>13812.463948532</v>
      </c>
      <c r="AQ186" s="42">
        <f t="shared" si="1"/>
        <v>7437.4805876699993</v>
      </c>
      <c r="AR186" s="42">
        <f t="shared" si="1"/>
        <v>21249.944536202001</v>
      </c>
      <c r="AS186" s="42">
        <f t="shared" si="1"/>
        <v>201.242048216</v>
      </c>
      <c r="AT186" s="42">
        <f t="shared" si="1"/>
        <v>50502.061548127997</v>
      </c>
      <c r="AU186" s="42">
        <f t="shared" si="1"/>
        <v>111117.144796459</v>
      </c>
      <c r="AV186" s="42">
        <f t="shared" si="1"/>
        <v>33793.243739732003</v>
      </c>
      <c r="AW186" s="42">
        <f t="shared" si="1"/>
        <v>74174.994965845006</v>
      </c>
      <c r="AX186" s="42">
        <f t="shared" si="1"/>
        <v>31673.572114875999</v>
      </c>
      <c r="AY186" s="42">
        <f t="shared" si="1"/>
        <v>69540.572962853985</v>
      </c>
      <c r="AZ186" s="42">
        <f t="shared" si="1"/>
        <v>0.62251075428571423</v>
      </c>
      <c r="BA186" s="42">
        <f t="shared" si="1"/>
        <v>1.2450215157142857</v>
      </c>
      <c r="BB186" s="42">
        <f t="shared" si="1"/>
        <v>136.92240417800002</v>
      </c>
      <c r="BC186" s="42">
        <f t="shared" si="1"/>
        <v>18190.238121203998</v>
      </c>
      <c r="BD186" s="42">
        <f t="shared" si="1"/>
        <v>39638.111012611997</v>
      </c>
      <c r="BE186" s="42">
        <f t="shared" si="1"/>
        <v>1.2104172885714286</v>
      </c>
      <c r="BF186" s="42">
        <f t="shared" si="1"/>
        <v>2.4208345799999997</v>
      </c>
      <c r="BG186" s="42">
        <f t="shared" si="1"/>
        <v>102.582015607</v>
      </c>
      <c r="BH186" s="42">
        <f t="shared" si="1"/>
        <v>954.68533663699998</v>
      </c>
      <c r="BI186" s="42">
        <f t="shared" si="1"/>
        <v>1.9200000000000013</v>
      </c>
      <c r="BJ186" s="42">
        <f t="shared" si="1"/>
        <v>1.9200000000000013</v>
      </c>
      <c r="BK186" s="42">
        <f t="shared" si="1"/>
        <v>4.859999999999995</v>
      </c>
      <c r="BL186" s="42">
        <f t="shared" si="1"/>
        <v>4.859999999999995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5.5492392280000002</v>
      </c>
      <c r="E187" s="42">
        <f>IF(E36="－","－",SUM(E36:E55))</f>
        <v>776</v>
      </c>
      <c r="F187" s="42">
        <f t="shared" ref="F187:BL187" si="2">IF(F36="－","－",SUM(F36:F55))</f>
        <v>24</v>
      </c>
      <c r="G187" s="42">
        <f t="shared" si="2"/>
        <v>164</v>
      </c>
      <c r="H187" s="42">
        <f t="shared" si="2"/>
        <v>588</v>
      </c>
      <c r="I187" s="42">
        <f t="shared" si="2"/>
        <v>0.98474355209037001</v>
      </c>
      <c r="J187" s="42">
        <f t="shared" si="2"/>
        <v>42.283034244951054</v>
      </c>
      <c r="K187" s="42">
        <f t="shared" si="2"/>
        <v>0.54747155209974208</v>
      </c>
      <c r="L187" s="42">
        <f t="shared" si="2"/>
        <v>0.43727199999062805</v>
      </c>
      <c r="M187" s="42">
        <f t="shared" si="2"/>
        <v>22.576726297013288</v>
      </c>
      <c r="N187" s="42">
        <f t="shared" si="2"/>
        <v>20.691051500028145</v>
      </c>
      <c r="O187" s="42">
        <f t="shared" si="2"/>
        <v>0.89265424699999996</v>
      </c>
      <c r="P187" s="42">
        <f t="shared" si="2"/>
        <v>1.4066947130000005</v>
      </c>
      <c r="Q187" s="42">
        <f t="shared" si="2"/>
        <v>0.80526923200000011</v>
      </c>
      <c r="R187" s="42">
        <f t="shared" si="2"/>
        <v>8.738501500000001E-2</v>
      </c>
      <c r="S187" s="42">
        <f t="shared" si="2"/>
        <v>1.292714253</v>
      </c>
      <c r="T187" s="42">
        <f t="shared" si="2"/>
        <v>0.11398046000000002</v>
      </c>
      <c r="U187" s="42">
        <f t="shared" si="2"/>
        <v>7.710799999999999</v>
      </c>
      <c r="V187" s="42">
        <f t="shared" si="2"/>
        <v>18.345300000000002</v>
      </c>
      <c r="W187" s="42">
        <f t="shared" si="2"/>
        <v>9.58819779909037</v>
      </c>
      <c r="X187" s="42">
        <f t="shared" si="2"/>
        <v>62.035028957951056</v>
      </c>
      <c r="Y187" s="42">
        <f t="shared" si="2"/>
        <v>71.623226757041436</v>
      </c>
      <c r="Z187" s="42">
        <f t="shared" si="2"/>
        <v>2.4427024495879402E-2</v>
      </c>
      <c r="AA187" s="42">
        <f t="shared" si="2"/>
        <v>5.2273832421181922E-3</v>
      </c>
      <c r="AB187" s="42">
        <f t="shared" si="2"/>
        <v>5.2273812800000012E-3</v>
      </c>
      <c r="AC187" s="42">
        <f t="shared" si="2"/>
        <v>8.6135812490534674E-3</v>
      </c>
      <c r="AD187" s="42">
        <f t="shared" si="2"/>
        <v>0.62295905230603099</v>
      </c>
      <c r="AE187" s="42">
        <f t="shared" si="2"/>
        <v>5.6066314707542775</v>
      </c>
      <c r="AF187" s="42">
        <f t="shared" si="2"/>
        <v>6.2295905230603097</v>
      </c>
      <c r="AG187" s="42">
        <f t="shared" si="2"/>
        <v>1.4089844853051379</v>
      </c>
      <c r="AH187" s="42">
        <f t="shared" si="2"/>
        <v>2.3968931474156379</v>
      </c>
      <c r="AI187" s="42">
        <f t="shared" si="2"/>
        <v>7.6765361613176468</v>
      </c>
      <c r="AJ187" s="42">
        <f t="shared" si="2"/>
        <v>5.3357445490535469E-4</v>
      </c>
      <c r="AK187" s="42">
        <f t="shared" si="2"/>
        <v>6.4479403639774459E-4</v>
      </c>
      <c r="AL187" s="42">
        <f t="shared" si="2"/>
        <v>1.612682357907388E-3</v>
      </c>
      <c r="AM187" s="42">
        <f t="shared" si="2"/>
        <v>1.4181316410090965</v>
      </c>
      <c r="AN187" s="42">
        <f t="shared" si="2"/>
        <v>3.0204969937580661</v>
      </c>
      <c r="AO187" s="42">
        <f t="shared" si="2"/>
        <v>13.284780314429833</v>
      </c>
      <c r="AP187" s="42">
        <f t="shared" si="2"/>
        <v>560.99205993500004</v>
      </c>
      <c r="AQ187" s="42">
        <f t="shared" si="2"/>
        <v>302.07264765299999</v>
      </c>
      <c r="AR187" s="42">
        <f t="shared" si="2"/>
        <v>863.06470758800003</v>
      </c>
      <c r="AS187" s="42">
        <f t="shared" si="2"/>
        <v>23.288266668999999</v>
      </c>
      <c r="AT187" s="42">
        <f t="shared" si="2"/>
        <v>2943.7932670880004</v>
      </c>
      <c r="AU187" s="42">
        <f t="shared" si="2"/>
        <v>6452.1598158159986</v>
      </c>
      <c r="AV187" s="42">
        <f t="shared" si="2"/>
        <v>1809.0564603359996</v>
      </c>
      <c r="AW187" s="42">
        <f t="shared" si="2"/>
        <v>3971.7820919049996</v>
      </c>
      <c r="AX187" s="42">
        <f t="shared" si="2"/>
        <v>1704.1468348450001</v>
      </c>
      <c r="AY187" s="42">
        <f t="shared" si="2"/>
        <v>3740.9654515579991</v>
      </c>
      <c r="AZ187" s="42">
        <f t="shared" si="2"/>
        <v>0.75025382428571419</v>
      </c>
      <c r="BA187" s="42">
        <f t="shared" si="2"/>
        <v>1.5005076585714288</v>
      </c>
      <c r="BB187" s="42">
        <f t="shared" si="2"/>
        <v>13.244982557000002</v>
      </c>
      <c r="BC187" s="42">
        <f t="shared" si="2"/>
        <v>949.43042601899992</v>
      </c>
      <c r="BD187" s="42">
        <f t="shared" si="2"/>
        <v>2090.8960416499999</v>
      </c>
      <c r="BE187" s="42">
        <f t="shared" si="2"/>
        <v>1.4499159785714286</v>
      </c>
      <c r="BF187" s="42">
        <f t="shared" si="2"/>
        <v>2.8998319685714287</v>
      </c>
      <c r="BG187" s="42">
        <f t="shared" si="2"/>
        <v>32.202455164000007</v>
      </c>
      <c r="BH187" s="42">
        <f t="shared" si="2"/>
        <v>206.92262902099995</v>
      </c>
      <c r="BI187" s="42">
        <f t="shared" si="2"/>
        <v>0.06</v>
      </c>
      <c r="BJ187" s="42">
        <f t="shared" si="2"/>
        <v>0.06</v>
      </c>
      <c r="BK187" s="42">
        <f t="shared" si="2"/>
        <v>0.12</v>
      </c>
      <c r="BL187" s="42">
        <f t="shared" si="2"/>
        <v>0.12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5.8239945310000003</v>
      </c>
      <c r="E188" s="42">
        <f>IF(E56="－","－",SUM(E56:E66))</f>
        <v>590</v>
      </c>
      <c r="F188" s="42">
        <f t="shared" ref="F188:BL188" si="3">IF(F56="－","－",SUM(F56:F66))</f>
        <v>76</v>
      </c>
      <c r="G188" s="42">
        <f t="shared" si="3"/>
        <v>241</v>
      </c>
      <c r="H188" s="42">
        <f t="shared" si="3"/>
        <v>273</v>
      </c>
      <c r="I188" s="42">
        <f t="shared" si="3"/>
        <v>41.607438989046202</v>
      </c>
      <c r="J188" s="42">
        <f t="shared" si="3"/>
        <v>439.82083391636371</v>
      </c>
      <c r="K188" s="42">
        <f t="shared" si="3"/>
        <v>3.9383014890020309</v>
      </c>
      <c r="L188" s="42">
        <f t="shared" si="3"/>
        <v>37.669137500044165</v>
      </c>
      <c r="M188" s="42">
        <f t="shared" si="3"/>
        <v>112.56805190533007</v>
      </c>
      <c r="N188" s="42">
        <f t="shared" si="3"/>
        <v>368.86022100007989</v>
      </c>
      <c r="O188" s="42">
        <f t="shared" si="3"/>
        <v>5.7987692019999999</v>
      </c>
      <c r="P188" s="42">
        <f t="shared" si="3"/>
        <v>10.144416365999998</v>
      </c>
      <c r="Q188" s="42">
        <f t="shared" si="3"/>
        <v>5.169858327</v>
      </c>
      <c r="R188" s="42">
        <f t="shared" si="3"/>
        <v>0.62891087499999987</v>
      </c>
      <c r="S188" s="42">
        <f t="shared" si="3"/>
        <v>9.3240978269999992</v>
      </c>
      <c r="T188" s="42">
        <f t="shared" si="3"/>
        <v>0.82031853899999996</v>
      </c>
      <c r="U188" s="42">
        <f t="shared" si="3"/>
        <v>49.001450000000006</v>
      </c>
      <c r="V188" s="42">
        <f t="shared" si="3"/>
        <v>116.25029999999995</v>
      </c>
      <c r="W188" s="42">
        <f t="shared" si="3"/>
        <v>96.407658191046238</v>
      </c>
      <c r="X188" s="42">
        <f t="shared" si="3"/>
        <v>566.21555028236367</v>
      </c>
      <c r="Y188" s="42">
        <f t="shared" si="3"/>
        <v>662.62320847340993</v>
      </c>
      <c r="Z188" s="42">
        <f t="shared" si="3"/>
        <v>0.63372565738452435</v>
      </c>
      <c r="AA188" s="42">
        <f t="shared" si="3"/>
        <v>0.28917809822004786</v>
      </c>
      <c r="AB188" s="42">
        <f t="shared" si="3"/>
        <v>0.28917809918999998</v>
      </c>
      <c r="AC188" s="42">
        <f t="shared" si="3"/>
        <v>0.16168701234879504</v>
      </c>
      <c r="AD188" s="42">
        <f t="shared" si="3"/>
        <v>12.784898250974038</v>
      </c>
      <c r="AE188" s="42">
        <f t="shared" si="3"/>
        <v>115.06408425876627</v>
      </c>
      <c r="AF188" s="42">
        <f t="shared" si="3"/>
        <v>127.84898250974032</v>
      </c>
      <c r="AG188" s="42">
        <f t="shared" si="3"/>
        <v>8.3131064946207882</v>
      </c>
      <c r="AH188" s="42">
        <f t="shared" si="3"/>
        <v>14.14183633567675</v>
      </c>
      <c r="AI188" s="42">
        <f t="shared" si="3"/>
        <v>45.292097453451241</v>
      </c>
      <c r="AJ188" s="42">
        <f t="shared" si="3"/>
        <v>2.939604956897279E-2</v>
      </c>
      <c r="AK188" s="42">
        <f t="shared" si="3"/>
        <v>3.5523434964395334E-2</v>
      </c>
      <c r="AL188" s="42">
        <f t="shared" si="3"/>
        <v>8.8847001717634391E-2</v>
      </c>
      <c r="AM188" s="42">
        <f t="shared" si="3"/>
        <v>8.5041895565385595</v>
      </c>
      <c r="AN188" s="42">
        <f t="shared" si="3"/>
        <v>26.962258021615188</v>
      </c>
      <c r="AO188" s="42">
        <f t="shared" si="3"/>
        <v>160.44502871393513</v>
      </c>
      <c r="AP188" s="42">
        <f t="shared" si="3"/>
        <v>8730.2681152210007</v>
      </c>
      <c r="AQ188" s="42">
        <f t="shared" si="3"/>
        <v>4700.9136005029995</v>
      </c>
      <c r="AR188" s="42">
        <f t="shared" si="3"/>
        <v>13431.181715724002</v>
      </c>
      <c r="AS188" s="42">
        <f t="shared" si="3"/>
        <v>273.267159483</v>
      </c>
      <c r="AT188" s="42">
        <f t="shared" si="3"/>
        <v>38373.260796496994</v>
      </c>
      <c r="AU188" s="42">
        <f t="shared" si="3"/>
        <v>85079.254113949006</v>
      </c>
      <c r="AV188" s="42">
        <f t="shared" si="3"/>
        <v>21706.858178467999</v>
      </c>
      <c r="AW188" s="42">
        <f t="shared" si="3"/>
        <v>48085.650126708002</v>
      </c>
      <c r="AX188" s="42">
        <f t="shared" si="3"/>
        <v>20613.410608362996</v>
      </c>
      <c r="AY188" s="42">
        <f t="shared" si="3"/>
        <v>45669.489517050002</v>
      </c>
      <c r="AZ188" s="42">
        <f t="shared" si="3"/>
        <v>4.8283921757142867</v>
      </c>
      <c r="BA188" s="42">
        <f t="shared" si="3"/>
        <v>9.6567843628571453</v>
      </c>
      <c r="BB188" s="42">
        <f t="shared" si="3"/>
        <v>89.491996662999981</v>
      </c>
      <c r="BC188" s="42">
        <f t="shared" si="3"/>
        <v>5621.7592419629991</v>
      </c>
      <c r="BD188" s="42">
        <f t="shared" si="3"/>
        <v>12330.613663179001</v>
      </c>
      <c r="BE188" s="42">
        <f t="shared" si="3"/>
        <v>4.0436175842857143</v>
      </c>
      <c r="BF188" s="42">
        <f t="shared" si="3"/>
        <v>8.0872351757142855</v>
      </c>
      <c r="BG188" s="42">
        <f t="shared" si="3"/>
        <v>90.809909429000001</v>
      </c>
      <c r="BH188" s="42">
        <f t="shared" si="3"/>
        <v>511.11504843699993</v>
      </c>
      <c r="BI188" s="42">
        <f t="shared" si="3"/>
        <v>1.59</v>
      </c>
      <c r="BJ188" s="42">
        <f t="shared" si="3"/>
        <v>1.59</v>
      </c>
      <c r="BK188" s="42">
        <f t="shared" si="3"/>
        <v>5.0400000000000027</v>
      </c>
      <c r="BL188" s="42">
        <f t="shared" si="3"/>
        <v>5.0400000000000027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5.8150156900000001</v>
      </c>
      <c r="E189" s="42">
        <f>IF(E67="－","－",SUM(E67:E73))</f>
        <v>302</v>
      </c>
      <c r="F189" s="42">
        <f t="shared" ref="F189:BL189" si="4">IF(F67="－","－",SUM(F67:F73))</f>
        <v>56</v>
      </c>
      <c r="G189" s="42">
        <f t="shared" si="4"/>
        <v>97</v>
      </c>
      <c r="H189" s="42">
        <f t="shared" si="4"/>
        <v>149</v>
      </c>
      <c r="I189" s="42">
        <f t="shared" si="4"/>
        <v>1.9209844211220439</v>
      </c>
      <c r="J189" s="42">
        <f t="shared" si="4"/>
        <v>51.899151922719994</v>
      </c>
      <c r="K189" s="42">
        <f t="shared" si="4"/>
        <v>0.1334089211350982</v>
      </c>
      <c r="L189" s="42">
        <f t="shared" si="4"/>
        <v>1.7875754999869455</v>
      </c>
      <c r="M189" s="42">
        <f t="shared" si="4"/>
        <v>7.518210843805571</v>
      </c>
      <c r="N189" s="42">
        <f t="shared" si="4"/>
        <v>46.301925500036468</v>
      </c>
      <c r="O189" s="42">
        <f t="shared" si="4"/>
        <v>0.88401535900000006</v>
      </c>
      <c r="P189" s="42">
        <f t="shared" si="4"/>
        <v>1.47534057</v>
      </c>
      <c r="Q189" s="42">
        <f t="shared" si="4"/>
        <v>0.8077616700000001</v>
      </c>
      <c r="R189" s="42">
        <f t="shared" si="4"/>
        <v>7.6253689000000013E-2</v>
      </c>
      <c r="S189" s="42">
        <f t="shared" si="4"/>
        <v>1.375879233</v>
      </c>
      <c r="T189" s="42">
        <f t="shared" si="4"/>
        <v>9.9461337000000011E-2</v>
      </c>
      <c r="U189" s="42">
        <f t="shared" si="4"/>
        <v>21.092199999999998</v>
      </c>
      <c r="V189" s="42">
        <f t="shared" si="4"/>
        <v>49.920499999999997</v>
      </c>
      <c r="W189" s="42">
        <f t="shared" si="4"/>
        <v>23.897199780122047</v>
      </c>
      <c r="X189" s="42">
        <f t="shared" si="4"/>
        <v>103.29499249271998</v>
      </c>
      <c r="Y189" s="42">
        <f t="shared" si="4"/>
        <v>127.19219227284205</v>
      </c>
      <c r="Z189" s="42">
        <f t="shared" si="4"/>
        <v>3.9299577092662047E-2</v>
      </c>
      <c r="AA189" s="42">
        <f t="shared" si="4"/>
        <v>1.4498322862224314E-2</v>
      </c>
      <c r="AB189" s="42">
        <f t="shared" si="4"/>
        <v>1.4498323099999998E-2</v>
      </c>
      <c r="AC189" s="42">
        <f t="shared" si="4"/>
        <v>1.7995852502396869E-3</v>
      </c>
      <c r="AD189" s="42">
        <f t="shared" si="4"/>
        <v>0.80168540057138182</v>
      </c>
      <c r="AE189" s="42">
        <f t="shared" si="4"/>
        <v>7.2151686051424351</v>
      </c>
      <c r="AF189" s="42">
        <f t="shared" si="4"/>
        <v>8.0168540057138156</v>
      </c>
      <c r="AG189" s="42">
        <f t="shared" si="4"/>
        <v>3.963875918777616</v>
      </c>
      <c r="AH189" s="42">
        <f t="shared" si="4"/>
        <v>6.7431452411389348</v>
      </c>
      <c r="AI189" s="42">
        <f t="shared" si="4"/>
        <v>21.596289488512532</v>
      </c>
      <c r="AJ189" s="42">
        <f t="shared" si="4"/>
        <v>1.4797608425523266E-3</v>
      </c>
      <c r="AK189" s="42">
        <f t="shared" si="4"/>
        <v>1.7882058592233741E-3</v>
      </c>
      <c r="AL189" s="42">
        <f t="shared" si="4"/>
        <v>4.4724483768290709E-3</v>
      </c>
      <c r="AM189" s="42">
        <f t="shared" si="4"/>
        <v>3.9671552648704083</v>
      </c>
      <c r="AN189" s="42">
        <f t="shared" si="4"/>
        <v>7.5466188475695395</v>
      </c>
      <c r="AO189" s="42">
        <f t="shared" si="4"/>
        <v>28.815930542031801</v>
      </c>
      <c r="AP189" s="42">
        <f t="shared" si="4"/>
        <v>875.89788567399989</v>
      </c>
      <c r="AQ189" s="42">
        <f t="shared" si="4"/>
        <v>471.63732305400003</v>
      </c>
      <c r="AR189" s="42">
        <f t="shared" si="4"/>
        <v>1347.535208728</v>
      </c>
      <c r="AS189" s="42">
        <f t="shared" si="4"/>
        <v>47.706110678000002</v>
      </c>
      <c r="AT189" s="42">
        <f t="shared" si="4"/>
        <v>4798.7177747159994</v>
      </c>
      <c r="AU189" s="42">
        <f t="shared" si="4"/>
        <v>10739.523860975001</v>
      </c>
      <c r="AV189" s="42">
        <f t="shared" si="4"/>
        <v>2822.2461054470004</v>
      </c>
      <c r="AW189" s="42">
        <f t="shared" si="4"/>
        <v>6322.672662644999</v>
      </c>
      <c r="AX189" s="42">
        <f t="shared" si="4"/>
        <v>2679.7411522420002</v>
      </c>
      <c r="AY189" s="42">
        <f t="shared" si="4"/>
        <v>6003.5194181780007</v>
      </c>
      <c r="AZ189" s="42">
        <f t="shared" si="4"/>
        <v>4.5485680985714296</v>
      </c>
      <c r="BA189" s="42">
        <f t="shared" si="4"/>
        <v>9.0971362042857145</v>
      </c>
      <c r="BB189" s="42">
        <f t="shared" si="4"/>
        <v>11.549117717000001</v>
      </c>
      <c r="BC189" s="42">
        <f t="shared" si="4"/>
        <v>638.20128511500002</v>
      </c>
      <c r="BD189" s="42">
        <f t="shared" si="4"/>
        <v>1430.1244111840001</v>
      </c>
      <c r="BE189" s="42">
        <f t="shared" si="4"/>
        <v>4.1945948085714289</v>
      </c>
      <c r="BF189" s="42">
        <f t="shared" si="4"/>
        <v>8.3891896228571419</v>
      </c>
      <c r="BG189" s="42">
        <f t="shared" si="4"/>
        <v>27.005401055</v>
      </c>
      <c r="BH189" s="42">
        <f t="shared" si="4"/>
        <v>176.57262366</v>
      </c>
      <c r="BI189" s="42">
        <f t="shared" si="4"/>
        <v>0.03</v>
      </c>
      <c r="BJ189" s="42">
        <f t="shared" si="4"/>
        <v>0.03</v>
      </c>
      <c r="BK189" s="42">
        <f t="shared" si="4"/>
        <v>0.32999999999999996</v>
      </c>
      <c r="BL189" s="42">
        <f t="shared" si="4"/>
        <v>0.32999999999999996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5.9581092010000001</v>
      </c>
      <c r="E190" s="42">
        <f>IF(E74="－","－",SUM(E74:E84))</f>
        <v>660</v>
      </c>
      <c r="F190" s="42">
        <f t="shared" ref="F190:BL190" si="5">IF(F74="－","－",SUM(F74:F84))</f>
        <v>85</v>
      </c>
      <c r="G190" s="42">
        <f t="shared" si="5"/>
        <v>259</v>
      </c>
      <c r="H190" s="42">
        <f t="shared" si="5"/>
        <v>316</v>
      </c>
      <c r="I190" s="42">
        <f t="shared" si="5"/>
        <v>32.030436550593841</v>
      </c>
      <c r="J190" s="42">
        <f t="shared" si="5"/>
        <v>381.05996702551744</v>
      </c>
      <c r="K190" s="42">
        <f t="shared" si="5"/>
        <v>6.2663245506430449</v>
      </c>
      <c r="L190" s="42">
        <f t="shared" si="5"/>
        <v>25.764111999950792</v>
      </c>
      <c r="M190" s="42">
        <f t="shared" si="5"/>
        <v>160.84449657603122</v>
      </c>
      <c r="N190" s="42">
        <f t="shared" si="5"/>
        <v>252.24590700008014</v>
      </c>
      <c r="O190" s="42">
        <f t="shared" si="5"/>
        <v>10.677770087999995</v>
      </c>
      <c r="P190" s="42">
        <f t="shared" si="5"/>
        <v>17.319798091000003</v>
      </c>
      <c r="Q190" s="42">
        <f t="shared" si="5"/>
        <v>10.037782624999998</v>
      </c>
      <c r="R190" s="42">
        <f t="shared" si="5"/>
        <v>0.63998746299999998</v>
      </c>
      <c r="S190" s="42">
        <f t="shared" si="5"/>
        <v>16.485031829000004</v>
      </c>
      <c r="T190" s="42">
        <f t="shared" si="5"/>
        <v>0.83476626199999993</v>
      </c>
      <c r="U190" s="42">
        <f t="shared" si="5"/>
        <v>77.840100000000021</v>
      </c>
      <c r="V190" s="42">
        <f t="shared" si="5"/>
        <v>184.72409999999999</v>
      </c>
      <c r="W190" s="42">
        <f t="shared" si="5"/>
        <v>120.54830663859383</v>
      </c>
      <c r="X190" s="42">
        <f t="shared" si="5"/>
        <v>583.10386511651757</v>
      </c>
      <c r="Y190" s="42">
        <f t="shared" si="5"/>
        <v>703.65217175511145</v>
      </c>
      <c r="Z190" s="42">
        <f t="shared" si="5"/>
        <v>0.49876473277731392</v>
      </c>
      <c r="AA190" s="42">
        <f t="shared" si="5"/>
        <v>0.22559237027030724</v>
      </c>
      <c r="AB190" s="42">
        <f t="shared" si="5"/>
        <v>0.22559237076000005</v>
      </c>
      <c r="AC190" s="42">
        <f t="shared" si="5"/>
        <v>0.10617131639968606</v>
      </c>
      <c r="AD190" s="42">
        <f t="shared" si="5"/>
        <v>6.616998901789005</v>
      </c>
      <c r="AE190" s="42">
        <f t="shared" si="5"/>
        <v>59.552990116101057</v>
      </c>
      <c r="AF190" s="42">
        <f t="shared" si="5"/>
        <v>66.169989017890046</v>
      </c>
      <c r="AG190" s="42">
        <f t="shared" si="5"/>
        <v>14.017436369164948</v>
      </c>
      <c r="AH190" s="42">
        <f t="shared" si="5"/>
        <v>23.845753823407041</v>
      </c>
      <c r="AI190" s="42">
        <f t="shared" si="5"/>
        <v>76.370860218209017</v>
      </c>
      <c r="AJ190" s="42">
        <f t="shared" si="5"/>
        <v>2.3091757046185869E-2</v>
      </c>
      <c r="AK190" s="42">
        <f t="shared" si="5"/>
        <v>2.7905060083568054E-2</v>
      </c>
      <c r="AL190" s="42">
        <f t="shared" si="5"/>
        <v>6.9792826162796806E-2</v>
      </c>
      <c r="AM190" s="42">
        <f t="shared" si="5"/>
        <v>14.146699442610821</v>
      </c>
      <c r="AN190" s="42">
        <f t="shared" si="5"/>
        <v>30.490657785279616</v>
      </c>
      <c r="AO190" s="42">
        <f t="shared" si="5"/>
        <v>135.99364316047286</v>
      </c>
      <c r="AP190" s="42">
        <f t="shared" si="5"/>
        <v>8399.4969770769985</v>
      </c>
      <c r="AQ190" s="42">
        <f t="shared" si="5"/>
        <v>4522.8060645790001</v>
      </c>
      <c r="AR190" s="42">
        <f t="shared" si="5"/>
        <v>12922.303041656001</v>
      </c>
      <c r="AS190" s="42">
        <f t="shared" si="5"/>
        <v>204.77815500399998</v>
      </c>
      <c r="AT190" s="42">
        <f t="shared" si="5"/>
        <v>28413.250246332998</v>
      </c>
      <c r="AU190" s="42">
        <f t="shared" si="5"/>
        <v>65437.958762194998</v>
      </c>
      <c r="AV190" s="42">
        <f t="shared" si="5"/>
        <v>16929.433174060003</v>
      </c>
      <c r="AW190" s="42">
        <f t="shared" si="5"/>
        <v>38834.290725920997</v>
      </c>
      <c r="AX190" s="42">
        <f t="shared" si="5"/>
        <v>16064.302582101</v>
      </c>
      <c r="AY190" s="42">
        <f t="shared" si="5"/>
        <v>36871.840362004004</v>
      </c>
      <c r="AZ190" s="42">
        <f t="shared" si="5"/>
        <v>8.0220842514285717</v>
      </c>
      <c r="BA190" s="42">
        <f t="shared" si="5"/>
        <v>16.04416851142857</v>
      </c>
      <c r="BB190" s="42">
        <f t="shared" si="5"/>
        <v>82.214071937</v>
      </c>
      <c r="BC190" s="42">
        <f t="shared" si="5"/>
        <v>5905.364173857999</v>
      </c>
      <c r="BD190" s="42">
        <f t="shared" si="5"/>
        <v>13173.783789732001</v>
      </c>
      <c r="BE190" s="42">
        <f t="shared" si="5"/>
        <v>4.8399178885714296</v>
      </c>
      <c r="BF190" s="42">
        <f t="shared" si="5"/>
        <v>9.6798357814285723</v>
      </c>
      <c r="BG190" s="42">
        <f t="shared" si="5"/>
        <v>73.33057384</v>
      </c>
      <c r="BH190" s="42">
        <f t="shared" si="5"/>
        <v>324.56274408600001</v>
      </c>
      <c r="BI190" s="42">
        <f t="shared" si="5"/>
        <v>1.4700000000000006</v>
      </c>
      <c r="BJ190" s="42">
        <f t="shared" si="5"/>
        <v>1.4700000000000006</v>
      </c>
      <c r="BK190" s="42">
        <f t="shared" si="5"/>
        <v>4.1400000000000023</v>
      </c>
      <c r="BL190" s="42">
        <f t="shared" si="5"/>
        <v>4.1400000000000023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5.7372703349999998</v>
      </c>
      <c r="E191" s="42">
        <f>IF(E85="－","－",SUM(E85:E91))</f>
        <v>347</v>
      </c>
      <c r="F191" s="42">
        <f t="shared" ref="F191:BL191" si="6">IF(F85="－","－",SUM(F85:F91))</f>
        <v>28</v>
      </c>
      <c r="G191" s="42">
        <f t="shared" si="6"/>
        <v>69</v>
      </c>
      <c r="H191" s="42">
        <f t="shared" si="6"/>
        <v>250</v>
      </c>
      <c r="I191" s="42">
        <f t="shared" si="6"/>
        <v>1.2836055389304719</v>
      </c>
      <c r="J191" s="42">
        <f t="shared" si="6"/>
        <v>29.857922794514749</v>
      </c>
      <c r="K191" s="42">
        <f t="shared" si="6"/>
        <v>0.37850103893250298</v>
      </c>
      <c r="L191" s="42">
        <f t="shared" si="6"/>
        <v>0.90510449999796916</v>
      </c>
      <c r="M191" s="42">
        <f t="shared" si="6"/>
        <v>16.800322833442301</v>
      </c>
      <c r="N191" s="42">
        <f t="shared" si="6"/>
        <v>14.341205500002921</v>
      </c>
      <c r="O191" s="42">
        <f t="shared" si="6"/>
        <v>0.84639633099999989</v>
      </c>
      <c r="P191" s="42">
        <f t="shared" si="6"/>
        <v>1.4606709630000001</v>
      </c>
      <c r="Q191" s="42">
        <f t="shared" si="6"/>
        <v>0.79961789100000003</v>
      </c>
      <c r="R191" s="42">
        <f t="shared" si="6"/>
        <v>4.6778440000000004E-2</v>
      </c>
      <c r="S191" s="42">
        <f t="shared" si="6"/>
        <v>1.399655603</v>
      </c>
      <c r="T191" s="42">
        <f t="shared" si="6"/>
        <v>6.1015359999999998E-2</v>
      </c>
      <c r="U191" s="42">
        <f t="shared" si="6"/>
        <v>8.3463999999999992</v>
      </c>
      <c r="V191" s="42">
        <f t="shared" si="6"/>
        <v>19.766200000000001</v>
      </c>
      <c r="W191" s="42">
        <f t="shared" si="6"/>
        <v>10.476401869930472</v>
      </c>
      <c r="X191" s="42">
        <f t="shared" si="6"/>
        <v>51.084793757514753</v>
      </c>
      <c r="Y191" s="42">
        <f t="shared" si="6"/>
        <v>61.56119562744523</v>
      </c>
      <c r="Z191" s="42">
        <f t="shared" si="6"/>
        <v>2.61803979555798E-2</v>
      </c>
      <c r="AA191" s="42">
        <f t="shared" si="6"/>
        <v>9.6347280555178997E-3</v>
      </c>
      <c r="AB191" s="42">
        <f t="shared" si="6"/>
        <v>9.634728020000002E-3</v>
      </c>
      <c r="AC191" s="42">
        <f t="shared" si="6"/>
        <v>4.3291944127976083E-3</v>
      </c>
      <c r="AD191" s="42">
        <f t="shared" si="6"/>
        <v>0.34651774729262624</v>
      </c>
      <c r="AE191" s="42">
        <f t="shared" si="6"/>
        <v>3.1186597256336368</v>
      </c>
      <c r="AF191" s="42">
        <f t="shared" si="6"/>
        <v>3.4651774729262637</v>
      </c>
      <c r="AG191" s="42">
        <f t="shared" si="6"/>
        <v>1.5371621484702014</v>
      </c>
      <c r="AH191" s="42">
        <f t="shared" si="6"/>
        <v>2.6149425054435613</v>
      </c>
      <c r="AI191" s="42">
        <f t="shared" si="6"/>
        <v>8.3748834295962684</v>
      </c>
      <c r="AJ191" s="42">
        <f t="shared" si="6"/>
        <v>9.8336153460983891E-4</v>
      </c>
      <c r="AK191" s="42">
        <f t="shared" si="6"/>
        <v>1.1883358495016311E-3</v>
      </c>
      <c r="AL191" s="42">
        <f t="shared" si="6"/>
        <v>2.972124665523461E-3</v>
      </c>
      <c r="AM191" s="42">
        <f t="shared" si="6"/>
        <v>1.5424747044176086</v>
      </c>
      <c r="AN191" s="42">
        <f t="shared" si="6"/>
        <v>2.9626485885856892</v>
      </c>
      <c r="AO191" s="42">
        <f t="shared" si="6"/>
        <v>11.49651527989543</v>
      </c>
      <c r="AP191" s="42">
        <f t="shared" si="6"/>
        <v>800.887002413</v>
      </c>
      <c r="AQ191" s="42">
        <f t="shared" si="6"/>
        <v>431.24684745299999</v>
      </c>
      <c r="AR191" s="42">
        <f t="shared" si="6"/>
        <v>1232.1338498659998</v>
      </c>
      <c r="AS191" s="42">
        <f t="shared" si="6"/>
        <v>54.490083444999996</v>
      </c>
      <c r="AT191" s="42">
        <f t="shared" si="6"/>
        <v>3795.7378497689997</v>
      </c>
      <c r="AU191" s="42">
        <f t="shared" si="6"/>
        <v>8775.5385555060002</v>
      </c>
      <c r="AV191" s="42">
        <f t="shared" si="6"/>
        <v>2150.1517449580001</v>
      </c>
      <c r="AW191" s="42">
        <f t="shared" si="6"/>
        <v>4963.7780592139998</v>
      </c>
      <c r="AX191" s="42">
        <f t="shared" si="6"/>
        <v>2058.346497384</v>
      </c>
      <c r="AY191" s="42">
        <f t="shared" si="6"/>
        <v>4752.2079757820002</v>
      </c>
      <c r="AZ191" s="42">
        <f t="shared" si="6"/>
        <v>14.172195728571429</v>
      </c>
      <c r="BA191" s="42">
        <f t="shared" si="6"/>
        <v>28.344391462857143</v>
      </c>
      <c r="BB191" s="42">
        <f t="shared" si="6"/>
        <v>5.8609469760000001</v>
      </c>
      <c r="BC191" s="42">
        <f t="shared" si="6"/>
        <v>323.29443471499997</v>
      </c>
      <c r="BD191" s="42">
        <f t="shared" si="6"/>
        <v>744.27474970900005</v>
      </c>
      <c r="BE191" s="42">
        <f t="shared" si="6"/>
        <v>3.8058097214285715</v>
      </c>
      <c r="BF191" s="42">
        <f t="shared" si="6"/>
        <v>7.6116194485714299</v>
      </c>
      <c r="BG191" s="42">
        <f t="shared" si="6"/>
        <v>21.242048570000001</v>
      </c>
      <c r="BH191" s="42">
        <f t="shared" si="6"/>
        <v>125.763353761</v>
      </c>
      <c r="BI191" s="42">
        <f t="shared" si="6"/>
        <v>0.78000000000000014</v>
      </c>
      <c r="BJ191" s="42">
        <f t="shared" si="6"/>
        <v>0.78000000000000014</v>
      </c>
      <c r="BK191" s="42">
        <f t="shared" si="6"/>
        <v>1.1700000000000004</v>
      </c>
      <c r="BL191" s="42">
        <f t="shared" si="6"/>
        <v>1.1700000000000004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5.2443732020000002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14</v>
      </c>
      <c r="H192" s="42">
        <f t="shared" si="7"/>
        <v>145</v>
      </c>
      <c r="I192" s="42">
        <f t="shared" si="7"/>
        <v>1.9736109136706732E-3</v>
      </c>
      <c r="J192" s="42">
        <f t="shared" si="7"/>
        <v>0.84854919343666713</v>
      </c>
      <c r="K192" s="42">
        <f t="shared" si="7"/>
        <v>1.9736109136706732E-3</v>
      </c>
      <c r="L192" s="42">
        <f t="shared" si="7"/>
        <v>0</v>
      </c>
      <c r="M192" s="42">
        <f t="shared" si="7"/>
        <v>0.27312780435032319</v>
      </c>
      <c r="N192" s="42">
        <f t="shared" si="7"/>
        <v>0.57739500000001454</v>
      </c>
      <c r="O192" s="42">
        <f t="shared" si="7"/>
        <v>0.24090450499999999</v>
      </c>
      <c r="P192" s="42">
        <f t="shared" si="7"/>
        <v>0.41115103199999997</v>
      </c>
      <c r="Q192" s="42">
        <f t="shared" si="7"/>
        <v>0.22364311499999998</v>
      </c>
      <c r="R192" s="42">
        <f t="shared" si="7"/>
        <v>1.7261390000000005E-2</v>
      </c>
      <c r="S192" s="42">
        <f t="shared" si="7"/>
        <v>0.388636172</v>
      </c>
      <c r="T192" s="42">
        <f t="shared" si="7"/>
        <v>2.2514860000000001E-2</v>
      </c>
      <c r="U192" s="42">
        <f t="shared" si="7"/>
        <v>0.1956</v>
      </c>
      <c r="V192" s="42">
        <f t="shared" si="7"/>
        <v>0.46919999999999995</v>
      </c>
      <c r="W192" s="42">
        <f t="shared" si="7"/>
        <v>0.43847811591367064</v>
      </c>
      <c r="X192" s="42">
        <f t="shared" si="7"/>
        <v>1.7289002254366674</v>
      </c>
      <c r="Y192" s="42">
        <f t="shared" si="7"/>
        <v>2.1673783413503371</v>
      </c>
      <c r="Z192" s="42">
        <f t="shared" si="7"/>
        <v>1.7756498773506652E-4</v>
      </c>
      <c r="AA192" s="42">
        <f t="shared" si="7"/>
        <v>3.7998907375304224E-5</v>
      </c>
      <c r="AB192" s="42">
        <f t="shared" si="7"/>
        <v>3.7998885999999995E-5</v>
      </c>
      <c r="AC192" s="42">
        <f t="shared" si="7"/>
        <v>4.4016861271818953E-5</v>
      </c>
      <c r="AD192" s="42">
        <f t="shared" si="7"/>
        <v>2.0911092795788434E-2</v>
      </c>
      <c r="AE192" s="42">
        <f t="shared" si="7"/>
        <v>0.18819983516209593</v>
      </c>
      <c r="AF192" s="42">
        <f t="shared" si="7"/>
        <v>0.20911092795788433</v>
      </c>
      <c r="AG192" s="42">
        <f t="shared" si="7"/>
        <v>3.8899256312570157E-2</v>
      </c>
      <c r="AH192" s="42">
        <f t="shared" si="7"/>
        <v>6.6173447520234283E-2</v>
      </c>
      <c r="AI192" s="42">
        <f t="shared" si="7"/>
        <v>0.21193387922020984</v>
      </c>
      <c r="AJ192" s="42">
        <f t="shared" si="7"/>
        <v>3.8783287677559715E-6</v>
      </c>
      <c r="AK192" s="42">
        <f t="shared" si="7"/>
        <v>4.6867372261252098E-6</v>
      </c>
      <c r="AL192" s="42">
        <f t="shared" si="7"/>
        <v>1.1721911205856137E-5</v>
      </c>
      <c r="AM192" s="42">
        <f t="shared" si="7"/>
        <v>3.8947151502609738E-2</v>
      </c>
      <c r="AN192" s="42">
        <f t="shared" si="7"/>
        <v>8.7089227053248855E-2</v>
      </c>
      <c r="AO192" s="42">
        <f t="shared" si="7"/>
        <v>0.40014543629351162</v>
      </c>
      <c r="AP192" s="42">
        <f t="shared" si="7"/>
        <v>22.340242911000001</v>
      </c>
      <c r="AQ192" s="42">
        <f t="shared" si="7"/>
        <v>12.029361564999999</v>
      </c>
      <c r="AR192" s="42">
        <f t="shared" si="7"/>
        <v>34.369604475999999</v>
      </c>
      <c r="AS192" s="42">
        <f t="shared" si="7"/>
        <v>1.7403927349999999</v>
      </c>
      <c r="AT192" s="42">
        <f t="shared" si="7"/>
        <v>39.592985018999997</v>
      </c>
      <c r="AU192" s="42">
        <f t="shared" si="7"/>
        <v>96.118291604999996</v>
      </c>
      <c r="AV192" s="42">
        <f t="shared" si="7"/>
        <v>53.93627055999999</v>
      </c>
      <c r="AW192" s="42">
        <f t="shared" si="7"/>
        <v>130.61397353300001</v>
      </c>
      <c r="AX192" s="42">
        <f t="shared" si="7"/>
        <v>49.416600904000006</v>
      </c>
      <c r="AY192" s="42">
        <f t="shared" si="7"/>
        <v>119.67601504899999</v>
      </c>
      <c r="AZ192" s="42">
        <f t="shared" si="7"/>
        <v>1.1862572857142858E-2</v>
      </c>
      <c r="BA192" s="42">
        <f t="shared" si="7"/>
        <v>2.3725147142857145E-2</v>
      </c>
      <c r="BB192" s="42">
        <f t="shared" si="7"/>
        <v>17.832386557</v>
      </c>
      <c r="BC192" s="42">
        <f t="shared" si="7"/>
        <v>1574.504225337</v>
      </c>
      <c r="BD192" s="42">
        <f t="shared" si="7"/>
        <v>3541.9951236390016</v>
      </c>
      <c r="BE192" s="42">
        <f t="shared" si="7"/>
        <v>0.74306769571428566</v>
      </c>
      <c r="BF192" s="42">
        <f t="shared" si="7"/>
        <v>1.4861354042857142</v>
      </c>
      <c r="BG192" s="42">
        <f t="shared" si="7"/>
        <v>19.754437552999995</v>
      </c>
      <c r="BH192" s="42">
        <f t="shared" si="7"/>
        <v>308.13999113100004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4.9993189569999998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6</v>
      </c>
      <c r="H193" s="42">
        <f t="shared" si="8"/>
        <v>258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1.4682742E-2</v>
      </c>
      <c r="P193" s="42">
        <f t="shared" si="8"/>
        <v>2.2845938999999999E-2</v>
      </c>
      <c r="Q193" s="42">
        <f t="shared" si="8"/>
        <v>1.3243328E-2</v>
      </c>
      <c r="R193" s="42">
        <f t="shared" si="8"/>
        <v>1.439414E-3</v>
      </c>
      <c r="S193" s="42">
        <f t="shared" si="8"/>
        <v>2.0968442999999996E-2</v>
      </c>
      <c r="T193" s="42">
        <f t="shared" si="8"/>
        <v>1.8774960000000002E-3</v>
      </c>
      <c r="U193" s="42">
        <f t="shared" si="8"/>
        <v>2.4E-2</v>
      </c>
      <c r="V193" s="42">
        <f t="shared" si="8"/>
        <v>5.7599999999999998E-2</v>
      </c>
      <c r="W193" s="42">
        <f t="shared" si="8"/>
        <v>3.8682741999999999E-2</v>
      </c>
      <c r="X193" s="42">
        <f t="shared" si="8"/>
        <v>8.0445939000000008E-2</v>
      </c>
      <c r="Y193" s="42">
        <f t="shared" si="8"/>
        <v>0.11912868100000001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4.2910372821591313E-3</v>
      </c>
      <c r="AH193" s="42">
        <f t="shared" si="8"/>
        <v>7.2996956064316264E-3</v>
      </c>
      <c r="AI193" s="42">
        <f t="shared" si="8"/>
        <v>2.3378754847625617E-2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4.2910372821591313E-3</v>
      </c>
      <c r="AN193" s="42">
        <f t="shared" si="8"/>
        <v>7.2996956064316264E-3</v>
      </c>
      <c r="AO193" s="42">
        <f t="shared" si="8"/>
        <v>2.3378754847625617E-2</v>
      </c>
      <c r="AP193" s="42">
        <f t="shared" si="8"/>
        <v>0.13033507699999999</v>
      </c>
      <c r="AQ193" s="42">
        <f t="shared" si="8"/>
        <v>7.0180424000000005E-2</v>
      </c>
      <c r="AR193" s="42">
        <f t="shared" si="8"/>
        <v>0.20051550099999998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1.7677884450000001</v>
      </c>
      <c r="BC193" s="42">
        <f t="shared" si="8"/>
        <v>116.315000682</v>
      </c>
      <c r="BD193" s="42">
        <f t="shared" si="8"/>
        <v>256.57903841599995</v>
      </c>
      <c r="BE193" s="42">
        <f t="shared" si="8"/>
        <v>1.1479145728571427</v>
      </c>
      <c r="BF193" s="42">
        <f t="shared" si="8"/>
        <v>2.2958291514285714</v>
      </c>
      <c r="BG193" s="42">
        <f t="shared" si="8"/>
        <v>7.8287757980000006</v>
      </c>
      <c r="BH193" s="42">
        <f t="shared" si="8"/>
        <v>38.066783569999998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5.5822618940000002</v>
      </c>
      <c r="E196" s="42">
        <f>IF(E151="－","－",SUM(E151:E169))</f>
        <v>179</v>
      </c>
      <c r="F196" s="42">
        <f t="shared" ref="F196:BL196" si="11">IF(F151="－","－",SUM(F151:F169))</f>
        <v>11</v>
      </c>
      <c r="G196" s="42">
        <f t="shared" si="11"/>
        <v>44</v>
      </c>
      <c r="H196" s="42">
        <f t="shared" si="11"/>
        <v>124</v>
      </c>
      <c r="I196" s="42">
        <f t="shared" si="11"/>
        <v>0.19196717720838899</v>
      </c>
      <c r="J196" s="42">
        <f t="shared" si="11"/>
        <v>21.743681116417754</v>
      </c>
      <c r="K196" s="42">
        <f t="shared" si="11"/>
        <v>0.18946417720856937</v>
      </c>
      <c r="L196" s="42">
        <f t="shared" si="11"/>
        <v>2.5029999998196217E-3</v>
      </c>
      <c r="M196" s="42">
        <f t="shared" si="11"/>
        <v>10.005859793618994</v>
      </c>
      <c r="N196" s="42">
        <f t="shared" si="11"/>
        <v>11.929788500007152</v>
      </c>
      <c r="O196" s="42">
        <f t="shared" si="11"/>
        <v>0.69249153600000002</v>
      </c>
      <c r="P196" s="42">
        <f t="shared" si="11"/>
        <v>1.1998173649999999</v>
      </c>
      <c r="Q196" s="42">
        <f t="shared" si="11"/>
        <v>0.62578982399999983</v>
      </c>
      <c r="R196" s="42">
        <f t="shared" si="11"/>
        <v>6.670171200000001E-2</v>
      </c>
      <c r="S196" s="42">
        <f t="shared" si="11"/>
        <v>1.112815127</v>
      </c>
      <c r="T196" s="42">
        <f t="shared" si="11"/>
        <v>8.700223800000001E-2</v>
      </c>
      <c r="U196" s="42">
        <f t="shared" si="11"/>
        <v>2.0221999999999993</v>
      </c>
      <c r="V196" s="42">
        <f t="shared" si="11"/>
        <v>4.7900000000000018</v>
      </c>
      <c r="W196" s="42">
        <f t="shared" si="11"/>
        <v>2.9066587132083881</v>
      </c>
      <c r="X196" s="42">
        <f t="shared" si="11"/>
        <v>27.733498481417758</v>
      </c>
      <c r="Y196" s="42">
        <f t="shared" si="11"/>
        <v>30.640157194626138</v>
      </c>
      <c r="Z196" s="42">
        <f t="shared" si="11"/>
        <v>7.7970589511762532E-3</v>
      </c>
      <c r="AA196" s="42">
        <f t="shared" si="11"/>
        <v>1.668570615551718E-3</v>
      </c>
      <c r="AB196" s="42">
        <f t="shared" si="11"/>
        <v>1.6685699969999999E-3</v>
      </c>
      <c r="AC196" s="42">
        <f t="shared" si="11"/>
        <v>2.8210940001467204E-3</v>
      </c>
      <c r="AD196" s="42">
        <f t="shared" si="11"/>
        <v>0.26844022398673983</v>
      </c>
      <c r="AE196" s="42">
        <f t="shared" si="11"/>
        <v>2.4159620158806581</v>
      </c>
      <c r="AF196" s="42">
        <f t="shared" si="11"/>
        <v>2.6844022398673975</v>
      </c>
      <c r="AG196" s="42">
        <f t="shared" si="11"/>
        <v>0.40388764454057868</v>
      </c>
      <c r="AH196" s="42">
        <f t="shared" si="11"/>
        <v>0.68707323439086954</v>
      </c>
      <c r="AI196" s="42">
        <f t="shared" si="11"/>
        <v>2.2004913047383252</v>
      </c>
      <c r="AJ196" s="42">
        <f t="shared" si="11"/>
        <v>1.7034270443162802E-4</v>
      </c>
      <c r="AK196" s="42">
        <f t="shared" si="11"/>
        <v>2.0584935983139865E-4</v>
      </c>
      <c r="AL196" s="42">
        <f t="shared" si="11"/>
        <v>5.1484600081172136E-4</v>
      </c>
      <c r="AM196" s="42">
        <f t="shared" si="11"/>
        <v>0.40687908124515704</v>
      </c>
      <c r="AN196" s="42">
        <f t="shared" si="11"/>
        <v>0.95571930773744074</v>
      </c>
      <c r="AO196" s="42">
        <f t="shared" si="11"/>
        <v>4.6169681666197953</v>
      </c>
      <c r="AP196" s="42">
        <f t="shared" si="11"/>
        <v>279.74338382000002</v>
      </c>
      <c r="AQ196" s="42">
        <f t="shared" si="11"/>
        <v>150.63105282000001</v>
      </c>
      <c r="AR196" s="42">
        <f t="shared" si="11"/>
        <v>430.37443664000006</v>
      </c>
      <c r="AS196" s="42">
        <f t="shared" si="11"/>
        <v>34.357395767</v>
      </c>
      <c r="AT196" s="42">
        <f t="shared" si="11"/>
        <v>1949.9340785859999</v>
      </c>
      <c r="AU196" s="42">
        <f t="shared" si="11"/>
        <v>4791.9623374290004</v>
      </c>
      <c r="AV196" s="42">
        <f t="shared" si="11"/>
        <v>1139.1111501830001</v>
      </c>
      <c r="AW196" s="42">
        <f t="shared" si="11"/>
        <v>2800.2154664899999</v>
      </c>
      <c r="AX196" s="42">
        <f t="shared" si="11"/>
        <v>1075.500145724</v>
      </c>
      <c r="AY196" s="42">
        <f t="shared" si="11"/>
        <v>2643.647792575</v>
      </c>
      <c r="AZ196" s="42">
        <f t="shared" si="11"/>
        <v>1.4257122485714286</v>
      </c>
      <c r="BA196" s="42">
        <f t="shared" si="11"/>
        <v>2.8514245057142862</v>
      </c>
      <c r="BB196" s="42">
        <f t="shared" si="11"/>
        <v>18.541028446000002</v>
      </c>
      <c r="BC196" s="42">
        <f t="shared" si="11"/>
        <v>1091.4667412049998</v>
      </c>
      <c r="BD196" s="42">
        <f t="shared" si="11"/>
        <v>2533.3778236180005</v>
      </c>
      <c r="BE196" s="42">
        <f t="shared" si="11"/>
        <v>1.3101656971428575</v>
      </c>
      <c r="BF196" s="42">
        <f t="shared" si="11"/>
        <v>2.6203314128571438</v>
      </c>
      <c r="BG196" s="42">
        <f t="shared" si="11"/>
        <v>60.558956727999998</v>
      </c>
      <c r="BH196" s="42">
        <f t="shared" si="11"/>
        <v>515.79211230800001</v>
      </c>
      <c r="BI196" s="42">
        <f t="shared" si="11"/>
        <v>0</v>
      </c>
      <c r="BJ196" s="42">
        <f t="shared" si="11"/>
        <v>0</v>
      </c>
      <c r="BK196" s="42">
        <f t="shared" si="11"/>
        <v>0.06</v>
      </c>
      <c r="BL196" s="42">
        <f t="shared" si="11"/>
        <v>0.06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5.4211105990000004</v>
      </c>
      <c r="E197" s="42">
        <f>IF(E170="－","－",SUM(E170:E177))</f>
        <v>300</v>
      </c>
      <c r="F197" s="42">
        <f t="shared" ref="F197:BL197" si="12">IF(F170="－","－",SUM(F170:F177))</f>
        <v>1</v>
      </c>
      <c r="G197" s="42">
        <f t="shared" si="12"/>
        <v>37</v>
      </c>
      <c r="H197" s="42">
        <f t="shared" si="12"/>
        <v>262</v>
      </c>
      <c r="I197" s="42">
        <f t="shared" si="12"/>
        <v>4.576512347614841E-3</v>
      </c>
      <c r="J197" s="42">
        <f t="shared" si="12"/>
        <v>9.3756902238826321</v>
      </c>
      <c r="K197" s="42">
        <f t="shared" si="12"/>
        <v>4.576512347614841E-3</v>
      </c>
      <c r="L197" s="42">
        <f t="shared" si="12"/>
        <v>0</v>
      </c>
      <c r="M197" s="42">
        <f t="shared" si="12"/>
        <v>0.61410923619704672</v>
      </c>
      <c r="N197" s="42">
        <f t="shared" si="12"/>
        <v>8.7661575000332004</v>
      </c>
      <c r="O197" s="42">
        <f t="shared" si="12"/>
        <v>1.2782532759999998</v>
      </c>
      <c r="P197" s="42">
        <f t="shared" si="12"/>
        <v>2.3016557099999999</v>
      </c>
      <c r="Q197" s="42">
        <f t="shared" si="12"/>
        <v>1.197793128</v>
      </c>
      <c r="R197" s="42">
        <f t="shared" si="12"/>
        <v>8.0460148000000009E-2</v>
      </c>
      <c r="S197" s="42">
        <f t="shared" si="12"/>
        <v>2.196707688</v>
      </c>
      <c r="T197" s="42">
        <f t="shared" si="12"/>
        <v>0.10494802200000002</v>
      </c>
      <c r="U197" s="42">
        <f t="shared" si="12"/>
        <v>1.8606499999999997</v>
      </c>
      <c r="V197" s="42">
        <f t="shared" si="12"/>
        <v>4.4062999999999999</v>
      </c>
      <c r="W197" s="42">
        <f t="shared" si="12"/>
        <v>3.1434797883476149</v>
      </c>
      <c r="X197" s="42">
        <f t="shared" si="12"/>
        <v>16.083645933882632</v>
      </c>
      <c r="Y197" s="42">
        <f t="shared" si="12"/>
        <v>19.227125722230252</v>
      </c>
      <c r="Z197" s="42">
        <f t="shared" si="12"/>
        <v>6.0146936178927105E-4</v>
      </c>
      <c r="AA197" s="42">
        <f t="shared" si="12"/>
        <v>1.2871444342290401E-4</v>
      </c>
      <c r="AB197" s="42">
        <f t="shared" si="12"/>
        <v>1.2871441620000002E-4</v>
      </c>
      <c r="AC197" s="42">
        <f t="shared" si="12"/>
        <v>9.0350451548308009E-5</v>
      </c>
      <c r="AD197" s="42">
        <f t="shared" si="12"/>
        <v>0.22284336317068371</v>
      </c>
      <c r="AE197" s="42">
        <f t="shared" si="12"/>
        <v>2.0055902685361531</v>
      </c>
      <c r="AF197" s="42">
        <f t="shared" si="12"/>
        <v>2.2284336317068374</v>
      </c>
      <c r="AG197" s="42">
        <f t="shared" si="12"/>
        <v>0.34004860141291171</v>
      </c>
      <c r="AH197" s="42">
        <f t="shared" si="12"/>
        <v>0.57847348286334399</v>
      </c>
      <c r="AI197" s="42">
        <f t="shared" si="12"/>
        <v>1.852678587008278</v>
      </c>
      <c r="AJ197" s="42">
        <f t="shared" si="12"/>
        <v>1.3190067115447129E-5</v>
      </c>
      <c r="AK197" s="42">
        <f t="shared" si="12"/>
        <v>1.5939437388343064E-5</v>
      </c>
      <c r="AL197" s="42">
        <f t="shared" si="12"/>
        <v>3.9865830048238617E-5</v>
      </c>
      <c r="AM197" s="42">
        <f t="shared" si="12"/>
        <v>0.34015214193157539</v>
      </c>
      <c r="AN197" s="42">
        <f t="shared" si="12"/>
        <v>0.80133278547141595</v>
      </c>
      <c r="AO197" s="42">
        <f t="shared" si="12"/>
        <v>3.8583087213744789</v>
      </c>
      <c r="AP197" s="42">
        <f t="shared" si="12"/>
        <v>155.62086827899998</v>
      </c>
      <c r="AQ197" s="42">
        <f t="shared" si="12"/>
        <v>83.795852148000009</v>
      </c>
      <c r="AR197" s="42">
        <f t="shared" si="12"/>
        <v>239.416720427</v>
      </c>
      <c r="AS197" s="42">
        <f t="shared" si="12"/>
        <v>4.7252438010000004</v>
      </c>
      <c r="AT197" s="42">
        <f t="shared" si="12"/>
        <v>386.946308429</v>
      </c>
      <c r="AU197" s="42">
        <f t="shared" si="12"/>
        <v>926.32148337099989</v>
      </c>
      <c r="AV197" s="42">
        <f t="shared" si="12"/>
        <v>409.522721053</v>
      </c>
      <c r="AW197" s="42">
        <f t="shared" si="12"/>
        <v>960.436105828</v>
      </c>
      <c r="AX197" s="42">
        <f t="shared" si="12"/>
        <v>377.24267542899997</v>
      </c>
      <c r="AY197" s="42">
        <f t="shared" si="12"/>
        <v>885.26078727600009</v>
      </c>
      <c r="AZ197" s="42">
        <f t="shared" si="12"/>
        <v>0.16824839571428574</v>
      </c>
      <c r="BA197" s="42">
        <f t="shared" si="12"/>
        <v>0.33649679285714285</v>
      </c>
      <c r="BB197" s="42">
        <f t="shared" si="12"/>
        <v>16.586037187999999</v>
      </c>
      <c r="BC197" s="42">
        <f t="shared" si="12"/>
        <v>1200.5052823279998</v>
      </c>
      <c r="BD197" s="42">
        <f t="shared" si="12"/>
        <v>2697.9448622309992</v>
      </c>
      <c r="BE197" s="42">
        <f t="shared" si="12"/>
        <v>1.3775778357142856</v>
      </c>
      <c r="BF197" s="42">
        <f t="shared" si="12"/>
        <v>2.7551556742857142</v>
      </c>
      <c r="BG197" s="42">
        <f t="shared" si="12"/>
        <v>36.131072339000006</v>
      </c>
      <c r="BH197" s="42">
        <f t="shared" si="12"/>
        <v>243.30716228200004</v>
      </c>
      <c r="BI197" s="42">
        <f t="shared" si="12"/>
        <v>0</v>
      </c>
      <c r="BJ197" s="42">
        <f t="shared" si="12"/>
        <v>0</v>
      </c>
      <c r="BK197" s="42">
        <f t="shared" si="12"/>
        <v>0</v>
      </c>
      <c r="BL197" s="42">
        <f t="shared" si="12"/>
        <v>0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5.9581092010000001</v>
      </c>
      <c r="E199" s="42">
        <f>SUM(E185:E198)</f>
        <v>4743</v>
      </c>
      <c r="F199" s="42">
        <f t="shared" ref="F199:AY199" si="14">SUM(F185:F198)</f>
        <v>310</v>
      </c>
      <c r="G199" s="42">
        <f t="shared" si="14"/>
        <v>1111</v>
      </c>
      <c r="H199" s="42">
        <f t="shared" si="14"/>
        <v>3322</v>
      </c>
      <c r="I199" s="42">
        <f t="shared" si="14"/>
        <v>118.12346970575722</v>
      </c>
      <c r="J199" s="42">
        <f t="shared" si="14"/>
        <v>2044.0295831636529</v>
      </c>
      <c r="K199" s="42">
        <f t="shared" si="14"/>
        <v>35.336594205697217</v>
      </c>
      <c r="L199" s="42">
        <f t="shared" si="14"/>
        <v>82.786875500060006</v>
      </c>
      <c r="M199" s="42">
        <f t="shared" si="14"/>
        <v>1036.3327167906407</v>
      </c>
      <c r="N199" s="42">
        <f t="shared" si="14"/>
        <v>1125.8203360787695</v>
      </c>
      <c r="O199" s="42">
        <f t="shared" si="14"/>
        <v>29.481052685999995</v>
      </c>
      <c r="P199" s="42">
        <f t="shared" si="14"/>
        <v>49.976585757000002</v>
      </c>
      <c r="Q199" s="42">
        <f t="shared" si="14"/>
        <v>27.142635935000001</v>
      </c>
      <c r="R199" s="42">
        <f t="shared" si="14"/>
        <v>2.3384167509999996</v>
      </c>
      <c r="S199" s="42">
        <f t="shared" si="14"/>
        <v>46.926476897000001</v>
      </c>
      <c r="T199" s="42">
        <f t="shared" si="14"/>
        <v>3.0501088599999995</v>
      </c>
      <c r="U199" s="42">
        <f t="shared" si="14"/>
        <v>177.36990000000003</v>
      </c>
      <c r="V199" s="42">
        <f t="shared" si="14"/>
        <v>420.69689999999997</v>
      </c>
      <c r="W199" s="42">
        <f t="shared" si="14"/>
        <v>324.97442239175729</v>
      </c>
      <c r="X199" s="42">
        <f t="shared" si="14"/>
        <v>2514.7030689206535</v>
      </c>
      <c r="Y199" s="42">
        <f t="shared" si="14"/>
        <v>2839.6774913124104</v>
      </c>
      <c r="Z199" s="42">
        <f t="shared" si="14"/>
        <v>2.0704606870134339</v>
      </c>
      <c r="AA199" s="42">
        <f t="shared" si="14"/>
        <v>0.87034119832772783</v>
      </c>
      <c r="AB199" s="42">
        <f t="shared" si="14"/>
        <v>0.87034119701120016</v>
      </c>
      <c r="AC199" s="42">
        <f t="shared" si="14"/>
        <v>0.94010980115359433</v>
      </c>
      <c r="AD199" s="42">
        <f t="shared" si="14"/>
        <v>48.382453669058073</v>
      </c>
      <c r="AE199" s="42">
        <f t="shared" si="14"/>
        <v>435.44208302152254</v>
      </c>
      <c r="AF199" s="42">
        <f t="shared" si="14"/>
        <v>483.82453669058106</v>
      </c>
      <c r="AG199" s="42">
        <f t="shared" si="14"/>
        <v>31.678480689868092</v>
      </c>
      <c r="AH199" s="42">
        <f t="shared" si="14"/>
        <v>53.889829219545739</v>
      </c>
      <c r="AI199" s="42">
        <f t="shared" si="14"/>
        <v>172.59310168962622</v>
      </c>
      <c r="AJ199" s="42">
        <f t="shared" si="14"/>
        <v>8.8440978081335164E-2</v>
      </c>
      <c r="AK199" s="42">
        <f t="shared" si="14"/>
        <v>0.10687583465881366</v>
      </c>
      <c r="AL199" s="42">
        <f t="shared" si="14"/>
        <v>0.26730515996053128</v>
      </c>
      <c r="AM199" s="42">
        <f t="shared" si="14"/>
        <v>32.707031469103022</v>
      </c>
      <c r="AN199" s="42">
        <f t="shared" si="14"/>
        <v>102.37915872326266</v>
      </c>
      <c r="AO199" s="42">
        <f t="shared" si="14"/>
        <v>608.3024898711094</v>
      </c>
      <c r="AP199" s="42">
        <f t="shared" si="14"/>
        <v>35625.678001282002</v>
      </c>
      <c r="AQ199" s="42">
        <f t="shared" si="14"/>
        <v>19183.057385279</v>
      </c>
      <c r="AR199" s="42">
        <f t="shared" si="14"/>
        <v>54808.735386560991</v>
      </c>
      <c r="AS199" s="42">
        <f t="shared" si="14"/>
        <v>970.00060714799997</v>
      </c>
      <c r="AT199" s="42">
        <f t="shared" si="14"/>
        <v>138496.85392816301</v>
      </c>
      <c r="AU199" s="42">
        <f t="shared" si="14"/>
        <v>311495.26863915398</v>
      </c>
      <c r="AV199" s="42">
        <f t="shared" si="14"/>
        <v>85092.109130969009</v>
      </c>
      <c r="AW199" s="42">
        <f t="shared" si="14"/>
        <v>190805.72937876798</v>
      </c>
      <c r="AX199" s="42">
        <f t="shared" si="14"/>
        <v>80338.863222810003</v>
      </c>
      <c r="AY199" s="42">
        <f t="shared" si="14"/>
        <v>180211.062392647</v>
      </c>
      <c r="AZ199" s="52">
        <f>MAX(AZ185:AZ198)</f>
        <v>14.172195728571429</v>
      </c>
      <c r="BA199" s="52">
        <f>MAX(BA185:BA198)</f>
        <v>28.344391462857143</v>
      </c>
      <c r="BB199" s="42">
        <f t="shared" ref="BB199:BD199" si="15">SUM(BB185:BB198)</f>
        <v>422.48149777599997</v>
      </c>
      <c r="BC199" s="42">
        <f t="shared" si="15"/>
        <v>37222.142699681986</v>
      </c>
      <c r="BD199" s="42">
        <f t="shared" si="15"/>
        <v>82245.459680297005</v>
      </c>
      <c r="BE199" s="52">
        <f>MAX(BE185:BE198)</f>
        <v>4.8399178885714296</v>
      </c>
      <c r="BF199" s="52">
        <f>MAX(BF185:BF198)</f>
        <v>9.6798357814285723</v>
      </c>
      <c r="BG199" s="42">
        <f t="shared" ref="BG199:BL199" si="16">SUM(BG185:BG198)</f>
        <v>533.68155070099999</v>
      </c>
      <c r="BH199" s="42">
        <f t="shared" si="16"/>
        <v>3921.738199679</v>
      </c>
      <c r="BI199" s="42">
        <f t="shared" si="16"/>
        <v>6.2400000000000029</v>
      </c>
      <c r="BJ199" s="42">
        <f t="shared" si="16"/>
        <v>6.2400000000000029</v>
      </c>
      <c r="BK199" s="42">
        <f t="shared" si="16"/>
        <v>17.040000000000003</v>
      </c>
      <c r="BL199" s="42">
        <f t="shared" si="16"/>
        <v>17.040000000000003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三陸沖北部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三陸沖北部（PT1）</v>
      </c>
    </row>
    <row r="204" spans="1:64" s="37" customFormat="1" x14ac:dyDescent="0.2">
      <c r="A204" s="7" t="s">
        <v>330</v>
      </c>
      <c r="B204" s="37">
        <f ca="1">VLOOKUP(B203,$B$207:$C$260,2,0)</f>
        <v>50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368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387</v>
      </c>
      <c r="B1" s="1" t="s">
        <v>1</v>
      </c>
      <c r="C1" s="2" t="s">
        <v>2</v>
      </c>
      <c r="D1" s="163" t="s">
        <v>388</v>
      </c>
      <c r="E1" s="9" t="s">
        <v>327</v>
      </c>
      <c r="F1" s="10"/>
      <c r="G1" s="10"/>
      <c r="H1" s="11"/>
      <c r="I1" s="9" t="s">
        <v>389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390</v>
      </c>
      <c r="AA1" s="10"/>
      <c r="AB1" s="11"/>
      <c r="AC1" s="12" t="s">
        <v>391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392</v>
      </c>
      <c r="F2" s="13"/>
      <c r="G2" s="13"/>
      <c r="H2" s="14"/>
      <c r="I2" s="12" t="s">
        <v>393</v>
      </c>
      <c r="J2" s="14"/>
      <c r="O2" s="12" t="s">
        <v>394</v>
      </c>
      <c r="P2" s="13"/>
      <c r="Q2" s="15"/>
      <c r="R2" s="15"/>
      <c r="S2" s="15"/>
      <c r="T2" s="15"/>
      <c r="U2" s="12" t="s">
        <v>395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4.9108207999999998</v>
      </c>
      <c r="E4" s="36">
        <v>191</v>
      </c>
      <c r="F4" s="36">
        <v>0</v>
      </c>
      <c r="G4" s="36">
        <v>48</v>
      </c>
      <c r="H4" s="36">
        <v>143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2.3277999999999996E-5</v>
      </c>
      <c r="P4" s="36">
        <v>3.7846000000000003E-5</v>
      </c>
      <c r="Q4" s="36">
        <v>1.9716999999999998E-5</v>
      </c>
      <c r="R4" s="36">
        <v>3.5610000000000003E-6</v>
      </c>
      <c r="S4" s="36">
        <v>3.3201000000000003E-5</v>
      </c>
      <c r="T4" s="36">
        <v>4.6450000000000004E-6</v>
      </c>
      <c r="U4" s="36">
        <v>0.51900000000000013</v>
      </c>
      <c r="V4" s="36">
        <v>1.2456000000000007</v>
      </c>
      <c r="W4" s="36">
        <v>0.51902327800000014</v>
      </c>
      <c r="X4" s="36">
        <v>1.2456378460000006</v>
      </c>
      <c r="Y4" s="36">
        <v>1.7646611240000007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3.1199574118526311E-2</v>
      </c>
      <c r="AH4" s="36">
        <v>5.307513758094131E-2</v>
      </c>
      <c r="AI4" s="36">
        <v>0.16998388657679853</v>
      </c>
      <c r="AJ4" s="36">
        <v>0</v>
      </c>
      <c r="AK4" s="36">
        <v>0</v>
      </c>
      <c r="AL4" s="36">
        <v>0</v>
      </c>
      <c r="AM4" s="36">
        <v>3.1199574118526311E-2</v>
      </c>
      <c r="AN4" s="36">
        <v>5.307513758094131E-2</v>
      </c>
      <c r="AO4" s="36">
        <v>0.16998388657679853</v>
      </c>
      <c r="AP4" s="36">
        <v>1.9756137890000001</v>
      </c>
      <c r="AQ4" s="36">
        <v>1.06379204</v>
      </c>
      <c r="AR4" s="36">
        <v>3.0394058290000001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1.5997913999999998E-2</v>
      </c>
      <c r="BF4" s="36">
        <v>3.1995827999999997E-2</v>
      </c>
      <c r="BG4" s="36">
        <v>2.166265251</v>
      </c>
      <c r="BH4" s="36">
        <v>5.7678438679999999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5.5356014010000001</v>
      </c>
      <c r="E5" s="36">
        <v>19</v>
      </c>
      <c r="F5" s="36">
        <v>1</v>
      </c>
      <c r="G5" s="36">
        <v>8</v>
      </c>
      <c r="H5" s="36">
        <v>10</v>
      </c>
      <c r="I5" s="36">
        <v>0.35441377573311755</v>
      </c>
      <c r="J5" s="36">
        <v>33.194967821796929</v>
      </c>
      <c r="K5" s="36">
        <v>4.8670775754711286E-2</v>
      </c>
      <c r="L5" s="36">
        <v>0.30574299997840626</v>
      </c>
      <c r="M5" s="36">
        <v>3.2321275975451744</v>
      </c>
      <c r="N5" s="36">
        <v>30.317253999984867</v>
      </c>
      <c r="O5" s="36">
        <v>0.79756095199999999</v>
      </c>
      <c r="P5" s="36">
        <v>1.416224696</v>
      </c>
      <c r="Q5" s="36">
        <v>0.73605635699999994</v>
      </c>
      <c r="R5" s="36">
        <v>6.1504595000000002E-2</v>
      </c>
      <c r="S5" s="36">
        <v>1.3360013079999999</v>
      </c>
      <c r="T5" s="36">
        <v>8.0223388000000007E-2</v>
      </c>
      <c r="U5" s="36">
        <v>0.1429</v>
      </c>
      <c r="V5" s="36">
        <v>0.34059999999999996</v>
      </c>
      <c r="W5" s="36">
        <v>1.2948747277331176</v>
      </c>
      <c r="X5" s="36">
        <v>34.951792517796932</v>
      </c>
      <c r="Y5" s="36">
        <v>36.246667245530048</v>
      </c>
      <c r="Z5" s="36">
        <v>3.4100752150881732E-3</v>
      </c>
      <c r="AA5" s="36">
        <v>7.3509193962789155E-4</v>
      </c>
      <c r="AB5" s="36">
        <v>7.3509249999999997E-4</v>
      </c>
      <c r="AC5" s="36">
        <v>4.3927297329195077E-4</v>
      </c>
      <c r="AD5" s="36">
        <v>0.37955099558397182</v>
      </c>
      <c r="AE5" s="36">
        <v>3.415958960255745</v>
      </c>
      <c r="AF5" s="36">
        <v>3.7955099558397167</v>
      </c>
      <c r="AG5" s="36">
        <v>1.084254838025076E-2</v>
      </c>
      <c r="AH5" s="36">
        <v>1.8444794945713938E-2</v>
      </c>
      <c r="AI5" s="36">
        <v>5.9073194623435174E-2</v>
      </c>
      <c r="AJ5" s="36">
        <v>3.0627834331190368E-5</v>
      </c>
      <c r="AK5" s="36">
        <v>3.7011976011156608E-5</v>
      </c>
      <c r="AL5" s="36">
        <v>9.2569964011988021E-5</v>
      </c>
      <c r="AM5" s="36">
        <v>1.1312449187873903E-2</v>
      </c>
      <c r="AN5" s="36">
        <v>0.39803280250569689</v>
      </c>
      <c r="AO5" s="36">
        <v>3.4751247248431922</v>
      </c>
      <c r="AP5" s="36">
        <v>1042.7419568150001</v>
      </c>
      <c r="AQ5" s="36">
        <v>561.47643828499997</v>
      </c>
      <c r="AR5" s="36">
        <v>1604.2183951000002</v>
      </c>
      <c r="AS5" s="36">
        <v>49.726877469999998</v>
      </c>
      <c r="AT5" s="36">
        <v>3885.3942520300002</v>
      </c>
      <c r="AU5" s="36">
        <v>9215.7891173839998</v>
      </c>
      <c r="AV5" s="36">
        <v>2296.4906103950002</v>
      </c>
      <c r="AW5" s="36">
        <v>5447.0593722610001</v>
      </c>
      <c r="AX5" s="36">
        <v>2166.9396470339998</v>
      </c>
      <c r="AY5" s="36">
        <v>5139.7766923469999</v>
      </c>
      <c r="AZ5" s="36">
        <v>0.89954592</v>
      </c>
      <c r="BA5" s="36">
        <v>1.7990918410000001</v>
      </c>
      <c r="BB5" s="36">
        <v>8.3715944709999999</v>
      </c>
      <c r="BC5" s="36">
        <v>580.86467887399999</v>
      </c>
      <c r="BD5" s="36">
        <v>1377.756294216</v>
      </c>
      <c r="BE5" s="36">
        <v>0.49633959300000002</v>
      </c>
      <c r="BF5" s="36">
        <v>0.99267918600000005</v>
      </c>
      <c r="BG5" s="36">
        <v>15.368707710000001</v>
      </c>
      <c r="BH5" s="36">
        <v>126.845976728</v>
      </c>
      <c r="BI5" s="36">
        <v>0</v>
      </c>
      <c r="BJ5" s="36">
        <v>0</v>
      </c>
      <c r="BK5" s="36">
        <v>0.03</v>
      </c>
      <c r="BL5" s="36">
        <v>0.03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5.3915394890000004</v>
      </c>
      <c r="E6" s="36">
        <v>8</v>
      </c>
      <c r="F6" s="36">
        <v>0</v>
      </c>
      <c r="G6" s="36">
        <v>2</v>
      </c>
      <c r="H6" s="36">
        <v>6</v>
      </c>
      <c r="I6" s="36">
        <v>7.5084836852342797E-3</v>
      </c>
      <c r="J6" s="36">
        <v>4.5765647067289814</v>
      </c>
      <c r="K6" s="36">
        <v>7.5084836852342797E-3</v>
      </c>
      <c r="L6" s="36">
        <v>0</v>
      </c>
      <c r="M6" s="36">
        <v>0.66039511259034933</v>
      </c>
      <c r="N6" s="36">
        <v>3.9236780778238671</v>
      </c>
      <c r="O6" s="36">
        <v>8.4881785000000001E-2</v>
      </c>
      <c r="P6" s="36">
        <v>0.12220281399999999</v>
      </c>
      <c r="Q6" s="36">
        <v>7.5609486000000004E-2</v>
      </c>
      <c r="R6" s="36">
        <v>9.2722989999999995E-3</v>
      </c>
      <c r="S6" s="36">
        <v>0.11010851099999999</v>
      </c>
      <c r="T6" s="36">
        <v>1.2094302999999999E-2</v>
      </c>
      <c r="U6" s="36">
        <v>6.0000000000000001E-3</v>
      </c>
      <c r="V6" s="36">
        <v>1.44E-2</v>
      </c>
      <c r="W6" s="36">
        <v>9.8390268685234289E-2</v>
      </c>
      <c r="X6" s="36">
        <v>4.713167520728982</v>
      </c>
      <c r="Y6" s="36">
        <v>4.8115577894142163</v>
      </c>
      <c r="Z6" s="36">
        <v>1.9079479160155963E-4</v>
      </c>
      <c r="AA6" s="36">
        <v>4.0830085402733741E-5</v>
      </c>
      <c r="AB6" s="36">
        <v>4.0830100000000001E-5</v>
      </c>
      <c r="AC6" s="36">
        <v>2.8610831031958701E-5</v>
      </c>
      <c r="AD6" s="36">
        <v>1.4637114199534382E-2</v>
      </c>
      <c r="AE6" s="36">
        <v>0.13173402779580939</v>
      </c>
      <c r="AF6" s="36">
        <v>0.14637114199534382</v>
      </c>
      <c r="AG6" s="36">
        <v>4.347234917702385E-4</v>
      </c>
      <c r="AH6" s="36">
        <v>7.3952961818385399E-4</v>
      </c>
      <c r="AI6" s="36">
        <v>2.368493506886127E-3</v>
      </c>
      <c r="AJ6" s="36">
        <v>1.6005929060962736E-6</v>
      </c>
      <c r="AK6" s="36">
        <v>1.9342244575138972E-6</v>
      </c>
      <c r="AL6" s="36">
        <v>4.8376527740425628E-6</v>
      </c>
      <c r="AM6" s="36">
        <v>4.649349157082935E-4</v>
      </c>
      <c r="AN6" s="36">
        <v>1.5378578042175749E-2</v>
      </c>
      <c r="AO6" s="36">
        <v>0.13410735895546955</v>
      </c>
      <c r="AP6" s="36">
        <v>119.164846809</v>
      </c>
      <c r="AQ6" s="36">
        <v>64.165686742999995</v>
      </c>
      <c r="AR6" s="36">
        <v>183.33053355199999</v>
      </c>
      <c r="AS6" s="36">
        <v>8.2280419659999993</v>
      </c>
      <c r="AT6" s="36">
        <v>172.58321106299999</v>
      </c>
      <c r="AU6" s="36">
        <v>389.91665757300001</v>
      </c>
      <c r="AV6" s="36">
        <v>121.147869442</v>
      </c>
      <c r="AW6" s="36">
        <v>273.70896643899999</v>
      </c>
      <c r="AX6" s="36">
        <v>113.194215548</v>
      </c>
      <c r="AY6" s="36">
        <v>255.73930344199999</v>
      </c>
      <c r="AZ6" s="36">
        <v>0.10813394899999999</v>
      </c>
      <c r="BA6" s="36">
        <v>0.21626789799999999</v>
      </c>
      <c r="BB6" s="36">
        <v>1.9407868500000001</v>
      </c>
      <c r="BC6" s="36">
        <v>90.088275620000005</v>
      </c>
      <c r="BD6" s="36">
        <v>203.53613251100001</v>
      </c>
      <c r="BE6" s="36">
        <v>0.11506641400000001</v>
      </c>
      <c r="BF6" s="36">
        <v>0.23013282800000001</v>
      </c>
      <c r="BG6" s="36">
        <v>6.1959603349999997</v>
      </c>
      <c r="BH6" s="36">
        <v>49.686733943999997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4.5743428320000001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6.9716240000000001E-3</v>
      </c>
      <c r="BC7" s="36">
        <v>0.28224073199999999</v>
      </c>
      <c r="BD7" s="36">
        <v>0.60142318100000003</v>
      </c>
      <c r="BE7" s="36">
        <v>4.13337E-4</v>
      </c>
      <c r="BF7" s="36">
        <v>8.2667400000000001E-4</v>
      </c>
      <c r="BG7" s="36">
        <v>8.2099833999999997E-2</v>
      </c>
      <c r="BH7" s="36">
        <v>0.107457632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4.6682143519999997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0.21817370699999999</v>
      </c>
      <c r="BC8" s="36">
        <v>9.0151476479999992</v>
      </c>
      <c r="BD8" s="36">
        <v>18.881941787999999</v>
      </c>
      <c r="BE8" s="36">
        <v>1.2935200000000001E-2</v>
      </c>
      <c r="BF8" s="36">
        <v>2.5870400000000002E-2</v>
      </c>
      <c r="BG8" s="36">
        <v>0.17452962699999999</v>
      </c>
      <c r="BH8" s="36">
        <v>2.1810148620000001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5.3394485920000001</v>
      </c>
      <c r="E9" s="36">
        <v>40</v>
      </c>
      <c r="F9" s="36">
        <v>0</v>
      </c>
      <c r="G9" s="36">
        <v>15</v>
      </c>
      <c r="H9" s="36">
        <v>25</v>
      </c>
      <c r="I9" s="36">
        <v>1.2744744281990442E-5</v>
      </c>
      <c r="J9" s="36">
        <v>7.7443467188662407E-2</v>
      </c>
      <c r="K9" s="36">
        <v>1.2744744281990442E-5</v>
      </c>
      <c r="L9" s="36">
        <v>0</v>
      </c>
      <c r="M9" s="36">
        <v>2.4162119329131019E-3</v>
      </c>
      <c r="N9" s="36">
        <v>7.5040000000031304E-2</v>
      </c>
      <c r="O9" s="36">
        <v>2.4534207000000002E-2</v>
      </c>
      <c r="P9" s="36">
        <v>4.3860796999999993E-2</v>
      </c>
      <c r="Q9" s="36">
        <v>2.2836600000000002E-2</v>
      </c>
      <c r="R9" s="36">
        <v>1.6976069999999998E-3</v>
      </c>
      <c r="S9" s="36">
        <v>4.1646524999999997E-2</v>
      </c>
      <c r="T9" s="36">
        <v>2.2142719999999998E-3</v>
      </c>
      <c r="U9" s="36">
        <v>0.12000000000000002</v>
      </c>
      <c r="V9" s="36">
        <v>0.28799999999999998</v>
      </c>
      <c r="W9" s="36">
        <v>0.144546951744282</v>
      </c>
      <c r="X9" s="36">
        <v>0.40930426418866239</v>
      </c>
      <c r="Y9" s="36">
        <v>0.5538512159329444</v>
      </c>
      <c r="Z9" s="36">
        <v>9.1932633068370439E-7</v>
      </c>
      <c r="AA9" s="36">
        <v>1.9673583476631269E-7</v>
      </c>
      <c r="AB9" s="36">
        <v>1.96736E-7</v>
      </c>
      <c r="AC9" s="36">
        <v>2.5890955176700135E-7</v>
      </c>
      <c r="AD9" s="36">
        <v>1.9300543887607131E-3</v>
      </c>
      <c r="AE9" s="36">
        <v>1.7370489498846418E-2</v>
      </c>
      <c r="AF9" s="36">
        <v>1.930054388760713E-2</v>
      </c>
      <c r="AG9" s="36">
        <v>7.856117935833011E-3</v>
      </c>
      <c r="AH9" s="36">
        <v>1.3364430511532018E-2</v>
      </c>
      <c r="AI9" s="36">
        <v>4.2802297719366063E-2</v>
      </c>
      <c r="AJ9" s="36">
        <v>7.7123065085257273E-9</v>
      </c>
      <c r="AK9" s="36">
        <v>9.3198787873028499E-9</v>
      </c>
      <c r="AL9" s="36">
        <v>2.3309775292101601E-8</v>
      </c>
      <c r="AM9" s="36">
        <v>7.8563845576912865E-3</v>
      </c>
      <c r="AN9" s="36">
        <v>1.5294494220171519E-2</v>
      </c>
      <c r="AO9" s="36">
        <v>6.0172810527987772E-2</v>
      </c>
      <c r="AP9" s="36">
        <v>1.5523172649999999</v>
      </c>
      <c r="AQ9" s="36">
        <v>0.83586314299999998</v>
      </c>
      <c r="AR9" s="36">
        <v>2.3881804079999998</v>
      </c>
      <c r="AS9" s="36">
        <v>0.15054097</v>
      </c>
      <c r="AT9" s="36">
        <v>4.9078302230000004</v>
      </c>
      <c r="AU9" s="36">
        <v>10.105204913</v>
      </c>
      <c r="AV9" s="36">
        <v>6.2441541469999997</v>
      </c>
      <c r="AW9" s="36">
        <v>12.856691101999999</v>
      </c>
      <c r="AX9" s="36">
        <v>5.7293324859999997</v>
      </c>
      <c r="AY9" s="36">
        <v>11.796675141</v>
      </c>
      <c r="AZ9" s="36">
        <v>5.1549600000000001E-3</v>
      </c>
      <c r="BA9" s="36">
        <v>1.030992E-2</v>
      </c>
      <c r="BB9" s="36">
        <v>0.96336637199999997</v>
      </c>
      <c r="BC9" s="36">
        <v>47.360067022000003</v>
      </c>
      <c r="BD9" s="36">
        <v>97.514208960000005</v>
      </c>
      <c r="BE9" s="36">
        <v>5.7116582999999999E-2</v>
      </c>
      <c r="BF9" s="36">
        <v>0.114233166</v>
      </c>
      <c r="BG9" s="36">
        <v>2.766331697</v>
      </c>
      <c r="BH9" s="36">
        <v>9.1867405009999992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5.1758353619999999</v>
      </c>
      <c r="E10" s="36">
        <v>0</v>
      </c>
      <c r="F10" s="36" t="s">
        <v>338</v>
      </c>
      <c r="G10" s="36" t="s">
        <v>338</v>
      </c>
      <c r="H10" s="36" t="s">
        <v>338</v>
      </c>
      <c r="I10" s="36">
        <v>4.8301747040475402E-6</v>
      </c>
      <c r="J10" s="36">
        <v>2.7472318613226566E-2</v>
      </c>
      <c r="K10" s="36">
        <v>4.8301747040475402E-6</v>
      </c>
      <c r="L10" s="36">
        <v>0</v>
      </c>
      <c r="M10" s="36">
        <v>2.1021487879290214E-3</v>
      </c>
      <c r="N10" s="36">
        <v>2.5375000000001591E-2</v>
      </c>
      <c r="O10" s="36">
        <v>6.1430887000000003E-2</v>
      </c>
      <c r="P10" s="36">
        <v>9.8046844999999994E-2</v>
      </c>
      <c r="Q10" s="36">
        <v>5.5701864000000004E-2</v>
      </c>
      <c r="R10" s="36">
        <v>5.7290229999999998E-3</v>
      </c>
      <c r="S10" s="36">
        <v>9.057420599999999E-2</v>
      </c>
      <c r="T10" s="36">
        <v>7.4726389999999997E-3</v>
      </c>
      <c r="U10" s="36" t="s">
        <v>338</v>
      </c>
      <c r="V10" s="36" t="s">
        <v>338</v>
      </c>
      <c r="W10" s="36">
        <v>6.1435717174704051E-2</v>
      </c>
      <c r="X10" s="36">
        <v>0.12551916361322657</v>
      </c>
      <c r="Y10" s="36">
        <v>0.18695488078793063</v>
      </c>
      <c r="Z10" s="36">
        <v>3.6324766835264219E-7</v>
      </c>
      <c r="AA10" s="36">
        <v>7.7735001027465418E-8</v>
      </c>
      <c r="AB10" s="36">
        <v>7.7735000000000001E-8</v>
      </c>
      <c r="AC10" s="36">
        <v>3.9643727419892069E-8</v>
      </c>
      <c r="AD10" s="36">
        <v>7.263996921858223E-5</v>
      </c>
      <c r="AE10" s="36">
        <v>6.5375972296724007E-4</v>
      </c>
      <c r="AF10" s="36">
        <v>7.2639969218582219E-4</v>
      </c>
      <c r="AG10" s="36" t="s">
        <v>338</v>
      </c>
      <c r="AH10" s="36" t="s">
        <v>338</v>
      </c>
      <c r="AI10" s="36" t="s">
        <v>338</v>
      </c>
      <c r="AJ10" s="36">
        <v>3.0473128783763387E-9</v>
      </c>
      <c r="AK10" s="36">
        <v>3.6825023256088719E-9</v>
      </c>
      <c r="AL10" s="36">
        <v>9.2102379957481999E-9</v>
      </c>
      <c r="AM10" s="36">
        <v>4.2691040298268406E-8</v>
      </c>
      <c r="AN10" s="36">
        <v>7.2643651720907834E-5</v>
      </c>
      <c r="AO10" s="36">
        <v>6.5376893320523584E-4</v>
      </c>
      <c r="AP10" s="36">
        <v>4.1095334179999998</v>
      </c>
      <c r="AQ10" s="36">
        <v>2.212825686</v>
      </c>
      <c r="AR10" s="36">
        <v>6.3223591040000002</v>
      </c>
      <c r="AS10" s="36">
        <v>0.269794429</v>
      </c>
      <c r="AT10" s="36">
        <v>7.9422895990000004</v>
      </c>
      <c r="AU10" s="36">
        <v>17.506885919999998</v>
      </c>
      <c r="AV10" s="36">
        <v>12.2160145</v>
      </c>
      <c r="AW10" s="36">
        <v>26.927294652</v>
      </c>
      <c r="AX10" s="36">
        <v>11.154008469000001</v>
      </c>
      <c r="AY10" s="36">
        <v>24.586355278999999</v>
      </c>
      <c r="AZ10" s="36">
        <v>3.9620840000000003E-3</v>
      </c>
      <c r="BA10" s="36">
        <v>7.9241680000000005E-3</v>
      </c>
      <c r="BB10" s="36">
        <v>3.1514100530000002</v>
      </c>
      <c r="BC10" s="36">
        <v>200.61502118000001</v>
      </c>
      <c r="BD10" s="36">
        <v>442.20803658199998</v>
      </c>
      <c r="BE10" s="36">
        <v>0.186842493</v>
      </c>
      <c r="BF10" s="36">
        <v>0.373684986</v>
      </c>
      <c r="BG10" s="36">
        <v>1.8004614880000001</v>
      </c>
      <c r="BH10" s="36">
        <v>23.305539370999998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5.2412740600000003</v>
      </c>
      <c r="E11" s="36">
        <v>8</v>
      </c>
      <c r="F11" s="36">
        <v>0</v>
      </c>
      <c r="G11" s="36">
        <v>0</v>
      </c>
      <c r="H11" s="36">
        <v>8</v>
      </c>
      <c r="I11" s="36">
        <v>1.282210198315647E-4</v>
      </c>
      <c r="J11" s="36">
        <v>0.66770852328052877</v>
      </c>
      <c r="K11" s="36">
        <v>1.282210198315647E-4</v>
      </c>
      <c r="L11" s="36">
        <v>0</v>
      </c>
      <c r="M11" s="36">
        <v>2.764674430033924E-2</v>
      </c>
      <c r="N11" s="36">
        <v>0.64019000000002113</v>
      </c>
      <c r="O11" s="36">
        <v>2.8658327999999997E-2</v>
      </c>
      <c r="P11" s="36">
        <v>4.4089359000000002E-2</v>
      </c>
      <c r="Q11" s="36">
        <v>2.3200460999999999E-2</v>
      </c>
      <c r="R11" s="36">
        <v>5.4578669999999999E-3</v>
      </c>
      <c r="S11" s="36">
        <v>3.6970401999999999E-2</v>
      </c>
      <c r="T11" s="36">
        <v>7.1189570000000004E-3</v>
      </c>
      <c r="U11" s="36">
        <v>0</v>
      </c>
      <c r="V11" s="36">
        <v>0</v>
      </c>
      <c r="W11" s="36">
        <v>2.8786549019831562E-2</v>
      </c>
      <c r="X11" s="36">
        <v>0.71179788228052876</v>
      </c>
      <c r="Y11" s="36">
        <v>0.74058443130036034</v>
      </c>
      <c r="Z11" s="36">
        <v>7.088553810340515E-6</v>
      </c>
      <c r="AA11" s="36">
        <v>1.5169505154128699E-6</v>
      </c>
      <c r="AB11" s="36">
        <v>1.5169499999999999E-6</v>
      </c>
      <c r="AC11" s="36">
        <v>1.3415900072765091E-6</v>
      </c>
      <c r="AD11" s="36">
        <v>4.2565421493961147E-3</v>
      </c>
      <c r="AE11" s="36">
        <v>3.8308879344565019E-2</v>
      </c>
      <c r="AF11" s="36">
        <v>4.2565421493961142E-2</v>
      </c>
      <c r="AG11" s="36">
        <v>0</v>
      </c>
      <c r="AH11" s="36">
        <v>0</v>
      </c>
      <c r="AI11" s="36">
        <v>0</v>
      </c>
      <c r="AJ11" s="36">
        <v>5.9466408578542305E-8</v>
      </c>
      <c r="AK11" s="36">
        <v>7.1861734133046601E-8</v>
      </c>
      <c r="AL11" s="36">
        <v>1.7973204512317788E-7</v>
      </c>
      <c r="AM11" s="36">
        <v>1.4010564158550514E-6</v>
      </c>
      <c r="AN11" s="36">
        <v>4.2566140111302475E-3</v>
      </c>
      <c r="AO11" s="36">
        <v>3.8309059076610141E-2</v>
      </c>
      <c r="AP11" s="36">
        <v>3.0928649410000002</v>
      </c>
      <c r="AQ11" s="36">
        <v>1.6653888139999999</v>
      </c>
      <c r="AR11" s="36">
        <v>4.7582537550000001</v>
      </c>
      <c r="AS11" s="36">
        <v>0.198317887</v>
      </c>
      <c r="AT11" s="36">
        <v>2.8634501999999999</v>
      </c>
      <c r="AU11" s="36">
        <v>6.2905152849999997</v>
      </c>
      <c r="AV11" s="36">
        <v>4.8384549400000001</v>
      </c>
      <c r="AW11" s="36">
        <v>10.629266317000001</v>
      </c>
      <c r="AX11" s="36">
        <v>4.406432809</v>
      </c>
      <c r="AY11" s="36">
        <v>9.6801868389999992</v>
      </c>
      <c r="AZ11" s="36">
        <v>9.3637749999999995E-3</v>
      </c>
      <c r="BA11" s="36">
        <v>1.8727550999999999E-2</v>
      </c>
      <c r="BB11" s="36">
        <v>1.087913186</v>
      </c>
      <c r="BC11" s="36">
        <v>55.633721018999999</v>
      </c>
      <c r="BD11" s="36">
        <v>122.217865856</v>
      </c>
      <c r="BE11" s="36">
        <v>6.4500780999999993E-2</v>
      </c>
      <c r="BF11" s="36">
        <v>0.12900156300000001</v>
      </c>
      <c r="BG11" s="36">
        <v>1.101904574</v>
      </c>
      <c r="BH11" s="36">
        <v>13.354013125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4.572335378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2.2143652469230769E-3</v>
      </c>
      <c r="AH12" s="36">
        <v>3.7669661671794869E-3</v>
      </c>
      <c r="AI12" s="36">
        <v>1.2064472724615385E-2</v>
      </c>
      <c r="AJ12" s="36">
        <v>0</v>
      </c>
      <c r="AK12" s="36">
        <v>0</v>
      </c>
      <c r="AL12" s="36">
        <v>0</v>
      </c>
      <c r="AM12" s="36">
        <v>2.2143652469230769E-3</v>
      </c>
      <c r="AN12" s="36">
        <v>3.7669661671794869E-3</v>
      </c>
      <c r="AO12" s="36">
        <v>1.2064472724615385E-2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0.150633937</v>
      </c>
      <c r="BC12" s="36">
        <v>6.426593242</v>
      </c>
      <c r="BD12" s="36">
        <v>13.123915587999999</v>
      </c>
      <c r="BE12" s="36">
        <v>8.9308649999999996E-3</v>
      </c>
      <c r="BF12" s="36">
        <v>1.7861730999999999E-2</v>
      </c>
      <c r="BG12" s="36">
        <v>0.20181411299999999</v>
      </c>
      <c r="BH12" s="36">
        <v>0.82091012200000002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5.0923192740000003</v>
      </c>
      <c r="E13" s="36">
        <v>1</v>
      </c>
      <c r="F13" s="36">
        <v>0</v>
      </c>
      <c r="G13" s="36">
        <v>0</v>
      </c>
      <c r="H13" s="36">
        <v>1</v>
      </c>
      <c r="I13" s="36">
        <v>4.7976444333911979E-5</v>
      </c>
      <c r="J13" s="36">
        <v>0.30787180759472155</v>
      </c>
      <c r="K13" s="36">
        <v>4.7976444333911979E-5</v>
      </c>
      <c r="L13" s="36">
        <v>0</v>
      </c>
      <c r="M13" s="36">
        <v>1.0099784039051212E-2</v>
      </c>
      <c r="N13" s="36">
        <v>0.29782000000000425</v>
      </c>
      <c r="O13" s="36">
        <v>5.8193368000000002E-2</v>
      </c>
      <c r="P13" s="36">
        <v>9.4083182000000001E-2</v>
      </c>
      <c r="Q13" s="36">
        <v>5.0704141000000001E-2</v>
      </c>
      <c r="R13" s="36">
        <v>7.4892270000000002E-3</v>
      </c>
      <c r="S13" s="36">
        <v>8.4314625000000004E-2</v>
      </c>
      <c r="T13" s="36">
        <v>9.7685570000000006E-3</v>
      </c>
      <c r="U13" s="36">
        <v>0</v>
      </c>
      <c r="V13" s="36">
        <v>0</v>
      </c>
      <c r="W13" s="36">
        <v>5.8241344444333917E-2</v>
      </c>
      <c r="X13" s="36">
        <v>0.40195498959472153</v>
      </c>
      <c r="Y13" s="36">
        <v>0.46019633403905547</v>
      </c>
      <c r="Z13" s="36">
        <v>4.1127219918302433E-6</v>
      </c>
      <c r="AA13" s="36">
        <v>8.8012250625167208E-7</v>
      </c>
      <c r="AB13" s="36">
        <v>8.8012300000000005E-7</v>
      </c>
      <c r="AC13" s="36">
        <v>1.7904877128196122E-7</v>
      </c>
      <c r="AD13" s="36">
        <v>1.3000133777214316E-3</v>
      </c>
      <c r="AE13" s="36">
        <v>1.1700120399492885E-2</v>
      </c>
      <c r="AF13" s="36">
        <v>1.3000133777214318E-2</v>
      </c>
      <c r="AG13" s="36">
        <v>0</v>
      </c>
      <c r="AH13" s="36">
        <v>0</v>
      </c>
      <c r="AI13" s="36">
        <v>0</v>
      </c>
      <c r="AJ13" s="36">
        <v>3.4501963754489203E-8</v>
      </c>
      <c r="AK13" s="36">
        <v>4.1693638571066542E-8</v>
      </c>
      <c r="AL13" s="36">
        <v>1.0427918306466705E-7</v>
      </c>
      <c r="AM13" s="36">
        <v>2.1355073503645042E-7</v>
      </c>
      <c r="AN13" s="36">
        <v>1.3000550713600028E-3</v>
      </c>
      <c r="AO13" s="36">
        <v>1.1700224678675949E-2</v>
      </c>
      <c r="AP13" s="36">
        <v>0.484311037</v>
      </c>
      <c r="AQ13" s="36">
        <v>0.260782866</v>
      </c>
      <c r="AR13" s="36">
        <v>0.745093903</v>
      </c>
      <c r="AS13" s="36">
        <v>4.5759467999999998E-2</v>
      </c>
      <c r="AT13" s="36">
        <v>0.219089851</v>
      </c>
      <c r="AU13" s="36">
        <v>0.48734716099999997</v>
      </c>
      <c r="AV13" s="36">
        <v>0.87188384699999999</v>
      </c>
      <c r="AW13" s="36">
        <v>1.939433143</v>
      </c>
      <c r="AX13" s="36">
        <v>0.77857484499999996</v>
      </c>
      <c r="AY13" s="36">
        <v>1.731875023</v>
      </c>
      <c r="AZ13" s="36">
        <v>4.3261999999999999E-4</v>
      </c>
      <c r="BA13" s="36">
        <v>8.6523999999999998E-4</v>
      </c>
      <c r="BB13" s="36">
        <v>2.0552159579999998</v>
      </c>
      <c r="BC13" s="36">
        <v>117.40951557299999</v>
      </c>
      <c r="BD13" s="36">
        <v>261.16770753899999</v>
      </c>
      <c r="BE13" s="36">
        <v>0.12185074799999999</v>
      </c>
      <c r="BF13" s="36">
        <v>0.24370149699999999</v>
      </c>
      <c r="BG13" s="36">
        <v>5.9297154059999997</v>
      </c>
      <c r="BH13" s="36">
        <v>34.737726041000002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5.6078816199999997</v>
      </c>
      <c r="E14" s="36">
        <v>0</v>
      </c>
      <c r="F14" s="36" t="s">
        <v>338</v>
      </c>
      <c r="G14" s="36" t="s">
        <v>338</v>
      </c>
      <c r="H14" s="36" t="s">
        <v>338</v>
      </c>
      <c r="I14" s="36">
        <v>1.6912590974472324</v>
      </c>
      <c r="J14" s="36">
        <v>22.871783181949535</v>
      </c>
      <c r="K14" s="36">
        <v>5.8860597425514555E-2</v>
      </c>
      <c r="L14" s="36">
        <v>1.6323985000217178</v>
      </c>
      <c r="M14" s="36">
        <v>2.7646242793687277</v>
      </c>
      <c r="N14" s="36">
        <v>21.79841800002804</v>
      </c>
      <c r="O14" s="36">
        <v>0.16071681499999999</v>
      </c>
      <c r="P14" s="36">
        <v>0.25569826500000004</v>
      </c>
      <c r="Q14" s="36">
        <v>0.13033138799999999</v>
      </c>
      <c r="R14" s="36">
        <v>3.0385427E-2</v>
      </c>
      <c r="S14" s="36">
        <v>0.21606509900000001</v>
      </c>
      <c r="T14" s="36">
        <v>3.9633166000000004E-2</v>
      </c>
      <c r="U14" s="36" t="s">
        <v>338</v>
      </c>
      <c r="V14" s="36" t="s">
        <v>338</v>
      </c>
      <c r="W14" s="36">
        <v>1.8519759124472324</v>
      </c>
      <c r="X14" s="36">
        <v>23.127481446949535</v>
      </c>
      <c r="Y14" s="36">
        <v>24.979457359396768</v>
      </c>
      <c r="Z14" s="36">
        <v>1.1065916077541297E-2</v>
      </c>
      <c r="AA14" s="36">
        <v>4.5514861372548303E-3</v>
      </c>
      <c r="AB14" s="36">
        <v>4.5514860000000004E-3</v>
      </c>
      <c r="AC14" s="36">
        <v>1.8944525961175427E-4</v>
      </c>
      <c r="AD14" s="36">
        <v>7.3269474559272144E-2</v>
      </c>
      <c r="AE14" s="36">
        <v>0.65942527103344917</v>
      </c>
      <c r="AF14" s="36">
        <v>0.7326947455927213</v>
      </c>
      <c r="AG14" s="36" t="s">
        <v>338</v>
      </c>
      <c r="AH14" s="36" t="s">
        <v>338</v>
      </c>
      <c r="AI14" s="36" t="s">
        <v>338</v>
      </c>
      <c r="AJ14" s="36">
        <v>1.7842415776960451E-4</v>
      </c>
      <c r="AK14" s="36">
        <v>2.156153313176333E-4</v>
      </c>
      <c r="AL14" s="36">
        <v>5.3927149024655561E-4</v>
      </c>
      <c r="AM14" s="36">
        <v>3.678694173813588E-4</v>
      </c>
      <c r="AN14" s="36">
        <v>7.3485089890589772E-2</v>
      </c>
      <c r="AO14" s="36">
        <v>0.65996454252369574</v>
      </c>
      <c r="AP14" s="36">
        <v>268.30182784200002</v>
      </c>
      <c r="AQ14" s="36">
        <v>144.470214992</v>
      </c>
      <c r="AR14" s="36">
        <v>412.77204283399999</v>
      </c>
      <c r="AS14" s="36">
        <v>21.107266045999999</v>
      </c>
      <c r="AT14" s="36">
        <v>1190.5845546149999</v>
      </c>
      <c r="AU14" s="36">
        <v>3310.2537502529999</v>
      </c>
      <c r="AV14" s="36">
        <v>627.11001631500005</v>
      </c>
      <c r="AW14" s="36">
        <v>1743.5916460389999</v>
      </c>
      <c r="AX14" s="36">
        <v>598.911805695</v>
      </c>
      <c r="AY14" s="36">
        <v>1665.190467311</v>
      </c>
      <c r="AZ14" s="36">
        <v>0.592457609</v>
      </c>
      <c r="BA14" s="36">
        <v>1.184915218</v>
      </c>
      <c r="BB14" s="36">
        <v>2.1677406160000001</v>
      </c>
      <c r="BC14" s="36">
        <v>93.709383979999998</v>
      </c>
      <c r="BD14" s="36">
        <v>260.54582898000001</v>
      </c>
      <c r="BE14" s="36">
        <v>0.12852216999999999</v>
      </c>
      <c r="BF14" s="36">
        <v>0.25704434100000001</v>
      </c>
      <c r="BG14" s="36">
        <v>1.4567859670000001</v>
      </c>
      <c r="BH14" s="36">
        <v>43.129291189</v>
      </c>
      <c r="BI14" s="36">
        <v>0.06</v>
      </c>
      <c r="BJ14" s="36">
        <v>0.06</v>
      </c>
      <c r="BK14" s="36">
        <v>0.45000000000000018</v>
      </c>
      <c r="BL14" s="36">
        <v>0.45000000000000018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5.3058177989999997</v>
      </c>
      <c r="E15" s="36">
        <v>2</v>
      </c>
      <c r="F15" s="36">
        <v>0</v>
      </c>
      <c r="G15" s="36">
        <v>0</v>
      </c>
      <c r="H15" s="36">
        <v>2</v>
      </c>
      <c r="I15" s="36">
        <v>2.5810183893093866E-4</v>
      </c>
      <c r="J15" s="36">
        <v>1.3740707638817944</v>
      </c>
      <c r="K15" s="36">
        <v>2.5810183893093866E-4</v>
      </c>
      <c r="L15" s="36">
        <v>0</v>
      </c>
      <c r="M15" s="36">
        <v>3.2468865718550642E-2</v>
      </c>
      <c r="N15" s="36">
        <v>1.3418600000021748</v>
      </c>
      <c r="O15" s="36">
        <v>1.8743322E-2</v>
      </c>
      <c r="P15" s="36">
        <v>3.1012766999999997E-2</v>
      </c>
      <c r="Q15" s="36">
        <v>1.4563764999999999E-2</v>
      </c>
      <c r="R15" s="36">
        <v>4.1795570000000004E-3</v>
      </c>
      <c r="S15" s="36">
        <v>2.5561168999999998E-2</v>
      </c>
      <c r="T15" s="36">
        <v>5.4515979999999993E-3</v>
      </c>
      <c r="U15" s="36">
        <v>0</v>
      </c>
      <c r="V15" s="36">
        <v>0</v>
      </c>
      <c r="W15" s="36">
        <v>1.9001423838930939E-2</v>
      </c>
      <c r="X15" s="36">
        <v>1.4050835308817944</v>
      </c>
      <c r="Y15" s="36">
        <v>1.4240849547207253</v>
      </c>
      <c r="Z15" s="36">
        <v>1.221349248060009E-5</v>
      </c>
      <c r="AA15" s="36">
        <v>2.6136873908484181E-6</v>
      </c>
      <c r="AB15" s="36">
        <v>2.6136899999999998E-6</v>
      </c>
      <c r="AC15" s="36">
        <v>1.8118957036076099E-6</v>
      </c>
      <c r="AD15" s="36">
        <v>1.3458701379767617E-2</v>
      </c>
      <c r="AE15" s="36">
        <v>0.12112831241790857</v>
      </c>
      <c r="AF15" s="36">
        <v>0.13458701379767615</v>
      </c>
      <c r="AG15" s="36">
        <v>0</v>
      </c>
      <c r="AH15" s="36">
        <v>0</v>
      </c>
      <c r="AI15" s="36">
        <v>0</v>
      </c>
      <c r="AJ15" s="36">
        <v>1.0246003984155724E-7</v>
      </c>
      <c r="AK15" s="36">
        <v>1.2381706442941598E-7</v>
      </c>
      <c r="AL15" s="36">
        <v>3.0967655428194651E-7</v>
      </c>
      <c r="AM15" s="36">
        <v>1.9143557434491671E-6</v>
      </c>
      <c r="AN15" s="36">
        <v>1.3458825196832046E-2</v>
      </c>
      <c r="AO15" s="36">
        <v>0.12112862209446286</v>
      </c>
      <c r="AP15" s="36">
        <v>10.196817092</v>
      </c>
      <c r="AQ15" s="36">
        <v>5.4905938189999999</v>
      </c>
      <c r="AR15" s="36">
        <v>15.687410911000001</v>
      </c>
      <c r="AS15" s="36">
        <v>0.92273060699999998</v>
      </c>
      <c r="AT15" s="36">
        <v>45.674069252999999</v>
      </c>
      <c r="AU15" s="36">
        <v>103.190859644</v>
      </c>
      <c r="AV15" s="36">
        <v>37.984334933</v>
      </c>
      <c r="AW15" s="36">
        <v>85.817538021999994</v>
      </c>
      <c r="AX15" s="36">
        <v>35.267639658</v>
      </c>
      <c r="AY15" s="36">
        <v>79.679741995000001</v>
      </c>
      <c r="AZ15" s="36">
        <v>1.8094276999999999E-2</v>
      </c>
      <c r="BA15" s="36">
        <v>3.6188554999999997E-2</v>
      </c>
      <c r="BB15" s="36">
        <v>1.2174542580000001</v>
      </c>
      <c r="BC15" s="36">
        <v>33.934224536999999</v>
      </c>
      <c r="BD15" s="36">
        <v>76.667173706</v>
      </c>
      <c r="BE15" s="36">
        <v>7.2181081999999994E-2</v>
      </c>
      <c r="BF15" s="36">
        <v>0.14436216499999999</v>
      </c>
      <c r="BG15" s="36">
        <v>2.3522685550000002</v>
      </c>
      <c r="BH15" s="36">
        <v>14.152313492999999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4.5563921589999996</v>
      </c>
      <c r="E16" s="36">
        <v>45</v>
      </c>
      <c r="F16" s="36">
        <v>0</v>
      </c>
      <c r="G16" s="36">
        <v>2</v>
      </c>
      <c r="H16" s="36">
        <v>43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6.9000000000000006E-2</v>
      </c>
      <c r="V16" s="36">
        <v>0.1656</v>
      </c>
      <c r="W16" s="36">
        <v>6.9000000000000006E-2</v>
      </c>
      <c r="X16" s="36">
        <v>0.1656</v>
      </c>
      <c r="Y16" s="36">
        <v>0.2346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4.4138805086213692E-3</v>
      </c>
      <c r="AH16" s="36">
        <v>7.5086702905283065E-3</v>
      </c>
      <c r="AI16" s="36">
        <v>2.4048038633178493E-2</v>
      </c>
      <c r="AJ16" s="36">
        <v>0</v>
      </c>
      <c r="AK16" s="36">
        <v>0</v>
      </c>
      <c r="AL16" s="36">
        <v>0</v>
      </c>
      <c r="AM16" s="36">
        <v>4.4138805086213692E-3</v>
      </c>
      <c r="AN16" s="36">
        <v>7.5086702905283065E-3</v>
      </c>
      <c r="AO16" s="36">
        <v>2.4048038633178493E-2</v>
      </c>
      <c r="AP16" s="36">
        <v>0.20132397299999999</v>
      </c>
      <c r="AQ16" s="36">
        <v>0.108405216</v>
      </c>
      <c r="AR16" s="36">
        <v>0.30972918900000002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7.7075090000000004E-3</v>
      </c>
      <c r="BC16" s="36">
        <v>0.40625163800000003</v>
      </c>
      <c r="BD16" s="36">
        <v>0.82458665799999997</v>
      </c>
      <c r="BE16" s="36">
        <v>4.56966E-4</v>
      </c>
      <c r="BF16" s="36">
        <v>9.1393300000000002E-4</v>
      </c>
      <c r="BG16" s="36">
        <v>9.0074400000000002E-3</v>
      </c>
      <c r="BH16" s="36">
        <v>0.13957757300000001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5.5000198600000001</v>
      </c>
      <c r="E17" s="36">
        <v>3</v>
      </c>
      <c r="F17" s="36">
        <v>0</v>
      </c>
      <c r="G17" s="36">
        <v>1</v>
      </c>
      <c r="H17" s="36">
        <v>2</v>
      </c>
      <c r="I17" s="36">
        <v>0.12225000546249759</v>
      </c>
      <c r="J17" s="36">
        <v>5.3056758008937672</v>
      </c>
      <c r="K17" s="36">
        <v>1.2301005468664807E-2</v>
      </c>
      <c r="L17" s="36">
        <v>0.10994899999383279</v>
      </c>
      <c r="M17" s="36">
        <v>0.71083430636143485</v>
      </c>
      <c r="N17" s="36">
        <v>4.7170914999948295</v>
      </c>
      <c r="O17" s="36">
        <v>3.3419557000000003E-2</v>
      </c>
      <c r="P17" s="36">
        <v>5.0460370000000004E-2</v>
      </c>
      <c r="Q17" s="36">
        <v>2.9012585E-2</v>
      </c>
      <c r="R17" s="36">
        <v>4.4069720000000003E-3</v>
      </c>
      <c r="S17" s="36">
        <v>4.4712144000000002E-2</v>
      </c>
      <c r="T17" s="36">
        <v>5.7482260000000004E-3</v>
      </c>
      <c r="U17" s="36">
        <v>3.0000000000000001E-3</v>
      </c>
      <c r="V17" s="36">
        <v>7.1999999999999998E-3</v>
      </c>
      <c r="W17" s="36">
        <v>0.15866956246249758</v>
      </c>
      <c r="X17" s="36">
        <v>5.363336170893767</v>
      </c>
      <c r="Y17" s="36">
        <v>5.5220057333562647</v>
      </c>
      <c r="Z17" s="36">
        <v>9.832282858292516E-4</v>
      </c>
      <c r="AA17" s="36">
        <v>2.1041085316745982E-4</v>
      </c>
      <c r="AB17" s="36">
        <v>2.10411E-4</v>
      </c>
      <c r="AC17" s="36">
        <v>7.6822492094632828E-5</v>
      </c>
      <c r="AD17" s="36">
        <v>3.5241330168291445E-2</v>
      </c>
      <c r="AE17" s="36">
        <v>0.31717197151462301</v>
      </c>
      <c r="AF17" s="36">
        <v>0.35241330168291451</v>
      </c>
      <c r="AG17" s="36">
        <v>2.3963622538665939E-4</v>
      </c>
      <c r="AH17" s="36">
        <v>4.07657027094547E-4</v>
      </c>
      <c r="AI17" s="36">
        <v>1.3056042624514546E-3</v>
      </c>
      <c r="AJ17" s="36">
        <v>8.2483842548693187E-6</v>
      </c>
      <c r="AK17" s="36">
        <v>9.9676979074250763E-6</v>
      </c>
      <c r="AL17" s="36">
        <v>2.4930023630583066E-5</v>
      </c>
      <c r="AM17" s="36">
        <v>3.2470710173616152E-4</v>
      </c>
      <c r="AN17" s="36">
        <v>3.5658954893293418E-2</v>
      </c>
      <c r="AO17" s="36">
        <v>0.31850250580070505</v>
      </c>
      <c r="AP17" s="36">
        <v>76.290608067999997</v>
      </c>
      <c r="AQ17" s="36">
        <v>41.07955819</v>
      </c>
      <c r="AR17" s="36">
        <v>117.370166258</v>
      </c>
      <c r="AS17" s="36">
        <v>8.6326532280000006</v>
      </c>
      <c r="AT17" s="36">
        <v>414.193804005</v>
      </c>
      <c r="AU17" s="36">
        <v>1066.0940387989999</v>
      </c>
      <c r="AV17" s="36">
        <v>229.527137955</v>
      </c>
      <c r="AW17" s="36">
        <v>590.78023657200004</v>
      </c>
      <c r="AX17" s="36">
        <v>218.34099300099999</v>
      </c>
      <c r="AY17" s="36">
        <v>561.98820169099997</v>
      </c>
      <c r="AZ17" s="36">
        <v>0.11237433600000001</v>
      </c>
      <c r="BA17" s="36">
        <v>0.22474867300000001</v>
      </c>
      <c r="BB17" s="36">
        <v>0.88430851799999999</v>
      </c>
      <c r="BC17" s="36">
        <v>35.506158225999997</v>
      </c>
      <c r="BD17" s="36">
        <v>91.389352664</v>
      </c>
      <c r="BE17" s="36">
        <v>5.2429358000000002E-2</v>
      </c>
      <c r="BF17" s="36">
        <v>0.104858717</v>
      </c>
      <c r="BG17" s="36">
        <v>2.4472738289999998</v>
      </c>
      <c r="BH17" s="36">
        <v>14.280440264999999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5.6667424100000003</v>
      </c>
      <c r="E18" s="36">
        <v>1</v>
      </c>
      <c r="F18" s="36">
        <v>0</v>
      </c>
      <c r="G18" s="36">
        <v>1</v>
      </c>
      <c r="H18" s="36">
        <v>0</v>
      </c>
      <c r="I18" s="36">
        <v>0.69050977674997216</v>
      </c>
      <c r="J18" s="36">
        <v>9.9357670602238581</v>
      </c>
      <c r="K18" s="36">
        <v>4.4832776756349058E-2</v>
      </c>
      <c r="L18" s="36">
        <v>0.64567699999362305</v>
      </c>
      <c r="M18" s="36">
        <v>1.8798938369670681</v>
      </c>
      <c r="N18" s="36">
        <v>8.7463830000067624</v>
      </c>
      <c r="O18" s="36">
        <v>0.21358137500000002</v>
      </c>
      <c r="P18" s="36">
        <v>0.36280891199999998</v>
      </c>
      <c r="Q18" s="36">
        <v>0.196429188</v>
      </c>
      <c r="R18" s="36">
        <v>1.7152186999999999E-2</v>
      </c>
      <c r="S18" s="36">
        <v>0.34043649300000001</v>
      </c>
      <c r="T18" s="36">
        <v>2.2372418999999998E-2</v>
      </c>
      <c r="U18" s="36">
        <v>0</v>
      </c>
      <c r="V18" s="36">
        <v>0</v>
      </c>
      <c r="W18" s="36">
        <v>0.90409115174997212</v>
      </c>
      <c r="X18" s="36">
        <v>10.298575972223858</v>
      </c>
      <c r="Y18" s="36">
        <v>11.20266712397383</v>
      </c>
      <c r="Z18" s="36">
        <v>4.683275021468019E-3</v>
      </c>
      <c r="AA18" s="36">
        <v>1.9325839349725305E-3</v>
      </c>
      <c r="AB18" s="36">
        <v>1.932584E-3</v>
      </c>
      <c r="AC18" s="36">
        <v>3.1445260727950175E-4</v>
      </c>
      <c r="AD18" s="36">
        <v>0.12969443862543692</v>
      </c>
      <c r="AE18" s="36">
        <v>1.1672499476289322</v>
      </c>
      <c r="AF18" s="36">
        <v>1.2969443862543693</v>
      </c>
      <c r="AG18" s="36">
        <v>0</v>
      </c>
      <c r="AH18" s="36">
        <v>0</v>
      </c>
      <c r="AI18" s="36">
        <v>0</v>
      </c>
      <c r="AJ18" s="36">
        <v>7.5759800758910749E-5</v>
      </c>
      <c r="AK18" s="36">
        <v>9.1551361348613837E-5</v>
      </c>
      <c r="AL18" s="36">
        <v>2.2897740511706487E-4</v>
      </c>
      <c r="AM18" s="36">
        <v>3.9021240803841249E-4</v>
      </c>
      <c r="AN18" s="36">
        <v>0.12978598998678553</v>
      </c>
      <c r="AO18" s="36">
        <v>1.1674789250340492</v>
      </c>
      <c r="AP18" s="36">
        <v>271.61069341699999</v>
      </c>
      <c r="AQ18" s="36">
        <v>146.25191183999999</v>
      </c>
      <c r="AR18" s="36">
        <v>417.86260525699998</v>
      </c>
      <c r="AS18" s="36">
        <v>24.166382609999999</v>
      </c>
      <c r="AT18" s="36">
        <v>993.87109648900002</v>
      </c>
      <c r="AU18" s="36">
        <v>2603.0286865120001</v>
      </c>
      <c r="AV18" s="36">
        <v>552.12377957599995</v>
      </c>
      <c r="AW18" s="36">
        <v>1446.056779214</v>
      </c>
      <c r="AX18" s="36">
        <v>523.38063738100004</v>
      </c>
      <c r="AY18" s="36">
        <v>1370.7761679370001</v>
      </c>
      <c r="AZ18" s="36">
        <v>0.38180780199999997</v>
      </c>
      <c r="BA18" s="36">
        <v>0.76361560500000003</v>
      </c>
      <c r="BB18" s="36">
        <v>1.873782284</v>
      </c>
      <c r="BC18" s="36">
        <v>112.418094055</v>
      </c>
      <c r="BD18" s="36">
        <v>294.432069453</v>
      </c>
      <c r="BE18" s="36">
        <v>0.111093811</v>
      </c>
      <c r="BF18" s="36">
        <v>0.222187622</v>
      </c>
      <c r="BG18" s="36">
        <v>6.7623182049999997</v>
      </c>
      <c r="BH18" s="36">
        <v>62.916702211999997</v>
      </c>
      <c r="BI18" s="36">
        <v>0.33000000000000007</v>
      </c>
      <c r="BJ18" s="36">
        <v>0.33000000000000007</v>
      </c>
      <c r="BK18" s="36">
        <v>0.84000000000000052</v>
      </c>
      <c r="BL18" s="36">
        <v>0.84000000000000052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5.4861537189999998</v>
      </c>
      <c r="E19" s="36">
        <v>6</v>
      </c>
      <c r="F19" s="36">
        <v>0</v>
      </c>
      <c r="G19" s="36">
        <v>1</v>
      </c>
      <c r="H19" s="36">
        <v>5</v>
      </c>
      <c r="I19" s="36">
        <v>7.3253697047653277E-3</v>
      </c>
      <c r="J19" s="36">
        <v>4.1601925536214504</v>
      </c>
      <c r="K19" s="36">
        <v>6.0163697055691245E-3</v>
      </c>
      <c r="L19" s="36">
        <v>1.3089999991962031E-3</v>
      </c>
      <c r="M19" s="36">
        <v>0.45694342332532178</v>
      </c>
      <c r="N19" s="36">
        <v>3.7105745000008934</v>
      </c>
      <c r="O19" s="36">
        <v>0.40954179400000001</v>
      </c>
      <c r="P19" s="36">
        <v>0.69507202200000007</v>
      </c>
      <c r="Q19" s="36">
        <v>0.38075779500000001</v>
      </c>
      <c r="R19" s="36">
        <v>2.8783998999999998E-2</v>
      </c>
      <c r="S19" s="36">
        <v>0.65752767500000009</v>
      </c>
      <c r="T19" s="36">
        <v>3.7544347000000006E-2</v>
      </c>
      <c r="U19" s="36">
        <v>2.64E-2</v>
      </c>
      <c r="V19" s="36">
        <v>6.2399999999999997E-2</v>
      </c>
      <c r="W19" s="36">
        <v>0.44326716370476532</v>
      </c>
      <c r="X19" s="36">
        <v>4.9176645756214503</v>
      </c>
      <c r="Y19" s="36">
        <v>5.3609317393262153</v>
      </c>
      <c r="Z19" s="36">
        <v>1.6950234614424031E-4</v>
      </c>
      <c r="AA19" s="36">
        <v>3.6273502074867416E-5</v>
      </c>
      <c r="AB19" s="36">
        <v>3.6273499999999998E-5</v>
      </c>
      <c r="AC19" s="36">
        <v>4.9072480754207657E-5</v>
      </c>
      <c r="AD19" s="36">
        <v>4.7314696621160564E-2</v>
      </c>
      <c r="AE19" s="36">
        <v>0.42583226959044512</v>
      </c>
      <c r="AF19" s="36">
        <v>0.47314696621160562</v>
      </c>
      <c r="AG19" s="36">
        <v>1.9435249060203105E-3</v>
      </c>
      <c r="AH19" s="36">
        <v>3.3062262769081143E-3</v>
      </c>
      <c r="AI19" s="36">
        <v>1.0588859832800312E-2</v>
      </c>
      <c r="AJ19" s="36">
        <v>1.4219682728987526E-6</v>
      </c>
      <c r="AK19" s="36">
        <v>1.718366863162969E-6</v>
      </c>
      <c r="AL19" s="36">
        <v>4.2977753642345449E-6</v>
      </c>
      <c r="AM19" s="36">
        <v>1.9940193550474169E-3</v>
      </c>
      <c r="AN19" s="36">
        <v>5.0622641264931843E-2</v>
      </c>
      <c r="AO19" s="36">
        <v>0.43642542719860972</v>
      </c>
      <c r="AP19" s="36">
        <v>112.77115901000001</v>
      </c>
      <c r="AQ19" s="36">
        <v>60.722931774000003</v>
      </c>
      <c r="AR19" s="36">
        <v>173.49409078400001</v>
      </c>
      <c r="AS19" s="36">
        <v>7.9800423460000003</v>
      </c>
      <c r="AT19" s="36">
        <v>522.62117054299995</v>
      </c>
      <c r="AU19" s="36">
        <v>1230.984600883</v>
      </c>
      <c r="AV19" s="36">
        <v>333.16059652500002</v>
      </c>
      <c r="AW19" s="36">
        <v>784.72818756499998</v>
      </c>
      <c r="AX19" s="36">
        <v>312.737681302</v>
      </c>
      <c r="AY19" s="36">
        <v>736.62394770200001</v>
      </c>
      <c r="AZ19" s="36">
        <v>9.5899152000000001E-2</v>
      </c>
      <c r="BA19" s="36">
        <v>0.191798305</v>
      </c>
      <c r="BB19" s="36">
        <v>1.618181635</v>
      </c>
      <c r="BC19" s="36">
        <v>93.651723455999999</v>
      </c>
      <c r="BD19" s="36">
        <v>220.58775250299999</v>
      </c>
      <c r="BE19" s="36">
        <v>9.5939622000000002E-2</v>
      </c>
      <c r="BF19" s="36">
        <v>0.191879245</v>
      </c>
      <c r="BG19" s="36">
        <v>2.2541194419999999</v>
      </c>
      <c r="BH19" s="36">
        <v>27.674625259999999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5.4482597740000003</v>
      </c>
      <c r="E20" s="36">
        <v>0</v>
      </c>
      <c r="F20" s="36" t="s">
        <v>338</v>
      </c>
      <c r="G20" s="36" t="s">
        <v>338</v>
      </c>
      <c r="H20" s="36" t="s">
        <v>338</v>
      </c>
      <c r="I20" s="36">
        <v>3.0550019676459693E-3</v>
      </c>
      <c r="J20" s="36">
        <v>0.95133334645957734</v>
      </c>
      <c r="K20" s="36">
        <v>3.0550019676459693E-3</v>
      </c>
      <c r="L20" s="36">
        <v>0</v>
      </c>
      <c r="M20" s="36">
        <v>0.1955073484255066</v>
      </c>
      <c r="N20" s="36">
        <v>0.75888100000171677</v>
      </c>
      <c r="O20" s="36">
        <v>5.6381589999999995E-2</v>
      </c>
      <c r="P20" s="36">
        <v>8.6350482000000006E-2</v>
      </c>
      <c r="Q20" s="36">
        <v>5.3390682999999994E-2</v>
      </c>
      <c r="R20" s="36">
        <v>2.9909070000000001E-3</v>
      </c>
      <c r="S20" s="36">
        <v>8.2449299000000004E-2</v>
      </c>
      <c r="T20" s="36">
        <v>3.9011829999999999E-3</v>
      </c>
      <c r="U20" s="36" t="s">
        <v>338</v>
      </c>
      <c r="V20" s="36" t="s">
        <v>338</v>
      </c>
      <c r="W20" s="36">
        <v>5.9436591967645967E-2</v>
      </c>
      <c r="X20" s="36">
        <v>1.0376838284595773</v>
      </c>
      <c r="Y20" s="36">
        <v>1.0971204204272234</v>
      </c>
      <c r="Z20" s="36">
        <v>6.4646718286337097E-5</v>
      </c>
      <c r="AA20" s="36">
        <v>1.3834397713276136E-5</v>
      </c>
      <c r="AB20" s="36">
        <v>1.3834399999999999E-5</v>
      </c>
      <c r="AC20" s="36">
        <v>8.9067715451009549E-6</v>
      </c>
      <c r="AD20" s="36">
        <v>1.7877085616466587E-3</v>
      </c>
      <c r="AE20" s="36">
        <v>1.6089377054819921E-2</v>
      </c>
      <c r="AF20" s="36">
        <v>1.7877085616466584E-2</v>
      </c>
      <c r="AG20" s="36" t="s">
        <v>338</v>
      </c>
      <c r="AH20" s="36" t="s">
        <v>338</v>
      </c>
      <c r="AI20" s="36" t="s">
        <v>338</v>
      </c>
      <c r="AJ20" s="36">
        <v>5.4232643319752601E-7</v>
      </c>
      <c r="AK20" s="36">
        <v>6.5537029875092779E-7</v>
      </c>
      <c r="AL20" s="36">
        <v>1.6391344507413507E-6</v>
      </c>
      <c r="AM20" s="36">
        <v>9.4490979782984808E-6</v>
      </c>
      <c r="AN20" s="36">
        <v>1.7883639319454096E-3</v>
      </c>
      <c r="AO20" s="36">
        <v>1.6091016189270661E-2</v>
      </c>
      <c r="AP20" s="36">
        <v>13.76656223</v>
      </c>
      <c r="AQ20" s="36">
        <v>7.412764278</v>
      </c>
      <c r="AR20" s="36">
        <v>21.179326507999999</v>
      </c>
      <c r="AS20" s="36">
        <v>1.107394429</v>
      </c>
      <c r="AT20" s="36">
        <v>32.82481628</v>
      </c>
      <c r="AU20" s="36">
        <v>75.689903848</v>
      </c>
      <c r="AV20" s="36">
        <v>27.082646032</v>
      </c>
      <c r="AW20" s="36">
        <v>62.449180417999997</v>
      </c>
      <c r="AX20" s="36">
        <v>25.155527493000001</v>
      </c>
      <c r="AY20" s="36">
        <v>58.005487096000003</v>
      </c>
      <c r="AZ20" s="36">
        <v>1.6969818000000001E-2</v>
      </c>
      <c r="BA20" s="36">
        <v>3.3939636000000002E-2</v>
      </c>
      <c r="BB20" s="36">
        <v>0.35938392800000002</v>
      </c>
      <c r="BC20" s="36">
        <v>20.494867475</v>
      </c>
      <c r="BD20" s="36">
        <v>47.258590431999998</v>
      </c>
      <c r="BE20" s="36">
        <v>2.1307347000000001E-2</v>
      </c>
      <c r="BF20" s="36">
        <v>4.2614695000000001E-2</v>
      </c>
      <c r="BG20" s="36">
        <v>1.732957641</v>
      </c>
      <c r="BH20" s="36">
        <v>12.296119793000001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5.3055630010000003</v>
      </c>
      <c r="E21" s="36">
        <v>3</v>
      </c>
      <c r="F21" s="36">
        <v>0</v>
      </c>
      <c r="G21" s="36">
        <v>0</v>
      </c>
      <c r="H21" s="36">
        <v>3</v>
      </c>
      <c r="I21" s="36">
        <v>2.3065659818589035E-6</v>
      </c>
      <c r="J21" s="36">
        <v>1.6832915200065298E-3</v>
      </c>
      <c r="K21" s="36">
        <v>2.3065659818589035E-6</v>
      </c>
      <c r="L21" s="36">
        <v>0</v>
      </c>
      <c r="M21" s="36">
        <v>8.0559808598795269E-4</v>
      </c>
      <c r="N21" s="36">
        <v>8.8000000000043599E-4</v>
      </c>
      <c r="O21" s="36">
        <v>3.2914064E-2</v>
      </c>
      <c r="P21" s="36">
        <v>5.0769601999999997E-2</v>
      </c>
      <c r="Q21" s="36">
        <v>2.8779407999999999E-2</v>
      </c>
      <c r="R21" s="36">
        <v>4.1346559999999996E-3</v>
      </c>
      <c r="S21" s="36">
        <v>4.5376572999999996E-2</v>
      </c>
      <c r="T21" s="36">
        <v>5.3930289999999997E-3</v>
      </c>
      <c r="U21" s="36">
        <v>0</v>
      </c>
      <c r="V21" s="36">
        <v>0</v>
      </c>
      <c r="W21" s="36">
        <v>3.2916370565981859E-2</v>
      </c>
      <c r="X21" s="36">
        <v>5.2452893520006524E-2</v>
      </c>
      <c r="Y21" s="36">
        <v>8.5369264085988383E-2</v>
      </c>
      <c r="Z21" s="36">
        <v>8.7019361958248273E-8</v>
      </c>
      <c r="AA21" s="36">
        <v>1.8622143459065128E-8</v>
      </c>
      <c r="AB21" s="36">
        <v>1.8622099999999998E-8</v>
      </c>
      <c r="AC21" s="36">
        <v>6.6247899651279603E-9</v>
      </c>
      <c r="AD21" s="36">
        <v>4.3162035746392887E-6</v>
      </c>
      <c r="AE21" s="36">
        <v>3.8845832171753597E-5</v>
      </c>
      <c r="AF21" s="36">
        <v>4.3162035746392884E-5</v>
      </c>
      <c r="AG21" s="36">
        <v>0</v>
      </c>
      <c r="AH21" s="36">
        <v>0</v>
      </c>
      <c r="AI21" s="36">
        <v>0</v>
      </c>
      <c r="AJ21" s="36">
        <v>7.3001048629847569E-10</v>
      </c>
      <c r="AK21" s="36">
        <v>8.8217568093807124E-10</v>
      </c>
      <c r="AL21" s="36">
        <v>2.2063931688508717E-9</v>
      </c>
      <c r="AM21" s="36">
        <v>7.3548004514264362E-9</v>
      </c>
      <c r="AN21" s="36">
        <v>4.3170857503202266E-6</v>
      </c>
      <c r="AO21" s="36">
        <v>3.8848038564922446E-5</v>
      </c>
      <c r="AP21" s="36">
        <v>2.8763878269999998</v>
      </c>
      <c r="AQ21" s="36">
        <v>1.5488242139999999</v>
      </c>
      <c r="AR21" s="36">
        <v>4.425212041</v>
      </c>
      <c r="AS21" s="36">
        <v>0.478496696</v>
      </c>
      <c r="AT21" s="36">
        <v>3.9085865150000001</v>
      </c>
      <c r="AU21" s="36">
        <v>9.2264781899999999</v>
      </c>
      <c r="AV21" s="36">
        <v>5.7353361779999998</v>
      </c>
      <c r="AW21" s="36">
        <v>13.538642155</v>
      </c>
      <c r="AX21" s="36">
        <v>5.2449450290000001</v>
      </c>
      <c r="AY21" s="36">
        <v>12.381041262</v>
      </c>
      <c r="AZ21" s="36">
        <v>9.5298169999999995E-3</v>
      </c>
      <c r="BA21" s="36">
        <v>1.9059634999999998E-2</v>
      </c>
      <c r="BB21" s="36">
        <v>0.24664292900000001</v>
      </c>
      <c r="BC21" s="36">
        <v>6.4838813890000004</v>
      </c>
      <c r="BD21" s="36">
        <v>15.305632865</v>
      </c>
      <c r="BE21" s="36">
        <v>1.4623097999999999E-2</v>
      </c>
      <c r="BF21" s="36">
        <v>2.9246197000000002E-2</v>
      </c>
      <c r="BG21" s="36">
        <v>0.70124478300000004</v>
      </c>
      <c r="BH21" s="36">
        <v>11.793570669999999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5.2506363089999999</v>
      </c>
      <c r="E22" s="36">
        <v>2</v>
      </c>
      <c r="F22" s="36">
        <v>0</v>
      </c>
      <c r="G22" s="36">
        <v>0</v>
      </c>
      <c r="H22" s="36">
        <v>2</v>
      </c>
      <c r="I22" s="36">
        <v>1.838470866927327E-5</v>
      </c>
      <c r="J22" s="36">
        <v>0.16133059855786938</v>
      </c>
      <c r="K22" s="36">
        <v>1.838470866927327E-5</v>
      </c>
      <c r="L22" s="36">
        <v>0</v>
      </c>
      <c r="M22" s="36">
        <v>3.3489832665496121E-3</v>
      </c>
      <c r="N22" s="36">
        <v>0.15799999999998904</v>
      </c>
      <c r="O22" s="36">
        <v>4.9544141E-2</v>
      </c>
      <c r="P22" s="36">
        <v>8.5182173999999999E-2</v>
      </c>
      <c r="Q22" s="36">
        <v>4.4356294999999997E-2</v>
      </c>
      <c r="R22" s="36">
        <v>5.1878460000000003E-3</v>
      </c>
      <c r="S22" s="36">
        <v>7.8415417000000001E-2</v>
      </c>
      <c r="T22" s="36">
        <v>6.766757E-3</v>
      </c>
      <c r="U22" s="36">
        <v>0</v>
      </c>
      <c r="V22" s="36">
        <v>0</v>
      </c>
      <c r="W22" s="36">
        <v>4.9562525708669272E-2</v>
      </c>
      <c r="X22" s="36">
        <v>0.24651277255786938</v>
      </c>
      <c r="Y22" s="36">
        <v>0.29607529826653867</v>
      </c>
      <c r="Z22" s="36">
        <v>1.4396357180340617E-6</v>
      </c>
      <c r="AA22" s="36">
        <v>3.080820436592892E-7</v>
      </c>
      <c r="AB22" s="36">
        <v>3.0808199999999999E-7</v>
      </c>
      <c r="AC22" s="36">
        <v>1.6078426747085514E-7</v>
      </c>
      <c r="AD22" s="36">
        <v>1.7883707203517104E-3</v>
      </c>
      <c r="AE22" s="36">
        <v>1.6095336483165391E-2</v>
      </c>
      <c r="AF22" s="36">
        <v>1.7883707203517105E-2</v>
      </c>
      <c r="AG22" s="36">
        <v>0</v>
      </c>
      <c r="AH22" s="36">
        <v>0</v>
      </c>
      <c r="AI22" s="36">
        <v>0</v>
      </c>
      <c r="AJ22" s="36">
        <v>1.2077214204617469E-8</v>
      </c>
      <c r="AK22" s="36">
        <v>1.4594618659268444E-8</v>
      </c>
      <c r="AL22" s="36">
        <v>3.6502328966438497E-8</v>
      </c>
      <c r="AM22" s="36">
        <v>1.7286148167547262E-7</v>
      </c>
      <c r="AN22" s="36">
        <v>1.7883853149703696E-3</v>
      </c>
      <c r="AO22" s="36">
        <v>1.6095372985494356E-2</v>
      </c>
      <c r="AP22" s="36">
        <v>6.7885684680000002</v>
      </c>
      <c r="AQ22" s="36">
        <v>3.655383021</v>
      </c>
      <c r="AR22" s="36">
        <v>10.443951489</v>
      </c>
      <c r="AS22" s="36">
        <v>0.97978885800000004</v>
      </c>
      <c r="AT22" s="36">
        <v>13.723760748</v>
      </c>
      <c r="AU22" s="36">
        <v>35.044603340999998</v>
      </c>
      <c r="AV22" s="36">
        <v>19.005688429999999</v>
      </c>
      <c r="AW22" s="36">
        <v>48.532382955000003</v>
      </c>
      <c r="AX22" s="36">
        <v>17.404683929000001</v>
      </c>
      <c r="AY22" s="36">
        <v>44.444103607000002</v>
      </c>
      <c r="AZ22" s="36">
        <v>3.3890255000000001E-2</v>
      </c>
      <c r="BA22" s="36">
        <v>6.7780510000000002E-2</v>
      </c>
      <c r="BB22" s="36">
        <v>0.81998062000000005</v>
      </c>
      <c r="BC22" s="36">
        <v>38.825040274999999</v>
      </c>
      <c r="BD22" s="36">
        <v>99.142513559999998</v>
      </c>
      <c r="BE22" s="36">
        <v>4.8615450999999997E-2</v>
      </c>
      <c r="BF22" s="36">
        <v>9.7230902999999994E-2</v>
      </c>
      <c r="BG22" s="36">
        <v>2.2809216920000002</v>
      </c>
      <c r="BH22" s="36">
        <v>19.507362196999999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5.1198995570000001</v>
      </c>
      <c r="E23" s="36">
        <v>0</v>
      </c>
      <c r="F23" s="36" t="s">
        <v>338</v>
      </c>
      <c r="G23" s="36" t="s">
        <v>338</v>
      </c>
      <c r="H23" s="36" t="s">
        <v>338</v>
      </c>
      <c r="I23" s="36">
        <v>1.0677577631122622E-4</v>
      </c>
      <c r="J23" s="36">
        <v>0.36190075826773838</v>
      </c>
      <c r="K23" s="36">
        <v>1.0677577631122622E-4</v>
      </c>
      <c r="L23" s="36">
        <v>0</v>
      </c>
      <c r="M23" s="36">
        <v>4.3312534044033436E-2</v>
      </c>
      <c r="N23" s="36">
        <v>0.31869500000001616</v>
      </c>
      <c r="O23" s="36">
        <v>2.6019017999999998E-2</v>
      </c>
      <c r="P23" s="36">
        <v>3.9817183999999999E-2</v>
      </c>
      <c r="Q23" s="36">
        <v>2.3252795E-2</v>
      </c>
      <c r="R23" s="36">
        <v>2.7662229999999999E-3</v>
      </c>
      <c r="S23" s="36">
        <v>3.6209065999999998E-2</v>
      </c>
      <c r="T23" s="36">
        <v>3.608118E-3</v>
      </c>
      <c r="U23" s="36" t="s">
        <v>338</v>
      </c>
      <c r="V23" s="36" t="s">
        <v>338</v>
      </c>
      <c r="W23" s="36">
        <v>2.6125793776311225E-2</v>
      </c>
      <c r="X23" s="36">
        <v>0.40171794226773838</v>
      </c>
      <c r="Y23" s="36">
        <v>0.42784373604404963</v>
      </c>
      <c r="Z23" s="36">
        <v>8.3673377083509854E-6</v>
      </c>
      <c r="AA23" s="36">
        <v>1.7906102695871109E-6</v>
      </c>
      <c r="AB23" s="36">
        <v>1.7906099999999999E-6</v>
      </c>
      <c r="AC23" s="36">
        <v>5.6423331617092053E-7</v>
      </c>
      <c r="AD23" s="36">
        <v>2.5443110863556514E-3</v>
      </c>
      <c r="AE23" s="36">
        <v>2.2898799777200867E-2</v>
      </c>
      <c r="AF23" s="36">
        <v>2.5443110863556516E-2</v>
      </c>
      <c r="AG23" s="36" t="s">
        <v>338</v>
      </c>
      <c r="AH23" s="36" t="s">
        <v>338</v>
      </c>
      <c r="AI23" s="36" t="s">
        <v>338</v>
      </c>
      <c r="AJ23" s="36">
        <v>7.0194235712992278E-8</v>
      </c>
      <c r="AK23" s="36">
        <v>8.4825696137627862E-8</v>
      </c>
      <c r="AL23" s="36">
        <v>2.1215596909457367E-7</v>
      </c>
      <c r="AM23" s="36">
        <v>6.3442755188391277E-7</v>
      </c>
      <c r="AN23" s="36">
        <v>2.5443959120517892E-3</v>
      </c>
      <c r="AO23" s="36">
        <v>2.2899011933169962E-2</v>
      </c>
      <c r="AP23" s="36">
        <v>1.8298894059999999</v>
      </c>
      <c r="AQ23" s="36">
        <v>0.98532506500000006</v>
      </c>
      <c r="AR23" s="36">
        <v>2.815214471</v>
      </c>
      <c r="AS23" s="36">
        <v>0.28426113400000003</v>
      </c>
      <c r="AT23" s="36">
        <v>1.8378349730000001</v>
      </c>
      <c r="AU23" s="36">
        <v>4.6282147340000002</v>
      </c>
      <c r="AV23" s="36">
        <v>3.881745022</v>
      </c>
      <c r="AW23" s="36">
        <v>9.7753877629999995</v>
      </c>
      <c r="AX23" s="36">
        <v>3.5207088639999999</v>
      </c>
      <c r="AY23" s="36">
        <v>8.8661914050000004</v>
      </c>
      <c r="AZ23" s="36">
        <v>2.4938310000000002E-3</v>
      </c>
      <c r="BA23" s="36">
        <v>4.9876629999999998E-3</v>
      </c>
      <c r="BB23" s="36">
        <v>0.37966089200000003</v>
      </c>
      <c r="BC23" s="36">
        <v>20.604210785999999</v>
      </c>
      <c r="BD23" s="36">
        <v>51.887527087999999</v>
      </c>
      <c r="BE23" s="36">
        <v>2.2509538999999999E-2</v>
      </c>
      <c r="BF23" s="36">
        <v>4.5019077999999997E-2</v>
      </c>
      <c r="BG23" s="36">
        <v>1.2972715539999999</v>
      </c>
      <c r="BH23" s="36">
        <v>18.714820488000001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5.0741934960000004</v>
      </c>
      <c r="E24" s="36">
        <v>0</v>
      </c>
      <c r="F24" s="36" t="s">
        <v>338</v>
      </c>
      <c r="G24" s="36" t="s">
        <v>338</v>
      </c>
      <c r="H24" s="36" t="s">
        <v>338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2.9473063999999997E-2</v>
      </c>
      <c r="P24" s="36">
        <v>4.5061432999999998E-2</v>
      </c>
      <c r="Q24" s="36">
        <v>2.6305283999999998E-2</v>
      </c>
      <c r="R24" s="36">
        <v>3.1677799999999998E-3</v>
      </c>
      <c r="S24" s="36">
        <v>4.0929545999999997E-2</v>
      </c>
      <c r="T24" s="36">
        <v>4.1318869999999999E-3</v>
      </c>
      <c r="U24" s="36" t="s">
        <v>338</v>
      </c>
      <c r="V24" s="36" t="s">
        <v>338</v>
      </c>
      <c r="W24" s="36">
        <v>2.9473063999999997E-2</v>
      </c>
      <c r="X24" s="36">
        <v>4.5061432999999998E-2</v>
      </c>
      <c r="Y24" s="36">
        <v>7.4534496999999991E-2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338</v>
      </c>
      <c r="AH24" s="36" t="s">
        <v>338</v>
      </c>
      <c r="AI24" s="36" t="s">
        <v>338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0.102358772</v>
      </c>
      <c r="AQ24" s="36">
        <v>5.5116261999999999E-2</v>
      </c>
      <c r="AR24" s="36">
        <v>0.15747503400000001</v>
      </c>
      <c r="AS24" s="36">
        <v>1.7018981999999998E-2</v>
      </c>
      <c r="AT24" s="36">
        <v>1.3824701E-2</v>
      </c>
      <c r="AU24" s="36">
        <v>3.4927661999999998E-2</v>
      </c>
      <c r="AV24" s="36">
        <v>5.8911844999999997E-2</v>
      </c>
      <c r="AW24" s="36">
        <v>0.14883887700000001</v>
      </c>
      <c r="AX24" s="36">
        <v>5.2537006999999997E-2</v>
      </c>
      <c r="AY24" s="36">
        <v>0.13273305499999999</v>
      </c>
      <c r="AZ24" s="36">
        <v>8.5778000000000004E-5</v>
      </c>
      <c r="BA24" s="36">
        <v>1.7155600000000001E-4</v>
      </c>
      <c r="BB24" s="36">
        <v>0.135592464</v>
      </c>
      <c r="BC24" s="36">
        <v>9.9213198879999993</v>
      </c>
      <c r="BD24" s="36">
        <v>25.06589481</v>
      </c>
      <c r="BE24" s="36">
        <v>8.0390779999999998E-3</v>
      </c>
      <c r="BF24" s="36">
        <v>1.6078156999999999E-2</v>
      </c>
      <c r="BG24" s="36">
        <v>1.2685034449999999</v>
      </c>
      <c r="BH24" s="36">
        <v>8.2104034719999994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5.1259480980000003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1.5786968999999998E-2</v>
      </c>
      <c r="P25" s="36">
        <v>2.5752849000000001E-2</v>
      </c>
      <c r="Q25" s="36">
        <v>1.486531E-2</v>
      </c>
      <c r="R25" s="36">
        <v>9.2165900000000002E-4</v>
      </c>
      <c r="S25" s="36">
        <v>2.4550684E-2</v>
      </c>
      <c r="T25" s="36">
        <v>1.202165E-3</v>
      </c>
      <c r="U25" s="36">
        <v>0</v>
      </c>
      <c r="V25" s="36">
        <v>0</v>
      </c>
      <c r="W25" s="36">
        <v>1.5786968999999998E-2</v>
      </c>
      <c r="X25" s="36">
        <v>2.5752849000000001E-2</v>
      </c>
      <c r="Y25" s="36">
        <v>4.1539817999999999E-2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0.45257556700000001</v>
      </c>
      <c r="AQ25" s="36">
        <v>0.24369453599999999</v>
      </c>
      <c r="AR25" s="36">
        <v>0.69627010300000003</v>
      </c>
      <c r="AS25" s="36">
        <v>9.1874049999999999E-2</v>
      </c>
      <c r="AT25" s="36">
        <v>0.238671525</v>
      </c>
      <c r="AU25" s="36">
        <v>0.60308987700000005</v>
      </c>
      <c r="AV25" s="36">
        <v>0.55985205599999999</v>
      </c>
      <c r="AW25" s="36">
        <v>1.4146685800000001</v>
      </c>
      <c r="AX25" s="36">
        <v>0.50630815100000004</v>
      </c>
      <c r="AY25" s="36">
        <v>1.279370549</v>
      </c>
      <c r="AZ25" s="36">
        <v>2.9470550000000001E-3</v>
      </c>
      <c r="BA25" s="36">
        <v>5.8941109999999996E-3</v>
      </c>
      <c r="BB25" s="36">
        <v>0.15327707300000001</v>
      </c>
      <c r="BC25" s="36">
        <v>8.6185127900000005</v>
      </c>
      <c r="BD25" s="36">
        <v>21.777787738000001</v>
      </c>
      <c r="BE25" s="36">
        <v>9.0875729999999998E-3</v>
      </c>
      <c r="BF25" s="36">
        <v>1.8175146999999999E-2</v>
      </c>
      <c r="BG25" s="36">
        <v>0.59619257000000003</v>
      </c>
      <c r="BH25" s="36">
        <v>5.9248326560000004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5.0772898099999999</v>
      </c>
      <c r="E26" s="36">
        <v>0</v>
      </c>
      <c r="F26" s="36" t="s">
        <v>338</v>
      </c>
      <c r="G26" s="36" t="s">
        <v>338</v>
      </c>
      <c r="H26" s="36" t="s">
        <v>338</v>
      </c>
      <c r="I26" s="36">
        <v>2.13899644784897E-5</v>
      </c>
      <c r="J26" s="36">
        <v>9.1864584310548558E-2</v>
      </c>
      <c r="K26" s="36">
        <v>2.13899644784897E-5</v>
      </c>
      <c r="L26" s="36">
        <v>0</v>
      </c>
      <c r="M26" s="36">
        <v>9.5109742750344207E-3</v>
      </c>
      <c r="N26" s="36">
        <v>8.2374999999992635E-2</v>
      </c>
      <c r="O26" s="36">
        <v>1.3688045999999999E-2</v>
      </c>
      <c r="P26" s="36">
        <v>1.9868175999999998E-2</v>
      </c>
      <c r="Q26" s="36">
        <v>1.2138534999999999E-2</v>
      </c>
      <c r="R26" s="36">
        <v>1.5495109999999999E-3</v>
      </c>
      <c r="S26" s="36">
        <v>1.7847073999999997E-2</v>
      </c>
      <c r="T26" s="36">
        <v>2.0211020000000003E-3</v>
      </c>
      <c r="U26" s="36" t="s">
        <v>338</v>
      </c>
      <c r="V26" s="36" t="s">
        <v>338</v>
      </c>
      <c r="W26" s="36">
        <v>1.3709435964478489E-2</v>
      </c>
      <c r="X26" s="36">
        <v>0.11173276031054856</v>
      </c>
      <c r="Y26" s="36">
        <v>0.12544219627502706</v>
      </c>
      <c r="Z26" s="36">
        <v>1.8201442370011672E-6</v>
      </c>
      <c r="AA26" s="36">
        <v>3.895108667182497E-7</v>
      </c>
      <c r="AB26" s="36">
        <v>3.8951100000000003E-7</v>
      </c>
      <c r="AC26" s="36">
        <v>1.4823448868943341E-7</v>
      </c>
      <c r="AD26" s="36">
        <v>5.666035193278309E-4</v>
      </c>
      <c r="AE26" s="36">
        <v>5.0994316739504785E-3</v>
      </c>
      <c r="AF26" s="36">
        <v>5.666035193278309E-3</v>
      </c>
      <c r="AG26" s="36" t="s">
        <v>338</v>
      </c>
      <c r="AH26" s="36" t="s">
        <v>338</v>
      </c>
      <c r="AI26" s="36" t="s">
        <v>338</v>
      </c>
      <c r="AJ26" s="36">
        <v>1.5269336676776821E-8</v>
      </c>
      <c r="AK26" s="36">
        <v>1.8452115049208686E-8</v>
      </c>
      <c r="AL26" s="36">
        <v>4.615024135797102E-8</v>
      </c>
      <c r="AM26" s="36">
        <v>1.6350382536621023E-7</v>
      </c>
      <c r="AN26" s="36">
        <v>5.6662197144288014E-4</v>
      </c>
      <c r="AO26" s="36">
        <v>5.0994778241918361E-3</v>
      </c>
      <c r="AP26" s="36">
        <v>0.118910575</v>
      </c>
      <c r="AQ26" s="36">
        <v>6.4028770999999998E-2</v>
      </c>
      <c r="AR26" s="36">
        <v>0.182939346</v>
      </c>
      <c r="AS26" s="36">
        <v>1.7860781999999999E-2</v>
      </c>
      <c r="AT26" s="36">
        <v>0.15664619599999999</v>
      </c>
      <c r="AU26" s="36">
        <v>0.41146516500000002</v>
      </c>
      <c r="AV26" s="36">
        <v>0.50887517500000001</v>
      </c>
      <c r="AW26" s="36">
        <v>1.336670872</v>
      </c>
      <c r="AX26" s="36">
        <v>0.45687550900000001</v>
      </c>
      <c r="AY26" s="36">
        <v>1.200082487</v>
      </c>
      <c r="AZ26" s="36">
        <v>1.0419700000000001E-4</v>
      </c>
      <c r="BA26" s="36">
        <v>2.08395E-4</v>
      </c>
      <c r="BB26" s="36">
        <v>0.27619586899999998</v>
      </c>
      <c r="BC26" s="36">
        <v>11.880288996999999</v>
      </c>
      <c r="BD26" s="36">
        <v>31.206152371999998</v>
      </c>
      <c r="BE26" s="36">
        <v>1.6375249000000001E-2</v>
      </c>
      <c r="BF26" s="36">
        <v>3.2750498000000003E-2</v>
      </c>
      <c r="BG26" s="36">
        <v>2.3946208800000002</v>
      </c>
      <c r="BH26" s="36">
        <v>8.2913578520000009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5.0538046489999999</v>
      </c>
      <c r="E27" s="36">
        <v>0</v>
      </c>
      <c r="F27" s="36" t="s">
        <v>338</v>
      </c>
      <c r="G27" s="36" t="s">
        <v>338</v>
      </c>
      <c r="H27" s="36" t="s">
        <v>338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3.7522609999999998E-3</v>
      </c>
      <c r="P27" s="36">
        <v>6.1490899999999994E-3</v>
      </c>
      <c r="Q27" s="36">
        <v>3.516192E-3</v>
      </c>
      <c r="R27" s="36">
        <v>2.3606899999999999E-4</v>
      </c>
      <c r="S27" s="36">
        <v>5.8411749999999997E-3</v>
      </c>
      <c r="T27" s="36">
        <v>3.0791499999999997E-4</v>
      </c>
      <c r="U27" s="36" t="s">
        <v>338</v>
      </c>
      <c r="V27" s="36" t="s">
        <v>338</v>
      </c>
      <c r="W27" s="36">
        <v>3.7522609999999998E-3</v>
      </c>
      <c r="X27" s="36">
        <v>6.1490899999999994E-3</v>
      </c>
      <c r="Y27" s="36">
        <v>9.9013509999999992E-3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338</v>
      </c>
      <c r="AH27" s="36" t="s">
        <v>338</v>
      </c>
      <c r="AI27" s="36" t="s">
        <v>338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1.1258087999999999E-2</v>
      </c>
      <c r="AQ27" s="36">
        <v>6.0620470000000001E-3</v>
      </c>
      <c r="AR27" s="36">
        <v>1.7320135E-2</v>
      </c>
      <c r="AS27" s="36">
        <v>6.4939200000000005E-4</v>
      </c>
      <c r="AT27" s="36">
        <v>1.14789E-4</v>
      </c>
      <c r="AU27" s="36">
        <v>2.7470499999999998E-4</v>
      </c>
      <c r="AV27" s="36">
        <v>1.678859E-3</v>
      </c>
      <c r="AW27" s="36">
        <v>4.0177329999999999E-3</v>
      </c>
      <c r="AX27" s="36">
        <v>1.4567320000000001E-3</v>
      </c>
      <c r="AY27" s="36">
        <v>3.4861530000000001E-3</v>
      </c>
      <c r="AZ27" s="36">
        <v>4.6700000000000002E-6</v>
      </c>
      <c r="BA27" s="36">
        <v>9.3400000000000004E-6</v>
      </c>
      <c r="BB27" s="36">
        <v>0.114930876</v>
      </c>
      <c r="BC27" s="36">
        <v>4.3208561080000001</v>
      </c>
      <c r="BD27" s="36">
        <v>10.340380945</v>
      </c>
      <c r="BE27" s="36">
        <v>6.8140830000000003E-3</v>
      </c>
      <c r="BF27" s="36">
        <v>1.3628167E-2</v>
      </c>
      <c r="BG27" s="36">
        <v>0.89462858000000001</v>
      </c>
      <c r="BH27" s="36">
        <v>3.7850414720000001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5.6522728439999996</v>
      </c>
      <c r="E28" s="36">
        <v>519</v>
      </c>
      <c r="F28" s="36">
        <v>16</v>
      </c>
      <c r="G28" s="36">
        <v>75</v>
      </c>
      <c r="H28" s="36">
        <v>428</v>
      </c>
      <c r="I28" s="36">
        <v>12.205110834296731</v>
      </c>
      <c r="J28" s="36">
        <v>247.26810582614061</v>
      </c>
      <c r="K28" s="36">
        <v>1.3617923341429414</v>
      </c>
      <c r="L28" s="36">
        <v>10.843318500153789</v>
      </c>
      <c r="M28" s="36">
        <v>64.850307660101066</v>
      </c>
      <c r="N28" s="36">
        <v>194.62290900033628</v>
      </c>
      <c r="O28" s="36">
        <v>4.2693138319999999</v>
      </c>
      <c r="P28" s="36">
        <v>7.6318414710000004</v>
      </c>
      <c r="Q28" s="36">
        <v>4.0122713450000003</v>
      </c>
      <c r="R28" s="36">
        <v>0.25704248699999999</v>
      </c>
      <c r="S28" s="36">
        <v>7.2965686610000002</v>
      </c>
      <c r="T28" s="36">
        <v>0.33527280999999998</v>
      </c>
      <c r="U28" s="36">
        <v>5.5827000000000018</v>
      </c>
      <c r="V28" s="36">
        <v>13.205399999999987</v>
      </c>
      <c r="W28" s="36">
        <v>22.057124666296733</v>
      </c>
      <c r="X28" s="36">
        <v>268.10534729714061</v>
      </c>
      <c r="Y28" s="36">
        <v>290.16247196343733</v>
      </c>
      <c r="Z28" s="36">
        <v>9.938954970974212E-2</v>
      </c>
      <c r="AA28" s="36">
        <v>4.100698411675361E-2</v>
      </c>
      <c r="AB28" s="36">
        <v>4.1006984000000003E-2</v>
      </c>
      <c r="AC28" s="36">
        <v>2.2033812020336833E-2</v>
      </c>
      <c r="AD28" s="36">
        <v>8.5185749951114929</v>
      </c>
      <c r="AE28" s="36">
        <v>76.667174956003578</v>
      </c>
      <c r="AF28" s="36">
        <v>85.18574995111517</v>
      </c>
      <c r="AG28" s="36">
        <v>0.34906310281541741</v>
      </c>
      <c r="AH28" s="36">
        <v>0.59380849674346914</v>
      </c>
      <c r="AI28" s="36">
        <v>1.9017920774081385</v>
      </c>
      <c r="AJ28" s="36">
        <v>1.4975281270055833E-3</v>
      </c>
      <c r="AK28" s="36">
        <v>1.8096766004793462E-3</v>
      </c>
      <c r="AL28" s="36">
        <v>4.5261484479837948E-3</v>
      </c>
      <c r="AM28" s="36">
        <v>0.37259444296275984</v>
      </c>
      <c r="AN28" s="36">
        <v>9.11419316845544</v>
      </c>
      <c r="AO28" s="36">
        <v>78.573493181859689</v>
      </c>
      <c r="AP28" s="36">
        <v>8724.977390475</v>
      </c>
      <c r="AQ28" s="36">
        <v>4698.0647487169999</v>
      </c>
      <c r="AR28" s="36">
        <v>13423.042139191999</v>
      </c>
      <c r="AS28" s="36">
        <v>81.270837134999994</v>
      </c>
      <c r="AT28" s="36">
        <v>36982.190975819998</v>
      </c>
      <c r="AU28" s="36">
        <v>78177.990047568994</v>
      </c>
      <c r="AV28" s="36">
        <v>25212.671546842001</v>
      </c>
      <c r="AW28" s="36">
        <v>53297.97757386</v>
      </c>
      <c r="AX28" s="36">
        <v>23578.303035543999</v>
      </c>
      <c r="AY28" s="36">
        <v>49843.026911424</v>
      </c>
      <c r="AZ28" s="36">
        <v>0.263123365</v>
      </c>
      <c r="BA28" s="36">
        <v>0.52624673</v>
      </c>
      <c r="BB28" s="36">
        <v>89.733579754999994</v>
      </c>
      <c r="BC28" s="36">
        <v>14356.463833106</v>
      </c>
      <c r="BD28" s="36">
        <v>30348.647742277</v>
      </c>
      <c r="BE28" s="36">
        <v>0.55528205200000003</v>
      </c>
      <c r="BF28" s="36">
        <v>1.1105641049999999</v>
      </c>
      <c r="BG28" s="36">
        <v>39.786197774000001</v>
      </c>
      <c r="BH28" s="36">
        <v>590.62893699999995</v>
      </c>
      <c r="BI28" s="36">
        <v>1.410000000000001</v>
      </c>
      <c r="BJ28" s="36">
        <v>1.410000000000001</v>
      </c>
      <c r="BK28" s="36">
        <v>3.2999999999999932</v>
      </c>
      <c r="BL28" s="36">
        <v>3.2999999999999932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5.5704565930000003</v>
      </c>
      <c r="E29" s="36">
        <v>2</v>
      </c>
      <c r="F29" s="36">
        <v>1</v>
      </c>
      <c r="G29" s="36">
        <v>0</v>
      </c>
      <c r="H29" s="36">
        <v>1</v>
      </c>
      <c r="I29" s="36">
        <v>1.8218385235999537</v>
      </c>
      <c r="J29" s="36">
        <v>54.739383941553172</v>
      </c>
      <c r="K29" s="36">
        <v>8.5415023608290203E-2</v>
      </c>
      <c r="L29" s="36">
        <v>1.7364234999916635</v>
      </c>
      <c r="M29" s="36">
        <v>4.1529959651168475</v>
      </c>
      <c r="N29" s="36">
        <v>52.408226500036271</v>
      </c>
      <c r="O29" s="36">
        <v>0.64442602299999996</v>
      </c>
      <c r="P29" s="36">
        <v>1.0945093099999998</v>
      </c>
      <c r="Q29" s="36">
        <v>0.539892539</v>
      </c>
      <c r="R29" s="36">
        <v>0.104533484</v>
      </c>
      <c r="S29" s="36">
        <v>0.95816128699999992</v>
      </c>
      <c r="T29" s="36">
        <v>0.13634802300000001</v>
      </c>
      <c r="U29" s="36">
        <v>6.4899999999999999E-2</v>
      </c>
      <c r="V29" s="36">
        <v>0.15340000000000001</v>
      </c>
      <c r="W29" s="36">
        <v>2.5311645465999537</v>
      </c>
      <c r="X29" s="36">
        <v>55.987293251553169</v>
      </c>
      <c r="Y29" s="36">
        <v>58.518457798153122</v>
      </c>
      <c r="Z29" s="36">
        <v>1.296327195565606E-2</v>
      </c>
      <c r="AA29" s="36">
        <v>4.0656778192338441E-3</v>
      </c>
      <c r="AB29" s="36">
        <v>4.0656779999999997E-3</v>
      </c>
      <c r="AC29" s="36">
        <v>5.3291464322182118E-4</v>
      </c>
      <c r="AD29" s="36">
        <v>0.43894966448226447</v>
      </c>
      <c r="AE29" s="36">
        <v>3.9505469803403805</v>
      </c>
      <c r="AF29" s="36">
        <v>4.3894966448226462</v>
      </c>
      <c r="AG29" s="36">
        <v>4.6051104433320134E-3</v>
      </c>
      <c r="AH29" s="36">
        <v>7.8339809840590573E-3</v>
      </c>
      <c r="AI29" s="36">
        <v>2.5089912070567523E-2</v>
      </c>
      <c r="AJ29" s="36">
        <v>1.5414955790015906E-4</v>
      </c>
      <c r="AK29" s="36">
        <v>1.8628087371201654E-4</v>
      </c>
      <c r="AL29" s="36">
        <v>4.6590362455776893E-4</v>
      </c>
      <c r="AM29" s="36">
        <v>5.2921746444539938E-3</v>
      </c>
      <c r="AN29" s="36">
        <v>0.44696992634003557</v>
      </c>
      <c r="AO29" s="36">
        <v>3.9761027960355055</v>
      </c>
      <c r="AP29" s="36">
        <v>2104.577036145</v>
      </c>
      <c r="AQ29" s="36">
        <v>1133.233788693</v>
      </c>
      <c r="AR29" s="36">
        <v>3237.8108248379999</v>
      </c>
      <c r="AS29" s="36">
        <v>48.599226373999997</v>
      </c>
      <c r="AT29" s="36">
        <v>6505.6388799140004</v>
      </c>
      <c r="AU29" s="36">
        <v>15446.086879377001</v>
      </c>
      <c r="AV29" s="36">
        <v>3844.4189962700002</v>
      </c>
      <c r="AW29" s="36">
        <v>9127.6553945289998</v>
      </c>
      <c r="AX29" s="36">
        <v>3644.9278340999999</v>
      </c>
      <c r="AY29" s="36">
        <v>8654.0112406789995</v>
      </c>
      <c r="AZ29" s="36">
        <v>4.9905862000000002E-2</v>
      </c>
      <c r="BA29" s="36">
        <v>9.9811725000000004E-2</v>
      </c>
      <c r="BB29" s="36">
        <v>13.786298907000001</v>
      </c>
      <c r="BC29" s="36">
        <v>1214.709069342</v>
      </c>
      <c r="BD29" s="36">
        <v>2884.036781715</v>
      </c>
      <c r="BE29" s="36">
        <v>8.5311255000000003E-2</v>
      </c>
      <c r="BF29" s="36">
        <v>0.170622511</v>
      </c>
      <c r="BG29" s="36">
        <v>18.421500679000001</v>
      </c>
      <c r="BH29" s="36">
        <v>94.644832722999993</v>
      </c>
      <c r="BI29" s="36">
        <v>0.27</v>
      </c>
      <c r="BJ29" s="36">
        <v>0.27</v>
      </c>
      <c r="BK29" s="36">
        <v>0.78000000000000047</v>
      </c>
      <c r="BL29" s="36">
        <v>0.78000000000000047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5.6303686529999997</v>
      </c>
      <c r="E30" s="36">
        <v>16</v>
      </c>
      <c r="F30" s="36">
        <v>5</v>
      </c>
      <c r="G30" s="36">
        <v>5</v>
      </c>
      <c r="H30" s="36">
        <v>6</v>
      </c>
      <c r="I30" s="36">
        <v>3.0959741904439189E-2</v>
      </c>
      <c r="J30" s="36">
        <v>10.227423914364021</v>
      </c>
      <c r="K30" s="36">
        <v>9.467741904131589E-3</v>
      </c>
      <c r="L30" s="36">
        <v>2.1492000000307598E-2</v>
      </c>
      <c r="M30" s="36">
        <v>0.91438365624208784</v>
      </c>
      <c r="N30" s="36">
        <v>9.344000000026373</v>
      </c>
      <c r="O30" s="36">
        <v>3.6621323000000004E-2</v>
      </c>
      <c r="P30" s="36">
        <v>6.2078261999999995E-2</v>
      </c>
      <c r="Q30" s="36">
        <v>3.3936101000000003E-2</v>
      </c>
      <c r="R30" s="36">
        <v>2.6852220000000001E-3</v>
      </c>
      <c r="S30" s="36">
        <v>5.8575797999999998E-2</v>
      </c>
      <c r="T30" s="36">
        <v>3.5024639999999998E-3</v>
      </c>
      <c r="U30" s="36">
        <v>2.39195</v>
      </c>
      <c r="V30" s="36">
        <v>5.6537000000000006</v>
      </c>
      <c r="W30" s="36">
        <v>2.4595310649044393</v>
      </c>
      <c r="X30" s="36">
        <v>15.943202176364021</v>
      </c>
      <c r="Y30" s="36">
        <v>18.402733241268461</v>
      </c>
      <c r="Z30" s="36">
        <v>4.8587173715401374E-4</v>
      </c>
      <c r="AA30" s="36">
        <v>1.0397655175095888E-4</v>
      </c>
      <c r="AB30" s="36">
        <v>1.03977E-4</v>
      </c>
      <c r="AC30" s="36">
        <v>1.8091930810306903E-4</v>
      </c>
      <c r="AD30" s="36">
        <v>0.38011670876569148</v>
      </c>
      <c r="AE30" s="36">
        <v>3.4210503788912234</v>
      </c>
      <c r="AF30" s="36">
        <v>3.8011670876569141</v>
      </c>
      <c r="AG30" s="36">
        <v>0.1874371474897262</v>
      </c>
      <c r="AH30" s="36">
        <v>0.3188585957296492</v>
      </c>
      <c r="AI30" s="36">
        <v>1.021209286323336</v>
      </c>
      <c r="AJ30" s="36">
        <v>4.3322307468157869E-6</v>
      </c>
      <c r="AK30" s="36">
        <v>5.2352516584130982E-6</v>
      </c>
      <c r="AL30" s="36">
        <v>1.3093790438719589E-5</v>
      </c>
      <c r="AM30" s="36">
        <v>0.18762239902857608</v>
      </c>
      <c r="AN30" s="36">
        <v>0.69898053974699903</v>
      </c>
      <c r="AO30" s="36">
        <v>4.4422727590049975</v>
      </c>
      <c r="AP30" s="36">
        <v>379.45408734799997</v>
      </c>
      <c r="AQ30" s="36">
        <v>204.321431649</v>
      </c>
      <c r="AR30" s="36">
        <v>583.77551899699995</v>
      </c>
      <c r="AS30" s="36">
        <v>9.7933654529999998</v>
      </c>
      <c r="AT30" s="36">
        <v>901.94033472800004</v>
      </c>
      <c r="AU30" s="36">
        <v>2094.5069330309998</v>
      </c>
      <c r="AV30" s="36">
        <v>851.17413886400004</v>
      </c>
      <c r="AW30" s="36">
        <v>1976.6164860619999</v>
      </c>
      <c r="AX30" s="36">
        <v>787.49936771600005</v>
      </c>
      <c r="AY30" s="36">
        <v>1828.7494437620001</v>
      </c>
      <c r="AZ30" s="36">
        <v>2.7930819999999999E-2</v>
      </c>
      <c r="BA30" s="36">
        <v>5.5861639999999997E-2</v>
      </c>
      <c r="BB30" s="36">
        <v>11.285053437</v>
      </c>
      <c r="BC30" s="36">
        <v>922.48819071399998</v>
      </c>
      <c r="BD30" s="36">
        <v>2142.223644619</v>
      </c>
      <c r="BE30" s="36">
        <v>6.9833250999999999E-2</v>
      </c>
      <c r="BF30" s="36">
        <v>0.139666502</v>
      </c>
      <c r="BG30" s="36">
        <v>12.457101954000001</v>
      </c>
      <c r="BH30" s="36">
        <v>58.605837934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5.5939763740000004</v>
      </c>
      <c r="E31" s="36">
        <v>10</v>
      </c>
      <c r="F31" s="36">
        <v>2</v>
      </c>
      <c r="G31" s="36">
        <v>5</v>
      </c>
      <c r="H31" s="36">
        <v>3</v>
      </c>
      <c r="I31" s="36">
        <v>0.35334415578384459</v>
      </c>
      <c r="J31" s="36">
        <v>32.302604138824861</v>
      </c>
      <c r="K31" s="36">
        <v>1.7511655792913437E-2</v>
      </c>
      <c r="L31" s="36">
        <v>0.33583249999093118</v>
      </c>
      <c r="M31" s="36">
        <v>1.1736547943302689</v>
      </c>
      <c r="N31" s="36">
        <v>31.482293500278438</v>
      </c>
      <c r="O31" s="36">
        <v>5.1352194000000004E-2</v>
      </c>
      <c r="P31" s="36">
        <v>7.7049808999999997E-2</v>
      </c>
      <c r="Q31" s="36">
        <v>3.6576229000000002E-2</v>
      </c>
      <c r="R31" s="36">
        <v>1.4775965E-2</v>
      </c>
      <c r="S31" s="36">
        <v>5.7776810999999997E-2</v>
      </c>
      <c r="T31" s="36">
        <v>1.9272998000000003E-2</v>
      </c>
      <c r="U31" s="36">
        <v>0.15069999999999997</v>
      </c>
      <c r="V31" s="36">
        <v>0.35620000000000002</v>
      </c>
      <c r="W31" s="36">
        <v>0.55539634978384456</v>
      </c>
      <c r="X31" s="36">
        <v>32.735853947824864</v>
      </c>
      <c r="Y31" s="36">
        <v>33.291250297608713</v>
      </c>
      <c r="Z31" s="36">
        <v>2.1886501397319468E-3</v>
      </c>
      <c r="AA31" s="36">
        <v>8.1110047939155221E-4</v>
      </c>
      <c r="AB31" s="36">
        <v>8.1110000000000004E-4</v>
      </c>
      <c r="AC31" s="36">
        <v>7.6622179795089826E-5</v>
      </c>
      <c r="AD31" s="36">
        <v>0.26935307239692785</v>
      </c>
      <c r="AE31" s="36">
        <v>2.4241776515723492</v>
      </c>
      <c r="AF31" s="36">
        <v>2.6935307239692774</v>
      </c>
      <c r="AG31" s="36">
        <v>1.2208462471314602E-2</v>
      </c>
      <c r="AH31" s="36">
        <v>2.0768418916719093E-2</v>
      </c>
      <c r="AI31" s="36">
        <v>6.6515071395438163E-2</v>
      </c>
      <c r="AJ31" s="36">
        <v>3.379470804834557E-5</v>
      </c>
      <c r="AK31" s="36">
        <v>4.0838960733035815E-5</v>
      </c>
      <c r="AL31" s="36">
        <v>1.0214156423868221E-4</v>
      </c>
      <c r="AM31" s="36">
        <v>1.2318879359158038E-2</v>
      </c>
      <c r="AN31" s="36">
        <v>0.29016233027437999</v>
      </c>
      <c r="AO31" s="36">
        <v>2.4907948645320261</v>
      </c>
      <c r="AP31" s="36">
        <v>694.813287909</v>
      </c>
      <c r="AQ31" s="36">
        <v>374.13023195099998</v>
      </c>
      <c r="AR31" s="36">
        <v>1068.9435198599999</v>
      </c>
      <c r="AS31" s="36">
        <v>17.047051559</v>
      </c>
      <c r="AT31" s="36">
        <v>1325.207230604</v>
      </c>
      <c r="AU31" s="36">
        <v>3220.7452431880001</v>
      </c>
      <c r="AV31" s="36">
        <v>1035.4795656859999</v>
      </c>
      <c r="AW31" s="36">
        <v>2516.5995238979999</v>
      </c>
      <c r="AX31" s="36">
        <v>964.51937862700004</v>
      </c>
      <c r="AY31" s="36">
        <v>2344.1399419939999</v>
      </c>
      <c r="AZ31" s="36">
        <v>2.4243275000000002E-2</v>
      </c>
      <c r="BA31" s="36">
        <v>4.8486550000000003E-2</v>
      </c>
      <c r="BB31" s="36">
        <v>7.4891669749999998</v>
      </c>
      <c r="BC31" s="36">
        <v>604.46217722599999</v>
      </c>
      <c r="BD31" s="36">
        <v>1469.067355678</v>
      </c>
      <c r="BE31" s="36">
        <v>4.6343855000000003E-2</v>
      </c>
      <c r="BF31" s="36">
        <v>9.2687710000000006E-2</v>
      </c>
      <c r="BG31" s="36">
        <v>6.4581619100000003</v>
      </c>
      <c r="BH31" s="36">
        <v>39.625013611999996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5.585427835</v>
      </c>
      <c r="E32" s="36">
        <v>18</v>
      </c>
      <c r="F32" s="36">
        <v>3</v>
      </c>
      <c r="G32" s="36">
        <v>5</v>
      </c>
      <c r="H32" s="36">
        <v>10</v>
      </c>
      <c r="I32" s="36">
        <v>7.8097904219367589E-2</v>
      </c>
      <c r="J32" s="36">
        <v>5.1897633999700465</v>
      </c>
      <c r="K32" s="36">
        <v>3.158904225598501E-3</v>
      </c>
      <c r="L32" s="36">
        <v>7.4938999993769087E-2</v>
      </c>
      <c r="M32" s="36">
        <v>0.29381980419994208</v>
      </c>
      <c r="N32" s="36">
        <v>4.9740414999894718</v>
      </c>
      <c r="O32" s="36">
        <v>6.8116477000000009E-2</v>
      </c>
      <c r="P32" s="36">
        <v>0.124489661</v>
      </c>
      <c r="Q32" s="36">
        <v>6.3682977000000002E-2</v>
      </c>
      <c r="R32" s="36">
        <v>4.4334999999999999E-3</v>
      </c>
      <c r="S32" s="36">
        <v>0.118706835</v>
      </c>
      <c r="T32" s="36">
        <v>5.7828259999999996E-3</v>
      </c>
      <c r="U32" s="36">
        <v>8.4699999999999984E-2</v>
      </c>
      <c r="V32" s="36">
        <v>0.20020000000000002</v>
      </c>
      <c r="W32" s="36">
        <v>0.23091438121936758</v>
      </c>
      <c r="X32" s="36">
        <v>5.5144530609700464</v>
      </c>
      <c r="Y32" s="36">
        <v>5.7453674421894139</v>
      </c>
      <c r="Z32" s="36">
        <v>8.7824180598758471E-4</v>
      </c>
      <c r="AA32" s="36">
        <v>3.6910885489725394E-4</v>
      </c>
      <c r="AB32" s="36">
        <v>3.6910900000000001E-4</v>
      </c>
      <c r="AC32" s="36">
        <v>3.6839401459996192E-5</v>
      </c>
      <c r="AD32" s="36">
        <v>8.3498642589587752E-2</v>
      </c>
      <c r="AE32" s="36">
        <v>0.75148778330628974</v>
      </c>
      <c r="AF32" s="36">
        <v>0.83498642589587724</v>
      </c>
      <c r="AG32" s="36">
        <v>7.1739203688065238E-3</v>
      </c>
      <c r="AH32" s="36">
        <v>1.2203910512452476E-2</v>
      </c>
      <c r="AI32" s="36">
        <v>3.9085497181773475E-2</v>
      </c>
      <c r="AJ32" s="36">
        <v>1.5379029580835448E-5</v>
      </c>
      <c r="AK32" s="36">
        <v>1.8584672613993484E-5</v>
      </c>
      <c r="AL32" s="36">
        <v>4.6481778614937435E-5</v>
      </c>
      <c r="AM32" s="36">
        <v>7.226138799847355E-3</v>
      </c>
      <c r="AN32" s="36">
        <v>9.5721137774654227E-2</v>
      </c>
      <c r="AO32" s="36">
        <v>0.79061976226667818</v>
      </c>
      <c r="AP32" s="36">
        <v>312.75551376300001</v>
      </c>
      <c r="AQ32" s="36">
        <v>168.40681510300001</v>
      </c>
      <c r="AR32" s="36">
        <v>481.16232886600005</v>
      </c>
      <c r="AS32" s="36">
        <v>8.2837900589999993</v>
      </c>
      <c r="AT32" s="36">
        <v>1455.8700480570001</v>
      </c>
      <c r="AU32" s="36">
        <v>3707.547184002</v>
      </c>
      <c r="AV32" s="36">
        <v>902.01080554500004</v>
      </c>
      <c r="AW32" s="36">
        <v>2297.0783872520001</v>
      </c>
      <c r="AX32" s="36">
        <v>856.36229449500001</v>
      </c>
      <c r="AY32" s="36">
        <v>2180.8289947849998</v>
      </c>
      <c r="AZ32" s="36">
        <v>1.0831764000000001E-2</v>
      </c>
      <c r="BA32" s="36">
        <v>2.1663529000000001E-2</v>
      </c>
      <c r="BB32" s="36">
        <v>5.4287238579999997</v>
      </c>
      <c r="BC32" s="36">
        <v>435.046848813</v>
      </c>
      <c r="BD32" s="36">
        <v>1107.898827494</v>
      </c>
      <c r="BE32" s="36">
        <v>3.3593588000000001E-2</v>
      </c>
      <c r="BF32" s="36">
        <v>6.7187176000000001E-2</v>
      </c>
      <c r="BG32" s="36">
        <v>3.8804892949999998</v>
      </c>
      <c r="BH32" s="36">
        <v>30.613926720999999</v>
      </c>
      <c r="BI32" s="36">
        <v>0.06</v>
      </c>
      <c r="BJ32" s="36">
        <v>0.06</v>
      </c>
      <c r="BK32" s="36">
        <v>0.12</v>
      </c>
      <c r="BL32" s="36">
        <v>0.12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5.5409499679999996</v>
      </c>
      <c r="E33" s="36">
        <v>24</v>
      </c>
      <c r="F33" s="36">
        <v>0</v>
      </c>
      <c r="G33" s="36">
        <v>3</v>
      </c>
      <c r="H33" s="36">
        <v>21</v>
      </c>
      <c r="I33" s="36">
        <v>4.7348298377662593E-2</v>
      </c>
      <c r="J33" s="36">
        <v>14.429747751153768</v>
      </c>
      <c r="K33" s="36">
        <v>2.6742983825647887E-3</v>
      </c>
      <c r="L33" s="36">
        <v>4.4673999995097802E-2</v>
      </c>
      <c r="M33" s="36">
        <v>0.30590704951445119</v>
      </c>
      <c r="N33" s="36">
        <v>14.17118900001698</v>
      </c>
      <c r="O33" s="36">
        <v>0.47586188399999996</v>
      </c>
      <c r="P33" s="36">
        <v>0.846353201</v>
      </c>
      <c r="Q33" s="36">
        <v>0.40779974199999997</v>
      </c>
      <c r="R33" s="36">
        <v>6.8062141999999992E-2</v>
      </c>
      <c r="S33" s="36">
        <v>0.75757649100000002</v>
      </c>
      <c r="T33" s="36">
        <v>8.8776709999999995E-2</v>
      </c>
      <c r="U33" s="36">
        <v>1.2E-2</v>
      </c>
      <c r="V33" s="36">
        <v>2.8799999999999999E-2</v>
      </c>
      <c r="W33" s="36">
        <v>0.5352101823776626</v>
      </c>
      <c r="X33" s="36">
        <v>15.304900952153767</v>
      </c>
      <c r="Y33" s="36">
        <v>15.84011113453143</v>
      </c>
      <c r="Z33" s="36">
        <v>5.6667756022147264E-4</v>
      </c>
      <c r="AA33" s="36">
        <v>2.0446779625308854E-4</v>
      </c>
      <c r="AB33" s="36">
        <v>2.0446759366999999E-4</v>
      </c>
      <c r="AC33" s="36">
        <v>2.2261018138682819E-5</v>
      </c>
      <c r="AD33" s="36">
        <v>0.12643444343842969</v>
      </c>
      <c r="AE33" s="36">
        <v>1.1379099909458674</v>
      </c>
      <c r="AF33" s="36">
        <v>1.264344434384296</v>
      </c>
      <c r="AG33" s="36">
        <v>9.8147023669424419E-4</v>
      </c>
      <c r="AH33" s="36">
        <v>1.6696275290890592E-3</v>
      </c>
      <c r="AI33" s="36">
        <v>5.3473205999203643E-3</v>
      </c>
      <c r="AJ33" s="36">
        <v>8.5191994001040123E-6</v>
      </c>
      <c r="AK33" s="36">
        <v>1.0294962432582237E-5</v>
      </c>
      <c r="AL33" s="36">
        <v>2.5748538840553663E-5</v>
      </c>
      <c r="AM33" s="36">
        <v>1.0122504542330311E-3</v>
      </c>
      <c r="AN33" s="36">
        <v>0.12811436592995132</v>
      </c>
      <c r="AO33" s="36">
        <v>1.1432830600846284</v>
      </c>
      <c r="AP33" s="36">
        <v>269.47870644199998</v>
      </c>
      <c r="AQ33" s="36">
        <v>145.10391885300001</v>
      </c>
      <c r="AR33" s="36">
        <v>414.58262529499996</v>
      </c>
      <c r="AS33" s="36">
        <v>11.188429444000001</v>
      </c>
      <c r="AT33" s="36">
        <v>1285.3890638570001</v>
      </c>
      <c r="AU33" s="36">
        <v>3317.7219169720001</v>
      </c>
      <c r="AV33" s="36">
        <v>821.53133430800005</v>
      </c>
      <c r="AW33" s="36">
        <v>2120.457214049</v>
      </c>
      <c r="AX33" s="36">
        <v>772.817840348</v>
      </c>
      <c r="AY33" s="36">
        <v>1994.722655457</v>
      </c>
      <c r="AZ33" s="36">
        <v>1.6620261000000001E-2</v>
      </c>
      <c r="BA33" s="36">
        <v>3.3240523000000001E-2</v>
      </c>
      <c r="BB33" s="36">
        <v>6.5176364070000004</v>
      </c>
      <c r="BC33" s="36">
        <v>502.29955995500001</v>
      </c>
      <c r="BD33" s="36">
        <v>1296.487037121</v>
      </c>
      <c r="BE33" s="36">
        <v>4.0331908E-2</v>
      </c>
      <c r="BF33" s="36">
        <v>8.0663815999999999E-2</v>
      </c>
      <c r="BG33" s="36">
        <v>8.4892673700000003</v>
      </c>
      <c r="BH33" s="36">
        <v>63.016826174999998</v>
      </c>
      <c r="BI33" s="36">
        <v>0.03</v>
      </c>
      <c r="BJ33" s="36">
        <v>0.03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5.5237961389999999</v>
      </c>
      <c r="E34" s="36">
        <v>38</v>
      </c>
      <c r="F34" s="36">
        <v>1</v>
      </c>
      <c r="G34" s="36">
        <v>7</v>
      </c>
      <c r="H34" s="36">
        <v>30</v>
      </c>
      <c r="I34" s="36">
        <v>0.32326731888603238</v>
      </c>
      <c r="J34" s="36">
        <v>13.426083431855202</v>
      </c>
      <c r="K34" s="36">
        <v>2.3865318900541041E-2</v>
      </c>
      <c r="L34" s="36">
        <v>0.29940199998549133</v>
      </c>
      <c r="M34" s="36">
        <v>1.4088957507574342</v>
      </c>
      <c r="N34" s="36">
        <v>12.3404549999838</v>
      </c>
      <c r="O34" s="36">
        <v>0.34414887599999999</v>
      </c>
      <c r="P34" s="36">
        <v>0.58611364799999999</v>
      </c>
      <c r="Q34" s="36">
        <v>0.313940624</v>
      </c>
      <c r="R34" s="36">
        <v>3.0208251999999998E-2</v>
      </c>
      <c r="S34" s="36">
        <v>0.54671157999999997</v>
      </c>
      <c r="T34" s="36">
        <v>3.9402067999999998E-2</v>
      </c>
      <c r="U34" s="36">
        <v>7.0250000000000007E-2</v>
      </c>
      <c r="V34" s="36">
        <v>0.16670000000000001</v>
      </c>
      <c r="W34" s="36">
        <v>0.73766619488603247</v>
      </c>
      <c r="X34" s="36">
        <v>14.178897079855203</v>
      </c>
      <c r="Y34" s="36">
        <v>14.916563274741234</v>
      </c>
      <c r="Z34" s="36">
        <v>2.719005276937849E-3</v>
      </c>
      <c r="AA34" s="36">
        <v>5.8186712926469966E-4</v>
      </c>
      <c r="AB34" s="36">
        <v>5.8186700000000002E-4</v>
      </c>
      <c r="AC34" s="36">
        <v>1.808307682675714E-4</v>
      </c>
      <c r="AD34" s="36">
        <v>0.11341356727570973</v>
      </c>
      <c r="AE34" s="36">
        <v>1.0207221054813875</v>
      </c>
      <c r="AF34" s="36">
        <v>1.1341356727570973</v>
      </c>
      <c r="AG34" s="36">
        <v>5.406490777304227E-3</v>
      </c>
      <c r="AH34" s="36">
        <v>9.1972486786324782E-3</v>
      </c>
      <c r="AI34" s="36">
        <v>2.9456053200485097E-2</v>
      </c>
      <c r="AJ34" s="36">
        <v>2.2809941501312877E-5</v>
      </c>
      <c r="AK34" s="36">
        <v>2.7564502228019008E-5</v>
      </c>
      <c r="AL34" s="36">
        <v>6.8941063251714389E-5</v>
      </c>
      <c r="AM34" s="36">
        <v>5.6101314870731119E-3</v>
      </c>
      <c r="AN34" s="36">
        <v>0.12263838045657022</v>
      </c>
      <c r="AO34" s="36">
        <v>1.0502470997451243</v>
      </c>
      <c r="AP34" s="36">
        <v>373.85465862699999</v>
      </c>
      <c r="AQ34" s="36">
        <v>201.306354645</v>
      </c>
      <c r="AR34" s="36">
        <v>575.16101327199999</v>
      </c>
      <c r="AS34" s="36">
        <v>19.302568945000001</v>
      </c>
      <c r="AT34" s="36">
        <v>1856.2135971949999</v>
      </c>
      <c r="AU34" s="36">
        <v>4611.6327522920001</v>
      </c>
      <c r="AV34" s="36">
        <v>1013.967134016</v>
      </c>
      <c r="AW34" s="36">
        <v>2519.1303695020001</v>
      </c>
      <c r="AX34" s="36">
        <v>963.56981180900004</v>
      </c>
      <c r="AY34" s="36">
        <v>2393.9217501540002</v>
      </c>
      <c r="AZ34" s="36">
        <v>3.4845584999999998E-2</v>
      </c>
      <c r="BA34" s="36">
        <v>6.9691170999999996E-2</v>
      </c>
      <c r="BB34" s="36">
        <v>2.411010594</v>
      </c>
      <c r="BC34" s="36">
        <v>140.54637213699999</v>
      </c>
      <c r="BD34" s="36">
        <v>349.177623708</v>
      </c>
      <c r="BE34" s="36">
        <v>1.491962E-2</v>
      </c>
      <c r="BF34" s="36">
        <v>2.983924E-2</v>
      </c>
      <c r="BG34" s="36">
        <v>10.714350811999999</v>
      </c>
      <c r="BH34" s="36">
        <v>52.185867291000001</v>
      </c>
      <c r="BI34" s="36">
        <v>0</v>
      </c>
      <c r="BJ34" s="36">
        <v>0</v>
      </c>
      <c r="BK34" s="36">
        <v>0.03</v>
      </c>
      <c r="BL34" s="36">
        <v>0.03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5.5319548010000004</v>
      </c>
      <c r="E35" s="36">
        <v>0</v>
      </c>
      <c r="F35" s="36" t="s">
        <v>338</v>
      </c>
      <c r="G35" s="36" t="s">
        <v>338</v>
      </c>
      <c r="H35" s="36" t="s">
        <v>338</v>
      </c>
      <c r="I35" s="36">
        <v>0.19047640887312289</v>
      </c>
      <c r="J35" s="36">
        <v>6.7040744242441184</v>
      </c>
      <c r="K35" s="36">
        <v>2.0463408881268397E-2</v>
      </c>
      <c r="L35" s="36">
        <v>0.17001299999185449</v>
      </c>
      <c r="M35" s="36">
        <v>1.0434958331262396</v>
      </c>
      <c r="N35" s="36">
        <v>5.8510549999910024</v>
      </c>
      <c r="O35" s="36">
        <v>0.14642996999999999</v>
      </c>
      <c r="P35" s="36">
        <v>0.23921078099999998</v>
      </c>
      <c r="Q35" s="36">
        <v>0.131949389</v>
      </c>
      <c r="R35" s="36">
        <v>1.4480581000000001E-2</v>
      </c>
      <c r="S35" s="36">
        <v>0.22032306699999998</v>
      </c>
      <c r="T35" s="36">
        <v>1.8887714E-2</v>
      </c>
      <c r="U35" s="36" t="s">
        <v>338</v>
      </c>
      <c r="V35" s="36" t="s">
        <v>338</v>
      </c>
      <c r="W35" s="36">
        <v>0.33690637887312291</v>
      </c>
      <c r="X35" s="36">
        <v>6.9432852052441181</v>
      </c>
      <c r="Y35" s="36">
        <v>7.2801915841172411</v>
      </c>
      <c r="Z35" s="36">
        <v>1.4928359015261015E-3</v>
      </c>
      <c r="AA35" s="36">
        <v>3.1946688292658571E-4</v>
      </c>
      <c r="AB35" s="36">
        <v>3.1946699999999998E-4</v>
      </c>
      <c r="AC35" s="36">
        <v>6.9153195152326462E-5</v>
      </c>
      <c r="AD35" s="36">
        <v>1.5844215516850696E-2</v>
      </c>
      <c r="AE35" s="36">
        <v>0.14259793965165624</v>
      </c>
      <c r="AF35" s="36">
        <v>0.15844215516850696</v>
      </c>
      <c r="AG35" s="36" t="s">
        <v>338</v>
      </c>
      <c r="AH35" s="36" t="s">
        <v>338</v>
      </c>
      <c r="AI35" s="36" t="s">
        <v>338</v>
      </c>
      <c r="AJ35" s="36">
        <v>1.2523520979216502E-5</v>
      </c>
      <c r="AK35" s="36">
        <v>1.5133954723808959E-5</v>
      </c>
      <c r="AL35" s="36">
        <v>3.7851252354636781E-5</v>
      </c>
      <c r="AM35" s="36">
        <v>8.1676716131542964E-5</v>
      </c>
      <c r="AN35" s="36">
        <v>1.5859349471574503E-2</v>
      </c>
      <c r="AO35" s="36">
        <v>0.14263579090401088</v>
      </c>
      <c r="AP35" s="36">
        <v>54.831095664999999</v>
      </c>
      <c r="AQ35" s="36">
        <v>29.524436127000001</v>
      </c>
      <c r="AR35" s="36">
        <v>84.355531791999994</v>
      </c>
      <c r="AS35" s="36">
        <v>5.7567792469999999</v>
      </c>
      <c r="AT35" s="36">
        <v>189.611417953</v>
      </c>
      <c r="AU35" s="36">
        <v>540.91384002799998</v>
      </c>
      <c r="AV35" s="36">
        <v>111.990218201</v>
      </c>
      <c r="AW35" s="36">
        <v>319.48001669299998</v>
      </c>
      <c r="AX35" s="36">
        <v>105.572552237</v>
      </c>
      <c r="AY35" s="36">
        <v>301.172024599</v>
      </c>
      <c r="AZ35" s="36">
        <v>8.2565959999999997E-3</v>
      </c>
      <c r="BA35" s="36">
        <v>1.6513192999999999E-2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2.3749458130000001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5.4409963829999999</v>
      </c>
      <c r="E36" s="36">
        <v>401</v>
      </c>
      <c r="F36" s="36">
        <v>8</v>
      </c>
      <c r="G36" s="36">
        <v>88</v>
      </c>
      <c r="H36" s="36">
        <v>305</v>
      </c>
      <c r="I36" s="36">
        <v>3.4430514534433839E-4</v>
      </c>
      <c r="J36" s="36">
        <v>1.4014594350505825</v>
      </c>
      <c r="K36" s="36">
        <v>3.4430514534433839E-4</v>
      </c>
      <c r="L36" s="36">
        <v>0</v>
      </c>
      <c r="M36" s="36">
        <v>7.27787401956137E-2</v>
      </c>
      <c r="N36" s="36">
        <v>1.3290250000003132</v>
      </c>
      <c r="O36" s="36">
        <v>0.15355966799999998</v>
      </c>
      <c r="P36" s="36">
        <v>0.23001933600000002</v>
      </c>
      <c r="Q36" s="36">
        <v>0.120318835</v>
      </c>
      <c r="R36" s="36">
        <v>3.3240832999999997E-2</v>
      </c>
      <c r="S36" s="36">
        <v>0.186661729</v>
      </c>
      <c r="T36" s="36">
        <v>4.3357607000000006E-2</v>
      </c>
      <c r="U36" s="36">
        <v>4.2499499999999992</v>
      </c>
      <c r="V36" s="36">
        <v>10.122899999999996</v>
      </c>
      <c r="W36" s="36">
        <v>4.4038539731453437</v>
      </c>
      <c r="X36" s="36">
        <v>11.754378771050579</v>
      </c>
      <c r="Y36" s="36">
        <v>16.158232744195921</v>
      </c>
      <c r="Z36" s="36">
        <v>1.9125048549844118E-5</v>
      </c>
      <c r="AA36" s="36">
        <v>4.0927603896666414E-6</v>
      </c>
      <c r="AB36" s="36">
        <v>4.0927599999999998E-6</v>
      </c>
      <c r="AC36" s="36">
        <v>7.3845119544537523E-6</v>
      </c>
      <c r="AD36" s="36">
        <v>2.3784346548525993E-2</v>
      </c>
      <c r="AE36" s="36">
        <v>0.21405911893673391</v>
      </c>
      <c r="AF36" s="36">
        <v>0.23784346548525992</v>
      </c>
      <c r="AG36" s="36">
        <v>0.28666592423756004</v>
      </c>
      <c r="AH36" s="36">
        <v>0.48766157226619461</v>
      </c>
      <c r="AI36" s="36">
        <v>1.5618350355011916</v>
      </c>
      <c r="AJ36" s="36">
        <v>1.5517636777684869E-7</v>
      </c>
      <c r="AK36" s="36">
        <v>1.8752171438406898E-7</v>
      </c>
      <c r="AL36" s="36">
        <v>4.690070680572968E-7</v>
      </c>
      <c r="AM36" s="36">
        <v>0.28667346392588228</v>
      </c>
      <c r="AN36" s="36">
        <v>0.51144610633643495</v>
      </c>
      <c r="AO36" s="36">
        <v>1.7758946234449937</v>
      </c>
      <c r="AP36" s="36">
        <v>28.360766696999999</v>
      </c>
      <c r="AQ36" s="36">
        <v>15.271182067</v>
      </c>
      <c r="AR36" s="36">
        <v>43.631948764000001</v>
      </c>
      <c r="AS36" s="36">
        <v>0.43842703799999999</v>
      </c>
      <c r="AT36" s="36">
        <v>20.376935053</v>
      </c>
      <c r="AU36" s="36">
        <v>45.003785071999999</v>
      </c>
      <c r="AV36" s="36">
        <v>31.323882977</v>
      </c>
      <c r="AW36" s="36">
        <v>69.180830846000006</v>
      </c>
      <c r="AX36" s="36">
        <v>28.590164002000002</v>
      </c>
      <c r="AY36" s="36">
        <v>63.143234864999997</v>
      </c>
      <c r="AZ36" s="36">
        <v>1.2888134000000001E-2</v>
      </c>
      <c r="BA36" s="36">
        <v>2.5776269000000001E-2</v>
      </c>
      <c r="BB36" s="36">
        <v>3.4693905630000001</v>
      </c>
      <c r="BC36" s="36">
        <v>283.849851532</v>
      </c>
      <c r="BD36" s="36">
        <v>626.90084045100002</v>
      </c>
      <c r="BE36" s="36">
        <v>0.26585368300000001</v>
      </c>
      <c r="BF36" s="36">
        <v>0.53170736600000001</v>
      </c>
      <c r="BG36" s="36">
        <v>3.7555411420000002</v>
      </c>
      <c r="BH36" s="36">
        <v>28.702501368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5.1649397239999999</v>
      </c>
      <c r="E37" s="36">
        <v>49</v>
      </c>
      <c r="F37" s="36">
        <v>1</v>
      </c>
      <c r="G37" s="36">
        <v>4</v>
      </c>
      <c r="H37" s="36">
        <v>44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1.121531E-3</v>
      </c>
      <c r="P37" s="36">
        <v>1.9465089999999999E-3</v>
      </c>
      <c r="Q37" s="36">
        <v>1.067398E-3</v>
      </c>
      <c r="R37" s="36">
        <v>5.4132999999999998E-5</v>
      </c>
      <c r="S37" s="36">
        <v>1.8759009999999999E-3</v>
      </c>
      <c r="T37" s="36">
        <v>7.0607999999999999E-5</v>
      </c>
      <c r="U37" s="36">
        <v>0.41209999999999997</v>
      </c>
      <c r="V37" s="36">
        <v>0.97699999999999976</v>
      </c>
      <c r="W37" s="36">
        <v>0.41322153099999998</v>
      </c>
      <c r="X37" s="36">
        <v>0.9789465089999998</v>
      </c>
      <c r="Y37" s="36">
        <v>1.3921680399999998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2.9999380516621744E-2</v>
      </c>
      <c r="AH37" s="36">
        <v>5.1033428924827783E-2</v>
      </c>
      <c r="AI37" s="36">
        <v>0.16344490074573226</v>
      </c>
      <c r="AJ37" s="36">
        <v>0</v>
      </c>
      <c r="AK37" s="36">
        <v>0</v>
      </c>
      <c r="AL37" s="36">
        <v>0</v>
      </c>
      <c r="AM37" s="36">
        <v>2.9999380516621744E-2</v>
      </c>
      <c r="AN37" s="36">
        <v>5.1033428924827783E-2</v>
      </c>
      <c r="AO37" s="36">
        <v>0.16344490074573226</v>
      </c>
      <c r="AP37" s="36">
        <v>1.2094979939999999</v>
      </c>
      <c r="AQ37" s="36">
        <v>0.65126815000000005</v>
      </c>
      <c r="AR37" s="36">
        <v>1.8607661439999998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1.064062168</v>
      </c>
      <c r="BH37" s="36">
        <v>2.7714067679999999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5.5229472570000002</v>
      </c>
      <c r="E38" s="36">
        <v>46</v>
      </c>
      <c r="F38" s="36">
        <v>0</v>
      </c>
      <c r="G38" s="36">
        <v>12</v>
      </c>
      <c r="H38" s="36">
        <v>34</v>
      </c>
      <c r="I38" s="36">
        <v>4.6332983572034488E-4</v>
      </c>
      <c r="J38" s="36">
        <v>0.16882956422541673</v>
      </c>
      <c r="K38" s="36">
        <v>4.6332983572034488E-4</v>
      </c>
      <c r="L38" s="36">
        <v>0</v>
      </c>
      <c r="M38" s="36">
        <v>4.1784894060647955E-2</v>
      </c>
      <c r="N38" s="36">
        <v>0.12750800000048912</v>
      </c>
      <c r="O38" s="36">
        <v>1.8753738999999998E-2</v>
      </c>
      <c r="P38" s="36">
        <v>2.9085676000000001E-2</v>
      </c>
      <c r="Q38" s="36">
        <v>1.7473236999999999E-2</v>
      </c>
      <c r="R38" s="36">
        <v>1.2805020000000002E-3</v>
      </c>
      <c r="S38" s="36">
        <v>2.7415457000000001E-2</v>
      </c>
      <c r="T38" s="36">
        <v>1.6702189999999999E-3</v>
      </c>
      <c r="U38" s="36">
        <v>0.13800000000000004</v>
      </c>
      <c r="V38" s="36">
        <v>0.33120000000000005</v>
      </c>
      <c r="W38" s="36">
        <v>0.1572170688357204</v>
      </c>
      <c r="X38" s="36">
        <v>0.52911524022541678</v>
      </c>
      <c r="Y38" s="36">
        <v>0.68633230906113718</v>
      </c>
      <c r="Z38" s="36">
        <v>1.127691104526143E-5</v>
      </c>
      <c r="AA38" s="36">
        <v>2.4132589636859456E-6</v>
      </c>
      <c r="AB38" s="36">
        <v>2.41326E-6</v>
      </c>
      <c r="AC38" s="36">
        <v>1.9103636126148799E-6</v>
      </c>
      <c r="AD38" s="36">
        <v>5.8414008520130405E-4</v>
      </c>
      <c r="AE38" s="36">
        <v>5.2572607668117353E-3</v>
      </c>
      <c r="AF38" s="36">
        <v>5.84140085201304E-3</v>
      </c>
      <c r="AG38" s="36">
        <v>9.4628634154647409E-3</v>
      </c>
      <c r="AH38" s="36">
        <v>1.6097744660790596E-2</v>
      </c>
      <c r="AI38" s="36">
        <v>5.1556290332532041E-2</v>
      </c>
      <c r="AJ38" s="36">
        <v>9.4602923739248536E-8</v>
      </c>
      <c r="AK38" s="36">
        <v>1.1432219157778178E-7</v>
      </c>
      <c r="AL38" s="36">
        <v>2.8592910459406063E-7</v>
      </c>
      <c r="AM38" s="36">
        <v>9.4648683820010952E-3</v>
      </c>
      <c r="AN38" s="36">
        <v>1.6681999068183479E-2</v>
      </c>
      <c r="AO38" s="36">
        <v>5.6813837028448368E-2</v>
      </c>
      <c r="AP38" s="36">
        <v>17.611363636</v>
      </c>
      <c r="AQ38" s="36">
        <v>9.4830419579999994</v>
      </c>
      <c r="AR38" s="36">
        <v>27.094405594000001</v>
      </c>
      <c r="AS38" s="36">
        <v>1.3072966319999999</v>
      </c>
      <c r="AT38" s="36">
        <v>46.877988096999999</v>
      </c>
      <c r="AU38" s="36">
        <v>94.338883115000002</v>
      </c>
      <c r="AV38" s="36">
        <v>29.124268379</v>
      </c>
      <c r="AW38" s="36">
        <v>58.610684075999998</v>
      </c>
      <c r="AX38" s="36">
        <v>27.447293465000001</v>
      </c>
      <c r="AY38" s="36">
        <v>55.235881810999999</v>
      </c>
      <c r="AZ38" s="36">
        <v>1.8119875000000001E-2</v>
      </c>
      <c r="BA38" s="36">
        <v>3.6239750000000001E-2</v>
      </c>
      <c r="BB38" s="36">
        <v>0.176256471</v>
      </c>
      <c r="BC38" s="36">
        <v>10.614009755</v>
      </c>
      <c r="BD38" s="36">
        <v>21.36</v>
      </c>
      <c r="BE38" s="36">
        <v>1.3506242999999999E-2</v>
      </c>
      <c r="BF38" s="36">
        <v>2.7012485999999999E-2</v>
      </c>
      <c r="BG38" s="36">
        <v>1.127290184</v>
      </c>
      <c r="BH38" s="36">
        <v>3.7103085349999998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5.5169144230000002</v>
      </c>
      <c r="E39" s="36">
        <v>2</v>
      </c>
      <c r="F39" s="36">
        <v>0</v>
      </c>
      <c r="G39" s="36">
        <v>1</v>
      </c>
      <c r="H39" s="36">
        <v>1</v>
      </c>
      <c r="I39" s="36">
        <v>7.3031561380798258E-6</v>
      </c>
      <c r="J39" s="36">
        <v>5.2465961109215399E-2</v>
      </c>
      <c r="K39" s="36">
        <v>7.3031561380798258E-6</v>
      </c>
      <c r="L39" s="36">
        <v>0</v>
      </c>
      <c r="M39" s="36">
        <v>2.2132642653564247E-3</v>
      </c>
      <c r="N39" s="36">
        <v>5.0259999999997057E-2</v>
      </c>
      <c r="O39" s="36">
        <v>1.157094E-3</v>
      </c>
      <c r="P39" s="36">
        <v>1.9031809999999999E-3</v>
      </c>
      <c r="Q39" s="36">
        <v>1.077871E-3</v>
      </c>
      <c r="R39" s="36">
        <v>7.922300000000001E-5</v>
      </c>
      <c r="S39" s="36">
        <v>1.7998459999999999E-3</v>
      </c>
      <c r="T39" s="36">
        <v>1.03335E-4</v>
      </c>
      <c r="U39" s="36">
        <v>0</v>
      </c>
      <c r="V39" s="36">
        <v>0</v>
      </c>
      <c r="W39" s="36">
        <v>1.1643971561380799E-3</v>
      </c>
      <c r="X39" s="36">
        <v>5.4369142109215396E-2</v>
      </c>
      <c r="Y39" s="36">
        <v>5.5533539265353475E-2</v>
      </c>
      <c r="Z39" s="36">
        <v>5.7823932410741961E-7</v>
      </c>
      <c r="AA39" s="36">
        <v>1.2374321535898777E-7</v>
      </c>
      <c r="AB39" s="36">
        <v>1.23743E-7</v>
      </c>
      <c r="AC39" s="36">
        <v>5.343784818328759E-8</v>
      </c>
      <c r="AD39" s="36">
        <v>4.9456930313470087E-4</v>
      </c>
      <c r="AE39" s="36">
        <v>4.4511237282123077E-3</v>
      </c>
      <c r="AF39" s="36">
        <v>4.9456930313470093E-3</v>
      </c>
      <c r="AG39" s="36">
        <v>0</v>
      </c>
      <c r="AH39" s="36">
        <v>0</v>
      </c>
      <c r="AI39" s="36">
        <v>0</v>
      </c>
      <c r="AJ39" s="36">
        <v>4.8508861839444682E-9</v>
      </c>
      <c r="AK39" s="36">
        <v>5.8620169200208217E-9</v>
      </c>
      <c r="AL39" s="36">
        <v>1.4661381363708361E-8</v>
      </c>
      <c r="AM39" s="36">
        <v>5.8288734367232055E-8</v>
      </c>
      <c r="AN39" s="36">
        <v>4.9457516515162092E-4</v>
      </c>
      <c r="AO39" s="36">
        <v>4.451138389593671E-3</v>
      </c>
      <c r="AP39" s="36">
        <v>0.241749515</v>
      </c>
      <c r="AQ39" s="36">
        <v>0.130172815</v>
      </c>
      <c r="AR39" s="36">
        <v>0.37192232999999997</v>
      </c>
      <c r="AS39" s="36">
        <v>1.6785811000000001E-2</v>
      </c>
      <c r="AT39" s="36">
        <v>6.0487727849999997</v>
      </c>
      <c r="AU39" s="36">
        <v>12.461108171999999</v>
      </c>
      <c r="AV39" s="36">
        <v>4.4161507359999996</v>
      </c>
      <c r="AW39" s="36">
        <v>9.0977350260000005</v>
      </c>
      <c r="AX39" s="36">
        <v>4.11175683</v>
      </c>
      <c r="AY39" s="36">
        <v>8.4706515610000004</v>
      </c>
      <c r="AZ39" s="36">
        <v>3.2978100000000002E-4</v>
      </c>
      <c r="BA39" s="36">
        <v>6.5956299999999995E-4</v>
      </c>
      <c r="BB39" s="36">
        <v>0.32609207699999998</v>
      </c>
      <c r="BC39" s="36">
        <v>20.080826128999998</v>
      </c>
      <c r="BD39" s="36">
        <v>41.368614008999998</v>
      </c>
      <c r="BE39" s="36">
        <v>2.4987898000000001E-2</v>
      </c>
      <c r="BF39" s="36">
        <v>4.9975797000000002E-2</v>
      </c>
      <c r="BG39" s="36">
        <v>3.6237269040000002</v>
      </c>
      <c r="BH39" s="36">
        <v>12.939139709999999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5.5492392280000002</v>
      </c>
      <c r="E40" s="36">
        <v>16</v>
      </c>
      <c r="F40" s="36">
        <v>4</v>
      </c>
      <c r="G40" s="36">
        <v>2</v>
      </c>
      <c r="H40" s="36">
        <v>10</v>
      </c>
      <c r="I40" s="36">
        <v>2.581574629779945E-4</v>
      </c>
      <c r="J40" s="36">
        <v>0.41967782525152325</v>
      </c>
      <c r="K40" s="36">
        <v>2.581574629779945E-4</v>
      </c>
      <c r="L40" s="36">
        <v>0</v>
      </c>
      <c r="M40" s="36">
        <v>4.6692982714134079E-2</v>
      </c>
      <c r="N40" s="36">
        <v>0.37324300000036714</v>
      </c>
      <c r="O40" s="36">
        <v>4.0295658000000005E-2</v>
      </c>
      <c r="P40" s="36">
        <v>6.2927685999999997E-2</v>
      </c>
      <c r="Q40" s="36">
        <v>3.7368159000000005E-2</v>
      </c>
      <c r="R40" s="36">
        <v>2.9274990000000001E-3</v>
      </c>
      <c r="S40" s="36">
        <v>5.9109207999999996E-2</v>
      </c>
      <c r="T40" s="36">
        <v>3.8184780000000001E-3</v>
      </c>
      <c r="U40" s="36">
        <v>0.31395000000000001</v>
      </c>
      <c r="V40" s="36">
        <v>0.74380000000000002</v>
      </c>
      <c r="W40" s="36">
        <v>0.35450381546297799</v>
      </c>
      <c r="X40" s="36">
        <v>1.2264055112515233</v>
      </c>
      <c r="Y40" s="36">
        <v>1.5809093267145014</v>
      </c>
      <c r="Z40" s="36">
        <v>1.0950113270857975E-5</v>
      </c>
      <c r="AA40" s="36">
        <v>2.3433242399636063E-6</v>
      </c>
      <c r="AB40" s="36">
        <v>2.3433200000000002E-6</v>
      </c>
      <c r="AC40" s="36">
        <v>1.2549274106281477E-6</v>
      </c>
      <c r="AD40" s="36">
        <v>2.5315834194116322E-3</v>
      </c>
      <c r="AE40" s="36">
        <v>2.2784250774704688E-2</v>
      </c>
      <c r="AF40" s="36">
        <v>2.5315834194116316E-2</v>
      </c>
      <c r="AG40" s="36">
        <v>2.3656253708855726E-2</v>
      </c>
      <c r="AH40" s="36">
        <v>4.0242822401271812E-2</v>
      </c>
      <c r="AI40" s="36">
        <v>0.1288857960689381</v>
      </c>
      <c r="AJ40" s="36">
        <v>9.1861184976610814E-8</v>
      </c>
      <c r="AK40" s="36">
        <v>1.1100895799377092E-7</v>
      </c>
      <c r="AL40" s="36">
        <v>2.7764243777187464E-7</v>
      </c>
      <c r="AM40" s="36">
        <v>2.3657600497451331E-2</v>
      </c>
      <c r="AN40" s="36">
        <v>4.2774516829641437E-2</v>
      </c>
      <c r="AO40" s="36">
        <v>0.15167032448608056</v>
      </c>
      <c r="AP40" s="36">
        <v>20.158320641</v>
      </c>
      <c r="AQ40" s="36">
        <v>10.854480345000001</v>
      </c>
      <c r="AR40" s="36">
        <v>31.012800986000002</v>
      </c>
      <c r="AS40" s="36">
        <v>3.1003292409999998</v>
      </c>
      <c r="AT40" s="36">
        <v>78.847051714000003</v>
      </c>
      <c r="AU40" s="36">
        <v>188.77982282900001</v>
      </c>
      <c r="AV40" s="36">
        <v>49.560670975999997</v>
      </c>
      <c r="AW40" s="36">
        <v>118.660805735</v>
      </c>
      <c r="AX40" s="36">
        <v>46.537516232000002</v>
      </c>
      <c r="AY40" s="36">
        <v>111.422607165</v>
      </c>
      <c r="AZ40" s="36">
        <v>6.3796817000000006E-2</v>
      </c>
      <c r="BA40" s="36">
        <v>0.12759363400000001</v>
      </c>
      <c r="BB40" s="36">
        <v>0.53151058500000004</v>
      </c>
      <c r="BC40" s="36">
        <v>24.631505634</v>
      </c>
      <c r="BD40" s="36">
        <v>58.974066481000001</v>
      </c>
      <c r="BE40" s="36">
        <v>4.0728779999999999E-2</v>
      </c>
      <c r="BF40" s="36">
        <v>8.1457559999999998E-2</v>
      </c>
      <c r="BG40" s="36">
        <v>2.626632189</v>
      </c>
      <c r="BH40" s="36">
        <v>31.120492937000002</v>
      </c>
      <c r="BI40" s="36">
        <v>0.06</v>
      </c>
      <c r="BJ40" s="36">
        <v>0.06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5.1610671379999999</v>
      </c>
      <c r="E41" s="36">
        <v>8</v>
      </c>
      <c r="F41" s="36">
        <v>1</v>
      </c>
      <c r="G41" s="36">
        <v>2</v>
      </c>
      <c r="H41" s="36">
        <v>5</v>
      </c>
      <c r="I41" s="36">
        <v>9.0431686067628149E-6</v>
      </c>
      <c r="J41" s="36">
        <v>1.9642455602262219E-2</v>
      </c>
      <c r="K41" s="36">
        <v>9.0431686067628149E-6</v>
      </c>
      <c r="L41" s="36">
        <v>0</v>
      </c>
      <c r="M41" s="36">
        <v>1.6514987708697174E-3</v>
      </c>
      <c r="N41" s="36">
        <v>1.7999999999999267E-2</v>
      </c>
      <c r="O41" s="36">
        <v>1.7062900000000002E-4</v>
      </c>
      <c r="P41" s="36">
        <v>2.79017E-4</v>
      </c>
      <c r="Q41" s="36">
        <v>1.5971800000000002E-4</v>
      </c>
      <c r="R41" s="36">
        <v>1.0911000000000001E-5</v>
      </c>
      <c r="S41" s="36">
        <v>2.64784E-4</v>
      </c>
      <c r="T41" s="36">
        <v>1.4233000000000001E-5</v>
      </c>
      <c r="U41" s="36">
        <v>7.8099999999999989E-2</v>
      </c>
      <c r="V41" s="36">
        <v>0.18460000000000001</v>
      </c>
      <c r="W41" s="36">
        <v>7.8279672168606748E-2</v>
      </c>
      <c r="X41" s="36">
        <v>0.20452147260226222</v>
      </c>
      <c r="Y41" s="36">
        <v>0.28280114477086898</v>
      </c>
      <c r="Z41" s="36">
        <v>7.6354396642612365E-7</v>
      </c>
      <c r="AA41" s="36">
        <v>1.6339840881519045E-7</v>
      </c>
      <c r="AB41" s="36">
        <v>1.6339799999999999E-7</v>
      </c>
      <c r="AC41" s="36">
        <v>7.019158722102861E-8</v>
      </c>
      <c r="AD41" s="36">
        <v>3.1303438636484248E-4</v>
      </c>
      <c r="AE41" s="36">
        <v>2.8173094772835825E-3</v>
      </c>
      <c r="AF41" s="36">
        <v>3.1303438636484248E-3</v>
      </c>
      <c r="AG41" s="36">
        <v>5.5500341658552416E-3</v>
      </c>
      <c r="AH41" s="36">
        <v>9.4414374315698359E-3</v>
      </c>
      <c r="AI41" s="36">
        <v>3.023811717948718E-2</v>
      </c>
      <c r="AJ41" s="36">
        <v>6.4054136450882731E-9</v>
      </c>
      <c r="AK41" s="36">
        <v>7.7405739370918948E-9</v>
      </c>
      <c r="AL41" s="36">
        <v>1.9359805339027005E-8</v>
      </c>
      <c r="AM41" s="36">
        <v>5.5501107628561077E-3</v>
      </c>
      <c r="AN41" s="36">
        <v>9.754479558508616E-3</v>
      </c>
      <c r="AO41" s="36">
        <v>3.3055446016576104E-2</v>
      </c>
      <c r="AP41" s="36">
        <v>0.60148980500000004</v>
      </c>
      <c r="AQ41" s="36">
        <v>0.32387912600000002</v>
      </c>
      <c r="AR41" s="36">
        <v>0.92536893100000006</v>
      </c>
      <c r="AS41" s="36">
        <v>8.2696271000000002E-2</v>
      </c>
      <c r="AT41" s="36">
        <v>0.20986608800000001</v>
      </c>
      <c r="AU41" s="36">
        <v>0.48583334299999997</v>
      </c>
      <c r="AV41" s="36">
        <v>0.61260505799999998</v>
      </c>
      <c r="AW41" s="36">
        <v>1.4181612960000001</v>
      </c>
      <c r="AX41" s="36">
        <v>0.55103057600000005</v>
      </c>
      <c r="AY41" s="36">
        <v>1.27561832</v>
      </c>
      <c r="AZ41" s="36">
        <v>2.0020160000000001E-3</v>
      </c>
      <c r="BA41" s="36">
        <v>4.0040320000000003E-3</v>
      </c>
      <c r="BB41" s="36">
        <v>0.28286623100000002</v>
      </c>
      <c r="BC41" s="36">
        <v>15.711995954000001</v>
      </c>
      <c r="BD41" s="36">
        <v>36.372772691000002</v>
      </c>
      <c r="BE41" s="36">
        <v>2.1675573E-2</v>
      </c>
      <c r="BF41" s="36">
        <v>4.3351146E-2</v>
      </c>
      <c r="BG41" s="36">
        <v>1.4773416960000001</v>
      </c>
      <c r="BH41" s="36">
        <v>8.8693408009999999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5.1970955480000001</v>
      </c>
      <c r="E42" s="36">
        <v>2</v>
      </c>
      <c r="F42" s="36">
        <v>0</v>
      </c>
      <c r="G42" s="36">
        <v>1</v>
      </c>
      <c r="H42" s="36">
        <v>1</v>
      </c>
      <c r="I42" s="36">
        <v>2.7909770430301871E-5</v>
      </c>
      <c r="J42" s="36">
        <v>8.2881895074127618E-2</v>
      </c>
      <c r="K42" s="36">
        <v>2.7909770430301871E-5</v>
      </c>
      <c r="L42" s="36">
        <v>0</v>
      </c>
      <c r="M42" s="36">
        <v>5.0498048445402248E-3</v>
      </c>
      <c r="N42" s="36">
        <v>7.7860000000017693E-2</v>
      </c>
      <c r="O42" s="36">
        <v>7.3399000000000007E-5</v>
      </c>
      <c r="P42" s="36">
        <v>1.0647200000000001E-4</v>
      </c>
      <c r="Q42" s="36">
        <v>6.5403999999999999E-5</v>
      </c>
      <c r="R42" s="36">
        <v>7.9950000000000005E-6</v>
      </c>
      <c r="S42" s="36">
        <v>9.6043000000000002E-5</v>
      </c>
      <c r="T42" s="36">
        <v>1.0429000000000001E-5</v>
      </c>
      <c r="U42" s="36">
        <v>6.6E-3</v>
      </c>
      <c r="V42" s="36">
        <v>1.5599999999999999E-2</v>
      </c>
      <c r="W42" s="36">
        <v>6.7013087704303016E-3</v>
      </c>
      <c r="X42" s="36">
        <v>9.8588367074127617E-2</v>
      </c>
      <c r="Y42" s="36">
        <v>0.10528967584455792</v>
      </c>
      <c r="Z42" s="36">
        <v>1.602329685155815E-6</v>
      </c>
      <c r="AA42" s="36">
        <v>3.4289855262334433E-7</v>
      </c>
      <c r="AB42" s="36">
        <v>3.4289900000000001E-7</v>
      </c>
      <c r="AC42" s="36">
        <v>6.4965525372813768E-8</v>
      </c>
      <c r="AD42" s="36">
        <v>8.8034694786308176E-5</v>
      </c>
      <c r="AE42" s="36">
        <v>7.9231225307677339E-4</v>
      </c>
      <c r="AF42" s="36">
        <v>8.8034694786308159E-4</v>
      </c>
      <c r="AG42" s="36">
        <v>5.0431095200070982E-4</v>
      </c>
      <c r="AH42" s="36">
        <v>8.5790828616212698E-4</v>
      </c>
      <c r="AI42" s="36">
        <v>2.7476251867624879E-3</v>
      </c>
      <c r="AJ42" s="36">
        <v>1.3442085787384936E-8</v>
      </c>
      <c r="AK42" s="36">
        <v>1.6243987456730643E-8</v>
      </c>
      <c r="AL42" s="36">
        <v>4.0627534553342274E-8</v>
      </c>
      <c r="AM42" s="36">
        <v>5.0438935961186996E-4</v>
      </c>
      <c r="AN42" s="36">
        <v>9.4595922493589187E-4</v>
      </c>
      <c r="AO42" s="36">
        <v>3.5399780673738145E-3</v>
      </c>
      <c r="AP42" s="36">
        <v>0.75803437100000004</v>
      </c>
      <c r="AQ42" s="36">
        <v>0.40817235299999999</v>
      </c>
      <c r="AR42" s="36">
        <v>1.166206724</v>
      </c>
      <c r="AS42" s="36">
        <v>0.13802835399999999</v>
      </c>
      <c r="AT42" s="36">
        <v>1.0727741260000001</v>
      </c>
      <c r="AU42" s="36">
        <v>2.5900541989999999</v>
      </c>
      <c r="AV42" s="36">
        <v>1.175330167</v>
      </c>
      <c r="AW42" s="36">
        <v>2.8376605650000002</v>
      </c>
      <c r="AX42" s="36">
        <v>1.0828834039999999</v>
      </c>
      <c r="AY42" s="36">
        <v>2.6144615529999999</v>
      </c>
      <c r="AZ42" s="36">
        <v>3.0203510000000001E-3</v>
      </c>
      <c r="BA42" s="36">
        <v>6.0407020000000002E-3</v>
      </c>
      <c r="BB42" s="36">
        <v>7.1535313000000003E-2</v>
      </c>
      <c r="BC42" s="36">
        <v>4.4186826740000003</v>
      </c>
      <c r="BD42" s="36">
        <v>10.668254698</v>
      </c>
      <c r="BE42" s="36">
        <v>5.4816329999999996E-3</v>
      </c>
      <c r="BF42" s="36">
        <v>1.0963265999999999E-2</v>
      </c>
      <c r="BG42" s="36">
        <v>1.0609036000000001</v>
      </c>
      <c r="BH42" s="36">
        <v>6.7306120949999997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5.2707406280000004</v>
      </c>
      <c r="E43" s="36">
        <v>0</v>
      </c>
      <c r="F43" s="36" t="s">
        <v>338</v>
      </c>
      <c r="G43" s="36" t="s">
        <v>338</v>
      </c>
      <c r="H43" s="36" t="s">
        <v>338</v>
      </c>
      <c r="I43" s="36">
        <v>2.7041652671208915E-5</v>
      </c>
      <c r="J43" s="36">
        <v>9.0284221632329034E-2</v>
      </c>
      <c r="K43" s="36">
        <v>2.7041652671208915E-5</v>
      </c>
      <c r="L43" s="36">
        <v>0</v>
      </c>
      <c r="M43" s="36">
        <v>5.1462632849968654E-3</v>
      </c>
      <c r="N43" s="36">
        <v>8.5165000000003377E-2</v>
      </c>
      <c r="O43" s="36">
        <v>8.8920000000000006E-6</v>
      </c>
      <c r="P43" s="36">
        <v>1.3789999999999998E-5</v>
      </c>
      <c r="Q43" s="36">
        <v>7.6029999999999999E-6</v>
      </c>
      <c r="R43" s="36">
        <v>1.2890000000000001E-6</v>
      </c>
      <c r="S43" s="36">
        <v>1.2108999999999999E-5</v>
      </c>
      <c r="T43" s="36">
        <v>1.6810000000000001E-6</v>
      </c>
      <c r="U43" s="36" t="s">
        <v>338</v>
      </c>
      <c r="V43" s="36" t="s">
        <v>338</v>
      </c>
      <c r="W43" s="36">
        <v>3.5933652671208918E-5</v>
      </c>
      <c r="X43" s="36">
        <v>9.0298011632329034E-2</v>
      </c>
      <c r="Y43" s="36">
        <v>9.0333945285000244E-2</v>
      </c>
      <c r="Z43" s="36">
        <v>1.9214110849219114E-6</v>
      </c>
      <c r="AA43" s="36">
        <v>4.1118197217328898E-7</v>
      </c>
      <c r="AB43" s="36">
        <v>4.1118200000000001E-7</v>
      </c>
      <c r="AC43" s="36">
        <v>2.0948820538246074E-7</v>
      </c>
      <c r="AD43" s="36">
        <v>5.502346540615389E-4</v>
      </c>
      <c r="AE43" s="36">
        <v>4.9521118865538498E-3</v>
      </c>
      <c r="AF43" s="36">
        <v>5.5023465406153875E-3</v>
      </c>
      <c r="AG43" s="36" t="s">
        <v>338</v>
      </c>
      <c r="AH43" s="36" t="s">
        <v>338</v>
      </c>
      <c r="AI43" s="36" t="s">
        <v>338</v>
      </c>
      <c r="AJ43" s="36">
        <v>1.6118867999698199E-8</v>
      </c>
      <c r="AK43" s="36">
        <v>1.9478724786113166E-8</v>
      </c>
      <c r="AL43" s="36">
        <v>4.8717875854733856E-8</v>
      </c>
      <c r="AM43" s="36">
        <v>2.2560707338215894E-7</v>
      </c>
      <c r="AN43" s="36">
        <v>5.5025413278632503E-4</v>
      </c>
      <c r="AO43" s="36">
        <v>4.9521606044297048E-3</v>
      </c>
      <c r="AP43" s="36">
        <v>1.8258664010000001</v>
      </c>
      <c r="AQ43" s="36">
        <v>0.98315883100000001</v>
      </c>
      <c r="AR43" s="36">
        <v>2.8090252320000002</v>
      </c>
      <c r="AS43" s="36">
        <v>0.30597674200000002</v>
      </c>
      <c r="AT43" s="36">
        <v>4.4691433810000003</v>
      </c>
      <c r="AU43" s="36">
        <v>9.9122657959999998</v>
      </c>
      <c r="AV43" s="36">
        <v>6.1894650000000002</v>
      </c>
      <c r="AW43" s="36">
        <v>13.727825892</v>
      </c>
      <c r="AX43" s="36">
        <v>5.6705185900000004</v>
      </c>
      <c r="AY43" s="36">
        <v>12.576836919</v>
      </c>
      <c r="AZ43" s="36">
        <v>8.728118E-3</v>
      </c>
      <c r="BA43" s="36">
        <v>1.7456236E-2</v>
      </c>
      <c r="BB43" s="36">
        <v>0.274722935</v>
      </c>
      <c r="BC43" s="36">
        <v>10.026918791</v>
      </c>
      <c r="BD43" s="36">
        <v>22.239045763</v>
      </c>
      <c r="BE43" s="36">
        <v>2.1051565000000001E-2</v>
      </c>
      <c r="BF43" s="36">
        <v>4.2103131000000002E-2</v>
      </c>
      <c r="BG43" s="36">
        <v>0.63627510200000004</v>
      </c>
      <c r="BH43" s="36">
        <v>5.8673743759999999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5.1686465659999996</v>
      </c>
      <c r="E44" s="36">
        <v>11</v>
      </c>
      <c r="F44" s="36">
        <v>0</v>
      </c>
      <c r="G44" s="36">
        <v>10</v>
      </c>
      <c r="H44" s="36">
        <v>1</v>
      </c>
      <c r="I44" s="36">
        <v>1.8771967834132834E-5</v>
      </c>
      <c r="J44" s="36">
        <v>2.7182368476485041E-2</v>
      </c>
      <c r="K44" s="36">
        <v>1.8771967834132834E-5</v>
      </c>
      <c r="L44" s="36">
        <v>0</v>
      </c>
      <c r="M44" s="36">
        <v>2.0511404443186681E-3</v>
      </c>
      <c r="N44" s="36">
        <v>2.5150000000000505E-2</v>
      </c>
      <c r="O44" s="36">
        <v>7.0356200000000002E-4</v>
      </c>
      <c r="P44" s="36">
        <v>1.0558550000000001E-3</v>
      </c>
      <c r="Q44" s="36">
        <v>6.5757900000000004E-4</v>
      </c>
      <c r="R44" s="36">
        <v>4.5983000000000003E-5</v>
      </c>
      <c r="S44" s="36">
        <v>9.9587700000000005E-4</v>
      </c>
      <c r="T44" s="36">
        <v>5.9978000000000001E-5</v>
      </c>
      <c r="U44" s="36">
        <v>0.14700000000000002</v>
      </c>
      <c r="V44" s="36">
        <v>0.35279999999999995</v>
      </c>
      <c r="W44" s="36">
        <v>0.14772233396783416</v>
      </c>
      <c r="X44" s="36">
        <v>0.38103822347648497</v>
      </c>
      <c r="Y44" s="36">
        <v>0.52876055744431916</v>
      </c>
      <c r="Z44" s="36">
        <v>1.017462602143804E-6</v>
      </c>
      <c r="AA44" s="36">
        <v>2.1773699685877404E-7</v>
      </c>
      <c r="AB44" s="36">
        <v>2.1773700000000001E-7</v>
      </c>
      <c r="AC44" s="36">
        <v>6.1874131649528529E-8</v>
      </c>
      <c r="AD44" s="36">
        <v>8.7939884544369906E-5</v>
      </c>
      <c r="AE44" s="36">
        <v>7.9145896089932906E-4</v>
      </c>
      <c r="AF44" s="36">
        <v>8.7939884544369898E-4</v>
      </c>
      <c r="AG44" s="36">
        <v>9.2769900325027077E-3</v>
      </c>
      <c r="AH44" s="36">
        <v>1.5781546262188514E-2</v>
      </c>
      <c r="AI44" s="36">
        <v>5.054360086673889E-2</v>
      </c>
      <c r="AJ44" s="36">
        <v>8.5355729619737419E-9</v>
      </c>
      <c r="AK44" s="36">
        <v>1.0314748940259844E-8</v>
      </c>
      <c r="AL44" s="36">
        <v>2.5798026506467177E-8</v>
      </c>
      <c r="AM44" s="36">
        <v>9.2770604422073195E-3</v>
      </c>
      <c r="AN44" s="36">
        <v>1.5869496461481825E-2</v>
      </c>
      <c r="AO44" s="36">
        <v>5.1335085625664724E-2</v>
      </c>
      <c r="AP44" s="36">
        <v>0.77668379899999995</v>
      </c>
      <c r="AQ44" s="36">
        <v>0.41821435299999998</v>
      </c>
      <c r="AR44" s="36">
        <v>1.1948981519999999</v>
      </c>
      <c r="AS44" s="36">
        <v>1.7294955000000001E-2</v>
      </c>
      <c r="AT44" s="36">
        <v>0.168846529</v>
      </c>
      <c r="AU44" s="36">
        <v>0.33867635800000001</v>
      </c>
      <c r="AV44" s="36">
        <v>0.250882516</v>
      </c>
      <c r="AW44" s="36">
        <v>0.50322607799999997</v>
      </c>
      <c r="AX44" s="36">
        <v>0.22934174800000001</v>
      </c>
      <c r="AY44" s="36">
        <v>0.46001909699999999</v>
      </c>
      <c r="AZ44" s="36">
        <v>2.8258200000000003E-4</v>
      </c>
      <c r="BA44" s="36">
        <v>5.6516499999999996E-4</v>
      </c>
      <c r="BB44" s="36">
        <v>0.20151021899999999</v>
      </c>
      <c r="BC44" s="36">
        <v>11.864540841</v>
      </c>
      <c r="BD44" s="36">
        <v>23.798176346000002</v>
      </c>
      <c r="BE44" s="36">
        <v>1.5441396E-2</v>
      </c>
      <c r="BF44" s="36">
        <v>3.0882791999999999E-2</v>
      </c>
      <c r="BG44" s="36">
        <v>2.5234604439999999</v>
      </c>
      <c r="BH44" s="36">
        <v>7.8190164619999996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5.4764527699999999</v>
      </c>
      <c r="E45" s="36">
        <v>3</v>
      </c>
      <c r="F45" s="36">
        <v>0</v>
      </c>
      <c r="G45" s="36">
        <v>1</v>
      </c>
      <c r="H45" s="36">
        <v>2</v>
      </c>
      <c r="I45" s="36">
        <v>1.1338446243069763E-4</v>
      </c>
      <c r="J45" s="36">
        <v>0.34000511789623955</v>
      </c>
      <c r="K45" s="36">
        <v>1.1338446243069763E-4</v>
      </c>
      <c r="L45" s="36">
        <v>0</v>
      </c>
      <c r="M45" s="36">
        <v>1.7408502358611445E-2</v>
      </c>
      <c r="N45" s="36">
        <v>0.32271000000005878</v>
      </c>
      <c r="O45" s="36">
        <v>6.2433000000000002E-3</v>
      </c>
      <c r="P45" s="36">
        <v>1.0556649000000001E-2</v>
      </c>
      <c r="Q45" s="36">
        <v>5.528898E-3</v>
      </c>
      <c r="R45" s="36">
        <v>7.1440200000000005E-4</v>
      </c>
      <c r="S45" s="36">
        <v>9.6248200000000009E-3</v>
      </c>
      <c r="T45" s="36">
        <v>9.3182900000000012E-4</v>
      </c>
      <c r="U45" s="36">
        <v>0</v>
      </c>
      <c r="V45" s="36">
        <v>0</v>
      </c>
      <c r="W45" s="36">
        <v>6.3566844624306975E-3</v>
      </c>
      <c r="X45" s="36">
        <v>0.35056176689623952</v>
      </c>
      <c r="Y45" s="36">
        <v>0.35691845135867023</v>
      </c>
      <c r="Z45" s="36">
        <v>6.4809042256012677E-6</v>
      </c>
      <c r="AA45" s="36">
        <v>1.386913504278671E-6</v>
      </c>
      <c r="AB45" s="36">
        <v>1.3869100000000001E-6</v>
      </c>
      <c r="AC45" s="36">
        <v>8.1277768358545437E-7</v>
      </c>
      <c r="AD45" s="36">
        <v>2.9756209198899663E-3</v>
      </c>
      <c r="AE45" s="36">
        <v>2.6780588279009698E-2</v>
      </c>
      <c r="AF45" s="36">
        <v>2.9756209198899666E-2</v>
      </c>
      <c r="AG45" s="36">
        <v>0</v>
      </c>
      <c r="AH45" s="36">
        <v>0</v>
      </c>
      <c r="AI45" s="36">
        <v>0</v>
      </c>
      <c r="AJ45" s="36">
        <v>5.4368671822845928E-8</v>
      </c>
      <c r="AK45" s="36">
        <v>6.5701412496432762E-8</v>
      </c>
      <c r="AL45" s="36">
        <v>1.6432457938744631E-7</v>
      </c>
      <c r="AM45" s="36">
        <v>8.6714635540830031E-7</v>
      </c>
      <c r="AN45" s="36">
        <v>2.9756866213024626E-3</v>
      </c>
      <c r="AO45" s="36">
        <v>2.6780752603589086E-2</v>
      </c>
      <c r="AP45" s="36">
        <v>6.5719979339999997</v>
      </c>
      <c r="AQ45" s="36">
        <v>3.5387681180000001</v>
      </c>
      <c r="AR45" s="36">
        <v>10.110766051999999</v>
      </c>
      <c r="AS45" s="36">
        <v>0.70254371100000002</v>
      </c>
      <c r="AT45" s="36">
        <v>28.951459777</v>
      </c>
      <c r="AU45" s="36">
        <v>60.336375588000003</v>
      </c>
      <c r="AV45" s="36">
        <v>26.685663079000001</v>
      </c>
      <c r="AW45" s="36">
        <v>55.614335259999997</v>
      </c>
      <c r="AX45" s="36">
        <v>24.702510943</v>
      </c>
      <c r="AY45" s="36">
        <v>51.481341170999997</v>
      </c>
      <c r="AZ45" s="36">
        <v>7.3142349999999997E-3</v>
      </c>
      <c r="BA45" s="36">
        <v>1.4628469999999999E-2</v>
      </c>
      <c r="BB45" s="36">
        <v>0.39019272999999999</v>
      </c>
      <c r="BC45" s="36">
        <v>28.024204181000002</v>
      </c>
      <c r="BD45" s="36">
        <v>58.403925813000001</v>
      </c>
      <c r="BE45" s="36">
        <v>2.9899826000000001E-2</v>
      </c>
      <c r="BF45" s="36">
        <v>5.9799652000000002E-2</v>
      </c>
      <c r="BG45" s="36">
        <v>1.2936941280000001</v>
      </c>
      <c r="BH45" s="36">
        <v>8.5860031150000005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5.4933472710000002</v>
      </c>
      <c r="E46" s="36">
        <v>6</v>
      </c>
      <c r="F46" s="36">
        <v>1</v>
      </c>
      <c r="G46" s="36">
        <v>2</v>
      </c>
      <c r="H46" s="36">
        <v>3</v>
      </c>
      <c r="I46" s="36">
        <v>0.46207047887210345</v>
      </c>
      <c r="J46" s="36">
        <v>10.516648140596097</v>
      </c>
      <c r="K46" s="36">
        <v>3.5138478881346857E-2</v>
      </c>
      <c r="L46" s="36">
        <v>0.42693199999075659</v>
      </c>
      <c r="M46" s="36">
        <v>1.3766976194576426</v>
      </c>
      <c r="N46" s="36">
        <v>9.6020210000105575</v>
      </c>
      <c r="O46" s="36">
        <v>6.5496381000000006E-2</v>
      </c>
      <c r="P46" s="36">
        <v>0.11061917900000001</v>
      </c>
      <c r="Q46" s="36">
        <v>5.6904912000000002E-2</v>
      </c>
      <c r="R46" s="36">
        <v>8.5914690000000009E-3</v>
      </c>
      <c r="S46" s="36">
        <v>9.9412915000000004E-2</v>
      </c>
      <c r="T46" s="36">
        <v>1.1206264000000001E-2</v>
      </c>
      <c r="U46" s="36">
        <v>0.31184999999999996</v>
      </c>
      <c r="V46" s="36">
        <v>0.73709999999999998</v>
      </c>
      <c r="W46" s="36">
        <v>0.83941685987210346</v>
      </c>
      <c r="X46" s="36">
        <v>11.364367319596097</v>
      </c>
      <c r="Y46" s="36">
        <v>12.203784179468201</v>
      </c>
      <c r="Z46" s="36">
        <v>3.6293559341388135E-3</v>
      </c>
      <c r="AA46" s="36">
        <v>7.7668216990570583E-4</v>
      </c>
      <c r="AB46" s="36">
        <v>7.76682E-4</v>
      </c>
      <c r="AC46" s="36">
        <v>2.8923996292255999E-4</v>
      </c>
      <c r="AD46" s="36">
        <v>0.15387872332246846</v>
      </c>
      <c r="AE46" s="36">
        <v>1.3849085099022163</v>
      </c>
      <c r="AF46" s="36">
        <v>1.5387872332246848</v>
      </c>
      <c r="AG46" s="36">
        <v>2.0688342786214065E-2</v>
      </c>
      <c r="AH46" s="36">
        <v>3.5193962440915882E-2</v>
      </c>
      <c r="AI46" s="36">
        <v>0.11271579862833871</v>
      </c>
      <c r="AJ46" s="36">
        <v>3.0446942317048298E-5</v>
      </c>
      <c r="AK46" s="36">
        <v>3.679337841716794E-5</v>
      </c>
      <c r="AL46" s="36">
        <v>9.202323364010681E-5</v>
      </c>
      <c r="AM46" s="36">
        <v>2.1008029691453673E-2</v>
      </c>
      <c r="AN46" s="36">
        <v>0.18910947914180151</v>
      </c>
      <c r="AO46" s="36">
        <v>1.4977163317641951</v>
      </c>
      <c r="AP46" s="36">
        <v>243.770436297</v>
      </c>
      <c r="AQ46" s="36">
        <v>131.26100416</v>
      </c>
      <c r="AR46" s="36">
        <v>375.03144045700003</v>
      </c>
      <c r="AS46" s="36">
        <v>7.6239536340000003</v>
      </c>
      <c r="AT46" s="36">
        <v>1652.3416834560001</v>
      </c>
      <c r="AU46" s="36">
        <v>3536.5991581469998</v>
      </c>
      <c r="AV46" s="36">
        <v>902.69698037000001</v>
      </c>
      <c r="AW46" s="36">
        <v>1932.092746194</v>
      </c>
      <c r="AX46" s="36">
        <v>856.99633120099998</v>
      </c>
      <c r="AY46" s="36">
        <v>1834.277095232</v>
      </c>
      <c r="AZ46" s="36">
        <v>0.16742780099999999</v>
      </c>
      <c r="BA46" s="36">
        <v>0.33485560199999997</v>
      </c>
      <c r="BB46" s="36">
        <v>1.6487859410000001</v>
      </c>
      <c r="BC46" s="36">
        <v>130.82200257299999</v>
      </c>
      <c r="BD46" s="36">
        <v>280.00563612299999</v>
      </c>
      <c r="BE46" s="36">
        <v>0.12634375</v>
      </c>
      <c r="BF46" s="36">
        <v>0.25268750000000001</v>
      </c>
      <c r="BG46" s="36">
        <v>2.9162337090000001</v>
      </c>
      <c r="BH46" s="36">
        <v>19.882634393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5.5128257249999999</v>
      </c>
      <c r="E47" s="36">
        <v>6</v>
      </c>
      <c r="F47" s="36">
        <v>2</v>
      </c>
      <c r="G47" s="36">
        <v>2</v>
      </c>
      <c r="H47" s="36">
        <v>2</v>
      </c>
      <c r="I47" s="36">
        <v>8.5733180772268498E-4</v>
      </c>
      <c r="J47" s="36">
        <v>2.1563795281181588</v>
      </c>
      <c r="K47" s="36">
        <v>8.5733180772268498E-4</v>
      </c>
      <c r="L47" s="36">
        <v>0</v>
      </c>
      <c r="M47" s="36">
        <v>0.16496585991933524</v>
      </c>
      <c r="N47" s="36">
        <v>1.992271000006546</v>
      </c>
      <c r="O47" s="36">
        <v>6.0195510999999993E-2</v>
      </c>
      <c r="P47" s="36">
        <v>9.2545623999999993E-2</v>
      </c>
      <c r="Q47" s="36">
        <v>5.3859778999999997E-2</v>
      </c>
      <c r="R47" s="36">
        <v>6.3357320000000002E-3</v>
      </c>
      <c r="S47" s="36">
        <v>8.4281624999999999E-2</v>
      </c>
      <c r="T47" s="36">
        <v>8.2639989999999993E-3</v>
      </c>
      <c r="U47" s="36">
        <v>7.0900000000000005E-2</v>
      </c>
      <c r="V47" s="36">
        <v>0.1678</v>
      </c>
      <c r="W47" s="36">
        <v>0.13195284280772268</v>
      </c>
      <c r="X47" s="36">
        <v>2.416725152118159</v>
      </c>
      <c r="Y47" s="36">
        <v>2.5486779949258818</v>
      </c>
      <c r="Z47" s="36">
        <v>3.9631738928315116E-5</v>
      </c>
      <c r="AA47" s="36">
        <v>8.481192130659434E-6</v>
      </c>
      <c r="AB47" s="36">
        <v>8.4811900000000004E-6</v>
      </c>
      <c r="AC47" s="36">
        <v>4.9517964762559904E-6</v>
      </c>
      <c r="AD47" s="36">
        <v>1.1561376343688323E-2</v>
      </c>
      <c r="AE47" s="36">
        <v>0.10405238709319489</v>
      </c>
      <c r="AF47" s="36">
        <v>0.11561376343688322</v>
      </c>
      <c r="AG47" s="36">
        <v>5.1168784782650014E-3</v>
      </c>
      <c r="AH47" s="36">
        <v>8.7045748825657493E-3</v>
      </c>
      <c r="AI47" s="36">
        <v>2.7878165502271384E-2</v>
      </c>
      <c r="AJ47" s="36">
        <v>3.3247365422212161E-7</v>
      </c>
      <c r="AK47" s="36">
        <v>4.0177528653670431E-7</v>
      </c>
      <c r="AL47" s="36">
        <v>1.0048726878132074E-6</v>
      </c>
      <c r="AM47" s="36">
        <v>5.1221627483954797E-3</v>
      </c>
      <c r="AN47" s="36">
        <v>2.0266353001540609E-2</v>
      </c>
      <c r="AO47" s="36">
        <v>0.13193155746815408</v>
      </c>
      <c r="AP47" s="36">
        <v>31.038966817999999</v>
      </c>
      <c r="AQ47" s="36">
        <v>16.713289825</v>
      </c>
      <c r="AR47" s="36">
        <v>47.752256642999996</v>
      </c>
      <c r="AS47" s="36">
        <v>2.4976000599999999</v>
      </c>
      <c r="AT47" s="36">
        <v>216.737065828</v>
      </c>
      <c r="AU47" s="36">
        <v>512.71133850800004</v>
      </c>
      <c r="AV47" s="36">
        <v>136.13932505700001</v>
      </c>
      <c r="AW47" s="36">
        <v>322.05001625699998</v>
      </c>
      <c r="AX47" s="36">
        <v>127.919585637</v>
      </c>
      <c r="AY47" s="36">
        <v>302.60547139400001</v>
      </c>
      <c r="AZ47" s="36">
        <v>6.1376237E-2</v>
      </c>
      <c r="BA47" s="36">
        <v>0.122752474</v>
      </c>
      <c r="BB47" s="36">
        <v>1.0193177099999999</v>
      </c>
      <c r="BC47" s="36">
        <v>44.376177497</v>
      </c>
      <c r="BD47" s="36">
        <v>104.97590375599999</v>
      </c>
      <c r="BE47" s="36">
        <v>7.8108635999999995E-2</v>
      </c>
      <c r="BF47" s="36">
        <v>0.15621727299999999</v>
      </c>
      <c r="BG47" s="36">
        <v>4.0879923140000001</v>
      </c>
      <c r="BH47" s="36">
        <v>25.064006938999999</v>
      </c>
      <c r="BI47" s="36">
        <v>0</v>
      </c>
      <c r="BJ47" s="36">
        <v>0</v>
      </c>
      <c r="BK47" s="36">
        <v>0.12</v>
      </c>
      <c r="BL47" s="36">
        <v>0.12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5.5152035899999996</v>
      </c>
      <c r="E48" s="36">
        <v>13</v>
      </c>
      <c r="F48" s="36">
        <v>0</v>
      </c>
      <c r="G48" s="36">
        <v>2</v>
      </c>
      <c r="H48" s="36">
        <v>11</v>
      </c>
      <c r="I48" s="36">
        <v>3.4519883827947039E-3</v>
      </c>
      <c r="J48" s="36">
        <v>2.3923713263580537</v>
      </c>
      <c r="K48" s="36">
        <v>3.4519883827947039E-3</v>
      </c>
      <c r="L48" s="36">
        <v>0</v>
      </c>
      <c r="M48" s="36">
        <v>0.43381731473918361</v>
      </c>
      <c r="N48" s="36">
        <v>1.962006000001665</v>
      </c>
      <c r="O48" s="36">
        <v>0.28610034699999998</v>
      </c>
      <c r="P48" s="36">
        <v>0.44617712300000001</v>
      </c>
      <c r="Q48" s="36">
        <v>0.27213029</v>
      </c>
      <c r="R48" s="36">
        <v>1.3970056999999999E-2</v>
      </c>
      <c r="S48" s="36">
        <v>0.42795530900000001</v>
      </c>
      <c r="T48" s="36">
        <v>1.8221813999999999E-2</v>
      </c>
      <c r="U48" s="36">
        <v>7.8600000000000003E-2</v>
      </c>
      <c r="V48" s="36">
        <v>0.18720000000000001</v>
      </c>
      <c r="W48" s="36">
        <v>0.36815233538279468</v>
      </c>
      <c r="X48" s="36">
        <v>3.0257484493580535</v>
      </c>
      <c r="Y48" s="36">
        <v>3.3939007847408482</v>
      </c>
      <c r="Z48" s="36">
        <v>1.2465040000129732E-4</v>
      </c>
      <c r="AA48" s="36">
        <v>2.667518560027762E-5</v>
      </c>
      <c r="AB48" s="36">
        <v>2.6675200000000002E-5</v>
      </c>
      <c r="AC48" s="36">
        <v>2.3294345569804012E-5</v>
      </c>
      <c r="AD48" s="36">
        <v>2.3948444129901287E-2</v>
      </c>
      <c r="AE48" s="36">
        <v>0.21553599716911154</v>
      </c>
      <c r="AF48" s="36">
        <v>0.23948444129901281</v>
      </c>
      <c r="AG48" s="36">
        <v>5.2722857799683154E-3</v>
      </c>
      <c r="AH48" s="36">
        <v>8.9689459245437999E-3</v>
      </c>
      <c r="AI48" s="36">
        <v>2.8724867352930818E-2</v>
      </c>
      <c r="AJ48" s="36">
        <v>1.0457024569790259E-6</v>
      </c>
      <c r="AK48" s="36">
        <v>1.2636712682328653E-6</v>
      </c>
      <c r="AL48" s="36">
        <v>3.1605446785126698E-6</v>
      </c>
      <c r="AM48" s="36">
        <v>5.296625827995098E-3</v>
      </c>
      <c r="AN48" s="36">
        <v>3.2918653725713315E-2</v>
      </c>
      <c r="AO48" s="36">
        <v>0.24426402506672085</v>
      </c>
      <c r="AP48" s="36">
        <v>62.700956843999997</v>
      </c>
      <c r="AQ48" s="36">
        <v>33.762053684999998</v>
      </c>
      <c r="AR48" s="36">
        <v>96.463010529000002</v>
      </c>
      <c r="AS48" s="36">
        <v>1.802365228</v>
      </c>
      <c r="AT48" s="36">
        <v>244.47479780699999</v>
      </c>
      <c r="AU48" s="36">
        <v>526.88276522199999</v>
      </c>
      <c r="AV48" s="36">
        <v>193.17730261899999</v>
      </c>
      <c r="AW48" s="36">
        <v>416.32835897699999</v>
      </c>
      <c r="AX48" s="36">
        <v>179.707304435</v>
      </c>
      <c r="AY48" s="36">
        <v>387.298332346</v>
      </c>
      <c r="AZ48" s="36">
        <v>6.9420579999999996E-2</v>
      </c>
      <c r="BA48" s="36">
        <v>0.13884116099999999</v>
      </c>
      <c r="BB48" s="36">
        <v>1.5575106830000001</v>
      </c>
      <c r="BC48" s="36">
        <v>158.57814543999999</v>
      </c>
      <c r="BD48" s="36">
        <v>341.76157429199998</v>
      </c>
      <c r="BE48" s="36">
        <v>0.119349477</v>
      </c>
      <c r="BF48" s="36">
        <v>0.23869895499999999</v>
      </c>
      <c r="BG48" s="36">
        <v>0.92553338299999999</v>
      </c>
      <c r="BH48" s="36">
        <v>8.4689540290000007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5.3799858760000001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1.0863395000000001E-2</v>
      </c>
      <c r="P49" s="36">
        <v>1.6097040999999999E-2</v>
      </c>
      <c r="Q49" s="36">
        <v>8.2881180000000006E-3</v>
      </c>
      <c r="R49" s="36">
        <v>2.5752769999999999E-3</v>
      </c>
      <c r="S49" s="36">
        <v>1.2737984000000001E-2</v>
      </c>
      <c r="T49" s="36">
        <v>3.3590569999999999E-3</v>
      </c>
      <c r="U49" s="36">
        <v>0.83960000000000024</v>
      </c>
      <c r="V49" s="36">
        <v>1.9940000000000004</v>
      </c>
      <c r="W49" s="36">
        <v>0.85046339500000023</v>
      </c>
      <c r="X49" s="36">
        <v>2.0100970410000003</v>
      </c>
      <c r="Y49" s="36">
        <v>2.8605604360000005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5.6148933330934174E-2</v>
      </c>
      <c r="AH49" s="36">
        <v>9.5517725666416697E-2</v>
      </c>
      <c r="AI49" s="36">
        <v>0.30591487814784823</v>
      </c>
      <c r="AJ49" s="36">
        <v>0</v>
      </c>
      <c r="AK49" s="36">
        <v>0</v>
      </c>
      <c r="AL49" s="36">
        <v>0</v>
      </c>
      <c r="AM49" s="36">
        <v>5.6148933330934174E-2</v>
      </c>
      <c r="AN49" s="36">
        <v>9.5517725666416697E-2</v>
      </c>
      <c r="AO49" s="36">
        <v>0.30591487814784823</v>
      </c>
      <c r="AP49" s="36">
        <v>2.754573664</v>
      </c>
      <c r="AQ49" s="36">
        <v>1.4832319730000001</v>
      </c>
      <c r="AR49" s="36">
        <v>4.2378056370000001</v>
      </c>
      <c r="AS49" s="36">
        <v>1.2353967E-2</v>
      </c>
      <c r="AT49" s="36">
        <v>9.3173448000000006E-2</v>
      </c>
      <c r="AU49" s="36">
        <v>0.19510585699999999</v>
      </c>
      <c r="AV49" s="36">
        <v>0.32327841899999998</v>
      </c>
      <c r="AW49" s="36">
        <v>0.67694728800000004</v>
      </c>
      <c r="AX49" s="36">
        <v>0.28976486400000001</v>
      </c>
      <c r="AY49" s="36">
        <v>0.60676966799999998</v>
      </c>
      <c r="AZ49" s="36">
        <v>4.1835199999999998E-4</v>
      </c>
      <c r="BA49" s="36">
        <v>8.3670499999999998E-4</v>
      </c>
      <c r="BB49" s="36">
        <v>0.225212942</v>
      </c>
      <c r="BC49" s="36">
        <v>8.5213438830000001</v>
      </c>
      <c r="BD49" s="36">
        <v>17.843754171</v>
      </c>
      <c r="BE49" s="36">
        <v>1.7257695999999999E-2</v>
      </c>
      <c r="BF49" s="36">
        <v>3.4515392999999998E-2</v>
      </c>
      <c r="BG49" s="36">
        <v>0.27838729400000001</v>
      </c>
      <c r="BH49" s="36">
        <v>1.1256070460000001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5.0560857649999997</v>
      </c>
      <c r="E50" s="36">
        <v>40</v>
      </c>
      <c r="F50" s="36">
        <v>0</v>
      </c>
      <c r="G50" s="36">
        <v>4</v>
      </c>
      <c r="H50" s="36">
        <v>36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1.0132190000000001E-3</v>
      </c>
      <c r="P50" s="36">
        <v>1.4327889999999999E-3</v>
      </c>
      <c r="Q50" s="36">
        <v>1.0079870000000001E-3</v>
      </c>
      <c r="R50" s="36">
        <v>5.2320000000000001E-6</v>
      </c>
      <c r="S50" s="36">
        <v>1.425965E-3</v>
      </c>
      <c r="T50" s="36">
        <v>6.8239999999999994E-6</v>
      </c>
      <c r="U50" s="36">
        <v>0.06</v>
      </c>
      <c r="V50" s="36">
        <v>0.14399999999999999</v>
      </c>
      <c r="W50" s="36">
        <v>6.1013219E-2</v>
      </c>
      <c r="X50" s="36">
        <v>0.14543278899999998</v>
      </c>
      <c r="Y50" s="36">
        <v>0.20644600799999999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4.3539220035778183E-3</v>
      </c>
      <c r="AH50" s="36">
        <v>7.4066719141323793E-3</v>
      </c>
      <c r="AI50" s="36">
        <v>2.3721368157423969E-2</v>
      </c>
      <c r="AJ50" s="36">
        <v>0</v>
      </c>
      <c r="AK50" s="36">
        <v>0</v>
      </c>
      <c r="AL50" s="36">
        <v>0</v>
      </c>
      <c r="AM50" s="36">
        <v>4.3539220035778183E-3</v>
      </c>
      <c r="AN50" s="36">
        <v>7.4066719141323793E-3</v>
      </c>
      <c r="AO50" s="36">
        <v>2.3721368157423969E-2</v>
      </c>
      <c r="AP50" s="36">
        <v>0.17310529999999999</v>
      </c>
      <c r="AQ50" s="36">
        <v>9.3210546000000005E-2</v>
      </c>
      <c r="AR50" s="36">
        <v>0.26631584600000002</v>
      </c>
      <c r="AS50" s="36">
        <v>6.0599899999999997E-4</v>
      </c>
      <c r="AT50" s="36">
        <v>8.2121500000000003E-4</v>
      </c>
      <c r="AU50" s="36">
        <v>1.753931E-3</v>
      </c>
      <c r="AV50" s="36">
        <v>6.3554850000000001E-3</v>
      </c>
      <c r="AW50" s="36">
        <v>1.3573892000000001E-2</v>
      </c>
      <c r="AX50" s="36">
        <v>5.5955429999999997E-3</v>
      </c>
      <c r="AY50" s="36">
        <v>1.1950825999999999E-2</v>
      </c>
      <c r="AZ50" s="36">
        <v>1.3721E-5</v>
      </c>
      <c r="BA50" s="36">
        <v>2.7441999999999999E-5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0.19278011</v>
      </c>
      <c r="BH50" s="36">
        <v>0.76498837099999994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5.3077008729999999</v>
      </c>
      <c r="E51" s="36">
        <v>55</v>
      </c>
      <c r="F51" s="36">
        <v>1</v>
      </c>
      <c r="G51" s="36">
        <v>5</v>
      </c>
      <c r="H51" s="36">
        <v>49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3.2399429999999999E-3</v>
      </c>
      <c r="P51" s="36">
        <v>5.5997169999999997E-3</v>
      </c>
      <c r="Q51" s="36">
        <v>3.1232529999999999E-3</v>
      </c>
      <c r="R51" s="36">
        <v>1.1669E-4</v>
      </c>
      <c r="S51" s="36">
        <v>5.4475129999999993E-3</v>
      </c>
      <c r="T51" s="36">
        <v>1.5220399999999999E-4</v>
      </c>
      <c r="U51" s="36">
        <v>4.5600000000000002E-2</v>
      </c>
      <c r="V51" s="36">
        <v>0.10919999999999999</v>
      </c>
      <c r="W51" s="36">
        <v>4.8839943000000004E-2</v>
      </c>
      <c r="X51" s="36">
        <v>0.114799717</v>
      </c>
      <c r="Y51" s="36">
        <v>0.16363965999999999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2.9823766310965627E-3</v>
      </c>
      <c r="AH51" s="36">
        <v>5.0734682919803594E-3</v>
      </c>
      <c r="AI51" s="36">
        <v>1.6248810610801964E-2</v>
      </c>
      <c r="AJ51" s="36">
        <v>0</v>
      </c>
      <c r="AK51" s="36">
        <v>0</v>
      </c>
      <c r="AL51" s="36">
        <v>0</v>
      </c>
      <c r="AM51" s="36">
        <v>2.9823766310965627E-3</v>
      </c>
      <c r="AN51" s="36">
        <v>5.0734682919803594E-3</v>
      </c>
      <c r="AO51" s="36">
        <v>1.6248810610801964E-2</v>
      </c>
      <c r="AP51" s="36">
        <v>0.26497533699999998</v>
      </c>
      <c r="AQ51" s="36">
        <v>0.14267902700000001</v>
      </c>
      <c r="AR51" s="36">
        <v>0.40765436399999999</v>
      </c>
      <c r="AS51" s="36">
        <v>1.8532231999999999E-2</v>
      </c>
      <c r="AT51" s="36">
        <v>0.348539294</v>
      </c>
      <c r="AU51" s="36">
        <v>0.74428280300000005</v>
      </c>
      <c r="AV51" s="36">
        <v>0.82283931700000001</v>
      </c>
      <c r="AW51" s="36">
        <v>1.7571193940000001</v>
      </c>
      <c r="AX51" s="36">
        <v>0.74292518799999996</v>
      </c>
      <c r="AY51" s="36">
        <v>1.586468014</v>
      </c>
      <c r="AZ51" s="36">
        <v>3.64092E-4</v>
      </c>
      <c r="BA51" s="36">
        <v>7.2818500000000001E-4</v>
      </c>
      <c r="BB51" s="36">
        <v>6.8467963000000007E-2</v>
      </c>
      <c r="BC51" s="36">
        <v>3.173753391</v>
      </c>
      <c r="BD51" s="36">
        <v>6.7773422070000002</v>
      </c>
      <c r="BE51" s="36">
        <v>5.2465869999999996E-3</v>
      </c>
      <c r="BF51" s="36">
        <v>1.0493173999999999E-2</v>
      </c>
      <c r="BG51" s="36">
        <v>0.76268659400000005</v>
      </c>
      <c r="BH51" s="36">
        <v>3.3181175889999999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5.3402554149999997</v>
      </c>
      <c r="E52" s="36">
        <v>23</v>
      </c>
      <c r="F52" s="36">
        <v>1</v>
      </c>
      <c r="G52" s="36">
        <v>2</v>
      </c>
      <c r="H52" s="36">
        <v>20</v>
      </c>
      <c r="I52" s="36">
        <v>4.454893943546991E-4</v>
      </c>
      <c r="J52" s="36">
        <v>0.14786095394293894</v>
      </c>
      <c r="K52" s="36">
        <v>4.454893943546991E-4</v>
      </c>
      <c r="L52" s="36">
        <v>0</v>
      </c>
      <c r="M52" s="36">
        <v>3.7342443336823739E-2</v>
      </c>
      <c r="N52" s="36">
        <v>0.11096400000046991</v>
      </c>
      <c r="O52" s="36">
        <v>1.2824661000000001E-2</v>
      </c>
      <c r="P52" s="36">
        <v>2.1964259E-2</v>
      </c>
      <c r="Q52" s="36">
        <v>1.2431001000000001E-2</v>
      </c>
      <c r="R52" s="36">
        <v>3.9366000000000005E-4</v>
      </c>
      <c r="S52" s="36">
        <v>2.1450789000000001E-2</v>
      </c>
      <c r="T52" s="36">
        <v>5.1347000000000003E-4</v>
      </c>
      <c r="U52" s="36">
        <v>0.75565000000000004</v>
      </c>
      <c r="V52" s="36">
        <v>1.7935000000000001</v>
      </c>
      <c r="W52" s="36">
        <v>0.7689201503943548</v>
      </c>
      <c r="X52" s="36">
        <v>1.963325212942939</v>
      </c>
      <c r="Y52" s="36">
        <v>2.7322453633372938</v>
      </c>
      <c r="Z52" s="36">
        <v>1.3086964021578517E-5</v>
      </c>
      <c r="AA52" s="36">
        <v>2.8006103006178021E-6</v>
      </c>
      <c r="AB52" s="36">
        <v>2.8006100000000002E-6</v>
      </c>
      <c r="AC52" s="36">
        <v>4.0183893909089987E-6</v>
      </c>
      <c r="AD52" s="36">
        <v>7.1181124245361048E-4</v>
      </c>
      <c r="AE52" s="36">
        <v>6.4063011820824937E-3</v>
      </c>
      <c r="AF52" s="36">
        <v>7.1181124245361053E-3</v>
      </c>
      <c r="AG52" s="36">
        <v>5.215442275536071E-2</v>
      </c>
      <c r="AH52" s="36">
        <v>8.8722466296475691E-2</v>
      </c>
      <c r="AI52" s="36">
        <v>0.28415168259817214</v>
      </c>
      <c r="AJ52" s="36">
        <v>1.097875464116493E-7</v>
      </c>
      <c r="AK52" s="36">
        <v>1.3267193462563149E-7</v>
      </c>
      <c r="AL52" s="36">
        <v>3.3182330524567274E-7</v>
      </c>
      <c r="AM52" s="36">
        <v>5.2158550932298035E-2</v>
      </c>
      <c r="AN52" s="36">
        <v>8.9434410210863916E-2</v>
      </c>
      <c r="AO52" s="36">
        <v>0.29055831560355988</v>
      </c>
      <c r="AP52" s="36">
        <v>13.866157747000001</v>
      </c>
      <c r="AQ52" s="36">
        <v>7.4663926329999999</v>
      </c>
      <c r="AR52" s="36">
        <v>21.332550380000001</v>
      </c>
      <c r="AS52" s="36">
        <v>0.50608303499999996</v>
      </c>
      <c r="AT52" s="36">
        <v>59.812922641999997</v>
      </c>
      <c r="AU52" s="36">
        <v>131.557236633</v>
      </c>
      <c r="AV52" s="36">
        <v>38.276604147</v>
      </c>
      <c r="AW52" s="36">
        <v>84.188567401</v>
      </c>
      <c r="AX52" s="36">
        <v>35.890284370000003</v>
      </c>
      <c r="AY52" s="36">
        <v>78.939908384999995</v>
      </c>
      <c r="AZ52" s="36">
        <v>8.334279E-3</v>
      </c>
      <c r="BA52" s="36">
        <v>1.6668558E-2</v>
      </c>
      <c r="BB52" s="36">
        <v>0.52931808300000005</v>
      </c>
      <c r="BC52" s="36">
        <v>27.388031440999999</v>
      </c>
      <c r="BD52" s="36">
        <v>60.239385974000001</v>
      </c>
      <c r="BE52" s="36">
        <v>4.0560772000000002E-2</v>
      </c>
      <c r="BF52" s="36">
        <v>8.1121545000000003E-2</v>
      </c>
      <c r="BG52" s="36">
        <v>0.251163462</v>
      </c>
      <c r="BH52" s="36">
        <v>3.8894928649999998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5.453636425</v>
      </c>
      <c r="E53" s="36">
        <v>3</v>
      </c>
      <c r="F53" s="36">
        <v>0</v>
      </c>
      <c r="G53" s="36">
        <v>2</v>
      </c>
      <c r="H53" s="36">
        <v>1</v>
      </c>
      <c r="I53" s="36">
        <v>1.2239032845611463E-2</v>
      </c>
      <c r="J53" s="36">
        <v>1.0723937042222356</v>
      </c>
      <c r="K53" s="36">
        <v>1.899032845740012E-3</v>
      </c>
      <c r="L53" s="36">
        <v>1.0339999999871452E-2</v>
      </c>
      <c r="M53" s="36">
        <v>0.15026723706886239</v>
      </c>
      <c r="N53" s="36">
        <v>0.93436549999898466</v>
      </c>
      <c r="O53" s="36">
        <v>2.5669164000000001E-2</v>
      </c>
      <c r="P53" s="36">
        <v>4.0863781000000002E-2</v>
      </c>
      <c r="Q53" s="36">
        <v>2.3216366000000002E-2</v>
      </c>
      <c r="R53" s="36">
        <v>2.452798E-3</v>
      </c>
      <c r="S53" s="36">
        <v>3.7664478000000001E-2</v>
      </c>
      <c r="T53" s="36">
        <v>3.1993030000000001E-3</v>
      </c>
      <c r="U53" s="36">
        <v>4.8000000000000001E-2</v>
      </c>
      <c r="V53" s="36">
        <v>0.11519999999999998</v>
      </c>
      <c r="W53" s="36">
        <v>8.5908196845611462E-2</v>
      </c>
      <c r="X53" s="36">
        <v>1.2284574852222356</v>
      </c>
      <c r="Y53" s="36">
        <v>1.3143656820678471</v>
      </c>
      <c r="Z53" s="36">
        <v>1.4347058018474262E-4</v>
      </c>
      <c r="AA53" s="36">
        <v>3.0702704159534919E-5</v>
      </c>
      <c r="AB53" s="36">
        <v>3.07027E-5</v>
      </c>
      <c r="AC53" s="36">
        <v>9.8788572991848512E-6</v>
      </c>
      <c r="AD53" s="36">
        <v>6.7148447012336547E-3</v>
      </c>
      <c r="AE53" s="36">
        <v>6.0433602311102876E-2</v>
      </c>
      <c r="AF53" s="36">
        <v>6.7148447012336535E-2</v>
      </c>
      <c r="AG53" s="36">
        <v>3.7373408212684825E-3</v>
      </c>
      <c r="AH53" s="36">
        <v>6.3577751902038557E-3</v>
      </c>
      <c r="AI53" s="36">
        <v>2.0362063784842076E-2</v>
      </c>
      <c r="AJ53" s="36">
        <v>1.2035856835521491E-6</v>
      </c>
      <c r="AK53" s="36">
        <v>1.4544640657679489E-6</v>
      </c>
      <c r="AL53" s="36">
        <v>3.6377329917290572E-6</v>
      </c>
      <c r="AM53" s="36">
        <v>3.7484232642512193E-3</v>
      </c>
      <c r="AN53" s="36">
        <v>1.3074074355503279E-2</v>
      </c>
      <c r="AO53" s="36">
        <v>8.0799303828936672E-2</v>
      </c>
      <c r="AP53" s="36">
        <v>10.493648701</v>
      </c>
      <c r="AQ53" s="36">
        <v>5.6504262240000003</v>
      </c>
      <c r="AR53" s="36">
        <v>16.144074924999998</v>
      </c>
      <c r="AS53" s="36">
        <v>0.96070124899999998</v>
      </c>
      <c r="AT53" s="36">
        <v>74.033124443999995</v>
      </c>
      <c r="AU53" s="36">
        <v>172.15838429999999</v>
      </c>
      <c r="AV53" s="36">
        <v>45.974621315999997</v>
      </c>
      <c r="AW53" s="36">
        <v>106.910475332</v>
      </c>
      <c r="AX53" s="36">
        <v>43.235203671000001</v>
      </c>
      <c r="AY53" s="36">
        <v>100.540168537</v>
      </c>
      <c r="AZ53" s="36">
        <v>1.8874384000000001E-2</v>
      </c>
      <c r="BA53" s="36">
        <v>3.7748768000000002E-2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0.84400388900000001</v>
      </c>
      <c r="BH53" s="36">
        <v>5.9975289429999998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5.4572384639999996</v>
      </c>
      <c r="E54" s="36">
        <v>31</v>
      </c>
      <c r="F54" s="36">
        <v>1</v>
      </c>
      <c r="G54" s="36">
        <v>4</v>
      </c>
      <c r="H54" s="36">
        <v>26</v>
      </c>
      <c r="I54" s="36">
        <v>5.2303343716368789E-3</v>
      </c>
      <c r="J54" s="36">
        <v>4.1971615056198246</v>
      </c>
      <c r="K54" s="36">
        <v>5.2303343716368789E-3</v>
      </c>
      <c r="L54" s="36">
        <v>0</v>
      </c>
      <c r="M54" s="36">
        <v>0.52188883998278657</v>
      </c>
      <c r="N54" s="36">
        <v>3.6805030000086747</v>
      </c>
      <c r="O54" s="36">
        <v>0.20504023000000002</v>
      </c>
      <c r="P54" s="36">
        <v>0.33329994100000004</v>
      </c>
      <c r="Q54" s="36">
        <v>0.19048368900000001</v>
      </c>
      <c r="R54" s="36">
        <v>1.4556540999999999E-2</v>
      </c>
      <c r="S54" s="36">
        <v>0.31431314700000001</v>
      </c>
      <c r="T54" s="36">
        <v>1.8986794000000001E-2</v>
      </c>
      <c r="U54" s="36">
        <v>0.15190000000000001</v>
      </c>
      <c r="V54" s="36">
        <v>0.36219999999999997</v>
      </c>
      <c r="W54" s="36">
        <v>0.36217056437163692</v>
      </c>
      <c r="X54" s="36">
        <v>4.8926614466198242</v>
      </c>
      <c r="Y54" s="36">
        <v>5.2548320109914615</v>
      </c>
      <c r="Z54" s="36">
        <v>1.7574225111496311E-4</v>
      </c>
      <c r="AA54" s="36">
        <v>3.7608841738602102E-5</v>
      </c>
      <c r="AB54" s="36">
        <v>3.7608799999999998E-5</v>
      </c>
      <c r="AC54" s="36">
        <v>3.5973248586522707E-5</v>
      </c>
      <c r="AD54" s="36">
        <v>3.3552184842076963E-2</v>
      </c>
      <c r="AE54" s="36">
        <v>0.30196966357869259</v>
      </c>
      <c r="AF54" s="36">
        <v>0.3355218484207696</v>
      </c>
      <c r="AG54" s="36">
        <v>1.0864061186099285E-2</v>
      </c>
      <c r="AH54" s="36">
        <v>1.8481391443019472E-2</v>
      </c>
      <c r="AI54" s="36">
        <v>5.9190402324265062E-2</v>
      </c>
      <c r="AJ54" s="36">
        <v>1.4743137657461904E-6</v>
      </c>
      <c r="AK54" s="36">
        <v>1.7816233802451783E-6</v>
      </c>
      <c r="AL54" s="36">
        <v>4.4559850612271803E-6</v>
      </c>
      <c r="AM54" s="36">
        <v>1.0901508748451553E-2</v>
      </c>
      <c r="AN54" s="36">
        <v>5.2035357908476673E-2</v>
      </c>
      <c r="AO54" s="36">
        <v>0.3611645218880189</v>
      </c>
      <c r="AP54" s="36">
        <v>103.627381004</v>
      </c>
      <c r="AQ54" s="36">
        <v>55.799359002000003</v>
      </c>
      <c r="AR54" s="36">
        <v>159.42674000599999</v>
      </c>
      <c r="AS54" s="36">
        <v>3.727220703</v>
      </c>
      <c r="AT54" s="36">
        <v>508.69299214599999</v>
      </c>
      <c r="AU54" s="36">
        <v>1156.588179074</v>
      </c>
      <c r="AV54" s="36">
        <v>341.68736545299998</v>
      </c>
      <c r="AW54" s="36">
        <v>776.87637518899999</v>
      </c>
      <c r="AX54" s="36">
        <v>319.88369810799998</v>
      </c>
      <c r="AY54" s="36">
        <v>727.30253733200004</v>
      </c>
      <c r="AZ54" s="36">
        <v>8.2315295999999996E-2</v>
      </c>
      <c r="BA54" s="36">
        <v>0.16463059199999999</v>
      </c>
      <c r="BB54" s="36">
        <v>2.2593830339999998</v>
      </c>
      <c r="BC54" s="36">
        <v>162.32793235400001</v>
      </c>
      <c r="BD54" s="36">
        <v>369.076379256</v>
      </c>
      <c r="BE54" s="36">
        <v>0.173132799</v>
      </c>
      <c r="BF54" s="36">
        <v>0.34626559899999998</v>
      </c>
      <c r="BG54" s="36">
        <v>1.3424908550000001</v>
      </c>
      <c r="BH54" s="36">
        <v>16.547233427999998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5.17239293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1.23924E-4</v>
      </c>
      <c r="P55" s="36">
        <v>2.0108800000000001E-4</v>
      </c>
      <c r="Q55" s="36">
        <v>9.9134999999999992E-5</v>
      </c>
      <c r="R55" s="36">
        <v>2.4788999999999999E-5</v>
      </c>
      <c r="S55" s="36">
        <v>1.6875400000000002E-4</v>
      </c>
      <c r="T55" s="36">
        <v>3.2333999999999999E-5</v>
      </c>
      <c r="U55" s="36">
        <v>3.0000000000000001E-3</v>
      </c>
      <c r="V55" s="36">
        <v>7.1999999999999998E-3</v>
      </c>
      <c r="W55" s="36">
        <v>3.1239240000000001E-3</v>
      </c>
      <c r="X55" s="36">
        <v>7.4010880000000001E-3</v>
      </c>
      <c r="Y55" s="36">
        <v>1.0525012E-2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1.8710596744128249E-4</v>
      </c>
      <c r="AH55" s="36">
        <v>3.182952089805725E-4</v>
      </c>
      <c r="AI55" s="36">
        <v>1.0194049260594013E-3</v>
      </c>
      <c r="AJ55" s="36">
        <v>0</v>
      </c>
      <c r="AK55" s="36">
        <v>0</v>
      </c>
      <c r="AL55" s="36">
        <v>0</v>
      </c>
      <c r="AM55" s="36">
        <v>1.8710596744128249E-4</v>
      </c>
      <c r="AN55" s="36">
        <v>3.182952089805725E-4</v>
      </c>
      <c r="AO55" s="36">
        <v>1.0194049260594013E-3</v>
      </c>
      <c r="AP55" s="36">
        <v>0.123065412</v>
      </c>
      <c r="AQ55" s="36">
        <v>6.6265990999999996E-2</v>
      </c>
      <c r="AR55" s="36">
        <v>0.18933140300000001</v>
      </c>
      <c r="AS55" s="36">
        <v>2.9471806999999999E-2</v>
      </c>
      <c r="AT55" s="36">
        <v>0.23530925799999999</v>
      </c>
      <c r="AU55" s="36">
        <v>0.47480686900000002</v>
      </c>
      <c r="AV55" s="36">
        <v>0.61286926500000005</v>
      </c>
      <c r="AW55" s="36">
        <v>1.2366472070000001</v>
      </c>
      <c r="AX55" s="36">
        <v>0.55312603800000004</v>
      </c>
      <c r="AY55" s="36">
        <v>1.1160973620000001</v>
      </c>
      <c r="AZ55" s="36">
        <v>1.5102599999999999E-4</v>
      </c>
      <c r="BA55" s="36">
        <v>3.0205299999999999E-4</v>
      </c>
      <c r="BB55" s="36">
        <v>0.212909077</v>
      </c>
      <c r="BC55" s="36">
        <v>5.0205039490000001</v>
      </c>
      <c r="BD55" s="36">
        <v>10.130369619</v>
      </c>
      <c r="BE55" s="36">
        <v>1.6314871000000002E-2</v>
      </c>
      <c r="BF55" s="36">
        <v>3.2629743000000003E-2</v>
      </c>
      <c r="BG55" s="36">
        <v>1.4122559969999999</v>
      </c>
      <c r="BH55" s="36">
        <v>4.747869251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5.7908193099999998</v>
      </c>
      <c r="E56" s="36">
        <v>318</v>
      </c>
      <c r="F56" s="36">
        <v>16</v>
      </c>
      <c r="G56" s="36">
        <v>126</v>
      </c>
      <c r="H56" s="36">
        <v>176</v>
      </c>
      <c r="I56" s="36">
        <v>7.656322125508253</v>
      </c>
      <c r="J56" s="36">
        <v>80.324984176837503</v>
      </c>
      <c r="K56" s="36">
        <v>0.3790826255209907</v>
      </c>
      <c r="L56" s="36">
        <v>7.2772394999872621</v>
      </c>
      <c r="M56" s="36">
        <v>12.638010802339556</v>
      </c>
      <c r="N56" s="36">
        <v>75.343295500006207</v>
      </c>
      <c r="O56" s="36">
        <v>1.02248454</v>
      </c>
      <c r="P56" s="36">
        <v>1.6280463579999997</v>
      </c>
      <c r="Q56" s="36">
        <v>0.74345639200000002</v>
      </c>
      <c r="R56" s="36">
        <v>0.27902814799999998</v>
      </c>
      <c r="S56" s="36">
        <v>1.2640965999999998</v>
      </c>
      <c r="T56" s="36">
        <v>0.36394975800000001</v>
      </c>
      <c r="U56" s="36">
        <v>35.38035</v>
      </c>
      <c r="V56" s="36">
        <v>83.92589999999997</v>
      </c>
      <c r="W56" s="36">
        <v>44.059156665508254</v>
      </c>
      <c r="X56" s="36">
        <v>165.87893053483748</v>
      </c>
      <c r="Y56" s="36">
        <v>209.93808720034573</v>
      </c>
      <c r="Z56" s="36">
        <v>3.8111617376569477E-2</v>
      </c>
      <c r="AA56" s="36">
        <v>1.7191441399002777E-2</v>
      </c>
      <c r="AB56" s="36">
        <v>1.7191440999999998E-2</v>
      </c>
      <c r="AC56" s="36">
        <v>3.1457903839086983E-2</v>
      </c>
      <c r="AD56" s="36">
        <v>2.3003309595709034</v>
      </c>
      <c r="AE56" s="36">
        <v>20.702978636138141</v>
      </c>
      <c r="AF56" s="36">
        <v>23.003309595709041</v>
      </c>
      <c r="AG56" s="36">
        <v>2.4026284908112627</v>
      </c>
      <c r="AH56" s="36">
        <v>4.0872300763226086</v>
      </c>
      <c r="AI56" s="36">
        <v>13.090182812006191</v>
      </c>
      <c r="AJ56" s="36">
        <v>7.1628619107427089E-4</v>
      </c>
      <c r="AK56" s="36">
        <v>8.6559065952817389E-4</v>
      </c>
      <c r="AL56" s="36">
        <v>2.1649126806275614E-3</v>
      </c>
      <c r="AM56" s="36">
        <v>2.434802680841424</v>
      </c>
      <c r="AN56" s="36">
        <v>6.3884266265530405</v>
      </c>
      <c r="AO56" s="36">
        <v>33.795326360824959</v>
      </c>
      <c r="AP56" s="36">
        <v>1117.9441410429999</v>
      </c>
      <c r="AQ56" s="36">
        <v>601.96992209999996</v>
      </c>
      <c r="AR56" s="36">
        <v>1719.914063143</v>
      </c>
      <c r="AS56" s="36">
        <v>16.499659739999998</v>
      </c>
      <c r="AT56" s="36">
        <v>4613.8376151089997</v>
      </c>
      <c r="AU56" s="36">
        <v>9469.1315692360004</v>
      </c>
      <c r="AV56" s="36">
        <v>2825.1171409950002</v>
      </c>
      <c r="AW56" s="36">
        <v>5798.0813670130001</v>
      </c>
      <c r="AX56" s="36">
        <v>2658.9768228110001</v>
      </c>
      <c r="AY56" s="36">
        <v>5457.106095866</v>
      </c>
      <c r="AZ56" s="36">
        <v>0.20065519200000001</v>
      </c>
      <c r="BA56" s="36">
        <v>0.40131038400000002</v>
      </c>
      <c r="BB56" s="36">
        <v>16.87444039</v>
      </c>
      <c r="BC56" s="36">
        <v>1394.5665449759999</v>
      </c>
      <c r="BD56" s="36">
        <v>2862.115054329</v>
      </c>
      <c r="BE56" s="36">
        <v>0.53371977999999998</v>
      </c>
      <c r="BF56" s="36">
        <v>1.06743956</v>
      </c>
      <c r="BG56" s="36">
        <v>8.0009384650000008</v>
      </c>
      <c r="BH56" s="36">
        <v>48.968303143</v>
      </c>
      <c r="BI56" s="36">
        <v>0</v>
      </c>
      <c r="BJ56" s="36">
        <v>0</v>
      </c>
      <c r="BK56" s="36">
        <v>0.30000000000000004</v>
      </c>
      <c r="BL56" s="36">
        <v>0.30000000000000004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5.787622775</v>
      </c>
      <c r="E57" s="36">
        <v>22</v>
      </c>
      <c r="F57" s="36">
        <v>4</v>
      </c>
      <c r="G57" s="36">
        <v>15</v>
      </c>
      <c r="H57" s="36">
        <v>3</v>
      </c>
      <c r="I57" s="36">
        <v>15.381462835786314</v>
      </c>
      <c r="J57" s="36">
        <v>158.40968297833797</v>
      </c>
      <c r="K57" s="36">
        <v>1.8652003357050559</v>
      </c>
      <c r="L57" s="36">
        <v>13.516262500081258</v>
      </c>
      <c r="M57" s="36">
        <v>49.97544131412733</v>
      </c>
      <c r="N57" s="36">
        <v>123.81570449999697</v>
      </c>
      <c r="O57" s="36">
        <v>2.491217319</v>
      </c>
      <c r="P57" s="36">
        <v>4.4910378170000005</v>
      </c>
      <c r="Q57" s="36">
        <v>2.323764792</v>
      </c>
      <c r="R57" s="36">
        <v>0.16745252700000002</v>
      </c>
      <c r="S57" s="36">
        <v>4.2726214770000004</v>
      </c>
      <c r="T57" s="36">
        <v>0.21841633999999999</v>
      </c>
      <c r="U57" s="36">
        <v>1.5366000000000002</v>
      </c>
      <c r="V57" s="36">
        <v>3.6453000000000007</v>
      </c>
      <c r="W57" s="36">
        <v>19.409280154786313</v>
      </c>
      <c r="X57" s="36">
        <v>166.54602079533797</v>
      </c>
      <c r="Y57" s="36">
        <v>185.95530095012427</v>
      </c>
      <c r="Z57" s="36">
        <v>8.6893922001267568E-2</v>
      </c>
      <c r="AA57" s="36">
        <v>3.9832475811181683E-2</v>
      </c>
      <c r="AB57" s="36">
        <v>3.9832475999999999E-2</v>
      </c>
      <c r="AC57" s="36">
        <v>5.0410989949324338E-2</v>
      </c>
      <c r="AD57" s="36">
        <v>3.9407210352787163</v>
      </c>
      <c r="AE57" s="36">
        <v>35.466489317508454</v>
      </c>
      <c r="AF57" s="36">
        <v>39.40721035278716</v>
      </c>
      <c r="AG57" s="36">
        <v>0.10271422308381321</v>
      </c>
      <c r="AH57" s="36">
        <v>0.17473224156786615</v>
      </c>
      <c r="AI57" s="36">
        <v>0.55961542231870653</v>
      </c>
      <c r="AJ57" s="36">
        <v>1.5102422195321593E-3</v>
      </c>
      <c r="AK57" s="36">
        <v>1.8250408496179309E-3</v>
      </c>
      <c r="AL57" s="36">
        <v>4.5645756854109792E-3</v>
      </c>
      <c r="AM57" s="36">
        <v>0.15463545525266972</v>
      </c>
      <c r="AN57" s="36">
        <v>4.1172783176962007</v>
      </c>
      <c r="AO57" s="36">
        <v>36.030669315512576</v>
      </c>
      <c r="AP57" s="36">
        <v>3696.9210000640001</v>
      </c>
      <c r="AQ57" s="36">
        <v>1990.649769265</v>
      </c>
      <c r="AR57" s="36">
        <v>5687.5707693290005</v>
      </c>
      <c r="AS57" s="36">
        <v>77.214386622999996</v>
      </c>
      <c r="AT57" s="36">
        <v>15997.890494063</v>
      </c>
      <c r="AU57" s="36">
        <v>35548.347320578003</v>
      </c>
      <c r="AV57" s="36">
        <v>8994.4982177029997</v>
      </c>
      <c r="AW57" s="36">
        <v>19986.356747214999</v>
      </c>
      <c r="AX57" s="36">
        <v>8507.4245468249992</v>
      </c>
      <c r="AY57" s="36">
        <v>18904.047549669998</v>
      </c>
      <c r="AZ57" s="36">
        <v>1.5646764950000001</v>
      </c>
      <c r="BA57" s="36">
        <v>3.1293529910000002</v>
      </c>
      <c r="BB57" s="36">
        <v>44.404181485000002</v>
      </c>
      <c r="BC57" s="36">
        <v>2228.147913152</v>
      </c>
      <c r="BD57" s="36">
        <v>4951.0887655930001</v>
      </c>
      <c r="BE57" s="36">
        <v>1.4044548699999999</v>
      </c>
      <c r="BF57" s="36">
        <v>2.8089097399999998</v>
      </c>
      <c r="BG57" s="36">
        <v>27.250698417999999</v>
      </c>
      <c r="BH57" s="36">
        <v>174.126787036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5.7972960919999998</v>
      </c>
      <c r="E58" s="36">
        <v>61</v>
      </c>
      <c r="F58" s="36">
        <v>7</v>
      </c>
      <c r="G58" s="36">
        <v>21</v>
      </c>
      <c r="H58" s="36">
        <v>33</v>
      </c>
      <c r="I58" s="36">
        <v>5.8647278603967337</v>
      </c>
      <c r="J58" s="36">
        <v>61.03232675496799</v>
      </c>
      <c r="K58" s="36">
        <v>0.89580986040153465</v>
      </c>
      <c r="L58" s="36">
        <v>4.9689179999951989</v>
      </c>
      <c r="M58" s="36">
        <v>25.733648615361101</v>
      </c>
      <c r="N58" s="36">
        <v>41.163406000003619</v>
      </c>
      <c r="O58" s="36">
        <v>1.0546241199999999</v>
      </c>
      <c r="P58" s="36">
        <v>1.93087863</v>
      </c>
      <c r="Q58" s="36">
        <v>1.016810242</v>
      </c>
      <c r="R58" s="36">
        <v>3.7813878000000002E-2</v>
      </c>
      <c r="S58" s="36">
        <v>1.88155618</v>
      </c>
      <c r="T58" s="36">
        <v>4.9322450000000004E-2</v>
      </c>
      <c r="U58" s="36">
        <v>5.2282999999999999</v>
      </c>
      <c r="V58" s="36">
        <v>12.406499999999996</v>
      </c>
      <c r="W58" s="36">
        <v>12.147651980396734</v>
      </c>
      <c r="X58" s="36">
        <v>75.369705384967986</v>
      </c>
      <c r="Y58" s="36">
        <v>87.517357365364717</v>
      </c>
      <c r="Z58" s="36">
        <v>3.5403265373243752E-2</v>
      </c>
      <c r="AA58" s="36">
        <v>1.6583909635702606E-2</v>
      </c>
      <c r="AB58" s="36">
        <v>1.658391E-2</v>
      </c>
      <c r="AC58" s="36">
        <v>8.1316450105829736E-3</v>
      </c>
      <c r="AD58" s="36">
        <v>1.1974511766252991</v>
      </c>
      <c r="AE58" s="36">
        <v>10.777060589627695</v>
      </c>
      <c r="AF58" s="36">
        <v>11.974511766252995</v>
      </c>
      <c r="AG58" s="36">
        <v>0.40134720013233172</v>
      </c>
      <c r="AH58" s="36">
        <v>0.68275155884580563</v>
      </c>
      <c r="AI58" s="36">
        <v>2.1866502627899442</v>
      </c>
      <c r="AJ58" s="36">
        <v>6.9097324234059052E-4</v>
      </c>
      <c r="AK58" s="36">
        <v>8.3500141695253352E-4</v>
      </c>
      <c r="AL58" s="36">
        <v>2.0884064956152434E-3</v>
      </c>
      <c r="AM58" s="36">
        <v>0.41016981838525529</v>
      </c>
      <c r="AN58" s="36">
        <v>1.8810377368880571</v>
      </c>
      <c r="AO58" s="36">
        <v>12.965799258913254</v>
      </c>
      <c r="AP58" s="36">
        <v>1219.106736125</v>
      </c>
      <c r="AQ58" s="36">
        <v>656.44208868199996</v>
      </c>
      <c r="AR58" s="36">
        <v>1875.5488248070001</v>
      </c>
      <c r="AS58" s="36">
        <v>21.774437251999998</v>
      </c>
      <c r="AT58" s="36">
        <v>5666.1762404379997</v>
      </c>
      <c r="AU58" s="36">
        <v>12927.140646104001</v>
      </c>
      <c r="AV58" s="36">
        <v>3141.4994036150001</v>
      </c>
      <c r="AW58" s="36">
        <v>7167.1975785650002</v>
      </c>
      <c r="AX58" s="36">
        <v>2983.863319388</v>
      </c>
      <c r="AY58" s="36">
        <v>6807.5575417500004</v>
      </c>
      <c r="AZ58" s="36">
        <v>0.267868685</v>
      </c>
      <c r="BA58" s="36">
        <v>0.53573737099999996</v>
      </c>
      <c r="BB58" s="36">
        <v>10.998687931999999</v>
      </c>
      <c r="BC58" s="36">
        <v>951.38625391699998</v>
      </c>
      <c r="BD58" s="36">
        <v>2170.547365855</v>
      </c>
      <c r="BE58" s="36">
        <v>0.34787626500000002</v>
      </c>
      <c r="BF58" s="36">
        <v>0.69575253100000001</v>
      </c>
      <c r="BG58" s="36">
        <v>6.5071756629999999</v>
      </c>
      <c r="BH58" s="36">
        <v>41.513741908</v>
      </c>
      <c r="BI58" s="36">
        <v>0.24</v>
      </c>
      <c r="BJ58" s="36">
        <v>0.24</v>
      </c>
      <c r="BK58" s="36">
        <v>0.72000000000000042</v>
      </c>
      <c r="BL58" s="36">
        <v>0.72000000000000042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5.7532313650000004</v>
      </c>
      <c r="E59" s="36">
        <v>58</v>
      </c>
      <c r="F59" s="36">
        <v>15</v>
      </c>
      <c r="G59" s="36">
        <v>30</v>
      </c>
      <c r="H59" s="36">
        <v>13</v>
      </c>
      <c r="I59" s="36">
        <v>2.0896527717278404</v>
      </c>
      <c r="J59" s="36">
        <v>27.500195558533136</v>
      </c>
      <c r="K59" s="36">
        <v>0.27575327173027103</v>
      </c>
      <c r="L59" s="36">
        <v>1.8138994999975693</v>
      </c>
      <c r="M59" s="36">
        <v>8.8203978302510997</v>
      </c>
      <c r="N59" s="36">
        <v>20.769450500009878</v>
      </c>
      <c r="O59" s="36">
        <v>0.40178671299999996</v>
      </c>
      <c r="P59" s="36">
        <v>0.67863100399999998</v>
      </c>
      <c r="Q59" s="36">
        <v>0.38133758399999995</v>
      </c>
      <c r="R59" s="36">
        <v>2.0449128999999996E-2</v>
      </c>
      <c r="S59" s="36">
        <v>0.65195822699999995</v>
      </c>
      <c r="T59" s="36">
        <v>2.6672776999999998E-2</v>
      </c>
      <c r="U59" s="36">
        <v>1.4677000000000007</v>
      </c>
      <c r="V59" s="36">
        <v>3.4825000000000013</v>
      </c>
      <c r="W59" s="36">
        <v>3.9591394847278409</v>
      </c>
      <c r="X59" s="36">
        <v>31.661326562533137</v>
      </c>
      <c r="Y59" s="36">
        <v>35.620466047260976</v>
      </c>
      <c r="Z59" s="36">
        <v>1.2051448190050581E-2</v>
      </c>
      <c r="AA59" s="36">
        <v>5.4835626442085571E-3</v>
      </c>
      <c r="AB59" s="36">
        <v>5.4835628775000006E-3</v>
      </c>
      <c r="AC59" s="36">
        <v>1.1197348582001531E-2</v>
      </c>
      <c r="AD59" s="36">
        <v>0.33452581069344828</v>
      </c>
      <c r="AE59" s="36">
        <v>3.0107322962410352</v>
      </c>
      <c r="AF59" s="36">
        <v>3.3452581069344824</v>
      </c>
      <c r="AG59" s="36">
        <v>0.1056969798035871</v>
      </c>
      <c r="AH59" s="36">
        <v>0.17980635644748152</v>
      </c>
      <c r="AI59" s="36">
        <v>0.57586630375747461</v>
      </c>
      <c r="AJ59" s="36">
        <v>2.1496278094099397E-4</v>
      </c>
      <c r="AK59" s="36">
        <v>2.5977015564438452E-4</v>
      </c>
      <c r="AL59" s="36">
        <v>6.4970629917572315E-4</v>
      </c>
      <c r="AM59" s="36">
        <v>0.11710929116652961</v>
      </c>
      <c r="AN59" s="36">
        <v>0.51459193729657415</v>
      </c>
      <c r="AO59" s="36">
        <v>3.5872483062976857</v>
      </c>
      <c r="AP59" s="36">
        <v>802.53729454799998</v>
      </c>
      <c r="AQ59" s="36">
        <v>432.13546629500001</v>
      </c>
      <c r="AR59" s="36">
        <v>1234.6727608430001</v>
      </c>
      <c r="AS59" s="36">
        <v>20.809503618000001</v>
      </c>
      <c r="AT59" s="36">
        <v>4058.8643220280001</v>
      </c>
      <c r="AU59" s="36">
        <v>9169.8293518350001</v>
      </c>
      <c r="AV59" s="36">
        <v>2239.9678676029998</v>
      </c>
      <c r="AW59" s="36">
        <v>5060.5591785959996</v>
      </c>
      <c r="AX59" s="36">
        <v>2134.0093341100001</v>
      </c>
      <c r="AY59" s="36">
        <v>4821.176535224</v>
      </c>
      <c r="AZ59" s="36">
        <v>0.166903416</v>
      </c>
      <c r="BA59" s="36">
        <v>0.333806832</v>
      </c>
      <c r="BB59" s="36">
        <v>5.6840162379999999</v>
      </c>
      <c r="BC59" s="36">
        <v>465.26501295899999</v>
      </c>
      <c r="BD59" s="36">
        <v>1051.1316549969999</v>
      </c>
      <c r="BE59" s="36">
        <v>0.17977911099999999</v>
      </c>
      <c r="BF59" s="36">
        <v>0.35955822199999998</v>
      </c>
      <c r="BG59" s="36">
        <v>7.2480910390000002</v>
      </c>
      <c r="BH59" s="36">
        <v>47.463568864999999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5.6157580490000001</v>
      </c>
      <c r="E60" s="36">
        <v>18</v>
      </c>
      <c r="F60" s="36">
        <v>3</v>
      </c>
      <c r="G60" s="36">
        <v>6</v>
      </c>
      <c r="H60" s="36">
        <v>9</v>
      </c>
      <c r="I60" s="36">
        <v>1.196414167755934E-4</v>
      </c>
      <c r="J60" s="36">
        <v>0.20111848687754616</v>
      </c>
      <c r="K60" s="36">
        <v>1.196414167755934E-4</v>
      </c>
      <c r="L60" s="36">
        <v>0</v>
      </c>
      <c r="M60" s="36">
        <v>3.2623128294321124E-2</v>
      </c>
      <c r="N60" s="36">
        <v>0.16861500000000063</v>
      </c>
      <c r="O60" s="36">
        <v>2.4027613000000003E-2</v>
      </c>
      <c r="P60" s="36">
        <v>3.8500911000000006E-2</v>
      </c>
      <c r="Q60" s="36">
        <v>2.3176264000000002E-2</v>
      </c>
      <c r="R60" s="36">
        <v>8.5134900000000005E-4</v>
      </c>
      <c r="S60" s="36">
        <v>3.7390456000000002E-2</v>
      </c>
      <c r="T60" s="36">
        <v>1.110455E-3</v>
      </c>
      <c r="U60" s="36">
        <v>0.8721000000000001</v>
      </c>
      <c r="V60" s="36">
        <v>2.0705</v>
      </c>
      <c r="W60" s="36">
        <v>0.89624725441677566</v>
      </c>
      <c r="X60" s="36">
        <v>2.3101193978775463</v>
      </c>
      <c r="Y60" s="36">
        <v>3.2063666522943217</v>
      </c>
      <c r="Z60" s="36">
        <v>7.2401284970461335E-6</v>
      </c>
      <c r="AA60" s="36">
        <v>1.5493874983678725E-6</v>
      </c>
      <c r="AB60" s="36">
        <v>1.5493900000000001E-6</v>
      </c>
      <c r="AC60" s="36">
        <v>1.0621671841840867E-6</v>
      </c>
      <c r="AD60" s="36">
        <v>1.8067404057532563E-3</v>
      </c>
      <c r="AE60" s="36">
        <v>1.6260663651779306E-2</v>
      </c>
      <c r="AF60" s="36">
        <v>1.8067404057532561E-2</v>
      </c>
      <c r="AG60" s="36">
        <v>6.1668040565579819E-2</v>
      </c>
      <c r="AH60" s="36">
        <v>0.10490655176673347</v>
      </c>
      <c r="AI60" s="36">
        <v>0.33598449687453835</v>
      </c>
      <c r="AJ60" s="36">
        <v>6.0738098676625915E-8</v>
      </c>
      <c r="AK60" s="36">
        <v>7.339849846626526E-8</v>
      </c>
      <c r="AL60" s="36">
        <v>1.8357561778133791E-7</v>
      </c>
      <c r="AM60" s="36">
        <v>6.1669163470862681E-2</v>
      </c>
      <c r="AN60" s="36">
        <v>0.10671336557098518</v>
      </c>
      <c r="AO60" s="36">
        <v>0.35224534410193542</v>
      </c>
      <c r="AP60" s="36">
        <v>40.555739154000001</v>
      </c>
      <c r="AQ60" s="36">
        <v>21.837705698000001</v>
      </c>
      <c r="AR60" s="36">
        <v>62.393444852000002</v>
      </c>
      <c r="AS60" s="36">
        <v>2.8594812940000001</v>
      </c>
      <c r="AT60" s="36">
        <v>173.31273279600001</v>
      </c>
      <c r="AU60" s="36">
        <v>370.14070950199999</v>
      </c>
      <c r="AV60" s="36">
        <v>104.350927279</v>
      </c>
      <c r="AW60" s="36">
        <v>222.860292128</v>
      </c>
      <c r="AX60" s="36">
        <v>98.235494595999995</v>
      </c>
      <c r="AY60" s="36">
        <v>209.79967877499999</v>
      </c>
      <c r="AZ60" s="36">
        <v>2.4687825E-2</v>
      </c>
      <c r="BA60" s="36">
        <v>4.937565E-2</v>
      </c>
      <c r="BB60" s="36">
        <v>0.40307425899999999</v>
      </c>
      <c r="BC60" s="36">
        <v>20.794074542000001</v>
      </c>
      <c r="BD60" s="36">
        <v>44.409509792999998</v>
      </c>
      <c r="BE60" s="36">
        <v>1.2748789999999999E-2</v>
      </c>
      <c r="BF60" s="36">
        <v>2.5497580999999998E-2</v>
      </c>
      <c r="BG60" s="36">
        <v>4.4565229469999998</v>
      </c>
      <c r="BH60" s="36">
        <v>17.851338146</v>
      </c>
      <c r="BI60" s="36">
        <v>0.15</v>
      </c>
      <c r="BJ60" s="36">
        <v>0.15</v>
      </c>
      <c r="BK60" s="36">
        <v>0.06</v>
      </c>
      <c r="BL60" s="36">
        <v>0.06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5.6395097940000003</v>
      </c>
      <c r="E61" s="36">
        <v>8</v>
      </c>
      <c r="F61" s="36">
        <v>0</v>
      </c>
      <c r="G61" s="36">
        <v>5</v>
      </c>
      <c r="H61" s="36">
        <v>3</v>
      </c>
      <c r="I61" s="36">
        <v>4.123622226959836E-5</v>
      </c>
      <c r="J61" s="36">
        <v>0.1343201773704972</v>
      </c>
      <c r="K61" s="36">
        <v>4.123622226959836E-5</v>
      </c>
      <c r="L61" s="36">
        <v>0</v>
      </c>
      <c r="M61" s="36">
        <v>6.3464135923748683E-3</v>
      </c>
      <c r="N61" s="36">
        <v>0.12801500000039193</v>
      </c>
      <c r="O61" s="36">
        <v>1.6478130000000001E-3</v>
      </c>
      <c r="P61" s="36">
        <v>2.856211E-3</v>
      </c>
      <c r="Q61" s="36">
        <v>1.4945660000000001E-3</v>
      </c>
      <c r="R61" s="36">
        <v>1.5324700000000002E-4</v>
      </c>
      <c r="S61" s="36">
        <v>2.6563239999999998E-3</v>
      </c>
      <c r="T61" s="36">
        <v>1.9988699999999999E-4</v>
      </c>
      <c r="U61" s="36">
        <v>3.9600000000000003E-2</v>
      </c>
      <c r="V61" s="36">
        <v>9.3600000000000003E-2</v>
      </c>
      <c r="W61" s="36">
        <v>4.12890492222696E-2</v>
      </c>
      <c r="X61" s="36">
        <v>0.23077638837049719</v>
      </c>
      <c r="Y61" s="36">
        <v>0.2720654375927668</v>
      </c>
      <c r="Z61" s="36">
        <v>2.124252978385273E-6</v>
      </c>
      <c r="AA61" s="36">
        <v>4.545901373744483E-7</v>
      </c>
      <c r="AB61" s="36">
        <v>4.5459E-7</v>
      </c>
      <c r="AC61" s="36">
        <v>2.4890348064895825E-7</v>
      </c>
      <c r="AD61" s="36">
        <v>1.7890725379879513E-3</v>
      </c>
      <c r="AE61" s="36">
        <v>1.6101652841891557E-2</v>
      </c>
      <c r="AF61" s="36">
        <v>1.7890725379879509E-2</v>
      </c>
      <c r="AG61" s="36">
        <v>3.1593945739741493E-3</v>
      </c>
      <c r="AH61" s="36">
        <v>5.3746022637721153E-3</v>
      </c>
      <c r="AI61" s="36">
        <v>1.7213253196135019E-2</v>
      </c>
      <c r="AJ61" s="36">
        <v>1.782051793119058E-8</v>
      </c>
      <c r="AK61" s="36">
        <v>2.1535070845803525E-8</v>
      </c>
      <c r="AL61" s="36">
        <v>5.3860964693988212E-8</v>
      </c>
      <c r="AM61" s="36">
        <v>3.1596612979727292E-3</v>
      </c>
      <c r="AN61" s="36">
        <v>7.1636963368309119E-3</v>
      </c>
      <c r="AO61" s="36">
        <v>3.3314959898991268E-2</v>
      </c>
      <c r="AP61" s="36">
        <v>10.245840175</v>
      </c>
      <c r="AQ61" s="36">
        <v>5.5169908630000002</v>
      </c>
      <c r="AR61" s="36">
        <v>15.762831038</v>
      </c>
      <c r="AS61" s="36">
        <v>1.466717356</v>
      </c>
      <c r="AT61" s="36">
        <v>36.117747696999999</v>
      </c>
      <c r="AU61" s="36">
        <v>82.061428402999994</v>
      </c>
      <c r="AV61" s="36">
        <v>22.325200844000001</v>
      </c>
      <c r="AW61" s="36">
        <v>50.724034232999998</v>
      </c>
      <c r="AX61" s="36">
        <v>20.987745460999999</v>
      </c>
      <c r="AY61" s="36">
        <v>47.685265035999997</v>
      </c>
      <c r="AZ61" s="36">
        <v>1.3717139999999999E-2</v>
      </c>
      <c r="BA61" s="36">
        <v>2.7434281000000001E-2</v>
      </c>
      <c r="BB61" s="36">
        <v>0.305684819</v>
      </c>
      <c r="BC61" s="36">
        <v>10.416428873999999</v>
      </c>
      <c r="BD61" s="36">
        <v>23.666675991000002</v>
      </c>
      <c r="BE61" s="36">
        <v>9.6684700000000002E-3</v>
      </c>
      <c r="BF61" s="36">
        <v>1.9336941E-2</v>
      </c>
      <c r="BG61" s="36">
        <v>2.8092974320000001</v>
      </c>
      <c r="BH61" s="36">
        <v>9.1972553490000006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5.8239945310000003</v>
      </c>
      <c r="E62" s="36">
        <v>35</v>
      </c>
      <c r="F62" s="36">
        <v>15</v>
      </c>
      <c r="G62" s="36">
        <v>15</v>
      </c>
      <c r="H62" s="36">
        <v>5</v>
      </c>
      <c r="I62" s="36">
        <v>6.287982371340445</v>
      </c>
      <c r="J62" s="36">
        <v>66.600460430087224</v>
      </c>
      <c r="K62" s="36">
        <v>0.13328287135324024</v>
      </c>
      <c r="L62" s="36">
        <v>6.1546994999872044</v>
      </c>
      <c r="M62" s="36">
        <v>5.2383448013772034</v>
      </c>
      <c r="N62" s="36">
        <v>67.650098000050463</v>
      </c>
      <c r="O62" s="36">
        <v>0.48213861399999991</v>
      </c>
      <c r="P62" s="36">
        <v>0.84089652199999998</v>
      </c>
      <c r="Q62" s="36">
        <v>0.39550846799999995</v>
      </c>
      <c r="R62" s="36">
        <v>8.6630145999999991E-2</v>
      </c>
      <c r="S62" s="36">
        <v>0.72790067800000002</v>
      </c>
      <c r="T62" s="36">
        <v>0.112995844</v>
      </c>
      <c r="U62" s="36">
        <v>3.5692000000000004</v>
      </c>
      <c r="V62" s="36">
        <v>8.4754999999999932</v>
      </c>
      <c r="W62" s="36">
        <v>10.339320985340446</v>
      </c>
      <c r="X62" s="36">
        <v>75.916856952087215</v>
      </c>
      <c r="Y62" s="36">
        <v>86.256177937427665</v>
      </c>
      <c r="Z62" s="36">
        <v>3.4618697431180789E-2</v>
      </c>
      <c r="AA62" s="36">
        <v>1.5209407738619875E-2</v>
      </c>
      <c r="AB62" s="36">
        <v>1.5209408000000001E-2</v>
      </c>
      <c r="AC62" s="36">
        <v>1.6436082713087937E-2</v>
      </c>
      <c r="AD62" s="36">
        <v>0.51054362143963117</v>
      </c>
      <c r="AE62" s="36">
        <v>4.5948925929566808</v>
      </c>
      <c r="AF62" s="36">
        <v>5.1054362143963132</v>
      </c>
      <c r="AG62" s="36">
        <v>0.24962013307143643</v>
      </c>
      <c r="AH62" s="36">
        <v>0.42464114591462759</v>
      </c>
      <c r="AI62" s="36">
        <v>1.3599993456995503</v>
      </c>
      <c r="AJ62" s="36">
        <v>5.9622853130287927E-4</v>
      </c>
      <c r="AK62" s="36">
        <v>7.2050788359341589E-4</v>
      </c>
      <c r="AL62" s="36">
        <v>1.8020488512823908E-3</v>
      </c>
      <c r="AM62" s="36">
        <v>0.26665244431582724</v>
      </c>
      <c r="AN62" s="36">
        <v>0.93590527523785227</v>
      </c>
      <c r="AO62" s="36">
        <v>5.9566939875075136</v>
      </c>
      <c r="AP62" s="36">
        <v>1081.4719251419999</v>
      </c>
      <c r="AQ62" s="36">
        <v>582.33103661500002</v>
      </c>
      <c r="AR62" s="36">
        <v>1663.802961757</v>
      </c>
      <c r="AS62" s="36">
        <v>61.445097879000002</v>
      </c>
      <c r="AT62" s="36">
        <v>4261.2307617449997</v>
      </c>
      <c r="AU62" s="36">
        <v>9382.8436773960002</v>
      </c>
      <c r="AV62" s="36">
        <v>2359.819528518</v>
      </c>
      <c r="AW62" s="36">
        <v>5196.1085848089997</v>
      </c>
      <c r="AX62" s="36">
        <v>2273.10701793</v>
      </c>
      <c r="AY62" s="36">
        <v>5005.1755006330004</v>
      </c>
      <c r="AZ62" s="36">
        <v>0.53439636000000001</v>
      </c>
      <c r="BA62" s="36">
        <v>1.0687927209999999</v>
      </c>
      <c r="BB62" s="36">
        <v>4.526068456</v>
      </c>
      <c r="BC62" s="36">
        <v>255.896349074</v>
      </c>
      <c r="BD62" s="36">
        <v>563.46055288499997</v>
      </c>
      <c r="BE62" s="36">
        <v>0.14315451100000001</v>
      </c>
      <c r="BF62" s="36">
        <v>0.28630902200000002</v>
      </c>
      <c r="BG62" s="36">
        <v>10.908585213</v>
      </c>
      <c r="BH62" s="36">
        <v>44.489193739000001</v>
      </c>
      <c r="BI62" s="36">
        <v>0.21</v>
      </c>
      <c r="BJ62" s="36">
        <v>0.21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5.7800510799999998</v>
      </c>
      <c r="E63" s="36">
        <v>28</v>
      </c>
      <c r="F63" s="36">
        <v>8</v>
      </c>
      <c r="G63" s="36">
        <v>10</v>
      </c>
      <c r="H63" s="36">
        <v>10</v>
      </c>
      <c r="I63" s="36">
        <v>2.6285365818103692</v>
      </c>
      <c r="J63" s="36">
        <v>25.103854111173746</v>
      </c>
      <c r="K63" s="36">
        <v>0.13787758181375387</v>
      </c>
      <c r="L63" s="36">
        <v>2.4906589999966151</v>
      </c>
      <c r="M63" s="36">
        <v>3.9755116929694374</v>
      </c>
      <c r="N63" s="36">
        <v>23.756879000014678</v>
      </c>
      <c r="O63" s="36">
        <v>0.15922893900000001</v>
      </c>
      <c r="P63" s="36">
        <v>0.25591502199999999</v>
      </c>
      <c r="Q63" s="36">
        <v>0.13693138300000002</v>
      </c>
      <c r="R63" s="36">
        <v>2.2297556E-2</v>
      </c>
      <c r="S63" s="36">
        <v>0.22683125300000001</v>
      </c>
      <c r="T63" s="36">
        <v>2.9083769000000002E-2</v>
      </c>
      <c r="U63" s="36">
        <v>0.48909999999999992</v>
      </c>
      <c r="V63" s="36">
        <v>1.1581999999999999</v>
      </c>
      <c r="W63" s="36">
        <v>3.2768655208103694</v>
      </c>
      <c r="X63" s="36">
        <v>26.517969133173747</v>
      </c>
      <c r="Y63" s="36">
        <v>29.794834653984115</v>
      </c>
      <c r="Z63" s="36">
        <v>1.2976821866404899E-2</v>
      </c>
      <c r="AA63" s="36">
        <v>6.1217088963011375E-3</v>
      </c>
      <c r="AB63" s="36">
        <v>6.1217090000000004E-3</v>
      </c>
      <c r="AC63" s="36">
        <v>7.281451676786697E-4</v>
      </c>
      <c r="AD63" s="36">
        <v>0.10618527891358343</v>
      </c>
      <c r="AE63" s="36">
        <v>0.95566751022225094</v>
      </c>
      <c r="AF63" s="36">
        <v>1.0618527891358345</v>
      </c>
      <c r="AG63" s="36">
        <v>3.6753051923076922E-2</v>
      </c>
      <c r="AH63" s="36">
        <v>6.2522433156498677E-2</v>
      </c>
      <c r="AI63" s="36">
        <v>0.20024076564986737</v>
      </c>
      <c r="AJ63" s="36">
        <v>2.3997893710658286E-4</v>
      </c>
      <c r="AK63" s="36">
        <v>2.9000074135461198E-4</v>
      </c>
      <c r="AL63" s="36">
        <v>7.2531545418040415E-4</v>
      </c>
      <c r="AM63" s="36">
        <v>3.7721176027862173E-2</v>
      </c>
      <c r="AN63" s="36">
        <v>0.16899771281143672</v>
      </c>
      <c r="AO63" s="36">
        <v>1.1566335913262986</v>
      </c>
      <c r="AP63" s="36">
        <v>291.26914504799998</v>
      </c>
      <c r="AQ63" s="36">
        <v>156.837231949</v>
      </c>
      <c r="AR63" s="36">
        <v>448.10637699699998</v>
      </c>
      <c r="AS63" s="36">
        <v>34.384601095000001</v>
      </c>
      <c r="AT63" s="36">
        <v>1012.12852624</v>
      </c>
      <c r="AU63" s="36">
        <v>2440.8343422920002</v>
      </c>
      <c r="AV63" s="36">
        <v>563.34592628899998</v>
      </c>
      <c r="AW63" s="36">
        <v>1358.5567917779999</v>
      </c>
      <c r="AX63" s="36">
        <v>543.31685927199999</v>
      </c>
      <c r="AY63" s="36">
        <v>1310.2549868680001</v>
      </c>
      <c r="AZ63" s="36">
        <v>0.24811317099999999</v>
      </c>
      <c r="BA63" s="36">
        <v>0.49622634300000001</v>
      </c>
      <c r="BB63" s="36">
        <v>1.0132931220000001</v>
      </c>
      <c r="BC63" s="36">
        <v>37.582092860000003</v>
      </c>
      <c r="BD63" s="36">
        <v>90.632425161</v>
      </c>
      <c r="BE63" s="36">
        <v>3.2049333999999999E-2</v>
      </c>
      <c r="BF63" s="36">
        <v>6.4098667999999998E-2</v>
      </c>
      <c r="BG63" s="36">
        <v>6.3186249749999996</v>
      </c>
      <c r="BH63" s="36">
        <v>37.894157415999999</v>
      </c>
      <c r="BI63" s="36">
        <v>0.15</v>
      </c>
      <c r="BJ63" s="36">
        <v>0.15</v>
      </c>
      <c r="BK63" s="36">
        <v>0.12</v>
      </c>
      <c r="BL63" s="36">
        <v>0.12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5.5901844939999998</v>
      </c>
      <c r="E64" s="36">
        <v>16</v>
      </c>
      <c r="F64" s="36">
        <v>2</v>
      </c>
      <c r="G64" s="36">
        <v>4</v>
      </c>
      <c r="H64" s="36">
        <v>10</v>
      </c>
      <c r="I64" s="36">
        <v>2.0151797624962411E-2</v>
      </c>
      <c r="J64" s="36">
        <v>1.7888333785368165</v>
      </c>
      <c r="K64" s="36">
        <v>4.4717976253286461E-3</v>
      </c>
      <c r="L64" s="36">
        <v>1.5679999999633765E-2</v>
      </c>
      <c r="M64" s="36">
        <v>0.34012717616349164</v>
      </c>
      <c r="N64" s="36">
        <v>1.4688579999982871</v>
      </c>
      <c r="O64" s="36">
        <v>4.0186220000000009E-2</v>
      </c>
      <c r="P64" s="36">
        <v>7.0034207000000001E-2</v>
      </c>
      <c r="Q64" s="36">
        <v>3.7856080000000007E-2</v>
      </c>
      <c r="R64" s="36">
        <v>2.3301399999999996E-3</v>
      </c>
      <c r="S64" s="36">
        <v>6.6994892E-2</v>
      </c>
      <c r="T64" s="36">
        <v>3.0393149999999999E-3</v>
      </c>
      <c r="U64" s="36">
        <v>0.106</v>
      </c>
      <c r="V64" s="36">
        <v>0.25129999999999997</v>
      </c>
      <c r="W64" s="36">
        <v>0.16633801762496242</v>
      </c>
      <c r="X64" s="36">
        <v>2.1101675855368165</v>
      </c>
      <c r="Y64" s="36">
        <v>2.276505603161779</v>
      </c>
      <c r="Z64" s="36">
        <v>2.2885588479189259E-4</v>
      </c>
      <c r="AA64" s="36">
        <v>4.8975159345465009E-5</v>
      </c>
      <c r="AB64" s="36">
        <v>4.8975114999999999E-5</v>
      </c>
      <c r="AC64" s="36">
        <v>2.2982576459508689E-5</v>
      </c>
      <c r="AD64" s="36">
        <v>2.0057629612270502E-2</v>
      </c>
      <c r="AE64" s="36">
        <v>0.18051866651043455</v>
      </c>
      <c r="AF64" s="36">
        <v>0.20057629612270508</v>
      </c>
      <c r="AG64" s="36">
        <v>7.3015444808856248E-3</v>
      </c>
      <c r="AH64" s="36">
        <v>1.2421018197368648E-2</v>
      </c>
      <c r="AI64" s="36">
        <v>3.9780828551032023E-2</v>
      </c>
      <c r="AJ64" s="36">
        <v>1.9198880640569218E-6</v>
      </c>
      <c r="AK64" s="36">
        <v>2.3200742893736663E-6</v>
      </c>
      <c r="AL64" s="36">
        <v>5.8026946037066647E-6</v>
      </c>
      <c r="AM64" s="36">
        <v>7.3264469454091905E-3</v>
      </c>
      <c r="AN64" s="36">
        <v>3.248096788392852E-2</v>
      </c>
      <c r="AO64" s="36">
        <v>0.22030529775607027</v>
      </c>
      <c r="AP64" s="36">
        <v>146.66019566200001</v>
      </c>
      <c r="AQ64" s="36">
        <v>78.970874586999997</v>
      </c>
      <c r="AR64" s="36">
        <v>225.631070249</v>
      </c>
      <c r="AS64" s="36">
        <v>11.508339649</v>
      </c>
      <c r="AT64" s="36">
        <v>963.98855743900003</v>
      </c>
      <c r="AU64" s="36">
        <v>2053.4128164459999</v>
      </c>
      <c r="AV64" s="36">
        <v>532.75650098599999</v>
      </c>
      <c r="AW64" s="36">
        <v>1134.8361126570001</v>
      </c>
      <c r="AX64" s="36">
        <v>506.66515958600002</v>
      </c>
      <c r="AY64" s="36">
        <v>1079.258383631</v>
      </c>
      <c r="AZ64" s="36">
        <v>0.105132664</v>
      </c>
      <c r="BA64" s="36">
        <v>0.210265329</v>
      </c>
      <c r="BB64" s="36">
        <v>2.2294740630000001</v>
      </c>
      <c r="BC64" s="36">
        <v>90.128393396000007</v>
      </c>
      <c r="BD64" s="36">
        <v>191.984434564</v>
      </c>
      <c r="BE64" s="36">
        <v>7.0515783999999998E-2</v>
      </c>
      <c r="BF64" s="36">
        <v>0.141031569</v>
      </c>
      <c r="BG64" s="36">
        <v>2.98284101</v>
      </c>
      <c r="BH64" s="36">
        <v>14.323436637</v>
      </c>
      <c r="BI64" s="36">
        <v>0.12</v>
      </c>
      <c r="BJ64" s="36">
        <v>0.12</v>
      </c>
      <c r="BK64" s="36">
        <v>0.09</v>
      </c>
      <c r="BL64" s="36">
        <v>0.09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5.6788102890000003</v>
      </c>
      <c r="E65" s="36">
        <v>5</v>
      </c>
      <c r="F65" s="36">
        <v>1</v>
      </c>
      <c r="G65" s="36">
        <v>2</v>
      </c>
      <c r="H65" s="36">
        <v>2</v>
      </c>
      <c r="I65" s="36">
        <v>2.1402849146587785E-3</v>
      </c>
      <c r="J65" s="36">
        <v>2.4621847123431961</v>
      </c>
      <c r="K65" s="36">
        <v>2.1402849146587785E-3</v>
      </c>
      <c r="L65" s="36">
        <v>0</v>
      </c>
      <c r="M65" s="36">
        <v>0.15832399725773125</v>
      </c>
      <c r="N65" s="36">
        <v>2.3060010000001236</v>
      </c>
      <c r="O65" s="36">
        <v>4.6487480000000003E-3</v>
      </c>
      <c r="P65" s="36">
        <v>8.0916119999999998E-3</v>
      </c>
      <c r="Q65" s="36">
        <v>4.2540640000000001E-3</v>
      </c>
      <c r="R65" s="36">
        <v>3.9468400000000002E-4</v>
      </c>
      <c r="S65" s="36">
        <v>7.5768060000000002E-3</v>
      </c>
      <c r="T65" s="36">
        <v>5.1480600000000003E-4</v>
      </c>
      <c r="U65" s="36">
        <v>4.5650000000000003E-2</v>
      </c>
      <c r="V65" s="36">
        <v>0.10790000000000001</v>
      </c>
      <c r="W65" s="36">
        <v>5.2439032914658783E-2</v>
      </c>
      <c r="X65" s="36">
        <v>2.5781763243431959</v>
      </c>
      <c r="Y65" s="36">
        <v>2.6306153572578546</v>
      </c>
      <c r="Z65" s="36">
        <v>6.1961439201413477E-5</v>
      </c>
      <c r="AA65" s="36">
        <v>1.3259747989102483E-5</v>
      </c>
      <c r="AB65" s="36">
        <v>1.325973E-5</v>
      </c>
      <c r="AC65" s="36">
        <v>2.2630092058448502E-5</v>
      </c>
      <c r="AD65" s="36">
        <v>3.8454769135395951E-2</v>
      </c>
      <c r="AE65" s="36">
        <v>0.34609292221856353</v>
      </c>
      <c r="AF65" s="36">
        <v>0.3845476913539595</v>
      </c>
      <c r="AG65" s="36">
        <v>3.2122195889100679E-3</v>
      </c>
      <c r="AH65" s="36">
        <v>5.46446550757115E-3</v>
      </c>
      <c r="AI65" s="36">
        <v>1.750105844992382E-2</v>
      </c>
      <c r="AJ65" s="36">
        <v>5.1979862343594432E-7</v>
      </c>
      <c r="AK65" s="36">
        <v>6.2814673650152089E-7</v>
      </c>
      <c r="AL65" s="36">
        <v>1.5710461061215963E-6</v>
      </c>
      <c r="AM65" s="36">
        <v>3.2353694795919526E-3</v>
      </c>
      <c r="AN65" s="36">
        <v>4.3919862789703598E-2</v>
      </c>
      <c r="AO65" s="36">
        <v>0.36359555171459346</v>
      </c>
      <c r="AP65" s="36">
        <v>72.767005269999999</v>
      </c>
      <c r="AQ65" s="36">
        <v>39.182233607000001</v>
      </c>
      <c r="AR65" s="36">
        <v>111.949238877</v>
      </c>
      <c r="AS65" s="36">
        <v>6.9605280030000003</v>
      </c>
      <c r="AT65" s="36">
        <v>264.49041324900003</v>
      </c>
      <c r="AU65" s="36">
        <v>595.73990406400003</v>
      </c>
      <c r="AV65" s="36">
        <v>173.96088595500001</v>
      </c>
      <c r="AW65" s="36">
        <v>391.83061584900003</v>
      </c>
      <c r="AX65" s="36">
        <v>163.21222408400001</v>
      </c>
      <c r="AY65" s="36">
        <v>367.62026087800001</v>
      </c>
      <c r="AZ65" s="36">
        <v>6.6290369000000002E-2</v>
      </c>
      <c r="BA65" s="36">
        <v>0.132580739</v>
      </c>
      <c r="BB65" s="36">
        <v>1.1513399849999999</v>
      </c>
      <c r="BC65" s="36">
        <v>67.815524819000004</v>
      </c>
      <c r="BD65" s="36">
        <v>152.74812328100001</v>
      </c>
      <c r="BE65" s="36">
        <v>3.6415602999999998E-2</v>
      </c>
      <c r="BF65" s="36">
        <v>7.2831205999999996E-2</v>
      </c>
      <c r="BG65" s="36">
        <v>4.1625942289999998</v>
      </c>
      <c r="BH65" s="36">
        <v>26.909175528999999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5.7859102489999996</v>
      </c>
      <c r="E66" s="36">
        <v>21</v>
      </c>
      <c r="F66" s="36">
        <v>5</v>
      </c>
      <c r="G66" s="36">
        <v>7</v>
      </c>
      <c r="H66" s="36">
        <v>9</v>
      </c>
      <c r="I66" s="36">
        <v>1.6747857366608083</v>
      </c>
      <c r="J66" s="36">
        <v>16.023281473644111</v>
      </c>
      <c r="K66" s="36">
        <v>0.243006236661376</v>
      </c>
      <c r="L66" s="36">
        <v>1.4317794999994322</v>
      </c>
      <c r="M66" s="36">
        <v>5.4081687103056684</v>
      </c>
      <c r="N66" s="36">
        <v>12.289898499999254</v>
      </c>
      <c r="O66" s="36">
        <v>0.11677856299999999</v>
      </c>
      <c r="P66" s="36">
        <v>0.19952807200000003</v>
      </c>
      <c r="Q66" s="36">
        <v>0.10526849199999999</v>
      </c>
      <c r="R66" s="36">
        <v>1.1510071E-2</v>
      </c>
      <c r="S66" s="36">
        <v>0.18451493400000002</v>
      </c>
      <c r="T66" s="36">
        <v>1.5013137999999999E-2</v>
      </c>
      <c r="U66" s="36">
        <v>0.26684999999999998</v>
      </c>
      <c r="V66" s="36">
        <v>0.63309999999999989</v>
      </c>
      <c r="W66" s="36">
        <v>2.0584142996608081</v>
      </c>
      <c r="X66" s="36">
        <v>16.85590954564411</v>
      </c>
      <c r="Y66" s="36">
        <v>18.914323845304917</v>
      </c>
      <c r="Z66" s="36">
        <v>8.4475227746874781E-3</v>
      </c>
      <c r="AA66" s="36">
        <v>3.929712841654001E-3</v>
      </c>
      <c r="AB66" s="36">
        <v>3.929713332E-3</v>
      </c>
      <c r="AC66" s="36">
        <v>2.3938949553824673E-3</v>
      </c>
      <c r="AD66" s="36">
        <v>0.25813444232930682</v>
      </c>
      <c r="AE66" s="36">
        <v>2.3232099809637612</v>
      </c>
      <c r="AF66" s="36">
        <v>2.5813444232930682</v>
      </c>
      <c r="AG66" s="36">
        <v>1.9121813612855927E-2</v>
      </c>
      <c r="AH66" s="36">
        <v>3.2529062237961801E-2</v>
      </c>
      <c r="AI66" s="36">
        <v>0.10418091554590471</v>
      </c>
      <c r="AJ66" s="36">
        <v>1.5404986231523125E-4</v>
      </c>
      <c r="AK66" s="36">
        <v>1.8616039729936565E-4</v>
      </c>
      <c r="AL66" s="36">
        <v>4.6560230324544489E-4</v>
      </c>
      <c r="AM66" s="36">
        <v>2.1669758430553628E-2</v>
      </c>
      <c r="AN66" s="36">
        <v>0.29084966496456799</v>
      </c>
      <c r="AO66" s="36">
        <v>2.4278564988129117</v>
      </c>
      <c r="AP66" s="36">
        <v>250.34777724099999</v>
      </c>
      <c r="AQ66" s="36">
        <v>134.80264928299999</v>
      </c>
      <c r="AR66" s="36">
        <v>385.15042652399995</v>
      </c>
      <c r="AS66" s="36">
        <v>18.344406974000002</v>
      </c>
      <c r="AT66" s="36">
        <v>1325.223385693</v>
      </c>
      <c r="AU66" s="36">
        <v>3039.7723480929999</v>
      </c>
      <c r="AV66" s="36">
        <v>749.21657868099999</v>
      </c>
      <c r="AW66" s="36">
        <v>1718.538823865</v>
      </c>
      <c r="AX66" s="36">
        <v>723.61208429999999</v>
      </c>
      <c r="AY66" s="36">
        <v>1659.8077187189999</v>
      </c>
      <c r="AZ66" s="36">
        <v>0.18743320599999999</v>
      </c>
      <c r="BA66" s="36">
        <v>0.37486641300000001</v>
      </c>
      <c r="BB66" s="36">
        <v>1.9017359140000001</v>
      </c>
      <c r="BC66" s="36">
        <v>99.760653394000002</v>
      </c>
      <c r="BD66" s="36">
        <v>228.82910072999999</v>
      </c>
      <c r="BE66" s="36">
        <v>6.0149791000000001E-2</v>
      </c>
      <c r="BF66" s="36">
        <v>0.120299583</v>
      </c>
      <c r="BG66" s="36">
        <v>10.164540038</v>
      </c>
      <c r="BH66" s="36">
        <v>48.378090669000002</v>
      </c>
      <c r="BI66" s="36">
        <v>0.24</v>
      </c>
      <c r="BJ66" s="36">
        <v>0.24</v>
      </c>
      <c r="BK66" s="36">
        <v>1.8300000000000014</v>
      </c>
      <c r="BL66" s="36">
        <v>1.8300000000000014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5.8150156900000001</v>
      </c>
      <c r="E67" s="36">
        <v>33</v>
      </c>
      <c r="F67" s="36">
        <v>6</v>
      </c>
      <c r="G67" s="36">
        <v>11</v>
      </c>
      <c r="H67" s="36">
        <v>16</v>
      </c>
      <c r="I67" s="36">
        <v>0.52177980709195315</v>
      </c>
      <c r="J67" s="36">
        <v>14.990480520651023</v>
      </c>
      <c r="K67" s="36">
        <v>3.4225807097222317E-2</v>
      </c>
      <c r="L67" s="36">
        <v>0.48755399999473081</v>
      </c>
      <c r="M67" s="36">
        <v>1.5916983277299441</v>
      </c>
      <c r="N67" s="36">
        <v>13.920562000013032</v>
      </c>
      <c r="O67" s="36">
        <v>0.189596282</v>
      </c>
      <c r="P67" s="36">
        <v>0.32098545000000001</v>
      </c>
      <c r="Q67" s="36">
        <v>0.16808353100000001</v>
      </c>
      <c r="R67" s="36">
        <v>2.1512751E-2</v>
      </c>
      <c r="S67" s="36">
        <v>0.29292534000000003</v>
      </c>
      <c r="T67" s="36">
        <v>2.8060109999999999E-2</v>
      </c>
      <c r="U67" s="36">
        <v>1.7589999999999999</v>
      </c>
      <c r="V67" s="36">
        <v>4.1659000000000006</v>
      </c>
      <c r="W67" s="36">
        <v>2.4703760890919533</v>
      </c>
      <c r="X67" s="36">
        <v>19.477365970651022</v>
      </c>
      <c r="Y67" s="36">
        <v>21.947742059742975</v>
      </c>
      <c r="Z67" s="36">
        <v>3.4915839155952666E-3</v>
      </c>
      <c r="AA67" s="36">
        <v>1.2403552083257458E-3</v>
      </c>
      <c r="AB67" s="36">
        <v>1.2403550000000001E-3</v>
      </c>
      <c r="AC67" s="36">
        <v>2.4083274546172611E-4</v>
      </c>
      <c r="AD67" s="36">
        <v>7.4608563318286164E-2</v>
      </c>
      <c r="AE67" s="36">
        <v>0.67147706986457534</v>
      </c>
      <c r="AF67" s="36">
        <v>0.74608563318286159</v>
      </c>
      <c r="AG67" s="36">
        <v>0.11969010252668122</v>
      </c>
      <c r="AH67" s="36">
        <v>0.20361074912584848</v>
      </c>
      <c r="AI67" s="36">
        <v>0.65210469652467684</v>
      </c>
      <c r="AJ67" s="36">
        <v>4.8623525635347983E-5</v>
      </c>
      <c r="AK67" s="36">
        <v>5.8758733801770021E-5</v>
      </c>
      <c r="AL67" s="36">
        <v>1.4696037498187765E-4</v>
      </c>
      <c r="AM67" s="36">
        <v>0.1199795587977783</v>
      </c>
      <c r="AN67" s="36">
        <v>0.27827807117793646</v>
      </c>
      <c r="AO67" s="36">
        <v>1.3237287267642341</v>
      </c>
      <c r="AP67" s="36">
        <v>226.792720086</v>
      </c>
      <c r="AQ67" s="36">
        <v>122.119156969</v>
      </c>
      <c r="AR67" s="36">
        <v>348.91187705499999</v>
      </c>
      <c r="AS67" s="36">
        <v>17.982661805999999</v>
      </c>
      <c r="AT67" s="36">
        <v>1529.6085980769999</v>
      </c>
      <c r="AU67" s="36">
        <v>3335.0106477859999</v>
      </c>
      <c r="AV67" s="36">
        <v>846.557685752</v>
      </c>
      <c r="AW67" s="36">
        <v>1845.7525013249999</v>
      </c>
      <c r="AX67" s="36">
        <v>809.08667347400001</v>
      </c>
      <c r="AY67" s="36">
        <v>1764.0543302470001</v>
      </c>
      <c r="AZ67" s="36">
        <v>0.97574302000000002</v>
      </c>
      <c r="BA67" s="36">
        <v>1.95148604</v>
      </c>
      <c r="BB67" s="36">
        <v>2.462561247</v>
      </c>
      <c r="BC67" s="36">
        <v>136.35749389899999</v>
      </c>
      <c r="BD67" s="36">
        <v>297.300691583</v>
      </c>
      <c r="BE67" s="36">
        <v>0.62607489299999997</v>
      </c>
      <c r="BF67" s="36">
        <v>1.2521497859999999</v>
      </c>
      <c r="BG67" s="36">
        <v>6.1112176649999999</v>
      </c>
      <c r="BH67" s="36">
        <v>33.782582482000002</v>
      </c>
      <c r="BI67" s="36">
        <v>0</v>
      </c>
      <c r="BJ67" s="36">
        <v>0</v>
      </c>
      <c r="BK67" s="36">
        <v>0.12</v>
      </c>
      <c r="BL67" s="36">
        <v>0.12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5.627878752</v>
      </c>
      <c r="E68" s="36">
        <v>19</v>
      </c>
      <c r="F68" s="36">
        <v>2</v>
      </c>
      <c r="G68" s="36">
        <v>7</v>
      </c>
      <c r="H68" s="36">
        <v>10</v>
      </c>
      <c r="I68" s="36">
        <v>5.017575971648959E-4</v>
      </c>
      <c r="J68" s="36">
        <v>0.80853106248682816</v>
      </c>
      <c r="K68" s="36">
        <v>5.017575971648959E-4</v>
      </c>
      <c r="L68" s="36">
        <v>0</v>
      </c>
      <c r="M68" s="36">
        <v>6.5346820079826742E-2</v>
      </c>
      <c r="N68" s="36">
        <v>0.74368600000416629</v>
      </c>
      <c r="O68" s="36">
        <v>2.2990262999999997E-2</v>
      </c>
      <c r="P68" s="36">
        <v>3.9797100999999994E-2</v>
      </c>
      <c r="Q68" s="36">
        <v>2.1054133999999999E-2</v>
      </c>
      <c r="R68" s="36">
        <v>1.936129E-3</v>
      </c>
      <c r="S68" s="36">
        <v>3.7271714999999997E-2</v>
      </c>
      <c r="T68" s="36">
        <v>2.5253860000000001E-3</v>
      </c>
      <c r="U68" s="36">
        <v>0.50595000000000001</v>
      </c>
      <c r="V68" s="36">
        <v>1.1961000000000004</v>
      </c>
      <c r="W68" s="36">
        <v>0.52944202059716494</v>
      </c>
      <c r="X68" s="36">
        <v>2.0444281634868284</v>
      </c>
      <c r="Y68" s="36">
        <v>2.5738701840839933</v>
      </c>
      <c r="Z68" s="36">
        <v>2.0652400778018552E-5</v>
      </c>
      <c r="AA68" s="36">
        <v>4.4196137664959702E-6</v>
      </c>
      <c r="AB68" s="36">
        <v>4.4196099999999999E-6</v>
      </c>
      <c r="AC68" s="36">
        <v>5.82838413688168E-6</v>
      </c>
      <c r="AD68" s="36">
        <v>1.2576506606030737E-2</v>
      </c>
      <c r="AE68" s="36">
        <v>0.11318855945427662</v>
      </c>
      <c r="AF68" s="36">
        <v>0.12576506606030738</v>
      </c>
      <c r="AG68" s="36">
        <v>3.5529694844367903E-2</v>
      </c>
      <c r="AH68" s="36">
        <v>6.0441319965131621E-2</v>
      </c>
      <c r="AI68" s="36">
        <v>0.19357557880724585</v>
      </c>
      <c r="AJ68" s="36">
        <v>1.7325444742266484E-7</v>
      </c>
      <c r="AK68" s="36">
        <v>2.093680337465006E-7</v>
      </c>
      <c r="AL68" s="36">
        <v>5.236464906205531E-7</v>
      </c>
      <c r="AM68" s="36">
        <v>3.5535696482952205E-2</v>
      </c>
      <c r="AN68" s="36">
        <v>7.3018035939196105E-2</v>
      </c>
      <c r="AO68" s="36">
        <v>0.3067646619080131</v>
      </c>
      <c r="AP68" s="36">
        <v>14.242850974</v>
      </c>
      <c r="AQ68" s="36">
        <v>7.6692274469999999</v>
      </c>
      <c r="AR68" s="36">
        <v>21.912078421</v>
      </c>
      <c r="AS68" s="36">
        <v>1.3612514739999999</v>
      </c>
      <c r="AT68" s="36">
        <v>76.504536962000003</v>
      </c>
      <c r="AU68" s="36">
        <v>170.88456131800001</v>
      </c>
      <c r="AV68" s="36">
        <v>57.658406751999998</v>
      </c>
      <c r="AW68" s="36">
        <v>128.78885273099999</v>
      </c>
      <c r="AX68" s="36">
        <v>53.729441651999998</v>
      </c>
      <c r="AY68" s="36">
        <v>120.01290944500001</v>
      </c>
      <c r="AZ68" s="36">
        <v>6.4298227999999999E-2</v>
      </c>
      <c r="BA68" s="36">
        <v>0.128596457</v>
      </c>
      <c r="BB68" s="36">
        <v>1.2549910200000001</v>
      </c>
      <c r="BC68" s="36">
        <v>39.818519930999997</v>
      </c>
      <c r="BD68" s="36">
        <v>88.940742352000001</v>
      </c>
      <c r="BE68" s="36">
        <v>0.31906551300000002</v>
      </c>
      <c r="BF68" s="36">
        <v>0.63813102700000002</v>
      </c>
      <c r="BG68" s="36">
        <v>4.1939829910000004</v>
      </c>
      <c r="BH68" s="36">
        <v>17.153890758999999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5.7603100779999998</v>
      </c>
      <c r="E69" s="36">
        <v>20</v>
      </c>
      <c r="F69" s="36">
        <v>5</v>
      </c>
      <c r="G69" s="36">
        <v>7</v>
      </c>
      <c r="H69" s="36">
        <v>8</v>
      </c>
      <c r="I69" s="36">
        <v>0.25834785182298825</v>
      </c>
      <c r="J69" s="36">
        <v>4.8170818138816855</v>
      </c>
      <c r="K69" s="36">
        <v>1.7529351824497885E-2</v>
      </c>
      <c r="L69" s="36">
        <v>0.24081849999849037</v>
      </c>
      <c r="M69" s="36">
        <v>0.8536241657023429</v>
      </c>
      <c r="N69" s="36">
        <v>4.22180550000233</v>
      </c>
      <c r="O69" s="36">
        <v>0.198337496</v>
      </c>
      <c r="P69" s="36">
        <v>0.33786201599999999</v>
      </c>
      <c r="Q69" s="36">
        <v>0.18260895800000002</v>
      </c>
      <c r="R69" s="36">
        <v>1.5728538E-2</v>
      </c>
      <c r="S69" s="36">
        <v>0.31734653200000001</v>
      </c>
      <c r="T69" s="36">
        <v>2.0515484E-2</v>
      </c>
      <c r="U69" s="36">
        <v>0.8167000000000002</v>
      </c>
      <c r="V69" s="36">
        <v>1.9366999999999999</v>
      </c>
      <c r="W69" s="36">
        <v>1.2733853478229884</v>
      </c>
      <c r="X69" s="36">
        <v>7.0916438298816855</v>
      </c>
      <c r="Y69" s="36">
        <v>8.3650291777046739</v>
      </c>
      <c r="Z69" s="36">
        <v>1.8194991386348914E-3</v>
      </c>
      <c r="AA69" s="36">
        <v>8.6295600813739094E-4</v>
      </c>
      <c r="AB69" s="36">
        <v>8.6295600000000001E-4</v>
      </c>
      <c r="AC69" s="36">
        <v>1.8011448450049847E-4</v>
      </c>
      <c r="AD69" s="36">
        <v>5.4547660731236798E-2</v>
      </c>
      <c r="AE69" s="36">
        <v>0.49092894658113118</v>
      </c>
      <c r="AF69" s="36">
        <v>0.54547660731236791</v>
      </c>
      <c r="AG69" s="36">
        <v>5.9910885050251265E-2</v>
      </c>
      <c r="AH69" s="36">
        <v>0.10191736767169181</v>
      </c>
      <c r="AI69" s="36">
        <v>0.32641102889447243</v>
      </c>
      <c r="AJ69" s="36">
        <v>3.3828995076605914E-5</v>
      </c>
      <c r="AK69" s="36">
        <v>4.0880394634310536E-5</v>
      </c>
      <c r="AL69" s="36">
        <v>1.0224519379763149E-4</v>
      </c>
      <c r="AM69" s="36">
        <v>6.0124828529828367E-2</v>
      </c>
      <c r="AN69" s="36">
        <v>0.15650590879756293</v>
      </c>
      <c r="AO69" s="36">
        <v>0.81744222066940131</v>
      </c>
      <c r="AP69" s="36">
        <v>74.523193973000005</v>
      </c>
      <c r="AQ69" s="36">
        <v>40.127873678</v>
      </c>
      <c r="AR69" s="36">
        <v>114.65106765100001</v>
      </c>
      <c r="AS69" s="36">
        <v>6.5803804970000002</v>
      </c>
      <c r="AT69" s="36">
        <v>885.53871495600004</v>
      </c>
      <c r="AU69" s="36">
        <v>2074.3390033599999</v>
      </c>
      <c r="AV69" s="36">
        <v>503.70519123000003</v>
      </c>
      <c r="AW69" s="36">
        <v>1179.9092537879999</v>
      </c>
      <c r="AX69" s="36">
        <v>485.45155379699997</v>
      </c>
      <c r="AY69" s="36">
        <v>1137.1508385530001</v>
      </c>
      <c r="AZ69" s="36">
        <v>0.50769344500000002</v>
      </c>
      <c r="BA69" s="36">
        <v>1.0153868909999999</v>
      </c>
      <c r="BB69" s="36">
        <v>1.0950416540000001</v>
      </c>
      <c r="BC69" s="36">
        <v>69.068287573999996</v>
      </c>
      <c r="BD69" s="36">
        <v>161.78969975000001</v>
      </c>
      <c r="BE69" s="36">
        <v>0.27840041999999998</v>
      </c>
      <c r="BF69" s="36">
        <v>0.55680084100000005</v>
      </c>
      <c r="BG69" s="36">
        <v>3.601133688</v>
      </c>
      <c r="BH69" s="36">
        <v>22.123252705999999</v>
      </c>
      <c r="BI69" s="36">
        <v>0</v>
      </c>
      <c r="BJ69" s="36">
        <v>0</v>
      </c>
      <c r="BK69" s="36">
        <v>0.09</v>
      </c>
      <c r="BL69" s="36">
        <v>0.09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5.7759851619999996</v>
      </c>
      <c r="E70" s="36">
        <v>77</v>
      </c>
      <c r="F70" s="36">
        <v>14</v>
      </c>
      <c r="G70" s="36">
        <v>28</v>
      </c>
      <c r="H70" s="36">
        <v>35</v>
      </c>
      <c r="I70" s="36">
        <v>0.14302780240522389</v>
      </c>
      <c r="J70" s="36">
        <v>8.4239792324178513</v>
      </c>
      <c r="K70" s="36">
        <v>1.7880802406061977E-2</v>
      </c>
      <c r="L70" s="36">
        <v>0.1251469999991619</v>
      </c>
      <c r="M70" s="36">
        <v>1.3679140348135064</v>
      </c>
      <c r="N70" s="36">
        <v>7.1990930000095679</v>
      </c>
      <c r="O70" s="36">
        <v>0.18366881799999998</v>
      </c>
      <c r="P70" s="36">
        <v>0.29622359999999998</v>
      </c>
      <c r="Q70" s="36">
        <v>0.16563232999999999</v>
      </c>
      <c r="R70" s="36">
        <v>1.8036488E-2</v>
      </c>
      <c r="S70" s="36">
        <v>0.27269774699999999</v>
      </c>
      <c r="T70" s="36">
        <v>2.3525852999999999E-2</v>
      </c>
      <c r="U70" s="36">
        <v>9.2244500000000027</v>
      </c>
      <c r="V70" s="36">
        <v>21.844399999999993</v>
      </c>
      <c r="W70" s="36">
        <v>9.5511466204052269</v>
      </c>
      <c r="X70" s="36">
        <v>30.564602832417844</v>
      </c>
      <c r="Y70" s="36">
        <v>40.115749452823067</v>
      </c>
      <c r="Z70" s="36">
        <v>1.2950291073153871E-3</v>
      </c>
      <c r="AA70" s="36">
        <v>5.1336304234443067E-4</v>
      </c>
      <c r="AB70" s="36">
        <v>5.1336299999999997E-4</v>
      </c>
      <c r="AC70" s="36">
        <v>1.1350838642827267E-4</v>
      </c>
      <c r="AD70" s="36">
        <v>5.4367151054583243E-2</v>
      </c>
      <c r="AE70" s="36">
        <v>0.48930435949124923</v>
      </c>
      <c r="AF70" s="36">
        <v>0.5436715105458324</v>
      </c>
      <c r="AG70" s="36">
        <v>0.63263618474558558</v>
      </c>
      <c r="AH70" s="36">
        <v>1.0762086820959396</v>
      </c>
      <c r="AI70" s="36">
        <v>3.4467764548207795</v>
      </c>
      <c r="AJ70" s="36">
        <v>2.0124495802178514E-5</v>
      </c>
      <c r="AK70" s="36">
        <v>2.4319295573185141E-5</v>
      </c>
      <c r="AL70" s="36">
        <v>6.0824537315382806E-5</v>
      </c>
      <c r="AM70" s="36">
        <v>0.63276981762781603</v>
      </c>
      <c r="AN70" s="36">
        <v>1.130600152446096</v>
      </c>
      <c r="AO70" s="36">
        <v>3.9361416388493442</v>
      </c>
      <c r="AP70" s="36">
        <v>182.79189428699999</v>
      </c>
      <c r="AQ70" s="36">
        <v>98.426404615999999</v>
      </c>
      <c r="AR70" s="36">
        <v>281.218298903</v>
      </c>
      <c r="AS70" s="36">
        <v>6.9801234330000002</v>
      </c>
      <c r="AT70" s="36">
        <v>735.67043199099999</v>
      </c>
      <c r="AU70" s="36">
        <v>1607.3481383630001</v>
      </c>
      <c r="AV70" s="36">
        <v>440.27335380900001</v>
      </c>
      <c r="AW70" s="36">
        <v>961.94236555199996</v>
      </c>
      <c r="AX70" s="36">
        <v>415.76786795700002</v>
      </c>
      <c r="AY70" s="36">
        <v>908.40093537999996</v>
      </c>
      <c r="AZ70" s="36">
        <v>0.610357331</v>
      </c>
      <c r="BA70" s="36">
        <v>1.220714662</v>
      </c>
      <c r="BB70" s="36">
        <v>1.4652649</v>
      </c>
      <c r="BC70" s="36">
        <v>98.381166629000006</v>
      </c>
      <c r="BD70" s="36">
        <v>214.95057862199999</v>
      </c>
      <c r="BE70" s="36">
        <v>0.37252497400000001</v>
      </c>
      <c r="BF70" s="36">
        <v>0.74504994899999999</v>
      </c>
      <c r="BG70" s="36">
        <v>3.6444268040000001</v>
      </c>
      <c r="BH70" s="36">
        <v>27.845392145999998</v>
      </c>
      <c r="BI70" s="36">
        <v>0</v>
      </c>
      <c r="BJ70" s="36">
        <v>0</v>
      </c>
      <c r="BK70" s="36">
        <v>0.03</v>
      </c>
      <c r="BL70" s="36">
        <v>0.03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5.4915449020000002</v>
      </c>
      <c r="E71" s="36">
        <v>32</v>
      </c>
      <c r="F71" s="36">
        <v>5</v>
      </c>
      <c r="G71" s="36">
        <v>3</v>
      </c>
      <c r="H71" s="36">
        <v>24</v>
      </c>
      <c r="I71" s="36">
        <v>3.1388889271008005E-3</v>
      </c>
      <c r="J71" s="36">
        <v>1.9252741181573556</v>
      </c>
      <c r="K71" s="36">
        <v>3.1388889271008005E-3</v>
      </c>
      <c r="L71" s="36">
        <v>0</v>
      </c>
      <c r="M71" s="36">
        <v>0.25429750708678389</v>
      </c>
      <c r="N71" s="36">
        <v>1.6741154999976726</v>
      </c>
      <c r="O71" s="36">
        <v>7.9042046000000005E-2</v>
      </c>
      <c r="P71" s="36">
        <v>0.13451228499999998</v>
      </c>
      <c r="Q71" s="36">
        <v>7.1970566999999999E-2</v>
      </c>
      <c r="R71" s="36">
        <v>7.0714790000000003E-3</v>
      </c>
      <c r="S71" s="36">
        <v>0.12528861599999999</v>
      </c>
      <c r="T71" s="36">
        <v>9.2236690000000003E-3</v>
      </c>
      <c r="U71" s="36">
        <v>1.2287999999999999</v>
      </c>
      <c r="V71" s="36">
        <v>2.9064000000000001</v>
      </c>
      <c r="W71" s="36">
        <v>1.3109809349271007</v>
      </c>
      <c r="X71" s="36">
        <v>4.966186403157355</v>
      </c>
      <c r="Y71" s="36">
        <v>6.2771673380844559</v>
      </c>
      <c r="Z71" s="36">
        <v>8.7483129581286296E-5</v>
      </c>
      <c r="AA71" s="36">
        <v>1.8721389730395264E-5</v>
      </c>
      <c r="AB71" s="36">
        <v>1.87214E-5</v>
      </c>
      <c r="AC71" s="36">
        <v>2.024828329471474E-5</v>
      </c>
      <c r="AD71" s="36">
        <v>1.732472997077298E-2</v>
      </c>
      <c r="AE71" s="36">
        <v>0.15592256973695678</v>
      </c>
      <c r="AF71" s="36">
        <v>0.17324729970772978</v>
      </c>
      <c r="AG71" s="36">
        <v>8.6252262495292553E-2</v>
      </c>
      <c r="AH71" s="36">
        <v>0.14672798677360116</v>
      </c>
      <c r="AI71" s="36">
        <v>0.46992611980193877</v>
      </c>
      <c r="AJ71" s="36">
        <v>7.339031751622165E-7</v>
      </c>
      <c r="AK71" s="36">
        <v>8.8687977151416914E-7</v>
      </c>
      <c r="AL71" s="36">
        <v>2.2181584821972127E-6</v>
      </c>
      <c r="AM71" s="36">
        <v>8.6273244681762437E-2</v>
      </c>
      <c r="AN71" s="36">
        <v>0.16405360362414564</v>
      </c>
      <c r="AO71" s="36">
        <v>0.62585090769737772</v>
      </c>
      <c r="AP71" s="36">
        <v>35.450806937999999</v>
      </c>
      <c r="AQ71" s="36">
        <v>19.088896042999998</v>
      </c>
      <c r="AR71" s="36">
        <v>54.539702980999998</v>
      </c>
      <c r="AS71" s="36">
        <v>1.2569225479999999</v>
      </c>
      <c r="AT71" s="36">
        <v>144.912944676</v>
      </c>
      <c r="AU71" s="36">
        <v>332.12231396800001</v>
      </c>
      <c r="AV71" s="36">
        <v>98.913002645999995</v>
      </c>
      <c r="AW71" s="36">
        <v>226.69620987900001</v>
      </c>
      <c r="AX71" s="36">
        <v>92.518119975999994</v>
      </c>
      <c r="AY71" s="36">
        <v>212.039939973</v>
      </c>
      <c r="AZ71" s="36">
        <v>7.6325619999999997E-2</v>
      </c>
      <c r="BA71" s="36">
        <v>0.15265124099999999</v>
      </c>
      <c r="BB71" s="36">
        <v>0.74287445900000004</v>
      </c>
      <c r="BC71" s="36">
        <v>34.593080905999997</v>
      </c>
      <c r="BD71" s="36">
        <v>79.283007487999996</v>
      </c>
      <c r="BE71" s="36">
        <v>0.188866388</v>
      </c>
      <c r="BF71" s="36">
        <v>0.37773277599999999</v>
      </c>
      <c r="BG71" s="36">
        <v>0.96845815499999999</v>
      </c>
      <c r="BH71" s="36">
        <v>11.959222305999999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5.7455700890000001</v>
      </c>
      <c r="E72" s="36">
        <v>49</v>
      </c>
      <c r="F72" s="36">
        <v>8</v>
      </c>
      <c r="G72" s="36">
        <v>10</v>
      </c>
      <c r="H72" s="36">
        <v>31</v>
      </c>
      <c r="I72" s="36">
        <v>6.5366492229152753E-4</v>
      </c>
      <c r="J72" s="36">
        <v>1.2795847062375696</v>
      </c>
      <c r="K72" s="36">
        <v>6.5366492229152753E-4</v>
      </c>
      <c r="L72" s="36">
        <v>0</v>
      </c>
      <c r="M72" s="36">
        <v>7.9925371158709735E-2</v>
      </c>
      <c r="N72" s="36">
        <v>1.2003130000011513</v>
      </c>
      <c r="O72" s="36">
        <v>1.5628884999999999E-2</v>
      </c>
      <c r="P72" s="36">
        <v>2.7286946000000003E-2</v>
      </c>
      <c r="Q72" s="36">
        <v>1.4785665999999999E-2</v>
      </c>
      <c r="R72" s="36">
        <v>8.4321899999999998E-4</v>
      </c>
      <c r="S72" s="36">
        <v>2.6187093000000002E-2</v>
      </c>
      <c r="T72" s="36">
        <v>1.099853E-3</v>
      </c>
      <c r="U72" s="36">
        <v>4.9535499999999999</v>
      </c>
      <c r="V72" s="36">
        <v>11.7121</v>
      </c>
      <c r="W72" s="36">
        <v>4.9698325499222911</v>
      </c>
      <c r="X72" s="36">
        <v>13.018971652237569</v>
      </c>
      <c r="Y72" s="36">
        <v>17.988804202159862</v>
      </c>
      <c r="Z72" s="36">
        <v>3.1626590967806631E-5</v>
      </c>
      <c r="AA72" s="36">
        <v>6.7680904671106181E-6</v>
      </c>
      <c r="AB72" s="36">
        <v>6.7680899999999998E-6</v>
      </c>
      <c r="AC72" s="36">
        <v>2.4744766424971283E-6</v>
      </c>
      <c r="AD72" s="36">
        <v>1.2385120264937658E-2</v>
      </c>
      <c r="AE72" s="36">
        <v>0.11146608238443892</v>
      </c>
      <c r="AF72" s="36">
        <v>0.12385120264937655</v>
      </c>
      <c r="AG72" s="36">
        <v>0.39865872317018042</v>
      </c>
      <c r="AH72" s="36">
        <v>0.67817805780674378</v>
      </c>
      <c r="AI72" s="36">
        <v>2.172002698651327</v>
      </c>
      <c r="AJ72" s="36">
        <v>2.6531791109551831E-7</v>
      </c>
      <c r="AK72" s="36">
        <v>3.2062143390918047E-7</v>
      </c>
      <c r="AL72" s="36">
        <v>8.0190029814939768E-7</v>
      </c>
      <c r="AM72" s="36">
        <v>0.39866146296473398</v>
      </c>
      <c r="AN72" s="36">
        <v>0.6905634986931154</v>
      </c>
      <c r="AO72" s="36">
        <v>2.2834695829360641</v>
      </c>
      <c r="AP72" s="36">
        <v>34.980887297000002</v>
      </c>
      <c r="AQ72" s="36">
        <v>18.835862390999999</v>
      </c>
      <c r="AR72" s="36">
        <v>53.816749688000002</v>
      </c>
      <c r="AS72" s="36">
        <v>1.8447895830000001</v>
      </c>
      <c r="AT72" s="36">
        <v>89.653371082000007</v>
      </c>
      <c r="AU72" s="36">
        <v>234.96134478799999</v>
      </c>
      <c r="AV72" s="36">
        <v>65.939734051000002</v>
      </c>
      <c r="AW72" s="36">
        <v>172.813229449</v>
      </c>
      <c r="AX72" s="36">
        <v>61.487392939000003</v>
      </c>
      <c r="AY72" s="36">
        <v>161.14464362300001</v>
      </c>
      <c r="AZ72" s="36">
        <v>0.136426668</v>
      </c>
      <c r="BA72" s="36">
        <v>0.27285333699999997</v>
      </c>
      <c r="BB72" s="36">
        <v>0.63901486600000001</v>
      </c>
      <c r="BC72" s="36">
        <v>19.003326217000001</v>
      </c>
      <c r="BD72" s="36">
        <v>49.803448877999998</v>
      </c>
      <c r="BE72" s="36">
        <v>0.162461406</v>
      </c>
      <c r="BF72" s="36">
        <v>0.32492281299999998</v>
      </c>
      <c r="BG72" s="36">
        <v>3.7275615279999998</v>
      </c>
      <c r="BH72" s="36">
        <v>12.702721263999999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5.7042118669999997</v>
      </c>
      <c r="E73" s="36">
        <v>72</v>
      </c>
      <c r="F73" s="36">
        <v>16</v>
      </c>
      <c r="G73" s="36">
        <v>31</v>
      </c>
      <c r="H73" s="36">
        <v>25</v>
      </c>
      <c r="I73" s="36">
        <v>0.99353464835532135</v>
      </c>
      <c r="J73" s="36">
        <v>19.654220468887683</v>
      </c>
      <c r="K73" s="36">
        <v>5.9478648360758772E-2</v>
      </c>
      <c r="L73" s="36">
        <v>0.93405599999456257</v>
      </c>
      <c r="M73" s="36">
        <v>3.3054046172344571</v>
      </c>
      <c r="N73" s="36">
        <v>17.342350500008546</v>
      </c>
      <c r="O73" s="36">
        <v>0.19475156899999999</v>
      </c>
      <c r="P73" s="36">
        <v>0.318673172</v>
      </c>
      <c r="Q73" s="36">
        <v>0.18362648399999998</v>
      </c>
      <c r="R73" s="36">
        <v>1.1125085E-2</v>
      </c>
      <c r="S73" s="36">
        <v>0.30416219</v>
      </c>
      <c r="T73" s="36">
        <v>1.4510982E-2</v>
      </c>
      <c r="U73" s="36">
        <v>2.6037499999999998</v>
      </c>
      <c r="V73" s="36">
        <v>6.1589000000000018</v>
      </c>
      <c r="W73" s="36">
        <v>3.7920362173553208</v>
      </c>
      <c r="X73" s="36">
        <v>26.131793640887686</v>
      </c>
      <c r="Y73" s="36">
        <v>29.923829858243007</v>
      </c>
      <c r="Z73" s="36">
        <v>7.4456396672553087E-3</v>
      </c>
      <c r="AA73" s="36">
        <v>2.5889221252538785E-3</v>
      </c>
      <c r="AB73" s="36">
        <v>2.5889217999999999E-3</v>
      </c>
      <c r="AC73" s="36">
        <v>5.731106343209258E-4</v>
      </c>
      <c r="AD73" s="36">
        <v>0.24422548530983271</v>
      </c>
      <c r="AE73" s="36">
        <v>2.1980293677884939</v>
      </c>
      <c r="AF73" s="36">
        <v>2.4422548530983264</v>
      </c>
      <c r="AG73" s="36">
        <v>0.18193999823740348</v>
      </c>
      <c r="AH73" s="36">
        <v>0.30950712343834164</v>
      </c>
      <c r="AI73" s="36">
        <v>0.99125930074171609</v>
      </c>
      <c r="AJ73" s="36">
        <v>1.0148909425976348E-4</v>
      </c>
      <c r="AK73" s="36">
        <v>1.2264373254415007E-4</v>
      </c>
      <c r="AL73" s="36">
        <v>3.0674195575198843E-4</v>
      </c>
      <c r="AM73" s="36">
        <v>0.18261459796598417</v>
      </c>
      <c r="AN73" s="36">
        <v>0.55385525248071843</v>
      </c>
      <c r="AO73" s="36">
        <v>3.1895954104859623</v>
      </c>
      <c r="AP73" s="36">
        <v>307.10766702900003</v>
      </c>
      <c r="AQ73" s="36">
        <v>165.36566686200001</v>
      </c>
      <c r="AR73" s="36">
        <v>472.47333389100004</v>
      </c>
      <c r="AS73" s="36">
        <v>11.699981337000001</v>
      </c>
      <c r="AT73" s="36">
        <v>1336.8291769719999</v>
      </c>
      <c r="AU73" s="36">
        <v>2984.8578513920002</v>
      </c>
      <c r="AV73" s="36">
        <v>809.19873120700004</v>
      </c>
      <c r="AW73" s="36">
        <v>1806.770249921</v>
      </c>
      <c r="AX73" s="36">
        <v>761.70010244699995</v>
      </c>
      <c r="AY73" s="36">
        <v>1700.715820957</v>
      </c>
      <c r="AZ73" s="36">
        <v>0.81315335700000002</v>
      </c>
      <c r="BA73" s="36">
        <v>1.6263067149999999</v>
      </c>
      <c r="BB73" s="36">
        <v>3.889369571</v>
      </c>
      <c r="BC73" s="36">
        <v>240.97940995900001</v>
      </c>
      <c r="BD73" s="36">
        <v>538.05624251100005</v>
      </c>
      <c r="BE73" s="36">
        <v>0.98882277200000002</v>
      </c>
      <c r="BF73" s="36">
        <v>1.977645544</v>
      </c>
      <c r="BG73" s="36">
        <v>4.7586202240000004</v>
      </c>
      <c r="BH73" s="36">
        <v>51.005561997000001</v>
      </c>
      <c r="BI73" s="36">
        <v>0.03</v>
      </c>
      <c r="BJ73" s="36">
        <v>0.03</v>
      </c>
      <c r="BK73" s="36">
        <v>0.09</v>
      </c>
      <c r="BL73" s="36">
        <v>0.09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5.9581092010000001</v>
      </c>
      <c r="E74" s="36">
        <v>311</v>
      </c>
      <c r="F74" s="36">
        <v>40</v>
      </c>
      <c r="G74" s="36">
        <v>123</v>
      </c>
      <c r="H74" s="36">
        <v>148</v>
      </c>
      <c r="I74" s="36">
        <v>11.899679485309989</v>
      </c>
      <c r="J74" s="36">
        <v>166.75937179230351</v>
      </c>
      <c r="K74" s="36">
        <v>1.8584989853598179</v>
      </c>
      <c r="L74" s="36">
        <v>10.041180499950171</v>
      </c>
      <c r="M74" s="36">
        <v>65.340130277565081</v>
      </c>
      <c r="N74" s="36">
        <v>113.31892100004841</v>
      </c>
      <c r="O74" s="36">
        <v>7.0535133759999997</v>
      </c>
      <c r="P74" s="36">
        <v>11.064482725000003</v>
      </c>
      <c r="Q74" s="36">
        <v>6.6127527409999995</v>
      </c>
      <c r="R74" s="36">
        <v>0.44076063499999996</v>
      </c>
      <c r="S74" s="36">
        <v>10.489577547000003</v>
      </c>
      <c r="T74" s="36">
        <v>0.57490517799999996</v>
      </c>
      <c r="U74" s="36">
        <v>48.3399</v>
      </c>
      <c r="V74" s="36">
        <v>114.73740000000001</v>
      </c>
      <c r="W74" s="36">
        <v>67.293092861309987</v>
      </c>
      <c r="X74" s="36">
        <v>292.5612545173035</v>
      </c>
      <c r="Y74" s="36">
        <v>359.85434737861351</v>
      </c>
      <c r="Z74" s="36">
        <v>7.6806080247220687E-2</v>
      </c>
      <c r="AA74" s="36">
        <v>3.4448389333238419E-2</v>
      </c>
      <c r="AB74" s="36">
        <v>3.4448389509999996E-2</v>
      </c>
      <c r="AC74" s="36">
        <v>4.8062666888726568E-2</v>
      </c>
      <c r="AD74" s="36">
        <v>3.7356458014833351</v>
      </c>
      <c r="AE74" s="36">
        <v>33.620812213350042</v>
      </c>
      <c r="AF74" s="36">
        <v>37.356458014833343</v>
      </c>
      <c r="AG74" s="36">
        <v>3.1898135329878037</v>
      </c>
      <c r="AH74" s="36">
        <v>5.4263494584160359</v>
      </c>
      <c r="AI74" s="36">
        <v>17.378984076278389</v>
      </c>
      <c r="AJ74" s="36">
        <v>1.306105405666098E-3</v>
      </c>
      <c r="AK74" s="36">
        <v>1.578353252740297E-3</v>
      </c>
      <c r="AL74" s="36">
        <v>3.9475899303601574E-3</v>
      </c>
      <c r="AM74" s="36">
        <v>3.2391823052821964</v>
      </c>
      <c r="AN74" s="36">
        <v>9.1635736131521117</v>
      </c>
      <c r="AO74" s="36">
        <v>51.003743879558797</v>
      </c>
      <c r="AP74" s="36">
        <v>4149.6006379640003</v>
      </c>
      <c r="AQ74" s="36">
        <v>2234.4003435190002</v>
      </c>
      <c r="AR74" s="36">
        <v>6384.0009814830009</v>
      </c>
      <c r="AS74" s="36">
        <v>53.555122228000002</v>
      </c>
      <c r="AT74" s="36">
        <v>13489.448662654</v>
      </c>
      <c r="AU74" s="36">
        <v>28884.572715323</v>
      </c>
      <c r="AV74" s="36">
        <v>8544.1034477020003</v>
      </c>
      <c r="AW74" s="36">
        <v>18295.245676396</v>
      </c>
      <c r="AX74" s="36">
        <v>8042.9647757550001</v>
      </c>
      <c r="AY74" s="36">
        <v>17222.171692995998</v>
      </c>
      <c r="AZ74" s="36">
        <v>3.621313088</v>
      </c>
      <c r="BA74" s="36">
        <v>7.242626177</v>
      </c>
      <c r="BB74" s="36">
        <v>60.926736804999997</v>
      </c>
      <c r="BC74" s="36">
        <v>4319.085721857</v>
      </c>
      <c r="BD74" s="36">
        <v>9248.3354002510005</v>
      </c>
      <c r="BE74" s="36">
        <v>2.510717176</v>
      </c>
      <c r="BF74" s="36">
        <v>5.021434352</v>
      </c>
      <c r="BG74" s="36">
        <v>15.30207815</v>
      </c>
      <c r="BH74" s="36">
        <v>118.603822501</v>
      </c>
      <c r="BI74" s="36">
        <v>0.75000000000000044</v>
      </c>
      <c r="BJ74" s="36">
        <v>0.75000000000000044</v>
      </c>
      <c r="BK74" s="36">
        <v>1.2600000000000009</v>
      </c>
      <c r="BL74" s="36">
        <v>1.2600000000000009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5.9066840960000002</v>
      </c>
      <c r="E75" s="36">
        <v>30</v>
      </c>
      <c r="F75" s="36">
        <v>8</v>
      </c>
      <c r="G75" s="36">
        <v>17</v>
      </c>
      <c r="H75" s="36">
        <v>5</v>
      </c>
      <c r="I75" s="36">
        <v>16.130071166034501</v>
      </c>
      <c r="J75" s="36">
        <v>129.02579805668819</v>
      </c>
      <c r="K75" s="36">
        <v>3.3987081659906986</v>
      </c>
      <c r="L75" s="36">
        <v>12.731363000043803</v>
      </c>
      <c r="M75" s="36">
        <v>60.494193722717085</v>
      </c>
      <c r="N75" s="36">
        <v>84.6616755000056</v>
      </c>
      <c r="O75" s="36">
        <v>2.0654038580000003</v>
      </c>
      <c r="P75" s="36">
        <v>3.5588153199999999</v>
      </c>
      <c r="Q75" s="36">
        <v>1.9376328470000002</v>
      </c>
      <c r="R75" s="36">
        <v>0.12777101099999999</v>
      </c>
      <c r="S75" s="36">
        <v>3.3921574799999998</v>
      </c>
      <c r="T75" s="36">
        <v>0.16665784</v>
      </c>
      <c r="U75" s="36">
        <v>2.1675000000000009</v>
      </c>
      <c r="V75" s="36">
        <v>5.1378999999999992</v>
      </c>
      <c r="W75" s="36">
        <v>20.362975024034501</v>
      </c>
      <c r="X75" s="36">
        <v>137.7225133766882</v>
      </c>
      <c r="Y75" s="36">
        <v>158.08548840072271</v>
      </c>
      <c r="Z75" s="36">
        <v>7.7651525352951223E-2</v>
      </c>
      <c r="AA75" s="36">
        <v>3.731174062153586E-2</v>
      </c>
      <c r="AB75" s="36">
        <v>3.7311739999999996E-2</v>
      </c>
      <c r="AC75" s="36">
        <v>8.7112893751201556E-2</v>
      </c>
      <c r="AD75" s="36">
        <v>1.0927476217100529</v>
      </c>
      <c r="AE75" s="36">
        <v>9.8347285953904748</v>
      </c>
      <c r="AF75" s="36">
        <v>10.927476217100528</v>
      </c>
      <c r="AG75" s="36">
        <v>0.17147170484622629</v>
      </c>
      <c r="AH75" s="36">
        <v>0.29169899215220102</v>
      </c>
      <c r="AI75" s="36">
        <v>0.93422515054150868</v>
      </c>
      <c r="AJ75" s="36">
        <v>1.462668629001721E-3</v>
      </c>
      <c r="AK75" s="36">
        <v>1.7675509014281028E-3</v>
      </c>
      <c r="AL75" s="36">
        <v>4.4207886464974321E-3</v>
      </c>
      <c r="AM75" s="36">
        <v>0.26004726722642957</v>
      </c>
      <c r="AN75" s="36">
        <v>1.3862141647636821</v>
      </c>
      <c r="AO75" s="36">
        <v>10.773374534578481</v>
      </c>
      <c r="AP75" s="36">
        <v>2064.760298354</v>
      </c>
      <c r="AQ75" s="36">
        <v>1111.794006806</v>
      </c>
      <c r="AR75" s="36">
        <v>3176.5543051599998</v>
      </c>
      <c r="AS75" s="36">
        <v>56.760887464</v>
      </c>
      <c r="AT75" s="36">
        <v>7609.8955868570001</v>
      </c>
      <c r="AU75" s="36">
        <v>19364.444174209999</v>
      </c>
      <c r="AV75" s="36">
        <v>4154.8060889640001</v>
      </c>
      <c r="AW75" s="36">
        <v>10572.485475801999</v>
      </c>
      <c r="AX75" s="36">
        <v>3981.4035404380002</v>
      </c>
      <c r="AY75" s="36">
        <v>10131.23842684</v>
      </c>
      <c r="AZ75" s="36">
        <v>0.73409537300000005</v>
      </c>
      <c r="BA75" s="36">
        <v>1.468190747</v>
      </c>
      <c r="BB75" s="36">
        <v>10.102981548000001</v>
      </c>
      <c r="BC75" s="36">
        <v>871.14545507399998</v>
      </c>
      <c r="BD75" s="36">
        <v>2216.7515099080001</v>
      </c>
      <c r="BE75" s="36">
        <v>0.41633165700000002</v>
      </c>
      <c r="BF75" s="36">
        <v>0.83266331400000004</v>
      </c>
      <c r="BG75" s="36">
        <v>13.655063799000001</v>
      </c>
      <c r="BH75" s="36">
        <v>65.086730911999993</v>
      </c>
      <c r="BI75" s="36">
        <v>0.21</v>
      </c>
      <c r="BJ75" s="36">
        <v>0.21</v>
      </c>
      <c r="BK75" s="36">
        <v>0.84000000000000052</v>
      </c>
      <c r="BL75" s="36">
        <v>0.84000000000000052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5.6811948729999999</v>
      </c>
      <c r="E76" s="36">
        <v>113</v>
      </c>
      <c r="F76" s="36">
        <v>6</v>
      </c>
      <c r="G76" s="36">
        <v>41</v>
      </c>
      <c r="H76" s="36">
        <v>66</v>
      </c>
      <c r="I76" s="36">
        <v>3.7419284047081038E-2</v>
      </c>
      <c r="J76" s="36">
        <v>2.1218849722914555</v>
      </c>
      <c r="K76" s="36">
        <v>8.7952840477269825E-3</v>
      </c>
      <c r="L76" s="36">
        <v>2.8623999999354055E-2</v>
      </c>
      <c r="M76" s="36">
        <v>0.62172925633804066</v>
      </c>
      <c r="N76" s="36">
        <v>1.5375750000004955</v>
      </c>
      <c r="O76" s="36">
        <v>0.17304769699999997</v>
      </c>
      <c r="P76" s="36">
        <v>0.304362509</v>
      </c>
      <c r="Q76" s="36">
        <v>0.16954921499999998</v>
      </c>
      <c r="R76" s="36">
        <v>3.4984820000000002E-3</v>
      </c>
      <c r="S76" s="36">
        <v>0.29979927200000001</v>
      </c>
      <c r="T76" s="36">
        <v>4.5632369999999995E-3</v>
      </c>
      <c r="U76" s="36">
        <v>8.2838000000000012</v>
      </c>
      <c r="V76" s="36">
        <v>19.646299999999997</v>
      </c>
      <c r="W76" s="36">
        <v>8.4942669810470814</v>
      </c>
      <c r="X76" s="36">
        <v>22.072547481291451</v>
      </c>
      <c r="Y76" s="36">
        <v>30.566814462338534</v>
      </c>
      <c r="Z76" s="36">
        <v>4.5242913904499678E-4</v>
      </c>
      <c r="AA76" s="36">
        <v>9.6819835755629303E-5</v>
      </c>
      <c r="AB76" s="36">
        <v>9.6819799999999998E-5</v>
      </c>
      <c r="AC76" s="36">
        <v>3.8380612405729313E-5</v>
      </c>
      <c r="AD76" s="36">
        <v>1.6238919418393043E-2</v>
      </c>
      <c r="AE76" s="36">
        <v>0.14615027476553738</v>
      </c>
      <c r="AF76" s="36">
        <v>0.16238919418393041</v>
      </c>
      <c r="AG76" s="36">
        <v>0.55528318756562467</v>
      </c>
      <c r="AH76" s="36">
        <v>0.94461967539899361</v>
      </c>
      <c r="AI76" s="36">
        <v>3.0253359874265069</v>
      </c>
      <c r="AJ76" s="36">
        <v>3.7954618051306105E-6</v>
      </c>
      <c r="AK76" s="36">
        <v>4.5865972684760512E-6</v>
      </c>
      <c r="AL76" s="36">
        <v>1.14714530224576E-5</v>
      </c>
      <c r="AM76" s="36">
        <v>0.55532536363983553</v>
      </c>
      <c r="AN76" s="36">
        <v>0.9608631814146551</v>
      </c>
      <c r="AO76" s="36">
        <v>3.1714977336450669</v>
      </c>
      <c r="AP76" s="36">
        <v>75.407243819000001</v>
      </c>
      <c r="AQ76" s="36">
        <v>40.603900518000003</v>
      </c>
      <c r="AR76" s="36">
        <v>116.011144337</v>
      </c>
      <c r="AS76" s="36">
        <v>2.53112468</v>
      </c>
      <c r="AT76" s="36">
        <v>283.23581819499998</v>
      </c>
      <c r="AU76" s="36">
        <v>612.23118362499997</v>
      </c>
      <c r="AV76" s="36">
        <v>177.60424803500001</v>
      </c>
      <c r="AW76" s="36">
        <v>383.902218597</v>
      </c>
      <c r="AX76" s="36">
        <v>167.08836718000001</v>
      </c>
      <c r="AY76" s="36">
        <v>361.17151234800002</v>
      </c>
      <c r="AZ76" s="36">
        <v>2.1556058999999999E-2</v>
      </c>
      <c r="BA76" s="36">
        <v>4.3112117999999998E-2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2.2736130559999999</v>
      </c>
      <c r="BH76" s="36">
        <v>8.8803935210000002</v>
      </c>
      <c r="BI76" s="36">
        <v>0</v>
      </c>
      <c r="BJ76" s="36">
        <v>0</v>
      </c>
      <c r="BK76" s="36">
        <v>0.12</v>
      </c>
      <c r="BL76" s="36">
        <v>0.12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5.8259845190000004</v>
      </c>
      <c r="E77" s="36">
        <v>64</v>
      </c>
      <c r="F77" s="36">
        <v>9</v>
      </c>
      <c r="G77" s="36">
        <v>23</v>
      </c>
      <c r="H77" s="36">
        <v>32</v>
      </c>
      <c r="I77" s="36">
        <v>2.251946689010258E-2</v>
      </c>
      <c r="J77" s="36">
        <v>1.6953252863097663</v>
      </c>
      <c r="K77" s="36">
        <v>1.0519466890083529E-2</v>
      </c>
      <c r="L77" s="36">
        <v>1.2000000000019051E-2</v>
      </c>
      <c r="M77" s="36">
        <v>0.66514725320074897</v>
      </c>
      <c r="N77" s="36">
        <v>1.0526974999991199</v>
      </c>
      <c r="O77" s="36">
        <v>0.31477401500000002</v>
      </c>
      <c r="P77" s="36">
        <v>0.55562972399999988</v>
      </c>
      <c r="Q77" s="36">
        <v>0.30766204200000002</v>
      </c>
      <c r="R77" s="36">
        <v>7.1119730000000006E-3</v>
      </c>
      <c r="S77" s="36">
        <v>0.54635323699999994</v>
      </c>
      <c r="T77" s="36">
        <v>9.2764869999999999E-3</v>
      </c>
      <c r="U77" s="36">
        <v>13.588100000000001</v>
      </c>
      <c r="V77" s="36">
        <v>32.261600000000001</v>
      </c>
      <c r="W77" s="36">
        <v>13.925393481890103</v>
      </c>
      <c r="X77" s="36">
        <v>34.512555010309768</v>
      </c>
      <c r="Y77" s="36">
        <v>48.437948492199872</v>
      </c>
      <c r="Z77" s="36">
        <v>3.5287321083349386E-4</v>
      </c>
      <c r="AA77" s="36">
        <v>1.4134257004533031E-4</v>
      </c>
      <c r="AB77" s="36">
        <v>1.4134299999999999E-4</v>
      </c>
      <c r="AC77" s="36">
        <v>6.6337262066078987E-5</v>
      </c>
      <c r="AD77" s="36">
        <v>9.3342508024706426E-3</v>
      </c>
      <c r="AE77" s="36">
        <v>8.4008257222235788E-2</v>
      </c>
      <c r="AF77" s="36">
        <v>9.3342508024706422E-2</v>
      </c>
      <c r="AG77" s="36">
        <v>0.96156657853843819</v>
      </c>
      <c r="AH77" s="36">
        <v>1.6357684324561939</v>
      </c>
      <c r="AI77" s="36">
        <v>5.2388799796232144</v>
      </c>
      <c r="AJ77" s="36">
        <v>5.5408290238421281E-6</v>
      </c>
      <c r="AK77" s="36">
        <v>6.6957731550593004E-6</v>
      </c>
      <c r="AL77" s="36">
        <v>1.674667355802454E-5</v>
      </c>
      <c r="AM77" s="36">
        <v>0.96163845662952807</v>
      </c>
      <c r="AN77" s="36">
        <v>1.6451093790318196</v>
      </c>
      <c r="AO77" s="36">
        <v>5.3229049835190079</v>
      </c>
      <c r="AP77" s="36">
        <v>120.044431488</v>
      </c>
      <c r="AQ77" s="36">
        <v>64.639309263000001</v>
      </c>
      <c r="AR77" s="36">
        <v>184.68374075100002</v>
      </c>
      <c r="AS77" s="36">
        <v>3.6111247259999999</v>
      </c>
      <c r="AT77" s="36">
        <v>566.24923682500003</v>
      </c>
      <c r="AU77" s="36">
        <v>1301.7788251269999</v>
      </c>
      <c r="AV77" s="36">
        <v>304.93924281900001</v>
      </c>
      <c r="AW77" s="36">
        <v>701.04014881900002</v>
      </c>
      <c r="AX77" s="36">
        <v>290.32350463699998</v>
      </c>
      <c r="AY77" s="36">
        <v>667.43929385700005</v>
      </c>
      <c r="AZ77" s="36">
        <v>5.7130946000000002E-2</v>
      </c>
      <c r="BA77" s="36">
        <v>0.114261892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1.8941628589999999</v>
      </c>
      <c r="BH77" s="36">
        <v>8.6337307600000006</v>
      </c>
      <c r="BI77" s="36">
        <v>0</v>
      </c>
      <c r="BJ77" s="36">
        <v>0</v>
      </c>
      <c r="BK77" s="36">
        <v>0.30000000000000004</v>
      </c>
      <c r="BL77" s="36">
        <v>0.30000000000000004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5.8894045650000004</v>
      </c>
      <c r="E78" s="36">
        <v>11</v>
      </c>
      <c r="F78" s="36">
        <v>3</v>
      </c>
      <c r="G78" s="36">
        <v>3</v>
      </c>
      <c r="H78" s="36">
        <v>5</v>
      </c>
      <c r="I78" s="36">
        <v>1.0405064628652039</v>
      </c>
      <c r="J78" s="36">
        <v>9.3725552707650035</v>
      </c>
      <c r="K78" s="36">
        <v>0.11706946286957855</v>
      </c>
      <c r="L78" s="36">
        <v>0.92343699999562534</v>
      </c>
      <c r="M78" s="36">
        <v>3.3729592336268652</v>
      </c>
      <c r="N78" s="36">
        <v>7.0401025000033428</v>
      </c>
      <c r="O78" s="36">
        <v>0.17293060399999999</v>
      </c>
      <c r="P78" s="36">
        <v>0.30278035600000003</v>
      </c>
      <c r="Q78" s="36">
        <v>0.16325863899999998</v>
      </c>
      <c r="R78" s="36">
        <v>9.6719650000000011E-3</v>
      </c>
      <c r="S78" s="36">
        <v>0.29016475000000003</v>
      </c>
      <c r="T78" s="36">
        <v>1.2615606000000001E-2</v>
      </c>
      <c r="U78" s="36">
        <v>0.83920000000000006</v>
      </c>
      <c r="V78" s="36">
        <v>1.9841</v>
      </c>
      <c r="W78" s="36">
        <v>2.0526370668652039</v>
      </c>
      <c r="X78" s="36">
        <v>11.659435626765003</v>
      </c>
      <c r="Y78" s="36">
        <v>13.712072693630207</v>
      </c>
      <c r="Z78" s="36">
        <v>5.8324747554169363E-3</v>
      </c>
      <c r="AA78" s="36">
        <v>2.8055742059743404E-3</v>
      </c>
      <c r="AB78" s="36">
        <v>2.8055739999999999E-3</v>
      </c>
      <c r="AC78" s="36">
        <v>1.0485750052596971E-3</v>
      </c>
      <c r="AD78" s="36">
        <v>0.13504834527631426</v>
      </c>
      <c r="AE78" s="36">
        <v>1.2154351074868281</v>
      </c>
      <c r="AF78" s="36">
        <v>1.3504834527631426</v>
      </c>
      <c r="AG78" s="36">
        <v>6.4157334964199536E-2</v>
      </c>
      <c r="AH78" s="36">
        <v>0.10914121350231648</v>
      </c>
      <c r="AI78" s="36">
        <v>0.34954685946012171</v>
      </c>
      <c r="AJ78" s="36">
        <v>1.0998214167365914E-4</v>
      </c>
      <c r="AK78" s="36">
        <v>1.32907091781923E-4</v>
      </c>
      <c r="AL78" s="36">
        <v>3.3241145243047873E-4</v>
      </c>
      <c r="AM78" s="36">
        <v>6.5315892111132881E-2</v>
      </c>
      <c r="AN78" s="36">
        <v>0.24432246587041268</v>
      </c>
      <c r="AO78" s="36">
        <v>1.5653143783993804</v>
      </c>
      <c r="AP78" s="36">
        <v>405.76627122399998</v>
      </c>
      <c r="AQ78" s="36">
        <v>218.489530659</v>
      </c>
      <c r="AR78" s="36">
        <v>624.255801883</v>
      </c>
      <c r="AS78" s="36">
        <v>26.77387959</v>
      </c>
      <c r="AT78" s="36">
        <v>1354.596913931</v>
      </c>
      <c r="AU78" s="36">
        <v>3354.7544707480001</v>
      </c>
      <c r="AV78" s="36">
        <v>824.89670993000004</v>
      </c>
      <c r="AW78" s="36">
        <v>2042.9146833899999</v>
      </c>
      <c r="AX78" s="36">
        <v>802.87780325000006</v>
      </c>
      <c r="AY78" s="36">
        <v>1988.383313309</v>
      </c>
      <c r="AZ78" s="36">
        <v>0.19014173500000001</v>
      </c>
      <c r="BA78" s="36">
        <v>0.38028347099999998</v>
      </c>
      <c r="BB78" s="36">
        <v>1.4718183840000001</v>
      </c>
      <c r="BC78" s="36">
        <v>68.237589360000001</v>
      </c>
      <c r="BD78" s="36">
        <v>168.99518640900001</v>
      </c>
      <c r="BE78" s="36">
        <v>6.0651855999999997E-2</v>
      </c>
      <c r="BF78" s="36">
        <v>0.12130371299999999</v>
      </c>
      <c r="BG78" s="36">
        <v>1.989137779</v>
      </c>
      <c r="BH78" s="36">
        <v>15.765757409000001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5.833025449</v>
      </c>
      <c r="E79" s="36">
        <v>14</v>
      </c>
      <c r="F79" s="36">
        <v>1</v>
      </c>
      <c r="G79" s="36">
        <v>10</v>
      </c>
      <c r="H79" s="36">
        <v>3</v>
      </c>
      <c r="I79" s="36">
        <v>0.12512868053078768</v>
      </c>
      <c r="J79" s="36">
        <v>2.5101838004623738</v>
      </c>
      <c r="K79" s="36">
        <v>2.8666680531267523E-2</v>
      </c>
      <c r="L79" s="36">
        <v>9.6461999999520168E-2</v>
      </c>
      <c r="M79" s="36">
        <v>1.2110499809938582</v>
      </c>
      <c r="N79" s="36">
        <v>1.4242624999993037</v>
      </c>
      <c r="O79" s="36">
        <v>0.16866314900000001</v>
      </c>
      <c r="P79" s="36">
        <v>0.29193879600000006</v>
      </c>
      <c r="Q79" s="36">
        <v>0.16361851400000002</v>
      </c>
      <c r="R79" s="36">
        <v>5.0446350000000004E-3</v>
      </c>
      <c r="S79" s="36">
        <v>0.28535883700000003</v>
      </c>
      <c r="T79" s="36">
        <v>6.5799589999999998E-3</v>
      </c>
      <c r="U79" s="36">
        <v>0.21719999999999995</v>
      </c>
      <c r="V79" s="36">
        <v>0.5151</v>
      </c>
      <c r="W79" s="36">
        <v>0.51099182953078759</v>
      </c>
      <c r="X79" s="36">
        <v>3.3172225964623738</v>
      </c>
      <c r="Y79" s="36">
        <v>3.8282144259931616</v>
      </c>
      <c r="Z79" s="36">
        <v>1.10188020499161E-3</v>
      </c>
      <c r="AA79" s="36">
        <v>4.6436462006761703E-4</v>
      </c>
      <c r="AB79" s="36">
        <v>4.64365E-4</v>
      </c>
      <c r="AC79" s="36">
        <v>2.3574073513402073E-4</v>
      </c>
      <c r="AD79" s="36">
        <v>2.9585614527863922E-2</v>
      </c>
      <c r="AE79" s="36">
        <v>0.26627053075077528</v>
      </c>
      <c r="AF79" s="36">
        <v>0.29585614527863918</v>
      </c>
      <c r="AG79" s="36">
        <v>1.5188131180571685E-2</v>
      </c>
      <c r="AH79" s="36">
        <v>2.5837280629018522E-2</v>
      </c>
      <c r="AI79" s="36">
        <v>8.2749128501045793E-2</v>
      </c>
      <c r="AJ79" s="36">
        <v>1.8203710616512697E-5</v>
      </c>
      <c r="AK79" s="36">
        <v>2.1998137163843362E-5</v>
      </c>
      <c r="AL79" s="36">
        <v>5.5019131239410991E-5</v>
      </c>
      <c r="AM79" s="36">
        <v>1.5442075626322219E-2</v>
      </c>
      <c r="AN79" s="36">
        <v>5.5444893294046289E-2</v>
      </c>
      <c r="AO79" s="36">
        <v>0.3490746783830605</v>
      </c>
      <c r="AP79" s="36">
        <v>131.74439457299999</v>
      </c>
      <c r="AQ79" s="36">
        <v>70.939289384999995</v>
      </c>
      <c r="AR79" s="36">
        <v>202.68368395799999</v>
      </c>
      <c r="AS79" s="36">
        <v>6.376157868</v>
      </c>
      <c r="AT79" s="36">
        <v>658.90907477999997</v>
      </c>
      <c r="AU79" s="36">
        <v>1471.7155977960001</v>
      </c>
      <c r="AV79" s="36">
        <v>359.065887917</v>
      </c>
      <c r="AW79" s="36">
        <v>801.99664583399999</v>
      </c>
      <c r="AX79" s="36">
        <v>341.74744109099998</v>
      </c>
      <c r="AY79" s="36">
        <v>763.31478622999998</v>
      </c>
      <c r="AZ79" s="36">
        <v>6.0853035E-2</v>
      </c>
      <c r="BA79" s="36">
        <v>0.121706071</v>
      </c>
      <c r="BB79" s="36">
        <v>0.57240348200000002</v>
      </c>
      <c r="BC79" s="36">
        <v>56.390574290000004</v>
      </c>
      <c r="BD79" s="36">
        <v>125.951957452</v>
      </c>
      <c r="BE79" s="36">
        <v>2.3588055E-2</v>
      </c>
      <c r="BF79" s="36">
        <v>4.7176111E-2</v>
      </c>
      <c r="BG79" s="36">
        <v>3.1030568860000001</v>
      </c>
      <c r="BH79" s="36">
        <v>10.057456725</v>
      </c>
      <c r="BI79" s="36">
        <v>0.09</v>
      </c>
      <c r="BJ79" s="36">
        <v>0.09</v>
      </c>
      <c r="BK79" s="36">
        <v>0.06</v>
      </c>
      <c r="BL79" s="36">
        <v>0.06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5.8625502770000004</v>
      </c>
      <c r="E80" s="36">
        <v>11</v>
      </c>
      <c r="F80" s="36">
        <v>4</v>
      </c>
      <c r="G80" s="36">
        <v>3</v>
      </c>
      <c r="H80" s="36">
        <v>4</v>
      </c>
      <c r="I80" s="36">
        <v>1.1374182859282433</v>
      </c>
      <c r="J80" s="36">
        <v>18.184291149902403</v>
      </c>
      <c r="K80" s="36">
        <v>0.20371928593954886</v>
      </c>
      <c r="L80" s="36">
        <v>0.93369899998869443</v>
      </c>
      <c r="M80" s="36">
        <v>4.4290784358193154</v>
      </c>
      <c r="N80" s="36">
        <v>14.892631000011331</v>
      </c>
      <c r="O80" s="36">
        <v>7.4408744999999998E-2</v>
      </c>
      <c r="P80" s="36">
        <v>0.12512833900000001</v>
      </c>
      <c r="Q80" s="36">
        <v>6.7554998000000005E-2</v>
      </c>
      <c r="R80" s="36">
        <v>6.8537470000000003E-3</v>
      </c>
      <c r="S80" s="36">
        <v>0.11618866899999999</v>
      </c>
      <c r="T80" s="36">
        <v>8.9396700000000003E-3</v>
      </c>
      <c r="U80" s="36">
        <v>0.42380000000000001</v>
      </c>
      <c r="V80" s="36">
        <v>1.006</v>
      </c>
      <c r="W80" s="36">
        <v>1.6356270309282432</v>
      </c>
      <c r="X80" s="36">
        <v>19.315419488902403</v>
      </c>
      <c r="Y80" s="36">
        <v>20.951046519830648</v>
      </c>
      <c r="Z80" s="36">
        <v>5.8737485228885205E-3</v>
      </c>
      <c r="AA80" s="36">
        <v>2.2681782096143454E-3</v>
      </c>
      <c r="AB80" s="36">
        <v>2.268178E-3</v>
      </c>
      <c r="AC80" s="36">
        <v>9.2920253310105208E-4</v>
      </c>
      <c r="AD80" s="36">
        <v>9.3206628072510178E-2</v>
      </c>
      <c r="AE80" s="36">
        <v>0.83885965265259177</v>
      </c>
      <c r="AF80" s="36">
        <v>0.93206628072510189</v>
      </c>
      <c r="AG80" s="36">
        <v>3.3620716817838299E-2</v>
      </c>
      <c r="AH80" s="36">
        <v>5.719386309241458E-2</v>
      </c>
      <c r="AI80" s="36">
        <v>0.18317493990408451</v>
      </c>
      <c r="AJ80" s="36">
        <v>8.891552106370714E-5</v>
      </c>
      <c r="AK80" s="36">
        <v>1.0744929259529015E-4</v>
      </c>
      <c r="AL80" s="36">
        <v>2.6873942492725489E-4</v>
      </c>
      <c r="AM80" s="36">
        <v>3.463883487200306E-2</v>
      </c>
      <c r="AN80" s="36">
        <v>0.15050794045752006</v>
      </c>
      <c r="AO80" s="36">
        <v>1.0223033319816035</v>
      </c>
      <c r="AP80" s="36">
        <v>332.84856345899999</v>
      </c>
      <c r="AQ80" s="36">
        <v>179.22614955500001</v>
      </c>
      <c r="AR80" s="36">
        <v>512.07471301400005</v>
      </c>
      <c r="AS80" s="36">
        <v>12.810064405</v>
      </c>
      <c r="AT80" s="36">
        <v>565.78165732299999</v>
      </c>
      <c r="AU80" s="36">
        <v>1421.960367594</v>
      </c>
      <c r="AV80" s="36">
        <v>377.02993308800001</v>
      </c>
      <c r="AW80" s="36">
        <v>947.57688820099997</v>
      </c>
      <c r="AX80" s="36">
        <v>355.51466773999999</v>
      </c>
      <c r="AY80" s="36">
        <v>893.50328184399996</v>
      </c>
      <c r="AZ80" s="36">
        <v>0.13590497600000001</v>
      </c>
      <c r="BA80" s="36">
        <v>0.27180995299999999</v>
      </c>
      <c r="BB80" s="36">
        <v>3.7908436179999998</v>
      </c>
      <c r="BC80" s="36">
        <v>234.89813066599999</v>
      </c>
      <c r="BD80" s="36">
        <v>590.36171976599996</v>
      </c>
      <c r="BE80" s="36">
        <v>0.15621608300000001</v>
      </c>
      <c r="BF80" s="36">
        <v>0.31243216600000001</v>
      </c>
      <c r="BG80" s="36">
        <v>4.4829805399999998</v>
      </c>
      <c r="BH80" s="36">
        <v>22.520205261000001</v>
      </c>
      <c r="BI80" s="36">
        <v>0.09</v>
      </c>
      <c r="BJ80" s="36">
        <v>0.09</v>
      </c>
      <c r="BK80" s="36">
        <v>0.39000000000000012</v>
      </c>
      <c r="BL80" s="36">
        <v>0.39000000000000012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5.4901463579999996</v>
      </c>
      <c r="E81" s="36">
        <v>11</v>
      </c>
      <c r="F81" s="36">
        <v>2</v>
      </c>
      <c r="G81" s="36">
        <v>3</v>
      </c>
      <c r="H81" s="36">
        <v>6</v>
      </c>
      <c r="I81" s="36">
        <v>4.3270846245951275E-2</v>
      </c>
      <c r="J81" s="36">
        <v>5.34873833687183</v>
      </c>
      <c r="K81" s="36">
        <v>6.8228462541864311E-3</v>
      </c>
      <c r="L81" s="36">
        <v>3.6447999991764846E-2</v>
      </c>
      <c r="M81" s="36">
        <v>0.42137568312684598</v>
      </c>
      <c r="N81" s="36">
        <v>4.9706334999909352</v>
      </c>
      <c r="O81" s="36">
        <v>1.1538656999999999E-2</v>
      </c>
      <c r="P81" s="36">
        <v>1.9984009E-2</v>
      </c>
      <c r="Q81" s="36">
        <v>1.0615685999999999E-2</v>
      </c>
      <c r="R81" s="36">
        <v>9.2297100000000008E-4</v>
      </c>
      <c r="S81" s="36">
        <v>1.8780133000000001E-2</v>
      </c>
      <c r="T81" s="36">
        <v>1.203876E-3</v>
      </c>
      <c r="U81" s="36">
        <v>0.59179999999999999</v>
      </c>
      <c r="V81" s="36">
        <v>1.3988</v>
      </c>
      <c r="W81" s="36">
        <v>0.64660950324595123</v>
      </c>
      <c r="X81" s="36">
        <v>6.7675223458718303</v>
      </c>
      <c r="Y81" s="36">
        <v>7.4141318491177817</v>
      </c>
      <c r="Z81" s="36">
        <v>5.7348691281057745E-4</v>
      </c>
      <c r="AA81" s="36">
        <v>1.2272619934146356E-4</v>
      </c>
      <c r="AB81" s="36">
        <v>1.22726E-4</v>
      </c>
      <c r="AC81" s="36">
        <v>4.202011390723432E-5</v>
      </c>
      <c r="AD81" s="36">
        <v>3.3098899842396154E-2</v>
      </c>
      <c r="AE81" s="36">
        <v>0.29789009858156545</v>
      </c>
      <c r="AF81" s="36">
        <v>0.33098899842396157</v>
      </c>
      <c r="AG81" s="36">
        <v>5.0972167488404149E-2</v>
      </c>
      <c r="AH81" s="36">
        <v>8.6711273428549562E-2</v>
      </c>
      <c r="AI81" s="36">
        <v>0.27771042976440874</v>
      </c>
      <c r="AJ81" s="36">
        <v>4.8110184641626822E-6</v>
      </c>
      <c r="AK81" s="36">
        <v>5.8138390739393374E-6</v>
      </c>
      <c r="AL81" s="36">
        <v>1.4540884649979978E-5</v>
      </c>
      <c r="AM81" s="36">
        <v>5.1018998620775545E-2</v>
      </c>
      <c r="AN81" s="36">
        <v>0.11981598711001966</v>
      </c>
      <c r="AO81" s="36">
        <v>0.57561506923062422</v>
      </c>
      <c r="AP81" s="36">
        <v>101.56955318999999</v>
      </c>
      <c r="AQ81" s="36">
        <v>54.691297871000003</v>
      </c>
      <c r="AR81" s="36">
        <v>156.26085106099998</v>
      </c>
      <c r="AS81" s="36">
        <v>5.0491678230000003</v>
      </c>
      <c r="AT81" s="36">
        <v>406.22082388500002</v>
      </c>
      <c r="AU81" s="36">
        <v>1094.120518485</v>
      </c>
      <c r="AV81" s="36">
        <v>223.099610117</v>
      </c>
      <c r="AW81" s="36">
        <v>600.89942893600005</v>
      </c>
      <c r="AX81" s="36">
        <v>211.32421396000001</v>
      </c>
      <c r="AY81" s="36">
        <v>569.183421802</v>
      </c>
      <c r="AZ81" s="36">
        <v>4.3711959000000002E-2</v>
      </c>
      <c r="BA81" s="36">
        <v>8.7423919000000003E-2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1.344371156</v>
      </c>
      <c r="BH81" s="36">
        <v>5.1457253620000003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5.6980090890000001</v>
      </c>
      <c r="E82" s="36">
        <v>36</v>
      </c>
      <c r="F82" s="36">
        <v>7</v>
      </c>
      <c r="G82" s="36">
        <v>12</v>
      </c>
      <c r="H82" s="36">
        <v>17</v>
      </c>
      <c r="I82" s="36">
        <v>0.12653503768635471</v>
      </c>
      <c r="J82" s="36">
        <v>9.6139943578794842</v>
      </c>
      <c r="K82" s="36">
        <v>2.7008037687127291E-2</v>
      </c>
      <c r="L82" s="36">
        <v>9.9526999999227428E-2</v>
      </c>
      <c r="M82" s="36">
        <v>1.5841118955612732</v>
      </c>
      <c r="N82" s="36">
        <v>8.1564175000045651</v>
      </c>
      <c r="O82" s="36">
        <v>0.33530860100000004</v>
      </c>
      <c r="P82" s="36">
        <v>0.58494178599999991</v>
      </c>
      <c r="Q82" s="36">
        <v>0.31607450400000003</v>
      </c>
      <c r="R82" s="36">
        <v>1.9234096999999999E-2</v>
      </c>
      <c r="S82" s="36">
        <v>0.55985383199999994</v>
      </c>
      <c r="T82" s="36">
        <v>2.5087953999999996E-2</v>
      </c>
      <c r="U82" s="36">
        <v>0.93620000000000014</v>
      </c>
      <c r="V82" s="36">
        <v>2.2181999999999999</v>
      </c>
      <c r="W82" s="36">
        <v>1.3980436386863548</v>
      </c>
      <c r="X82" s="36">
        <v>12.417136143879484</v>
      </c>
      <c r="Y82" s="36">
        <v>13.815179782565838</v>
      </c>
      <c r="Z82" s="36">
        <v>1.291615167177755E-3</v>
      </c>
      <c r="AA82" s="36">
        <v>2.7640564577603949E-4</v>
      </c>
      <c r="AB82" s="36">
        <v>2.7640610000000002E-4</v>
      </c>
      <c r="AC82" s="36">
        <v>2.1167352144065157E-4</v>
      </c>
      <c r="AD82" s="36">
        <v>9.4139924617817838E-2</v>
      </c>
      <c r="AE82" s="36">
        <v>0.84725932156036021</v>
      </c>
      <c r="AF82" s="36">
        <v>0.94139924617817805</v>
      </c>
      <c r="AG82" s="36">
        <v>7.1359343818754806E-2</v>
      </c>
      <c r="AH82" s="36">
        <v>0.12139290672615757</v>
      </c>
      <c r="AI82" s="36">
        <v>0.38878539046080202</v>
      </c>
      <c r="AJ82" s="36">
        <v>1.0835477818125358E-5</v>
      </c>
      <c r="AK82" s="36">
        <v>1.3094051663503937E-5</v>
      </c>
      <c r="AL82" s="36">
        <v>3.2749288794964642E-5</v>
      </c>
      <c r="AM82" s="36">
        <v>7.1581852818013575E-2</v>
      </c>
      <c r="AN82" s="36">
        <v>0.21554592539563891</v>
      </c>
      <c r="AO82" s="36">
        <v>1.2360774613099572</v>
      </c>
      <c r="AP82" s="36">
        <v>412.80232821200002</v>
      </c>
      <c r="AQ82" s="36">
        <v>222.27817672899999</v>
      </c>
      <c r="AR82" s="36">
        <v>635.08050494100007</v>
      </c>
      <c r="AS82" s="36">
        <v>11.256031955999999</v>
      </c>
      <c r="AT82" s="36">
        <v>851.85235134300001</v>
      </c>
      <c r="AU82" s="36">
        <v>2087.5366658869998</v>
      </c>
      <c r="AV82" s="36">
        <v>501.28494348999999</v>
      </c>
      <c r="AW82" s="36">
        <v>1228.441405301</v>
      </c>
      <c r="AX82" s="36">
        <v>474.03519229900002</v>
      </c>
      <c r="AY82" s="36">
        <v>1161.6635714930001</v>
      </c>
      <c r="AZ82" s="36">
        <v>0.12963392500000001</v>
      </c>
      <c r="BA82" s="36">
        <v>0.25926785000000002</v>
      </c>
      <c r="BB82" s="36">
        <v>1.623792484</v>
      </c>
      <c r="BC82" s="36">
        <v>110.79886850299999</v>
      </c>
      <c r="BD82" s="36">
        <v>271.52205446599999</v>
      </c>
      <c r="BE82" s="36">
        <v>6.6914525000000002E-2</v>
      </c>
      <c r="BF82" s="36">
        <v>0.13382905</v>
      </c>
      <c r="BG82" s="36">
        <v>5.4937947329999997</v>
      </c>
      <c r="BH82" s="36">
        <v>20.260378761999998</v>
      </c>
      <c r="BI82" s="36">
        <v>0.03</v>
      </c>
      <c r="BJ82" s="36">
        <v>0.03</v>
      </c>
      <c r="BK82" s="36">
        <v>0.12</v>
      </c>
      <c r="BL82" s="36">
        <v>0.12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5.6937508890000004</v>
      </c>
      <c r="E83" s="36">
        <v>45</v>
      </c>
      <c r="F83" s="36">
        <v>0</v>
      </c>
      <c r="G83" s="36">
        <v>18</v>
      </c>
      <c r="H83" s="36">
        <v>27</v>
      </c>
      <c r="I83" s="36">
        <v>0.68781667572504013</v>
      </c>
      <c r="J83" s="36">
        <v>9.8930274726322285</v>
      </c>
      <c r="K83" s="36">
        <v>2.8953175736185846E-2</v>
      </c>
      <c r="L83" s="36">
        <v>0.6588634999888543</v>
      </c>
      <c r="M83" s="36">
        <v>1.4423081483404387</v>
      </c>
      <c r="N83" s="36">
        <v>9.1385360000168294</v>
      </c>
      <c r="O83" s="36">
        <v>0.151007637</v>
      </c>
      <c r="P83" s="36">
        <v>0.25526036600000002</v>
      </c>
      <c r="Q83" s="36">
        <v>0.14066281899999999</v>
      </c>
      <c r="R83" s="36">
        <v>1.0344818E-2</v>
      </c>
      <c r="S83" s="36">
        <v>0.241767123</v>
      </c>
      <c r="T83" s="36">
        <v>1.3493243E-2</v>
      </c>
      <c r="U83" s="36">
        <v>0.495</v>
      </c>
      <c r="V83" s="36">
        <v>1.1700000000000002</v>
      </c>
      <c r="W83" s="36">
        <v>1.33382431272504</v>
      </c>
      <c r="X83" s="36">
        <v>11.318287838632228</v>
      </c>
      <c r="Y83" s="36">
        <v>12.652112151357269</v>
      </c>
      <c r="Z83" s="36">
        <v>3.9999958217861956E-3</v>
      </c>
      <c r="AA83" s="36">
        <v>1.7520961511380629E-3</v>
      </c>
      <c r="AB83" s="36">
        <v>1.7520963049999999E-3</v>
      </c>
      <c r="AC83" s="36">
        <v>1.0242382419983188E-2</v>
      </c>
      <c r="AD83" s="36">
        <v>8.9796151455065712E-2</v>
      </c>
      <c r="AE83" s="36">
        <v>0.80816536309559106</v>
      </c>
      <c r="AF83" s="36">
        <v>0.89796151455065687</v>
      </c>
      <c r="AG83" s="36">
        <v>3.5868713712035552E-2</v>
      </c>
      <c r="AH83" s="36">
        <v>6.1018041717026003E-2</v>
      </c>
      <c r="AI83" s="36">
        <v>0.19542264712074547</v>
      </c>
      <c r="AJ83" s="36">
        <v>6.8684448889349284E-5</v>
      </c>
      <c r="AK83" s="36">
        <v>8.300120560691081E-5</v>
      </c>
      <c r="AL83" s="36">
        <v>2.0759276980151828E-4</v>
      </c>
      <c r="AM83" s="36">
        <v>4.6179780580908089E-2</v>
      </c>
      <c r="AN83" s="36">
        <v>0.15089719437769863</v>
      </c>
      <c r="AO83" s="36">
        <v>1.0037956029861381</v>
      </c>
      <c r="AP83" s="36">
        <v>387.70413080899999</v>
      </c>
      <c r="AQ83" s="36">
        <v>208.763762743</v>
      </c>
      <c r="AR83" s="36">
        <v>596.46789355199996</v>
      </c>
      <c r="AS83" s="36">
        <v>14.346786155</v>
      </c>
      <c r="AT83" s="36">
        <v>1554.968421862</v>
      </c>
      <c r="AU83" s="36">
        <v>3596.4716527830001</v>
      </c>
      <c r="AV83" s="36">
        <v>892.14256711500002</v>
      </c>
      <c r="AW83" s="36">
        <v>2063.4280463579998</v>
      </c>
      <c r="AX83" s="36">
        <v>852.81218020400001</v>
      </c>
      <c r="AY83" s="36">
        <v>1972.4611690700001</v>
      </c>
      <c r="AZ83" s="36">
        <v>0.115735326</v>
      </c>
      <c r="BA83" s="36">
        <v>0.231470652</v>
      </c>
      <c r="BB83" s="36">
        <v>2.5086297559999999</v>
      </c>
      <c r="BC83" s="36">
        <v>178.29297225600001</v>
      </c>
      <c r="BD83" s="36">
        <v>412.372117398</v>
      </c>
      <c r="BE83" s="36">
        <v>0.103377599</v>
      </c>
      <c r="BF83" s="36">
        <v>0.206755199</v>
      </c>
      <c r="BG83" s="36">
        <v>13.514889266000001</v>
      </c>
      <c r="BH83" s="36">
        <v>29.527216827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5.6278468320000004</v>
      </c>
      <c r="E84" s="36">
        <v>14</v>
      </c>
      <c r="F84" s="36">
        <v>5</v>
      </c>
      <c r="G84" s="36">
        <v>6</v>
      </c>
      <c r="H84" s="36">
        <v>3</v>
      </c>
      <c r="I84" s="36">
        <v>0.23123764233261468</v>
      </c>
      <c r="J84" s="36">
        <v>7.76964686820462</v>
      </c>
      <c r="K84" s="36">
        <v>2.8729642338855062E-2</v>
      </c>
      <c r="L84" s="36">
        <v>0.20250799999375962</v>
      </c>
      <c r="M84" s="36">
        <v>1.9484295105370335</v>
      </c>
      <c r="N84" s="36">
        <v>6.0524550000002018</v>
      </c>
      <c r="O84" s="36">
        <v>0.15717374899999997</v>
      </c>
      <c r="P84" s="36">
        <v>0.25647416099999998</v>
      </c>
      <c r="Q84" s="36">
        <v>0.14840061999999998</v>
      </c>
      <c r="R84" s="36">
        <v>8.7731289999999993E-3</v>
      </c>
      <c r="S84" s="36">
        <v>0.245030949</v>
      </c>
      <c r="T84" s="36">
        <v>1.1443212000000001E-2</v>
      </c>
      <c r="U84" s="36">
        <v>1.9575999999999998</v>
      </c>
      <c r="V84" s="36">
        <v>4.6486999999999998</v>
      </c>
      <c r="W84" s="36">
        <v>2.3460113913326146</v>
      </c>
      <c r="X84" s="36">
        <v>12.674821029204621</v>
      </c>
      <c r="Y84" s="36">
        <v>15.020832420537236</v>
      </c>
      <c r="Z84" s="36">
        <v>2.2531365150997118E-3</v>
      </c>
      <c r="AA84" s="36">
        <v>5.9883982290471864E-4</v>
      </c>
      <c r="AB84" s="36">
        <v>5.9884000000000001E-4</v>
      </c>
      <c r="AC84" s="36">
        <v>1.7333965005160261E-4</v>
      </c>
      <c r="AD84" s="36">
        <v>6.1650153945039379E-2</v>
      </c>
      <c r="AE84" s="36">
        <v>0.55485138550535451</v>
      </c>
      <c r="AF84" s="36">
        <v>0.61650153945039377</v>
      </c>
      <c r="AG84" s="36">
        <v>0.13332712057334309</v>
      </c>
      <c r="AH84" s="36">
        <v>0.2268093545385606</v>
      </c>
      <c r="AI84" s="36">
        <v>0.72640293277890366</v>
      </c>
      <c r="AJ84" s="36">
        <v>2.347530512757445E-5</v>
      </c>
      <c r="AK84" s="36">
        <v>2.8368555897184242E-5</v>
      </c>
      <c r="AL84" s="36">
        <v>7.0952066911608057E-5</v>
      </c>
      <c r="AM84" s="36">
        <v>0.13352393552852226</v>
      </c>
      <c r="AN84" s="36">
        <v>0.28848787703949713</v>
      </c>
      <c r="AO84" s="36">
        <v>1.2813252703511697</v>
      </c>
      <c r="AP84" s="36">
        <v>205.64418959</v>
      </c>
      <c r="AQ84" s="36">
        <v>110.731486702</v>
      </c>
      <c r="AR84" s="36">
        <v>316.37567629199998</v>
      </c>
      <c r="AS84" s="36">
        <v>11.707808109</v>
      </c>
      <c r="AT84" s="36">
        <v>1072.0916986780001</v>
      </c>
      <c r="AU84" s="36">
        <v>2248.3725906169998</v>
      </c>
      <c r="AV84" s="36">
        <v>570.46049488300002</v>
      </c>
      <c r="AW84" s="36">
        <v>1196.360108287</v>
      </c>
      <c r="AX84" s="36">
        <v>544.21089554699995</v>
      </c>
      <c r="AY84" s="36">
        <v>1141.309892215</v>
      </c>
      <c r="AZ84" s="36">
        <v>0.50538255399999998</v>
      </c>
      <c r="BA84" s="36">
        <v>1.010765108</v>
      </c>
      <c r="BB84" s="36">
        <v>1.21686586</v>
      </c>
      <c r="BC84" s="36">
        <v>66.514861851999996</v>
      </c>
      <c r="BD84" s="36">
        <v>139.49384408200001</v>
      </c>
      <c r="BE84" s="36">
        <v>5.0145571E-2</v>
      </c>
      <c r="BF84" s="36">
        <v>0.100291142</v>
      </c>
      <c r="BG84" s="36">
        <v>10.277425616</v>
      </c>
      <c r="BH84" s="36">
        <v>20.081326046000001</v>
      </c>
      <c r="BI84" s="36">
        <v>0.09</v>
      </c>
      <c r="BJ84" s="36">
        <v>0.09</v>
      </c>
      <c r="BK84" s="36">
        <v>0.30000000000000004</v>
      </c>
      <c r="BL84" s="36">
        <v>0.30000000000000004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5.7299940329999997</v>
      </c>
      <c r="E85" s="36">
        <v>87</v>
      </c>
      <c r="F85" s="36">
        <v>7</v>
      </c>
      <c r="G85" s="36">
        <v>25</v>
      </c>
      <c r="H85" s="36">
        <v>55</v>
      </c>
      <c r="I85" s="36">
        <v>0.23866691597612349</v>
      </c>
      <c r="J85" s="36">
        <v>3.4501679565188619</v>
      </c>
      <c r="K85" s="36">
        <v>3.9819415977539803E-2</v>
      </c>
      <c r="L85" s="36">
        <v>0.1988474999985837</v>
      </c>
      <c r="M85" s="36">
        <v>1.3117178724938388</v>
      </c>
      <c r="N85" s="36">
        <v>2.3771170000011468</v>
      </c>
      <c r="O85" s="36">
        <v>0.16663092400000001</v>
      </c>
      <c r="P85" s="36">
        <v>0.28203859100000001</v>
      </c>
      <c r="Q85" s="36">
        <v>0.15523421200000001</v>
      </c>
      <c r="R85" s="36">
        <v>1.1396712E-2</v>
      </c>
      <c r="S85" s="36">
        <v>0.26717331300000002</v>
      </c>
      <c r="T85" s="36">
        <v>1.4865277999999999E-2</v>
      </c>
      <c r="U85" s="36">
        <v>3.8647500000000008</v>
      </c>
      <c r="V85" s="36">
        <v>9.1524999999999981</v>
      </c>
      <c r="W85" s="36">
        <v>4.2700478399761241</v>
      </c>
      <c r="X85" s="36">
        <v>12.88470654751886</v>
      </c>
      <c r="Y85" s="36">
        <v>17.154754387494982</v>
      </c>
      <c r="Z85" s="36">
        <v>1.4780405448753227E-3</v>
      </c>
      <c r="AA85" s="36">
        <v>6.166949718979524E-4</v>
      </c>
      <c r="AB85" s="36">
        <v>6.16695E-4</v>
      </c>
      <c r="AC85" s="36">
        <v>1.775569974489045E-4</v>
      </c>
      <c r="AD85" s="36">
        <v>2.0352114757948216E-2</v>
      </c>
      <c r="AE85" s="36">
        <v>0.18316903282153396</v>
      </c>
      <c r="AF85" s="36">
        <v>0.20352114757948214</v>
      </c>
      <c r="AG85" s="36">
        <v>0.26576747465040851</v>
      </c>
      <c r="AH85" s="36">
        <v>0.45211018676161413</v>
      </c>
      <c r="AI85" s="36">
        <v>1.4479745170608458</v>
      </c>
      <c r="AJ85" s="36">
        <v>2.4175244298413487E-5</v>
      </c>
      <c r="AK85" s="36">
        <v>2.9214392123128105E-5</v>
      </c>
      <c r="AL85" s="36">
        <v>7.3067572146239603E-5</v>
      </c>
      <c r="AM85" s="36">
        <v>0.26596920689215586</v>
      </c>
      <c r="AN85" s="36">
        <v>0.47249151591168548</v>
      </c>
      <c r="AO85" s="36">
        <v>1.6312166174545262</v>
      </c>
      <c r="AP85" s="36">
        <v>199.800718851</v>
      </c>
      <c r="AQ85" s="36">
        <v>107.58500245800001</v>
      </c>
      <c r="AR85" s="36">
        <v>307.38572130900002</v>
      </c>
      <c r="AS85" s="36">
        <v>6.5075000989999996</v>
      </c>
      <c r="AT85" s="36">
        <v>407.95546489200001</v>
      </c>
      <c r="AU85" s="36">
        <v>869.97357326400004</v>
      </c>
      <c r="AV85" s="36">
        <v>242.10053791199999</v>
      </c>
      <c r="AW85" s="36">
        <v>516.284467748</v>
      </c>
      <c r="AX85" s="36">
        <v>231.06463958800001</v>
      </c>
      <c r="AY85" s="36">
        <v>492.75018343099998</v>
      </c>
      <c r="AZ85" s="36">
        <v>1.2175190380000001</v>
      </c>
      <c r="BA85" s="36">
        <v>2.4350380770000002</v>
      </c>
      <c r="BB85" s="36">
        <v>0.373408399</v>
      </c>
      <c r="BC85" s="36">
        <v>39.382678988999999</v>
      </c>
      <c r="BD85" s="36">
        <v>83.984387792000007</v>
      </c>
      <c r="BE85" s="36">
        <v>0.16973109</v>
      </c>
      <c r="BF85" s="36">
        <v>0.33946218099999997</v>
      </c>
      <c r="BG85" s="36">
        <v>1.1685196010000001</v>
      </c>
      <c r="BH85" s="36">
        <v>19.065894270000001</v>
      </c>
      <c r="BI85" s="36">
        <v>0.09</v>
      </c>
      <c r="BJ85" s="36">
        <v>0.09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5.7372703349999998</v>
      </c>
      <c r="E86" s="36">
        <v>40</v>
      </c>
      <c r="F86" s="36">
        <v>4</v>
      </c>
      <c r="G86" s="36">
        <v>9</v>
      </c>
      <c r="H86" s="36">
        <v>27</v>
      </c>
      <c r="I86" s="36">
        <v>0.44837368410971462</v>
      </c>
      <c r="J86" s="36">
        <v>5.1195391097896659</v>
      </c>
      <c r="K86" s="36">
        <v>4.8160684114178551E-2</v>
      </c>
      <c r="L86" s="36">
        <v>0.40021299999553606</v>
      </c>
      <c r="M86" s="36">
        <v>1.6968302938984681</v>
      </c>
      <c r="N86" s="36">
        <v>3.8710825000009126</v>
      </c>
      <c r="O86" s="36">
        <v>0.12222746999999999</v>
      </c>
      <c r="P86" s="36">
        <v>0.21255397500000003</v>
      </c>
      <c r="Q86" s="36">
        <v>0.11691352799999999</v>
      </c>
      <c r="R86" s="36">
        <v>5.3139420000000003E-3</v>
      </c>
      <c r="S86" s="36">
        <v>0.20562274600000002</v>
      </c>
      <c r="T86" s="36">
        <v>6.9312289999999997E-3</v>
      </c>
      <c r="U86" s="36">
        <v>1.3648999999999996</v>
      </c>
      <c r="V86" s="36">
        <v>3.2379000000000002</v>
      </c>
      <c r="W86" s="36">
        <v>1.9355011541097142</v>
      </c>
      <c r="X86" s="36">
        <v>8.5699930847896653</v>
      </c>
      <c r="Y86" s="36">
        <v>10.505494238899379</v>
      </c>
      <c r="Z86" s="36">
        <v>3.0194490229570256E-3</v>
      </c>
      <c r="AA86" s="36">
        <v>1.3979636728538108E-3</v>
      </c>
      <c r="AB86" s="36">
        <v>1.397964E-3</v>
      </c>
      <c r="AC86" s="36">
        <v>2.618525369087974E-4</v>
      </c>
      <c r="AD86" s="36">
        <v>5.5396851111697641E-2</v>
      </c>
      <c r="AE86" s="36">
        <v>0.49857166000527875</v>
      </c>
      <c r="AF86" s="36">
        <v>0.55396851111697643</v>
      </c>
      <c r="AG86" s="36">
        <v>9.7439065481422199E-2</v>
      </c>
      <c r="AH86" s="36">
        <v>0.16575841024425847</v>
      </c>
      <c r="AI86" s="36">
        <v>0.53087490848498997</v>
      </c>
      <c r="AJ86" s="36">
        <v>5.4802002968819534E-5</v>
      </c>
      <c r="AK86" s="36">
        <v>6.6225068259052948E-5</v>
      </c>
      <c r="AL86" s="36">
        <v>1.6563428506449009E-4</v>
      </c>
      <c r="AM86" s="36">
        <v>9.7755720021299827E-2</v>
      </c>
      <c r="AN86" s="36">
        <v>0.22122148642421516</v>
      </c>
      <c r="AO86" s="36">
        <v>1.0296122027753332</v>
      </c>
      <c r="AP86" s="36">
        <v>233.572771227</v>
      </c>
      <c r="AQ86" s="36">
        <v>125.769953738</v>
      </c>
      <c r="AR86" s="36">
        <v>359.342724965</v>
      </c>
      <c r="AS86" s="36">
        <v>9.2897372740000002</v>
      </c>
      <c r="AT86" s="36">
        <v>1008.5393948769999</v>
      </c>
      <c r="AU86" s="36">
        <v>2339.5310029000002</v>
      </c>
      <c r="AV86" s="36">
        <v>573.09926452100001</v>
      </c>
      <c r="AW86" s="36">
        <v>1329.430961149</v>
      </c>
      <c r="AX86" s="36">
        <v>553.96681250400002</v>
      </c>
      <c r="AY86" s="36">
        <v>1285.048991654</v>
      </c>
      <c r="AZ86" s="36">
        <v>0.77023949700000005</v>
      </c>
      <c r="BA86" s="36">
        <v>1.5404789940000001</v>
      </c>
      <c r="BB86" s="36">
        <v>1.428399773</v>
      </c>
      <c r="BC86" s="36">
        <v>65.906031593999998</v>
      </c>
      <c r="BD86" s="36">
        <v>152.88367016300001</v>
      </c>
      <c r="BE86" s="36">
        <v>0.64927262399999996</v>
      </c>
      <c r="BF86" s="36">
        <v>1.2985452479999999</v>
      </c>
      <c r="BG86" s="36">
        <v>4.0537305860000004</v>
      </c>
      <c r="BH86" s="36">
        <v>14.425169579</v>
      </c>
      <c r="BI86" s="36">
        <v>0.06</v>
      </c>
      <c r="BJ86" s="36">
        <v>0.06</v>
      </c>
      <c r="BK86" s="36">
        <v>0.18</v>
      </c>
      <c r="BL86" s="36">
        <v>0.18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5.7187845529999999</v>
      </c>
      <c r="E87" s="36">
        <v>12</v>
      </c>
      <c r="F87" s="36">
        <v>5</v>
      </c>
      <c r="G87" s="36">
        <v>2</v>
      </c>
      <c r="H87" s="36">
        <v>5</v>
      </c>
      <c r="I87" s="36">
        <v>0.216401947786695</v>
      </c>
      <c r="J87" s="36">
        <v>2.7126175509606152</v>
      </c>
      <c r="K87" s="36">
        <v>2.7076947780786648E-2</v>
      </c>
      <c r="L87" s="36">
        <v>0.18932500000590835</v>
      </c>
      <c r="M87" s="36">
        <v>0.74583499874961845</v>
      </c>
      <c r="N87" s="36">
        <v>2.1831844999976919</v>
      </c>
      <c r="O87" s="36">
        <v>0.13873397599999998</v>
      </c>
      <c r="P87" s="36">
        <v>0.24571407399999998</v>
      </c>
      <c r="Q87" s="36">
        <v>0.129361122</v>
      </c>
      <c r="R87" s="36">
        <v>9.3728539999999999E-3</v>
      </c>
      <c r="S87" s="36">
        <v>0.23348861099999998</v>
      </c>
      <c r="T87" s="36">
        <v>1.2225462999999999E-2</v>
      </c>
      <c r="U87" s="36">
        <v>0.4869</v>
      </c>
      <c r="V87" s="36">
        <v>1.1544000000000001</v>
      </c>
      <c r="W87" s="36">
        <v>0.84203592378669501</v>
      </c>
      <c r="X87" s="36">
        <v>4.112731624960615</v>
      </c>
      <c r="Y87" s="36">
        <v>4.9547675487473102</v>
      </c>
      <c r="Z87" s="36">
        <v>1.3222182322634387E-3</v>
      </c>
      <c r="AA87" s="36">
        <v>5.1909876777765467E-4</v>
      </c>
      <c r="AB87" s="36">
        <v>5.1909899999999997E-4</v>
      </c>
      <c r="AC87" s="36">
        <v>3.3888946929845935E-4</v>
      </c>
      <c r="AD87" s="36">
        <v>3.7358629071246374E-2</v>
      </c>
      <c r="AE87" s="36">
        <v>0.33622766164121737</v>
      </c>
      <c r="AF87" s="36">
        <v>0.37358629071246374</v>
      </c>
      <c r="AG87" s="36">
        <v>3.4855390895651463E-2</v>
      </c>
      <c r="AH87" s="36">
        <v>5.9294228190303645E-2</v>
      </c>
      <c r="AI87" s="36">
        <v>0.18990178487975623</v>
      </c>
      <c r="AJ87" s="36">
        <v>2.0349354446079832E-5</v>
      </c>
      <c r="AK87" s="36">
        <v>2.459102430978632E-5</v>
      </c>
      <c r="AL87" s="36">
        <v>6.150415299871221E-5</v>
      </c>
      <c r="AM87" s="36">
        <v>3.5214629719395998E-2</v>
      </c>
      <c r="AN87" s="36">
        <v>9.6677448285859793E-2</v>
      </c>
      <c r="AO87" s="36">
        <v>0.52619095067397226</v>
      </c>
      <c r="AP87" s="36">
        <v>77.274145188000006</v>
      </c>
      <c r="AQ87" s="36">
        <v>41.609155100999999</v>
      </c>
      <c r="AR87" s="36">
        <v>118.883300289</v>
      </c>
      <c r="AS87" s="36">
        <v>9.5442836199999999</v>
      </c>
      <c r="AT87" s="36">
        <v>683.98224522199996</v>
      </c>
      <c r="AU87" s="36">
        <v>1585.3770875600001</v>
      </c>
      <c r="AV87" s="36">
        <v>398.55238811200002</v>
      </c>
      <c r="AW87" s="36">
        <v>923.78980407500001</v>
      </c>
      <c r="AX87" s="36">
        <v>384.47110205799999</v>
      </c>
      <c r="AY87" s="36">
        <v>891.15131319399995</v>
      </c>
      <c r="AZ87" s="36">
        <v>1.4997335650000001</v>
      </c>
      <c r="BA87" s="36">
        <v>2.9994671300000002</v>
      </c>
      <c r="BB87" s="36">
        <v>0.91574318099999996</v>
      </c>
      <c r="BC87" s="36">
        <v>47.139235624999998</v>
      </c>
      <c r="BD87" s="36">
        <v>109.26228656799999</v>
      </c>
      <c r="BE87" s="36">
        <v>0.41624689999999998</v>
      </c>
      <c r="BF87" s="36">
        <v>0.83249380100000003</v>
      </c>
      <c r="BG87" s="36">
        <v>5.7925503770000004</v>
      </c>
      <c r="BH87" s="36">
        <v>16.511903653000001</v>
      </c>
      <c r="BI87" s="36">
        <v>0.03</v>
      </c>
      <c r="BJ87" s="36">
        <v>0.03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5.5107958520000002</v>
      </c>
      <c r="E88" s="36">
        <v>36</v>
      </c>
      <c r="F88" s="36">
        <v>0</v>
      </c>
      <c r="G88" s="36">
        <v>8</v>
      </c>
      <c r="H88" s="36">
        <v>28</v>
      </c>
      <c r="I88" s="36">
        <v>6.2852399429980392E-4</v>
      </c>
      <c r="J88" s="36">
        <v>0.46703084722580812</v>
      </c>
      <c r="K88" s="36">
        <v>6.2852399429980392E-4</v>
      </c>
      <c r="L88" s="36">
        <v>0</v>
      </c>
      <c r="M88" s="36">
        <v>8.6099371218529452E-2</v>
      </c>
      <c r="N88" s="36">
        <v>0.38156000000157847</v>
      </c>
      <c r="O88" s="36">
        <v>7.9449932000000001E-2</v>
      </c>
      <c r="P88" s="36">
        <v>0.14004528799999999</v>
      </c>
      <c r="Q88" s="36">
        <v>7.7477096999999995E-2</v>
      </c>
      <c r="R88" s="36">
        <v>1.972835E-3</v>
      </c>
      <c r="S88" s="36">
        <v>0.137472025</v>
      </c>
      <c r="T88" s="36">
        <v>2.5732630000000001E-3</v>
      </c>
      <c r="U88" s="36">
        <v>0.48719999999999991</v>
      </c>
      <c r="V88" s="36">
        <v>1.1520000000000001</v>
      </c>
      <c r="W88" s="36">
        <v>0.56727845599429971</v>
      </c>
      <c r="X88" s="36">
        <v>1.7590761352258082</v>
      </c>
      <c r="Y88" s="36">
        <v>2.3263545912201078</v>
      </c>
      <c r="Z88" s="36">
        <v>2.5515492028735208E-5</v>
      </c>
      <c r="AA88" s="36">
        <v>5.4603152941493334E-6</v>
      </c>
      <c r="AB88" s="36">
        <v>5.4603199999999998E-6</v>
      </c>
      <c r="AC88" s="36">
        <v>4.7612458968651839E-6</v>
      </c>
      <c r="AD88" s="36">
        <v>3.5000878460381378E-3</v>
      </c>
      <c r="AE88" s="36">
        <v>3.1500790614343237E-2</v>
      </c>
      <c r="AF88" s="36">
        <v>3.5000878460381371E-2</v>
      </c>
      <c r="AG88" s="36">
        <v>3.4896304474998946E-2</v>
      </c>
      <c r="AH88" s="36">
        <v>5.9363828302297077E-2</v>
      </c>
      <c r="AI88" s="36">
        <v>0.190124693346546</v>
      </c>
      <c r="AJ88" s="36">
        <v>2.1405162997434737E-7</v>
      </c>
      <c r="AK88" s="36">
        <v>2.5866908211961967E-7</v>
      </c>
      <c r="AL88" s="36">
        <v>6.4695242468571183E-7</v>
      </c>
      <c r="AM88" s="36">
        <v>3.4901279772525787E-2</v>
      </c>
      <c r="AN88" s="36">
        <v>6.2864174817417337E-2</v>
      </c>
      <c r="AO88" s="36">
        <v>0.22162613091331393</v>
      </c>
      <c r="AP88" s="36">
        <v>38.961178173999997</v>
      </c>
      <c r="AQ88" s="36">
        <v>20.979095940000001</v>
      </c>
      <c r="AR88" s="36">
        <v>59.940274113999997</v>
      </c>
      <c r="AS88" s="36">
        <v>1.975072121</v>
      </c>
      <c r="AT88" s="36">
        <v>237.06263906199999</v>
      </c>
      <c r="AU88" s="36">
        <v>553.40106388599997</v>
      </c>
      <c r="AV88" s="36">
        <v>138.374602041</v>
      </c>
      <c r="AW88" s="36">
        <v>323.02286133199999</v>
      </c>
      <c r="AX88" s="36">
        <v>130.53554089599999</v>
      </c>
      <c r="AY88" s="36">
        <v>304.723289561</v>
      </c>
      <c r="AZ88" s="36">
        <v>0.22000979000000001</v>
      </c>
      <c r="BA88" s="36">
        <v>0.44001958099999999</v>
      </c>
      <c r="BB88" s="36">
        <v>0.62235076499999997</v>
      </c>
      <c r="BC88" s="36">
        <v>28.362521418</v>
      </c>
      <c r="BD88" s="36">
        <v>66.209713980000004</v>
      </c>
      <c r="BE88" s="36">
        <v>0.28288671100000001</v>
      </c>
      <c r="BF88" s="36">
        <v>0.56577342200000003</v>
      </c>
      <c r="BG88" s="36">
        <v>0.837367482</v>
      </c>
      <c r="BH88" s="36">
        <v>9.1601413170000008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5.4684443959999998</v>
      </c>
      <c r="E89" s="36">
        <v>66</v>
      </c>
      <c r="F89" s="36">
        <v>3</v>
      </c>
      <c r="G89" s="36">
        <v>9</v>
      </c>
      <c r="H89" s="36">
        <v>54</v>
      </c>
      <c r="I89" s="36">
        <v>1.7235663023741467E-5</v>
      </c>
      <c r="J89" s="36">
        <v>2.7752744684192067E-2</v>
      </c>
      <c r="K89" s="36">
        <v>1.7235663023741467E-5</v>
      </c>
      <c r="L89" s="36">
        <v>0</v>
      </c>
      <c r="M89" s="36">
        <v>3.4049803471940775E-3</v>
      </c>
      <c r="N89" s="36">
        <v>2.436500000002173E-2</v>
      </c>
      <c r="O89" s="36">
        <v>8.1078271999999993E-2</v>
      </c>
      <c r="P89" s="36">
        <v>0.148734012</v>
      </c>
      <c r="Q89" s="36">
        <v>7.8119997999999996E-2</v>
      </c>
      <c r="R89" s="36">
        <v>2.9582740000000003E-3</v>
      </c>
      <c r="S89" s="36">
        <v>0.14487539399999999</v>
      </c>
      <c r="T89" s="36">
        <v>3.8586179999999999E-3</v>
      </c>
      <c r="U89" s="36">
        <v>0.40779999999999994</v>
      </c>
      <c r="V89" s="36">
        <v>0.96399999999999986</v>
      </c>
      <c r="W89" s="36">
        <v>0.4888955076630237</v>
      </c>
      <c r="X89" s="36">
        <v>1.1404867566841919</v>
      </c>
      <c r="Y89" s="36">
        <v>1.6293822643472156</v>
      </c>
      <c r="Z89" s="36">
        <v>1.4457875261463343E-6</v>
      </c>
      <c r="AA89" s="36">
        <v>3.0939853059531553E-7</v>
      </c>
      <c r="AB89" s="36">
        <v>3.0939899999999998E-7</v>
      </c>
      <c r="AC89" s="36">
        <v>1.1605627599785571E-7</v>
      </c>
      <c r="AD89" s="36">
        <v>2.6048519433969958E-4</v>
      </c>
      <c r="AE89" s="36">
        <v>2.3443667490572959E-3</v>
      </c>
      <c r="AF89" s="36">
        <v>2.6048519433969955E-3</v>
      </c>
      <c r="AG89" s="36">
        <v>2.7445275818858549E-2</v>
      </c>
      <c r="AH89" s="36">
        <v>4.6688515186104208E-2</v>
      </c>
      <c r="AI89" s="36">
        <v>0.14952943377171216</v>
      </c>
      <c r="AJ89" s="36">
        <v>1.212884231371661E-8</v>
      </c>
      <c r="AK89" s="36">
        <v>1.4657008259356265E-8</v>
      </c>
      <c r="AL89" s="36">
        <v>3.6658370433479092E-8</v>
      </c>
      <c r="AM89" s="36">
        <v>2.744540400397686E-2</v>
      </c>
      <c r="AN89" s="36">
        <v>4.694901503745217E-2</v>
      </c>
      <c r="AO89" s="36">
        <v>0.15187383717913988</v>
      </c>
      <c r="AP89" s="36">
        <v>14.859608846</v>
      </c>
      <c r="AQ89" s="36">
        <v>8.0013278400000001</v>
      </c>
      <c r="AR89" s="36">
        <v>22.860936686000002</v>
      </c>
      <c r="AS89" s="36">
        <v>0.330516702</v>
      </c>
      <c r="AT89" s="36">
        <v>54.037774278000001</v>
      </c>
      <c r="AU89" s="36">
        <v>114.168237918</v>
      </c>
      <c r="AV89" s="36">
        <v>37.763542833999999</v>
      </c>
      <c r="AW89" s="36">
        <v>79.784876423</v>
      </c>
      <c r="AX89" s="36">
        <v>35.285842142</v>
      </c>
      <c r="AY89" s="36">
        <v>74.550117482000005</v>
      </c>
      <c r="AZ89" s="36">
        <v>3.8269160000000003E-2</v>
      </c>
      <c r="BA89" s="36">
        <v>7.6538320000000007E-2</v>
      </c>
      <c r="BB89" s="36">
        <v>0.28912300099999999</v>
      </c>
      <c r="BC89" s="36">
        <v>16.213310006</v>
      </c>
      <c r="BD89" s="36">
        <v>34.254649806000003</v>
      </c>
      <c r="BE89" s="36">
        <v>0.131419546</v>
      </c>
      <c r="BF89" s="36">
        <v>0.262839092</v>
      </c>
      <c r="BG89" s="36">
        <v>2.0464592869999998</v>
      </c>
      <c r="BH89" s="36">
        <v>4.5080488839999999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5.560140756</v>
      </c>
      <c r="E90" s="36">
        <v>13</v>
      </c>
      <c r="F90" s="36">
        <v>6</v>
      </c>
      <c r="G90" s="36">
        <v>3</v>
      </c>
      <c r="H90" s="36">
        <v>4</v>
      </c>
      <c r="I90" s="36">
        <v>7.7026095898911004E-2</v>
      </c>
      <c r="J90" s="36">
        <v>3.3986139213513638</v>
      </c>
      <c r="K90" s="36">
        <v>1.5986095900456285E-2</v>
      </c>
      <c r="L90" s="36">
        <v>6.1039999998454719E-2</v>
      </c>
      <c r="M90" s="36">
        <v>0.92054551724712264</v>
      </c>
      <c r="N90" s="36">
        <v>2.5550945000031522</v>
      </c>
      <c r="O90" s="36">
        <v>6.4521175E-2</v>
      </c>
      <c r="P90" s="36">
        <v>0.10318608400000001</v>
      </c>
      <c r="Q90" s="36">
        <v>5.9900558E-2</v>
      </c>
      <c r="R90" s="36">
        <v>4.6206170000000005E-3</v>
      </c>
      <c r="S90" s="36">
        <v>9.7159193000000005E-2</v>
      </c>
      <c r="T90" s="36">
        <v>6.0268909999999995E-3</v>
      </c>
      <c r="U90" s="36">
        <v>0.69109999999999994</v>
      </c>
      <c r="V90" s="36">
        <v>1.6375999999999999</v>
      </c>
      <c r="W90" s="36">
        <v>0.832647270898911</v>
      </c>
      <c r="X90" s="36">
        <v>5.139400005351364</v>
      </c>
      <c r="Y90" s="36">
        <v>5.972047276250275</v>
      </c>
      <c r="Z90" s="36">
        <v>6.5749089942404484E-4</v>
      </c>
      <c r="AA90" s="36">
        <v>2.4596557301264255E-4</v>
      </c>
      <c r="AB90" s="36">
        <v>2.4596600000000002E-4</v>
      </c>
      <c r="AC90" s="36">
        <v>6.6750829394614616E-5</v>
      </c>
      <c r="AD90" s="36">
        <v>1.3480041544288921E-2</v>
      </c>
      <c r="AE90" s="36">
        <v>0.12132037389860029</v>
      </c>
      <c r="AF90" s="36">
        <v>0.1348004154428892</v>
      </c>
      <c r="AG90" s="36">
        <v>5.4276007971266589E-2</v>
      </c>
      <c r="AH90" s="36">
        <v>9.2331599767212141E-2</v>
      </c>
      <c r="AI90" s="36">
        <v>0.29571066411931451</v>
      </c>
      <c r="AJ90" s="36">
        <v>9.6421863953546769E-6</v>
      </c>
      <c r="AK90" s="36">
        <v>1.1652027619742869E-5</v>
      </c>
      <c r="AL90" s="36">
        <v>2.9142669310634876E-5</v>
      </c>
      <c r="AM90" s="36">
        <v>5.4352400987056557E-2</v>
      </c>
      <c r="AN90" s="36">
        <v>0.1058232933391208</v>
      </c>
      <c r="AO90" s="36">
        <v>0.41706018068722545</v>
      </c>
      <c r="AP90" s="36">
        <v>135.635965752</v>
      </c>
      <c r="AQ90" s="36">
        <v>73.034750789</v>
      </c>
      <c r="AR90" s="36">
        <v>208.67071654099999</v>
      </c>
      <c r="AS90" s="36">
        <v>16.259718866</v>
      </c>
      <c r="AT90" s="36">
        <v>790.76964909699996</v>
      </c>
      <c r="AU90" s="36">
        <v>1951.0797836429999</v>
      </c>
      <c r="AV90" s="36">
        <v>418.6057687</v>
      </c>
      <c r="AW90" s="36">
        <v>1032.8333333989999</v>
      </c>
      <c r="AX90" s="36">
        <v>399.18694882300002</v>
      </c>
      <c r="AY90" s="36">
        <v>984.92093953300002</v>
      </c>
      <c r="AZ90" s="36">
        <v>4.7261201719999999</v>
      </c>
      <c r="BA90" s="36">
        <v>9.4522403449999999</v>
      </c>
      <c r="BB90" s="36">
        <v>1.292504667</v>
      </c>
      <c r="BC90" s="36">
        <v>69.906092392000005</v>
      </c>
      <c r="BD90" s="36">
        <v>172.480524229</v>
      </c>
      <c r="BE90" s="36">
        <v>0.58750212099999999</v>
      </c>
      <c r="BF90" s="36">
        <v>1.1750042430000001</v>
      </c>
      <c r="BG90" s="36">
        <v>3.069705049</v>
      </c>
      <c r="BH90" s="36">
        <v>31.836036138000001</v>
      </c>
      <c r="BI90" s="36">
        <v>0.45000000000000018</v>
      </c>
      <c r="BJ90" s="36">
        <v>0.45000000000000018</v>
      </c>
      <c r="BK90" s="36">
        <v>0.12</v>
      </c>
      <c r="BL90" s="36">
        <v>0.12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5.553743925</v>
      </c>
      <c r="E91" s="36">
        <v>93</v>
      </c>
      <c r="F91" s="36">
        <v>3</v>
      </c>
      <c r="G91" s="36">
        <v>13</v>
      </c>
      <c r="H91" s="36">
        <v>77</v>
      </c>
      <c r="I91" s="36">
        <v>7.0971195885417671E-2</v>
      </c>
      <c r="J91" s="36">
        <v>3.9302112559896671</v>
      </c>
      <c r="K91" s="36">
        <v>1.5292195885931443E-2</v>
      </c>
      <c r="L91" s="36">
        <v>5.5678999999486223E-2</v>
      </c>
      <c r="M91" s="36">
        <v>1.0523804518766666</v>
      </c>
      <c r="N91" s="36">
        <v>2.9488019999984179</v>
      </c>
      <c r="O91" s="36">
        <v>0.19375458199999998</v>
      </c>
      <c r="P91" s="36">
        <v>0.328398939</v>
      </c>
      <c r="Q91" s="36">
        <v>0.18261137599999999</v>
      </c>
      <c r="R91" s="36">
        <v>1.1143205999999999E-2</v>
      </c>
      <c r="S91" s="36">
        <v>0.313864321</v>
      </c>
      <c r="T91" s="36">
        <v>1.4534618000000001E-2</v>
      </c>
      <c r="U91" s="36">
        <v>1.04375</v>
      </c>
      <c r="V91" s="36">
        <v>2.4678</v>
      </c>
      <c r="W91" s="36">
        <v>1.3084757778854175</v>
      </c>
      <c r="X91" s="36">
        <v>6.7264101949896666</v>
      </c>
      <c r="Y91" s="36">
        <v>8.0348859728750845</v>
      </c>
      <c r="Z91" s="36">
        <v>7.9499945405501842E-4</v>
      </c>
      <c r="AA91" s="36">
        <v>1.701298831677739E-4</v>
      </c>
      <c r="AB91" s="36">
        <v>1.7013011999999998E-4</v>
      </c>
      <c r="AC91" s="36">
        <v>7.9229456981888674E-5</v>
      </c>
      <c r="AD91" s="36">
        <v>1.5154552405890052E-2</v>
      </c>
      <c r="AE91" s="36">
        <v>0.13639097165301048</v>
      </c>
      <c r="AF91" s="36">
        <v>0.15154552405890051</v>
      </c>
      <c r="AG91" s="36">
        <v>7.2678227964955017E-2</v>
      </c>
      <c r="AH91" s="36">
        <v>0.12363652573348669</v>
      </c>
      <c r="AI91" s="36">
        <v>0.39597103511941006</v>
      </c>
      <c r="AJ91" s="36">
        <v>6.6693214855051499E-6</v>
      </c>
      <c r="AK91" s="36">
        <v>8.0594913816957144E-6</v>
      </c>
      <c r="AL91" s="36">
        <v>2.0157443821254271E-5</v>
      </c>
      <c r="AM91" s="36">
        <v>7.2764126743422405E-2</v>
      </c>
      <c r="AN91" s="36">
        <v>0.13879913763075843</v>
      </c>
      <c r="AO91" s="36">
        <v>0.53238216421624174</v>
      </c>
      <c r="AP91" s="36">
        <v>96.410556940999996</v>
      </c>
      <c r="AQ91" s="36">
        <v>51.913376814000003</v>
      </c>
      <c r="AR91" s="36">
        <v>148.32393375499998</v>
      </c>
      <c r="AS91" s="36">
        <v>10.583254762999999</v>
      </c>
      <c r="AT91" s="36">
        <v>613.390682341</v>
      </c>
      <c r="AU91" s="36">
        <v>1362.0078063349999</v>
      </c>
      <c r="AV91" s="36">
        <v>341.65564083800001</v>
      </c>
      <c r="AW91" s="36">
        <v>758.63175508799998</v>
      </c>
      <c r="AX91" s="36">
        <v>323.83561137300001</v>
      </c>
      <c r="AY91" s="36">
        <v>719.06314092699995</v>
      </c>
      <c r="AZ91" s="36">
        <v>1.4486457880000001</v>
      </c>
      <c r="BA91" s="36">
        <v>2.8972915769999998</v>
      </c>
      <c r="BB91" s="36">
        <v>0.93941719000000001</v>
      </c>
      <c r="BC91" s="36">
        <v>56.384564691000001</v>
      </c>
      <c r="BD91" s="36">
        <v>125.199517171</v>
      </c>
      <c r="BE91" s="36">
        <v>0.42700781300000001</v>
      </c>
      <c r="BF91" s="36">
        <v>0.854015627</v>
      </c>
      <c r="BG91" s="36">
        <v>4.2737161879999999</v>
      </c>
      <c r="BH91" s="36">
        <v>30.256159920000002</v>
      </c>
      <c r="BI91" s="36">
        <v>0.15</v>
      </c>
      <c r="BJ91" s="36">
        <v>0.15</v>
      </c>
      <c r="BK91" s="36">
        <v>0.27</v>
      </c>
      <c r="BL91" s="36">
        <v>0.27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5.0357634669999998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8.1317999999999996E-5</v>
      </c>
      <c r="P92" s="36">
        <v>1.17173E-4</v>
      </c>
      <c r="Q92" s="36">
        <v>7.4432999999999997E-5</v>
      </c>
      <c r="R92" s="36">
        <v>6.8850000000000001E-6</v>
      </c>
      <c r="S92" s="36">
        <v>1.08193E-4</v>
      </c>
      <c r="T92" s="36">
        <v>8.9799999999999987E-6</v>
      </c>
      <c r="U92" s="36">
        <v>6.6599999999999993E-2</v>
      </c>
      <c r="V92" s="36">
        <v>0.15959999999999996</v>
      </c>
      <c r="W92" s="36">
        <v>6.6681317999999989E-2</v>
      </c>
      <c r="X92" s="36">
        <v>0.15971717299999996</v>
      </c>
      <c r="Y92" s="36">
        <v>0.22639849099999995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3.9445051726969818E-3</v>
      </c>
      <c r="AH92" s="36">
        <v>6.7101927075764742E-3</v>
      </c>
      <c r="AI92" s="36">
        <v>2.1490752320211141E-2</v>
      </c>
      <c r="AJ92" s="36">
        <v>0</v>
      </c>
      <c r="AK92" s="36">
        <v>0</v>
      </c>
      <c r="AL92" s="36">
        <v>0</v>
      </c>
      <c r="AM92" s="36">
        <v>3.9445051726969818E-3</v>
      </c>
      <c r="AN92" s="36">
        <v>6.7101927075764742E-3</v>
      </c>
      <c r="AO92" s="36">
        <v>2.1490752320211141E-2</v>
      </c>
      <c r="AP92" s="36">
        <v>0.31105575800000002</v>
      </c>
      <c r="AQ92" s="36">
        <v>0.16749156200000001</v>
      </c>
      <c r="AR92" s="36">
        <v>0.47854732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11.376295105000001</v>
      </c>
      <c r="BC92" s="36">
        <v>1157.514695076</v>
      </c>
      <c r="BD92" s="36">
        <v>2528.4599275700002</v>
      </c>
      <c r="BE92" s="36">
        <v>0.33183165100000001</v>
      </c>
      <c r="BF92" s="36">
        <v>0.66366330200000001</v>
      </c>
      <c r="BG92" s="36">
        <v>6.9844708850000004</v>
      </c>
      <c r="BH92" s="36">
        <v>136.640875061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4.9819178979999998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3.9346523000000001E-2</v>
      </c>
      <c r="P93" s="36">
        <v>6.6806379999999999E-2</v>
      </c>
      <c r="Q93" s="36">
        <v>3.5879583E-2</v>
      </c>
      <c r="R93" s="36">
        <v>3.46694E-3</v>
      </c>
      <c r="S93" s="36">
        <v>6.2284284000000002E-2</v>
      </c>
      <c r="T93" s="36">
        <v>4.5220959999999998E-3</v>
      </c>
      <c r="U93" s="36">
        <v>0</v>
      </c>
      <c r="V93" s="36">
        <v>0</v>
      </c>
      <c r="W93" s="36">
        <v>3.9346523000000001E-2</v>
      </c>
      <c r="X93" s="36">
        <v>6.6806379999999999E-2</v>
      </c>
      <c r="Y93" s="36">
        <v>0.10615290299999999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5.7744950000000003E-2</v>
      </c>
      <c r="AQ93" s="36">
        <v>3.1093434E-2</v>
      </c>
      <c r="AR93" s="36">
        <v>8.8838384000000006E-2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1.187447723</v>
      </c>
      <c r="BC93" s="36">
        <v>62.272727412999998</v>
      </c>
      <c r="BD93" s="36">
        <v>145.72147482400001</v>
      </c>
      <c r="BE93" s="36">
        <v>3.4636297000000003E-2</v>
      </c>
      <c r="BF93" s="36">
        <v>6.9272594000000007E-2</v>
      </c>
      <c r="BG93" s="36">
        <v>1.4852350000000001</v>
      </c>
      <c r="BH93" s="36">
        <v>15.577653333000001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4.966392055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5.0919709999999998E-3</v>
      </c>
      <c r="P94" s="36">
        <v>8.1405230000000002E-3</v>
      </c>
      <c r="Q94" s="36">
        <v>4.203081E-3</v>
      </c>
      <c r="R94" s="36">
        <v>8.8889000000000004E-4</v>
      </c>
      <c r="S94" s="36">
        <v>6.981101E-3</v>
      </c>
      <c r="T94" s="36">
        <v>1.159422E-3</v>
      </c>
      <c r="U94" s="36">
        <v>0</v>
      </c>
      <c r="V94" s="36">
        <v>0</v>
      </c>
      <c r="W94" s="36">
        <v>5.0919709999999998E-3</v>
      </c>
      <c r="X94" s="36">
        <v>8.1405230000000002E-3</v>
      </c>
      <c r="Y94" s="36">
        <v>1.3232494000000001E-2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1.3995499E-2</v>
      </c>
      <c r="AQ94" s="36">
        <v>7.5360380000000001E-3</v>
      </c>
      <c r="AR94" s="36">
        <v>2.1531537E-2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0.24725892899999999</v>
      </c>
      <c r="BC94" s="36">
        <v>15.010267648999999</v>
      </c>
      <c r="BD94" s="36">
        <v>33.046079427999999</v>
      </c>
      <c r="BE94" s="36">
        <v>7.2122189999999997E-3</v>
      </c>
      <c r="BF94" s="36">
        <v>1.4424439000000001E-2</v>
      </c>
      <c r="BG94" s="36">
        <v>1.3790666819999999</v>
      </c>
      <c r="BH94" s="36">
        <v>10.852902116999999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5.2443732020000002</v>
      </c>
      <c r="E95" s="36">
        <v>8</v>
      </c>
      <c r="F95" s="36">
        <v>0</v>
      </c>
      <c r="G95" s="36">
        <v>4</v>
      </c>
      <c r="H95" s="36">
        <v>4</v>
      </c>
      <c r="I95" s="36">
        <v>8.6637817935821942E-5</v>
      </c>
      <c r="J95" s="36">
        <v>0.59174550119804814</v>
      </c>
      <c r="K95" s="36">
        <v>8.6637817935821942E-5</v>
      </c>
      <c r="L95" s="36">
        <v>0</v>
      </c>
      <c r="M95" s="36">
        <v>1.8917139015968625E-2</v>
      </c>
      <c r="N95" s="36">
        <v>0.57291500000001538</v>
      </c>
      <c r="O95" s="36">
        <v>0.12342291000000001</v>
      </c>
      <c r="P95" s="36">
        <v>0.21437886100000003</v>
      </c>
      <c r="Q95" s="36">
        <v>0.11516446700000001</v>
      </c>
      <c r="R95" s="36">
        <v>8.2584430000000007E-3</v>
      </c>
      <c r="S95" s="36">
        <v>0.20360697900000002</v>
      </c>
      <c r="T95" s="36">
        <v>1.0771882E-2</v>
      </c>
      <c r="U95" s="36">
        <v>1.4999999999999999E-2</v>
      </c>
      <c r="V95" s="36">
        <v>3.5999999999999997E-2</v>
      </c>
      <c r="W95" s="36">
        <v>0.13850954781793584</v>
      </c>
      <c r="X95" s="36">
        <v>0.8421243621980482</v>
      </c>
      <c r="Y95" s="36">
        <v>0.98063391001598399</v>
      </c>
      <c r="Z95" s="36">
        <v>6.008051185657652E-6</v>
      </c>
      <c r="AA95" s="36">
        <v>1.2857229537307372E-6</v>
      </c>
      <c r="AB95" s="36">
        <v>1.2857199999999999E-6</v>
      </c>
      <c r="AC95" s="36">
        <v>6.5493190262885618E-7</v>
      </c>
      <c r="AD95" s="36">
        <v>6.5998186542273116E-3</v>
      </c>
      <c r="AE95" s="36">
        <v>5.939836788804579E-2</v>
      </c>
      <c r="AF95" s="36">
        <v>6.5998186542273102E-2</v>
      </c>
      <c r="AG95" s="36">
        <v>1.1049939119744659E-3</v>
      </c>
      <c r="AH95" s="36">
        <v>1.8797597583013904E-3</v>
      </c>
      <c r="AI95" s="36">
        <v>6.0203116583436413E-3</v>
      </c>
      <c r="AJ95" s="36">
        <v>5.0401892506413149E-8</v>
      </c>
      <c r="AK95" s="36">
        <v>6.0907787870095047E-8</v>
      </c>
      <c r="AL95" s="36">
        <v>1.5233533409523865E-7</v>
      </c>
      <c r="AM95" s="36">
        <v>1.1056992457696012E-3</v>
      </c>
      <c r="AN95" s="36">
        <v>8.4796393203165725E-3</v>
      </c>
      <c r="AO95" s="36">
        <v>6.5418831881723524E-2</v>
      </c>
      <c r="AP95" s="36">
        <v>10.13792524</v>
      </c>
      <c r="AQ95" s="36">
        <v>5.4588828210000004</v>
      </c>
      <c r="AR95" s="36">
        <v>15.596808061000001</v>
      </c>
      <c r="AS95" s="36">
        <v>0.522613471</v>
      </c>
      <c r="AT95" s="36">
        <v>28.774420532000001</v>
      </c>
      <c r="AU95" s="36">
        <v>67.249799705000001</v>
      </c>
      <c r="AV95" s="36">
        <v>39.774917922999997</v>
      </c>
      <c r="AW95" s="36">
        <v>92.959483255999999</v>
      </c>
      <c r="AX95" s="36">
        <v>36.431123736000004</v>
      </c>
      <c r="AY95" s="36">
        <v>85.144573859999994</v>
      </c>
      <c r="AZ95" s="36">
        <v>4.0446980000000002E-3</v>
      </c>
      <c r="BA95" s="36">
        <v>8.0893960000000004E-3</v>
      </c>
      <c r="BB95" s="36">
        <v>1.393731898</v>
      </c>
      <c r="BC95" s="36">
        <v>118.02591568299999</v>
      </c>
      <c r="BD95" s="36">
        <v>275.84288555199998</v>
      </c>
      <c r="BE95" s="36">
        <v>4.0653335999999998E-2</v>
      </c>
      <c r="BF95" s="36">
        <v>8.1306672999999996E-2</v>
      </c>
      <c r="BG95" s="36">
        <v>1.489579945</v>
      </c>
      <c r="BH95" s="36">
        <v>36.859810007999997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5.0341681559999998</v>
      </c>
      <c r="E96" s="36">
        <v>3</v>
      </c>
      <c r="F96" s="36">
        <v>0</v>
      </c>
      <c r="G96" s="36">
        <v>1</v>
      </c>
      <c r="H96" s="36">
        <v>2</v>
      </c>
      <c r="I96" s="36">
        <v>1.3467497544616965E-8</v>
      </c>
      <c r="J96" s="36">
        <v>4.4954689166621887E-3</v>
      </c>
      <c r="K96" s="36">
        <v>1.3467497544616965E-8</v>
      </c>
      <c r="L96" s="36">
        <v>0</v>
      </c>
      <c r="M96" s="36">
        <v>1.5482384160581616E-5</v>
      </c>
      <c r="N96" s="36">
        <v>4.4799999999991513E-3</v>
      </c>
      <c r="O96" s="36">
        <v>2.5460610000000001E-3</v>
      </c>
      <c r="P96" s="36">
        <v>4.0926859999999999E-3</v>
      </c>
      <c r="Q96" s="36">
        <v>2.1706310000000001E-3</v>
      </c>
      <c r="R96" s="36">
        <v>3.7543E-4</v>
      </c>
      <c r="S96" s="36">
        <v>3.602994E-3</v>
      </c>
      <c r="T96" s="36">
        <v>4.8969200000000001E-4</v>
      </c>
      <c r="U96" s="36">
        <v>0</v>
      </c>
      <c r="V96" s="36">
        <v>0</v>
      </c>
      <c r="W96" s="36">
        <v>2.5460744674975447E-3</v>
      </c>
      <c r="X96" s="36">
        <v>8.5881549166621877E-3</v>
      </c>
      <c r="Y96" s="36">
        <v>1.1134229384159732E-2</v>
      </c>
      <c r="Z96" s="36">
        <v>3.5607784540927446E-9</v>
      </c>
      <c r="AA96" s="36">
        <v>7.6200658917584723E-10</v>
      </c>
      <c r="AB96" s="36">
        <v>7.6200700000000001E-10</v>
      </c>
      <c r="AC96" s="36">
        <v>3.867039037557967E-11</v>
      </c>
      <c r="AD96" s="36">
        <v>5.1756427847419748E-6</v>
      </c>
      <c r="AE96" s="36">
        <v>4.6580785062677774E-5</v>
      </c>
      <c r="AF96" s="36">
        <v>5.1756427847419748E-5</v>
      </c>
      <c r="AG96" s="36">
        <v>4.490477112603251E-4</v>
      </c>
      <c r="AH96" s="36">
        <v>7.6389725593710477E-4</v>
      </c>
      <c r="AI96" s="36">
        <v>2.4465358061769439E-3</v>
      </c>
      <c r="AJ96" s="36">
        <v>2.9871663272823294E-11</v>
      </c>
      <c r="AK96" s="36">
        <v>3.6098186783691252E-11</v>
      </c>
      <c r="AL96" s="36">
        <v>9.0284502790584667E-11</v>
      </c>
      <c r="AM96" s="36">
        <v>4.490477798023787E-4</v>
      </c>
      <c r="AN96" s="36">
        <v>7.6907293482003354E-4</v>
      </c>
      <c r="AO96" s="36">
        <v>2.4931166815241245E-3</v>
      </c>
      <c r="AP96" s="36">
        <v>3.1640940000000001E-3</v>
      </c>
      <c r="AQ96" s="36">
        <v>1.703743E-3</v>
      </c>
      <c r="AR96" s="36">
        <v>4.8678369999999999E-3</v>
      </c>
      <c r="AS96" s="36">
        <v>8.3512999999999998E-5</v>
      </c>
      <c r="AT96" s="36">
        <v>8.5308000000000004E-5</v>
      </c>
      <c r="AU96" s="36">
        <v>2.2426400000000001E-4</v>
      </c>
      <c r="AV96" s="36">
        <v>1.6866330000000001E-3</v>
      </c>
      <c r="AW96" s="36">
        <v>4.4339139999999997E-3</v>
      </c>
      <c r="AX96" s="36">
        <v>1.4508489999999999E-3</v>
      </c>
      <c r="AY96" s="36">
        <v>3.8140719999999999E-3</v>
      </c>
      <c r="AZ96" s="36">
        <v>2.5199999999999998E-7</v>
      </c>
      <c r="BA96" s="36">
        <v>5.0399999999999996E-7</v>
      </c>
      <c r="BB96" s="36">
        <v>0.42117549599999998</v>
      </c>
      <c r="BC96" s="36">
        <v>26.282137674000001</v>
      </c>
      <c r="BD96" s="36">
        <v>69.091919193999999</v>
      </c>
      <c r="BE96" s="36">
        <v>1.2285137999999999E-2</v>
      </c>
      <c r="BF96" s="36">
        <v>2.4570275999999999E-2</v>
      </c>
      <c r="BG96" s="36">
        <v>1.018663718</v>
      </c>
      <c r="BH96" s="36">
        <v>10.808870604000001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4.6227989090000001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0.47662643100000002</v>
      </c>
      <c r="BC97" s="36">
        <v>32.287137279</v>
      </c>
      <c r="BD97" s="36">
        <v>88.489579469999995</v>
      </c>
      <c r="BE97" s="36">
        <v>1.3902569E-2</v>
      </c>
      <c r="BF97" s="36">
        <v>2.7805139E-2</v>
      </c>
      <c r="BG97" s="36">
        <v>0.20134074599999999</v>
      </c>
      <c r="BH97" s="36">
        <v>5.1868752880000004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5.0301865289999999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9.5439999999999987E-6</v>
      </c>
      <c r="P98" s="36">
        <v>1.5336E-5</v>
      </c>
      <c r="Q98" s="36">
        <v>8.5649999999999985E-6</v>
      </c>
      <c r="R98" s="36">
        <v>9.7900000000000007E-7</v>
      </c>
      <c r="S98" s="36">
        <v>1.4058E-5</v>
      </c>
      <c r="T98" s="36">
        <v>1.2779999999999999E-6</v>
      </c>
      <c r="U98" s="36">
        <v>0</v>
      </c>
      <c r="V98" s="36">
        <v>0</v>
      </c>
      <c r="W98" s="36">
        <v>9.5439999999999987E-6</v>
      </c>
      <c r="X98" s="36">
        <v>1.5336E-5</v>
      </c>
      <c r="Y98" s="36">
        <v>2.4879999999999999E-5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1.9868999999999999E-5</v>
      </c>
      <c r="AQ98" s="36">
        <v>1.0699E-5</v>
      </c>
      <c r="AR98" s="36">
        <v>3.0567999999999996E-5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6.3309300000000002E-3</v>
      </c>
      <c r="BF98" s="36">
        <v>1.266186E-2</v>
      </c>
      <c r="BG98" s="36">
        <v>0.53340223799999997</v>
      </c>
      <c r="BH98" s="36">
        <v>4.6481084939999997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4.5753358579999999</v>
      </c>
      <c r="E99" s="36">
        <v>0</v>
      </c>
      <c r="F99" s="36" t="s">
        <v>338</v>
      </c>
      <c r="G99" s="36" t="s">
        <v>338</v>
      </c>
      <c r="H99" s="36" t="s">
        <v>338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338</v>
      </c>
      <c r="V99" s="36" t="s">
        <v>338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338</v>
      </c>
      <c r="AH99" s="36" t="s">
        <v>338</v>
      </c>
      <c r="AI99" s="36" t="s">
        <v>338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0.15622660999999999</v>
      </c>
      <c r="BC99" s="36">
        <v>9.5390754849999997</v>
      </c>
      <c r="BD99" s="36">
        <v>23.188816141</v>
      </c>
      <c r="BE99" s="36">
        <v>4.5569249999999999E-3</v>
      </c>
      <c r="BF99" s="36">
        <v>9.1138509999999992E-3</v>
      </c>
      <c r="BG99" s="36">
        <v>0.30445693400000001</v>
      </c>
      <c r="BH99" s="36">
        <v>3.3171635149999998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5.0171244279999998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2.3725040000000001E-3</v>
      </c>
      <c r="BC100" s="36">
        <v>9.3175727999999999E-2</v>
      </c>
      <c r="BD100" s="36">
        <v>0.22648437699999999</v>
      </c>
      <c r="BE100" s="36">
        <v>6.9202000000000006E-5</v>
      </c>
      <c r="BF100" s="36">
        <v>1.38405E-4</v>
      </c>
      <c r="BG100" s="36">
        <v>1.0426451999999999E-2</v>
      </c>
      <c r="BH100" s="36">
        <v>0.115525608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5.032657918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1.8059881492367817E-4</v>
      </c>
      <c r="AH101" s="36">
        <v>3.0722557021499279E-4</v>
      </c>
      <c r="AI101" s="36">
        <v>9.8395216406693621E-4</v>
      </c>
      <c r="AJ101" s="36">
        <v>0</v>
      </c>
      <c r="AK101" s="36">
        <v>0</v>
      </c>
      <c r="AL101" s="36">
        <v>0</v>
      </c>
      <c r="AM101" s="36">
        <v>1.8059881492367817E-4</v>
      </c>
      <c r="AN101" s="36">
        <v>3.0722557021499279E-4</v>
      </c>
      <c r="AO101" s="36">
        <v>9.8395216406693621E-4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1.740917373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5.0452585770000002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0.33640267099999999</v>
      </c>
      <c r="BC102" s="36">
        <v>19.169519602000001</v>
      </c>
      <c r="BD102" s="36">
        <v>48.360204596999999</v>
      </c>
      <c r="BE102" s="36">
        <v>9.8124260000000008E-3</v>
      </c>
      <c r="BF102" s="36">
        <v>1.9624852000000002E-2</v>
      </c>
      <c r="BG102" s="36">
        <v>0</v>
      </c>
      <c r="BH102" s="36">
        <v>6.9378975169999997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4.726749775</v>
      </c>
      <c r="E103" s="36">
        <v>7</v>
      </c>
      <c r="F103" s="36">
        <v>0</v>
      </c>
      <c r="G103" s="36">
        <v>1</v>
      </c>
      <c r="H103" s="36">
        <v>6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0.54895590000000005</v>
      </c>
      <c r="BC103" s="36">
        <v>26.401674873000001</v>
      </c>
      <c r="BD103" s="36">
        <v>66.259647547</v>
      </c>
      <c r="BE103" s="36">
        <v>1.6012325000000001E-2</v>
      </c>
      <c r="BF103" s="36">
        <v>3.2024651000000001E-2</v>
      </c>
      <c r="BG103" s="36">
        <v>0.48354467400000001</v>
      </c>
      <c r="BH103" s="36">
        <v>11.002675324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5.2067343810000004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2.7773059999999999E-2</v>
      </c>
      <c r="P104" s="36">
        <v>4.6953136999999992E-2</v>
      </c>
      <c r="Q104" s="36">
        <v>2.6364478E-2</v>
      </c>
      <c r="R104" s="36">
        <v>1.408582E-3</v>
      </c>
      <c r="S104" s="36">
        <v>4.5115856999999995E-2</v>
      </c>
      <c r="T104" s="36">
        <v>1.8372800000000002E-3</v>
      </c>
      <c r="U104" s="36">
        <v>0</v>
      </c>
      <c r="V104" s="36">
        <v>0</v>
      </c>
      <c r="W104" s="36">
        <v>2.7773059999999999E-2</v>
      </c>
      <c r="X104" s="36">
        <v>4.6953136999999992E-2</v>
      </c>
      <c r="Y104" s="36">
        <v>7.4726196999999994E-2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0.73536396599999998</v>
      </c>
      <c r="AQ104" s="36">
        <v>0.39596521200000001</v>
      </c>
      <c r="AR104" s="36">
        <v>1.1313291780000001</v>
      </c>
      <c r="AS104" s="36">
        <v>8.9148323000000002E-2</v>
      </c>
      <c r="AT104" s="36">
        <v>1.455640845</v>
      </c>
      <c r="AU104" s="36">
        <v>3.6169763709999998</v>
      </c>
      <c r="AV104" s="36">
        <v>2.536336623</v>
      </c>
      <c r="AW104" s="36">
        <v>6.3022892429999997</v>
      </c>
      <c r="AX104" s="36">
        <v>2.30899331</v>
      </c>
      <c r="AY104" s="36">
        <v>5.7373865769999997</v>
      </c>
      <c r="AZ104" s="36">
        <v>3.3442699999999999E-4</v>
      </c>
      <c r="BA104" s="36">
        <v>6.6885499999999999E-4</v>
      </c>
      <c r="BB104" s="36">
        <v>0.51769664000000004</v>
      </c>
      <c r="BC104" s="36">
        <v>37.165772734999997</v>
      </c>
      <c r="BD104" s="36">
        <v>92.349512091999998</v>
      </c>
      <c r="BE104" s="36">
        <v>1.5100532999999999E-2</v>
      </c>
      <c r="BF104" s="36">
        <v>3.0201067000000002E-2</v>
      </c>
      <c r="BG104" s="36">
        <v>0.40638967399999998</v>
      </c>
      <c r="BH104" s="36">
        <v>12.445731907000001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5.1956832139999998</v>
      </c>
      <c r="E105" s="36">
        <v>0</v>
      </c>
      <c r="F105" s="36" t="s">
        <v>338</v>
      </c>
      <c r="G105" s="36" t="s">
        <v>338</v>
      </c>
      <c r="H105" s="36" t="s">
        <v>338</v>
      </c>
      <c r="I105" s="36">
        <v>2.0399588317953112E-6</v>
      </c>
      <c r="J105" s="36">
        <v>8.991113411276234E-4</v>
      </c>
      <c r="K105" s="36">
        <v>2.0399588317953112E-6</v>
      </c>
      <c r="L105" s="36">
        <v>0</v>
      </c>
      <c r="M105" s="36">
        <v>9.0115129995941873E-4</v>
      </c>
      <c r="N105" s="36">
        <v>0</v>
      </c>
      <c r="O105" s="36">
        <v>3.2875546999999998E-2</v>
      </c>
      <c r="P105" s="36">
        <v>5.5182443999999997E-2</v>
      </c>
      <c r="Q105" s="36">
        <v>3.0963898E-2</v>
      </c>
      <c r="R105" s="36">
        <v>1.9116490000000001E-3</v>
      </c>
      <c r="S105" s="36">
        <v>5.2688987999999999E-2</v>
      </c>
      <c r="T105" s="36">
        <v>2.4934559999999998E-3</v>
      </c>
      <c r="U105" s="36" t="s">
        <v>338</v>
      </c>
      <c r="V105" s="36" t="s">
        <v>338</v>
      </c>
      <c r="W105" s="36">
        <v>3.2877586958831792E-2</v>
      </c>
      <c r="X105" s="36">
        <v>5.6081555341127617E-2</v>
      </c>
      <c r="Y105" s="36">
        <v>8.8959142299959409E-2</v>
      </c>
      <c r="Z105" s="36">
        <v>1.5084686785337732E-7</v>
      </c>
      <c r="AA105" s="36">
        <v>3.2281229720622743E-8</v>
      </c>
      <c r="AB105" s="36">
        <v>3.2281200000000001E-8</v>
      </c>
      <c r="AC105" s="36">
        <v>1.8052592364453447E-8</v>
      </c>
      <c r="AD105" s="36">
        <v>5.0574989614987891E-6</v>
      </c>
      <c r="AE105" s="36">
        <v>4.5517490653489102E-5</v>
      </c>
      <c r="AF105" s="36">
        <v>5.0574989614987891E-5</v>
      </c>
      <c r="AG105" s="36" t="s">
        <v>338</v>
      </c>
      <c r="AH105" s="36" t="s">
        <v>338</v>
      </c>
      <c r="AI105" s="36" t="s">
        <v>338</v>
      </c>
      <c r="AJ105" s="36">
        <v>1.2654649320054319E-9</v>
      </c>
      <c r="AK105" s="36">
        <v>1.5292415780979625E-9</v>
      </c>
      <c r="AL105" s="36">
        <v>3.8247576354067895E-9</v>
      </c>
      <c r="AM105" s="36">
        <v>1.9318057296458878E-8</v>
      </c>
      <c r="AN105" s="36">
        <v>5.059028203076887E-6</v>
      </c>
      <c r="AO105" s="36">
        <v>4.5521315411124512E-5</v>
      </c>
      <c r="AP105" s="36">
        <v>10.357730531</v>
      </c>
      <c r="AQ105" s="36">
        <v>5.5772395169999998</v>
      </c>
      <c r="AR105" s="36">
        <v>15.934970048</v>
      </c>
      <c r="AS105" s="36">
        <v>1.1285474280000001</v>
      </c>
      <c r="AT105" s="36">
        <v>9.3628383339999992</v>
      </c>
      <c r="AU105" s="36">
        <v>25.251291264999999</v>
      </c>
      <c r="AV105" s="36">
        <v>11.623329381</v>
      </c>
      <c r="AW105" s="36">
        <v>31.34776712</v>
      </c>
      <c r="AX105" s="36">
        <v>10.675033009</v>
      </c>
      <c r="AY105" s="36">
        <v>28.790240539999999</v>
      </c>
      <c r="AZ105" s="36">
        <v>3.9244240000000001E-3</v>
      </c>
      <c r="BA105" s="36">
        <v>7.8488480000000003E-3</v>
      </c>
      <c r="BB105" s="36">
        <v>0.24540856899999999</v>
      </c>
      <c r="BC105" s="36">
        <v>21.917063578</v>
      </c>
      <c r="BD105" s="36">
        <v>59.109656317999999</v>
      </c>
      <c r="BE105" s="36">
        <v>7.1582470000000004E-3</v>
      </c>
      <c r="BF105" s="36">
        <v>1.4316494000000001E-2</v>
      </c>
      <c r="BG105" s="36">
        <v>0.71018412500000005</v>
      </c>
      <c r="BH105" s="36">
        <v>20.131871062999998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5.1022388120000004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4.7376105000000002E-2</v>
      </c>
      <c r="BC106" s="36">
        <v>1.6909802220000001</v>
      </c>
      <c r="BD106" s="36">
        <v>3.6127429169999998</v>
      </c>
      <c r="BE106" s="36">
        <v>1.381899E-3</v>
      </c>
      <c r="BF106" s="36">
        <v>2.763798E-3</v>
      </c>
      <c r="BG106" s="36">
        <v>0.57929888900000004</v>
      </c>
      <c r="BH106" s="36">
        <v>4.1473088020000004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4.6916906540000003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0.13638908299999999</v>
      </c>
      <c r="BC107" s="36">
        <v>5.1043513440000003</v>
      </c>
      <c r="BD107" s="36">
        <v>8.9615437950000008</v>
      </c>
      <c r="BE107" s="36">
        <v>3.9782910000000001E-3</v>
      </c>
      <c r="BF107" s="36">
        <v>7.9565820000000002E-3</v>
      </c>
      <c r="BG107" s="36">
        <v>1.2663533229999999</v>
      </c>
      <c r="BH107" s="36">
        <v>2.3773962129999999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5.038379173</v>
      </c>
      <c r="E108" s="36">
        <v>0</v>
      </c>
      <c r="F108" s="36" t="s">
        <v>338</v>
      </c>
      <c r="G108" s="36" t="s">
        <v>338</v>
      </c>
      <c r="H108" s="36" t="s">
        <v>338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1.9884539999999997E-3</v>
      </c>
      <c r="P108" s="36">
        <v>3.0990849999999997E-3</v>
      </c>
      <c r="Q108" s="36">
        <v>1.8077449999999999E-3</v>
      </c>
      <c r="R108" s="36">
        <v>1.8070900000000001E-4</v>
      </c>
      <c r="S108" s="36">
        <v>2.8633769999999998E-3</v>
      </c>
      <c r="T108" s="36">
        <v>2.35708E-4</v>
      </c>
      <c r="U108" s="36" t="s">
        <v>338</v>
      </c>
      <c r="V108" s="36" t="s">
        <v>338</v>
      </c>
      <c r="W108" s="36">
        <v>1.9884539999999997E-3</v>
      </c>
      <c r="X108" s="36">
        <v>3.0990849999999997E-3</v>
      </c>
      <c r="Y108" s="36">
        <v>5.0875389999999994E-3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338</v>
      </c>
      <c r="AH108" s="36" t="s">
        <v>338</v>
      </c>
      <c r="AI108" s="36" t="s">
        <v>338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2.441108E-3</v>
      </c>
      <c r="AQ108" s="36">
        <v>1.314443E-3</v>
      </c>
      <c r="AR108" s="36">
        <v>3.7555510000000002E-3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0.13774699400000001</v>
      </c>
      <c r="BC108" s="36">
        <v>7.3364154490000004</v>
      </c>
      <c r="BD108" s="36">
        <v>17.028013081000001</v>
      </c>
      <c r="BE108" s="36">
        <v>4.0178990000000001E-3</v>
      </c>
      <c r="BF108" s="36">
        <v>8.0357989999999997E-3</v>
      </c>
      <c r="BG108" s="36">
        <v>0.64661940299999998</v>
      </c>
      <c r="BH108" s="36">
        <v>5.5539928300000003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4.9888464060000004</v>
      </c>
      <c r="E109" s="36">
        <v>0</v>
      </c>
      <c r="F109" s="36" t="s">
        <v>338</v>
      </c>
      <c r="G109" s="36" t="s">
        <v>338</v>
      </c>
      <c r="H109" s="36" t="s">
        <v>338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3.2641409999999999E-3</v>
      </c>
      <c r="P109" s="36">
        <v>5.5062800000000005E-3</v>
      </c>
      <c r="Q109" s="36">
        <v>2.912357E-3</v>
      </c>
      <c r="R109" s="36">
        <v>3.5178400000000001E-4</v>
      </c>
      <c r="S109" s="36">
        <v>5.0474310000000007E-3</v>
      </c>
      <c r="T109" s="36">
        <v>4.58849E-4</v>
      </c>
      <c r="U109" s="36" t="s">
        <v>338</v>
      </c>
      <c r="V109" s="36" t="s">
        <v>338</v>
      </c>
      <c r="W109" s="36">
        <v>3.2641409999999999E-3</v>
      </c>
      <c r="X109" s="36">
        <v>5.5062800000000005E-3</v>
      </c>
      <c r="Y109" s="36">
        <v>8.7704210000000005E-3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338</v>
      </c>
      <c r="AH109" s="36" t="s">
        <v>338</v>
      </c>
      <c r="AI109" s="36" t="s">
        <v>338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9.4279159999999997E-3</v>
      </c>
      <c r="AQ109" s="36">
        <v>5.0765699999999999E-3</v>
      </c>
      <c r="AR109" s="36">
        <v>1.4504486E-2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0.32735819500000002</v>
      </c>
      <c r="BH109" s="36">
        <v>9.0628114059999998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4.4108737959999997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4.8933464689999999</v>
      </c>
      <c r="E111" s="36">
        <v>0</v>
      </c>
      <c r="F111" s="36" t="s">
        <v>338</v>
      </c>
      <c r="G111" s="36" t="s">
        <v>338</v>
      </c>
      <c r="H111" s="36" t="s">
        <v>338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5.5992100000000001E-4</v>
      </c>
      <c r="P111" s="36">
        <v>9.0239900000000002E-4</v>
      </c>
      <c r="Q111" s="36">
        <v>4.5945700000000003E-4</v>
      </c>
      <c r="R111" s="36">
        <v>1.0046400000000001E-4</v>
      </c>
      <c r="S111" s="36">
        <v>7.71359E-4</v>
      </c>
      <c r="T111" s="36">
        <v>1.3103999999999999E-4</v>
      </c>
      <c r="U111" s="36" t="s">
        <v>338</v>
      </c>
      <c r="V111" s="36" t="s">
        <v>338</v>
      </c>
      <c r="W111" s="36">
        <v>5.5992100000000001E-4</v>
      </c>
      <c r="X111" s="36">
        <v>9.0239900000000002E-4</v>
      </c>
      <c r="Y111" s="36">
        <v>1.46232E-3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338</v>
      </c>
      <c r="AH111" s="36" t="s">
        <v>338</v>
      </c>
      <c r="AI111" s="36" t="s">
        <v>338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1.1141040000000001E-3</v>
      </c>
      <c r="AQ111" s="36">
        <v>5.9990200000000003E-4</v>
      </c>
      <c r="AR111" s="36">
        <v>1.7140060000000001E-3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4.4589026360000004</v>
      </c>
      <c r="E112" s="36">
        <v>0</v>
      </c>
      <c r="F112" s="36" t="s">
        <v>338</v>
      </c>
      <c r="G112" s="36" t="s">
        <v>338</v>
      </c>
      <c r="H112" s="36" t="s">
        <v>338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338</v>
      </c>
      <c r="V112" s="36" t="s">
        <v>338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338</v>
      </c>
      <c r="AH112" s="36" t="s">
        <v>338</v>
      </c>
      <c r="AI112" s="36" t="s">
        <v>338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4.8785038250000001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2.210708E-3</v>
      </c>
      <c r="P113" s="36">
        <v>3.2193729999999998E-3</v>
      </c>
      <c r="Q113" s="36">
        <v>1.9788610000000002E-3</v>
      </c>
      <c r="R113" s="36">
        <v>2.31847E-4</v>
      </c>
      <c r="S113" s="36">
        <v>2.9169629999999998E-3</v>
      </c>
      <c r="T113" s="36">
        <v>3.0241000000000003E-4</v>
      </c>
      <c r="U113" s="36">
        <v>0</v>
      </c>
      <c r="V113" s="36">
        <v>0</v>
      </c>
      <c r="W113" s="36">
        <v>2.210708E-3</v>
      </c>
      <c r="X113" s="36">
        <v>3.2193729999999998E-3</v>
      </c>
      <c r="Y113" s="36">
        <v>5.4300809999999998E-3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3.0916699999999999E-3</v>
      </c>
      <c r="AQ113" s="36">
        <v>1.664745E-3</v>
      </c>
      <c r="AR113" s="36">
        <v>4.7564149999999999E-3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3.917762E-3</v>
      </c>
      <c r="BF113" s="36">
        <v>7.835524E-3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4.9709557799999997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1.734347E-3</v>
      </c>
      <c r="P114" s="36">
        <v>2.7373550000000003E-3</v>
      </c>
      <c r="Q114" s="36">
        <v>1.655559E-3</v>
      </c>
      <c r="R114" s="36">
        <v>7.8788000000000005E-5</v>
      </c>
      <c r="S114" s="36">
        <v>2.6345880000000002E-3</v>
      </c>
      <c r="T114" s="36">
        <v>1.02767E-4</v>
      </c>
      <c r="U114" s="36">
        <v>0</v>
      </c>
      <c r="V114" s="36">
        <v>0</v>
      </c>
      <c r="W114" s="36">
        <v>1.734347E-3</v>
      </c>
      <c r="X114" s="36">
        <v>2.7373550000000003E-3</v>
      </c>
      <c r="Y114" s="36">
        <v>4.4717020000000001E-3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2.770256E-3</v>
      </c>
      <c r="AQ114" s="36">
        <v>1.4916759999999999E-3</v>
      </c>
      <c r="AR114" s="36">
        <v>4.2619319999999995E-3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4.9726998389999997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6.122588E-3</v>
      </c>
      <c r="P115" s="36">
        <v>9.6742639999999984E-3</v>
      </c>
      <c r="Q115" s="36">
        <v>5.6751700000000002E-3</v>
      </c>
      <c r="R115" s="36">
        <v>4.4741799999999999E-4</v>
      </c>
      <c r="S115" s="36">
        <v>9.0906759999999989E-3</v>
      </c>
      <c r="T115" s="36">
        <v>5.8358800000000001E-4</v>
      </c>
      <c r="U115" s="36">
        <v>2.1000000000000001E-2</v>
      </c>
      <c r="V115" s="36">
        <v>5.04E-2</v>
      </c>
      <c r="W115" s="36">
        <v>2.7122588000000003E-2</v>
      </c>
      <c r="X115" s="36">
        <v>6.0074264000000002E-2</v>
      </c>
      <c r="Y115" s="36">
        <v>8.7196852000000005E-2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1.4226358826233531E-3</v>
      </c>
      <c r="AH115" s="36">
        <v>2.4201162141178879E-3</v>
      </c>
      <c r="AI115" s="36">
        <v>7.7509127398099915E-3</v>
      </c>
      <c r="AJ115" s="36">
        <v>0</v>
      </c>
      <c r="AK115" s="36">
        <v>0</v>
      </c>
      <c r="AL115" s="36">
        <v>0</v>
      </c>
      <c r="AM115" s="36">
        <v>1.4226358826233531E-3</v>
      </c>
      <c r="AN115" s="36">
        <v>2.4201162141178879E-3</v>
      </c>
      <c r="AO115" s="36">
        <v>7.7509127398099915E-3</v>
      </c>
      <c r="AP115" s="36">
        <v>0.108084324</v>
      </c>
      <c r="AQ115" s="36">
        <v>5.8199251E-2</v>
      </c>
      <c r="AR115" s="36">
        <v>0.16628357499999999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0.28301792999999997</v>
      </c>
      <c r="BF115" s="36">
        <v>0.56603586100000003</v>
      </c>
      <c r="BG115" s="36">
        <v>2.0333080630000002</v>
      </c>
      <c r="BH115" s="36">
        <v>7.0716899770000001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4.9394980149999999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2.231799E-3</v>
      </c>
      <c r="P116" s="36">
        <v>3.0365909999999999E-3</v>
      </c>
      <c r="Q116" s="36">
        <v>2.114323E-3</v>
      </c>
      <c r="R116" s="36">
        <v>1.17476E-4</v>
      </c>
      <c r="S116" s="36">
        <v>2.8833610000000001E-3</v>
      </c>
      <c r="T116" s="36">
        <v>1.5322999999999999E-4</v>
      </c>
      <c r="U116" s="36">
        <v>0</v>
      </c>
      <c r="V116" s="36">
        <v>0</v>
      </c>
      <c r="W116" s="36">
        <v>2.231799E-3</v>
      </c>
      <c r="X116" s="36">
        <v>3.0365909999999999E-3</v>
      </c>
      <c r="Y116" s="36">
        <v>5.2683899999999995E-3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2.266985E-3</v>
      </c>
      <c r="AQ116" s="36">
        <v>1.2206840000000001E-3</v>
      </c>
      <c r="AR116" s="36">
        <v>3.4876690000000001E-3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7.9768302999999999E-2</v>
      </c>
      <c r="BF116" s="36">
        <v>0.159536606</v>
      </c>
      <c r="BG116" s="36">
        <v>0.61757527700000003</v>
      </c>
      <c r="BH116" s="36">
        <v>2.4345557539999998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4.9993189569999998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5.280599999999999E-4</v>
      </c>
      <c r="P117" s="36">
        <v>9.2272399999999998E-4</v>
      </c>
      <c r="Q117" s="36">
        <v>4.9604899999999993E-4</v>
      </c>
      <c r="R117" s="36">
        <v>3.2011000000000002E-5</v>
      </c>
      <c r="S117" s="36">
        <v>8.8097000000000002E-4</v>
      </c>
      <c r="T117" s="36">
        <v>4.1754E-5</v>
      </c>
      <c r="U117" s="36">
        <v>0</v>
      </c>
      <c r="V117" s="36">
        <v>0</v>
      </c>
      <c r="W117" s="36">
        <v>5.280599999999999E-4</v>
      </c>
      <c r="X117" s="36">
        <v>9.2272399999999998E-4</v>
      </c>
      <c r="Y117" s="36">
        <v>1.4507839999999999E-3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7.3501199999999995E-4</v>
      </c>
      <c r="AQ117" s="36">
        <v>3.9577500000000001E-4</v>
      </c>
      <c r="AR117" s="36">
        <v>1.1307869999999999E-3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0.16539741699999999</v>
      </c>
      <c r="BC117" s="36">
        <v>7.7024851979999998</v>
      </c>
      <c r="BD117" s="36">
        <v>17.828108309000001</v>
      </c>
      <c r="BE117" s="36">
        <v>7.5180644000000005E-2</v>
      </c>
      <c r="BF117" s="36">
        <v>0.15036128900000001</v>
      </c>
      <c r="BG117" s="36">
        <v>0.797460261</v>
      </c>
      <c r="BH117" s="36">
        <v>4.2551317649999998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4.982088063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1.556448E-3</v>
      </c>
      <c r="P118" s="36">
        <v>2.2466820000000003E-3</v>
      </c>
      <c r="Q118" s="36">
        <v>1.3725009999999999E-3</v>
      </c>
      <c r="R118" s="36">
        <v>1.8394700000000001E-4</v>
      </c>
      <c r="S118" s="36">
        <v>2.0067510000000002E-3</v>
      </c>
      <c r="T118" s="36">
        <v>2.39931E-4</v>
      </c>
      <c r="U118" s="36">
        <v>0</v>
      </c>
      <c r="V118" s="36">
        <v>0</v>
      </c>
      <c r="W118" s="36">
        <v>1.556448E-3</v>
      </c>
      <c r="X118" s="36">
        <v>2.2466820000000003E-3</v>
      </c>
      <c r="Y118" s="36">
        <v>3.8031300000000001E-3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2.8995800000000001E-3</v>
      </c>
      <c r="AQ118" s="36">
        <v>1.561312E-3</v>
      </c>
      <c r="AR118" s="36">
        <v>4.4608920000000002E-3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0.137850689</v>
      </c>
      <c r="BC118" s="36">
        <v>5.1976255949999999</v>
      </c>
      <c r="BD118" s="36">
        <v>12.303674036</v>
      </c>
      <c r="BE118" s="36">
        <v>6.2659404000000002E-2</v>
      </c>
      <c r="BF118" s="36">
        <v>0.125318808</v>
      </c>
      <c r="BG118" s="36">
        <v>0.50776926499999997</v>
      </c>
      <c r="BH118" s="36">
        <v>3.5734671759999999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4.8581441310000004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0.13115310899999999</v>
      </c>
      <c r="BF119" s="36">
        <v>0.26230621799999998</v>
      </c>
      <c r="BG119" s="36">
        <v>0.21803782999999999</v>
      </c>
      <c r="BH119" s="36">
        <v>4.6685954699999996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4.846070439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2.1173599999999999E-4</v>
      </c>
      <c r="P120" s="36">
        <v>3.4489299999999998E-4</v>
      </c>
      <c r="Q120" s="36">
        <v>1.95083E-4</v>
      </c>
      <c r="R120" s="36">
        <v>1.6652999999999998E-5</v>
      </c>
      <c r="S120" s="36">
        <v>3.23173E-4</v>
      </c>
      <c r="T120" s="36">
        <v>2.1720000000000002E-5</v>
      </c>
      <c r="U120" s="36">
        <v>3.0000000000000001E-3</v>
      </c>
      <c r="V120" s="36">
        <v>7.1999999999999998E-3</v>
      </c>
      <c r="W120" s="36">
        <v>3.2117360000000002E-3</v>
      </c>
      <c r="X120" s="36">
        <v>7.5448929999999996E-3</v>
      </c>
      <c r="Y120" s="36">
        <v>1.0756629E-2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2.1699204729639965E-4</v>
      </c>
      <c r="AH120" s="36">
        <v>3.6913589655019707E-4</v>
      </c>
      <c r="AI120" s="36">
        <v>1.1822325335459015E-3</v>
      </c>
      <c r="AJ120" s="36">
        <v>0</v>
      </c>
      <c r="AK120" s="36">
        <v>0</v>
      </c>
      <c r="AL120" s="36">
        <v>0</v>
      </c>
      <c r="AM120" s="36">
        <v>2.1699204729639965E-4</v>
      </c>
      <c r="AN120" s="36">
        <v>3.6913589655019707E-4</v>
      </c>
      <c r="AO120" s="36">
        <v>1.1822325335459015E-3</v>
      </c>
      <c r="AP120" s="36">
        <v>1.0470475E-2</v>
      </c>
      <c r="AQ120" s="36">
        <v>5.6379480000000003E-3</v>
      </c>
      <c r="AR120" s="36">
        <v>1.6108423E-2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6.8698780000000001E-2</v>
      </c>
      <c r="BC120" s="36">
        <v>2.7288006029999998</v>
      </c>
      <c r="BD120" s="36">
        <v>6.032836176</v>
      </c>
      <c r="BE120" s="36">
        <v>3.1226718000000001E-2</v>
      </c>
      <c r="BF120" s="36">
        <v>6.2453436000000001E-2</v>
      </c>
      <c r="BG120" s="36">
        <v>0.33101555999999999</v>
      </c>
      <c r="BH120" s="36">
        <v>1.1630961420000001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4.9350978840000002</v>
      </c>
      <c r="E121" s="36">
        <v>0</v>
      </c>
      <c r="F121" s="36" t="s">
        <v>338</v>
      </c>
      <c r="G121" s="36" t="s">
        <v>338</v>
      </c>
      <c r="H121" s="36" t="s">
        <v>338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1.1450300000000002E-3</v>
      </c>
      <c r="P121" s="36">
        <v>1.9524410000000001E-3</v>
      </c>
      <c r="Q121" s="36">
        <v>1.0546140000000002E-3</v>
      </c>
      <c r="R121" s="36">
        <v>9.041600000000001E-5</v>
      </c>
      <c r="S121" s="36">
        <v>1.834507E-3</v>
      </c>
      <c r="T121" s="36">
        <v>1.17934E-4</v>
      </c>
      <c r="U121" s="36" t="s">
        <v>338</v>
      </c>
      <c r="V121" s="36" t="s">
        <v>338</v>
      </c>
      <c r="W121" s="36">
        <v>1.1450300000000002E-3</v>
      </c>
      <c r="X121" s="36">
        <v>1.9524410000000001E-3</v>
      </c>
      <c r="Y121" s="36">
        <v>3.0974710000000001E-3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338</v>
      </c>
      <c r="AH121" s="36" t="s">
        <v>338</v>
      </c>
      <c r="AI121" s="36" t="s">
        <v>338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2.3483850000000001E-3</v>
      </c>
      <c r="AQ121" s="36">
        <v>1.2645149999999999E-3</v>
      </c>
      <c r="AR121" s="36">
        <v>3.6129000000000001E-3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7.2244821000000001E-2</v>
      </c>
      <c r="BF121" s="36">
        <v>0.144489643</v>
      </c>
      <c r="BG121" s="36">
        <v>0.81419958999999997</v>
      </c>
      <c r="BH121" s="36">
        <v>4.6216057309999998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4.9057751180000002</v>
      </c>
      <c r="E122" s="36">
        <v>0</v>
      </c>
      <c r="F122" s="36" t="s">
        <v>338</v>
      </c>
      <c r="G122" s="36" t="s">
        <v>338</v>
      </c>
      <c r="H122" s="36" t="s">
        <v>338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2.8870809999999997E-3</v>
      </c>
      <c r="P122" s="36">
        <v>4.6683440000000005E-3</v>
      </c>
      <c r="Q122" s="36">
        <v>2.335588E-3</v>
      </c>
      <c r="R122" s="36">
        <v>5.5149299999999991E-4</v>
      </c>
      <c r="S122" s="36">
        <v>3.9490050000000002E-3</v>
      </c>
      <c r="T122" s="36">
        <v>7.1933899999999994E-4</v>
      </c>
      <c r="U122" s="36" t="s">
        <v>338</v>
      </c>
      <c r="V122" s="36" t="s">
        <v>338</v>
      </c>
      <c r="W122" s="36">
        <v>2.8870809999999997E-3</v>
      </c>
      <c r="X122" s="36">
        <v>4.6683440000000005E-3</v>
      </c>
      <c r="Y122" s="36">
        <v>7.5554250000000002E-3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338</v>
      </c>
      <c r="AH122" s="36" t="s">
        <v>338</v>
      </c>
      <c r="AI122" s="36" t="s">
        <v>338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3.5303159999999999E-3</v>
      </c>
      <c r="AQ122" s="36">
        <v>1.9009389999999999E-3</v>
      </c>
      <c r="AR122" s="36">
        <v>5.4312549999999994E-3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0.15023639899999999</v>
      </c>
      <c r="BC122" s="36">
        <v>6.9462803070000003</v>
      </c>
      <c r="BD122" s="36">
        <v>15.922345951</v>
      </c>
      <c r="BE122" s="36">
        <v>6.8289271999999998E-2</v>
      </c>
      <c r="BF122" s="36">
        <v>0.136578545</v>
      </c>
      <c r="BG122" s="36">
        <v>2.5094099519999999</v>
      </c>
      <c r="BH122" s="36">
        <v>10.278641555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337</v>
      </c>
      <c r="E133" s="36" t="s">
        <v>337</v>
      </c>
      <c r="F133" s="36" t="s">
        <v>337</v>
      </c>
      <c r="G133" s="36" t="s">
        <v>337</v>
      </c>
      <c r="H133" s="36" t="s">
        <v>337</v>
      </c>
      <c r="I133" s="36" t="s">
        <v>337</v>
      </c>
      <c r="J133" s="36" t="s">
        <v>337</v>
      </c>
      <c r="K133" s="36" t="s">
        <v>337</v>
      </c>
      <c r="L133" s="36" t="s">
        <v>337</v>
      </c>
      <c r="M133" s="36" t="s">
        <v>337</v>
      </c>
      <c r="N133" s="36" t="s">
        <v>337</v>
      </c>
      <c r="O133" s="36" t="s">
        <v>337</v>
      </c>
      <c r="P133" s="36" t="s">
        <v>337</v>
      </c>
      <c r="Q133" s="36" t="s">
        <v>337</v>
      </c>
      <c r="R133" s="36" t="s">
        <v>337</v>
      </c>
      <c r="S133" s="36" t="s">
        <v>337</v>
      </c>
      <c r="T133" s="36" t="s">
        <v>337</v>
      </c>
      <c r="U133" s="36" t="s">
        <v>337</v>
      </c>
      <c r="V133" s="36" t="s">
        <v>337</v>
      </c>
      <c r="W133" s="36" t="s">
        <v>337</v>
      </c>
      <c r="X133" s="36" t="s">
        <v>337</v>
      </c>
      <c r="Y133" s="36" t="s">
        <v>337</v>
      </c>
      <c r="Z133" s="36" t="s">
        <v>337</v>
      </c>
      <c r="AA133" s="36" t="s">
        <v>337</v>
      </c>
      <c r="AB133" s="36" t="s">
        <v>337</v>
      </c>
      <c r="AC133" s="36" t="s">
        <v>337</v>
      </c>
      <c r="AD133" s="36" t="s">
        <v>337</v>
      </c>
      <c r="AE133" s="36" t="s">
        <v>337</v>
      </c>
      <c r="AF133" s="36" t="s">
        <v>337</v>
      </c>
      <c r="AG133" s="36" t="s">
        <v>337</v>
      </c>
      <c r="AH133" s="36" t="s">
        <v>337</v>
      </c>
      <c r="AI133" s="36" t="s">
        <v>337</v>
      </c>
      <c r="AJ133" s="36" t="s">
        <v>337</v>
      </c>
      <c r="AK133" s="36" t="s">
        <v>337</v>
      </c>
      <c r="AL133" s="36" t="s">
        <v>337</v>
      </c>
      <c r="AM133" s="36" t="s">
        <v>337</v>
      </c>
      <c r="AN133" s="36" t="s">
        <v>337</v>
      </c>
      <c r="AO133" s="36" t="s">
        <v>337</v>
      </c>
      <c r="AP133" s="36" t="s">
        <v>337</v>
      </c>
      <c r="AQ133" s="36" t="s">
        <v>337</v>
      </c>
      <c r="AR133" s="36" t="s">
        <v>337</v>
      </c>
      <c r="AS133" s="36" t="s">
        <v>337</v>
      </c>
      <c r="AT133" s="36" t="s">
        <v>337</v>
      </c>
      <c r="AU133" s="36" t="s">
        <v>337</v>
      </c>
      <c r="AV133" s="36" t="s">
        <v>337</v>
      </c>
      <c r="AW133" s="36" t="s">
        <v>337</v>
      </c>
      <c r="AX133" s="36" t="s">
        <v>337</v>
      </c>
      <c r="AY133" s="36" t="s">
        <v>337</v>
      </c>
      <c r="AZ133" s="36" t="s">
        <v>337</v>
      </c>
      <c r="BA133" s="36" t="s">
        <v>337</v>
      </c>
      <c r="BB133" s="36" t="s">
        <v>337</v>
      </c>
      <c r="BC133" s="36" t="s">
        <v>337</v>
      </c>
      <c r="BD133" s="36" t="s">
        <v>337</v>
      </c>
      <c r="BE133" s="36" t="s">
        <v>337</v>
      </c>
      <c r="BF133" s="36" t="s">
        <v>337</v>
      </c>
      <c r="BG133" s="36" t="s">
        <v>337</v>
      </c>
      <c r="BH133" s="36" t="s">
        <v>337</v>
      </c>
      <c r="BI133" s="36" t="s">
        <v>337</v>
      </c>
      <c r="BJ133" s="36" t="s">
        <v>337</v>
      </c>
      <c r="BK133" s="36" t="s">
        <v>337</v>
      </c>
      <c r="BL133" s="36" t="s">
        <v>337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337</v>
      </c>
      <c r="E134" s="36" t="s">
        <v>337</v>
      </c>
      <c r="F134" s="36" t="s">
        <v>337</v>
      </c>
      <c r="G134" s="36" t="s">
        <v>337</v>
      </c>
      <c r="H134" s="36" t="s">
        <v>337</v>
      </c>
      <c r="I134" s="36" t="s">
        <v>337</v>
      </c>
      <c r="J134" s="36" t="s">
        <v>337</v>
      </c>
      <c r="K134" s="36" t="s">
        <v>337</v>
      </c>
      <c r="L134" s="36" t="s">
        <v>337</v>
      </c>
      <c r="M134" s="36" t="s">
        <v>337</v>
      </c>
      <c r="N134" s="36" t="s">
        <v>337</v>
      </c>
      <c r="O134" s="36" t="s">
        <v>337</v>
      </c>
      <c r="P134" s="36" t="s">
        <v>337</v>
      </c>
      <c r="Q134" s="36" t="s">
        <v>337</v>
      </c>
      <c r="R134" s="36" t="s">
        <v>337</v>
      </c>
      <c r="S134" s="36" t="s">
        <v>337</v>
      </c>
      <c r="T134" s="36" t="s">
        <v>337</v>
      </c>
      <c r="U134" s="36" t="s">
        <v>337</v>
      </c>
      <c r="V134" s="36" t="s">
        <v>337</v>
      </c>
      <c r="W134" s="36" t="s">
        <v>337</v>
      </c>
      <c r="X134" s="36" t="s">
        <v>337</v>
      </c>
      <c r="Y134" s="36" t="s">
        <v>337</v>
      </c>
      <c r="Z134" s="36" t="s">
        <v>337</v>
      </c>
      <c r="AA134" s="36" t="s">
        <v>337</v>
      </c>
      <c r="AB134" s="36" t="s">
        <v>337</v>
      </c>
      <c r="AC134" s="36" t="s">
        <v>337</v>
      </c>
      <c r="AD134" s="36" t="s">
        <v>337</v>
      </c>
      <c r="AE134" s="36" t="s">
        <v>337</v>
      </c>
      <c r="AF134" s="36" t="s">
        <v>337</v>
      </c>
      <c r="AG134" s="36" t="s">
        <v>337</v>
      </c>
      <c r="AH134" s="36" t="s">
        <v>337</v>
      </c>
      <c r="AI134" s="36" t="s">
        <v>337</v>
      </c>
      <c r="AJ134" s="36" t="s">
        <v>337</v>
      </c>
      <c r="AK134" s="36" t="s">
        <v>337</v>
      </c>
      <c r="AL134" s="36" t="s">
        <v>337</v>
      </c>
      <c r="AM134" s="36" t="s">
        <v>337</v>
      </c>
      <c r="AN134" s="36" t="s">
        <v>337</v>
      </c>
      <c r="AO134" s="36" t="s">
        <v>337</v>
      </c>
      <c r="AP134" s="36" t="s">
        <v>337</v>
      </c>
      <c r="AQ134" s="36" t="s">
        <v>337</v>
      </c>
      <c r="AR134" s="36" t="s">
        <v>337</v>
      </c>
      <c r="AS134" s="36" t="s">
        <v>337</v>
      </c>
      <c r="AT134" s="36" t="s">
        <v>337</v>
      </c>
      <c r="AU134" s="36" t="s">
        <v>337</v>
      </c>
      <c r="AV134" s="36" t="s">
        <v>337</v>
      </c>
      <c r="AW134" s="36" t="s">
        <v>337</v>
      </c>
      <c r="AX134" s="36" t="s">
        <v>337</v>
      </c>
      <c r="AY134" s="36" t="s">
        <v>337</v>
      </c>
      <c r="AZ134" s="36" t="s">
        <v>337</v>
      </c>
      <c r="BA134" s="36" t="s">
        <v>337</v>
      </c>
      <c r="BB134" s="36" t="s">
        <v>337</v>
      </c>
      <c r="BC134" s="36" t="s">
        <v>337</v>
      </c>
      <c r="BD134" s="36" t="s">
        <v>337</v>
      </c>
      <c r="BE134" s="36" t="s">
        <v>337</v>
      </c>
      <c r="BF134" s="36" t="s">
        <v>337</v>
      </c>
      <c r="BG134" s="36" t="s">
        <v>337</v>
      </c>
      <c r="BH134" s="36" t="s">
        <v>337</v>
      </c>
      <c r="BI134" s="36" t="s">
        <v>337</v>
      </c>
      <c r="BJ134" s="36" t="s">
        <v>337</v>
      </c>
      <c r="BK134" s="36" t="s">
        <v>337</v>
      </c>
      <c r="BL134" s="36" t="s">
        <v>337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337</v>
      </c>
      <c r="E135" s="36" t="s">
        <v>337</v>
      </c>
      <c r="F135" s="36" t="s">
        <v>337</v>
      </c>
      <c r="G135" s="36" t="s">
        <v>337</v>
      </c>
      <c r="H135" s="36" t="s">
        <v>337</v>
      </c>
      <c r="I135" s="36" t="s">
        <v>337</v>
      </c>
      <c r="J135" s="36" t="s">
        <v>337</v>
      </c>
      <c r="K135" s="36" t="s">
        <v>337</v>
      </c>
      <c r="L135" s="36" t="s">
        <v>337</v>
      </c>
      <c r="M135" s="36" t="s">
        <v>337</v>
      </c>
      <c r="N135" s="36" t="s">
        <v>337</v>
      </c>
      <c r="O135" s="36" t="s">
        <v>337</v>
      </c>
      <c r="P135" s="36" t="s">
        <v>337</v>
      </c>
      <c r="Q135" s="36" t="s">
        <v>337</v>
      </c>
      <c r="R135" s="36" t="s">
        <v>337</v>
      </c>
      <c r="S135" s="36" t="s">
        <v>337</v>
      </c>
      <c r="T135" s="36" t="s">
        <v>337</v>
      </c>
      <c r="U135" s="36" t="s">
        <v>337</v>
      </c>
      <c r="V135" s="36" t="s">
        <v>337</v>
      </c>
      <c r="W135" s="36" t="s">
        <v>337</v>
      </c>
      <c r="X135" s="36" t="s">
        <v>337</v>
      </c>
      <c r="Y135" s="36" t="s">
        <v>337</v>
      </c>
      <c r="Z135" s="36" t="s">
        <v>337</v>
      </c>
      <c r="AA135" s="36" t="s">
        <v>337</v>
      </c>
      <c r="AB135" s="36" t="s">
        <v>337</v>
      </c>
      <c r="AC135" s="36" t="s">
        <v>337</v>
      </c>
      <c r="AD135" s="36" t="s">
        <v>337</v>
      </c>
      <c r="AE135" s="36" t="s">
        <v>337</v>
      </c>
      <c r="AF135" s="36" t="s">
        <v>337</v>
      </c>
      <c r="AG135" s="36" t="s">
        <v>337</v>
      </c>
      <c r="AH135" s="36" t="s">
        <v>337</v>
      </c>
      <c r="AI135" s="36" t="s">
        <v>337</v>
      </c>
      <c r="AJ135" s="36" t="s">
        <v>337</v>
      </c>
      <c r="AK135" s="36" t="s">
        <v>337</v>
      </c>
      <c r="AL135" s="36" t="s">
        <v>337</v>
      </c>
      <c r="AM135" s="36" t="s">
        <v>337</v>
      </c>
      <c r="AN135" s="36" t="s">
        <v>337</v>
      </c>
      <c r="AO135" s="36" t="s">
        <v>337</v>
      </c>
      <c r="AP135" s="36" t="s">
        <v>337</v>
      </c>
      <c r="AQ135" s="36" t="s">
        <v>337</v>
      </c>
      <c r="AR135" s="36" t="s">
        <v>337</v>
      </c>
      <c r="AS135" s="36" t="s">
        <v>337</v>
      </c>
      <c r="AT135" s="36" t="s">
        <v>337</v>
      </c>
      <c r="AU135" s="36" t="s">
        <v>337</v>
      </c>
      <c r="AV135" s="36" t="s">
        <v>337</v>
      </c>
      <c r="AW135" s="36" t="s">
        <v>337</v>
      </c>
      <c r="AX135" s="36" t="s">
        <v>337</v>
      </c>
      <c r="AY135" s="36" t="s">
        <v>337</v>
      </c>
      <c r="AZ135" s="36" t="s">
        <v>337</v>
      </c>
      <c r="BA135" s="36" t="s">
        <v>337</v>
      </c>
      <c r="BB135" s="36" t="s">
        <v>337</v>
      </c>
      <c r="BC135" s="36" t="s">
        <v>337</v>
      </c>
      <c r="BD135" s="36" t="s">
        <v>337</v>
      </c>
      <c r="BE135" s="36" t="s">
        <v>337</v>
      </c>
      <c r="BF135" s="36" t="s">
        <v>337</v>
      </c>
      <c r="BG135" s="36" t="s">
        <v>337</v>
      </c>
      <c r="BH135" s="36" t="s">
        <v>337</v>
      </c>
      <c r="BI135" s="36" t="s">
        <v>337</v>
      </c>
      <c r="BJ135" s="36" t="s">
        <v>337</v>
      </c>
      <c r="BK135" s="36" t="s">
        <v>337</v>
      </c>
      <c r="BL135" s="36" t="s">
        <v>337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337</v>
      </c>
      <c r="E136" s="36" t="s">
        <v>337</v>
      </c>
      <c r="F136" s="36" t="s">
        <v>337</v>
      </c>
      <c r="G136" s="36" t="s">
        <v>337</v>
      </c>
      <c r="H136" s="36" t="s">
        <v>337</v>
      </c>
      <c r="I136" s="36" t="s">
        <v>337</v>
      </c>
      <c r="J136" s="36" t="s">
        <v>337</v>
      </c>
      <c r="K136" s="36" t="s">
        <v>337</v>
      </c>
      <c r="L136" s="36" t="s">
        <v>337</v>
      </c>
      <c r="M136" s="36" t="s">
        <v>337</v>
      </c>
      <c r="N136" s="36" t="s">
        <v>337</v>
      </c>
      <c r="O136" s="36" t="s">
        <v>337</v>
      </c>
      <c r="P136" s="36" t="s">
        <v>337</v>
      </c>
      <c r="Q136" s="36" t="s">
        <v>337</v>
      </c>
      <c r="R136" s="36" t="s">
        <v>337</v>
      </c>
      <c r="S136" s="36" t="s">
        <v>337</v>
      </c>
      <c r="T136" s="36" t="s">
        <v>337</v>
      </c>
      <c r="U136" s="36" t="s">
        <v>337</v>
      </c>
      <c r="V136" s="36" t="s">
        <v>337</v>
      </c>
      <c r="W136" s="36" t="s">
        <v>337</v>
      </c>
      <c r="X136" s="36" t="s">
        <v>337</v>
      </c>
      <c r="Y136" s="36" t="s">
        <v>337</v>
      </c>
      <c r="Z136" s="36" t="s">
        <v>337</v>
      </c>
      <c r="AA136" s="36" t="s">
        <v>337</v>
      </c>
      <c r="AB136" s="36" t="s">
        <v>337</v>
      </c>
      <c r="AC136" s="36" t="s">
        <v>337</v>
      </c>
      <c r="AD136" s="36" t="s">
        <v>337</v>
      </c>
      <c r="AE136" s="36" t="s">
        <v>337</v>
      </c>
      <c r="AF136" s="36" t="s">
        <v>337</v>
      </c>
      <c r="AG136" s="36" t="s">
        <v>337</v>
      </c>
      <c r="AH136" s="36" t="s">
        <v>337</v>
      </c>
      <c r="AI136" s="36" t="s">
        <v>337</v>
      </c>
      <c r="AJ136" s="36" t="s">
        <v>337</v>
      </c>
      <c r="AK136" s="36" t="s">
        <v>337</v>
      </c>
      <c r="AL136" s="36" t="s">
        <v>337</v>
      </c>
      <c r="AM136" s="36" t="s">
        <v>337</v>
      </c>
      <c r="AN136" s="36" t="s">
        <v>337</v>
      </c>
      <c r="AO136" s="36" t="s">
        <v>337</v>
      </c>
      <c r="AP136" s="36" t="s">
        <v>337</v>
      </c>
      <c r="AQ136" s="36" t="s">
        <v>337</v>
      </c>
      <c r="AR136" s="36" t="s">
        <v>337</v>
      </c>
      <c r="AS136" s="36" t="s">
        <v>337</v>
      </c>
      <c r="AT136" s="36" t="s">
        <v>337</v>
      </c>
      <c r="AU136" s="36" t="s">
        <v>337</v>
      </c>
      <c r="AV136" s="36" t="s">
        <v>337</v>
      </c>
      <c r="AW136" s="36" t="s">
        <v>337</v>
      </c>
      <c r="AX136" s="36" t="s">
        <v>337</v>
      </c>
      <c r="AY136" s="36" t="s">
        <v>337</v>
      </c>
      <c r="AZ136" s="36" t="s">
        <v>337</v>
      </c>
      <c r="BA136" s="36" t="s">
        <v>337</v>
      </c>
      <c r="BB136" s="36" t="s">
        <v>337</v>
      </c>
      <c r="BC136" s="36" t="s">
        <v>337</v>
      </c>
      <c r="BD136" s="36" t="s">
        <v>337</v>
      </c>
      <c r="BE136" s="36" t="s">
        <v>337</v>
      </c>
      <c r="BF136" s="36" t="s">
        <v>337</v>
      </c>
      <c r="BG136" s="36" t="s">
        <v>337</v>
      </c>
      <c r="BH136" s="36" t="s">
        <v>337</v>
      </c>
      <c r="BI136" s="36" t="s">
        <v>337</v>
      </c>
      <c r="BJ136" s="36" t="s">
        <v>337</v>
      </c>
      <c r="BK136" s="36" t="s">
        <v>337</v>
      </c>
      <c r="BL136" s="36" t="s">
        <v>337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337</v>
      </c>
      <c r="E137" s="36" t="s">
        <v>337</v>
      </c>
      <c r="F137" s="36" t="s">
        <v>337</v>
      </c>
      <c r="G137" s="36" t="s">
        <v>337</v>
      </c>
      <c r="H137" s="36" t="s">
        <v>337</v>
      </c>
      <c r="I137" s="36" t="s">
        <v>337</v>
      </c>
      <c r="J137" s="36" t="s">
        <v>337</v>
      </c>
      <c r="K137" s="36" t="s">
        <v>337</v>
      </c>
      <c r="L137" s="36" t="s">
        <v>337</v>
      </c>
      <c r="M137" s="36" t="s">
        <v>337</v>
      </c>
      <c r="N137" s="36" t="s">
        <v>337</v>
      </c>
      <c r="O137" s="36" t="s">
        <v>337</v>
      </c>
      <c r="P137" s="36" t="s">
        <v>337</v>
      </c>
      <c r="Q137" s="36" t="s">
        <v>337</v>
      </c>
      <c r="R137" s="36" t="s">
        <v>337</v>
      </c>
      <c r="S137" s="36" t="s">
        <v>337</v>
      </c>
      <c r="T137" s="36" t="s">
        <v>337</v>
      </c>
      <c r="U137" s="36" t="s">
        <v>337</v>
      </c>
      <c r="V137" s="36" t="s">
        <v>337</v>
      </c>
      <c r="W137" s="36" t="s">
        <v>337</v>
      </c>
      <c r="X137" s="36" t="s">
        <v>337</v>
      </c>
      <c r="Y137" s="36" t="s">
        <v>337</v>
      </c>
      <c r="Z137" s="36" t="s">
        <v>337</v>
      </c>
      <c r="AA137" s="36" t="s">
        <v>337</v>
      </c>
      <c r="AB137" s="36" t="s">
        <v>337</v>
      </c>
      <c r="AC137" s="36" t="s">
        <v>337</v>
      </c>
      <c r="AD137" s="36" t="s">
        <v>337</v>
      </c>
      <c r="AE137" s="36" t="s">
        <v>337</v>
      </c>
      <c r="AF137" s="36" t="s">
        <v>337</v>
      </c>
      <c r="AG137" s="36" t="s">
        <v>337</v>
      </c>
      <c r="AH137" s="36" t="s">
        <v>337</v>
      </c>
      <c r="AI137" s="36" t="s">
        <v>337</v>
      </c>
      <c r="AJ137" s="36" t="s">
        <v>337</v>
      </c>
      <c r="AK137" s="36" t="s">
        <v>337</v>
      </c>
      <c r="AL137" s="36" t="s">
        <v>337</v>
      </c>
      <c r="AM137" s="36" t="s">
        <v>337</v>
      </c>
      <c r="AN137" s="36" t="s">
        <v>337</v>
      </c>
      <c r="AO137" s="36" t="s">
        <v>337</v>
      </c>
      <c r="AP137" s="36" t="s">
        <v>337</v>
      </c>
      <c r="AQ137" s="36" t="s">
        <v>337</v>
      </c>
      <c r="AR137" s="36" t="s">
        <v>337</v>
      </c>
      <c r="AS137" s="36" t="s">
        <v>337</v>
      </c>
      <c r="AT137" s="36" t="s">
        <v>337</v>
      </c>
      <c r="AU137" s="36" t="s">
        <v>337</v>
      </c>
      <c r="AV137" s="36" t="s">
        <v>337</v>
      </c>
      <c r="AW137" s="36" t="s">
        <v>337</v>
      </c>
      <c r="AX137" s="36" t="s">
        <v>337</v>
      </c>
      <c r="AY137" s="36" t="s">
        <v>337</v>
      </c>
      <c r="AZ137" s="36" t="s">
        <v>337</v>
      </c>
      <c r="BA137" s="36" t="s">
        <v>337</v>
      </c>
      <c r="BB137" s="36" t="s">
        <v>337</v>
      </c>
      <c r="BC137" s="36" t="s">
        <v>337</v>
      </c>
      <c r="BD137" s="36" t="s">
        <v>337</v>
      </c>
      <c r="BE137" s="36" t="s">
        <v>337</v>
      </c>
      <c r="BF137" s="36" t="s">
        <v>337</v>
      </c>
      <c r="BG137" s="36" t="s">
        <v>337</v>
      </c>
      <c r="BH137" s="36" t="s">
        <v>337</v>
      </c>
      <c r="BI137" s="36" t="s">
        <v>337</v>
      </c>
      <c r="BJ137" s="36" t="s">
        <v>337</v>
      </c>
      <c r="BK137" s="36" t="s">
        <v>337</v>
      </c>
      <c r="BL137" s="36" t="s">
        <v>337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337</v>
      </c>
      <c r="E138" s="36" t="s">
        <v>337</v>
      </c>
      <c r="F138" s="36" t="s">
        <v>337</v>
      </c>
      <c r="G138" s="36" t="s">
        <v>337</v>
      </c>
      <c r="H138" s="36" t="s">
        <v>337</v>
      </c>
      <c r="I138" s="36" t="s">
        <v>337</v>
      </c>
      <c r="J138" s="36" t="s">
        <v>337</v>
      </c>
      <c r="K138" s="36" t="s">
        <v>337</v>
      </c>
      <c r="L138" s="36" t="s">
        <v>337</v>
      </c>
      <c r="M138" s="36" t="s">
        <v>337</v>
      </c>
      <c r="N138" s="36" t="s">
        <v>337</v>
      </c>
      <c r="O138" s="36" t="s">
        <v>337</v>
      </c>
      <c r="P138" s="36" t="s">
        <v>337</v>
      </c>
      <c r="Q138" s="36" t="s">
        <v>337</v>
      </c>
      <c r="R138" s="36" t="s">
        <v>337</v>
      </c>
      <c r="S138" s="36" t="s">
        <v>337</v>
      </c>
      <c r="T138" s="36" t="s">
        <v>337</v>
      </c>
      <c r="U138" s="36" t="s">
        <v>337</v>
      </c>
      <c r="V138" s="36" t="s">
        <v>337</v>
      </c>
      <c r="W138" s="36" t="s">
        <v>337</v>
      </c>
      <c r="X138" s="36" t="s">
        <v>337</v>
      </c>
      <c r="Y138" s="36" t="s">
        <v>337</v>
      </c>
      <c r="Z138" s="36" t="s">
        <v>337</v>
      </c>
      <c r="AA138" s="36" t="s">
        <v>337</v>
      </c>
      <c r="AB138" s="36" t="s">
        <v>337</v>
      </c>
      <c r="AC138" s="36" t="s">
        <v>337</v>
      </c>
      <c r="AD138" s="36" t="s">
        <v>337</v>
      </c>
      <c r="AE138" s="36" t="s">
        <v>337</v>
      </c>
      <c r="AF138" s="36" t="s">
        <v>337</v>
      </c>
      <c r="AG138" s="36" t="s">
        <v>337</v>
      </c>
      <c r="AH138" s="36" t="s">
        <v>337</v>
      </c>
      <c r="AI138" s="36" t="s">
        <v>337</v>
      </c>
      <c r="AJ138" s="36" t="s">
        <v>337</v>
      </c>
      <c r="AK138" s="36" t="s">
        <v>337</v>
      </c>
      <c r="AL138" s="36" t="s">
        <v>337</v>
      </c>
      <c r="AM138" s="36" t="s">
        <v>337</v>
      </c>
      <c r="AN138" s="36" t="s">
        <v>337</v>
      </c>
      <c r="AO138" s="36" t="s">
        <v>337</v>
      </c>
      <c r="AP138" s="36" t="s">
        <v>337</v>
      </c>
      <c r="AQ138" s="36" t="s">
        <v>337</v>
      </c>
      <c r="AR138" s="36" t="s">
        <v>337</v>
      </c>
      <c r="AS138" s="36" t="s">
        <v>337</v>
      </c>
      <c r="AT138" s="36" t="s">
        <v>337</v>
      </c>
      <c r="AU138" s="36" t="s">
        <v>337</v>
      </c>
      <c r="AV138" s="36" t="s">
        <v>337</v>
      </c>
      <c r="AW138" s="36" t="s">
        <v>337</v>
      </c>
      <c r="AX138" s="36" t="s">
        <v>337</v>
      </c>
      <c r="AY138" s="36" t="s">
        <v>337</v>
      </c>
      <c r="AZ138" s="36" t="s">
        <v>337</v>
      </c>
      <c r="BA138" s="36" t="s">
        <v>337</v>
      </c>
      <c r="BB138" s="36" t="s">
        <v>337</v>
      </c>
      <c r="BC138" s="36" t="s">
        <v>337</v>
      </c>
      <c r="BD138" s="36" t="s">
        <v>337</v>
      </c>
      <c r="BE138" s="36" t="s">
        <v>337</v>
      </c>
      <c r="BF138" s="36" t="s">
        <v>337</v>
      </c>
      <c r="BG138" s="36" t="s">
        <v>337</v>
      </c>
      <c r="BH138" s="36" t="s">
        <v>337</v>
      </c>
      <c r="BI138" s="36" t="s">
        <v>337</v>
      </c>
      <c r="BJ138" s="36" t="s">
        <v>337</v>
      </c>
      <c r="BK138" s="36" t="s">
        <v>337</v>
      </c>
      <c r="BL138" s="36" t="s">
        <v>337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337</v>
      </c>
      <c r="E139" s="36" t="s">
        <v>337</v>
      </c>
      <c r="F139" s="36" t="s">
        <v>337</v>
      </c>
      <c r="G139" s="36" t="s">
        <v>337</v>
      </c>
      <c r="H139" s="36" t="s">
        <v>337</v>
      </c>
      <c r="I139" s="36" t="s">
        <v>337</v>
      </c>
      <c r="J139" s="36" t="s">
        <v>337</v>
      </c>
      <c r="K139" s="36" t="s">
        <v>337</v>
      </c>
      <c r="L139" s="36" t="s">
        <v>337</v>
      </c>
      <c r="M139" s="36" t="s">
        <v>337</v>
      </c>
      <c r="N139" s="36" t="s">
        <v>337</v>
      </c>
      <c r="O139" s="36" t="s">
        <v>337</v>
      </c>
      <c r="P139" s="36" t="s">
        <v>337</v>
      </c>
      <c r="Q139" s="36" t="s">
        <v>337</v>
      </c>
      <c r="R139" s="36" t="s">
        <v>337</v>
      </c>
      <c r="S139" s="36" t="s">
        <v>337</v>
      </c>
      <c r="T139" s="36" t="s">
        <v>337</v>
      </c>
      <c r="U139" s="36" t="s">
        <v>337</v>
      </c>
      <c r="V139" s="36" t="s">
        <v>337</v>
      </c>
      <c r="W139" s="36" t="s">
        <v>337</v>
      </c>
      <c r="X139" s="36" t="s">
        <v>337</v>
      </c>
      <c r="Y139" s="36" t="s">
        <v>337</v>
      </c>
      <c r="Z139" s="36" t="s">
        <v>337</v>
      </c>
      <c r="AA139" s="36" t="s">
        <v>337</v>
      </c>
      <c r="AB139" s="36" t="s">
        <v>337</v>
      </c>
      <c r="AC139" s="36" t="s">
        <v>337</v>
      </c>
      <c r="AD139" s="36" t="s">
        <v>337</v>
      </c>
      <c r="AE139" s="36" t="s">
        <v>337</v>
      </c>
      <c r="AF139" s="36" t="s">
        <v>337</v>
      </c>
      <c r="AG139" s="36" t="s">
        <v>337</v>
      </c>
      <c r="AH139" s="36" t="s">
        <v>337</v>
      </c>
      <c r="AI139" s="36" t="s">
        <v>337</v>
      </c>
      <c r="AJ139" s="36" t="s">
        <v>337</v>
      </c>
      <c r="AK139" s="36" t="s">
        <v>337</v>
      </c>
      <c r="AL139" s="36" t="s">
        <v>337</v>
      </c>
      <c r="AM139" s="36" t="s">
        <v>337</v>
      </c>
      <c r="AN139" s="36" t="s">
        <v>337</v>
      </c>
      <c r="AO139" s="36" t="s">
        <v>337</v>
      </c>
      <c r="AP139" s="36" t="s">
        <v>337</v>
      </c>
      <c r="AQ139" s="36" t="s">
        <v>337</v>
      </c>
      <c r="AR139" s="36" t="s">
        <v>337</v>
      </c>
      <c r="AS139" s="36" t="s">
        <v>337</v>
      </c>
      <c r="AT139" s="36" t="s">
        <v>337</v>
      </c>
      <c r="AU139" s="36" t="s">
        <v>337</v>
      </c>
      <c r="AV139" s="36" t="s">
        <v>337</v>
      </c>
      <c r="AW139" s="36" t="s">
        <v>337</v>
      </c>
      <c r="AX139" s="36" t="s">
        <v>337</v>
      </c>
      <c r="AY139" s="36" t="s">
        <v>337</v>
      </c>
      <c r="AZ139" s="36" t="s">
        <v>337</v>
      </c>
      <c r="BA139" s="36" t="s">
        <v>337</v>
      </c>
      <c r="BB139" s="36" t="s">
        <v>337</v>
      </c>
      <c r="BC139" s="36" t="s">
        <v>337</v>
      </c>
      <c r="BD139" s="36" t="s">
        <v>337</v>
      </c>
      <c r="BE139" s="36" t="s">
        <v>337</v>
      </c>
      <c r="BF139" s="36" t="s">
        <v>337</v>
      </c>
      <c r="BG139" s="36" t="s">
        <v>337</v>
      </c>
      <c r="BH139" s="36" t="s">
        <v>337</v>
      </c>
      <c r="BI139" s="36" t="s">
        <v>337</v>
      </c>
      <c r="BJ139" s="36" t="s">
        <v>337</v>
      </c>
      <c r="BK139" s="36" t="s">
        <v>337</v>
      </c>
      <c r="BL139" s="36" t="s">
        <v>337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337</v>
      </c>
      <c r="E140" s="36" t="s">
        <v>337</v>
      </c>
      <c r="F140" s="36" t="s">
        <v>337</v>
      </c>
      <c r="G140" s="36" t="s">
        <v>337</v>
      </c>
      <c r="H140" s="36" t="s">
        <v>337</v>
      </c>
      <c r="I140" s="36" t="s">
        <v>337</v>
      </c>
      <c r="J140" s="36" t="s">
        <v>337</v>
      </c>
      <c r="K140" s="36" t="s">
        <v>337</v>
      </c>
      <c r="L140" s="36" t="s">
        <v>337</v>
      </c>
      <c r="M140" s="36" t="s">
        <v>337</v>
      </c>
      <c r="N140" s="36" t="s">
        <v>337</v>
      </c>
      <c r="O140" s="36" t="s">
        <v>337</v>
      </c>
      <c r="P140" s="36" t="s">
        <v>337</v>
      </c>
      <c r="Q140" s="36" t="s">
        <v>337</v>
      </c>
      <c r="R140" s="36" t="s">
        <v>337</v>
      </c>
      <c r="S140" s="36" t="s">
        <v>337</v>
      </c>
      <c r="T140" s="36" t="s">
        <v>337</v>
      </c>
      <c r="U140" s="36" t="s">
        <v>337</v>
      </c>
      <c r="V140" s="36" t="s">
        <v>337</v>
      </c>
      <c r="W140" s="36" t="s">
        <v>337</v>
      </c>
      <c r="X140" s="36" t="s">
        <v>337</v>
      </c>
      <c r="Y140" s="36" t="s">
        <v>337</v>
      </c>
      <c r="Z140" s="36" t="s">
        <v>337</v>
      </c>
      <c r="AA140" s="36" t="s">
        <v>337</v>
      </c>
      <c r="AB140" s="36" t="s">
        <v>337</v>
      </c>
      <c r="AC140" s="36" t="s">
        <v>337</v>
      </c>
      <c r="AD140" s="36" t="s">
        <v>337</v>
      </c>
      <c r="AE140" s="36" t="s">
        <v>337</v>
      </c>
      <c r="AF140" s="36" t="s">
        <v>337</v>
      </c>
      <c r="AG140" s="36" t="s">
        <v>337</v>
      </c>
      <c r="AH140" s="36" t="s">
        <v>337</v>
      </c>
      <c r="AI140" s="36" t="s">
        <v>337</v>
      </c>
      <c r="AJ140" s="36" t="s">
        <v>337</v>
      </c>
      <c r="AK140" s="36" t="s">
        <v>337</v>
      </c>
      <c r="AL140" s="36" t="s">
        <v>337</v>
      </c>
      <c r="AM140" s="36" t="s">
        <v>337</v>
      </c>
      <c r="AN140" s="36" t="s">
        <v>337</v>
      </c>
      <c r="AO140" s="36" t="s">
        <v>337</v>
      </c>
      <c r="AP140" s="36" t="s">
        <v>337</v>
      </c>
      <c r="AQ140" s="36" t="s">
        <v>337</v>
      </c>
      <c r="AR140" s="36" t="s">
        <v>337</v>
      </c>
      <c r="AS140" s="36" t="s">
        <v>337</v>
      </c>
      <c r="AT140" s="36" t="s">
        <v>337</v>
      </c>
      <c r="AU140" s="36" t="s">
        <v>337</v>
      </c>
      <c r="AV140" s="36" t="s">
        <v>337</v>
      </c>
      <c r="AW140" s="36" t="s">
        <v>337</v>
      </c>
      <c r="AX140" s="36" t="s">
        <v>337</v>
      </c>
      <c r="AY140" s="36" t="s">
        <v>337</v>
      </c>
      <c r="AZ140" s="36" t="s">
        <v>337</v>
      </c>
      <c r="BA140" s="36" t="s">
        <v>337</v>
      </c>
      <c r="BB140" s="36" t="s">
        <v>337</v>
      </c>
      <c r="BC140" s="36" t="s">
        <v>337</v>
      </c>
      <c r="BD140" s="36" t="s">
        <v>337</v>
      </c>
      <c r="BE140" s="36" t="s">
        <v>337</v>
      </c>
      <c r="BF140" s="36" t="s">
        <v>337</v>
      </c>
      <c r="BG140" s="36" t="s">
        <v>337</v>
      </c>
      <c r="BH140" s="36" t="s">
        <v>337</v>
      </c>
      <c r="BI140" s="36" t="s">
        <v>337</v>
      </c>
      <c r="BJ140" s="36" t="s">
        <v>337</v>
      </c>
      <c r="BK140" s="36" t="s">
        <v>337</v>
      </c>
      <c r="BL140" s="36" t="s">
        <v>337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337</v>
      </c>
      <c r="E141" s="36" t="s">
        <v>337</v>
      </c>
      <c r="F141" s="36" t="s">
        <v>337</v>
      </c>
      <c r="G141" s="36" t="s">
        <v>337</v>
      </c>
      <c r="H141" s="36" t="s">
        <v>337</v>
      </c>
      <c r="I141" s="36" t="s">
        <v>337</v>
      </c>
      <c r="J141" s="36" t="s">
        <v>337</v>
      </c>
      <c r="K141" s="36" t="s">
        <v>337</v>
      </c>
      <c r="L141" s="36" t="s">
        <v>337</v>
      </c>
      <c r="M141" s="36" t="s">
        <v>337</v>
      </c>
      <c r="N141" s="36" t="s">
        <v>337</v>
      </c>
      <c r="O141" s="36" t="s">
        <v>337</v>
      </c>
      <c r="P141" s="36" t="s">
        <v>337</v>
      </c>
      <c r="Q141" s="36" t="s">
        <v>337</v>
      </c>
      <c r="R141" s="36" t="s">
        <v>337</v>
      </c>
      <c r="S141" s="36" t="s">
        <v>337</v>
      </c>
      <c r="T141" s="36" t="s">
        <v>337</v>
      </c>
      <c r="U141" s="36" t="s">
        <v>337</v>
      </c>
      <c r="V141" s="36" t="s">
        <v>337</v>
      </c>
      <c r="W141" s="36" t="s">
        <v>337</v>
      </c>
      <c r="X141" s="36" t="s">
        <v>337</v>
      </c>
      <c r="Y141" s="36" t="s">
        <v>337</v>
      </c>
      <c r="Z141" s="36" t="s">
        <v>337</v>
      </c>
      <c r="AA141" s="36" t="s">
        <v>337</v>
      </c>
      <c r="AB141" s="36" t="s">
        <v>337</v>
      </c>
      <c r="AC141" s="36" t="s">
        <v>337</v>
      </c>
      <c r="AD141" s="36" t="s">
        <v>337</v>
      </c>
      <c r="AE141" s="36" t="s">
        <v>337</v>
      </c>
      <c r="AF141" s="36" t="s">
        <v>337</v>
      </c>
      <c r="AG141" s="36" t="s">
        <v>337</v>
      </c>
      <c r="AH141" s="36" t="s">
        <v>337</v>
      </c>
      <c r="AI141" s="36" t="s">
        <v>337</v>
      </c>
      <c r="AJ141" s="36" t="s">
        <v>337</v>
      </c>
      <c r="AK141" s="36" t="s">
        <v>337</v>
      </c>
      <c r="AL141" s="36" t="s">
        <v>337</v>
      </c>
      <c r="AM141" s="36" t="s">
        <v>337</v>
      </c>
      <c r="AN141" s="36" t="s">
        <v>337</v>
      </c>
      <c r="AO141" s="36" t="s">
        <v>337</v>
      </c>
      <c r="AP141" s="36" t="s">
        <v>337</v>
      </c>
      <c r="AQ141" s="36" t="s">
        <v>337</v>
      </c>
      <c r="AR141" s="36" t="s">
        <v>337</v>
      </c>
      <c r="AS141" s="36" t="s">
        <v>337</v>
      </c>
      <c r="AT141" s="36" t="s">
        <v>337</v>
      </c>
      <c r="AU141" s="36" t="s">
        <v>337</v>
      </c>
      <c r="AV141" s="36" t="s">
        <v>337</v>
      </c>
      <c r="AW141" s="36" t="s">
        <v>337</v>
      </c>
      <c r="AX141" s="36" t="s">
        <v>337</v>
      </c>
      <c r="AY141" s="36" t="s">
        <v>337</v>
      </c>
      <c r="AZ141" s="36" t="s">
        <v>337</v>
      </c>
      <c r="BA141" s="36" t="s">
        <v>337</v>
      </c>
      <c r="BB141" s="36" t="s">
        <v>337</v>
      </c>
      <c r="BC141" s="36" t="s">
        <v>337</v>
      </c>
      <c r="BD141" s="36" t="s">
        <v>337</v>
      </c>
      <c r="BE141" s="36" t="s">
        <v>337</v>
      </c>
      <c r="BF141" s="36" t="s">
        <v>337</v>
      </c>
      <c r="BG141" s="36" t="s">
        <v>337</v>
      </c>
      <c r="BH141" s="36" t="s">
        <v>337</v>
      </c>
      <c r="BI141" s="36" t="s">
        <v>337</v>
      </c>
      <c r="BJ141" s="36" t="s">
        <v>337</v>
      </c>
      <c r="BK141" s="36" t="s">
        <v>337</v>
      </c>
      <c r="BL141" s="36" t="s">
        <v>337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337</v>
      </c>
      <c r="E142" s="36" t="s">
        <v>337</v>
      </c>
      <c r="F142" s="36" t="s">
        <v>337</v>
      </c>
      <c r="G142" s="36" t="s">
        <v>337</v>
      </c>
      <c r="H142" s="36" t="s">
        <v>337</v>
      </c>
      <c r="I142" s="36" t="s">
        <v>337</v>
      </c>
      <c r="J142" s="36" t="s">
        <v>337</v>
      </c>
      <c r="K142" s="36" t="s">
        <v>337</v>
      </c>
      <c r="L142" s="36" t="s">
        <v>337</v>
      </c>
      <c r="M142" s="36" t="s">
        <v>337</v>
      </c>
      <c r="N142" s="36" t="s">
        <v>337</v>
      </c>
      <c r="O142" s="36" t="s">
        <v>337</v>
      </c>
      <c r="P142" s="36" t="s">
        <v>337</v>
      </c>
      <c r="Q142" s="36" t="s">
        <v>337</v>
      </c>
      <c r="R142" s="36" t="s">
        <v>337</v>
      </c>
      <c r="S142" s="36" t="s">
        <v>337</v>
      </c>
      <c r="T142" s="36" t="s">
        <v>337</v>
      </c>
      <c r="U142" s="36" t="s">
        <v>337</v>
      </c>
      <c r="V142" s="36" t="s">
        <v>337</v>
      </c>
      <c r="W142" s="36" t="s">
        <v>337</v>
      </c>
      <c r="X142" s="36" t="s">
        <v>337</v>
      </c>
      <c r="Y142" s="36" t="s">
        <v>337</v>
      </c>
      <c r="Z142" s="36" t="s">
        <v>337</v>
      </c>
      <c r="AA142" s="36" t="s">
        <v>337</v>
      </c>
      <c r="AB142" s="36" t="s">
        <v>337</v>
      </c>
      <c r="AC142" s="36" t="s">
        <v>337</v>
      </c>
      <c r="AD142" s="36" t="s">
        <v>337</v>
      </c>
      <c r="AE142" s="36" t="s">
        <v>337</v>
      </c>
      <c r="AF142" s="36" t="s">
        <v>337</v>
      </c>
      <c r="AG142" s="36" t="s">
        <v>337</v>
      </c>
      <c r="AH142" s="36" t="s">
        <v>337</v>
      </c>
      <c r="AI142" s="36" t="s">
        <v>337</v>
      </c>
      <c r="AJ142" s="36" t="s">
        <v>337</v>
      </c>
      <c r="AK142" s="36" t="s">
        <v>337</v>
      </c>
      <c r="AL142" s="36" t="s">
        <v>337</v>
      </c>
      <c r="AM142" s="36" t="s">
        <v>337</v>
      </c>
      <c r="AN142" s="36" t="s">
        <v>337</v>
      </c>
      <c r="AO142" s="36" t="s">
        <v>337</v>
      </c>
      <c r="AP142" s="36" t="s">
        <v>337</v>
      </c>
      <c r="AQ142" s="36" t="s">
        <v>337</v>
      </c>
      <c r="AR142" s="36" t="s">
        <v>337</v>
      </c>
      <c r="AS142" s="36" t="s">
        <v>337</v>
      </c>
      <c r="AT142" s="36" t="s">
        <v>337</v>
      </c>
      <c r="AU142" s="36" t="s">
        <v>337</v>
      </c>
      <c r="AV142" s="36" t="s">
        <v>337</v>
      </c>
      <c r="AW142" s="36" t="s">
        <v>337</v>
      </c>
      <c r="AX142" s="36" t="s">
        <v>337</v>
      </c>
      <c r="AY142" s="36" t="s">
        <v>337</v>
      </c>
      <c r="AZ142" s="36" t="s">
        <v>337</v>
      </c>
      <c r="BA142" s="36" t="s">
        <v>337</v>
      </c>
      <c r="BB142" s="36" t="s">
        <v>337</v>
      </c>
      <c r="BC142" s="36" t="s">
        <v>337</v>
      </c>
      <c r="BD142" s="36" t="s">
        <v>337</v>
      </c>
      <c r="BE142" s="36" t="s">
        <v>337</v>
      </c>
      <c r="BF142" s="36" t="s">
        <v>337</v>
      </c>
      <c r="BG142" s="36" t="s">
        <v>337</v>
      </c>
      <c r="BH142" s="36" t="s">
        <v>337</v>
      </c>
      <c r="BI142" s="36" t="s">
        <v>337</v>
      </c>
      <c r="BJ142" s="36" t="s">
        <v>337</v>
      </c>
      <c r="BK142" s="36" t="s">
        <v>337</v>
      </c>
      <c r="BL142" s="36" t="s">
        <v>337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337</v>
      </c>
      <c r="E143" s="36" t="s">
        <v>337</v>
      </c>
      <c r="F143" s="36" t="s">
        <v>337</v>
      </c>
      <c r="G143" s="36" t="s">
        <v>337</v>
      </c>
      <c r="H143" s="36" t="s">
        <v>337</v>
      </c>
      <c r="I143" s="36" t="s">
        <v>337</v>
      </c>
      <c r="J143" s="36" t="s">
        <v>337</v>
      </c>
      <c r="K143" s="36" t="s">
        <v>337</v>
      </c>
      <c r="L143" s="36" t="s">
        <v>337</v>
      </c>
      <c r="M143" s="36" t="s">
        <v>337</v>
      </c>
      <c r="N143" s="36" t="s">
        <v>337</v>
      </c>
      <c r="O143" s="36" t="s">
        <v>337</v>
      </c>
      <c r="P143" s="36" t="s">
        <v>337</v>
      </c>
      <c r="Q143" s="36" t="s">
        <v>337</v>
      </c>
      <c r="R143" s="36" t="s">
        <v>337</v>
      </c>
      <c r="S143" s="36" t="s">
        <v>337</v>
      </c>
      <c r="T143" s="36" t="s">
        <v>337</v>
      </c>
      <c r="U143" s="36" t="s">
        <v>337</v>
      </c>
      <c r="V143" s="36" t="s">
        <v>337</v>
      </c>
      <c r="W143" s="36" t="s">
        <v>337</v>
      </c>
      <c r="X143" s="36" t="s">
        <v>337</v>
      </c>
      <c r="Y143" s="36" t="s">
        <v>337</v>
      </c>
      <c r="Z143" s="36" t="s">
        <v>337</v>
      </c>
      <c r="AA143" s="36" t="s">
        <v>337</v>
      </c>
      <c r="AB143" s="36" t="s">
        <v>337</v>
      </c>
      <c r="AC143" s="36" t="s">
        <v>337</v>
      </c>
      <c r="AD143" s="36" t="s">
        <v>337</v>
      </c>
      <c r="AE143" s="36" t="s">
        <v>337</v>
      </c>
      <c r="AF143" s="36" t="s">
        <v>337</v>
      </c>
      <c r="AG143" s="36" t="s">
        <v>337</v>
      </c>
      <c r="AH143" s="36" t="s">
        <v>337</v>
      </c>
      <c r="AI143" s="36" t="s">
        <v>337</v>
      </c>
      <c r="AJ143" s="36" t="s">
        <v>337</v>
      </c>
      <c r="AK143" s="36" t="s">
        <v>337</v>
      </c>
      <c r="AL143" s="36" t="s">
        <v>337</v>
      </c>
      <c r="AM143" s="36" t="s">
        <v>337</v>
      </c>
      <c r="AN143" s="36" t="s">
        <v>337</v>
      </c>
      <c r="AO143" s="36" t="s">
        <v>337</v>
      </c>
      <c r="AP143" s="36" t="s">
        <v>337</v>
      </c>
      <c r="AQ143" s="36" t="s">
        <v>337</v>
      </c>
      <c r="AR143" s="36" t="s">
        <v>337</v>
      </c>
      <c r="AS143" s="36" t="s">
        <v>337</v>
      </c>
      <c r="AT143" s="36" t="s">
        <v>337</v>
      </c>
      <c r="AU143" s="36" t="s">
        <v>337</v>
      </c>
      <c r="AV143" s="36" t="s">
        <v>337</v>
      </c>
      <c r="AW143" s="36" t="s">
        <v>337</v>
      </c>
      <c r="AX143" s="36" t="s">
        <v>337</v>
      </c>
      <c r="AY143" s="36" t="s">
        <v>337</v>
      </c>
      <c r="AZ143" s="36" t="s">
        <v>337</v>
      </c>
      <c r="BA143" s="36" t="s">
        <v>337</v>
      </c>
      <c r="BB143" s="36" t="s">
        <v>337</v>
      </c>
      <c r="BC143" s="36" t="s">
        <v>337</v>
      </c>
      <c r="BD143" s="36" t="s">
        <v>337</v>
      </c>
      <c r="BE143" s="36" t="s">
        <v>337</v>
      </c>
      <c r="BF143" s="36" t="s">
        <v>337</v>
      </c>
      <c r="BG143" s="36" t="s">
        <v>337</v>
      </c>
      <c r="BH143" s="36" t="s">
        <v>337</v>
      </c>
      <c r="BI143" s="36" t="s">
        <v>337</v>
      </c>
      <c r="BJ143" s="36" t="s">
        <v>337</v>
      </c>
      <c r="BK143" s="36" t="s">
        <v>337</v>
      </c>
      <c r="BL143" s="36" t="s">
        <v>337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337</v>
      </c>
      <c r="E144" s="36" t="s">
        <v>337</v>
      </c>
      <c r="F144" s="36" t="s">
        <v>337</v>
      </c>
      <c r="G144" s="36" t="s">
        <v>337</v>
      </c>
      <c r="H144" s="36" t="s">
        <v>337</v>
      </c>
      <c r="I144" s="36" t="s">
        <v>337</v>
      </c>
      <c r="J144" s="36" t="s">
        <v>337</v>
      </c>
      <c r="K144" s="36" t="s">
        <v>337</v>
      </c>
      <c r="L144" s="36" t="s">
        <v>337</v>
      </c>
      <c r="M144" s="36" t="s">
        <v>337</v>
      </c>
      <c r="N144" s="36" t="s">
        <v>337</v>
      </c>
      <c r="O144" s="36" t="s">
        <v>337</v>
      </c>
      <c r="P144" s="36" t="s">
        <v>337</v>
      </c>
      <c r="Q144" s="36" t="s">
        <v>337</v>
      </c>
      <c r="R144" s="36" t="s">
        <v>337</v>
      </c>
      <c r="S144" s="36" t="s">
        <v>337</v>
      </c>
      <c r="T144" s="36" t="s">
        <v>337</v>
      </c>
      <c r="U144" s="36" t="s">
        <v>337</v>
      </c>
      <c r="V144" s="36" t="s">
        <v>337</v>
      </c>
      <c r="W144" s="36" t="s">
        <v>337</v>
      </c>
      <c r="X144" s="36" t="s">
        <v>337</v>
      </c>
      <c r="Y144" s="36" t="s">
        <v>337</v>
      </c>
      <c r="Z144" s="36" t="s">
        <v>337</v>
      </c>
      <c r="AA144" s="36" t="s">
        <v>337</v>
      </c>
      <c r="AB144" s="36" t="s">
        <v>337</v>
      </c>
      <c r="AC144" s="36" t="s">
        <v>337</v>
      </c>
      <c r="AD144" s="36" t="s">
        <v>337</v>
      </c>
      <c r="AE144" s="36" t="s">
        <v>337</v>
      </c>
      <c r="AF144" s="36" t="s">
        <v>337</v>
      </c>
      <c r="AG144" s="36" t="s">
        <v>337</v>
      </c>
      <c r="AH144" s="36" t="s">
        <v>337</v>
      </c>
      <c r="AI144" s="36" t="s">
        <v>337</v>
      </c>
      <c r="AJ144" s="36" t="s">
        <v>337</v>
      </c>
      <c r="AK144" s="36" t="s">
        <v>337</v>
      </c>
      <c r="AL144" s="36" t="s">
        <v>337</v>
      </c>
      <c r="AM144" s="36" t="s">
        <v>337</v>
      </c>
      <c r="AN144" s="36" t="s">
        <v>337</v>
      </c>
      <c r="AO144" s="36" t="s">
        <v>337</v>
      </c>
      <c r="AP144" s="36" t="s">
        <v>337</v>
      </c>
      <c r="AQ144" s="36" t="s">
        <v>337</v>
      </c>
      <c r="AR144" s="36" t="s">
        <v>337</v>
      </c>
      <c r="AS144" s="36" t="s">
        <v>337</v>
      </c>
      <c r="AT144" s="36" t="s">
        <v>337</v>
      </c>
      <c r="AU144" s="36" t="s">
        <v>337</v>
      </c>
      <c r="AV144" s="36" t="s">
        <v>337</v>
      </c>
      <c r="AW144" s="36" t="s">
        <v>337</v>
      </c>
      <c r="AX144" s="36" t="s">
        <v>337</v>
      </c>
      <c r="AY144" s="36" t="s">
        <v>337</v>
      </c>
      <c r="AZ144" s="36" t="s">
        <v>337</v>
      </c>
      <c r="BA144" s="36" t="s">
        <v>337</v>
      </c>
      <c r="BB144" s="36" t="s">
        <v>337</v>
      </c>
      <c r="BC144" s="36" t="s">
        <v>337</v>
      </c>
      <c r="BD144" s="36" t="s">
        <v>337</v>
      </c>
      <c r="BE144" s="36" t="s">
        <v>337</v>
      </c>
      <c r="BF144" s="36" t="s">
        <v>337</v>
      </c>
      <c r="BG144" s="36" t="s">
        <v>337</v>
      </c>
      <c r="BH144" s="36" t="s">
        <v>337</v>
      </c>
      <c r="BI144" s="36" t="s">
        <v>337</v>
      </c>
      <c r="BJ144" s="36" t="s">
        <v>337</v>
      </c>
      <c r="BK144" s="36" t="s">
        <v>337</v>
      </c>
      <c r="BL144" s="36" t="s">
        <v>337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337</v>
      </c>
      <c r="E145" s="36" t="s">
        <v>337</v>
      </c>
      <c r="F145" s="36" t="s">
        <v>337</v>
      </c>
      <c r="G145" s="36" t="s">
        <v>337</v>
      </c>
      <c r="H145" s="36" t="s">
        <v>337</v>
      </c>
      <c r="I145" s="36" t="s">
        <v>337</v>
      </c>
      <c r="J145" s="36" t="s">
        <v>337</v>
      </c>
      <c r="K145" s="36" t="s">
        <v>337</v>
      </c>
      <c r="L145" s="36" t="s">
        <v>337</v>
      </c>
      <c r="M145" s="36" t="s">
        <v>337</v>
      </c>
      <c r="N145" s="36" t="s">
        <v>337</v>
      </c>
      <c r="O145" s="36" t="s">
        <v>337</v>
      </c>
      <c r="P145" s="36" t="s">
        <v>337</v>
      </c>
      <c r="Q145" s="36" t="s">
        <v>337</v>
      </c>
      <c r="R145" s="36" t="s">
        <v>337</v>
      </c>
      <c r="S145" s="36" t="s">
        <v>337</v>
      </c>
      <c r="T145" s="36" t="s">
        <v>337</v>
      </c>
      <c r="U145" s="36" t="s">
        <v>337</v>
      </c>
      <c r="V145" s="36" t="s">
        <v>337</v>
      </c>
      <c r="W145" s="36" t="s">
        <v>337</v>
      </c>
      <c r="X145" s="36" t="s">
        <v>337</v>
      </c>
      <c r="Y145" s="36" t="s">
        <v>337</v>
      </c>
      <c r="Z145" s="36" t="s">
        <v>337</v>
      </c>
      <c r="AA145" s="36" t="s">
        <v>337</v>
      </c>
      <c r="AB145" s="36" t="s">
        <v>337</v>
      </c>
      <c r="AC145" s="36" t="s">
        <v>337</v>
      </c>
      <c r="AD145" s="36" t="s">
        <v>337</v>
      </c>
      <c r="AE145" s="36" t="s">
        <v>337</v>
      </c>
      <c r="AF145" s="36" t="s">
        <v>337</v>
      </c>
      <c r="AG145" s="36" t="s">
        <v>337</v>
      </c>
      <c r="AH145" s="36" t="s">
        <v>337</v>
      </c>
      <c r="AI145" s="36" t="s">
        <v>337</v>
      </c>
      <c r="AJ145" s="36" t="s">
        <v>337</v>
      </c>
      <c r="AK145" s="36" t="s">
        <v>337</v>
      </c>
      <c r="AL145" s="36" t="s">
        <v>337</v>
      </c>
      <c r="AM145" s="36" t="s">
        <v>337</v>
      </c>
      <c r="AN145" s="36" t="s">
        <v>337</v>
      </c>
      <c r="AO145" s="36" t="s">
        <v>337</v>
      </c>
      <c r="AP145" s="36" t="s">
        <v>337</v>
      </c>
      <c r="AQ145" s="36" t="s">
        <v>337</v>
      </c>
      <c r="AR145" s="36" t="s">
        <v>337</v>
      </c>
      <c r="AS145" s="36" t="s">
        <v>337</v>
      </c>
      <c r="AT145" s="36" t="s">
        <v>337</v>
      </c>
      <c r="AU145" s="36" t="s">
        <v>337</v>
      </c>
      <c r="AV145" s="36" t="s">
        <v>337</v>
      </c>
      <c r="AW145" s="36" t="s">
        <v>337</v>
      </c>
      <c r="AX145" s="36" t="s">
        <v>337</v>
      </c>
      <c r="AY145" s="36" t="s">
        <v>337</v>
      </c>
      <c r="AZ145" s="36" t="s">
        <v>337</v>
      </c>
      <c r="BA145" s="36" t="s">
        <v>337</v>
      </c>
      <c r="BB145" s="36" t="s">
        <v>337</v>
      </c>
      <c r="BC145" s="36" t="s">
        <v>337</v>
      </c>
      <c r="BD145" s="36" t="s">
        <v>337</v>
      </c>
      <c r="BE145" s="36" t="s">
        <v>337</v>
      </c>
      <c r="BF145" s="36" t="s">
        <v>337</v>
      </c>
      <c r="BG145" s="36" t="s">
        <v>337</v>
      </c>
      <c r="BH145" s="36" t="s">
        <v>337</v>
      </c>
      <c r="BI145" s="36" t="s">
        <v>337</v>
      </c>
      <c r="BJ145" s="36" t="s">
        <v>337</v>
      </c>
      <c r="BK145" s="36" t="s">
        <v>337</v>
      </c>
      <c r="BL145" s="36" t="s">
        <v>337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337</v>
      </c>
      <c r="E146" s="36" t="s">
        <v>337</v>
      </c>
      <c r="F146" s="36" t="s">
        <v>337</v>
      </c>
      <c r="G146" s="36" t="s">
        <v>337</v>
      </c>
      <c r="H146" s="36" t="s">
        <v>337</v>
      </c>
      <c r="I146" s="36" t="s">
        <v>337</v>
      </c>
      <c r="J146" s="36" t="s">
        <v>337</v>
      </c>
      <c r="K146" s="36" t="s">
        <v>337</v>
      </c>
      <c r="L146" s="36" t="s">
        <v>337</v>
      </c>
      <c r="M146" s="36" t="s">
        <v>337</v>
      </c>
      <c r="N146" s="36" t="s">
        <v>337</v>
      </c>
      <c r="O146" s="36" t="s">
        <v>337</v>
      </c>
      <c r="P146" s="36" t="s">
        <v>337</v>
      </c>
      <c r="Q146" s="36" t="s">
        <v>337</v>
      </c>
      <c r="R146" s="36" t="s">
        <v>337</v>
      </c>
      <c r="S146" s="36" t="s">
        <v>337</v>
      </c>
      <c r="T146" s="36" t="s">
        <v>337</v>
      </c>
      <c r="U146" s="36" t="s">
        <v>337</v>
      </c>
      <c r="V146" s="36" t="s">
        <v>337</v>
      </c>
      <c r="W146" s="36" t="s">
        <v>337</v>
      </c>
      <c r="X146" s="36" t="s">
        <v>337</v>
      </c>
      <c r="Y146" s="36" t="s">
        <v>337</v>
      </c>
      <c r="Z146" s="36" t="s">
        <v>337</v>
      </c>
      <c r="AA146" s="36" t="s">
        <v>337</v>
      </c>
      <c r="AB146" s="36" t="s">
        <v>337</v>
      </c>
      <c r="AC146" s="36" t="s">
        <v>337</v>
      </c>
      <c r="AD146" s="36" t="s">
        <v>337</v>
      </c>
      <c r="AE146" s="36" t="s">
        <v>337</v>
      </c>
      <c r="AF146" s="36" t="s">
        <v>337</v>
      </c>
      <c r="AG146" s="36" t="s">
        <v>337</v>
      </c>
      <c r="AH146" s="36" t="s">
        <v>337</v>
      </c>
      <c r="AI146" s="36" t="s">
        <v>337</v>
      </c>
      <c r="AJ146" s="36" t="s">
        <v>337</v>
      </c>
      <c r="AK146" s="36" t="s">
        <v>337</v>
      </c>
      <c r="AL146" s="36" t="s">
        <v>337</v>
      </c>
      <c r="AM146" s="36" t="s">
        <v>337</v>
      </c>
      <c r="AN146" s="36" t="s">
        <v>337</v>
      </c>
      <c r="AO146" s="36" t="s">
        <v>337</v>
      </c>
      <c r="AP146" s="36" t="s">
        <v>337</v>
      </c>
      <c r="AQ146" s="36" t="s">
        <v>337</v>
      </c>
      <c r="AR146" s="36" t="s">
        <v>337</v>
      </c>
      <c r="AS146" s="36" t="s">
        <v>337</v>
      </c>
      <c r="AT146" s="36" t="s">
        <v>337</v>
      </c>
      <c r="AU146" s="36" t="s">
        <v>337</v>
      </c>
      <c r="AV146" s="36" t="s">
        <v>337</v>
      </c>
      <c r="AW146" s="36" t="s">
        <v>337</v>
      </c>
      <c r="AX146" s="36" t="s">
        <v>337</v>
      </c>
      <c r="AY146" s="36" t="s">
        <v>337</v>
      </c>
      <c r="AZ146" s="36" t="s">
        <v>337</v>
      </c>
      <c r="BA146" s="36" t="s">
        <v>337</v>
      </c>
      <c r="BB146" s="36" t="s">
        <v>337</v>
      </c>
      <c r="BC146" s="36" t="s">
        <v>337</v>
      </c>
      <c r="BD146" s="36" t="s">
        <v>337</v>
      </c>
      <c r="BE146" s="36" t="s">
        <v>337</v>
      </c>
      <c r="BF146" s="36" t="s">
        <v>337</v>
      </c>
      <c r="BG146" s="36" t="s">
        <v>337</v>
      </c>
      <c r="BH146" s="36" t="s">
        <v>337</v>
      </c>
      <c r="BI146" s="36" t="s">
        <v>337</v>
      </c>
      <c r="BJ146" s="36" t="s">
        <v>337</v>
      </c>
      <c r="BK146" s="36" t="s">
        <v>337</v>
      </c>
      <c r="BL146" s="36" t="s">
        <v>337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337</v>
      </c>
      <c r="E147" s="36" t="s">
        <v>337</v>
      </c>
      <c r="F147" s="36" t="s">
        <v>337</v>
      </c>
      <c r="G147" s="36" t="s">
        <v>337</v>
      </c>
      <c r="H147" s="36" t="s">
        <v>337</v>
      </c>
      <c r="I147" s="36" t="s">
        <v>337</v>
      </c>
      <c r="J147" s="36" t="s">
        <v>337</v>
      </c>
      <c r="K147" s="36" t="s">
        <v>337</v>
      </c>
      <c r="L147" s="36" t="s">
        <v>337</v>
      </c>
      <c r="M147" s="36" t="s">
        <v>337</v>
      </c>
      <c r="N147" s="36" t="s">
        <v>337</v>
      </c>
      <c r="O147" s="36" t="s">
        <v>337</v>
      </c>
      <c r="P147" s="36" t="s">
        <v>337</v>
      </c>
      <c r="Q147" s="36" t="s">
        <v>337</v>
      </c>
      <c r="R147" s="36" t="s">
        <v>337</v>
      </c>
      <c r="S147" s="36" t="s">
        <v>337</v>
      </c>
      <c r="T147" s="36" t="s">
        <v>337</v>
      </c>
      <c r="U147" s="36" t="s">
        <v>337</v>
      </c>
      <c r="V147" s="36" t="s">
        <v>337</v>
      </c>
      <c r="W147" s="36" t="s">
        <v>337</v>
      </c>
      <c r="X147" s="36" t="s">
        <v>337</v>
      </c>
      <c r="Y147" s="36" t="s">
        <v>337</v>
      </c>
      <c r="Z147" s="36" t="s">
        <v>337</v>
      </c>
      <c r="AA147" s="36" t="s">
        <v>337</v>
      </c>
      <c r="AB147" s="36" t="s">
        <v>337</v>
      </c>
      <c r="AC147" s="36" t="s">
        <v>337</v>
      </c>
      <c r="AD147" s="36" t="s">
        <v>337</v>
      </c>
      <c r="AE147" s="36" t="s">
        <v>337</v>
      </c>
      <c r="AF147" s="36" t="s">
        <v>337</v>
      </c>
      <c r="AG147" s="36" t="s">
        <v>337</v>
      </c>
      <c r="AH147" s="36" t="s">
        <v>337</v>
      </c>
      <c r="AI147" s="36" t="s">
        <v>337</v>
      </c>
      <c r="AJ147" s="36" t="s">
        <v>337</v>
      </c>
      <c r="AK147" s="36" t="s">
        <v>337</v>
      </c>
      <c r="AL147" s="36" t="s">
        <v>337</v>
      </c>
      <c r="AM147" s="36" t="s">
        <v>337</v>
      </c>
      <c r="AN147" s="36" t="s">
        <v>337</v>
      </c>
      <c r="AO147" s="36" t="s">
        <v>337</v>
      </c>
      <c r="AP147" s="36" t="s">
        <v>337</v>
      </c>
      <c r="AQ147" s="36" t="s">
        <v>337</v>
      </c>
      <c r="AR147" s="36" t="s">
        <v>337</v>
      </c>
      <c r="AS147" s="36" t="s">
        <v>337</v>
      </c>
      <c r="AT147" s="36" t="s">
        <v>337</v>
      </c>
      <c r="AU147" s="36" t="s">
        <v>337</v>
      </c>
      <c r="AV147" s="36" t="s">
        <v>337</v>
      </c>
      <c r="AW147" s="36" t="s">
        <v>337</v>
      </c>
      <c r="AX147" s="36" t="s">
        <v>337</v>
      </c>
      <c r="AY147" s="36" t="s">
        <v>337</v>
      </c>
      <c r="AZ147" s="36" t="s">
        <v>337</v>
      </c>
      <c r="BA147" s="36" t="s">
        <v>337</v>
      </c>
      <c r="BB147" s="36" t="s">
        <v>337</v>
      </c>
      <c r="BC147" s="36" t="s">
        <v>337</v>
      </c>
      <c r="BD147" s="36" t="s">
        <v>337</v>
      </c>
      <c r="BE147" s="36" t="s">
        <v>337</v>
      </c>
      <c r="BF147" s="36" t="s">
        <v>337</v>
      </c>
      <c r="BG147" s="36" t="s">
        <v>337</v>
      </c>
      <c r="BH147" s="36" t="s">
        <v>337</v>
      </c>
      <c r="BI147" s="36" t="s">
        <v>337</v>
      </c>
      <c r="BJ147" s="36" t="s">
        <v>337</v>
      </c>
      <c r="BK147" s="36" t="s">
        <v>337</v>
      </c>
      <c r="BL147" s="36" t="s">
        <v>337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337</v>
      </c>
      <c r="E148" s="36" t="s">
        <v>337</v>
      </c>
      <c r="F148" s="36" t="s">
        <v>337</v>
      </c>
      <c r="G148" s="36" t="s">
        <v>337</v>
      </c>
      <c r="H148" s="36" t="s">
        <v>337</v>
      </c>
      <c r="I148" s="36" t="s">
        <v>337</v>
      </c>
      <c r="J148" s="36" t="s">
        <v>337</v>
      </c>
      <c r="K148" s="36" t="s">
        <v>337</v>
      </c>
      <c r="L148" s="36" t="s">
        <v>337</v>
      </c>
      <c r="M148" s="36" t="s">
        <v>337</v>
      </c>
      <c r="N148" s="36" t="s">
        <v>337</v>
      </c>
      <c r="O148" s="36" t="s">
        <v>337</v>
      </c>
      <c r="P148" s="36" t="s">
        <v>337</v>
      </c>
      <c r="Q148" s="36" t="s">
        <v>337</v>
      </c>
      <c r="R148" s="36" t="s">
        <v>337</v>
      </c>
      <c r="S148" s="36" t="s">
        <v>337</v>
      </c>
      <c r="T148" s="36" t="s">
        <v>337</v>
      </c>
      <c r="U148" s="36" t="s">
        <v>337</v>
      </c>
      <c r="V148" s="36" t="s">
        <v>337</v>
      </c>
      <c r="W148" s="36" t="s">
        <v>337</v>
      </c>
      <c r="X148" s="36" t="s">
        <v>337</v>
      </c>
      <c r="Y148" s="36" t="s">
        <v>337</v>
      </c>
      <c r="Z148" s="36" t="s">
        <v>337</v>
      </c>
      <c r="AA148" s="36" t="s">
        <v>337</v>
      </c>
      <c r="AB148" s="36" t="s">
        <v>337</v>
      </c>
      <c r="AC148" s="36" t="s">
        <v>337</v>
      </c>
      <c r="AD148" s="36" t="s">
        <v>337</v>
      </c>
      <c r="AE148" s="36" t="s">
        <v>337</v>
      </c>
      <c r="AF148" s="36" t="s">
        <v>337</v>
      </c>
      <c r="AG148" s="36" t="s">
        <v>337</v>
      </c>
      <c r="AH148" s="36" t="s">
        <v>337</v>
      </c>
      <c r="AI148" s="36" t="s">
        <v>337</v>
      </c>
      <c r="AJ148" s="36" t="s">
        <v>337</v>
      </c>
      <c r="AK148" s="36" t="s">
        <v>337</v>
      </c>
      <c r="AL148" s="36" t="s">
        <v>337</v>
      </c>
      <c r="AM148" s="36" t="s">
        <v>337</v>
      </c>
      <c r="AN148" s="36" t="s">
        <v>337</v>
      </c>
      <c r="AO148" s="36" t="s">
        <v>337</v>
      </c>
      <c r="AP148" s="36" t="s">
        <v>337</v>
      </c>
      <c r="AQ148" s="36" t="s">
        <v>337</v>
      </c>
      <c r="AR148" s="36" t="s">
        <v>337</v>
      </c>
      <c r="AS148" s="36" t="s">
        <v>337</v>
      </c>
      <c r="AT148" s="36" t="s">
        <v>337</v>
      </c>
      <c r="AU148" s="36" t="s">
        <v>337</v>
      </c>
      <c r="AV148" s="36" t="s">
        <v>337</v>
      </c>
      <c r="AW148" s="36" t="s">
        <v>337</v>
      </c>
      <c r="AX148" s="36" t="s">
        <v>337</v>
      </c>
      <c r="AY148" s="36" t="s">
        <v>337</v>
      </c>
      <c r="AZ148" s="36" t="s">
        <v>337</v>
      </c>
      <c r="BA148" s="36" t="s">
        <v>337</v>
      </c>
      <c r="BB148" s="36" t="s">
        <v>337</v>
      </c>
      <c r="BC148" s="36" t="s">
        <v>337</v>
      </c>
      <c r="BD148" s="36" t="s">
        <v>337</v>
      </c>
      <c r="BE148" s="36" t="s">
        <v>337</v>
      </c>
      <c r="BF148" s="36" t="s">
        <v>337</v>
      </c>
      <c r="BG148" s="36" t="s">
        <v>337</v>
      </c>
      <c r="BH148" s="36" t="s">
        <v>337</v>
      </c>
      <c r="BI148" s="36" t="s">
        <v>337</v>
      </c>
      <c r="BJ148" s="36" t="s">
        <v>337</v>
      </c>
      <c r="BK148" s="36" t="s">
        <v>337</v>
      </c>
      <c r="BL148" s="36" t="s">
        <v>337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337</v>
      </c>
      <c r="E149" s="36" t="s">
        <v>337</v>
      </c>
      <c r="F149" s="36" t="s">
        <v>337</v>
      </c>
      <c r="G149" s="36" t="s">
        <v>337</v>
      </c>
      <c r="H149" s="36" t="s">
        <v>337</v>
      </c>
      <c r="I149" s="36" t="s">
        <v>337</v>
      </c>
      <c r="J149" s="36" t="s">
        <v>337</v>
      </c>
      <c r="K149" s="36" t="s">
        <v>337</v>
      </c>
      <c r="L149" s="36" t="s">
        <v>337</v>
      </c>
      <c r="M149" s="36" t="s">
        <v>337</v>
      </c>
      <c r="N149" s="36" t="s">
        <v>337</v>
      </c>
      <c r="O149" s="36" t="s">
        <v>337</v>
      </c>
      <c r="P149" s="36" t="s">
        <v>337</v>
      </c>
      <c r="Q149" s="36" t="s">
        <v>337</v>
      </c>
      <c r="R149" s="36" t="s">
        <v>337</v>
      </c>
      <c r="S149" s="36" t="s">
        <v>337</v>
      </c>
      <c r="T149" s="36" t="s">
        <v>337</v>
      </c>
      <c r="U149" s="36" t="s">
        <v>337</v>
      </c>
      <c r="V149" s="36" t="s">
        <v>337</v>
      </c>
      <c r="W149" s="36" t="s">
        <v>337</v>
      </c>
      <c r="X149" s="36" t="s">
        <v>337</v>
      </c>
      <c r="Y149" s="36" t="s">
        <v>337</v>
      </c>
      <c r="Z149" s="36" t="s">
        <v>337</v>
      </c>
      <c r="AA149" s="36" t="s">
        <v>337</v>
      </c>
      <c r="AB149" s="36" t="s">
        <v>337</v>
      </c>
      <c r="AC149" s="36" t="s">
        <v>337</v>
      </c>
      <c r="AD149" s="36" t="s">
        <v>337</v>
      </c>
      <c r="AE149" s="36" t="s">
        <v>337</v>
      </c>
      <c r="AF149" s="36" t="s">
        <v>337</v>
      </c>
      <c r="AG149" s="36" t="s">
        <v>337</v>
      </c>
      <c r="AH149" s="36" t="s">
        <v>337</v>
      </c>
      <c r="AI149" s="36" t="s">
        <v>337</v>
      </c>
      <c r="AJ149" s="36" t="s">
        <v>337</v>
      </c>
      <c r="AK149" s="36" t="s">
        <v>337</v>
      </c>
      <c r="AL149" s="36" t="s">
        <v>337</v>
      </c>
      <c r="AM149" s="36" t="s">
        <v>337</v>
      </c>
      <c r="AN149" s="36" t="s">
        <v>337</v>
      </c>
      <c r="AO149" s="36" t="s">
        <v>337</v>
      </c>
      <c r="AP149" s="36" t="s">
        <v>337</v>
      </c>
      <c r="AQ149" s="36" t="s">
        <v>337</v>
      </c>
      <c r="AR149" s="36" t="s">
        <v>337</v>
      </c>
      <c r="AS149" s="36" t="s">
        <v>337</v>
      </c>
      <c r="AT149" s="36" t="s">
        <v>337</v>
      </c>
      <c r="AU149" s="36" t="s">
        <v>337</v>
      </c>
      <c r="AV149" s="36" t="s">
        <v>337</v>
      </c>
      <c r="AW149" s="36" t="s">
        <v>337</v>
      </c>
      <c r="AX149" s="36" t="s">
        <v>337</v>
      </c>
      <c r="AY149" s="36" t="s">
        <v>337</v>
      </c>
      <c r="AZ149" s="36" t="s">
        <v>337</v>
      </c>
      <c r="BA149" s="36" t="s">
        <v>337</v>
      </c>
      <c r="BB149" s="36" t="s">
        <v>337</v>
      </c>
      <c r="BC149" s="36" t="s">
        <v>337</v>
      </c>
      <c r="BD149" s="36" t="s">
        <v>337</v>
      </c>
      <c r="BE149" s="36" t="s">
        <v>337</v>
      </c>
      <c r="BF149" s="36" t="s">
        <v>337</v>
      </c>
      <c r="BG149" s="36" t="s">
        <v>337</v>
      </c>
      <c r="BH149" s="36" t="s">
        <v>337</v>
      </c>
      <c r="BI149" s="36" t="s">
        <v>337</v>
      </c>
      <c r="BJ149" s="36" t="s">
        <v>337</v>
      </c>
      <c r="BK149" s="36" t="s">
        <v>337</v>
      </c>
      <c r="BL149" s="36" t="s">
        <v>337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337</v>
      </c>
      <c r="E150" s="36" t="s">
        <v>337</v>
      </c>
      <c r="F150" s="36" t="s">
        <v>337</v>
      </c>
      <c r="G150" s="36" t="s">
        <v>337</v>
      </c>
      <c r="H150" s="36" t="s">
        <v>337</v>
      </c>
      <c r="I150" s="36" t="s">
        <v>337</v>
      </c>
      <c r="J150" s="36" t="s">
        <v>337</v>
      </c>
      <c r="K150" s="36" t="s">
        <v>337</v>
      </c>
      <c r="L150" s="36" t="s">
        <v>337</v>
      </c>
      <c r="M150" s="36" t="s">
        <v>337</v>
      </c>
      <c r="N150" s="36" t="s">
        <v>337</v>
      </c>
      <c r="O150" s="36" t="s">
        <v>337</v>
      </c>
      <c r="P150" s="36" t="s">
        <v>337</v>
      </c>
      <c r="Q150" s="36" t="s">
        <v>337</v>
      </c>
      <c r="R150" s="36" t="s">
        <v>337</v>
      </c>
      <c r="S150" s="36" t="s">
        <v>337</v>
      </c>
      <c r="T150" s="36" t="s">
        <v>337</v>
      </c>
      <c r="U150" s="36" t="s">
        <v>337</v>
      </c>
      <c r="V150" s="36" t="s">
        <v>337</v>
      </c>
      <c r="W150" s="36" t="s">
        <v>337</v>
      </c>
      <c r="X150" s="36" t="s">
        <v>337</v>
      </c>
      <c r="Y150" s="36" t="s">
        <v>337</v>
      </c>
      <c r="Z150" s="36" t="s">
        <v>337</v>
      </c>
      <c r="AA150" s="36" t="s">
        <v>337</v>
      </c>
      <c r="AB150" s="36" t="s">
        <v>337</v>
      </c>
      <c r="AC150" s="36" t="s">
        <v>337</v>
      </c>
      <c r="AD150" s="36" t="s">
        <v>337</v>
      </c>
      <c r="AE150" s="36" t="s">
        <v>337</v>
      </c>
      <c r="AF150" s="36" t="s">
        <v>337</v>
      </c>
      <c r="AG150" s="36" t="s">
        <v>337</v>
      </c>
      <c r="AH150" s="36" t="s">
        <v>337</v>
      </c>
      <c r="AI150" s="36" t="s">
        <v>337</v>
      </c>
      <c r="AJ150" s="36" t="s">
        <v>337</v>
      </c>
      <c r="AK150" s="36" t="s">
        <v>337</v>
      </c>
      <c r="AL150" s="36" t="s">
        <v>337</v>
      </c>
      <c r="AM150" s="36" t="s">
        <v>337</v>
      </c>
      <c r="AN150" s="36" t="s">
        <v>337</v>
      </c>
      <c r="AO150" s="36" t="s">
        <v>337</v>
      </c>
      <c r="AP150" s="36" t="s">
        <v>337</v>
      </c>
      <c r="AQ150" s="36" t="s">
        <v>337</v>
      </c>
      <c r="AR150" s="36" t="s">
        <v>337</v>
      </c>
      <c r="AS150" s="36" t="s">
        <v>337</v>
      </c>
      <c r="AT150" s="36" t="s">
        <v>337</v>
      </c>
      <c r="AU150" s="36" t="s">
        <v>337</v>
      </c>
      <c r="AV150" s="36" t="s">
        <v>337</v>
      </c>
      <c r="AW150" s="36" t="s">
        <v>337</v>
      </c>
      <c r="AX150" s="36" t="s">
        <v>337</v>
      </c>
      <c r="AY150" s="36" t="s">
        <v>337</v>
      </c>
      <c r="AZ150" s="36" t="s">
        <v>337</v>
      </c>
      <c r="BA150" s="36" t="s">
        <v>337</v>
      </c>
      <c r="BB150" s="36" t="s">
        <v>337</v>
      </c>
      <c r="BC150" s="36" t="s">
        <v>337</v>
      </c>
      <c r="BD150" s="36" t="s">
        <v>337</v>
      </c>
      <c r="BE150" s="36" t="s">
        <v>337</v>
      </c>
      <c r="BF150" s="36" t="s">
        <v>337</v>
      </c>
      <c r="BG150" s="36" t="s">
        <v>337</v>
      </c>
      <c r="BH150" s="36" t="s">
        <v>337</v>
      </c>
      <c r="BI150" s="36" t="s">
        <v>337</v>
      </c>
      <c r="BJ150" s="36" t="s">
        <v>337</v>
      </c>
      <c r="BK150" s="36" t="s">
        <v>337</v>
      </c>
      <c r="BL150" s="36" t="s">
        <v>337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5.4000140119999998</v>
      </c>
      <c r="E151" s="36">
        <v>5</v>
      </c>
      <c r="F151" s="36">
        <v>0</v>
      </c>
      <c r="G151" s="36">
        <v>3</v>
      </c>
      <c r="H151" s="36">
        <v>2</v>
      </c>
      <c r="I151" s="36">
        <v>4.3876147630008856E-5</v>
      </c>
      <c r="J151" s="36">
        <v>0.54650752680312431</v>
      </c>
      <c r="K151" s="36">
        <v>4.3876147630008856E-5</v>
      </c>
      <c r="L151" s="36">
        <v>0</v>
      </c>
      <c r="M151" s="36">
        <v>1.0988402950579746E-2</v>
      </c>
      <c r="N151" s="36">
        <v>0.53556300000017454</v>
      </c>
      <c r="O151" s="36">
        <v>0.10054542899999999</v>
      </c>
      <c r="P151" s="36">
        <v>0.17811639499999998</v>
      </c>
      <c r="Q151" s="36">
        <v>9.1738713999999999E-2</v>
      </c>
      <c r="R151" s="36">
        <v>8.8067149999999997E-3</v>
      </c>
      <c r="S151" s="36">
        <v>0.166629377</v>
      </c>
      <c r="T151" s="36">
        <v>1.1487018E-2</v>
      </c>
      <c r="U151" s="36">
        <v>1.2E-2</v>
      </c>
      <c r="V151" s="36">
        <v>2.8799999999999999E-2</v>
      </c>
      <c r="W151" s="36">
        <v>0.11258930514762999</v>
      </c>
      <c r="X151" s="36">
        <v>0.75342392180312434</v>
      </c>
      <c r="Y151" s="36">
        <v>0.86601322695075433</v>
      </c>
      <c r="Z151" s="36">
        <v>4.5538577852806959E-6</v>
      </c>
      <c r="AA151" s="36">
        <v>9.745255660500689E-7</v>
      </c>
      <c r="AB151" s="36">
        <v>9.7452600000000003E-7</v>
      </c>
      <c r="AC151" s="36">
        <v>4.2796348476159127E-7</v>
      </c>
      <c r="AD151" s="36">
        <v>9.5578959510780499E-3</v>
      </c>
      <c r="AE151" s="36">
        <v>8.602106355970246E-2</v>
      </c>
      <c r="AF151" s="36">
        <v>9.557895951078052E-2</v>
      </c>
      <c r="AG151" s="36">
        <v>7.9263674573617788E-4</v>
      </c>
      <c r="AH151" s="36">
        <v>1.3483935444707396E-3</v>
      </c>
      <c r="AI151" s="36">
        <v>4.3185036491833143E-3</v>
      </c>
      <c r="AJ151" s="36">
        <v>3.6949003846817609E-8</v>
      </c>
      <c r="AK151" s="36">
        <v>4.465074576370206E-8</v>
      </c>
      <c r="AL151" s="36">
        <v>1.1167514880071279E-7</v>
      </c>
      <c r="AM151" s="36">
        <v>7.9310165822478625E-4</v>
      </c>
      <c r="AN151" s="36">
        <v>1.0906334146294553E-2</v>
      </c>
      <c r="AO151" s="36">
        <v>9.0339678884034574E-2</v>
      </c>
      <c r="AP151" s="36">
        <v>1.900792738</v>
      </c>
      <c r="AQ151" s="36">
        <v>1.0235037819999999</v>
      </c>
      <c r="AR151" s="36">
        <v>2.92429652</v>
      </c>
      <c r="AS151" s="36">
        <v>0.111008307</v>
      </c>
      <c r="AT151" s="36">
        <v>1.589868193</v>
      </c>
      <c r="AU151" s="36">
        <v>3.4486863429999999</v>
      </c>
      <c r="AV151" s="36">
        <v>4.9782867230000001</v>
      </c>
      <c r="AW151" s="36">
        <v>10.798725017000001</v>
      </c>
      <c r="AX151" s="36">
        <v>4.4711086870000001</v>
      </c>
      <c r="AY151" s="36">
        <v>9.6985722029999994</v>
      </c>
      <c r="AZ151" s="36">
        <v>1.5132699999999999E-3</v>
      </c>
      <c r="BA151" s="36">
        <v>3.0265399999999999E-3</v>
      </c>
      <c r="BB151" s="36">
        <v>6.9054846019999996</v>
      </c>
      <c r="BC151" s="36">
        <v>432.78859950200001</v>
      </c>
      <c r="BD151" s="36">
        <v>938.78985608200003</v>
      </c>
      <c r="BE151" s="36">
        <v>0.34157384600000001</v>
      </c>
      <c r="BF151" s="36">
        <v>0.683147693</v>
      </c>
      <c r="BG151" s="36">
        <v>5.9909432469999997</v>
      </c>
      <c r="BH151" s="36">
        <v>67.740720694000004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5.3922947949999998</v>
      </c>
      <c r="E152" s="36">
        <v>31</v>
      </c>
      <c r="F152" s="36">
        <v>2</v>
      </c>
      <c r="G152" s="36">
        <v>18</v>
      </c>
      <c r="H152" s="36">
        <v>11</v>
      </c>
      <c r="I152" s="36">
        <v>5.949281871093377E-5</v>
      </c>
      <c r="J152" s="36">
        <v>0.50154790153952478</v>
      </c>
      <c r="K152" s="36">
        <v>5.949281871093377E-5</v>
      </c>
      <c r="L152" s="36">
        <v>0</v>
      </c>
      <c r="M152" s="36">
        <v>1.7497394358259651E-2</v>
      </c>
      <c r="N152" s="36">
        <v>0.48410999999997606</v>
      </c>
      <c r="O152" s="36">
        <v>5.4319695000000001E-2</v>
      </c>
      <c r="P152" s="36">
        <v>9.6445275000000011E-2</v>
      </c>
      <c r="Q152" s="36">
        <v>5.0170737E-2</v>
      </c>
      <c r="R152" s="36">
        <v>4.1489579999999995E-3</v>
      </c>
      <c r="S152" s="36">
        <v>9.1033590000000011E-2</v>
      </c>
      <c r="T152" s="36">
        <v>5.4116849999999994E-3</v>
      </c>
      <c r="U152" s="36">
        <v>1.3950999999999993</v>
      </c>
      <c r="V152" s="36">
        <v>3.3034000000000012</v>
      </c>
      <c r="W152" s="36">
        <v>1.4494791878187103</v>
      </c>
      <c r="X152" s="36">
        <v>3.9013931765395258</v>
      </c>
      <c r="Y152" s="36">
        <v>5.3508723643582359</v>
      </c>
      <c r="Z152" s="36">
        <v>5.8210747425433438E-6</v>
      </c>
      <c r="AA152" s="36">
        <v>1.2457099949042757E-6</v>
      </c>
      <c r="AB152" s="36">
        <v>1.2457100000000001E-6</v>
      </c>
      <c r="AC152" s="36">
        <v>5.391392779423912E-7</v>
      </c>
      <c r="AD152" s="36">
        <v>4.511129365598953E-3</v>
      </c>
      <c r="AE152" s="36">
        <v>4.0600164290390567E-2</v>
      </c>
      <c r="AF152" s="36">
        <v>4.5111293655989523E-2</v>
      </c>
      <c r="AG152" s="36">
        <v>0.1079243314752301</v>
      </c>
      <c r="AH152" s="36">
        <v>0.18359541446360989</v>
      </c>
      <c r="AI152" s="36">
        <v>0.5880015301064262</v>
      </c>
      <c r="AJ152" s="36">
        <v>4.8833448584578235E-8</v>
      </c>
      <c r="AK152" s="36">
        <v>5.9012413610783145E-8</v>
      </c>
      <c r="AL152" s="36">
        <v>1.4759484882850055E-7</v>
      </c>
      <c r="AM152" s="36">
        <v>0.10792491944795664</v>
      </c>
      <c r="AN152" s="36">
        <v>0.18810660284162245</v>
      </c>
      <c r="AO152" s="36">
        <v>0.62860184199166558</v>
      </c>
      <c r="AP152" s="36">
        <v>6.4921120419999996</v>
      </c>
      <c r="AQ152" s="36">
        <v>3.4957526379999999</v>
      </c>
      <c r="AR152" s="36">
        <v>9.9878646799999995</v>
      </c>
      <c r="AS152" s="36">
        <v>9.4652149000000005E-2</v>
      </c>
      <c r="AT152" s="36">
        <v>13.207808025</v>
      </c>
      <c r="AU152" s="36">
        <v>32.889473262000003</v>
      </c>
      <c r="AV152" s="36">
        <v>11.043061654000001</v>
      </c>
      <c r="AW152" s="36">
        <v>27.498921875000001</v>
      </c>
      <c r="AX152" s="36">
        <v>10.239767637</v>
      </c>
      <c r="AY152" s="36">
        <v>25.498596229</v>
      </c>
      <c r="AZ152" s="36">
        <v>4.4458070000000004E-3</v>
      </c>
      <c r="BA152" s="36">
        <v>8.8916150000000003E-3</v>
      </c>
      <c r="BB152" s="36">
        <v>2.5949688059999998</v>
      </c>
      <c r="BC152" s="36">
        <v>205.844206633</v>
      </c>
      <c r="BD152" s="36">
        <v>512.58373208</v>
      </c>
      <c r="BE152" s="36">
        <v>0.128357896</v>
      </c>
      <c r="BF152" s="36">
        <v>0.256715792</v>
      </c>
      <c r="BG152" s="36">
        <v>6.3286645100000003</v>
      </c>
      <c r="BH152" s="36">
        <v>50.171879505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4.990791475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2.9131300000000002E-4</v>
      </c>
      <c r="P153" s="36">
        <v>5.0272800000000003E-4</v>
      </c>
      <c r="Q153" s="36">
        <v>2.71756E-4</v>
      </c>
      <c r="R153" s="36">
        <v>1.9557000000000003E-5</v>
      </c>
      <c r="S153" s="36">
        <v>4.7721800000000001E-4</v>
      </c>
      <c r="T153" s="36">
        <v>2.5509999999999998E-5</v>
      </c>
      <c r="U153" s="36" t="s">
        <v>338</v>
      </c>
      <c r="V153" s="36" t="s">
        <v>338</v>
      </c>
      <c r="W153" s="36">
        <v>2.9131300000000002E-4</v>
      </c>
      <c r="X153" s="36">
        <v>5.0272800000000003E-4</v>
      </c>
      <c r="Y153" s="36">
        <v>7.940410000000001E-4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338</v>
      </c>
      <c r="AH153" s="36" t="s">
        <v>338</v>
      </c>
      <c r="AI153" s="36" t="s">
        <v>338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8.2077199999999999E-4</v>
      </c>
      <c r="AQ153" s="36">
        <v>4.4195399999999999E-4</v>
      </c>
      <c r="AR153" s="36">
        <v>1.262726E-3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1.5535601E-2</v>
      </c>
      <c r="BF153" s="36">
        <v>3.1071202999999999E-2</v>
      </c>
      <c r="BG153" s="36">
        <v>1.4735470509999999</v>
      </c>
      <c r="BH153" s="36">
        <v>20.668516779000001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4.9306881169999999</v>
      </c>
      <c r="E154" s="36">
        <v>4</v>
      </c>
      <c r="F154" s="36">
        <v>0</v>
      </c>
      <c r="G154" s="36">
        <v>1</v>
      </c>
      <c r="H154" s="36">
        <v>3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3.0000000000000001E-3</v>
      </c>
      <c r="V154" s="36">
        <v>7.1999999999999998E-3</v>
      </c>
      <c r="W154" s="36">
        <v>3.0000000000000001E-3</v>
      </c>
      <c r="X154" s="36">
        <v>7.1999999999999998E-3</v>
      </c>
      <c r="Y154" s="36">
        <v>1.0200000000000001E-2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2.095330959377701E-4</v>
      </c>
      <c r="AH154" s="36">
        <v>3.564471057332181E-4</v>
      </c>
      <c r="AI154" s="36">
        <v>1.1415941089023337E-3</v>
      </c>
      <c r="AJ154" s="36">
        <v>0</v>
      </c>
      <c r="AK154" s="36">
        <v>0</v>
      </c>
      <c r="AL154" s="36">
        <v>0</v>
      </c>
      <c r="AM154" s="36">
        <v>2.095330959377701E-4</v>
      </c>
      <c r="AN154" s="36">
        <v>3.564471057332181E-4</v>
      </c>
      <c r="AO154" s="36">
        <v>1.1415941089023337E-3</v>
      </c>
      <c r="AP154" s="36">
        <v>9.8028980000000009E-3</v>
      </c>
      <c r="AQ154" s="36">
        <v>5.2784829999999996E-3</v>
      </c>
      <c r="AR154" s="36">
        <v>1.5081381000000001E-2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0.39463511600000001</v>
      </c>
      <c r="BC154" s="36">
        <v>18.656220741999999</v>
      </c>
      <c r="BD154" s="36">
        <v>41.63</v>
      </c>
      <c r="BE154" s="36">
        <v>1.9520286000000001E-2</v>
      </c>
      <c r="BF154" s="36">
        <v>3.9040572000000003E-2</v>
      </c>
      <c r="BG154" s="36">
        <v>0.83862050799999999</v>
      </c>
      <c r="BH154" s="36">
        <v>12.702065401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4.9746364830000003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3.3429099999999996E-4</v>
      </c>
      <c r="P155" s="36">
        <v>5.6007500000000005E-4</v>
      </c>
      <c r="Q155" s="36">
        <v>2.8031999999999997E-4</v>
      </c>
      <c r="R155" s="36">
        <v>5.3971000000000002E-5</v>
      </c>
      <c r="S155" s="36">
        <v>4.8967800000000001E-4</v>
      </c>
      <c r="T155" s="36">
        <v>7.0396999999999997E-5</v>
      </c>
      <c r="U155" s="36">
        <v>0</v>
      </c>
      <c r="V155" s="36">
        <v>0</v>
      </c>
      <c r="W155" s="36">
        <v>3.3429099999999996E-4</v>
      </c>
      <c r="X155" s="36">
        <v>5.6007500000000005E-4</v>
      </c>
      <c r="Y155" s="36">
        <v>8.9436599999999995E-4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4.6194999999999998E-4</v>
      </c>
      <c r="AQ155" s="36">
        <v>2.4874199999999998E-4</v>
      </c>
      <c r="AR155" s="36">
        <v>7.1069199999999996E-4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1.752887589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5.1475760069999996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1.457E-6</v>
      </c>
      <c r="P156" s="36">
        <v>2.407E-6</v>
      </c>
      <c r="Q156" s="36">
        <v>1.237E-6</v>
      </c>
      <c r="R156" s="36">
        <v>2.2000000000000001E-7</v>
      </c>
      <c r="S156" s="36">
        <v>2.1179999999999999E-6</v>
      </c>
      <c r="T156" s="36">
        <v>2.8900000000000001E-7</v>
      </c>
      <c r="U156" s="36">
        <v>0</v>
      </c>
      <c r="V156" s="36">
        <v>0</v>
      </c>
      <c r="W156" s="36">
        <v>1.457E-6</v>
      </c>
      <c r="X156" s="36">
        <v>2.407E-6</v>
      </c>
      <c r="Y156" s="36">
        <v>3.8639999999999998E-6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1.9800000000000001E-6</v>
      </c>
      <c r="AQ156" s="36">
        <v>1.066E-6</v>
      </c>
      <c r="AR156" s="36">
        <v>3.0460000000000001E-6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2.3322211999999998E-2</v>
      </c>
      <c r="BF156" s="36">
        <v>4.6644425000000003E-2</v>
      </c>
      <c r="BG156" s="36">
        <v>1.3306006509999999</v>
      </c>
      <c r="BH156" s="36">
        <v>20.700506189999999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4.9546606720000002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7.7710400000000003E-4</v>
      </c>
      <c r="P157" s="36">
        <v>1.218593E-3</v>
      </c>
      <c r="Q157" s="36">
        <v>5.2130399999999999E-4</v>
      </c>
      <c r="R157" s="36">
        <v>2.5579999999999998E-4</v>
      </c>
      <c r="S157" s="36">
        <v>8.8493999999999997E-4</v>
      </c>
      <c r="T157" s="36">
        <v>3.33653E-4</v>
      </c>
      <c r="U157" s="36" t="s">
        <v>338</v>
      </c>
      <c r="V157" s="36" t="s">
        <v>338</v>
      </c>
      <c r="W157" s="36">
        <v>7.7710400000000003E-4</v>
      </c>
      <c r="X157" s="36">
        <v>1.218593E-3</v>
      </c>
      <c r="Y157" s="36">
        <v>1.9956970000000003E-3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338</v>
      </c>
      <c r="AH157" s="36" t="s">
        <v>338</v>
      </c>
      <c r="AI157" s="36" t="s">
        <v>338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1.2370370000000001E-3</v>
      </c>
      <c r="AQ157" s="36">
        <v>6.6609600000000003E-4</v>
      </c>
      <c r="AR157" s="36">
        <v>1.903133E-3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4.1163352E-2</v>
      </c>
      <c r="BF157" s="36">
        <v>8.2326705E-2</v>
      </c>
      <c r="BG157" s="36">
        <v>3.7298799840000001</v>
      </c>
      <c r="BH157" s="36">
        <v>23.119267811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5.3111002599999999</v>
      </c>
      <c r="E158" s="36">
        <v>2</v>
      </c>
      <c r="F158" s="36">
        <v>0</v>
      </c>
      <c r="G158" s="36">
        <v>0</v>
      </c>
      <c r="H158" s="36">
        <v>2</v>
      </c>
      <c r="I158" s="36">
        <v>3.4584501768356244E-6</v>
      </c>
      <c r="J158" s="36">
        <v>6.4303433701254339E-2</v>
      </c>
      <c r="K158" s="36">
        <v>3.4584501768356244E-6</v>
      </c>
      <c r="L158" s="36">
        <v>0</v>
      </c>
      <c r="M158" s="36">
        <v>9.568921514331684E-4</v>
      </c>
      <c r="N158" s="36">
        <v>6.3349999999998005E-2</v>
      </c>
      <c r="O158" s="36">
        <v>1.6200692999999999E-2</v>
      </c>
      <c r="P158" s="36">
        <v>2.5970897999999999E-2</v>
      </c>
      <c r="Q158" s="36">
        <v>1.1562075E-2</v>
      </c>
      <c r="R158" s="36">
        <v>4.6386179999999997E-3</v>
      </c>
      <c r="S158" s="36">
        <v>1.9920527E-2</v>
      </c>
      <c r="T158" s="36">
        <v>6.0503710000000006E-3</v>
      </c>
      <c r="U158" s="36">
        <v>0</v>
      </c>
      <c r="V158" s="36">
        <v>0</v>
      </c>
      <c r="W158" s="36">
        <v>1.6204151450176833E-2</v>
      </c>
      <c r="X158" s="36">
        <v>9.0274331701254346E-2</v>
      </c>
      <c r="Y158" s="36">
        <v>0.10647848315143119</v>
      </c>
      <c r="Z158" s="36">
        <v>3.5578133126740098E-7</v>
      </c>
      <c r="AA158" s="36">
        <v>7.6137204891223795E-8</v>
      </c>
      <c r="AB158" s="36">
        <v>7.61372E-8</v>
      </c>
      <c r="AC158" s="36">
        <v>1.7434336752467787E-8</v>
      </c>
      <c r="AD158" s="36">
        <v>5.5028424017673945E-4</v>
      </c>
      <c r="AE158" s="36">
        <v>4.9525581615906551E-3</v>
      </c>
      <c r="AF158" s="36">
        <v>5.5028424017673954E-3</v>
      </c>
      <c r="AG158" s="36">
        <v>0</v>
      </c>
      <c r="AH158" s="36">
        <v>0</v>
      </c>
      <c r="AI158" s="36">
        <v>0</v>
      </c>
      <c r="AJ158" s="36">
        <v>2.9846770448770177E-9</v>
      </c>
      <c r="AK158" s="36">
        <v>3.6068105237711174E-9</v>
      </c>
      <c r="AL158" s="36">
        <v>9.020926639607383E-9</v>
      </c>
      <c r="AM158" s="36">
        <v>2.0419013797344803E-8</v>
      </c>
      <c r="AN158" s="36">
        <v>5.502878469872632E-4</v>
      </c>
      <c r="AO158" s="36">
        <v>4.9525671825172944E-3</v>
      </c>
      <c r="AP158" s="36">
        <v>0.13063543699999999</v>
      </c>
      <c r="AQ158" s="36">
        <v>7.0342158000000002E-2</v>
      </c>
      <c r="AR158" s="36">
        <v>0.20097759500000001</v>
      </c>
      <c r="AS158" s="36">
        <v>1.8386145E-2</v>
      </c>
      <c r="AT158" s="36">
        <v>2.4131762000000001E-2</v>
      </c>
      <c r="AU158" s="36">
        <v>6.3441312E-2</v>
      </c>
      <c r="AV158" s="36">
        <v>8.9802178999999996E-2</v>
      </c>
      <c r="AW158" s="36">
        <v>0.236085869</v>
      </c>
      <c r="AX158" s="36">
        <v>8.0325945999999995E-2</v>
      </c>
      <c r="AY158" s="36">
        <v>0.21117328299999999</v>
      </c>
      <c r="AZ158" s="36">
        <v>5.5284000000000001E-5</v>
      </c>
      <c r="BA158" s="36">
        <v>1.10569E-4</v>
      </c>
      <c r="BB158" s="36">
        <v>0.54839388099999997</v>
      </c>
      <c r="BC158" s="36">
        <v>28.596525439000001</v>
      </c>
      <c r="BD158" s="36">
        <v>75.178972881999997</v>
      </c>
      <c r="BE158" s="36">
        <v>2.712583E-2</v>
      </c>
      <c r="BF158" s="36">
        <v>5.4251661E-2</v>
      </c>
      <c r="BG158" s="36">
        <v>4.871545104</v>
      </c>
      <c r="BH158" s="36">
        <v>34.558008717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5.040462228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5.0691804911553816E-6</v>
      </c>
      <c r="J159" s="36">
        <v>5.291685121358973E-2</v>
      </c>
      <c r="K159" s="36">
        <v>5.0691804911553816E-6</v>
      </c>
      <c r="L159" s="36">
        <v>0</v>
      </c>
      <c r="M159" s="36">
        <v>9.2192039408390105E-4</v>
      </c>
      <c r="N159" s="36">
        <v>5.1999999999996979E-2</v>
      </c>
      <c r="O159" s="36">
        <v>9.4597400000000003E-4</v>
      </c>
      <c r="P159" s="36">
        <v>1.5700600000000001E-3</v>
      </c>
      <c r="Q159" s="36">
        <v>8.28629E-4</v>
      </c>
      <c r="R159" s="36">
        <v>1.1734500000000001E-4</v>
      </c>
      <c r="S159" s="36">
        <v>1.417001E-3</v>
      </c>
      <c r="T159" s="36">
        <v>1.5305900000000001E-4</v>
      </c>
      <c r="U159" s="36" t="s">
        <v>338</v>
      </c>
      <c r="V159" s="36" t="s">
        <v>338</v>
      </c>
      <c r="W159" s="36">
        <v>9.5104318049115538E-4</v>
      </c>
      <c r="X159" s="36">
        <v>5.4486911213589728E-2</v>
      </c>
      <c r="Y159" s="36">
        <v>5.5437954394080884E-2</v>
      </c>
      <c r="Z159" s="36">
        <v>4.3193285760131363E-7</v>
      </c>
      <c r="AA159" s="36">
        <v>9.2433631526681094E-8</v>
      </c>
      <c r="AB159" s="36">
        <v>9.2433599999999997E-8</v>
      </c>
      <c r="AC159" s="36">
        <v>7.5746175295917566E-9</v>
      </c>
      <c r="AD159" s="36">
        <v>1.2790213378952104E-4</v>
      </c>
      <c r="AE159" s="36">
        <v>1.1511192041056895E-3</v>
      </c>
      <c r="AF159" s="36">
        <v>1.2790213378952101E-3</v>
      </c>
      <c r="AG159" s="36" t="s">
        <v>338</v>
      </c>
      <c r="AH159" s="36" t="s">
        <v>338</v>
      </c>
      <c r="AI159" s="36" t="s">
        <v>338</v>
      </c>
      <c r="AJ159" s="36">
        <v>3.6235170730647342E-9</v>
      </c>
      <c r="AK159" s="36">
        <v>4.3788119504007222E-9</v>
      </c>
      <c r="AL159" s="36">
        <v>1.0951765032530915E-8</v>
      </c>
      <c r="AM159" s="36">
        <v>1.1198134602656491E-8</v>
      </c>
      <c r="AN159" s="36">
        <v>1.2790651260147145E-4</v>
      </c>
      <c r="AO159" s="36">
        <v>1.1511301558707221E-3</v>
      </c>
      <c r="AP159" s="36">
        <v>2.5885091999999998E-2</v>
      </c>
      <c r="AQ159" s="36">
        <v>1.3938126E-2</v>
      </c>
      <c r="AR159" s="36">
        <v>3.9823218000000001E-2</v>
      </c>
      <c r="AS159" s="36">
        <v>2.43415E-4</v>
      </c>
      <c r="AT159" s="36">
        <v>5.6833000000000003E-5</v>
      </c>
      <c r="AU159" s="36">
        <v>1.3434699999999999E-4</v>
      </c>
      <c r="AV159" s="36">
        <v>7.9768899999999997E-4</v>
      </c>
      <c r="AW159" s="36">
        <v>1.8856319999999999E-3</v>
      </c>
      <c r="AX159" s="36">
        <v>6.9286399999999996E-4</v>
      </c>
      <c r="AY159" s="36">
        <v>1.63784E-3</v>
      </c>
      <c r="AZ159" s="36">
        <v>5.2519999999999999E-6</v>
      </c>
      <c r="BA159" s="36">
        <v>1.0504E-5</v>
      </c>
      <c r="BB159" s="36">
        <v>0.23326754099999999</v>
      </c>
      <c r="BC159" s="36">
        <v>12.083054226</v>
      </c>
      <c r="BD159" s="36">
        <v>28.562761112</v>
      </c>
      <c r="BE159" s="36">
        <v>1.1538377000000001E-2</v>
      </c>
      <c r="BF159" s="36">
        <v>2.3076755000000001E-2</v>
      </c>
      <c r="BG159" s="36">
        <v>2.111323681</v>
      </c>
      <c r="BH159" s="36">
        <v>11.292529509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5.0712963420000001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8.0390984931208947E-6</v>
      </c>
      <c r="J160" s="36">
        <v>6.8852882090440062E-2</v>
      </c>
      <c r="K160" s="36">
        <v>8.0390984931208947E-6</v>
      </c>
      <c r="L160" s="36">
        <v>0</v>
      </c>
      <c r="M160" s="36">
        <v>1.5859211889319648E-3</v>
      </c>
      <c r="N160" s="36">
        <v>6.7275000000001209E-2</v>
      </c>
      <c r="O160" s="36">
        <v>1.2684929999999999E-3</v>
      </c>
      <c r="P160" s="36">
        <v>2.0524200000000001E-3</v>
      </c>
      <c r="Q160" s="36">
        <v>1.065463E-3</v>
      </c>
      <c r="R160" s="36">
        <v>2.0302999999999999E-4</v>
      </c>
      <c r="S160" s="36">
        <v>1.7875969999999999E-3</v>
      </c>
      <c r="T160" s="36">
        <v>2.6482300000000002E-4</v>
      </c>
      <c r="U160" s="36" t="s">
        <v>338</v>
      </c>
      <c r="V160" s="36" t="s">
        <v>338</v>
      </c>
      <c r="W160" s="36">
        <v>1.2765320984931207E-3</v>
      </c>
      <c r="X160" s="36">
        <v>7.0905302090440062E-2</v>
      </c>
      <c r="Y160" s="36">
        <v>7.2181834188933189E-2</v>
      </c>
      <c r="Z160" s="36">
        <v>6.8482850924844013E-7</v>
      </c>
      <c r="AA160" s="36">
        <v>1.4655330097916615E-7</v>
      </c>
      <c r="AB160" s="36">
        <v>1.46553E-7</v>
      </c>
      <c r="AC160" s="36">
        <v>1.6119224112136011E-8</v>
      </c>
      <c r="AD160" s="36">
        <v>9.3336996806838612E-5</v>
      </c>
      <c r="AE160" s="36">
        <v>8.4003297126154742E-4</v>
      </c>
      <c r="AF160" s="36">
        <v>9.3336996806838617E-4</v>
      </c>
      <c r="AG160" s="36" t="s">
        <v>338</v>
      </c>
      <c r="AH160" s="36" t="s">
        <v>338</v>
      </c>
      <c r="AI160" s="36" t="s">
        <v>338</v>
      </c>
      <c r="AJ160" s="36">
        <v>5.7450677849705729E-9</v>
      </c>
      <c r="AK160" s="36">
        <v>6.9425839496360325E-9</v>
      </c>
      <c r="AL160" s="36">
        <v>1.7363967440546549E-8</v>
      </c>
      <c r="AM160" s="36">
        <v>2.1864291897106584E-8</v>
      </c>
      <c r="AN160" s="36">
        <v>9.3343939390788251E-5</v>
      </c>
      <c r="AO160" s="36">
        <v>8.4005033522898797E-4</v>
      </c>
      <c r="AP160" s="36">
        <v>1.9442131000000001E-2</v>
      </c>
      <c r="AQ160" s="36">
        <v>1.0468839000000001E-2</v>
      </c>
      <c r="AR160" s="36">
        <v>2.9910970000000002E-2</v>
      </c>
      <c r="AS160" s="36">
        <v>8.8337580000000006E-3</v>
      </c>
      <c r="AT160" s="36">
        <v>4.1644380000000003E-3</v>
      </c>
      <c r="AU160" s="36">
        <v>1.0845917E-2</v>
      </c>
      <c r="AV160" s="36">
        <v>2.4506151E-2</v>
      </c>
      <c r="AW160" s="36">
        <v>6.3824137000000003E-2</v>
      </c>
      <c r="AX160" s="36">
        <v>2.1697554000000001E-2</v>
      </c>
      <c r="AY160" s="36">
        <v>5.6509391999999999E-2</v>
      </c>
      <c r="AZ160" s="36">
        <v>1.5815600000000001E-4</v>
      </c>
      <c r="BA160" s="36">
        <v>3.1631200000000002E-4</v>
      </c>
      <c r="BB160" s="36">
        <v>0.21426663000000001</v>
      </c>
      <c r="BC160" s="36">
        <v>9.2111067080000009</v>
      </c>
      <c r="BD160" s="36">
        <v>23.989525351000001</v>
      </c>
      <c r="BE160" s="36">
        <v>1.0598514E-2</v>
      </c>
      <c r="BF160" s="36">
        <v>2.1197028E-2</v>
      </c>
      <c r="BG160" s="36">
        <v>0.72915255800000001</v>
      </c>
      <c r="BH160" s="36">
        <v>17.874531212000001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5.5822618940000002</v>
      </c>
      <c r="E161" s="36">
        <v>2</v>
      </c>
      <c r="F161" s="36">
        <v>0</v>
      </c>
      <c r="G161" s="36">
        <v>0</v>
      </c>
      <c r="H161" s="36">
        <v>2</v>
      </c>
      <c r="I161" s="36">
        <v>2.048011798357327E-5</v>
      </c>
      <c r="J161" s="36">
        <v>4.6790616116499754E-2</v>
      </c>
      <c r="K161" s="36">
        <v>2.048011798357327E-5</v>
      </c>
      <c r="L161" s="36">
        <v>0</v>
      </c>
      <c r="M161" s="36">
        <v>4.5410962344816829E-3</v>
      </c>
      <c r="N161" s="36">
        <v>4.227000000000164E-2</v>
      </c>
      <c r="O161" s="36">
        <v>1.9806379999999998E-3</v>
      </c>
      <c r="P161" s="36">
        <v>3.3977949999999999E-3</v>
      </c>
      <c r="Q161" s="36">
        <v>1.7853669999999999E-3</v>
      </c>
      <c r="R161" s="36">
        <v>1.9527100000000001E-4</v>
      </c>
      <c r="S161" s="36">
        <v>3.1430939999999999E-3</v>
      </c>
      <c r="T161" s="36">
        <v>2.5470099999999997E-4</v>
      </c>
      <c r="U161" s="36">
        <v>0</v>
      </c>
      <c r="V161" s="36">
        <v>0</v>
      </c>
      <c r="W161" s="36">
        <v>2.0011181179835731E-3</v>
      </c>
      <c r="X161" s="36">
        <v>5.0188411116499757E-2</v>
      </c>
      <c r="Y161" s="36">
        <v>5.2189529234483327E-2</v>
      </c>
      <c r="Z161" s="36">
        <v>1.2749405272410878E-6</v>
      </c>
      <c r="AA161" s="36">
        <v>2.7283727282959281E-7</v>
      </c>
      <c r="AB161" s="36">
        <v>2.7283700000000002E-7</v>
      </c>
      <c r="AC161" s="36">
        <v>1.5013683550907847E-7</v>
      </c>
      <c r="AD161" s="36">
        <v>4.1318492470796702E-4</v>
      </c>
      <c r="AE161" s="36">
        <v>3.7186643223717031E-3</v>
      </c>
      <c r="AF161" s="36">
        <v>4.1318492470796709E-3</v>
      </c>
      <c r="AG161" s="36">
        <v>0</v>
      </c>
      <c r="AH161" s="36">
        <v>0</v>
      </c>
      <c r="AI161" s="36">
        <v>0</v>
      </c>
      <c r="AJ161" s="36">
        <v>1.0695564466425229E-8</v>
      </c>
      <c r="AK161" s="36">
        <v>1.2924974426090536E-8</v>
      </c>
      <c r="AL161" s="36">
        <v>3.232641286480931E-8</v>
      </c>
      <c r="AM161" s="36">
        <v>1.6083239997550372E-7</v>
      </c>
      <c r="AN161" s="36">
        <v>4.131978496823931E-4</v>
      </c>
      <c r="AO161" s="36">
        <v>3.7186966487845678E-3</v>
      </c>
      <c r="AP161" s="36">
        <v>1.196031574</v>
      </c>
      <c r="AQ161" s="36">
        <v>0.64401700100000003</v>
      </c>
      <c r="AR161" s="36">
        <v>1.840048575</v>
      </c>
      <c r="AS161" s="36">
        <v>0.39088916600000001</v>
      </c>
      <c r="AT161" s="36">
        <v>1.106303112</v>
      </c>
      <c r="AU161" s="36">
        <v>2.5373201920000001</v>
      </c>
      <c r="AV161" s="36">
        <v>1.670237296</v>
      </c>
      <c r="AW161" s="36">
        <v>3.8307103800000002</v>
      </c>
      <c r="AX161" s="36">
        <v>1.5256906269999999</v>
      </c>
      <c r="AY161" s="36">
        <v>3.499190767</v>
      </c>
      <c r="AZ161" s="36">
        <v>5.4318429999999996E-3</v>
      </c>
      <c r="BA161" s="36">
        <v>1.0863685999999999E-2</v>
      </c>
      <c r="BB161" s="36">
        <v>0.40225738100000002</v>
      </c>
      <c r="BC161" s="36">
        <v>21.621023116</v>
      </c>
      <c r="BD161" s="36">
        <v>49.588090201</v>
      </c>
      <c r="BE161" s="36">
        <v>1.9897313999999999E-2</v>
      </c>
      <c r="BF161" s="36">
        <v>3.9794628999999998E-2</v>
      </c>
      <c r="BG161" s="36">
        <v>2.7149551980000002</v>
      </c>
      <c r="BH161" s="36">
        <v>27.974467634</v>
      </c>
      <c r="BI161" s="36">
        <v>0</v>
      </c>
      <c r="BJ161" s="36">
        <v>0</v>
      </c>
      <c r="BK161" s="36">
        <v>0.06</v>
      </c>
      <c r="BL161" s="36">
        <v>0.06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5.3490610270000003</v>
      </c>
      <c r="E162" s="36">
        <v>37</v>
      </c>
      <c r="F162" s="36">
        <v>5</v>
      </c>
      <c r="G162" s="36">
        <v>5</v>
      </c>
      <c r="H162" s="36">
        <v>27</v>
      </c>
      <c r="I162" s="36">
        <v>1.8092149934260154E-4</v>
      </c>
      <c r="J162" s="36">
        <v>0.23593273832117972</v>
      </c>
      <c r="K162" s="36">
        <v>1.8092149934260154E-4</v>
      </c>
      <c r="L162" s="36">
        <v>0</v>
      </c>
      <c r="M162" s="36">
        <v>2.8595659820221025E-2</v>
      </c>
      <c r="N162" s="36">
        <v>0.20751800000030129</v>
      </c>
      <c r="O162" s="36">
        <v>4.529835699999999E-2</v>
      </c>
      <c r="P162" s="36">
        <v>7.5863072999999989E-2</v>
      </c>
      <c r="Q162" s="36">
        <v>4.1444371999999993E-2</v>
      </c>
      <c r="R162" s="36">
        <v>3.8539849999999999E-3</v>
      </c>
      <c r="S162" s="36">
        <v>7.0836135999999994E-2</v>
      </c>
      <c r="T162" s="36">
        <v>5.0269369999999996E-3</v>
      </c>
      <c r="U162" s="36">
        <v>0.30519999999999997</v>
      </c>
      <c r="V162" s="36">
        <v>0.72159999999999991</v>
      </c>
      <c r="W162" s="36">
        <v>0.35067927849934255</v>
      </c>
      <c r="X162" s="36">
        <v>1.0333958113211796</v>
      </c>
      <c r="Y162" s="36">
        <v>1.3840750898205223</v>
      </c>
      <c r="Z162" s="36">
        <v>7.652099866813455E-6</v>
      </c>
      <c r="AA162" s="36">
        <v>1.63754937149808E-6</v>
      </c>
      <c r="AB162" s="36">
        <v>1.6375500000000001E-6</v>
      </c>
      <c r="AC162" s="36">
        <v>1.6886914745448961E-6</v>
      </c>
      <c r="AD162" s="36">
        <v>2.3087812575551979E-3</v>
      </c>
      <c r="AE162" s="36">
        <v>2.0779031317996785E-2</v>
      </c>
      <c r="AF162" s="36">
        <v>2.308781257555198E-2</v>
      </c>
      <c r="AG162" s="36">
        <v>2.2103566466769409E-2</v>
      </c>
      <c r="AH162" s="36">
        <v>3.7601469391745669E-2</v>
      </c>
      <c r="AI162" s="36">
        <v>0.12042632764653682</v>
      </c>
      <c r="AJ162" s="36">
        <v>6.4194085083748294E-8</v>
      </c>
      <c r="AK162" s="36">
        <v>7.7574859243594377E-8</v>
      </c>
      <c r="AL162" s="36">
        <v>1.9402103595468536E-7</v>
      </c>
      <c r="AM162" s="36">
        <v>2.2105319352329036E-2</v>
      </c>
      <c r="AN162" s="36">
        <v>3.9910328224160109E-2</v>
      </c>
      <c r="AO162" s="36">
        <v>0.14120555298556958</v>
      </c>
      <c r="AP162" s="36">
        <v>5.793128523</v>
      </c>
      <c r="AQ162" s="36">
        <v>3.119376897</v>
      </c>
      <c r="AR162" s="36">
        <v>8.9125054200000005</v>
      </c>
      <c r="AS162" s="36">
        <v>0.61405578199999999</v>
      </c>
      <c r="AT162" s="36">
        <v>6.7227632760000002</v>
      </c>
      <c r="AU162" s="36">
        <v>15.805036533999999</v>
      </c>
      <c r="AV162" s="36">
        <v>6.2605531000000001</v>
      </c>
      <c r="AW162" s="36">
        <v>14.71839278</v>
      </c>
      <c r="AX162" s="36">
        <v>5.7868674770000004</v>
      </c>
      <c r="AY162" s="36">
        <v>13.604770558</v>
      </c>
      <c r="AZ162" s="36">
        <v>5.9098609999999998E-3</v>
      </c>
      <c r="BA162" s="36">
        <v>1.1819723000000001E-2</v>
      </c>
      <c r="BB162" s="36">
        <v>0.76424356400000004</v>
      </c>
      <c r="BC162" s="36">
        <v>33.769976796000002</v>
      </c>
      <c r="BD162" s="36">
        <v>79.392311628000002</v>
      </c>
      <c r="BE162" s="36">
        <v>3.7802649000000001E-2</v>
      </c>
      <c r="BF162" s="36">
        <v>7.5605299000000001E-2</v>
      </c>
      <c r="BG162" s="36">
        <v>2.257636352</v>
      </c>
      <c r="BH162" s="36">
        <v>21.153909111000001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5.5182441280000001</v>
      </c>
      <c r="E163" s="36">
        <v>16</v>
      </c>
      <c r="F163" s="36">
        <v>4</v>
      </c>
      <c r="G163" s="36">
        <v>7</v>
      </c>
      <c r="H163" s="36">
        <v>5</v>
      </c>
      <c r="I163" s="36">
        <v>3.6526353553384982E-3</v>
      </c>
      <c r="J163" s="36">
        <v>3.6550979913575476</v>
      </c>
      <c r="K163" s="36">
        <v>3.6526353553384982E-3</v>
      </c>
      <c r="L163" s="36">
        <v>0</v>
      </c>
      <c r="M163" s="36">
        <v>0.2939596267155058</v>
      </c>
      <c r="N163" s="36">
        <v>3.3647909999973802</v>
      </c>
      <c r="O163" s="36">
        <v>0.27197690200000002</v>
      </c>
      <c r="P163" s="36">
        <v>0.49441434200000001</v>
      </c>
      <c r="Q163" s="36">
        <v>0.25754661000000001</v>
      </c>
      <c r="R163" s="36">
        <v>1.4430291999999997E-2</v>
      </c>
      <c r="S163" s="36">
        <v>0.47559222299999998</v>
      </c>
      <c r="T163" s="36">
        <v>1.8822118999999998E-2</v>
      </c>
      <c r="U163" s="36">
        <v>0.22170000000000001</v>
      </c>
      <c r="V163" s="36">
        <v>0.52500000000000002</v>
      </c>
      <c r="W163" s="36">
        <v>0.49732953735533852</v>
      </c>
      <c r="X163" s="36">
        <v>4.6745123333575478</v>
      </c>
      <c r="Y163" s="36">
        <v>5.1718418707128864</v>
      </c>
      <c r="Z163" s="36">
        <v>1.1913778918709996E-4</v>
      </c>
      <c r="AA163" s="36">
        <v>2.5495486886039392E-5</v>
      </c>
      <c r="AB163" s="36">
        <v>2.5495472930000001E-5</v>
      </c>
      <c r="AC163" s="36">
        <v>3.3924808404566374E-5</v>
      </c>
      <c r="AD163" s="36">
        <v>5.1142632180776956E-2</v>
      </c>
      <c r="AE163" s="36">
        <v>0.46028368962699279</v>
      </c>
      <c r="AF163" s="36">
        <v>0.5114263218077697</v>
      </c>
      <c r="AG163" s="36">
        <v>1.7217200193588619E-2</v>
      </c>
      <c r="AH163" s="36">
        <v>2.9289030214380649E-2</v>
      </c>
      <c r="AI163" s="36">
        <v>9.3804056227138027E-2</v>
      </c>
      <c r="AJ163" s="36">
        <v>9.9945562487791057E-7</v>
      </c>
      <c r="AK163" s="36">
        <v>1.2077846318546733E-6</v>
      </c>
      <c r="AL163" s="36">
        <v>3.0207676529163913E-6</v>
      </c>
      <c r="AM163" s="36">
        <v>1.7252124457618066E-2</v>
      </c>
      <c r="AN163" s="36">
        <v>8.0432870179789451E-2</v>
      </c>
      <c r="AO163" s="36">
        <v>0.55409076662178369</v>
      </c>
      <c r="AP163" s="36">
        <v>117.29771585100001</v>
      </c>
      <c r="AQ163" s="36">
        <v>63.160308534999999</v>
      </c>
      <c r="AR163" s="36">
        <v>180.45802438600001</v>
      </c>
      <c r="AS163" s="36">
        <v>9.9625943899999996</v>
      </c>
      <c r="AT163" s="36">
        <v>1130.9041356340001</v>
      </c>
      <c r="AU163" s="36">
        <v>2851.86422907</v>
      </c>
      <c r="AV163" s="36">
        <v>667.72736657600001</v>
      </c>
      <c r="AW163" s="36">
        <v>1683.8454573720001</v>
      </c>
      <c r="AX163" s="36">
        <v>629.26777084000003</v>
      </c>
      <c r="AY163" s="36">
        <v>1586.8597431210001</v>
      </c>
      <c r="AZ163" s="36">
        <v>0.15344788300000001</v>
      </c>
      <c r="BA163" s="36">
        <v>0.30689576699999999</v>
      </c>
      <c r="BB163" s="36">
        <v>1.3743908929999999</v>
      </c>
      <c r="BC163" s="36">
        <v>93.217549706</v>
      </c>
      <c r="BD163" s="36">
        <v>235.07191029800001</v>
      </c>
      <c r="BE163" s="36">
        <v>6.7983060999999997E-2</v>
      </c>
      <c r="BF163" s="36">
        <v>0.13596612299999999</v>
      </c>
      <c r="BG163" s="36">
        <v>5.135539283</v>
      </c>
      <c r="BH163" s="36">
        <v>57.581904577000003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5.4325155980000002</v>
      </c>
      <c r="E164" s="36">
        <v>1</v>
      </c>
      <c r="F164" s="36">
        <v>0</v>
      </c>
      <c r="G164" s="36">
        <v>0</v>
      </c>
      <c r="H164" s="36">
        <v>1</v>
      </c>
      <c r="I164" s="36">
        <v>9.4308168206337674E-3</v>
      </c>
      <c r="J164" s="36">
        <v>4.9136689788439121</v>
      </c>
      <c r="K164" s="36">
        <v>9.4308168206337674E-3</v>
      </c>
      <c r="L164" s="36">
        <v>0</v>
      </c>
      <c r="M164" s="36">
        <v>0.55274879565955337</v>
      </c>
      <c r="N164" s="36">
        <v>4.3703510000049919</v>
      </c>
      <c r="O164" s="36">
        <v>0.100460332</v>
      </c>
      <c r="P164" s="36">
        <v>0.16038506699999999</v>
      </c>
      <c r="Q164" s="36">
        <v>8.4224404000000003E-2</v>
      </c>
      <c r="R164" s="36">
        <v>1.6235928E-2</v>
      </c>
      <c r="S164" s="36">
        <v>0.13920776899999998</v>
      </c>
      <c r="T164" s="36">
        <v>2.1177298000000001E-2</v>
      </c>
      <c r="U164" s="36">
        <v>0</v>
      </c>
      <c r="V164" s="36">
        <v>0</v>
      </c>
      <c r="W164" s="36">
        <v>0.10989114882063376</v>
      </c>
      <c r="X164" s="36">
        <v>5.0740540458439121</v>
      </c>
      <c r="Y164" s="36">
        <v>5.1839451946645454</v>
      </c>
      <c r="Z164" s="36">
        <v>2.0406832452701522E-4</v>
      </c>
      <c r="AA164" s="36">
        <v>4.367062144878125E-5</v>
      </c>
      <c r="AB164" s="36">
        <v>4.3670600000000002E-5</v>
      </c>
      <c r="AC164" s="36">
        <v>6.4316356220954453E-5</v>
      </c>
      <c r="AD164" s="36">
        <v>2.6434887417476568E-2</v>
      </c>
      <c r="AE164" s="36">
        <v>0.23791398675728914</v>
      </c>
      <c r="AF164" s="36">
        <v>0.26434887417476571</v>
      </c>
      <c r="AG164" s="36">
        <v>0</v>
      </c>
      <c r="AH164" s="36">
        <v>0</v>
      </c>
      <c r="AI164" s="36">
        <v>0</v>
      </c>
      <c r="AJ164" s="36">
        <v>1.711944192274036E-6</v>
      </c>
      <c r="AK164" s="36">
        <v>2.0687860816972379E-6</v>
      </c>
      <c r="AL164" s="36">
        <v>5.1742023466536487E-6</v>
      </c>
      <c r="AM164" s="36">
        <v>6.6028300413228485E-5</v>
      </c>
      <c r="AN164" s="36">
        <v>2.6436956203558265E-2</v>
      </c>
      <c r="AO164" s="36">
        <v>0.23791916095963581</v>
      </c>
      <c r="AP164" s="36">
        <v>68.834923678999999</v>
      </c>
      <c r="AQ164" s="36">
        <v>37.064958904000001</v>
      </c>
      <c r="AR164" s="36">
        <v>105.89988258299999</v>
      </c>
      <c r="AS164" s="36">
        <v>7.1382510210000003</v>
      </c>
      <c r="AT164" s="36">
        <v>496.90197720700002</v>
      </c>
      <c r="AU164" s="36">
        <v>1159.7000259219999</v>
      </c>
      <c r="AV164" s="36">
        <v>275.943473611</v>
      </c>
      <c r="AW164" s="36">
        <v>644.01364490100002</v>
      </c>
      <c r="AX164" s="36">
        <v>262.14055733700002</v>
      </c>
      <c r="AY164" s="36">
        <v>611.79956024399996</v>
      </c>
      <c r="AZ164" s="36">
        <v>9.971497E-2</v>
      </c>
      <c r="BA164" s="36">
        <v>0.19942994</v>
      </c>
      <c r="BB164" s="36">
        <v>0.973131101</v>
      </c>
      <c r="BC164" s="36">
        <v>44.320516222999998</v>
      </c>
      <c r="BD164" s="36">
        <v>103.437913654</v>
      </c>
      <c r="BE164" s="36">
        <v>4.8135090999999998E-2</v>
      </c>
      <c r="BF164" s="36">
        <v>9.6270182999999995E-2</v>
      </c>
      <c r="BG164" s="36">
        <v>5.312627279</v>
      </c>
      <c r="BH164" s="36">
        <v>31.588850008000001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5.5509358549999996</v>
      </c>
      <c r="E165" s="36">
        <v>8</v>
      </c>
      <c r="F165" s="36">
        <v>0</v>
      </c>
      <c r="G165" s="36">
        <v>3</v>
      </c>
      <c r="H165" s="36">
        <v>5</v>
      </c>
      <c r="I165" s="36">
        <v>3.5490756603648653E-3</v>
      </c>
      <c r="J165" s="36">
        <v>0.72237475661163952</v>
      </c>
      <c r="K165" s="36">
        <v>1.0460756605452435E-3</v>
      </c>
      <c r="L165" s="36">
        <v>2.5029999998196217E-3</v>
      </c>
      <c r="M165" s="36">
        <v>8.6269832272971941E-2</v>
      </c>
      <c r="N165" s="36">
        <v>0.6396539999990325</v>
      </c>
      <c r="O165" s="36">
        <v>1.5785447000000001E-2</v>
      </c>
      <c r="P165" s="36">
        <v>2.7748287E-2</v>
      </c>
      <c r="Q165" s="36">
        <v>1.4903889E-2</v>
      </c>
      <c r="R165" s="36">
        <v>8.8155799999999995E-4</v>
      </c>
      <c r="S165" s="36">
        <v>2.6598429E-2</v>
      </c>
      <c r="T165" s="36">
        <v>1.1498580000000001E-3</v>
      </c>
      <c r="U165" s="36">
        <v>1.26E-2</v>
      </c>
      <c r="V165" s="36">
        <v>0.03</v>
      </c>
      <c r="W165" s="36">
        <v>3.1934522660364867E-2</v>
      </c>
      <c r="X165" s="36">
        <v>0.78012304361163953</v>
      </c>
      <c r="Y165" s="36">
        <v>0.81205756627200443</v>
      </c>
      <c r="Z165" s="36">
        <v>4.9850614831587815E-5</v>
      </c>
      <c r="AA165" s="36">
        <v>1.0668031573959786E-5</v>
      </c>
      <c r="AB165" s="36">
        <v>1.0668E-5</v>
      </c>
      <c r="AC165" s="36">
        <v>8.8117672572766513E-6</v>
      </c>
      <c r="AD165" s="36">
        <v>1.0144290660807603E-2</v>
      </c>
      <c r="AE165" s="36">
        <v>9.1298615947268416E-2</v>
      </c>
      <c r="AF165" s="36">
        <v>0.10144290660807603</v>
      </c>
      <c r="AG165" s="36">
        <v>9.4541342352415019E-4</v>
      </c>
      <c r="AH165" s="36">
        <v>1.60828950208706E-3</v>
      </c>
      <c r="AI165" s="36">
        <v>5.1508731350626107E-3</v>
      </c>
      <c r="AJ165" s="36">
        <v>4.1819944409235493E-7</v>
      </c>
      <c r="AK165" s="36">
        <v>5.0536997246536878E-7</v>
      </c>
      <c r="AL165" s="36">
        <v>1.2639714277821033E-6</v>
      </c>
      <c r="AM165" s="36">
        <v>9.5464339022551924E-4</v>
      </c>
      <c r="AN165" s="36">
        <v>1.1753085532867129E-2</v>
      </c>
      <c r="AO165" s="36">
        <v>9.6450753053758817E-2</v>
      </c>
      <c r="AP165" s="36">
        <v>25.560672266000001</v>
      </c>
      <c r="AQ165" s="36">
        <v>13.763438912</v>
      </c>
      <c r="AR165" s="36">
        <v>39.324111178000003</v>
      </c>
      <c r="AS165" s="36">
        <v>7.9526079049999998</v>
      </c>
      <c r="AT165" s="36">
        <v>220.25007482500001</v>
      </c>
      <c r="AU165" s="36">
        <v>534.75564019800004</v>
      </c>
      <c r="AV165" s="36">
        <v>123.827346666</v>
      </c>
      <c r="AW165" s="36">
        <v>300.64630894200002</v>
      </c>
      <c r="AX165" s="36">
        <v>117.17890124500001</v>
      </c>
      <c r="AY165" s="36">
        <v>284.50423185099999</v>
      </c>
      <c r="AZ165" s="36">
        <v>9.1616322E-2</v>
      </c>
      <c r="BA165" s="36">
        <v>0.183232645</v>
      </c>
      <c r="BB165" s="36">
        <v>0.60908127199999995</v>
      </c>
      <c r="BC165" s="36">
        <v>20.686773671000001</v>
      </c>
      <c r="BD165" s="36">
        <v>50.226402452000002</v>
      </c>
      <c r="BE165" s="36">
        <v>3.012768E-2</v>
      </c>
      <c r="BF165" s="36">
        <v>6.0255360000000001E-2</v>
      </c>
      <c r="BG165" s="36">
        <v>3.9551405119999998</v>
      </c>
      <c r="BH165" s="36">
        <v>41.109415222999999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5.2652345289999998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1.9462399999999999E-4</v>
      </c>
      <c r="P166" s="36">
        <v>3.2275700000000001E-4</v>
      </c>
      <c r="Q166" s="36">
        <v>1.86193E-4</v>
      </c>
      <c r="R166" s="36">
        <v>8.4309999999999994E-6</v>
      </c>
      <c r="S166" s="36">
        <v>3.1175899999999999E-4</v>
      </c>
      <c r="T166" s="36">
        <v>1.0997999999999999E-5</v>
      </c>
      <c r="U166" s="36">
        <v>3.0000000000000001E-3</v>
      </c>
      <c r="V166" s="36">
        <v>7.1999999999999998E-3</v>
      </c>
      <c r="W166" s="36">
        <v>3.1946240000000001E-3</v>
      </c>
      <c r="X166" s="36">
        <v>7.5227569999999997E-3</v>
      </c>
      <c r="Y166" s="36">
        <v>1.0717381E-2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2.1810125701409447E-4</v>
      </c>
      <c r="AH166" s="36">
        <v>3.7102282802397679E-4</v>
      </c>
      <c r="AI166" s="36">
        <v>1.1882758140767905E-3</v>
      </c>
      <c r="AJ166" s="36">
        <v>0</v>
      </c>
      <c r="AK166" s="36">
        <v>0</v>
      </c>
      <c r="AL166" s="36">
        <v>0</v>
      </c>
      <c r="AM166" s="36">
        <v>2.1810125701409447E-4</v>
      </c>
      <c r="AN166" s="36">
        <v>3.7102282802397679E-4</v>
      </c>
      <c r="AO166" s="36">
        <v>1.1882758140767905E-3</v>
      </c>
      <c r="AP166" s="36">
        <v>1.033452E-2</v>
      </c>
      <c r="AQ166" s="36">
        <v>5.5647409999999998E-3</v>
      </c>
      <c r="AR166" s="36">
        <v>1.5899260999999998E-2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0.471116058</v>
      </c>
      <c r="BC166" s="36">
        <v>22.779406288000001</v>
      </c>
      <c r="BD166" s="36">
        <v>52.222756369000003</v>
      </c>
      <c r="BE166" s="36">
        <v>2.3303349000000001E-2</v>
      </c>
      <c r="BF166" s="36">
        <v>4.6606699000000001E-2</v>
      </c>
      <c r="BG166" s="36">
        <v>4.297052775</v>
      </c>
      <c r="BH166" s="36">
        <v>19.592059761000002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5.2194487680000003</v>
      </c>
      <c r="E167" s="36">
        <v>18</v>
      </c>
      <c r="F167" s="36">
        <v>0</v>
      </c>
      <c r="G167" s="36">
        <v>4</v>
      </c>
      <c r="H167" s="36">
        <v>14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5.4584129999999996E-3</v>
      </c>
      <c r="P167" s="36">
        <v>8.5894749999999992E-3</v>
      </c>
      <c r="Q167" s="36">
        <v>4.4336659999999993E-3</v>
      </c>
      <c r="R167" s="36">
        <v>1.0247470000000001E-3</v>
      </c>
      <c r="S167" s="36">
        <v>7.2528479999999992E-3</v>
      </c>
      <c r="T167" s="36">
        <v>1.336627E-3</v>
      </c>
      <c r="U167" s="36">
        <v>6.3000000000000014E-2</v>
      </c>
      <c r="V167" s="36">
        <v>0.1512</v>
      </c>
      <c r="W167" s="36">
        <v>6.845841300000001E-2</v>
      </c>
      <c r="X167" s="36">
        <v>0.15978947500000001</v>
      </c>
      <c r="Y167" s="36">
        <v>0.22824788800000001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4.3921515439757372E-3</v>
      </c>
      <c r="AH167" s="36">
        <v>7.4717060748093001E-3</v>
      </c>
      <c r="AI167" s="36">
        <v>2.3929653239591946E-2</v>
      </c>
      <c r="AJ167" s="36">
        <v>0</v>
      </c>
      <c r="AK167" s="36">
        <v>0</v>
      </c>
      <c r="AL167" s="36">
        <v>0</v>
      </c>
      <c r="AM167" s="36">
        <v>4.3921515439757372E-3</v>
      </c>
      <c r="AN167" s="36">
        <v>7.4717060748093001E-3</v>
      </c>
      <c r="AO167" s="36">
        <v>2.3929653239591946E-2</v>
      </c>
      <c r="AP167" s="36">
        <v>0.22594479100000001</v>
      </c>
      <c r="AQ167" s="36">
        <v>0.12166257900000001</v>
      </c>
      <c r="AR167" s="36">
        <v>0.34760737000000003</v>
      </c>
      <c r="AS167" s="36">
        <v>9.0920000000000004E-6</v>
      </c>
      <c r="AT167" s="36">
        <v>7.3300000000000001E-7</v>
      </c>
      <c r="AU167" s="36">
        <v>1.6339999999999999E-6</v>
      </c>
      <c r="AV167" s="36">
        <v>3.7465999999999997E-5</v>
      </c>
      <c r="AW167" s="36">
        <v>8.3473999999999994E-5</v>
      </c>
      <c r="AX167" s="36">
        <v>3.1600999999999998E-5</v>
      </c>
      <c r="AY167" s="36">
        <v>7.0407000000000005E-5</v>
      </c>
      <c r="AZ167" s="36">
        <v>2.7E-8</v>
      </c>
      <c r="BA167" s="36">
        <v>5.4E-8</v>
      </c>
      <c r="BB167" s="36">
        <v>0.281673173</v>
      </c>
      <c r="BC167" s="36">
        <v>17.268847642000001</v>
      </c>
      <c r="BD167" s="36">
        <v>38.474661447999999</v>
      </c>
      <c r="BE167" s="36">
        <v>1.3932719999999999E-2</v>
      </c>
      <c r="BF167" s="36">
        <v>2.7865441000000001E-2</v>
      </c>
      <c r="BG167" s="36">
        <v>1.6278372780000001</v>
      </c>
      <c r="BH167" s="36">
        <v>10.037237542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4.6050152940000002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2.3208009999999999E-3</v>
      </c>
      <c r="BC168" s="36">
        <v>0.18336007600000001</v>
      </c>
      <c r="BD168" s="36">
        <v>0.40114154000000002</v>
      </c>
      <c r="BE168" s="36">
        <v>1.14796E-4</v>
      </c>
      <c r="BF168" s="36">
        <v>2.2959200000000001E-4</v>
      </c>
      <c r="BG168" s="36">
        <v>9.5315211999999996E-2</v>
      </c>
      <c r="BH168" s="36">
        <v>0.95755602200000001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5.4735144829999998</v>
      </c>
      <c r="E169" s="36">
        <v>11</v>
      </c>
      <c r="F169" s="36">
        <v>0</v>
      </c>
      <c r="G169" s="36">
        <v>2</v>
      </c>
      <c r="H169" s="36">
        <v>9</v>
      </c>
      <c r="I169" s="36">
        <v>1.7047039989852904E-3</v>
      </c>
      <c r="J169" s="36">
        <v>2.2452961594028498</v>
      </c>
      <c r="K169" s="36">
        <v>1.7047039989852904E-3</v>
      </c>
      <c r="L169" s="36">
        <v>0</v>
      </c>
      <c r="M169" s="36">
        <v>0.14409436339653753</v>
      </c>
      <c r="N169" s="36">
        <v>2.1029065000052976</v>
      </c>
      <c r="O169" s="36">
        <v>7.6652374000000009E-2</v>
      </c>
      <c r="P169" s="36">
        <v>0.122657718</v>
      </c>
      <c r="Q169" s="36">
        <v>6.4825088000000003E-2</v>
      </c>
      <c r="R169" s="36">
        <v>1.1827286000000001E-2</v>
      </c>
      <c r="S169" s="36">
        <v>0.107230823</v>
      </c>
      <c r="T169" s="36">
        <v>1.5426894999999999E-2</v>
      </c>
      <c r="U169" s="36">
        <v>6.6E-3</v>
      </c>
      <c r="V169" s="36">
        <v>1.5599999999999999E-2</v>
      </c>
      <c r="W169" s="36">
        <v>8.4957077998985289E-2</v>
      </c>
      <c r="X169" s="36">
        <v>2.38355387740285</v>
      </c>
      <c r="Y169" s="36">
        <v>2.4685109554018352</v>
      </c>
      <c r="Z169" s="36">
        <v>4.9982658907154136E-5</v>
      </c>
      <c r="AA169" s="36">
        <v>1.0696289006130983E-5</v>
      </c>
      <c r="AB169" s="36">
        <v>1.06963E-5</v>
      </c>
      <c r="AC169" s="36">
        <v>7.6883850148991483E-6</v>
      </c>
      <c r="AD169" s="36">
        <v>4.5814716301936127E-3</v>
      </c>
      <c r="AE169" s="36">
        <v>4.1233244671742511E-2</v>
      </c>
      <c r="AF169" s="36">
        <v>4.5814716301936113E-2</v>
      </c>
      <c r="AG169" s="36">
        <v>4.9214675090252695E-4</v>
      </c>
      <c r="AH169" s="36">
        <v>8.3721516245487343E-4</v>
      </c>
      <c r="AI169" s="36">
        <v>2.6813512635379057E-3</v>
      </c>
      <c r="AJ169" s="36">
        <v>4.1930884081786636E-7</v>
      </c>
      <c r="AK169" s="36">
        <v>5.0671061459330001E-7</v>
      </c>
      <c r="AL169" s="36">
        <v>1.2673244828445547E-6</v>
      </c>
      <c r="AM169" s="36">
        <v>5.002544447582439E-4</v>
      </c>
      <c r="AN169" s="36">
        <v>5.4191935032630789E-3</v>
      </c>
      <c r="AO169" s="36">
        <v>4.3915863259763259E-2</v>
      </c>
      <c r="AP169" s="36">
        <v>45.920270111999997</v>
      </c>
      <c r="AQ169" s="36">
        <v>24.726299291</v>
      </c>
      <c r="AR169" s="36">
        <v>70.646569403000001</v>
      </c>
      <c r="AS169" s="36">
        <v>8.0658646370000007</v>
      </c>
      <c r="AT169" s="36">
        <v>79.222794547999996</v>
      </c>
      <c r="AU169" s="36">
        <v>190.88750269799999</v>
      </c>
      <c r="AV169" s="36">
        <v>47.545681072000001</v>
      </c>
      <c r="AW169" s="36">
        <v>114.561426111</v>
      </c>
      <c r="AX169" s="36">
        <v>44.786733908999999</v>
      </c>
      <c r="AY169" s="36">
        <v>107.91373668</v>
      </c>
      <c r="AZ169" s="36">
        <v>0.63569989900000001</v>
      </c>
      <c r="BA169" s="36">
        <v>1.2713997990000001</v>
      </c>
      <c r="BB169" s="36">
        <v>0.81575419100000002</v>
      </c>
      <c r="BC169" s="36">
        <v>30.840490585000001</v>
      </c>
      <c r="BD169" s="36">
        <v>74.310231838999997</v>
      </c>
      <c r="BE169" s="36">
        <v>4.0350577999999998E-2</v>
      </c>
      <c r="BF169" s="36">
        <v>8.0701155999999996E-2</v>
      </c>
      <c r="BG169" s="36">
        <v>6.005687956</v>
      </c>
      <c r="BH169" s="36">
        <v>29.493341033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5.4211105990000004</v>
      </c>
      <c r="E170" s="36">
        <v>126</v>
      </c>
      <c r="F170" s="36">
        <v>0</v>
      </c>
      <c r="G170" s="36">
        <v>13</v>
      </c>
      <c r="H170" s="36">
        <v>113</v>
      </c>
      <c r="I170" s="36">
        <v>2.2081533768774681E-3</v>
      </c>
      <c r="J170" s="36">
        <v>5.4989227262057154</v>
      </c>
      <c r="K170" s="36">
        <v>2.2081533768774681E-3</v>
      </c>
      <c r="L170" s="36">
        <v>0</v>
      </c>
      <c r="M170" s="36">
        <v>0.3555568795648778</v>
      </c>
      <c r="N170" s="36">
        <v>5.1455740000177155</v>
      </c>
      <c r="O170" s="36">
        <v>0.93435740899999986</v>
      </c>
      <c r="P170" s="36">
        <v>1.6826428400000002</v>
      </c>
      <c r="Q170" s="36">
        <v>0.8720503289999999</v>
      </c>
      <c r="R170" s="36">
        <v>6.2307080000000008E-2</v>
      </c>
      <c r="S170" s="36">
        <v>1.6013727360000001</v>
      </c>
      <c r="T170" s="36">
        <v>8.127010400000001E-2</v>
      </c>
      <c r="U170" s="36">
        <v>1.5239999999999998</v>
      </c>
      <c r="V170" s="36">
        <v>3.6084000000000001</v>
      </c>
      <c r="W170" s="36">
        <v>2.4605655623768774</v>
      </c>
      <c r="X170" s="36">
        <v>10.789965566205716</v>
      </c>
      <c r="Y170" s="36">
        <v>13.250531128582594</v>
      </c>
      <c r="Z170" s="36">
        <v>1.2746728011990763E-4</v>
      </c>
      <c r="AA170" s="36">
        <v>2.7277997945660214E-5</v>
      </c>
      <c r="AB170" s="36">
        <v>2.7278021999999999E-5</v>
      </c>
      <c r="AC170" s="36">
        <v>2.4940173688561263E-5</v>
      </c>
      <c r="AD170" s="36">
        <v>0.14523176360062232</v>
      </c>
      <c r="AE170" s="36">
        <v>1.3070858724056011</v>
      </c>
      <c r="AF170" s="36">
        <v>1.4523176360062229</v>
      </c>
      <c r="AG170" s="36">
        <v>0.10013680874043901</v>
      </c>
      <c r="AH170" s="36">
        <v>0.17034767463890774</v>
      </c>
      <c r="AI170" s="36">
        <v>0.54557295796515048</v>
      </c>
      <c r="AJ170" s="36">
        <v>1.0342420210559548E-6</v>
      </c>
      <c r="AK170" s="36">
        <v>1.2498219906484501E-6</v>
      </c>
      <c r="AL170" s="36">
        <v>3.1259065082297614E-6</v>
      </c>
      <c r="AM170" s="36">
        <v>0.10016278315614863</v>
      </c>
      <c r="AN170" s="36">
        <v>0.31558068806152068</v>
      </c>
      <c r="AO170" s="36">
        <v>1.8526619562772599</v>
      </c>
      <c r="AP170" s="36">
        <v>79.085222256999998</v>
      </c>
      <c r="AQ170" s="36">
        <v>42.584350446000002</v>
      </c>
      <c r="AR170" s="36">
        <v>121.669572703</v>
      </c>
      <c r="AS170" s="36">
        <v>2.0724735590000001</v>
      </c>
      <c r="AT170" s="36">
        <v>106.608141704</v>
      </c>
      <c r="AU170" s="36">
        <v>232.73131142700001</v>
      </c>
      <c r="AV170" s="36">
        <v>177.69452946000001</v>
      </c>
      <c r="AW170" s="36">
        <v>387.91672205999998</v>
      </c>
      <c r="AX170" s="36">
        <v>161.94619149100001</v>
      </c>
      <c r="AY170" s="36">
        <v>353.53725263299998</v>
      </c>
      <c r="AZ170" s="36">
        <v>5.0635454000000003E-2</v>
      </c>
      <c r="BA170" s="36">
        <v>0.10127090800000001</v>
      </c>
      <c r="BB170" s="36">
        <v>10.276619366</v>
      </c>
      <c r="BC170" s="36">
        <v>910.51956572899996</v>
      </c>
      <c r="BD170" s="36">
        <v>1987.713219883</v>
      </c>
      <c r="BE170" s="36">
        <v>0.59747786999999997</v>
      </c>
      <c r="BF170" s="36">
        <v>1.1949557399999999</v>
      </c>
      <c r="BG170" s="36">
        <v>13.220667064000001</v>
      </c>
      <c r="BH170" s="36">
        <v>114.605922342</v>
      </c>
      <c r="BI170" s="36">
        <v>0</v>
      </c>
      <c r="BJ170" s="36">
        <v>0</v>
      </c>
      <c r="BK170" s="36">
        <v>0</v>
      </c>
      <c r="BL170" s="36">
        <v>0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5.2809511310000001</v>
      </c>
      <c r="E171" s="36">
        <v>48</v>
      </c>
      <c r="F171" s="36">
        <v>1</v>
      </c>
      <c r="G171" s="36">
        <v>10</v>
      </c>
      <c r="H171" s="36">
        <v>37</v>
      </c>
      <c r="I171" s="36">
        <v>4.6936126338484026E-4</v>
      </c>
      <c r="J171" s="36">
        <v>1.7129519081940616</v>
      </c>
      <c r="K171" s="36">
        <v>4.6936126338484026E-4</v>
      </c>
      <c r="L171" s="36">
        <v>0</v>
      </c>
      <c r="M171" s="36">
        <v>9.0321269443479957E-2</v>
      </c>
      <c r="N171" s="36">
        <v>1.6231000000139664</v>
      </c>
      <c r="O171" s="36">
        <v>4.7981518000000001E-2</v>
      </c>
      <c r="P171" s="36">
        <v>8.8091409000000009E-2</v>
      </c>
      <c r="Q171" s="36">
        <v>4.5203060000000003E-2</v>
      </c>
      <c r="R171" s="36">
        <v>2.7784580000000001E-3</v>
      </c>
      <c r="S171" s="36">
        <v>8.4467333000000006E-2</v>
      </c>
      <c r="T171" s="36">
        <v>3.6240759999999999E-3</v>
      </c>
      <c r="U171" s="36">
        <v>0.22685000000000005</v>
      </c>
      <c r="V171" s="36">
        <v>0.53749999999999998</v>
      </c>
      <c r="W171" s="36">
        <v>0.27530087926338487</v>
      </c>
      <c r="X171" s="36">
        <v>2.3385433171940617</v>
      </c>
      <c r="Y171" s="36">
        <v>2.6138441964574466</v>
      </c>
      <c r="Z171" s="36">
        <v>2.4789904476982639E-5</v>
      </c>
      <c r="AA171" s="36">
        <v>5.3050395580742854E-6</v>
      </c>
      <c r="AB171" s="36">
        <v>5.3050400000000003E-6</v>
      </c>
      <c r="AC171" s="36">
        <v>4.6532612577165691E-6</v>
      </c>
      <c r="AD171" s="36">
        <v>1.4361957942022356E-2</v>
      </c>
      <c r="AE171" s="36">
        <v>0.12925762147820119</v>
      </c>
      <c r="AF171" s="36">
        <v>0.14361957942022352</v>
      </c>
      <c r="AG171" s="36">
        <v>1.743161330841423E-2</v>
      </c>
      <c r="AH171" s="36">
        <v>2.9653778961440305E-2</v>
      </c>
      <c r="AI171" s="36">
        <v>9.4972238025153408E-2</v>
      </c>
      <c r="AJ171" s="36">
        <v>2.0796445246416171E-7</v>
      </c>
      <c r="AK171" s="36">
        <v>2.5131307824593929E-7</v>
      </c>
      <c r="AL171" s="36">
        <v>6.2855446037131328E-7</v>
      </c>
      <c r="AM171" s="36">
        <v>1.7436474534124412E-2</v>
      </c>
      <c r="AN171" s="36">
        <v>4.4015988216540902E-2</v>
      </c>
      <c r="AO171" s="36">
        <v>0.22423048805781498</v>
      </c>
      <c r="AP171" s="36">
        <v>57.777792511999998</v>
      </c>
      <c r="AQ171" s="36">
        <v>31.111119044999999</v>
      </c>
      <c r="AR171" s="36">
        <v>88.888911557</v>
      </c>
      <c r="AS171" s="36">
        <v>1.5105894449999999</v>
      </c>
      <c r="AT171" s="36">
        <v>233.50010803000001</v>
      </c>
      <c r="AU171" s="36">
        <v>581.90030634899995</v>
      </c>
      <c r="AV171" s="36">
        <v>180.212776418</v>
      </c>
      <c r="AW171" s="36">
        <v>449.10415969500002</v>
      </c>
      <c r="AX171" s="36">
        <v>167.76036952800001</v>
      </c>
      <c r="AY171" s="36">
        <v>418.07179981500002</v>
      </c>
      <c r="AZ171" s="36">
        <v>2.5561899999999999E-2</v>
      </c>
      <c r="BA171" s="36">
        <v>5.1123799999999997E-2</v>
      </c>
      <c r="BB171" s="36">
        <v>2.3923813350000001</v>
      </c>
      <c r="BC171" s="36">
        <v>142.02297297000001</v>
      </c>
      <c r="BD171" s="36">
        <v>353.93221946199998</v>
      </c>
      <c r="BE171" s="36">
        <v>0.139091938</v>
      </c>
      <c r="BF171" s="36">
        <v>0.278183876</v>
      </c>
      <c r="BG171" s="36">
        <v>2.9073918519999999</v>
      </c>
      <c r="BH171" s="36">
        <v>18.338797841000002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5.1895129190000002</v>
      </c>
      <c r="E172" s="36">
        <v>55</v>
      </c>
      <c r="F172" s="36">
        <v>0</v>
      </c>
      <c r="G172" s="36">
        <v>2</v>
      </c>
      <c r="H172" s="36">
        <v>53</v>
      </c>
      <c r="I172" s="36">
        <v>3.2719739823781234E-7</v>
      </c>
      <c r="J172" s="36">
        <v>4.1100933586705043E-3</v>
      </c>
      <c r="K172" s="36">
        <v>3.2719739823781234E-7</v>
      </c>
      <c r="L172" s="36">
        <v>0</v>
      </c>
      <c r="M172" s="36">
        <v>1.1042055606897432E-4</v>
      </c>
      <c r="N172" s="36">
        <v>3.9999999999997676E-3</v>
      </c>
      <c r="O172" s="36">
        <v>3.6905258000000003E-2</v>
      </c>
      <c r="P172" s="36">
        <v>6.6329590000000008E-2</v>
      </c>
      <c r="Q172" s="36">
        <v>3.3352653000000003E-2</v>
      </c>
      <c r="R172" s="36">
        <v>3.5526049999999999E-3</v>
      </c>
      <c r="S172" s="36">
        <v>6.1695757000000004E-2</v>
      </c>
      <c r="T172" s="36">
        <v>4.6338329999999995E-3</v>
      </c>
      <c r="U172" s="36">
        <v>6.0000000000000001E-3</v>
      </c>
      <c r="V172" s="36">
        <v>1.44E-2</v>
      </c>
      <c r="W172" s="36">
        <v>4.290558519739824E-2</v>
      </c>
      <c r="X172" s="36">
        <v>8.4839683358670509E-2</v>
      </c>
      <c r="Y172" s="36">
        <v>0.12774526855606874</v>
      </c>
      <c r="Z172" s="36">
        <v>6.0822184471045867E-8</v>
      </c>
      <c r="AA172" s="36">
        <v>1.3015947476803814E-8</v>
      </c>
      <c r="AB172" s="36">
        <v>1.30159E-8</v>
      </c>
      <c r="AC172" s="36">
        <v>1.6105697834807109E-9</v>
      </c>
      <c r="AD172" s="36">
        <v>1.9372138530304775E-5</v>
      </c>
      <c r="AE172" s="36">
        <v>1.7434924677274294E-4</v>
      </c>
      <c r="AF172" s="36">
        <v>1.9372138530304774E-4</v>
      </c>
      <c r="AG172" s="36">
        <v>4.5608040421476608E-4</v>
      </c>
      <c r="AH172" s="36">
        <v>7.7586091751477451E-4</v>
      </c>
      <c r="AI172" s="36">
        <v>2.4848518574459673E-3</v>
      </c>
      <c r="AJ172" s="36">
        <v>5.1024017101252441E-10</v>
      </c>
      <c r="AK172" s="36">
        <v>6.1659589657030306E-10</v>
      </c>
      <c r="AL172" s="36">
        <v>1.5421565154545441E-9</v>
      </c>
      <c r="AM172" s="36">
        <v>4.560825250247206E-4</v>
      </c>
      <c r="AN172" s="36">
        <v>7.952336726409758E-4</v>
      </c>
      <c r="AO172" s="36">
        <v>2.6592026463752253E-3</v>
      </c>
      <c r="AP172" s="36">
        <v>1.9852577010000001</v>
      </c>
      <c r="AQ172" s="36">
        <v>1.068984916</v>
      </c>
      <c r="AR172" s="36">
        <v>3.0542426169999999</v>
      </c>
      <c r="AS172" s="36">
        <v>0.249338847</v>
      </c>
      <c r="AT172" s="36">
        <v>1.217128309</v>
      </c>
      <c r="AU172" s="36">
        <v>2.996468921</v>
      </c>
      <c r="AV172" s="36">
        <v>1.9832411160000001</v>
      </c>
      <c r="AW172" s="36">
        <v>4.8825750939999999</v>
      </c>
      <c r="AX172" s="36">
        <v>1.8082481399999999</v>
      </c>
      <c r="AY172" s="36">
        <v>4.4517569049999999</v>
      </c>
      <c r="AZ172" s="36">
        <v>3.5822440000000001E-3</v>
      </c>
      <c r="BA172" s="36">
        <v>7.1644880000000001E-3</v>
      </c>
      <c r="BB172" s="36">
        <v>0.47276199200000002</v>
      </c>
      <c r="BC172" s="36">
        <v>27.265289085999999</v>
      </c>
      <c r="BD172" s="36">
        <v>67.124879738000004</v>
      </c>
      <c r="BE172" s="36">
        <v>2.7486162000000001E-2</v>
      </c>
      <c r="BF172" s="36">
        <v>5.4972324000000003E-2</v>
      </c>
      <c r="BG172" s="36">
        <v>4.488043727</v>
      </c>
      <c r="BH172" s="36">
        <v>18.349804330000001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5.1957052370000003</v>
      </c>
      <c r="E173" s="36">
        <v>35</v>
      </c>
      <c r="F173" s="36">
        <v>0</v>
      </c>
      <c r="G173" s="36">
        <v>5</v>
      </c>
      <c r="H173" s="36">
        <v>30</v>
      </c>
      <c r="I173" s="36">
        <v>3.4309223603219482E-6</v>
      </c>
      <c r="J173" s="36">
        <v>9.6195146834721825E-3</v>
      </c>
      <c r="K173" s="36">
        <v>3.4309223603219482E-6</v>
      </c>
      <c r="L173" s="36">
        <v>0</v>
      </c>
      <c r="M173" s="36">
        <v>4.1794560583194524E-4</v>
      </c>
      <c r="N173" s="36">
        <v>9.20500000000056E-3</v>
      </c>
      <c r="O173" s="36">
        <v>4.7992885999999998E-2</v>
      </c>
      <c r="P173" s="36">
        <v>8.5070139000000003E-2</v>
      </c>
      <c r="Q173" s="36">
        <v>4.5483890999999999E-2</v>
      </c>
      <c r="R173" s="36">
        <v>2.508995E-3</v>
      </c>
      <c r="S173" s="36">
        <v>8.1797537000000003E-2</v>
      </c>
      <c r="T173" s="36">
        <v>3.2726019999999999E-3</v>
      </c>
      <c r="U173" s="36">
        <v>2.46E-2</v>
      </c>
      <c r="V173" s="36">
        <v>5.8800000000000005E-2</v>
      </c>
      <c r="W173" s="36">
        <v>7.2596316922360321E-2</v>
      </c>
      <c r="X173" s="36">
        <v>0.15348965368347217</v>
      </c>
      <c r="Y173" s="36">
        <v>0.22608597060583249</v>
      </c>
      <c r="Z173" s="36">
        <v>2.523085519263786E-7</v>
      </c>
      <c r="AA173" s="36">
        <v>5.3994030112245018E-8</v>
      </c>
      <c r="AB173" s="36">
        <v>5.3994E-8</v>
      </c>
      <c r="AC173" s="36">
        <v>1.8592789744950252E-8</v>
      </c>
      <c r="AD173" s="36">
        <v>4.0166799449903637E-5</v>
      </c>
      <c r="AE173" s="36">
        <v>3.6150119504913274E-4</v>
      </c>
      <c r="AF173" s="36">
        <v>4.0166799449903632E-4</v>
      </c>
      <c r="AG173" s="36">
        <v>2.0843704128380154E-3</v>
      </c>
      <c r="AH173" s="36">
        <v>3.5458255298853594E-3</v>
      </c>
      <c r="AI173" s="36">
        <v>1.1356225007876083E-2</v>
      </c>
      <c r="AJ173" s="36">
        <v>2.1166348691715703E-9</v>
      </c>
      <c r="AK173" s="36">
        <v>2.5578314860606601E-9</v>
      </c>
      <c r="AL173" s="36">
        <v>6.397344701131129E-9</v>
      </c>
      <c r="AM173" s="36">
        <v>2.0843911222626294E-3</v>
      </c>
      <c r="AN173" s="36">
        <v>3.5859948871667493E-3</v>
      </c>
      <c r="AO173" s="36">
        <v>1.1717732600269917E-2</v>
      </c>
      <c r="AP173" s="36">
        <v>0.56495358699999998</v>
      </c>
      <c r="AQ173" s="36">
        <v>0.30420577700000001</v>
      </c>
      <c r="AR173" s="36">
        <v>0.86915936399999993</v>
      </c>
      <c r="AS173" s="36">
        <v>0.12036247899999999</v>
      </c>
      <c r="AT173" s="36">
        <v>1.38326639</v>
      </c>
      <c r="AU173" s="36">
        <v>3.809893969</v>
      </c>
      <c r="AV173" s="36">
        <v>2.134008481</v>
      </c>
      <c r="AW173" s="36">
        <v>5.8776430169999996</v>
      </c>
      <c r="AX173" s="36">
        <v>1.947728685</v>
      </c>
      <c r="AY173" s="36">
        <v>5.3645775110000002</v>
      </c>
      <c r="AZ173" s="36">
        <v>2.232131E-3</v>
      </c>
      <c r="BA173" s="36">
        <v>4.4642620000000001E-3</v>
      </c>
      <c r="BB173" s="36">
        <v>0.59448446099999996</v>
      </c>
      <c r="BC173" s="36">
        <v>12.453892706</v>
      </c>
      <c r="BD173" s="36">
        <v>34.301426706000001</v>
      </c>
      <c r="BE173" s="36">
        <v>3.4563049999999998E-2</v>
      </c>
      <c r="BF173" s="36">
        <v>6.9126099999999996E-2</v>
      </c>
      <c r="BG173" s="36">
        <v>3.4848790209999998</v>
      </c>
      <c r="BH173" s="36">
        <v>17.550798014000002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5.2629949949999997</v>
      </c>
      <c r="E174" s="36">
        <v>3</v>
      </c>
      <c r="F174" s="36">
        <v>0</v>
      </c>
      <c r="G174" s="36">
        <v>0</v>
      </c>
      <c r="H174" s="36">
        <v>3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6.5164800000000001E-4</v>
      </c>
      <c r="P174" s="36">
        <v>1.1655890000000001E-3</v>
      </c>
      <c r="Q174" s="36">
        <v>5.8878700000000001E-4</v>
      </c>
      <c r="R174" s="36">
        <v>6.2861000000000007E-5</v>
      </c>
      <c r="S174" s="36">
        <v>1.083596E-3</v>
      </c>
      <c r="T174" s="36">
        <v>8.1992999999999999E-5</v>
      </c>
      <c r="U174" s="36">
        <v>0</v>
      </c>
      <c r="V174" s="36">
        <v>0</v>
      </c>
      <c r="W174" s="36">
        <v>6.5164800000000001E-4</v>
      </c>
      <c r="X174" s="36">
        <v>1.1655890000000001E-3</v>
      </c>
      <c r="Y174" s="36">
        <v>1.8172370000000002E-3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1.305821E-3</v>
      </c>
      <c r="AQ174" s="36">
        <v>7.0313400000000001E-4</v>
      </c>
      <c r="AR174" s="36">
        <v>2.0089549999999998E-3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0.82700958000000002</v>
      </c>
      <c r="BC174" s="36">
        <v>17.542192403000001</v>
      </c>
      <c r="BD174" s="36">
        <v>42.393631642000003</v>
      </c>
      <c r="BE174" s="36">
        <v>4.8081951999999997E-2</v>
      </c>
      <c r="BF174" s="36">
        <v>9.6163903999999994E-2</v>
      </c>
      <c r="BG174" s="36">
        <v>4.8453196140000001</v>
      </c>
      <c r="BH174" s="36">
        <v>26.801717559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4.8160349780000002</v>
      </c>
      <c r="E175" s="36">
        <v>19</v>
      </c>
      <c r="F175" s="36">
        <v>0</v>
      </c>
      <c r="G175" s="36">
        <v>0</v>
      </c>
      <c r="H175" s="36">
        <v>19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0.35562939399999999</v>
      </c>
      <c r="BC175" s="36">
        <v>19.769081408000002</v>
      </c>
      <c r="BD175" s="36">
        <v>43.394879305000003</v>
      </c>
      <c r="BE175" s="36">
        <v>2.0676126999999999E-2</v>
      </c>
      <c r="BF175" s="36">
        <v>4.1352254999999997E-2</v>
      </c>
      <c r="BG175" s="36">
        <v>2.0476735179999999</v>
      </c>
      <c r="BH175" s="36">
        <v>9.2992637140000003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5.2902294620000001</v>
      </c>
      <c r="E176" s="36">
        <v>2</v>
      </c>
      <c r="F176" s="36">
        <v>0</v>
      </c>
      <c r="G176" s="36">
        <v>0</v>
      </c>
      <c r="H176" s="36">
        <v>2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7.1018199999999996E-4</v>
      </c>
      <c r="P176" s="36">
        <v>1.2122110000000001E-3</v>
      </c>
      <c r="Q176" s="36">
        <v>5.9827299999999997E-4</v>
      </c>
      <c r="R176" s="36">
        <v>1.11909E-4</v>
      </c>
      <c r="S176" s="36">
        <v>1.0662410000000001E-3</v>
      </c>
      <c r="T176" s="36">
        <v>1.4597000000000001E-4</v>
      </c>
      <c r="U176" s="36">
        <v>0</v>
      </c>
      <c r="V176" s="36">
        <v>0</v>
      </c>
      <c r="W176" s="36">
        <v>7.1018199999999996E-4</v>
      </c>
      <c r="X176" s="36">
        <v>1.2122110000000001E-3</v>
      </c>
      <c r="Y176" s="36">
        <v>1.9223930000000001E-3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0.30776815600000001</v>
      </c>
      <c r="AQ176" s="36">
        <v>0.16572131400000001</v>
      </c>
      <c r="AR176" s="36">
        <v>0.47348947000000002</v>
      </c>
      <c r="AS176" s="36">
        <v>0.111456839</v>
      </c>
      <c r="AT176" s="36">
        <v>0.27959006400000003</v>
      </c>
      <c r="AU176" s="36">
        <v>0.70422841800000002</v>
      </c>
      <c r="AV176" s="36">
        <v>0.57669677699999999</v>
      </c>
      <c r="AW176" s="36">
        <v>1.452577582</v>
      </c>
      <c r="AX176" s="36">
        <v>0.522978795</v>
      </c>
      <c r="AY176" s="36">
        <v>1.317273312</v>
      </c>
      <c r="AZ176" s="36">
        <v>1.9677531000000002E-2</v>
      </c>
      <c r="BA176" s="36">
        <v>3.9355063000000003E-2</v>
      </c>
      <c r="BB176" s="36">
        <v>0.16284748099999999</v>
      </c>
      <c r="BC176" s="36">
        <v>6.5668474610000001</v>
      </c>
      <c r="BD176" s="36">
        <v>16.540504096999999</v>
      </c>
      <c r="BE176" s="36">
        <v>9.4678760000000001E-3</v>
      </c>
      <c r="BF176" s="36">
        <v>1.8935753E-2</v>
      </c>
      <c r="BG176" s="36">
        <v>1.312376722</v>
      </c>
      <c r="BH176" s="36">
        <v>14.071884643000001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5.3644898850000002</v>
      </c>
      <c r="E177" s="36">
        <v>12</v>
      </c>
      <c r="F177" s="36">
        <v>0</v>
      </c>
      <c r="G177" s="36">
        <v>7</v>
      </c>
      <c r="H177" s="36">
        <v>5</v>
      </c>
      <c r="I177" s="36">
        <v>1.8952395875939726E-3</v>
      </c>
      <c r="J177" s="36">
        <v>2.1500859814407121</v>
      </c>
      <c r="K177" s="36">
        <v>1.8952395875939726E-3</v>
      </c>
      <c r="L177" s="36">
        <v>0</v>
      </c>
      <c r="M177" s="36">
        <v>0.16770272102678802</v>
      </c>
      <c r="N177" s="36">
        <v>1.9842785000015182</v>
      </c>
      <c r="O177" s="36">
        <v>0.209654375</v>
      </c>
      <c r="P177" s="36">
        <v>0.37714393200000002</v>
      </c>
      <c r="Q177" s="36">
        <v>0.20051613500000001</v>
      </c>
      <c r="R177" s="36">
        <v>9.1382400000000006E-3</v>
      </c>
      <c r="S177" s="36">
        <v>0.36522448800000001</v>
      </c>
      <c r="T177" s="36">
        <v>1.1919444000000001E-2</v>
      </c>
      <c r="U177" s="36">
        <v>7.9199999999999993E-2</v>
      </c>
      <c r="V177" s="36">
        <v>0.18720000000000001</v>
      </c>
      <c r="W177" s="36">
        <v>0.29074961458759396</v>
      </c>
      <c r="X177" s="36">
        <v>2.7144299134407119</v>
      </c>
      <c r="Y177" s="36">
        <v>3.005179528028306</v>
      </c>
      <c r="Z177" s="36">
        <v>6.4626954201726952E-5</v>
      </c>
      <c r="AA177" s="36">
        <v>1.3830168199169563E-5</v>
      </c>
      <c r="AB177" s="36">
        <v>1.38302E-5</v>
      </c>
      <c r="AC177" s="36">
        <v>1.2533591982947315E-5</v>
      </c>
      <c r="AD177" s="36">
        <v>1.8422772768371013E-2</v>
      </c>
      <c r="AE177" s="36">
        <v>0.16580495491533909</v>
      </c>
      <c r="AF177" s="36">
        <v>0.18422772768371012</v>
      </c>
      <c r="AG177" s="36">
        <v>5.7179019207076283E-3</v>
      </c>
      <c r="AH177" s="36">
        <v>9.7270055662612535E-3</v>
      </c>
      <c r="AI177" s="36">
        <v>3.1152707016269151E-2</v>
      </c>
      <c r="AJ177" s="36">
        <v>5.421617877470954E-7</v>
      </c>
      <c r="AK177" s="36">
        <v>6.5517133419483916E-7</v>
      </c>
      <c r="AL177" s="36">
        <v>1.6386368241949796E-6</v>
      </c>
      <c r="AM177" s="36">
        <v>5.730977674478323E-3</v>
      </c>
      <c r="AN177" s="36">
        <v>2.8150433505966462E-2</v>
      </c>
      <c r="AO177" s="36">
        <v>0.19695930056843244</v>
      </c>
      <c r="AP177" s="36">
        <v>15.898437400000001</v>
      </c>
      <c r="AQ177" s="36">
        <v>8.5606970619999991</v>
      </c>
      <c r="AR177" s="36">
        <v>24.459134462000002</v>
      </c>
      <c r="AS177" s="36">
        <v>0.661022632</v>
      </c>
      <c r="AT177" s="36">
        <v>43.958073931999998</v>
      </c>
      <c r="AU177" s="36">
        <v>104.179274287</v>
      </c>
      <c r="AV177" s="36">
        <v>46.921468801000003</v>
      </c>
      <c r="AW177" s="36">
        <v>111.20242838</v>
      </c>
      <c r="AX177" s="36">
        <v>43.257158789999998</v>
      </c>
      <c r="AY177" s="36">
        <v>102.5181271</v>
      </c>
      <c r="AZ177" s="36">
        <v>1.6084616999999999E-2</v>
      </c>
      <c r="BA177" s="36">
        <v>3.2169233999999998E-2</v>
      </c>
      <c r="BB177" s="36">
        <v>1.5043035789999999</v>
      </c>
      <c r="BC177" s="36">
        <v>64.365440565</v>
      </c>
      <c r="BD177" s="36">
        <v>152.54410139800001</v>
      </c>
      <c r="BE177" s="36">
        <v>8.7459510000000004E-2</v>
      </c>
      <c r="BF177" s="36">
        <v>0.17491902000000001</v>
      </c>
      <c r="BG177" s="36">
        <v>3.8247208210000001</v>
      </c>
      <c r="BH177" s="36">
        <v>24.288973839000001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337</v>
      </c>
      <c r="E178" s="36" t="s">
        <v>337</v>
      </c>
      <c r="F178" s="36" t="s">
        <v>337</v>
      </c>
      <c r="G178" s="36" t="s">
        <v>337</v>
      </c>
      <c r="H178" s="36" t="s">
        <v>337</v>
      </c>
      <c r="I178" s="36" t="s">
        <v>337</v>
      </c>
      <c r="J178" s="36" t="s">
        <v>337</v>
      </c>
      <c r="K178" s="36" t="s">
        <v>337</v>
      </c>
      <c r="L178" s="36" t="s">
        <v>337</v>
      </c>
      <c r="M178" s="36" t="s">
        <v>337</v>
      </c>
      <c r="N178" s="36" t="s">
        <v>337</v>
      </c>
      <c r="O178" s="36" t="s">
        <v>337</v>
      </c>
      <c r="P178" s="36" t="s">
        <v>337</v>
      </c>
      <c r="Q178" s="36" t="s">
        <v>337</v>
      </c>
      <c r="R178" s="36" t="s">
        <v>337</v>
      </c>
      <c r="S178" s="36" t="s">
        <v>337</v>
      </c>
      <c r="T178" s="36" t="s">
        <v>337</v>
      </c>
      <c r="U178" s="36" t="s">
        <v>337</v>
      </c>
      <c r="V178" s="36" t="s">
        <v>337</v>
      </c>
      <c r="W178" s="36" t="s">
        <v>337</v>
      </c>
      <c r="X178" s="36" t="s">
        <v>337</v>
      </c>
      <c r="Y178" s="36" t="s">
        <v>337</v>
      </c>
      <c r="Z178" s="36" t="s">
        <v>337</v>
      </c>
      <c r="AA178" s="36" t="s">
        <v>337</v>
      </c>
      <c r="AB178" s="36" t="s">
        <v>337</v>
      </c>
      <c r="AC178" s="36" t="s">
        <v>337</v>
      </c>
      <c r="AD178" s="36" t="s">
        <v>337</v>
      </c>
      <c r="AE178" s="36" t="s">
        <v>337</v>
      </c>
      <c r="AF178" s="36" t="s">
        <v>337</v>
      </c>
      <c r="AG178" s="36" t="s">
        <v>337</v>
      </c>
      <c r="AH178" s="36" t="s">
        <v>337</v>
      </c>
      <c r="AI178" s="36" t="s">
        <v>337</v>
      </c>
      <c r="AJ178" s="36" t="s">
        <v>337</v>
      </c>
      <c r="AK178" s="36" t="s">
        <v>337</v>
      </c>
      <c r="AL178" s="36" t="s">
        <v>337</v>
      </c>
      <c r="AM178" s="36" t="s">
        <v>337</v>
      </c>
      <c r="AN178" s="36" t="s">
        <v>337</v>
      </c>
      <c r="AO178" s="36" t="s">
        <v>337</v>
      </c>
      <c r="AP178" s="36" t="s">
        <v>337</v>
      </c>
      <c r="AQ178" s="36" t="s">
        <v>337</v>
      </c>
      <c r="AR178" s="36" t="s">
        <v>337</v>
      </c>
      <c r="AS178" s="36" t="s">
        <v>337</v>
      </c>
      <c r="AT178" s="36" t="s">
        <v>337</v>
      </c>
      <c r="AU178" s="36" t="s">
        <v>337</v>
      </c>
      <c r="AV178" s="36" t="s">
        <v>337</v>
      </c>
      <c r="AW178" s="36" t="s">
        <v>337</v>
      </c>
      <c r="AX178" s="36" t="s">
        <v>337</v>
      </c>
      <c r="AY178" s="36" t="s">
        <v>337</v>
      </c>
      <c r="AZ178" s="36" t="s">
        <v>337</v>
      </c>
      <c r="BA178" s="36" t="s">
        <v>337</v>
      </c>
      <c r="BB178" s="36" t="s">
        <v>337</v>
      </c>
      <c r="BC178" s="36" t="s">
        <v>337</v>
      </c>
      <c r="BD178" s="36" t="s">
        <v>337</v>
      </c>
      <c r="BE178" s="36" t="s">
        <v>337</v>
      </c>
      <c r="BF178" s="36" t="s">
        <v>337</v>
      </c>
      <c r="BG178" s="36" t="s">
        <v>337</v>
      </c>
      <c r="BH178" s="36" t="s">
        <v>337</v>
      </c>
      <c r="BI178" s="36" t="s">
        <v>337</v>
      </c>
      <c r="BJ178" s="36" t="s">
        <v>337</v>
      </c>
      <c r="BK178" s="36" t="s">
        <v>337</v>
      </c>
      <c r="BL178" s="36" t="s">
        <v>337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337</v>
      </c>
      <c r="E179" s="36" t="s">
        <v>337</v>
      </c>
      <c r="F179" s="36" t="s">
        <v>337</v>
      </c>
      <c r="G179" s="36" t="s">
        <v>337</v>
      </c>
      <c r="H179" s="36" t="s">
        <v>337</v>
      </c>
      <c r="I179" s="36" t="s">
        <v>337</v>
      </c>
      <c r="J179" s="36" t="s">
        <v>337</v>
      </c>
      <c r="K179" s="36" t="s">
        <v>337</v>
      </c>
      <c r="L179" s="36" t="s">
        <v>337</v>
      </c>
      <c r="M179" s="36" t="s">
        <v>337</v>
      </c>
      <c r="N179" s="36" t="s">
        <v>337</v>
      </c>
      <c r="O179" s="36" t="s">
        <v>337</v>
      </c>
      <c r="P179" s="36" t="s">
        <v>337</v>
      </c>
      <c r="Q179" s="36" t="s">
        <v>337</v>
      </c>
      <c r="R179" s="36" t="s">
        <v>337</v>
      </c>
      <c r="S179" s="36" t="s">
        <v>337</v>
      </c>
      <c r="T179" s="36" t="s">
        <v>337</v>
      </c>
      <c r="U179" s="36" t="s">
        <v>337</v>
      </c>
      <c r="V179" s="36" t="s">
        <v>337</v>
      </c>
      <c r="W179" s="36" t="s">
        <v>337</v>
      </c>
      <c r="X179" s="36" t="s">
        <v>337</v>
      </c>
      <c r="Y179" s="36" t="s">
        <v>337</v>
      </c>
      <c r="Z179" s="36" t="s">
        <v>337</v>
      </c>
      <c r="AA179" s="36" t="s">
        <v>337</v>
      </c>
      <c r="AB179" s="36" t="s">
        <v>337</v>
      </c>
      <c r="AC179" s="36" t="s">
        <v>337</v>
      </c>
      <c r="AD179" s="36" t="s">
        <v>337</v>
      </c>
      <c r="AE179" s="36" t="s">
        <v>337</v>
      </c>
      <c r="AF179" s="36" t="s">
        <v>337</v>
      </c>
      <c r="AG179" s="36" t="s">
        <v>337</v>
      </c>
      <c r="AH179" s="36" t="s">
        <v>337</v>
      </c>
      <c r="AI179" s="36" t="s">
        <v>337</v>
      </c>
      <c r="AJ179" s="36" t="s">
        <v>337</v>
      </c>
      <c r="AK179" s="36" t="s">
        <v>337</v>
      </c>
      <c r="AL179" s="36" t="s">
        <v>337</v>
      </c>
      <c r="AM179" s="36" t="s">
        <v>337</v>
      </c>
      <c r="AN179" s="36" t="s">
        <v>337</v>
      </c>
      <c r="AO179" s="36" t="s">
        <v>337</v>
      </c>
      <c r="AP179" s="36" t="s">
        <v>337</v>
      </c>
      <c r="AQ179" s="36" t="s">
        <v>337</v>
      </c>
      <c r="AR179" s="36" t="s">
        <v>337</v>
      </c>
      <c r="AS179" s="36" t="s">
        <v>337</v>
      </c>
      <c r="AT179" s="36" t="s">
        <v>337</v>
      </c>
      <c r="AU179" s="36" t="s">
        <v>337</v>
      </c>
      <c r="AV179" s="36" t="s">
        <v>337</v>
      </c>
      <c r="AW179" s="36" t="s">
        <v>337</v>
      </c>
      <c r="AX179" s="36" t="s">
        <v>337</v>
      </c>
      <c r="AY179" s="36" t="s">
        <v>337</v>
      </c>
      <c r="AZ179" s="36" t="s">
        <v>337</v>
      </c>
      <c r="BA179" s="36" t="s">
        <v>337</v>
      </c>
      <c r="BB179" s="36" t="s">
        <v>337</v>
      </c>
      <c r="BC179" s="36" t="s">
        <v>337</v>
      </c>
      <c r="BD179" s="36" t="s">
        <v>337</v>
      </c>
      <c r="BE179" s="36" t="s">
        <v>337</v>
      </c>
      <c r="BF179" s="36" t="s">
        <v>337</v>
      </c>
      <c r="BG179" s="36" t="s">
        <v>337</v>
      </c>
      <c r="BH179" s="36" t="s">
        <v>337</v>
      </c>
      <c r="BI179" s="36" t="s">
        <v>337</v>
      </c>
      <c r="BJ179" s="36" t="s">
        <v>337</v>
      </c>
      <c r="BK179" s="36" t="s">
        <v>337</v>
      </c>
      <c r="BL179" s="36" t="s">
        <v>337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337</v>
      </c>
      <c r="E180" s="36" t="s">
        <v>337</v>
      </c>
      <c r="F180" s="36" t="s">
        <v>337</v>
      </c>
      <c r="G180" s="36" t="s">
        <v>337</v>
      </c>
      <c r="H180" s="36" t="s">
        <v>337</v>
      </c>
      <c r="I180" s="36" t="s">
        <v>337</v>
      </c>
      <c r="J180" s="36" t="s">
        <v>337</v>
      </c>
      <c r="K180" s="36" t="s">
        <v>337</v>
      </c>
      <c r="L180" s="36" t="s">
        <v>337</v>
      </c>
      <c r="M180" s="36" t="s">
        <v>337</v>
      </c>
      <c r="N180" s="36" t="s">
        <v>337</v>
      </c>
      <c r="O180" s="36" t="s">
        <v>337</v>
      </c>
      <c r="P180" s="36" t="s">
        <v>337</v>
      </c>
      <c r="Q180" s="36" t="s">
        <v>337</v>
      </c>
      <c r="R180" s="36" t="s">
        <v>337</v>
      </c>
      <c r="S180" s="36" t="s">
        <v>337</v>
      </c>
      <c r="T180" s="36" t="s">
        <v>337</v>
      </c>
      <c r="U180" s="36" t="s">
        <v>337</v>
      </c>
      <c r="V180" s="36" t="s">
        <v>337</v>
      </c>
      <c r="W180" s="36" t="s">
        <v>337</v>
      </c>
      <c r="X180" s="36" t="s">
        <v>337</v>
      </c>
      <c r="Y180" s="36" t="s">
        <v>337</v>
      </c>
      <c r="Z180" s="36" t="s">
        <v>337</v>
      </c>
      <c r="AA180" s="36" t="s">
        <v>337</v>
      </c>
      <c r="AB180" s="36" t="s">
        <v>337</v>
      </c>
      <c r="AC180" s="36" t="s">
        <v>337</v>
      </c>
      <c r="AD180" s="36" t="s">
        <v>337</v>
      </c>
      <c r="AE180" s="36" t="s">
        <v>337</v>
      </c>
      <c r="AF180" s="36" t="s">
        <v>337</v>
      </c>
      <c r="AG180" s="36" t="s">
        <v>337</v>
      </c>
      <c r="AH180" s="36" t="s">
        <v>337</v>
      </c>
      <c r="AI180" s="36" t="s">
        <v>337</v>
      </c>
      <c r="AJ180" s="36" t="s">
        <v>337</v>
      </c>
      <c r="AK180" s="36" t="s">
        <v>337</v>
      </c>
      <c r="AL180" s="36" t="s">
        <v>337</v>
      </c>
      <c r="AM180" s="36" t="s">
        <v>337</v>
      </c>
      <c r="AN180" s="36" t="s">
        <v>337</v>
      </c>
      <c r="AO180" s="36" t="s">
        <v>337</v>
      </c>
      <c r="AP180" s="36" t="s">
        <v>337</v>
      </c>
      <c r="AQ180" s="36" t="s">
        <v>337</v>
      </c>
      <c r="AR180" s="36" t="s">
        <v>337</v>
      </c>
      <c r="AS180" s="36" t="s">
        <v>337</v>
      </c>
      <c r="AT180" s="36" t="s">
        <v>337</v>
      </c>
      <c r="AU180" s="36" t="s">
        <v>337</v>
      </c>
      <c r="AV180" s="36" t="s">
        <v>337</v>
      </c>
      <c r="AW180" s="36" t="s">
        <v>337</v>
      </c>
      <c r="AX180" s="36" t="s">
        <v>337</v>
      </c>
      <c r="AY180" s="36" t="s">
        <v>337</v>
      </c>
      <c r="AZ180" s="36" t="s">
        <v>337</v>
      </c>
      <c r="BA180" s="36" t="s">
        <v>337</v>
      </c>
      <c r="BB180" s="36" t="s">
        <v>337</v>
      </c>
      <c r="BC180" s="36" t="s">
        <v>337</v>
      </c>
      <c r="BD180" s="36" t="s">
        <v>337</v>
      </c>
      <c r="BE180" s="36" t="s">
        <v>337</v>
      </c>
      <c r="BF180" s="36" t="s">
        <v>337</v>
      </c>
      <c r="BG180" s="36" t="s">
        <v>337</v>
      </c>
      <c r="BH180" s="36" t="s">
        <v>337</v>
      </c>
      <c r="BI180" s="36" t="s">
        <v>337</v>
      </c>
      <c r="BJ180" s="36" t="s">
        <v>337</v>
      </c>
      <c r="BK180" s="36" t="s">
        <v>337</v>
      </c>
      <c r="BL180" s="36" t="s">
        <v>337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337</v>
      </c>
      <c r="E181" s="36" t="s">
        <v>337</v>
      </c>
      <c r="F181" s="36" t="s">
        <v>337</v>
      </c>
      <c r="G181" s="36" t="s">
        <v>337</v>
      </c>
      <c r="H181" s="36" t="s">
        <v>337</v>
      </c>
      <c r="I181" s="36" t="s">
        <v>337</v>
      </c>
      <c r="J181" s="36" t="s">
        <v>337</v>
      </c>
      <c r="K181" s="36" t="s">
        <v>337</v>
      </c>
      <c r="L181" s="36" t="s">
        <v>337</v>
      </c>
      <c r="M181" s="36" t="s">
        <v>337</v>
      </c>
      <c r="N181" s="36" t="s">
        <v>337</v>
      </c>
      <c r="O181" s="36" t="s">
        <v>337</v>
      </c>
      <c r="P181" s="36" t="s">
        <v>337</v>
      </c>
      <c r="Q181" s="36" t="s">
        <v>337</v>
      </c>
      <c r="R181" s="36" t="s">
        <v>337</v>
      </c>
      <c r="S181" s="36" t="s">
        <v>337</v>
      </c>
      <c r="T181" s="36" t="s">
        <v>337</v>
      </c>
      <c r="U181" s="36" t="s">
        <v>337</v>
      </c>
      <c r="V181" s="36" t="s">
        <v>337</v>
      </c>
      <c r="W181" s="36" t="s">
        <v>337</v>
      </c>
      <c r="X181" s="36" t="s">
        <v>337</v>
      </c>
      <c r="Y181" s="36" t="s">
        <v>337</v>
      </c>
      <c r="Z181" s="36" t="s">
        <v>337</v>
      </c>
      <c r="AA181" s="36" t="s">
        <v>337</v>
      </c>
      <c r="AB181" s="36" t="s">
        <v>337</v>
      </c>
      <c r="AC181" s="36" t="s">
        <v>337</v>
      </c>
      <c r="AD181" s="36" t="s">
        <v>337</v>
      </c>
      <c r="AE181" s="36" t="s">
        <v>337</v>
      </c>
      <c r="AF181" s="36" t="s">
        <v>337</v>
      </c>
      <c r="AG181" s="36" t="s">
        <v>337</v>
      </c>
      <c r="AH181" s="36" t="s">
        <v>337</v>
      </c>
      <c r="AI181" s="36" t="s">
        <v>337</v>
      </c>
      <c r="AJ181" s="36" t="s">
        <v>337</v>
      </c>
      <c r="AK181" s="36" t="s">
        <v>337</v>
      </c>
      <c r="AL181" s="36" t="s">
        <v>337</v>
      </c>
      <c r="AM181" s="36" t="s">
        <v>337</v>
      </c>
      <c r="AN181" s="36" t="s">
        <v>337</v>
      </c>
      <c r="AO181" s="36" t="s">
        <v>337</v>
      </c>
      <c r="AP181" s="36" t="s">
        <v>337</v>
      </c>
      <c r="AQ181" s="36" t="s">
        <v>337</v>
      </c>
      <c r="AR181" s="36" t="s">
        <v>337</v>
      </c>
      <c r="AS181" s="36" t="s">
        <v>337</v>
      </c>
      <c r="AT181" s="36" t="s">
        <v>337</v>
      </c>
      <c r="AU181" s="36" t="s">
        <v>337</v>
      </c>
      <c r="AV181" s="36" t="s">
        <v>337</v>
      </c>
      <c r="AW181" s="36" t="s">
        <v>337</v>
      </c>
      <c r="AX181" s="36" t="s">
        <v>337</v>
      </c>
      <c r="AY181" s="36" t="s">
        <v>337</v>
      </c>
      <c r="AZ181" s="36" t="s">
        <v>337</v>
      </c>
      <c r="BA181" s="36" t="s">
        <v>337</v>
      </c>
      <c r="BB181" s="36" t="s">
        <v>337</v>
      </c>
      <c r="BC181" s="36" t="s">
        <v>337</v>
      </c>
      <c r="BD181" s="36" t="s">
        <v>337</v>
      </c>
      <c r="BE181" s="36" t="s">
        <v>337</v>
      </c>
      <c r="BF181" s="36" t="s">
        <v>337</v>
      </c>
      <c r="BG181" s="36" t="s">
        <v>337</v>
      </c>
      <c r="BH181" s="36" t="s">
        <v>337</v>
      </c>
      <c r="BI181" s="36" t="s">
        <v>337</v>
      </c>
      <c r="BJ181" s="36" t="s">
        <v>337</v>
      </c>
      <c r="BK181" s="36" t="s">
        <v>337</v>
      </c>
      <c r="BL181" s="36" t="s">
        <v>337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337</v>
      </c>
      <c r="E182" s="36" t="s">
        <v>337</v>
      </c>
      <c r="F182" s="36" t="s">
        <v>337</v>
      </c>
      <c r="G182" s="36" t="s">
        <v>337</v>
      </c>
      <c r="H182" s="36" t="s">
        <v>337</v>
      </c>
      <c r="I182" s="36" t="s">
        <v>337</v>
      </c>
      <c r="J182" s="36" t="s">
        <v>337</v>
      </c>
      <c r="K182" s="36" t="s">
        <v>337</v>
      </c>
      <c r="L182" s="36" t="s">
        <v>337</v>
      </c>
      <c r="M182" s="36" t="s">
        <v>337</v>
      </c>
      <c r="N182" s="36" t="s">
        <v>337</v>
      </c>
      <c r="O182" s="36" t="s">
        <v>337</v>
      </c>
      <c r="P182" s="36" t="s">
        <v>337</v>
      </c>
      <c r="Q182" s="36" t="s">
        <v>337</v>
      </c>
      <c r="R182" s="36" t="s">
        <v>337</v>
      </c>
      <c r="S182" s="36" t="s">
        <v>337</v>
      </c>
      <c r="T182" s="36" t="s">
        <v>337</v>
      </c>
      <c r="U182" s="36" t="s">
        <v>337</v>
      </c>
      <c r="V182" s="36" t="s">
        <v>337</v>
      </c>
      <c r="W182" s="36" t="s">
        <v>337</v>
      </c>
      <c r="X182" s="36" t="s">
        <v>337</v>
      </c>
      <c r="Y182" s="36" t="s">
        <v>337</v>
      </c>
      <c r="Z182" s="36" t="s">
        <v>337</v>
      </c>
      <c r="AA182" s="36" t="s">
        <v>337</v>
      </c>
      <c r="AB182" s="36" t="s">
        <v>337</v>
      </c>
      <c r="AC182" s="36" t="s">
        <v>337</v>
      </c>
      <c r="AD182" s="36" t="s">
        <v>337</v>
      </c>
      <c r="AE182" s="36" t="s">
        <v>337</v>
      </c>
      <c r="AF182" s="36" t="s">
        <v>337</v>
      </c>
      <c r="AG182" s="36" t="s">
        <v>337</v>
      </c>
      <c r="AH182" s="36" t="s">
        <v>337</v>
      </c>
      <c r="AI182" s="36" t="s">
        <v>337</v>
      </c>
      <c r="AJ182" s="36" t="s">
        <v>337</v>
      </c>
      <c r="AK182" s="36" t="s">
        <v>337</v>
      </c>
      <c r="AL182" s="36" t="s">
        <v>337</v>
      </c>
      <c r="AM182" s="36" t="s">
        <v>337</v>
      </c>
      <c r="AN182" s="36" t="s">
        <v>337</v>
      </c>
      <c r="AO182" s="36" t="s">
        <v>337</v>
      </c>
      <c r="AP182" s="36" t="s">
        <v>337</v>
      </c>
      <c r="AQ182" s="36" t="s">
        <v>337</v>
      </c>
      <c r="AR182" s="36" t="s">
        <v>337</v>
      </c>
      <c r="AS182" s="36" t="s">
        <v>337</v>
      </c>
      <c r="AT182" s="36" t="s">
        <v>337</v>
      </c>
      <c r="AU182" s="36" t="s">
        <v>337</v>
      </c>
      <c r="AV182" s="36" t="s">
        <v>337</v>
      </c>
      <c r="AW182" s="36" t="s">
        <v>337</v>
      </c>
      <c r="AX182" s="36" t="s">
        <v>337</v>
      </c>
      <c r="AY182" s="36" t="s">
        <v>337</v>
      </c>
      <c r="AZ182" s="36" t="s">
        <v>337</v>
      </c>
      <c r="BA182" s="36" t="s">
        <v>337</v>
      </c>
      <c r="BB182" s="36" t="s">
        <v>337</v>
      </c>
      <c r="BC182" s="36" t="s">
        <v>337</v>
      </c>
      <c r="BD182" s="36" t="s">
        <v>337</v>
      </c>
      <c r="BE182" s="36" t="s">
        <v>337</v>
      </c>
      <c r="BF182" s="36" t="s">
        <v>337</v>
      </c>
      <c r="BG182" s="36" t="s">
        <v>337</v>
      </c>
      <c r="BH182" s="36" t="s">
        <v>337</v>
      </c>
      <c r="BI182" s="36" t="s">
        <v>337</v>
      </c>
      <c r="BJ182" s="36" t="s">
        <v>337</v>
      </c>
      <c r="BK182" s="36" t="s">
        <v>337</v>
      </c>
      <c r="BL182" s="36" t="s">
        <v>337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5.6667424100000003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80</v>
      </c>
      <c r="H185" s="42">
        <f t="shared" si="0"/>
        <v>458</v>
      </c>
      <c r="I185" s="42">
        <f t="shared" si="0"/>
        <v>2.8769222419879883</v>
      </c>
      <c r="J185" s="42">
        <f t="shared" si="0"/>
        <v>84.067630584889201</v>
      </c>
      <c r="K185" s="42">
        <f t="shared" si="0"/>
        <v>0.18184574200121234</v>
      </c>
      <c r="L185" s="42">
        <f t="shared" si="0"/>
        <v>2.6950764999867758</v>
      </c>
      <c r="M185" s="42">
        <f t="shared" si="0"/>
        <v>10.032037749033973</v>
      </c>
      <c r="N185" s="42">
        <f t="shared" si="0"/>
        <v>76.91251507784321</v>
      </c>
      <c r="O185" s="42">
        <f t="shared" si="0"/>
        <v>2.1188448209999997</v>
      </c>
      <c r="P185" s="42">
        <f t="shared" si="0"/>
        <v>3.5725488649999995</v>
      </c>
      <c r="Q185" s="42">
        <f t="shared" si="0"/>
        <v>1.9218278489999998</v>
      </c>
      <c r="R185" s="42">
        <f t="shared" si="0"/>
        <v>0.19701697200000001</v>
      </c>
      <c r="S185" s="42">
        <f t="shared" si="0"/>
        <v>3.3155701919999996</v>
      </c>
      <c r="T185" s="42">
        <f t="shared" si="0"/>
        <v>0.25697867299999999</v>
      </c>
      <c r="U185" s="42">
        <f t="shared" si="0"/>
        <v>0.91930000000000012</v>
      </c>
      <c r="V185" s="42">
        <f t="shared" si="0"/>
        <v>2.2030000000000007</v>
      </c>
      <c r="W185" s="42">
        <f t="shared" si="0"/>
        <v>5.9150670629879869</v>
      </c>
      <c r="X185" s="42">
        <f t="shared" si="0"/>
        <v>89.843179449889178</v>
      </c>
      <c r="Y185" s="42">
        <f t="shared" si="0"/>
        <v>95.758246512877193</v>
      </c>
      <c r="Z185" s="42">
        <f t="shared" si="0"/>
        <v>2.0603849935266028E-2</v>
      </c>
      <c r="AA185" s="42">
        <f t="shared" si="0"/>
        <v>7.528302906785321E-3</v>
      </c>
      <c r="AB185" s="42">
        <f t="shared" si="0"/>
        <v>7.5283035590999999E-3</v>
      </c>
      <c r="AC185" s="42">
        <f t="shared" si="0"/>
        <v>1.1110943802327561E-3</v>
      </c>
      <c r="AD185" s="42">
        <f t="shared" si="0"/>
        <v>0.70741731111378836</v>
      </c>
      <c r="AE185" s="42">
        <f t="shared" si="0"/>
        <v>6.3667558000240927</v>
      </c>
      <c r="AF185" s="42">
        <f t="shared" si="0"/>
        <v>7.0741731111378803</v>
      </c>
      <c r="AG185" s="42">
        <f t="shared" si="0"/>
        <v>5.9144370813331737E-2</v>
      </c>
      <c r="AH185" s="42">
        <f t="shared" si="0"/>
        <v>0.10061341241808158</v>
      </c>
      <c r="AI185" s="42">
        <f t="shared" si="0"/>
        <v>0.32223484787953155</v>
      </c>
      <c r="AJ185" s="42">
        <f t="shared" si="0"/>
        <v>2.9693052355540974E-4</v>
      </c>
      <c r="AK185" s="42">
        <f t="shared" si="0"/>
        <v>3.5882345762803006E-4</v>
      </c>
      <c r="AL185" s="42">
        <f t="shared" si="0"/>
        <v>8.9744666832355555E-4</v>
      </c>
      <c r="AM185" s="42">
        <f t="shared" si="0"/>
        <v>6.0552395717119907E-2</v>
      </c>
      <c r="AN185" s="42">
        <f t="shared" si="0"/>
        <v>0.80838954698949772</v>
      </c>
      <c r="AO185" s="42">
        <f t="shared" si="0"/>
        <v>6.6898880945719474</v>
      </c>
      <c r="AP185" s="42">
        <f t="shared" si="0"/>
        <v>1938.5680911209995</v>
      </c>
      <c r="AQ185" s="42">
        <f t="shared" si="0"/>
        <v>1043.844356754</v>
      </c>
      <c r="AR185" s="42">
        <f t="shared" si="0"/>
        <v>2982.412447875</v>
      </c>
      <c r="AS185" s="42">
        <f t="shared" si="0"/>
        <v>124.40575135</v>
      </c>
      <c r="AT185" s="42">
        <f t="shared" si="0"/>
        <v>7293.5590735980004</v>
      </c>
      <c r="AU185" s="42">
        <f t="shared" si="0"/>
        <v>18079.286621849002</v>
      </c>
      <c r="AV185" s="42">
        <f t="shared" si="0"/>
        <v>4278.5495861719992</v>
      </c>
      <c r="AW185" s="42">
        <f t="shared" si="0"/>
        <v>10561.295200679</v>
      </c>
      <c r="AX185" s="42">
        <f t="shared" si="0"/>
        <v>4043.184010942</v>
      </c>
      <c r="AY185" s="42">
        <f t="shared" si="0"/>
        <v>9983.8821103210012</v>
      </c>
      <c r="AZ185" s="42">
        <f t="shared" si="0"/>
        <v>2.2932519050000004</v>
      </c>
      <c r="BA185" s="42">
        <f t="shared" si="0"/>
        <v>4.586503819999999</v>
      </c>
      <c r="BB185" s="42">
        <f t="shared" si="0"/>
        <v>28.470737111999995</v>
      </c>
      <c r="BC185" s="42">
        <f t="shared" si="0"/>
        <v>1611.0637672560001</v>
      </c>
      <c r="BD185" s="42">
        <f t="shared" si="0"/>
        <v>3807.7591643269998</v>
      </c>
      <c r="BE185" s="42">
        <f t="shared" si="0"/>
        <v>1.6879883549999999</v>
      </c>
      <c r="BF185" s="42">
        <f t="shared" si="0"/>
        <v>3.3759767239999996</v>
      </c>
      <c r="BG185" s="42">
        <f t="shared" si="0"/>
        <v>62.235904617999992</v>
      </c>
      <c r="BH185" s="42">
        <f t="shared" si="0"/>
        <v>516.81041478600002</v>
      </c>
      <c r="BI185" s="42">
        <f t="shared" si="0"/>
        <v>0.39000000000000007</v>
      </c>
      <c r="BJ185" s="42">
        <f t="shared" si="0"/>
        <v>0.39000000000000007</v>
      </c>
      <c r="BK185" s="42">
        <f t="shared" si="0"/>
        <v>1.3200000000000007</v>
      </c>
      <c r="BL185" s="42">
        <f t="shared" si="0"/>
        <v>1.3200000000000007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5.6522728439999996</v>
      </c>
      <c r="E186" s="42">
        <f>IF(E28="－","－",SUM(E28:E35))</f>
        <v>627</v>
      </c>
      <c r="F186" s="42">
        <f t="shared" ref="F186:BL186" si="1">IF(F28="－","－",SUM(F28:F35))</f>
        <v>28</v>
      </c>
      <c r="G186" s="42">
        <f t="shared" si="1"/>
        <v>100</v>
      </c>
      <c r="H186" s="42">
        <f t="shared" si="1"/>
        <v>499</v>
      </c>
      <c r="I186" s="42">
        <f t="shared" si="1"/>
        <v>15.050443185941154</v>
      </c>
      <c r="J186" s="42">
        <f t="shared" si="1"/>
        <v>384.28718682810575</v>
      </c>
      <c r="K186" s="42">
        <f t="shared" si="1"/>
        <v>1.5243486858382491</v>
      </c>
      <c r="L186" s="42">
        <f t="shared" si="1"/>
        <v>13.526094500102902</v>
      </c>
      <c r="M186" s="42">
        <f t="shared" si="1"/>
        <v>74.143460513388348</v>
      </c>
      <c r="N186" s="42">
        <f t="shared" si="1"/>
        <v>325.19416950065863</v>
      </c>
      <c r="O186" s="42">
        <f t="shared" si="1"/>
        <v>6.036270579</v>
      </c>
      <c r="P186" s="42">
        <f t="shared" si="1"/>
        <v>10.661646143</v>
      </c>
      <c r="Q186" s="42">
        <f t="shared" si="1"/>
        <v>5.5400489459999998</v>
      </c>
      <c r="R186" s="42">
        <f t="shared" si="1"/>
        <v>0.49622163299999994</v>
      </c>
      <c r="S186" s="42">
        <f t="shared" si="1"/>
        <v>10.01440053</v>
      </c>
      <c r="T186" s="42">
        <f t="shared" si="1"/>
        <v>0.64724561299999994</v>
      </c>
      <c r="U186" s="42">
        <f t="shared" si="1"/>
        <v>8.3572000000000024</v>
      </c>
      <c r="V186" s="42">
        <f t="shared" si="1"/>
        <v>19.764399999999988</v>
      </c>
      <c r="W186" s="42">
        <f t="shared" si="1"/>
        <v>29.443913764941158</v>
      </c>
      <c r="X186" s="42">
        <f t="shared" si="1"/>
        <v>414.71323297110581</v>
      </c>
      <c r="Y186" s="42">
        <f t="shared" si="1"/>
        <v>444.15714673604691</v>
      </c>
      <c r="Z186" s="42">
        <f t="shared" si="1"/>
        <v>0.12068410408695714</v>
      </c>
      <c r="AA186" s="42">
        <f t="shared" si="1"/>
        <v>4.7462649630471594E-2</v>
      </c>
      <c r="AB186" s="42">
        <f t="shared" si="1"/>
        <v>4.7462649593669998E-2</v>
      </c>
      <c r="AC186" s="42">
        <f t="shared" si="1"/>
        <v>2.3133352534475394E-2</v>
      </c>
      <c r="AD186" s="42">
        <f t="shared" si="1"/>
        <v>9.9461853095769541</v>
      </c>
      <c r="AE186" s="42">
        <f t="shared" si="1"/>
        <v>89.515667786192722</v>
      </c>
      <c r="AF186" s="42">
        <f t="shared" si="1"/>
        <v>99.461853095769783</v>
      </c>
      <c r="AG186" s="42">
        <f t="shared" si="1"/>
        <v>0.56687570460259518</v>
      </c>
      <c r="AH186" s="42">
        <f t="shared" si="1"/>
        <v>0.96434027909407061</v>
      </c>
      <c r="AI186" s="42">
        <f t="shared" si="1"/>
        <v>3.0884952181796592</v>
      </c>
      <c r="AJ186" s="42">
        <f t="shared" si="1"/>
        <v>1.7490363151623728E-3</v>
      </c>
      <c r="AK186" s="42">
        <f t="shared" si="1"/>
        <v>2.1136097785812149E-3</v>
      </c>
      <c r="AL186" s="42">
        <f t="shared" si="1"/>
        <v>5.2863100602808062E-3</v>
      </c>
      <c r="AM186" s="42">
        <f t="shared" si="1"/>
        <v>0.59175809345223296</v>
      </c>
      <c r="AN186" s="42">
        <f t="shared" si="1"/>
        <v>10.912639198449606</v>
      </c>
      <c r="AO186" s="42">
        <f t="shared" si="1"/>
        <v>92.609449314432638</v>
      </c>
      <c r="AP186" s="42">
        <f t="shared" si="1"/>
        <v>12914.741776374001</v>
      </c>
      <c r="AQ186" s="42">
        <f t="shared" si="1"/>
        <v>6954.0917257379997</v>
      </c>
      <c r="AR186" s="42">
        <f t="shared" si="1"/>
        <v>19868.833502112004</v>
      </c>
      <c r="AS186" s="42">
        <f t="shared" si="1"/>
        <v>201.242048216</v>
      </c>
      <c r="AT186" s="42">
        <f t="shared" si="1"/>
        <v>50502.061548127997</v>
      </c>
      <c r="AU186" s="42">
        <f t="shared" si="1"/>
        <v>111117.144796459</v>
      </c>
      <c r="AV186" s="42">
        <f t="shared" si="1"/>
        <v>33793.243739732003</v>
      </c>
      <c r="AW186" s="42">
        <f t="shared" si="1"/>
        <v>74174.994965845006</v>
      </c>
      <c r="AX186" s="42">
        <f t="shared" si="1"/>
        <v>31673.572114875999</v>
      </c>
      <c r="AY186" s="42">
        <f t="shared" si="1"/>
        <v>69540.572962853985</v>
      </c>
      <c r="AZ186" s="42">
        <f t="shared" si="1"/>
        <v>0.43575752800000012</v>
      </c>
      <c r="BA186" s="42">
        <f t="shared" si="1"/>
        <v>0.87151506100000009</v>
      </c>
      <c r="BB186" s="42">
        <f t="shared" si="1"/>
        <v>136.92240417800002</v>
      </c>
      <c r="BC186" s="42">
        <f t="shared" si="1"/>
        <v>18190.238121203998</v>
      </c>
      <c r="BD186" s="42">
        <f t="shared" si="1"/>
        <v>39638.111012611997</v>
      </c>
      <c r="BE186" s="42">
        <f t="shared" si="1"/>
        <v>0.84729210200000016</v>
      </c>
      <c r="BF186" s="42">
        <f t="shared" si="1"/>
        <v>1.694584206</v>
      </c>
      <c r="BG186" s="42">
        <f t="shared" si="1"/>
        <v>102.582015607</v>
      </c>
      <c r="BH186" s="42">
        <f t="shared" si="1"/>
        <v>954.68533663699998</v>
      </c>
      <c r="BI186" s="42">
        <f t="shared" si="1"/>
        <v>1.9200000000000013</v>
      </c>
      <c r="BJ186" s="42">
        <f t="shared" si="1"/>
        <v>1.9200000000000013</v>
      </c>
      <c r="BK186" s="42">
        <f t="shared" si="1"/>
        <v>4.859999999999995</v>
      </c>
      <c r="BL186" s="42">
        <f t="shared" si="1"/>
        <v>4.859999999999995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5.5492392280000002</v>
      </c>
      <c r="E187" s="42">
        <f>IF(E36="－","－",SUM(E36:E55))</f>
        <v>776</v>
      </c>
      <c r="F187" s="42">
        <f t="shared" ref="F187:BL187" si="2">IF(F36="－","－",SUM(F36:F55))</f>
        <v>24</v>
      </c>
      <c r="G187" s="42">
        <f t="shared" si="2"/>
        <v>164</v>
      </c>
      <c r="H187" s="42">
        <f t="shared" si="2"/>
        <v>588</v>
      </c>
      <c r="I187" s="42">
        <f t="shared" si="2"/>
        <v>0.48556390229637775</v>
      </c>
      <c r="J187" s="42">
        <f t="shared" si="2"/>
        <v>23.08524400317549</v>
      </c>
      <c r="K187" s="42">
        <f t="shared" si="2"/>
        <v>4.8291902305749701E-2</v>
      </c>
      <c r="L187" s="42">
        <f t="shared" si="2"/>
        <v>0.43727199999062805</v>
      </c>
      <c r="M187" s="42">
        <f t="shared" si="2"/>
        <v>2.8797564054437235</v>
      </c>
      <c r="N187" s="42">
        <f t="shared" si="2"/>
        <v>20.691051500028145</v>
      </c>
      <c r="O187" s="42">
        <f t="shared" si="2"/>
        <v>0.89265424699999996</v>
      </c>
      <c r="P187" s="42">
        <f t="shared" si="2"/>
        <v>1.4066947130000005</v>
      </c>
      <c r="Q187" s="42">
        <f t="shared" si="2"/>
        <v>0.80526923200000011</v>
      </c>
      <c r="R187" s="42">
        <f t="shared" si="2"/>
        <v>8.738501500000001E-2</v>
      </c>
      <c r="S187" s="42">
        <f t="shared" si="2"/>
        <v>1.292714253</v>
      </c>
      <c r="T187" s="42">
        <f t="shared" si="2"/>
        <v>0.11398046000000002</v>
      </c>
      <c r="U187" s="42">
        <f t="shared" si="2"/>
        <v>7.710799999999999</v>
      </c>
      <c r="V187" s="42">
        <f t="shared" si="2"/>
        <v>18.345300000000002</v>
      </c>
      <c r="W187" s="42">
        <f t="shared" si="2"/>
        <v>9.0890181492963773</v>
      </c>
      <c r="X187" s="42">
        <f t="shared" si="2"/>
        <v>42.837238716175484</v>
      </c>
      <c r="Y187" s="42">
        <f t="shared" si="2"/>
        <v>51.926256865471863</v>
      </c>
      <c r="Z187" s="42">
        <f t="shared" si="2"/>
        <v>4.179653832144031E-3</v>
      </c>
      <c r="AA187" s="42">
        <f t="shared" si="2"/>
        <v>8.9444592007882216E-4</v>
      </c>
      <c r="AB187" s="42">
        <f t="shared" si="2"/>
        <v>8.9444570899999999E-4</v>
      </c>
      <c r="AC187" s="42">
        <f t="shared" si="2"/>
        <v>3.7917913820432786E-4</v>
      </c>
      <c r="AD187" s="42">
        <f t="shared" si="2"/>
        <v>0.26177688847774294</v>
      </c>
      <c r="AE187" s="42">
        <f t="shared" si="2"/>
        <v>2.3559919962996867</v>
      </c>
      <c r="AF187" s="42">
        <f t="shared" si="2"/>
        <v>2.6177688847774294</v>
      </c>
      <c r="AG187" s="42">
        <f t="shared" si="2"/>
        <v>0.52662142676908674</v>
      </c>
      <c r="AH187" s="42">
        <f t="shared" si="2"/>
        <v>0.89586173749223996</v>
      </c>
      <c r="AI187" s="42">
        <f t="shared" si="2"/>
        <v>2.8691788079143361</v>
      </c>
      <c r="AJ187" s="42">
        <f t="shared" si="2"/>
        <v>3.5058167398853082E-5</v>
      </c>
      <c r="AK187" s="42">
        <f t="shared" si="2"/>
        <v>4.2365778681068537E-5</v>
      </c>
      <c r="AL187" s="42">
        <f t="shared" si="2"/>
        <v>1.0596026017806253E-4</v>
      </c>
      <c r="AM187" s="42">
        <f t="shared" si="2"/>
        <v>0.52703566407468982</v>
      </c>
      <c r="AN187" s="42">
        <f t="shared" si="2"/>
        <v>1.1576809917486637</v>
      </c>
      <c r="AO187" s="42">
        <f t="shared" si="2"/>
        <v>5.2252767644741995</v>
      </c>
      <c r="AP187" s="42">
        <f t="shared" si="2"/>
        <v>546.92903791699996</v>
      </c>
      <c r="AQ187" s="42">
        <f t="shared" si="2"/>
        <v>294.50025118200006</v>
      </c>
      <c r="AR187" s="42">
        <f t="shared" si="2"/>
        <v>841.42928909900013</v>
      </c>
      <c r="AS187" s="42">
        <f t="shared" si="2"/>
        <v>23.288266668999999</v>
      </c>
      <c r="AT187" s="42">
        <f t="shared" si="2"/>
        <v>2943.7932670880004</v>
      </c>
      <c r="AU187" s="42">
        <f t="shared" si="2"/>
        <v>6452.1598158159986</v>
      </c>
      <c r="AV187" s="42">
        <f t="shared" si="2"/>
        <v>1809.0564603359996</v>
      </c>
      <c r="AW187" s="42">
        <f t="shared" si="2"/>
        <v>3971.7820919049996</v>
      </c>
      <c r="AX187" s="42">
        <f t="shared" si="2"/>
        <v>1704.1468348450001</v>
      </c>
      <c r="AY187" s="42">
        <f t="shared" si="2"/>
        <v>3740.9654515579991</v>
      </c>
      <c r="AZ187" s="42">
        <f t="shared" si="2"/>
        <v>0.52517767700000006</v>
      </c>
      <c r="BA187" s="42">
        <f t="shared" si="2"/>
        <v>1.050355361</v>
      </c>
      <c r="BB187" s="42">
        <f t="shared" si="2"/>
        <v>13.244982557000002</v>
      </c>
      <c r="BC187" s="42">
        <f t="shared" si="2"/>
        <v>949.43042601899992</v>
      </c>
      <c r="BD187" s="42">
        <f t="shared" si="2"/>
        <v>2090.8960416499999</v>
      </c>
      <c r="BE187" s="42">
        <f t="shared" si="2"/>
        <v>1.0149411850000001</v>
      </c>
      <c r="BF187" s="42">
        <f t="shared" si="2"/>
        <v>2.0298823780000004</v>
      </c>
      <c r="BG187" s="42">
        <f t="shared" si="2"/>
        <v>32.202455164000007</v>
      </c>
      <c r="BH187" s="42">
        <f t="shared" si="2"/>
        <v>206.92262902099995</v>
      </c>
      <c r="BI187" s="42">
        <f t="shared" si="2"/>
        <v>0.06</v>
      </c>
      <c r="BJ187" s="42">
        <f t="shared" si="2"/>
        <v>0.06</v>
      </c>
      <c r="BK187" s="42">
        <f t="shared" si="2"/>
        <v>0.12</v>
      </c>
      <c r="BL187" s="42">
        <f t="shared" si="2"/>
        <v>0.12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5.8239945310000003</v>
      </c>
      <c r="E188" s="42">
        <f>IF(E56="－","－",SUM(E56:E66))</f>
        <v>590</v>
      </c>
      <c r="F188" s="42">
        <f t="shared" ref="F188:BL188" si="3">IF(F56="－","－",SUM(F56:F66))</f>
        <v>76</v>
      </c>
      <c r="G188" s="42">
        <f t="shared" si="3"/>
        <v>241</v>
      </c>
      <c r="H188" s="42">
        <f t="shared" si="3"/>
        <v>273</v>
      </c>
      <c r="I188" s="42">
        <f t="shared" si="3"/>
        <v>41.605923243409435</v>
      </c>
      <c r="J188" s="42">
        <f t="shared" si="3"/>
        <v>439.58124223870971</v>
      </c>
      <c r="K188" s="42">
        <f t="shared" si="3"/>
        <v>3.9367857433652547</v>
      </c>
      <c r="L188" s="42">
        <f t="shared" si="3"/>
        <v>37.669137500044165</v>
      </c>
      <c r="M188" s="42">
        <f t="shared" si="3"/>
        <v>112.32694448203931</v>
      </c>
      <c r="N188" s="42">
        <f t="shared" si="3"/>
        <v>368.86022100007989</v>
      </c>
      <c r="O188" s="42">
        <f t="shared" si="3"/>
        <v>5.7987692019999999</v>
      </c>
      <c r="P188" s="42">
        <f t="shared" si="3"/>
        <v>10.144416365999998</v>
      </c>
      <c r="Q188" s="42">
        <f t="shared" si="3"/>
        <v>5.169858327</v>
      </c>
      <c r="R188" s="42">
        <f t="shared" si="3"/>
        <v>0.62891087499999987</v>
      </c>
      <c r="S188" s="42">
        <f t="shared" si="3"/>
        <v>9.3240978269999992</v>
      </c>
      <c r="T188" s="42">
        <f t="shared" si="3"/>
        <v>0.82031853899999996</v>
      </c>
      <c r="U188" s="42">
        <f t="shared" si="3"/>
        <v>49.001450000000006</v>
      </c>
      <c r="V188" s="42">
        <f t="shared" si="3"/>
        <v>116.25029999999995</v>
      </c>
      <c r="W188" s="42">
        <f t="shared" si="3"/>
        <v>96.406142445409458</v>
      </c>
      <c r="X188" s="42">
        <f t="shared" si="3"/>
        <v>565.9759586047096</v>
      </c>
      <c r="Y188" s="42">
        <f t="shared" si="3"/>
        <v>662.38210105011922</v>
      </c>
      <c r="Z188" s="42">
        <f t="shared" si="3"/>
        <v>0.22880347671887327</v>
      </c>
      <c r="AA188" s="42">
        <f t="shared" si="3"/>
        <v>0.10441645785164096</v>
      </c>
      <c r="AB188" s="42">
        <f t="shared" si="3"/>
        <v>0.10441645903449999</v>
      </c>
      <c r="AC188" s="42">
        <f t="shared" si="3"/>
        <v>0.12080293395632768</v>
      </c>
      <c r="AD188" s="42">
        <f t="shared" si="3"/>
        <v>8.7100005365422977</v>
      </c>
      <c r="AE188" s="42">
        <f t="shared" si="3"/>
        <v>78.390004828880706</v>
      </c>
      <c r="AF188" s="42">
        <f t="shared" si="3"/>
        <v>87.100005365423002</v>
      </c>
      <c r="AG188" s="42">
        <f t="shared" si="3"/>
        <v>3.3932230916477137</v>
      </c>
      <c r="AH188" s="42">
        <f t="shared" si="3"/>
        <v>5.7723795122282944</v>
      </c>
      <c r="AI188" s="42">
        <f t="shared" si="3"/>
        <v>18.487215464839263</v>
      </c>
      <c r="AJ188" s="42">
        <f t="shared" si="3"/>
        <v>4.1252400099168075E-3</v>
      </c>
      <c r="AK188" s="42">
        <f t="shared" si="3"/>
        <v>4.9851152585856026E-3</v>
      </c>
      <c r="AL188" s="42">
        <f t="shared" si="3"/>
        <v>1.2468178946830048E-2</v>
      </c>
      <c r="AM188" s="42">
        <f t="shared" si="3"/>
        <v>3.518151265613958</v>
      </c>
      <c r="AN188" s="42">
        <f t="shared" si="3"/>
        <v>14.48736516402918</v>
      </c>
      <c r="AO188" s="42">
        <f t="shared" si="3"/>
        <v>96.889688472666762</v>
      </c>
      <c r="AP188" s="42">
        <f t="shared" si="3"/>
        <v>8729.8267994720009</v>
      </c>
      <c r="AQ188" s="42">
        <f t="shared" si="3"/>
        <v>4700.6759689440005</v>
      </c>
      <c r="AR188" s="42">
        <f t="shared" si="3"/>
        <v>13430.502768416</v>
      </c>
      <c r="AS188" s="42">
        <f t="shared" si="3"/>
        <v>273.267159483</v>
      </c>
      <c r="AT188" s="42">
        <f t="shared" si="3"/>
        <v>38373.260796496994</v>
      </c>
      <c r="AU188" s="42">
        <f t="shared" si="3"/>
        <v>85079.254113949006</v>
      </c>
      <c r="AV188" s="42">
        <f t="shared" si="3"/>
        <v>21706.858178467999</v>
      </c>
      <c r="AW188" s="42">
        <f t="shared" si="3"/>
        <v>48085.650126708002</v>
      </c>
      <c r="AX188" s="42">
        <f t="shared" si="3"/>
        <v>20613.410608362996</v>
      </c>
      <c r="AY188" s="42">
        <f t="shared" si="3"/>
        <v>45669.489517050002</v>
      </c>
      <c r="AZ188" s="42">
        <f t="shared" si="3"/>
        <v>3.3798745229999998</v>
      </c>
      <c r="BA188" s="42">
        <f t="shared" si="3"/>
        <v>6.7597490539999994</v>
      </c>
      <c r="BB188" s="42">
        <f t="shared" si="3"/>
        <v>89.491996662999981</v>
      </c>
      <c r="BC188" s="42">
        <f t="shared" si="3"/>
        <v>5621.7592419629991</v>
      </c>
      <c r="BD188" s="42">
        <f t="shared" si="3"/>
        <v>12330.613663179001</v>
      </c>
      <c r="BE188" s="42">
        <f t="shared" si="3"/>
        <v>2.8305323089999996</v>
      </c>
      <c r="BF188" s="42">
        <f t="shared" si="3"/>
        <v>5.6610646229999997</v>
      </c>
      <c r="BG188" s="42">
        <f t="shared" si="3"/>
        <v>90.809909429000001</v>
      </c>
      <c r="BH188" s="42">
        <f t="shared" si="3"/>
        <v>511.11504843699993</v>
      </c>
      <c r="BI188" s="42">
        <f t="shared" si="3"/>
        <v>1.59</v>
      </c>
      <c r="BJ188" s="42">
        <f t="shared" si="3"/>
        <v>1.59</v>
      </c>
      <c r="BK188" s="42">
        <f t="shared" si="3"/>
        <v>5.0400000000000027</v>
      </c>
      <c r="BL188" s="42">
        <f t="shared" si="3"/>
        <v>5.0400000000000027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5.8150156900000001</v>
      </c>
      <c r="E189" s="42">
        <f>IF(E67="－","－",SUM(E67:E73))</f>
        <v>302</v>
      </c>
      <c r="F189" s="42">
        <f t="shared" ref="F189:BL189" si="4">IF(F67="－","－",SUM(F67:F73))</f>
        <v>56</v>
      </c>
      <c r="G189" s="42">
        <f t="shared" si="4"/>
        <v>97</v>
      </c>
      <c r="H189" s="42">
        <f t="shared" si="4"/>
        <v>149</v>
      </c>
      <c r="I189" s="42">
        <f t="shared" si="4"/>
        <v>1.9209844211220439</v>
      </c>
      <c r="J189" s="42">
        <f t="shared" si="4"/>
        <v>51.899151922719994</v>
      </c>
      <c r="K189" s="42">
        <f t="shared" si="4"/>
        <v>0.1334089211350982</v>
      </c>
      <c r="L189" s="42">
        <f t="shared" si="4"/>
        <v>1.7875754999869455</v>
      </c>
      <c r="M189" s="42">
        <f t="shared" si="4"/>
        <v>7.518210843805571</v>
      </c>
      <c r="N189" s="42">
        <f t="shared" si="4"/>
        <v>46.301925500036468</v>
      </c>
      <c r="O189" s="42">
        <f t="shared" si="4"/>
        <v>0.88401535900000006</v>
      </c>
      <c r="P189" s="42">
        <f t="shared" si="4"/>
        <v>1.47534057</v>
      </c>
      <c r="Q189" s="42">
        <f t="shared" si="4"/>
        <v>0.8077616700000001</v>
      </c>
      <c r="R189" s="42">
        <f t="shared" si="4"/>
        <v>7.6253689000000013E-2</v>
      </c>
      <c r="S189" s="42">
        <f t="shared" si="4"/>
        <v>1.375879233</v>
      </c>
      <c r="T189" s="42">
        <f t="shared" si="4"/>
        <v>9.9461337000000011E-2</v>
      </c>
      <c r="U189" s="42">
        <f t="shared" si="4"/>
        <v>21.092199999999998</v>
      </c>
      <c r="V189" s="42">
        <f t="shared" si="4"/>
        <v>49.920499999999997</v>
      </c>
      <c r="W189" s="42">
        <f t="shared" si="4"/>
        <v>23.897199780122047</v>
      </c>
      <c r="X189" s="42">
        <f t="shared" si="4"/>
        <v>103.29499249271998</v>
      </c>
      <c r="Y189" s="42">
        <f t="shared" si="4"/>
        <v>127.19219227284205</v>
      </c>
      <c r="Z189" s="42">
        <f t="shared" si="4"/>
        <v>1.4191513950127965E-2</v>
      </c>
      <c r="AA189" s="42">
        <f t="shared" si="4"/>
        <v>5.2355054780254479E-3</v>
      </c>
      <c r="AB189" s="42">
        <f t="shared" si="4"/>
        <v>5.2355049000000001E-3</v>
      </c>
      <c r="AC189" s="42">
        <f t="shared" si="4"/>
        <v>1.1361173947855166E-3</v>
      </c>
      <c r="AD189" s="42">
        <f t="shared" si="4"/>
        <v>0.47003521725568026</v>
      </c>
      <c r="AE189" s="42">
        <f t="shared" si="4"/>
        <v>4.230316955301122</v>
      </c>
      <c r="AF189" s="42">
        <f t="shared" si="4"/>
        <v>4.7003521725568014</v>
      </c>
      <c r="AG189" s="42">
        <f t="shared" si="4"/>
        <v>1.5146178510697623</v>
      </c>
      <c r="AH189" s="42">
        <f t="shared" si="4"/>
        <v>2.576591286877298</v>
      </c>
      <c r="AI189" s="42">
        <f t="shared" si="4"/>
        <v>8.2520558782421567</v>
      </c>
      <c r="AJ189" s="42">
        <f t="shared" si="4"/>
        <v>2.0523858630757628E-4</v>
      </c>
      <c r="AK189" s="42">
        <f t="shared" si="4"/>
        <v>2.4801902579258566E-4</v>
      </c>
      <c r="AL189" s="42">
        <f t="shared" si="4"/>
        <v>6.2031576711784752E-4</v>
      </c>
      <c r="AM189" s="42">
        <f t="shared" si="4"/>
        <v>1.5159592070508554</v>
      </c>
      <c r="AN189" s="42">
        <f t="shared" si="4"/>
        <v>3.0468745231587708</v>
      </c>
      <c r="AO189" s="42">
        <f t="shared" si="4"/>
        <v>12.482993149310397</v>
      </c>
      <c r="AP189" s="42">
        <f t="shared" si="4"/>
        <v>875.89002058400001</v>
      </c>
      <c r="AQ189" s="42">
        <f t="shared" si="4"/>
        <v>471.63308800599998</v>
      </c>
      <c r="AR189" s="42">
        <f t="shared" si="4"/>
        <v>1347.52310859</v>
      </c>
      <c r="AS189" s="42">
        <f t="shared" si="4"/>
        <v>47.706110678000002</v>
      </c>
      <c r="AT189" s="42">
        <f t="shared" si="4"/>
        <v>4798.7177747159994</v>
      </c>
      <c r="AU189" s="42">
        <f t="shared" si="4"/>
        <v>10739.523860975001</v>
      </c>
      <c r="AV189" s="42">
        <f t="shared" si="4"/>
        <v>2822.2461054470004</v>
      </c>
      <c r="AW189" s="42">
        <f t="shared" si="4"/>
        <v>6322.672662644999</v>
      </c>
      <c r="AX189" s="42">
        <f t="shared" si="4"/>
        <v>2679.7411522420002</v>
      </c>
      <c r="AY189" s="42">
        <f t="shared" si="4"/>
        <v>6003.5194181780007</v>
      </c>
      <c r="AZ189" s="42">
        <f t="shared" si="4"/>
        <v>3.183997669</v>
      </c>
      <c r="BA189" s="42">
        <f t="shared" si="4"/>
        <v>6.3679953430000005</v>
      </c>
      <c r="BB189" s="42">
        <f t="shared" si="4"/>
        <v>11.549117717000001</v>
      </c>
      <c r="BC189" s="42">
        <f t="shared" si="4"/>
        <v>638.20128511500002</v>
      </c>
      <c r="BD189" s="42">
        <f t="shared" si="4"/>
        <v>1430.1244111840001</v>
      </c>
      <c r="BE189" s="42">
        <f t="shared" si="4"/>
        <v>2.936216366</v>
      </c>
      <c r="BF189" s="42">
        <f t="shared" si="4"/>
        <v>5.8724327360000004</v>
      </c>
      <c r="BG189" s="42">
        <f t="shared" si="4"/>
        <v>27.005401055</v>
      </c>
      <c r="BH189" s="42">
        <f t="shared" si="4"/>
        <v>176.57262366</v>
      </c>
      <c r="BI189" s="42">
        <f t="shared" si="4"/>
        <v>0.03</v>
      </c>
      <c r="BJ189" s="42">
        <f t="shared" si="4"/>
        <v>0.03</v>
      </c>
      <c r="BK189" s="42">
        <f t="shared" si="4"/>
        <v>0.32999999999999996</v>
      </c>
      <c r="BL189" s="42">
        <f t="shared" si="4"/>
        <v>0.32999999999999996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5.9581092010000001</v>
      </c>
      <c r="E190" s="42">
        <f>IF(E74="－","－",SUM(E74:E84))</f>
        <v>660</v>
      </c>
      <c r="F190" s="42">
        <f t="shared" ref="F190:BL190" si="5">IF(F74="－","－",SUM(F74:F84))</f>
        <v>85</v>
      </c>
      <c r="G190" s="42">
        <f t="shared" si="5"/>
        <v>259</v>
      </c>
      <c r="H190" s="42">
        <f t="shared" si="5"/>
        <v>316</v>
      </c>
      <c r="I190" s="42">
        <f t="shared" si="5"/>
        <v>31.481603033595874</v>
      </c>
      <c r="J190" s="42">
        <f t="shared" si="5"/>
        <v>362.29481736431086</v>
      </c>
      <c r="K190" s="42">
        <f t="shared" si="5"/>
        <v>5.7174910336450768</v>
      </c>
      <c r="L190" s="42">
        <f t="shared" si="5"/>
        <v>25.764111999950792</v>
      </c>
      <c r="M190" s="42">
        <f t="shared" si="5"/>
        <v>141.53051339782661</v>
      </c>
      <c r="N190" s="42">
        <f t="shared" si="5"/>
        <v>252.24590700008014</v>
      </c>
      <c r="O190" s="42">
        <f t="shared" si="5"/>
        <v>10.677770087999995</v>
      </c>
      <c r="P190" s="42">
        <f t="shared" si="5"/>
        <v>17.319798091000003</v>
      </c>
      <c r="Q190" s="42">
        <f t="shared" si="5"/>
        <v>10.037782624999998</v>
      </c>
      <c r="R190" s="42">
        <f t="shared" si="5"/>
        <v>0.63998746299999998</v>
      </c>
      <c r="S190" s="42">
        <f t="shared" si="5"/>
        <v>16.485031829000004</v>
      </c>
      <c r="T190" s="42">
        <f t="shared" si="5"/>
        <v>0.83476626199999993</v>
      </c>
      <c r="U190" s="42">
        <f t="shared" si="5"/>
        <v>77.840100000000021</v>
      </c>
      <c r="V190" s="42">
        <f t="shared" si="5"/>
        <v>184.72409999999999</v>
      </c>
      <c r="W190" s="42">
        <f t="shared" si="5"/>
        <v>119.99947312159586</v>
      </c>
      <c r="X190" s="42">
        <f t="shared" si="5"/>
        <v>564.33871545531088</v>
      </c>
      <c r="Y190" s="42">
        <f t="shared" si="5"/>
        <v>684.33818857690687</v>
      </c>
      <c r="Z190" s="42">
        <f t="shared" si="5"/>
        <v>0.17618924585022172</v>
      </c>
      <c r="AA190" s="42">
        <f t="shared" si="5"/>
        <v>8.0286477215391838E-2</v>
      </c>
      <c r="AB190" s="42">
        <f t="shared" si="5"/>
        <v>8.0286477714999999E-2</v>
      </c>
      <c r="AC190" s="42">
        <f t="shared" si="5"/>
        <v>0.14816321249327741</v>
      </c>
      <c r="AD190" s="42">
        <f t="shared" si="5"/>
        <v>5.3904923111512595</v>
      </c>
      <c r="AE190" s="42">
        <f t="shared" si="5"/>
        <v>48.514430800361353</v>
      </c>
      <c r="AF190" s="42">
        <f t="shared" si="5"/>
        <v>53.904923111512588</v>
      </c>
      <c r="AG190" s="42">
        <f t="shared" si="5"/>
        <v>5.2826285324932396</v>
      </c>
      <c r="AH190" s="42">
        <f t="shared" si="5"/>
        <v>8.9865404920574683</v>
      </c>
      <c r="AI190" s="42">
        <f t="shared" si="5"/>
        <v>28.78121752185973</v>
      </c>
      <c r="AJ190" s="42">
        <f t="shared" si="5"/>
        <v>3.1030179491498824E-3</v>
      </c>
      <c r="AK190" s="42">
        <f t="shared" si="5"/>
        <v>3.7498186983745295E-3</v>
      </c>
      <c r="AL190" s="42">
        <f t="shared" si="5"/>
        <v>9.3786017221932864E-3</v>
      </c>
      <c r="AM190" s="42">
        <f t="shared" si="5"/>
        <v>5.4338947629356662</v>
      </c>
      <c r="AN190" s="42">
        <f t="shared" si="5"/>
        <v>14.380782621907104</v>
      </c>
      <c r="AO190" s="42">
        <f t="shared" si="5"/>
        <v>77.305026923943302</v>
      </c>
      <c r="AP190" s="42">
        <f t="shared" si="5"/>
        <v>8387.8920426820005</v>
      </c>
      <c r="AQ190" s="42">
        <f t="shared" si="5"/>
        <v>4516.557253750002</v>
      </c>
      <c r="AR190" s="42">
        <f t="shared" si="5"/>
        <v>12904.449296432002</v>
      </c>
      <c r="AS190" s="42">
        <f t="shared" si="5"/>
        <v>204.77815500399998</v>
      </c>
      <c r="AT190" s="42">
        <f t="shared" si="5"/>
        <v>28413.250246332998</v>
      </c>
      <c r="AU190" s="42">
        <f t="shared" si="5"/>
        <v>65437.958762194998</v>
      </c>
      <c r="AV190" s="42">
        <f t="shared" si="5"/>
        <v>16929.433174060003</v>
      </c>
      <c r="AW190" s="42">
        <f t="shared" si="5"/>
        <v>38834.290725920997</v>
      </c>
      <c r="AX190" s="42">
        <f t="shared" si="5"/>
        <v>16064.302582101</v>
      </c>
      <c r="AY190" s="42">
        <f t="shared" si="5"/>
        <v>36871.840362004004</v>
      </c>
      <c r="AZ190" s="42">
        <f t="shared" si="5"/>
        <v>5.6154589760000002</v>
      </c>
      <c r="BA190" s="42">
        <f t="shared" si="5"/>
        <v>11.230917958000001</v>
      </c>
      <c r="BB190" s="42">
        <f t="shared" si="5"/>
        <v>82.214071937</v>
      </c>
      <c r="BC190" s="42">
        <f t="shared" si="5"/>
        <v>5905.364173857999</v>
      </c>
      <c r="BD190" s="42">
        <f t="shared" si="5"/>
        <v>13173.783789732001</v>
      </c>
      <c r="BE190" s="42">
        <f t="shared" si="5"/>
        <v>3.3879425219999995</v>
      </c>
      <c r="BF190" s="42">
        <f t="shared" si="5"/>
        <v>6.7758850469999992</v>
      </c>
      <c r="BG190" s="42">
        <f t="shared" si="5"/>
        <v>73.33057384</v>
      </c>
      <c r="BH190" s="42">
        <f t="shared" si="5"/>
        <v>324.56274408600001</v>
      </c>
      <c r="BI190" s="42">
        <f t="shared" si="5"/>
        <v>1.4700000000000006</v>
      </c>
      <c r="BJ190" s="42">
        <f t="shared" si="5"/>
        <v>1.4700000000000006</v>
      </c>
      <c r="BK190" s="42">
        <f t="shared" si="5"/>
        <v>4.1400000000000023</v>
      </c>
      <c r="BL190" s="42">
        <f t="shared" si="5"/>
        <v>4.1400000000000023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5.7372703349999998</v>
      </c>
      <c r="E191" s="42">
        <f>IF(E85="－","－",SUM(E85:E91))</f>
        <v>347</v>
      </c>
      <c r="F191" s="42">
        <f t="shared" ref="F191:BL191" si="6">IF(F85="－","－",SUM(F85:F91))</f>
        <v>28</v>
      </c>
      <c r="G191" s="42">
        <f t="shared" si="6"/>
        <v>69</v>
      </c>
      <c r="H191" s="42">
        <f t="shared" si="6"/>
        <v>250</v>
      </c>
      <c r="I191" s="42">
        <f t="shared" si="6"/>
        <v>1.0520855993141853</v>
      </c>
      <c r="J191" s="42">
        <f t="shared" si="6"/>
        <v>19.105933386520174</v>
      </c>
      <c r="K191" s="42">
        <f t="shared" si="6"/>
        <v>0.14698109931621628</v>
      </c>
      <c r="L191" s="42">
        <f t="shared" si="6"/>
        <v>0.90510449999796916</v>
      </c>
      <c r="M191" s="42">
        <f t="shared" si="6"/>
        <v>5.8168134858314389</v>
      </c>
      <c r="N191" s="42">
        <f t="shared" si="6"/>
        <v>14.341205500002921</v>
      </c>
      <c r="O191" s="42">
        <f t="shared" si="6"/>
        <v>0.84639633099999989</v>
      </c>
      <c r="P191" s="42">
        <f t="shared" si="6"/>
        <v>1.4606709630000001</v>
      </c>
      <c r="Q191" s="42">
        <f t="shared" si="6"/>
        <v>0.79961789100000003</v>
      </c>
      <c r="R191" s="42">
        <f t="shared" si="6"/>
        <v>4.6778440000000004E-2</v>
      </c>
      <c r="S191" s="42">
        <f t="shared" si="6"/>
        <v>1.399655603</v>
      </c>
      <c r="T191" s="42">
        <f t="shared" si="6"/>
        <v>6.1015359999999998E-2</v>
      </c>
      <c r="U191" s="42">
        <f t="shared" si="6"/>
        <v>8.3463999999999992</v>
      </c>
      <c r="V191" s="42">
        <f t="shared" si="6"/>
        <v>19.766200000000001</v>
      </c>
      <c r="W191" s="42">
        <f t="shared" si="6"/>
        <v>10.244881930314184</v>
      </c>
      <c r="X191" s="42">
        <f t="shared" si="6"/>
        <v>40.332804349520174</v>
      </c>
      <c r="Y191" s="42">
        <f t="shared" si="6"/>
        <v>50.577686279834353</v>
      </c>
      <c r="Z191" s="42">
        <f t="shared" si="6"/>
        <v>7.2991594331297312E-3</v>
      </c>
      <c r="AA191" s="42">
        <f t="shared" si="6"/>
        <v>2.9556225825345789E-3</v>
      </c>
      <c r="AB191" s="42">
        <f t="shared" si="6"/>
        <v>2.9556238390000002E-3</v>
      </c>
      <c r="AC191" s="42">
        <f t="shared" si="6"/>
        <v>9.2915659220552745E-4</v>
      </c>
      <c r="AD191" s="42">
        <f t="shared" si="6"/>
        <v>0.14550276193144907</v>
      </c>
      <c r="AE191" s="42">
        <f t="shared" si="6"/>
        <v>1.3095248573830411</v>
      </c>
      <c r="AF191" s="42">
        <f t="shared" si="6"/>
        <v>1.4550276193144904</v>
      </c>
      <c r="AG191" s="42">
        <f t="shared" si="6"/>
        <v>0.58735774725756129</v>
      </c>
      <c r="AH191" s="42">
        <f t="shared" si="6"/>
        <v>0.99918329418527629</v>
      </c>
      <c r="AI191" s="42">
        <f t="shared" si="6"/>
        <v>3.2000870367825742</v>
      </c>
      <c r="AJ191" s="42">
        <f t="shared" si="6"/>
        <v>1.1586429006646075E-4</v>
      </c>
      <c r="AK191" s="42">
        <f t="shared" si="6"/>
        <v>1.4001532978378492E-4</v>
      </c>
      <c r="AL191" s="42">
        <f t="shared" si="6"/>
        <v>3.5018973413645024E-4</v>
      </c>
      <c r="AM191" s="42">
        <f t="shared" si="6"/>
        <v>0.58840276813983328</v>
      </c>
      <c r="AN191" s="42">
        <f t="shared" si="6"/>
        <v>1.1448260714465093</v>
      </c>
      <c r="AO191" s="42">
        <f t="shared" si="6"/>
        <v>4.5099620838997527</v>
      </c>
      <c r="AP191" s="42">
        <f t="shared" si="6"/>
        <v>796.51494497900001</v>
      </c>
      <c r="AQ191" s="42">
        <f t="shared" si="6"/>
        <v>428.89266267999994</v>
      </c>
      <c r="AR191" s="42">
        <f t="shared" si="6"/>
        <v>1225.407607659</v>
      </c>
      <c r="AS191" s="42">
        <f t="shared" si="6"/>
        <v>54.490083444999996</v>
      </c>
      <c r="AT191" s="42">
        <f t="shared" si="6"/>
        <v>3795.7378497689997</v>
      </c>
      <c r="AU191" s="42">
        <f t="shared" si="6"/>
        <v>8775.5385555060002</v>
      </c>
      <c r="AV191" s="42">
        <f t="shared" si="6"/>
        <v>2150.1517449580001</v>
      </c>
      <c r="AW191" s="42">
        <f t="shared" si="6"/>
        <v>4963.7780592139998</v>
      </c>
      <c r="AX191" s="42">
        <f t="shared" si="6"/>
        <v>2058.346497384</v>
      </c>
      <c r="AY191" s="42">
        <f t="shared" si="6"/>
        <v>4752.2079757820002</v>
      </c>
      <c r="AZ191" s="42">
        <f t="shared" si="6"/>
        <v>9.9205370100000003</v>
      </c>
      <c r="BA191" s="42">
        <f t="shared" si="6"/>
        <v>19.841074024000001</v>
      </c>
      <c r="BB191" s="42">
        <f t="shared" si="6"/>
        <v>5.8609469760000001</v>
      </c>
      <c r="BC191" s="42">
        <f t="shared" si="6"/>
        <v>323.29443471499997</v>
      </c>
      <c r="BD191" s="42">
        <f t="shared" si="6"/>
        <v>744.27474970900005</v>
      </c>
      <c r="BE191" s="42">
        <f t="shared" si="6"/>
        <v>2.6640668049999996</v>
      </c>
      <c r="BF191" s="42">
        <f t="shared" si="6"/>
        <v>5.3281336139999995</v>
      </c>
      <c r="BG191" s="42">
        <f t="shared" si="6"/>
        <v>21.242048570000001</v>
      </c>
      <c r="BH191" s="42">
        <f t="shared" si="6"/>
        <v>125.763353761</v>
      </c>
      <c r="BI191" s="42">
        <f t="shared" si="6"/>
        <v>0.78000000000000014</v>
      </c>
      <c r="BJ191" s="42">
        <f t="shared" si="6"/>
        <v>0.78000000000000014</v>
      </c>
      <c r="BK191" s="42">
        <f t="shared" si="6"/>
        <v>1.1700000000000004</v>
      </c>
      <c r="BL191" s="42">
        <f t="shared" si="6"/>
        <v>1.1700000000000004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5.2443732020000002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14</v>
      </c>
      <c r="H192" s="42">
        <f t="shared" si="7"/>
        <v>145</v>
      </c>
      <c r="I192" s="42">
        <f t="shared" si="7"/>
        <v>8.8691244265161857E-5</v>
      </c>
      <c r="J192" s="42">
        <f t="shared" si="7"/>
        <v>0.59714008145583797</v>
      </c>
      <c r="K192" s="42">
        <f t="shared" si="7"/>
        <v>8.8691244265161857E-5</v>
      </c>
      <c r="L192" s="42">
        <f t="shared" si="7"/>
        <v>0</v>
      </c>
      <c r="M192" s="42">
        <f t="shared" si="7"/>
        <v>1.9833772700088625E-2</v>
      </c>
      <c r="N192" s="42">
        <f t="shared" si="7"/>
        <v>0.57739500000001454</v>
      </c>
      <c r="O192" s="42">
        <f t="shared" si="7"/>
        <v>0.24090450499999999</v>
      </c>
      <c r="P192" s="42">
        <f t="shared" si="7"/>
        <v>0.41115103199999997</v>
      </c>
      <c r="Q192" s="42">
        <f t="shared" si="7"/>
        <v>0.22364311499999998</v>
      </c>
      <c r="R192" s="42">
        <f t="shared" si="7"/>
        <v>1.7261390000000005E-2</v>
      </c>
      <c r="S192" s="42">
        <f t="shared" si="7"/>
        <v>0.388636172</v>
      </c>
      <c r="T192" s="42">
        <f t="shared" si="7"/>
        <v>2.2514860000000001E-2</v>
      </c>
      <c r="U192" s="42">
        <f t="shared" si="7"/>
        <v>0.1956</v>
      </c>
      <c r="V192" s="42">
        <f t="shared" si="7"/>
        <v>0.46919999999999995</v>
      </c>
      <c r="W192" s="42">
        <f t="shared" si="7"/>
        <v>0.43659319624426518</v>
      </c>
      <c r="X192" s="42">
        <f t="shared" si="7"/>
        <v>1.4774911134558382</v>
      </c>
      <c r="Y192" s="42">
        <f t="shared" si="7"/>
        <v>1.9140843097001028</v>
      </c>
      <c r="Z192" s="42">
        <f t="shared" si="7"/>
        <v>6.1624588319651222E-6</v>
      </c>
      <c r="AA192" s="42">
        <f t="shared" si="7"/>
        <v>1.3187661900405358E-6</v>
      </c>
      <c r="AB192" s="42">
        <f t="shared" si="7"/>
        <v>1.318763207E-6</v>
      </c>
      <c r="AC192" s="42">
        <f t="shared" si="7"/>
        <v>6.7302316538368519E-7</v>
      </c>
      <c r="AD192" s="42">
        <f t="shared" si="7"/>
        <v>6.6100517959735523E-3</v>
      </c>
      <c r="AE192" s="42">
        <f t="shared" si="7"/>
        <v>5.9490466163761961E-2</v>
      </c>
      <c r="AF192" s="42">
        <f t="shared" si="7"/>
        <v>6.6100517959735511E-2</v>
      </c>
      <c r="AG192" s="42">
        <f t="shared" si="7"/>
        <v>1.4625265056431663E-2</v>
      </c>
      <c r="AH192" s="42">
        <f t="shared" si="7"/>
        <v>2.487976124542398E-2</v>
      </c>
      <c r="AI192" s="42">
        <f t="shared" si="7"/>
        <v>7.968247858331734E-2</v>
      </c>
      <c r="AJ192" s="42">
        <f t="shared" si="7"/>
        <v>5.1697229101691407E-8</v>
      </c>
      <c r="AK192" s="42">
        <f t="shared" si="7"/>
        <v>6.2473127634976704E-8</v>
      </c>
      <c r="AL192" s="42">
        <f t="shared" si="7"/>
        <v>1.5625037623343601E-7</v>
      </c>
      <c r="AM192" s="42">
        <f t="shared" si="7"/>
        <v>1.4625989776826149E-2</v>
      </c>
      <c r="AN192" s="42">
        <f t="shared" si="7"/>
        <v>3.1489875514525166E-2</v>
      </c>
      <c r="AO192" s="42">
        <f t="shared" si="7"/>
        <v>0.13917310099745553</v>
      </c>
      <c r="AP192" s="42">
        <f t="shared" si="7"/>
        <v>22.102643934</v>
      </c>
      <c r="AQ192" s="42">
        <f t="shared" si="7"/>
        <v>11.901423654999999</v>
      </c>
      <c r="AR192" s="42">
        <f t="shared" si="7"/>
        <v>34.004067589000002</v>
      </c>
      <c r="AS192" s="42">
        <f t="shared" si="7"/>
        <v>1.7403927349999999</v>
      </c>
      <c r="AT192" s="42">
        <f t="shared" si="7"/>
        <v>39.592985018999997</v>
      </c>
      <c r="AU192" s="42">
        <f t="shared" si="7"/>
        <v>96.118291604999996</v>
      </c>
      <c r="AV192" s="42">
        <f t="shared" si="7"/>
        <v>53.93627055999999</v>
      </c>
      <c r="AW192" s="42">
        <f t="shared" si="7"/>
        <v>130.61397353300001</v>
      </c>
      <c r="AX192" s="42">
        <f t="shared" si="7"/>
        <v>49.416600904000006</v>
      </c>
      <c r="AY192" s="42">
        <f t="shared" si="7"/>
        <v>119.67601504899999</v>
      </c>
      <c r="AZ192" s="42">
        <f t="shared" si="7"/>
        <v>8.3038009999999995E-3</v>
      </c>
      <c r="BA192" s="42">
        <f t="shared" si="7"/>
        <v>1.6607602999999999E-2</v>
      </c>
      <c r="BB192" s="42">
        <f t="shared" si="7"/>
        <v>17.832386557</v>
      </c>
      <c r="BC192" s="42">
        <f t="shared" si="7"/>
        <v>1574.504225337</v>
      </c>
      <c r="BD192" s="42">
        <f t="shared" si="7"/>
        <v>3541.9951236390016</v>
      </c>
      <c r="BE192" s="42">
        <f t="shared" si="7"/>
        <v>0.52014738699999996</v>
      </c>
      <c r="BF192" s="42">
        <f t="shared" si="7"/>
        <v>1.040294783</v>
      </c>
      <c r="BG192" s="42">
        <f t="shared" si="7"/>
        <v>19.754437552999995</v>
      </c>
      <c r="BH192" s="42">
        <f t="shared" si="7"/>
        <v>308.13999113100004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4.9993189569999998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6</v>
      </c>
      <c r="H193" s="42">
        <f t="shared" si="8"/>
        <v>258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1.4682742E-2</v>
      </c>
      <c r="P193" s="42">
        <f t="shared" si="8"/>
        <v>2.2845938999999999E-2</v>
      </c>
      <c r="Q193" s="42">
        <f t="shared" si="8"/>
        <v>1.3243328E-2</v>
      </c>
      <c r="R193" s="42">
        <f t="shared" si="8"/>
        <v>1.439414E-3</v>
      </c>
      <c r="S193" s="42">
        <f t="shared" si="8"/>
        <v>2.0968442999999996E-2</v>
      </c>
      <c r="T193" s="42">
        <f t="shared" si="8"/>
        <v>1.8774960000000002E-3</v>
      </c>
      <c r="U193" s="42">
        <f t="shared" si="8"/>
        <v>2.4E-2</v>
      </c>
      <c r="V193" s="42">
        <f t="shared" si="8"/>
        <v>5.7599999999999998E-2</v>
      </c>
      <c r="W193" s="42">
        <f t="shared" si="8"/>
        <v>3.8682741999999999E-2</v>
      </c>
      <c r="X193" s="42">
        <f t="shared" si="8"/>
        <v>8.0445939000000008E-2</v>
      </c>
      <c r="Y193" s="42">
        <f t="shared" si="8"/>
        <v>0.11912868100000001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1.6396279299197528E-3</v>
      </c>
      <c r="AH193" s="42">
        <f t="shared" si="8"/>
        <v>2.7892521106680848E-3</v>
      </c>
      <c r="AI193" s="42">
        <f t="shared" si="8"/>
        <v>8.9331452733558935E-3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1.6396279299197528E-3</v>
      </c>
      <c r="AN193" s="42">
        <f t="shared" si="8"/>
        <v>2.7892521106680848E-3</v>
      </c>
      <c r="AO193" s="42">
        <f t="shared" si="8"/>
        <v>8.9331452733558935E-3</v>
      </c>
      <c r="AP193" s="42">
        <f t="shared" si="8"/>
        <v>0.13033507699999999</v>
      </c>
      <c r="AQ193" s="42">
        <f t="shared" si="8"/>
        <v>7.0180424000000005E-2</v>
      </c>
      <c r="AR193" s="42">
        <f t="shared" si="8"/>
        <v>0.20051550099999998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1.7677884450000001</v>
      </c>
      <c r="BC193" s="42">
        <f t="shared" si="8"/>
        <v>116.315000682</v>
      </c>
      <c r="BD193" s="42">
        <f t="shared" si="8"/>
        <v>256.57903841599995</v>
      </c>
      <c r="BE193" s="42">
        <f t="shared" si="8"/>
        <v>0.8035402009999999</v>
      </c>
      <c r="BF193" s="42">
        <f t="shared" si="8"/>
        <v>1.6070804060000001</v>
      </c>
      <c r="BG193" s="42">
        <f t="shared" si="8"/>
        <v>7.8287757980000006</v>
      </c>
      <c r="BH193" s="42">
        <f t="shared" si="8"/>
        <v>38.066783569999998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5.5822618940000002</v>
      </c>
      <c r="E196" s="42">
        <f>IF(E151="－","－",SUM(E151:E169))</f>
        <v>179</v>
      </c>
      <c r="F196" s="42">
        <f t="shared" ref="F196:BL196" si="11">IF(F151="－","－",SUM(F151:F169))</f>
        <v>11</v>
      </c>
      <c r="G196" s="42">
        <f t="shared" si="11"/>
        <v>44</v>
      </c>
      <c r="H196" s="42">
        <f t="shared" si="11"/>
        <v>124</v>
      </c>
      <c r="I196" s="42">
        <f t="shared" si="11"/>
        <v>1.8658569148150651E-2</v>
      </c>
      <c r="J196" s="42">
        <f t="shared" si="11"/>
        <v>13.053289836001563</v>
      </c>
      <c r="K196" s="42">
        <f t="shared" si="11"/>
        <v>1.615556914833103E-2</v>
      </c>
      <c r="L196" s="42">
        <f t="shared" si="11"/>
        <v>2.5029999998196217E-3</v>
      </c>
      <c r="M196" s="42">
        <f t="shared" si="11"/>
        <v>1.1421599051425597</v>
      </c>
      <c r="N196" s="42">
        <f t="shared" si="11"/>
        <v>11.929788500007152</v>
      </c>
      <c r="O196" s="42">
        <f t="shared" si="11"/>
        <v>0.69249153600000002</v>
      </c>
      <c r="P196" s="42">
        <f t="shared" si="11"/>
        <v>1.1998173649999999</v>
      </c>
      <c r="Q196" s="42">
        <f t="shared" si="11"/>
        <v>0.62578982399999983</v>
      </c>
      <c r="R196" s="42">
        <f t="shared" si="11"/>
        <v>6.670171200000001E-2</v>
      </c>
      <c r="S196" s="42">
        <f t="shared" si="11"/>
        <v>1.112815127</v>
      </c>
      <c r="T196" s="42">
        <f t="shared" si="11"/>
        <v>8.700223800000001E-2</v>
      </c>
      <c r="U196" s="42">
        <f t="shared" si="11"/>
        <v>2.0221999999999993</v>
      </c>
      <c r="V196" s="42">
        <f t="shared" si="11"/>
        <v>4.7900000000000018</v>
      </c>
      <c r="W196" s="42">
        <f t="shared" si="11"/>
        <v>2.7333501051481495</v>
      </c>
      <c r="X196" s="42">
        <f t="shared" si="11"/>
        <v>19.043107201001561</v>
      </c>
      <c r="Y196" s="42">
        <f t="shared" si="11"/>
        <v>21.776457306149709</v>
      </c>
      <c r="Z196" s="42">
        <f t="shared" si="11"/>
        <v>4.4381390307285287E-4</v>
      </c>
      <c r="AA196" s="42">
        <f t="shared" si="11"/>
        <v>9.4976175257590497E-5</v>
      </c>
      <c r="AB196" s="42">
        <f t="shared" si="11"/>
        <v>9.497611973000001E-5</v>
      </c>
      <c r="AC196" s="42">
        <f t="shared" si="11"/>
        <v>1.1758837614884878E-4</v>
      </c>
      <c r="AD196" s="42">
        <f t="shared" si="11"/>
        <v>0.109865796758968</v>
      </c>
      <c r="AE196" s="42">
        <f t="shared" si="11"/>
        <v>0.98879217083071225</v>
      </c>
      <c r="AF196" s="42">
        <f t="shared" si="11"/>
        <v>1.0986579675896802</v>
      </c>
      <c r="AG196" s="42">
        <f t="shared" si="11"/>
        <v>0.15429508095267858</v>
      </c>
      <c r="AH196" s="42">
        <f t="shared" si="11"/>
        <v>0.26247898828731542</v>
      </c>
      <c r="AI196" s="42">
        <f t="shared" si="11"/>
        <v>0.84064216519045587</v>
      </c>
      <c r="AJ196" s="42">
        <f t="shared" si="11"/>
        <v>3.7219334659466496E-6</v>
      </c>
      <c r="AK196" s="42">
        <f t="shared" si="11"/>
        <v>4.4977425000785587E-6</v>
      </c>
      <c r="AL196" s="42">
        <f t="shared" si="11"/>
        <v>1.1249220015758091E-5</v>
      </c>
      <c r="AM196" s="42">
        <f t="shared" si="11"/>
        <v>0.15441639126229337</v>
      </c>
      <c r="AN196" s="42">
        <f t="shared" si="11"/>
        <v>0.37234928278878343</v>
      </c>
      <c r="AO196" s="42">
        <f t="shared" si="11"/>
        <v>1.8294455852411839</v>
      </c>
      <c r="AP196" s="42">
        <f t="shared" si="11"/>
        <v>273.42021339299998</v>
      </c>
      <c r="AQ196" s="42">
        <f t="shared" si="11"/>
        <v>147.22626874400001</v>
      </c>
      <c r="AR196" s="42">
        <f t="shared" si="11"/>
        <v>420.64648213700002</v>
      </c>
      <c r="AS196" s="42">
        <f t="shared" si="11"/>
        <v>34.357395767</v>
      </c>
      <c r="AT196" s="42">
        <f t="shared" si="11"/>
        <v>1949.9340785859999</v>
      </c>
      <c r="AU196" s="42">
        <f t="shared" si="11"/>
        <v>4791.9623374290004</v>
      </c>
      <c r="AV196" s="42">
        <f t="shared" si="11"/>
        <v>1139.1111501830001</v>
      </c>
      <c r="AW196" s="42">
        <f t="shared" si="11"/>
        <v>2800.2154664899999</v>
      </c>
      <c r="AX196" s="42">
        <f t="shared" si="11"/>
        <v>1075.500145724</v>
      </c>
      <c r="AY196" s="42">
        <f t="shared" si="11"/>
        <v>2643.647792575</v>
      </c>
      <c r="AZ196" s="42">
        <f t="shared" si="11"/>
        <v>0.99799857400000003</v>
      </c>
      <c r="BA196" s="42">
        <f t="shared" si="11"/>
        <v>1.9959971540000001</v>
      </c>
      <c r="BB196" s="42">
        <f t="shared" si="11"/>
        <v>18.541028446000002</v>
      </c>
      <c r="BC196" s="42">
        <f t="shared" si="11"/>
        <v>1091.4667412049998</v>
      </c>
      <c r="BD196" s="42">
        <f t="shared" si="11"/>
        <v>2533.3778236180005</v>
      </c>
      <c r="BE196" s="42">
        <f t="shared" si="11"/>
        <v>0.91711598799999994</v>
      </c>
      <c r="BF196" s="42">
        <f t="shared" si="11"/>
        <v>1.8342319889999998</v>
      </c>
      <c r="BG196" s="42">
        <f t="shared" si="11"/>
        <v>60.558956727999998</v>
      </c>
      <c r="BH196" s="42">
        <f t="shared" si="11"/>
        <v>515.79211230800001</v>
      </c>
      <c r="BI196" s="42">
        <f t="shared" si="11"/>
        <v>0</v>
      </c>
      <c r="BJ196" s="42">
        <f t="shared" si="11"/>
        <v>0</v>
      </c>
      <c r="BK196" s="42">
        <f t="shared" si="11"/>
        <v>0.06</v>
      </c>
      <c r="BL196" s="42">
        <f t="shared" si="11"/>
        <v>0.06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5.4211105990000004</v>
      </c>
      <c r="E197" s="42">
        <f>IF(E170="－","－",SUM(E170:E177))</f>
        <v>300</v>
      </c>
      <c r="F197" s="42">
        <f t="shared" ref="F197:BL197" si="12">IF(F170="－","－",SUM(F170:F177))</f>
        <v>1</v>
      </c>
      <c r="G197" s="42">
        <f t="shared" si="12"/>
        <v>37</v>
      </c>
      <c r="H197" s="42">
        <f t="shared" si="12"/>
        <v>262</v>
      </c>
      <c r="I197" s="42">
        <f t="shared" si="12"/>
        <v>4.576512347614841E-3</v>
      </c>
      <c r="J197" s="42">
        <f t="shared" si="12"/>
        <v>9.3756902238826321</v>
      </c>
      <c r="K197" s="42">
        <f t="shared" si="12"/>
        <v>4.576512347614841E-3</v>
      </c>
      <c r="L197" s="42">
        <f t="shared" si="12"/>
        <v>0</v>
      </c>
      <c r="M197" s="42">
        <f t="shared" si="12"/>
        <v>0.61410923619704672</v>
      </c>
      <c r="N197" s="42">
        <f t="shared" si="12"/>
        <v>8.7661575000332004</v>
      </c>
      <c r="O197" s="42">
        <f t="shared" si="12"/>
        <v>1.2782532759999998</v>
      </c>
      <c r="P197" s="42">
        <f t="shared" si="12"/>
        <v>2.3016557099999999</v>
      </c>
      <c r="Q197" s="42">
        <f t="shared" si="12"/>
        <v>1.197793128</v>
      </c>
      <c r="R197" s="42">
        <f t="shared" si="12"/>
        <v>8.0460148000000009E-2</v>
      </c>
      <c r="S197" s="42">
        <f t="shared" si="12"/>
        <v>2.196707688</v>
      </c>
      <c r="T197" s="42">
        <f t="shared" si="12"/>
        <v>0.10494802200000002</v>
      </c>
      <c r="U197" s="42">
        <f t="shared" si="12"/>
        <v>1.8606499999999997</v>
      </c>
      <c r="V197" s="42">
        <f t="shared" si="12"/>
        <v>4.4062999999999999</v>
      </c>
      <c r="W197" s="42">
        <f t="shared" si="12"/>
        <v>3.1434797883476149</v>
      </c>
      <c r="X197" s="42">
        <f t="shared" si="12"/>
        <v>16.083645933882632</v>
      </c>
      <c r="Y197" s="42">
        <f t="shared" si="12"/>
        <v>19.227125722230252</v>
      </c>
      <c r="Z197" s="42">
        <f t="shared" si="12"/>
        <v>2.1719726953501467E-4</v>
      </c>
      <c r="AA197" s="42">
        <f t="shared" si="12"/>
        <v>4.6480215680493121E-5</v>
      </c>
      <c r="AB197" s="42">
        <f t="shared" si="12"/>
        <v>4.6480271900000001E-5</v>
      </c>
      <c r="AC197" s="42">
        <f t="shared" si="12"/>
        <v>4.2147230288753576E-5</v>
      </c>
      <c r="AD197" s="42">
        <f t="shared" si="12"/>
        <v>0.1780760332489959</v>
      </c>
      <c r="AE197" s="42">
        <f t="shared" si="12"/>
        <v>1.6026842992409631</v>
      </c>
      <c r="AF197" s="42">
        <f t="shared" si="12"/>
        <v>1.7807603324899588</v>
      </c>
      <c r="AG197" s="42">
        <f t="shared" si="12"/>
        <v>0.12582677478661364</v>
      </c>
      <c r="AH197" s="42">
        <f t="shared" si="12"/>
        <v>0.21405014561400942</v>
      </c>
      <c r="AI197" s="42">
        <f t="shared" si="12"/>
        <v>0.68553897987189505</v>
      </c>
      <c r="AJ197" s="42">
        <f t="shared" si="12"/>
        <v>1.786995136307396E-6</v>
      </c>
      <c r="AK197" s="42">
        <f t="shared" si="12"/>
        <v>2.1594808304718596E-6</v>
      </c>
      <c r="AL197" s="42">
        <f t="shared" si="12"/>
        <v>5.4010372940126399E-6</v>
      </c>
      <c r="AM197" s="42">
        <f t="shared" si="12"/>
        <v>0.12587070901203873</v>
      </c>
      <c r="AN197" s="42">
        <f t="shared" si="12"/>
        <v>0.39212833834383576</v>
      </c>
      <c r="AO197" s="42">
        <f t="shared" si="12"/>
        <v>2.2882286801501523</v>
      </c>
      <c r="AP197" s="42">
        <f t="shared" si="12"/>
        <v>155.62073743399998</v>
      </c>
      <c r="AQ197" s="42">
        <f t="shared" si="12"/>
        <v>83.795781694000013</v>
      </c>
      <c r="AR197" s="42">
        <f t="shared" si="12"/>
        <v>239.41651912800003</v>
      </c>
      <c r="AS197" s="42">
        <f t="shared" si="12"/>
        <v>4.7252438010000004</v>
      </c>
      <c r="AT197" s="42">
        <f t="shared" si="12"/>
        <v>386.946308429</v>
      </c>
      <c r="AU197" s="42">
        <f t="shared" si="12"/>
        <v>926.32148337099989</v>
      </c>
      <c r="AV197" s="42">
        <f t="shared" si="12"/>
        <v>409.522721053</v>
      </c>
      <c r="AW197" s="42">
        <f t="shared" si="12"/>
        <v>960.436105828</v>
      </c>
      <c r="AX197" s="42">
        <f t="shared" si="12"/>
        <v>377.24267542899997</v>
      </c>
      <c r="AY197" s="42">
        <f t="shared" si="12"/>
        <v>885.26078727600009</v>
      </c>
      <c r="AZ197" s="42">
        <f t="shared" si="12"/>
        <v>0.11777387699999999</v>
      </c>
      <c r="BA197" s="42">
        <f t="shared" si="12"/>
        <v>0.23554775499999997</v>
      </c>
      <c r="BB197" s="42">
        <f t="shared" si="12"/>
        <v>16.586037187999999</v>
      </c>
      <c r="BC197" s="42">
        <f t="shared" si="12"/>
        <v>1200.5052823279998</v>
      </c>
      <c r="BD197" s="42">
        <f t="shared" si="12"/>
        <v>2697.9448622309992</v>
      </c>
      <c r="BE197" s="42">
        <f t="shared" si="12"/>
        <v>0.96430448499999988</v>
      </c>
      <c r="BF197" s="42">
        <f t="shared" si="12"/>
        <v>1.9286089719999999</v>
      </c>
      <c r="BG197" s="42">
        <f t="shared" si="12"/>
        <v>36.131072339000006</v>
      </c>
      <c r="BH197" s="42">
        <f t="shared" si="12"/>
        <v>243.30716228200004</v>
      </c>
      <c r="BI197" s="42">
        <f t="shared" si="12"/>
        <v>0</v>
      </c>
      <c r="BJ197" s="42">
        <f t="shared" si="12"/>
        <v>0</v>
      </c>
      <c r="BK197" s="42">
        <f t="shared" si="12"/>
        <v>0</v>
      </c>
      <c r="BL197" s="42">
        <f t="shared" si="12"/>
        <v>0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5.9581092010000001</v>
      </c>
      <c r="E199" s="42">
        <f>SUM(E185:E198)</f>
        <v>4743</v>
      </c>
      <c r="F199" s="42">
        <f t="shared" ref="F199:AY199" si="14">SUM(F185:F198)</f>
        <v>310</v>
      </c>
      <c r="G199" s="42">
        <f t="shared" si="14"/>
        <v>1111</v>
      </c>
      <c r="H199" s="42">
        <f t="shared" si="14"/>
        <v>3322</v>
      </c>
      <c r="I199" s="42">
        <f t="shared" si="14"/>
        <v>94.496849400407072</v>
      </c>
      <c r="J199" s="42">
        <f t="shared" si="14"/>
        <v>1387.3473264697711</v>
      </c>
      <c r="K199" s="42">
        <f t="shared" si="14"/>
        <v>11.709973900347068</v>
      </c>
      <c r="L199" s="42">
        <f t="shared" si="14"/>
        <v>82.786875500060006</v>
      </c>
      <c r="M199" s="42">
        <f t="shared" si="14"/>
        <v>356.02383979140876</v>
      </c>
      <c r="N199" s="42">
        <f t="shared" si="14"/>
        <v>1125.8203360787695</v>
      </c>
      <c r="O199" s="42">
        <f t="shared" si="14"/>
        <v>29.481052685999995</v>
      </c>
      <c r="P199" s="42">
        <f t="shared" si="14"/>
        <v>49.976585757000002</v>
      </c>
      <c r="Q199" s="42">
        <f t="shared" si="14"/>
        <v>27.142635935000001</v>
      </c>
      <c r="R199" s="42">
        <f t="shared" si="14"/>
        <v>2.3384167509999996</v>
      </c>
      <c r="S199" s="42">
        <f t="shared" si="14"/>
        <v>46.926476897000001</v>
      </c>
      <c r="T199" s="42">
        <f t="shared" si="14"/>
        <v>3.0501088599999995</v>
      </c>
      <c r="U199" s="42">
        <f t="shared" si="14"/>
        <v>177.36990000000003</v>
      </c>
      <c r="V199" s="42">
        <f t="shared" si="14"/>
        <v>420.69689999999997</v>
      </c>
      <c r="W199" s="42">
        <f t="shared" si="14"/>
        <v>301.34780208640706</v>
      </c>
      <c r="X199" s="42">
        <f t="shared" si="14"/>
        <v>1858.0208122267711</v>
      </c>
      <c r="Y199" s="42">
        <f t="shared" si="14"/>
        <v>2159.3686143131781</v>
      </c>
      <c r="Z199" s="42">
        <f t="shared" si="14"/>
        <v>0.57261817743815979</v>
      </c>
      <c r="AA199" s="42">
        <f t="shared" si="14"/>
        <v>0.24892223674205666</v>
      </c>
      <c r="AB199" s="42">
        <f t="shared" si="14"/>
        <v>0.24892223950510697</v>
      </c>
      <c r="AC199" s="42">
        <f t="shared" si="14"/>
        <v>0.29581545511911161</v>
      </c>
      <c r="AD199" s="42">
        <f t="shared" si="14"/>
        <v>25.925962217853112</v>
      </c>
      <c r="AE199" s="42">
        <f t="shared" si="14"/>
        <v>233.3336599606782</v>
      </c>
      <c r="AF199" s="42">
        <f t="shared" si="14"/>
        <v>259.25962217853134</v>
      </c>
      <c r="AG199" s="42">
        <f t="shared" si="14"/>
        <v>12.226855473378935</v>
      </c>
      <c r="AH199" s="42">
        <f t="shared" si="14"/>
        <v>20.799708161610145</v>
      </c>
      <c r="AI199" s="42">
        <f t="shared" si="14"/>
        <v>66.615281544616295</v>
      </c>
      <c r="AJ199" s="42">
        <f t="shared" si="14"/>
        <v>9.6359464673887174E-3</v>
      </c>
      <c r="AK199" s="42">
        <f t="shared" si="14"/>
        <v>1.1644487023885002E-2</v>
      </c>
      <c r="AL199" s="42">
        <f t="shared" si="14"/>
        <v>2.9123809666746065E-2</v>
      </c>
      <c r="AM199" s="42">
        <f t="shared" si="14"/>
        <v>12.532306874965435</v>
      </c>
      <c r="AN199" s="42">
        <f t="shared" si="14"/>
        <v>46.737314866487139</v>
      </c>
      <c r="AO199" s="42">
        <f t="shared" si="14"/>
        <v>299.97806531496121</v>
      </c>
      <c r="AP199" s="42">
        <f t="shared" si="14"/>
        <v>34641.636642967002</v>
      </c>
      <c r="AQ199" s="42">
        <f t="shared" si="14"/>
        <v>18653.188961571002</v>
      </c>
      <c r="AR199" s="42">
        <f t="shared" si="14"/>
        <v>53294.825604537997</v>
      </c>
      <c r="AS199" s="42">
        <f t="shared" si="14"/>
        <v>970.00060714799997</v>
      </c>
      <c r="AT199" s="42">
        <f t="shared" si="14"/>
        <v>138496.85392816301</v>
      </c>
      <c r="AU199" s="42">
        <f t="shared" si="14"/>
        <v>311495.26863915398</v>
      </c>
      <c r="AV199" s="42">
        <f t="shared" si="14"/>
        <v>85092.109130969009</v>
      </c>
      <c r="AW199" s="42">
        <f t="shared" si="14"/>
        <v>190805.72937876798</v>
      </c>
      <c r="AX199" s="42">
        <f t="shared" si="14"/>
        <v>80338.863222810003</v>
      </c>
      <c r="AY199" s="42">
        <f t="shared" si="14"/>
        <v>180211.062392647</v>
      </c>
      <c r="AZ199" s="52">
        <f>MAX(AZ185:AZ198)</f>
        <v>9.9205370100000003</v>
      </c>
      <c r="BA199" s="52">
        <f>MAX(BA185:BA198)</f>
        <v>19.841074024000001</v>
      </c>
      <c r="BB199" s="42">
        <f t="shared" ref="BB199:BD199" si="15">SUM(BB185:BB198)</f>
        <v>422.48149777599997</v>
      </c>
      <c r="BC199" s="42">
        <f t="shared" si="15"/>
        <v>37222.142699681986</v>
      </c>
      <c r="BD199" s="42">
        <f t="shared" si="15"/>
        <v>82245.459680297005</v>
      </c>
      <c r="BE199" s="52">
        <f>MAX(BE185:BE198)</f>
        <v>3.3879425219999995</v>
      </c>
      <c r="BF199" s="52">
        <f>MAX(BF185:BF198)</f>
        <v>6.7758850469999992</v>
      </c>
      <c r="BG199" s="42">
        <f t="shared" ref="BG199:BL199" si="16">SUM(BG185:BG198)</f>
        <v>533.68155070099999</v>
      </c>
      <c r="BH199" s="42">
        <f t="shared" si="16"/>
        <v>3921.738199679</v>
      </c>
      <c r="BI199" s="42">
        <f t="shared" si="16"/>
        <v>6.2400000000000029</v>
      </c>
      <c r="BJ199" s="42">
        <f t="shared" si="16"/>
        <v>6.2400000000000029</v>
      </c>
      <c r="BK199" s="42">
        <f t="shared" si="16"/>
        <v>17.040000000000003</v>
      </c>
      <c r="BL199" s="42">
        <f t="shared" si="16"/>
        <v>17.040000000000003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三陸沖北部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三陸沖北部（PT2）</v>
      </c>
    </row>
    <row r="204" spans="1:64" s="37" customFormat="1" x14ac:dyDescent="0.2">
      <c r="A204" s="7" t="s">
        <v>330</v>
      </c>
      <c r="B204" s="37">
        <f ca="1">VLOOKUP(B203,$B$207:$C$260,2,0)</f>
        <v>50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396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387</v>
      </c>
      <c r="B1" s="1" t="s">
        <v>1</v>
      </c>
      <c r="C1" s="2" t="s">
        <v>2</v>
      </c>
      <c r="D1" s="163" t="s">
        <v>388</v>
      </c>
      <c r="E1" s="9" t="s">
        <v>327</v>
      </c>
      <c r="F1" s="10"/>
      <c r="G1" s="10"/>
      <c r="H1" s="11"/>
      <c r="I1" s="9" t="s">
        <v>389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390</v>
      </c>
      <c r="AA1" s="10"/>
      <c r="AB1" s="11"/>
      <c r="AC1" s="12" t="s">
        <v>391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392</v>
      </c>
      <c r="F2" s="13"/>
      <c r="G2" s="13"/>
      <c r="H2" s="14"/>
      <c r="I2" s="12" t="s">
        <v>393</v>
      </c>
      <c r="J2" s="14"/>
      <c r="O2" s="12" t="s">
        <v>394</v>
      </c>
      <c r="P2" s="13"/>
      <c r="Q2" s="15"/>
      <c r="R2" s="15"/>
      <c r="S2" s="15"/>
      <c r="T2" s="15"/>
      <c r="U2" s="12" t="s">
        <v>395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4.9108207999999998</v>
      </c>
      <c r="E4" s="36">
        <v>191</v>
      </c>
      <c r="F4" s="36">
        <v>0</v>
      </c>
      <c r="G4" s="36">
        <v>48</v>
      </c>
      <c r="H4" s="36">
        <v>143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2.3277999999999996E-5</v>
      </c>
      <c r="P4" s="36">
        <v>3.7846000000000003E-5</v>
      </c>
      <c r="Q4" s="36">
        <v>1.9716999999999998E-5</v>
      </c>
      <c r="R4" s="36">
        <v>3.5610000000000003E-6</v>
      </c>
      <c r="S4" s="36">
        <v>3.3201000000000003E-5</v>
      </c>
      <c r="T4" s="36">
        <v>4.6450000000000004E-6</v>
      </c>
      <c r="U4" s="36">
        <v>0.51900000000000013</v>
      </c>
      <c r="V4" s="36">
        <v>1.2456000000000007</v>
      </c>
      <c r="W4" s="36">
        <v>0.51902327800000014</v>
      </c>
      <c r="X4" s="36">
        <v>1.2456378460000006</v>
      </c>
      <c r="Y4" s="36">
        <v>1.7646611240000007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4.5381198717856452E-2</v>
      </c>
      <c r="AH4" s="36">
        <v>7.720020011773282E-2</v>
      </c>
      <c r="AI4" s="36">
        <v>0.24724928956625247</v>
      </c>
      <c r="AJ4" s="36">
        <v>0</v>
      </c>
      <c r="AK4" s="36">
        <v>0</v>
      </c>
      <c r="AL4" s="36">
        <v>0</v>
      </c>
      <c r="AM4" s="36">
        <v>4.5381198717856452E-2</v>
      </c>
      <c r="AN4" s="36">
        <v>7.720020011773282E-2</v>
      </c>
      <c r="AO4" s="36">
        <v>0.24724928956625247</v>
      </c>
      <c r="AP4" s="36">
        <v>1.9756137890000001</v>
      </c>
      <c r="AQ4" s="36">
        <v>1.06379204</v>
      </c>
      <c r="AR4" s="36">
        <v>3.0394058290000001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2.2854162857142857E-2</v>
      </c>
      <c r="BF4" s="36">
        <v>4.5708325714285715E-2</v>
      </c>
      <c r="BG4" s="36">
        <v>2.166265251</v>
      </c>
      <c r="BH4" s="36">
        <v>5.7678438679999999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5.5356014010000001</v>
      </c>
      <c r="E5" s="36">
        <v>19</v>
      </c>
      <c r="F5" s="36">
        <v>1</v>
      </c>
      <c r="G5" s="36">
        <v>8</v>
      </c>
      <c r="H5" s="36">
        <v>10</v>
      </c>
      <c r="I5" s="36">
        <v>1.1567868266137935</v>
      </c>
      <c r="J5" s="36">
        <v>62.584124937292017</v>
      </c>
      <c r="K5" s="36">
        <v>0.85104382663538725</v>
      </c>
      <c r="L5" s="36">
        <v>0.30574299997840626</v>
      </c>
      <c r="M5" s="36">
        <v>33.423657763920943</v>
      </c>
      <c r="N5" s="36">
        <v>30.317253999984867</v>
      </c>
      <c r="O5" s="36">
        <v>0.79756095199999999</v>
      </c>
      <c r="P5" s="36">
        <v>1.416224696</v>
      </c>
      <c r="Q5" s="36">
        <v>0.73605635699999994</v>
      </c>
      <c r="R5" s="36">
        <v>6.1504595000000002E-2</v>
      </c>
      <c r="S5" s="36">
        <v>1.3360013079999999</v>
      </c>
      <c r="T5" s="36">
        <v>8.0223388000000007E-2</v>
      </c>
      <c r="U5" s="36">
        <v>0.1429</v>
      </c>
      <c r="V5" s="36">
        <v>0.34059999999999996</v>
      </c>
      <c r="W5" s="36">
        <v>2.0972477786137933</v>
      </c>
      <c r="X5" s="36">
        <v>64.340949633292013</v>
      </c>
      <c r="Y5" s="36">
        <v>66.438197411905804</v>
      </c>
      <c r="Z5" s="36">
        <v>0.28892044749008827</v>
      </c>
      <c r="AA5" s="36">
        <v>6.2973745545285925E-2</v>
      </c>
      <c r="AB5" s="36">
        <v>6.2973745999999997E-2</v>
      </c>
      <c r="AC5" s="36">
        <v>1.0662762411520081E-2</v>
      </c>
      <c r="AD5" s="36">
        <v>0.6865906874423614</v>
      </c>
      <c r="AE5" s="36">
        <v>6.1793161869812545</v>
      </c>
      <c r="AF5" s="36">
        <v>6.8659068744236151</v>
      </c>
      <c r="AG5" s="36">
        <v>1.5710160098226712E-2</v>
      </c>
      <c r="AH5" s="36">
        <v>2.672532982227073E-2</v>
      </c>
      <c r="AI5" s="36">
        <v>8.5593286052407597E-2</v>
      </c>
      <c r="AJ5" s="36">
        <v>3.7748888817846623E-3</v>
      </c>
      <c r="AK5" s="36">
        <v>4.5617360738054603E-3</v>
      </c>
      <c r="AL5" s="36">
        <v>1.1409273151400244E-2</v>
      </c>
      <c r="AM5" s="36">
        <v>3.0147811391531457E-2</v>
      </c>
      <c r="AN5" s="36">
        <v>0.71787775333843762</v>
      </c>
      <c r="AO5" s="36">
        <v>6.2763187461850629</v>
      </c>
      <c r="AP5" s="36">
        <v>1070.805192966</v>
      </c>
      <c r="AQ5" s="36">
        <v>576.58741159700003</v>
      </c>
      <c r="AR5" s="36">
        <v>1647.3926045630001</v>
      </c>
      <c r="AS5" s="36">
        <v>49.726877469999998</v>
      </c>
      <c r="AT5" s="36">
        <v>3885.3942520300002</v>
      </c>
      <c r="AU5" s="36">
        <v>9215.7891173839998</v>
      </c>
      <c r="AV5" s="36">
        <v>2296.4906103950002</v>
      </c>
      <c r="AW5" s="36">
        <v>5447.0593722610001</v>
      </c>
      <c r="AX5" s="36">
        <v>2166.9396470339998</v>
      </c>
      <c r="AY5" s="36">
        <v>5139.7766923469999</v>
      </c>
      <c r="AZ5" s="36">
        <v>1.2850656</v>
      </c>
      <c r="BA5" s="36">
        <v>2.5701312014285715</v>
      </c>
      <c r="BB5" s="36">
        <v>8.3715944709999999</v>
      </c>
      <c r="BC5" s="36">
        <v>580.86467887399999</v>
      </c>
      <c r="BD5" s="36">
        <v>1377.756294216</v>
      </c>
      <c r="BE5" s="36">
        <v>0.70905656142857154</v>
      </c>
      <c r="BF5" s="36">
        <v>1.4181131228571431</v>
      </c>
      <c r="BG5" s="36">
        <v>15.368707710000001</v>
      </c>
      <c r="BH5" s="36">
        <v>126.845976728</v>
      </c>
      <c r="BI5" s="36">
        <v>0</v>
      </c>
      <c r="BJ5" s="36">
        <v>0</v>
      </c>
      <c r="BK5" s="36">
        <v>0.03</v>
      </c>
      <c r="BL5" s="36">
        <v>0.03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5.3915394890000004</v>
      </c>
      <c r="E6" s="36">
        <v>8</v>
      </c>
      <c r="F6" s="36">
        <v>0</v>
      </c>
      <c r="G6" s="36">
        <v>2</v>
      </c>
      <c r="H6" s="36">
        <v>6</v>
      </c>
      <c r="I6" s="36">
        <v>6.029967708233526E-2</v>
      </c>
      <c r="J6" s="36">
        <v>7.9957428621590569</v>
      </c>
      <c r="K6" s="36">
        <v>6.029967708233526E-2</v>
      </c>
      <c r="L6" s="36">
        <v>0</v>
      </c>
      <c r="M6" s="36">
        <v>4.1323644614175254</v>
      </c>
      <c r="N6" s="36">
        <v>3.9236780778238671</v>
      </c>
      <c r="O6" s="36">
        <v>8.4881785000000001E-2</v>
      </c>
      <c r="P6" s="36">
        <v>0.12220281399999999</v>
      </c>
      <c r="Q6" s="36">
        <v>7.5609486000000004E-2</v>
      </c>
      <c r="R6" s="36">
        <v>9.2722989999999995E-3</v>
      </c>
      <c r="S6" s="36">
        <v>0.11010851099999999</v>
      </c>
      <c r="T6" s="36">
        <v>1.2094302999999999E-2</v>
      </c>
      <c r="U6" s="36">
        <v>6.0000000000000001E-3</v>
      </c>
      <c r="V6" s="36">
        <v>1.44E-2</v>
      </c>
      <c r="W6" s="36">
        <v>0.15118146208233527</v>
      </c>
      <c r="X6" s="36">
        <v>8.1323456761590567</v>
      </c>
      <c r="Y6" s="36">
        <v>8.2835271382413911</v>
      </c>
      <c r="Z6" s="36">
        <v>2.27235012854725E-2</v>
      </c>
      <c r="AA6" s="36">
        <v>4.8628292750911148E-3</v>
      </c>
      <c r="AB6" s="36">
        <v>4.8628289999999999E-3</v>
      </c>
      <c r="AC6" s="36">
        <v>4.1072075175620552E-4</v>
      </c>
      <c r="AD6" s="36">
        <v>3.5717711363673896E-2</v>
      </c>
      <c r="AE6" s="36">
        <v>0.32145940227306496</v>
      </c>
      <c r="AF6" s="36">
        <v>0.35717711363673899</v>
      </c>
      <c r="AG6" s="36">
        <v>6.3232507893852877E-4</v>
      </c>
      <c r="AH6" s="36">
        <v>1.0756794446310604E-3</v>
      </c>
      <c r="AI6" s="36">
        <v>3.44508146456164E-3</v>
      </c>
      <c r="AJ6" s="36">
        <v>2.7876289639578469E-4</v>
      </c>
      <c r="AK6" s="36">
        <v>3.3686892526022492E-4</v>
      </c>
      <c r="AL6" s="36">
        <v>8.4253659622756316E-4</v>
      </c>
      <c r="AM6" s="36">
        <v>1.3218087270905189E-3</v>
      </c>
      <c r="AN6" s="36">
        <v>3.713025973356518E-2</v>
      </c>
      <c r="AO6" s="36">
        <v>0.32574702033385416</v>
      </c>
      <c r="AP6" s="36">
        <v>120.378529879</v>
      </c>
      <c r="AQ6" s="36">
        <v>64.819208395999993</v>
      </c>
      <c r="AR6" s="36">
        <v>185.19773827500001</v>
      </c>
      <c r="AS6" s="36">
        <v>8.2280419659999993</v>
      </c>
      <c r="AT6" s="36">
        <v>172.58321106299999</v>
      </c>
      <c r="AU6" s="36">
        <v>389.91665757300001</v>
      </c>
      <c r="AV6" s="36">
        <v>121.147869442</v>
      </c>
      <c r="AW6" s="36">
        <v>273.70896643899999</v>
      </c>
      <c r="AX6" s="36">
        <v>113.194215548</v>
      </c>
      <c r="AY6" s="36">
        <v>255.73930344199999</v>
      </c>
      <c r="AZ6" s="36">
        <v>0.15447706999999999</v>
      </c>
      <c r="BA6" s="36">
        <v>0.30895413999999999</v>
      </c>
      <c r="BB6" s="36">
        <v>1.9407868500000001</v>
      </c>
      <c r="BC6" s="36">
        <v>90.088275620000005</v>
      </c>
      <c r="BD6" s="36">
        <v>203.53613251100001</v>
      </c>
      <c r="BE6" s="36">
        <v>0.16438059142857145</v>
      </c>
      <c r="BF6" s="36">
        <v>0.3287611828571429</v>
      </c>
      <c r="BG6" s="36">
        <v>6.1959603349999997</v>
      </c>
      <c r="BH6" s="36">
        <v>49.686733943999997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4.5743428320000001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6.9716240000000001E-3</v>
      </c>
      <c r="BC7" s="36">
        <v>0.28224073199999999</v>
      </c>
      <c r="BD7" s="36">
        <v>0.60142318100000003</v>
      </c>
      <c r="BE7" s="36">
        <v>5.9048142857142858E-4</v>
      </c>
      <c r="BF7" s="36">
        <v>1.1809628571428572E-3</v>
      </c>
      <c r="BG7" s="36">
        <v>8.2099833999999997E-2</v>
      </c>
      <c r="BH7" s="36">
        <v>0.107457632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4.6682143519999997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0.21817370699999999</v>
      </c>
      <c r="BC8" s="36">
        <v>9.0151476479999992</v>
      </c>
      <c r="BD8" s="36">
        <v>18.881941787999999</v>
      </c>
      <c r="BE8" s="36">
        <v>1.8478857142857144E-2</v>
      </c>
      <c r="BF8" s="36">
        <v>3.6957714285714288E-2</v>
      </c>
      <c r="BG8" s="36">
        <v>0.17452962699999999</v>
      </c>
      <c r="BH8" s="36">
        <v>2.1810148620000001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5.3394485920000001</v>
      </c>
      <c r="E9" s="36">
        <v>40</v>
      </c>
      <c r="F9" s="36">
        <v>0</v>
      </c>
      <c r="G9" s="36">
        <v>15</v>
      </c>
      <c r="H9" s="36">
        <v>25</v>
      </c>
      <c r="I9" s="36">
        <v>1.9560987468812064E-4</v>
      </c>
      <c r="J9" s="36">
        <v>9.9784275575062961E-2</v>
      </c>
      <c r="K9" s="36">
        <v>1.9560987468812064E-4</v>
      </c>
      <c r="L9" s="36">
        <v>0</v>
      </c>
      <c r="M9" s="36">
        <v>2.4939885449719784E-2</v>
      </c>
      <c r="N9" s="36">
        <v>7.5040000000031304E-2</v>
      </c>
      <c r="O9" s="36">
        <v>2.4534207000000002E-2</v>
      </c>
      <c r="P9" s="36">
        <v>4.3860796999999993E-2</v>
      </c>
      <c r="Q9" s="36">
        <v>2.2836600000000002E-2</v>
      </c>
      <c r="R9" s="36">
        <v>1.6976069999999998E-3</v>
      </c>
      <c r="S9" s="36">
        <v>4.1646524999999997E-2</v>
      </c>
      <c r="T9" s="36">
        <v>2.2142719999999998E-3</v>
      </c>
      <c r="U9" s="36">
        <v>0.12000000000000002</v>
      </c>
      <c r="V9" s="36">
        <v>0.28799999999999998</v>
      </c>
      <c r="W9" s="36">
        <v>0.14472981687468814</v>
      </c>
      <c r="X9" s="36">
        <v>0.4316450725750629</v>
      </c>
      <c r="Y9" s="36">
        <v>0.57637488944975102</v>
      </c>
      <c r="Z9" s="36">
        <v>1.7892393716778361E-4</v>
      </c>
      <c r="AA9" s="36">
        <v>3.8289722553905684E-5</v>
      </c>
      <c r="AB9" s="36">
        <v>3.82897E-5</v>
      </c>
      <c r="AC9" s="36">
        <v>2.9087990883361794E-6</v>
      </c>
      <c r="AD9" s="36">
        <v>1.4153652165508658E-3</v>
      </c>
      <c r="AE9" s="36">
        <v>1.2738286948957794E-2</v>
      </c>
      <c r="AF9" s="36">
        <v>1.4153652165508658E-2</v>
      </c>
      <c r="AG9" s="36">
        <v>1.1427080633938927E-2</v>
      </c>
      <c r="AH9" s="36">
        <v>1.9439171653137487E-2</v>
      </c>
      <c r="AI9" s="36">
        <v>6.2257887591805172E-2</v>
      </c>
      <c r="AJ9" s="36">
        <v>2.1949666899902903E-6</v>
      </c>
      <c r="AK9" s="36">
        <v>2.6524909857073803E-6</v>
      </c>
      <c r="AL9" s="36">
        <v>6.6340958130698257E-6</v>
      </c>
      <c r="AM9" s="36">
        <v>1.1432184399717254E-2</v>
      </c>
      <c r="AN9" s="36">
        <v>2.0857189360674058E-2</v>
      </c>
      <c r="AO9" s="36">
        <v>7.5002808636576032E-2</v>
      </c>
      <c r="AP9" s="36">
        <v>1.5706403799999999</v>
      </c>
      <c r="AQ9" s="36">
        <v>0.84572943499999997</v>
      </c>
      <c r="AR9" s="36">
        <v>2.4163698149999999</v>
      </c>
      <c r="AS9" s="36">
        <v>0.15054097</v>
      </c>
      <c r="AT9" s="36">
        <v>4.9078302230000004</v>
      </c>
      <c r="AU9" s="36">
        <v>10.105204913</v>
      </c>
      <c r="AV9" s="36">
        <v>6.2441541469999997</v>
      </c>
      <c r="AW9" s="36">
        <v>12.856691101999999</v>
      </c>
      <c r="AX9" s="36">
        <v>5.7293324859999997</v>
      </c>
      <c r="AY9" s="36">
        <v>11.796675141</v>
      </c>
      <c r="AZ9" s="36">
        <v>7.3642285714285724E-3</v>
      </c>
      <c r="BA9" s="36">
        <v>1.4728457142857145E-2</v>
      </c>
      <c r="BB9" s="36">
        <v>0.96336637199999997</v>
      </c>
      <c r="BC9" s="36">
        <v>47.360067022000003</v>
      </c>
      <c r="BD9" s="36">
        <v>97.514208960000005</v>
      </c>
      <c r="BE9" s="36">
        <v>8.1595118571428579E-2</v>
      </c>
      <c r="BF9" s="36">
        <v>0.16319023714285716</v>
      </c>
      <c r="BG9" s="36">
        <v>2.766331697</v>
      </c>
      <c r="BH9" s="36">
        <v>9.1867405009999992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5.1758353619999999</v>
      </c>
      <c r="E10" s="36">
        <v>0</v>
      </c>
      <c r="F10" s="36" t="s">
        <v>338</v>
      </c>
      <c r="G10" s="36" t="s">
        <v>338</v>
      </c>
      <c r="H10" s="36" t="s">
        <v>338</v>
      </c>
      <c r="I10" s="36">
        <v>4.4395673241256876E-5</v>
      </c>
      <c r="J10" s="36">
        <v>4.0590066066221314E-2</v>
      </c>
      <c r="K10" s="36">
        <v>4.4395673241256876E-5</v>
      </c>
      <c r="L10" s="36">
        <v>0</v>
      </c>
      <c r="M10" s="36">
        <v>1.5259461739460977E-2</v>
      </c>
      <c r="N10" s="36">
        <v>2.5375000000001591E-2</v>
      </c>
      <c r="O10" s="36">
        <v>6.1430887000000003E-2</v>
      </c>
      <c r="P10" s="36">
        <v>9.8046844999999994E-2</v>
      </c>
      <c r="Q10" s="36">
        <v>5.5701864000000004E-2</v>
      </c>
      <c r="R10" s="36">
        <v>5.7290229999999998E-3</v>
      </c>
      <c r="S10" s="36">
        <v>9.057420599999999E-2</v>
      </c>
      <c r="T10" s="36">
        <v>7.4726389999999997E-3</v>
      </c>
      <c r="U10" s="36" t="s">
        <v>338</v>
      </c>
      <c r="V10" s="36" t="s">
        <v>338</v>
      </c>
      <c r="W10" s="36">
        <v>6.1475282673241261E-2</v>
      </c>
      <c r="X10" s="36">
        <v>0.13863691106622131</v>
      </c>
      <c r="Y10" s="36">
        <v>0.20011219373946257</v>
      </c>
      <c r="Z10" s="36">
        <v>4.6021796235087438E-5</v>
      </c>
      <c r="AA10" s="36">
        <v>9.8486643943087118E-6</v>
      </c>
      <c r="AB10" s="36">
        <v>9.84866E-6</v>
      </c>
      <c r="AC10" s="36">
        <v>3.1069708610238459E-7</v>
      </c>
      <c r="AD10" s="36">
        <v>8.9113850086171308E-5</v>
      </c>
      <c r="AE10" s="36">
        <v>8.0202465077554167E-4</v>
      </c>
      <c r="AF10" s="36">
        <v>8.9113850086171298E-4</v>
      </c>
      <c r="AG10" s="36" t="s">
        <v>338</v>
      </c>
      <c r="AH10" s="36" t="s">
        <v>338</v>
      </c>
      <c r="AI10" s="36" t="s">
        <v>338</v>
      </c>
      <c r="AJ10" s="36">
        <v>5.6457691340072564E-7</v>
      </c>
      <c r="AK10" s="36">
        <v>6.8225872418161667E-7</v>
      </c>
      <c r="AL10" s="36">
        <v>1.7063845909042971E-6</v>
      </c>
      <c r="AM10" s="36">
        <v>8.7527399950311018E-7</v>
      </c>
      <c r="AN10" s="36">
        <v>8.9796108810352932E-5</v>
      </c>
      <c r="AO10" s="36">
        <v>8.0373103536644601E-4</v>
      </c>
      <c r="AP10" s="36">
        <v>4.1180125070000004</v>
      </c>
      <c r="AQ10" s="36">
        <v>2.2173913500000002</v>
      </c>
      <c r="AR10" s="36">
        <v>6.3354038570000011</v>
      </c>
      <c r="AS10" s="36">
        <v>0.269794429</v>
      </c>
      <c r="AT10" s="36">
        <v>7.9422895990000004</v>
      </c>
      <c r="AU10" s="36">
        <v>17.506885919999998</v>
      </c>
      <c r="AV10" s="36">
        <v>12.2160145</v>
      </c>
      <c r="AW10" s="36">
        <v>26.927294652</v>
      </c>
      <c r="AX10" s="36">
        <v>11.154008469000001</v>
      </c>
      <c r="AY10" s="36">
        <v>24.586355278999999</v>
      </c>
      <c r="AZ10" s="36">
        <v>5.6601200000000011E-3</v>
      </c>
      <c r="BA10" s="36">
        <v>1.1320240000000002E-2</v>
      </c>
      <c r="BB10" s="36">
        <v>3.1514100530000002</v>
      </c>
      <c r="BC10" s="36">
        <v>200.61502118000001</v>
      </c>
      <c r="BD10" s="36">
        <v>442.20803658199998</v>
      </c>
      <c r="BE10" s="36">
        <v>0.26691784714285716</v>
      </c>
      <c r="BF10" s="36">
        <v>0.53383569428571431</v>
      </c>
      <c r="BG10" s="36">
        <v>1.8004614880000001</v>
      </c>
      <c r="BH10" s="36">
        <v>23.305539370999998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5.2412740600000003</v>
      </c>
      <c r="E11" s="36">
        <v>8</v>
      </c>
      <c r="F11" s="36">
        <v>0</v>
      </c>
      <c r="G11" s="36">
        <v>0</v>
      </c>
      <c r="H11" s="36">
        <v>8</v>
      </c>
      <c r="I11" s="36">
        <v>1.3559702496857519E-3</v>
      </c>
      <c r="J11" s="36">
        <v>0.85342728328902973</v>
      </c>
      <c r="K11" s="36">
        <v>1.3559702496857519E-3</v>
      </c>
      <c r="L11" s="36">
        <v>0</v>
      </c>
      <c r="M11" s="36">
        <v>0.21459325353869424</v>
      </c>
      <c r="N11" s="36">
        <v>0.64019000000002113</v>
      </c>
      <c r="O11" s="36">
        <v>2.8658327999999997E-2</v>
      </c>
      <c r="P11" s="36">
        <v>4.4089359000000002E-2</v>
      </c>
      <c r="Q11" s="36">
        <v>2.3200460999999999E-2</v>
      </c>
      <c r="R11" s="36">
        <v>5.4578669999999999E-3</v>
      </c>
      <c r="S11" s="36">
        <v>3.6970401999999999E-2</v>
      </c>
      <c r="T11" s="36">
        <v>7.1189570000000004E-3</v>
      </c>
      <c r="U11" s="36">
        <v>0</v>
      </c>
      <c r="V11" s="36">
        <v>0</v>
      </c>
      <c r="W11" s="36">
        <v>3.001429824968575E-2</v>
      </c>
      <c r="X11" s="36">
        <v>0.89751664228902972</v>
      </c>
      <c r="Y11" s="36">
        <v>0.92753094053871543</v>
      </c>
      <c r="Z11" s="36">
        <v>1.0149892924597459E-3</v>
      </c>
      <c r="AA11" s="36">
        <v>2.1720770858638566E-4</v>
      </c>
      <c r="AB11" s="36">
        <v>2.1720800000000001E-4</v>
      </c>
      <c r="AC11" s="36">
        <v>1.2633342842607459E-5</v>
      </c>
      <c r="AD11" s="36">
        <v>4.7371782438448522E-3</v>
      </c>
      <c r="AE11" s="36">
        <v>4.2634604194603673E-2</v>
      </c>
      <c r="AF11" s="36">
        <v>4.7371782438448515E-2</v>
      </c>
      <c r="AG11" s="36">
        <v>0</v>
      </c>
      <c r="AH11" s="36">
        <v>0</v>
      </c>
      <c r="AI11" s="36">
        <v>0</v>
      </c>
      <c r="AJ11" s="36">
        <v>1.2451503271099345E-5</v>
      </c>
      <c r="AK11" s="36">
        <v>1.5046925466209677E-5</v>
      </c>
      <c r="AL11" s="36">
        <v>3.763358509900236E-5</v>
      </c>
      <c r="AM11" s="36">
        <v>2.5084846113706804E-5</v>
      </c>
      <c r="AN11" s="36">
        <v>4.7522251693110622E-3</v>
      </c>
      <c r="AO11" s="36">
        <v>4.2672237779702672E-2</v>
      </c>
      <c r="AP11" s="36">
        <v>3.2444904700000001</v>
      </c>
      <c r="AQ11" s="36">
        <v>1.7470333300000001</v>
      </c>
      <c r="AR11" s="36">
        <v>4.9915238000000004</v>
      </c>
      <c r="AS11" s="36">
        <v>0.198317887</v>
      </c>
      <c r="AT11" s="36">
        <v>2.8634501999999999</v>
      </c>
      <c r="AU11" s="36">
        <v>6.2905152849999997</v>
      </c>
      <c r="AV11" s="36">
        <v>4.8384549400000001</v>
      </c>
      <c r="AW11" s="36">
        <v>10.629266317000001</v>
      </c>
      <c r="AX11" s="36">
        <v>4.406432809</v>
      </c>
      <c r="AY11" s="36">
        <v>9.6801868389999992</v>
      </c>
      <c r="AZ11" s="36">
        <v>1.3376821428571429E-2</v>
      </c>
      <c r="BA11" s="36">
        <v>2.6753644285714286E-2</v>
      </c>
      <c r="BB11" s="36">
        <v>1.087913186</v>
      </c>
      <c r="BC11" s="36">
        <v>55.633721018999999</v>
      </c>
      <c r="BD11" s="36">
        <v>122.217865856</v>
      </c>
      <c r="BE11" s="36">
        <v>9.2143972857142847E-2</v>
      </c>
      <c r="BF11" s="36">
        <v>0.18428794714285718</v>
      </c>
      <c r="BG11" s="36">
        <v>1.101904574</v>
      </c>
      <c r="BH11" s="36">
        <v>13.354013125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4.572335378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3.2208949046153845E-3</v>
      </c>
      <c r="AH12" s="36">
        <v>5.479223515897436E-3</v>
      </c>
      <c r="AI12" s="36">
        <v>1.7548323963076921E-2</v>
      </c>
      <c r="AJ12" s="36">
        <v>0</v>
      </c>
      <c r="AK12" s="36">
        <v>0</v>
      </c>
      <c r="AL12" s="36">
        <v>0</v>
      </c>
      <c r="AM12" s="36">
        <v>3.2208949046153845E-3</v>
      </c>
      <c r="AN12" s="36">
        <v>5.479223515897436E-3</v>
      </c>
      <c r="AO12" s="36">
        <v>1.7548323963076921E-2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0.150633937</v>
      </c>
      <c r="BC12" s="36">
        <v>6.426593242</v>
      </c>
      <c r="BD12" s="36">
        <v>13.123915587999999</v>
      </c>
      <c r="BE12" s="36">
        <v>1.2758378571428572E-2</v>
      </c>
      <c r="BF12" s="36">
        <v>2.5516758571428572E-2</v>
      </c>
      <c r="BG12" s="36">
        <v>0.20181411299999999</v>
      </c>
      <c r="BH12" s="36">
        <v>0.82091012200000002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5.0923192740000003</v>
      </c>
      <c r="E13" s="36">
        <v>1</v>
      </c>
      <c r="F13" s="36">
        <v>0</v>
      </c>
      <c r="G13" s="36">
        <v>0</v>
      </c>
      <c r="H13" s="36">
        <v>1</v>
      </c>
      <c r="I13" s="36">
        <v>5.2220513229882357E-4</v>
      </c>
      <c r="J13" s="36">
        <v>0.40205496859051515</v>
      </c>
      <c r="K13" s="36">
        <v>5.2220513229882357E-4</v>
      </c>
      <c r="L13" s="36">
        <v>0</v>
      </c>
      <c r="M13" s="36">
        <v>0.10475717372280971</v>
      </c>
      <c r="N13" s="36">
        <v>0.29782000000000425</v>
      </c>
      <c r="O13" s="36">
        <v>5.8193368000000002E-2</v>
      </c>
      <c r="P13" s="36">
        <v>9.4083182000000001E-2</v>
      </c>
      <c r="Q13" s="36">
        <v>5.0704141000000001E-2</v>
      </c>
      <c r="R13" s="36">
        <v>7.4892270000000002E-3</v>
      </c>
      <c r="S13" s="36">
        <v>8.4314625000000004E-2</v>
      </c>
      <c r="T13" s="36">
        <v>9.7685570000000006E-3</v>
      </c>
      <c r="U13" s="36">
        <v>0</v>
      </c>
      <c r="V13" s="36">
        <v>0</v>
      </c>
      <c r="W13" s="36">
        <v>5.8715573132298825E-2</v>
      </c>
      <c r="X13" s="36">
        <v>0.49613815059051514</v>
      </c>
      <c r="Y13" s="36">
        <v>0.55485372372281394</v>
      </c>
      <c r="Z13" s="36">
        <v>6.0050572502806047E-4</v>
      </c>
      <c r="AA13" s="36">
        <v>1.2850822515600495E-4</v>
      </c>
      <c r="AB13" s="36">
        <v>1.28508E-4</v>
      </c>
      <c r="AC13" s="36">
        <v>3.3155663543035018E-6</v>
      </c>
      <c r="AD13" s="36">
        <v>1.8862859820079857E-3</v>
      </c>
      <c r="AE13" s="36">
        <v>1.6976573838071871E-2</v>
      </c>
      <c r="AF13" s="36">
        <v>1.8862859820079854E-2</v>
      </c>
      <c r="AG13" s="36">
        <v>0</v>
      </c>
      <c r="AH13" s="36">
        <v>0</v>
      </c>
      <c r="AI13" s="36">
        <v>0</v>
      </c>
      <c r="AJ13" s="36">
        <v>7.366753445372309E-6</v>
      </c>
      <c r="AK13" s="36">
        <v>8.9022977874280583E-6</v>
      </c>
      <c r="AL13" s="36">
        <v>2.2265371228972205E-5</v>
      </c>
      <c r="AM13" s="36">
        <v>1.0682319799675811E-5</v>
      </c>
      <c r="AN13" s="36">
        <v>1.8951882797954137E-3</v>
      </c>
      <c r="AO13" s="36">
        <v>1.6998839209300842E-2</v>
      </c>
      <c r="AP13" s="36">
        <v>0.52548668099999996</v>
      </c>
      <c r="AQ13" s="36">
        <v>0.28295436600000001</v>
      </c>
      <c r="AR13" s="36">
        <v>0.80844104699999997</v>
      </c>
      <c r="AS13" s="36">
        <v>4.5759467999999998E-2</v>
      </c>
      <c r="AT13" s="36">
        <v>0.219089851</v>
      </c>
      <c r="AU13" s="36">
        <v>0.48734716099999997</v>
      </c>
      <c r="AV13" s="36">
        <v>0.87188384699999999</v>
      </c>
      <c r="AW13" s="36">
        <v>1.939433143</v>
      </c>
      <c r="AX13" s="36">
        <v>0.77857484499999996</v>
      </c>
      <c r="AY13" s="36">
        <v>1.731875023</v>
      </c>
      <c r="AZ13" s="36">
        <v>6.1802857142857141E-4</v>
      </c>
      <c r="BA13" s="36">
        <v>1.2360571428571428E-3</v>
      </c>
      <c r="BB13" s="36">
        <v>2.0552159579999998</v>
      </c>
      <c r="BC13" s="36">
        <v>117.40951557299999</v>
      </c>
      <c r="BD13" s="36">
        <v>261.16770753899999</v>
      </c>
      <c r="BE13" s="36">
        <v>0.17407249714285714</v>
      </c>
      <c r="BF13" s="36">
        <v>0.3481449957142857</v>
      </c>
      <c r="BG13" s="36">
        <v>5.9297154059999997</v>
      </c>
      <c r="BH13" s="36">
        <v>34.737726041000002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5.6078816199999997</v>
      </c>
      <c r="E14" s="36">
        <v>0</v>
      </c>
      <c r="F14" s="36" t="s">
        <v>338</v>
      </c>
      <c r="G14" s="36" t="s">
        <v>338</v>
      </c>
      <c r="H14" s="36" t="s">
        <v>338</v>
      </c>
      <c r="I14" s="36">
        <v>2.1884259001435118</v>
      </c>
      <c r="J14" s="36">
        <v>37.078663052285862</v>
      </c>
      <c r="K14" s="36">
        <v>0.55602740012179397</v>
      </c>
      <c r="L14" s="36">
        <v>1.6323985000217178</v>
      </c>
      <c r="M14" s="36">
        <v>17.468670952401336</v>
      </c>
      <c r="N14" s="36">
        <v>21.79841800002804</v>
      </c>
      <c r="O14" s="36">
        <v>0.16071681499999999</v>
      </c>
      <c r="P14" s="36">
        <v>0.25569826500000004</v>
      </c>
      <c r="Q14" s="36">
        <v>0.13033138799999999</v>
      </c>
      <c r="R14" s="36">
        <v>3.0385427E-2</v>
      </c>
      <c r="S14" s="36">
        <v>0.21606509900000001</v>
      </c>
      <c r="T14" s="36">
        <v>3.9633166000000004E-2</v>
      </c>
      <c r="U14" s="36" t="s">
        <v>338</v>
      </c>
      <c r="V14" s="36" t="s">
        <v>338</v>
      </c>
      <c r="W14" s="36">
        <v>2.3491427151435116</v>
      </c>
      <c r="X14" s="36">
        <v>37.334361317285861</v>
      </c>
      <c r="Y14" s="36">
        <v>39.683504032429376</v>
      </c>
      <c r="Z14" s="36">
        <v>0.34853998196746883</v>
      </c>
      <c r="AA14" s="36">
        <v>0.14343655592697518</v>
      </c>
      <c r="AB14" s="36">
        <v>0.14343655599999999</v>
      </c>
      <c r="AC14" s="36">
        <v>2.8525324912522894E-3</v>
      </c>
      <c r="AD14" s="36">
        <v>0.15036374835935698</v>
      </c>
      <c r="AE14" s="36">
        <v>1.3532737352342126</v>
      </c>
      <c r="AF14" s="36">
        <v>1.5036374835935695</v>
      </c>
      <c r="AG14" s="36" t="s">
        <v>338</v>
      </c>
      <c r="AH14" s="36" t="s">
        <v>338</v>
      </c>
      <c r="AI14" s="36" t="s">
        <v>338</v>
      </c>
      <c r="AJ14" s="36">
        <v>8.2225366917908684E-3</v>
      </c>
      <c r="AK14" s="36">
        <v>9.9364625946641479E-3</v>
      </c>
      <c r="AL14" s="36">
        <v>2.4851901571460611E-2</v>
      </c>
      <c r="AM14" s="36">
        <v>1.1075069183043157E-2</v>
      </c>
      <c r="AN14" s="36">
        <v>0.16030021095402114</v>
      </c>
      <c r="AO14" s="36">
        <v>1.3781256368056731</v>
      </c>
      <c r="AP14" s="36">
        <v>273.73451454999997</v>
      </c>
      <c r="AQ14" s="36">
        <v>147.395507834</v>
      </c>
      <c r="AR14" s="36">
        <v>421.13002238399997</v>
      </c>
      <c r="AS14" s="36">
        <v>21.107266045999999</v>
      </c>
      <c r="AT14" s="36">
        <v>1190.5845546149999</v>
      </c>
      <c r="AU14" s="36">
        <v>3310.2537502529999</v>
      </c>
      <c r="AV14" s="36">
        <v>627.11001631500005</v>
      </c>
      <c r="AW14" s="36">
        <v>1743.5916460389999</v>
      </c>
      <c r="AX14" s="36">
        <v>598.911805695</v>
      </c>
      <c r="AY14" s="36">
        <v>1665.190467311</v>
      </c>
      <c r="AZ14" s="36">
        <v>0.84636801285714292</v>
      </c>
      <c r="BA14" s="36">
        <v>1.6927360257142858</v>
      </c>
      <c r="BB14" s="36">
        <v>2.1677406160000001</v>
      </c>
      <c r="BC14" s="36">
        <v>93.709383979999998</v>
      </c>
      <c r="BD14" s="36">
        <v>260.54582898000001</v>
      </c>
      <c r="BE14" s="36">
        <v>0.18360309999999999</v>
      </c>
      <c r="BF14" s="36">
        <v>0.36720620142857147</v>
      </c>
      <c r="BG14" s="36">
        <v>1.4567859670000001</v>
      </c>
      <c r="BH14" s="36">
        <v>43.129291189</v>
      </c>
      <c r="BI14" s="36">
        <v>0.06</v>
      </c>
      <c r="BJ14" s="36">
        <v>0.06</v>
      </c>
      <c r="BK14" s="36">
        <v>0.45000000000000018</v>
      </c>
      <c r="BL14" s="36">
        <v>0.45000000000000018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5.3058177989999997</v>
      </c>
      <c r="E15" s="36">
        <v>2</v>
      </c>
      <c r="F15" s="36">
        <v>0</v>
      </c>
      <c r="G15" s="36">
        <v>0</v>
      </c>
      <c r="H15" s="36">
        <v>2</v>
      </c>
      <c r="I15" s="36">
        <v>4.2250311209551267E-3</v>
      </c>
      <c r="J15" s="36">
        <v>1.7172992447965743</v>
      </c>
      <c r="K15" s="36">
        <v>4.2250311209551267E-3</v>
      </c>
      <c r="L15" s="36">
        <v>0</v>
      </c>
      <c r="M15" s="36">
        <v>0.37966427591535451</v>
      </c>
      <c r="N15" s="36">
        <v>1.3418600000021748</v>
      </c>
      <c r="O15" s="36">
        <v>1.8743322E-2</v>
      </c>
      <c r="P15" s="36">
        <v>3.1012766999999997E-2</v>
      </c>
      <c r="Q15" s="36">
        <v>1.4563764999999999E-2</v>
      </c>
      <c r="R15" s="36">
        <v>4.1795570000000004E-3</v>
      </c>
      <c r="S15" s="36">
        <v>2.5561168999999998E-2</v>
      </c>
      <c r="T15" s="36">
        <v>5.4515979999999993E-3</v>
      </c>
      <c r="U15" s="36">
        <v>0</v>
      </c>
      <c r="V15" s="36">
        <v>0</v>
      </c>
      <c r="W15" s="36">
        <v>2.2968353120955125E-2</v>
      </c>
      <c r="X15" s="36">
        <v>1.7483120117965743</v>
      </c>
      <c r="Y15" s="36">
        <v>1.7712803649175293</v>
      </c>
      <c r="Z15" s="36">
        <v>2.5691883866556285E-3</v>
      </c>
      <c r="AA15" s="36">
        <v>5.498063147443042E-4</v>
      </c>
      <c r="AB15" s="36">
        <v>5.4980600000000001E-4</v>
      </c>
      <c r="AC15" s="36">
        <v>4.3006606100316469E-5</v>
      </c>
      <c r="AD15" s="36">
        <v>2.010292947521905E-2</v>
      </c>
      <c r="AE15" s="36">
        <v>0.18092636527697148</v>
      </c>
      <c r="AF15" s="36">
        <v>0.20102929475219053</v>
      </c>
      <c r="AG15" s="36">
        <v>0</v>
      </c>
      <c r="AH15" s="36">
        <v>0</v>
      </c>
      <c r="AI15" s="36">
        <v>0</v>
      </c>
      <c r="AJ15" s="36">
        <v>3.1517767335785329E-5</v>
      </c>
      <c r="AK15" s="36">
        <v>3.8087408856372135E-5</v>
      </c>
      <c r="AL15" s="36">
        <v>9.5259709075826366E-5</v>
      </c>
      <c r="AM15" s="36">
        <v>7.4524373436101805E-5</v>
      </c>
      <c r="AN15" s="36">
        <v>2.0141016884075422E-2</v>
      </c>
      <c r="AO15" s="36">
        <v>0.18102162498604732</v>
      </c>
      <c r="AP15" s="36">
        <v>10.489380334</v>
      </c>
      <c r="AQ15" s="36">
        <v>5.6481278719999999</v>
      </c>
      <c r="AR15" s="36">
        <v>16.137508206</v>
      </c>
      <c r="AS15" s="36">
        <v>0.92273060699999998</v>
      </c>
      <c r="AT15" s="36">
        <v>45.674069252999999</v>
      </c>
      <c r="AU15" s="36">
        <v>103.190859644</v>
      </c>
      <c r="AV15" s="36">
        <v>37.984334933</v>
      </c>
      <c r="AW15" s="36">
        <v>85.817538021999994</v>
      </c>
      <c r="AX15" s="36">
        <v>35.267639658</v>
      </c>
      <c r="AY15" s="36">
        <v>79.679741995000001</v>
      </c>
      <c r="AZ15" s="36">
        <v>2.5848967142857143E-2</v>
      </c>
      <c r="BA15" s="36">
        <v>5.1697935714285714E-2</v>
      </c>
      <c r="BB15" s="36">
        <v>1.2174542580000001</v>
      </c>
      <c r="BC15" s="36">
        <v>33.934224536999999</v>
      </c>
      <c r="BD15" s="36">
        <v>76.667173706</v>
      </c>
      <c r="BE15" s="36">
        <v>0.10311583142857142</v>
      </c>
      <c r="BF15" s="36">
        <v>0.20623166428571427</v>
      </c>
      <c r="BG15" s="36">
        <v>2.3522685550000002</v>
      </c>
      <c r="BH15" s="36">
        <v>14.152313492999999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4.5563921589999996</v>
      </c>
      <c r="E16" s="36">
        <v>45</v>
      </c>
      <c r="F16" s="36">
        <v>0</v>
      </c>
      <c r="G16" s="36">
        <v>2</v>
      </c>
      <c r="H16" s="36">
        <v>43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6.9000000000000006E-2</v>
      </c>
      <c r="V16" s="36">
        <v>0.1656</v>
      </c>
      <c r="W16" s="36">
        <v>6.9000000000000006E-2</v>
      </c>
      <c r="X16" s="36">
        <v>0.1656</v>
      </c>
      <c r="Y16" s="36">
        <v>0.2346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6.420189830721991E-3</v>
      </c>
      <c r="AH16" s="36">
        <v>1.0921702240768444E-2</v>
      </c>
      <c r="AI16" s="36">
        <v>3.4978965284623256E-2</v>
      </c>
      <c r="AJ16" s="36">
        <v>0</v>
      </c>
      <c r="AK16" s="36">
        <v>0</v>
      </c>
      <c r="AL16" s="36">
        <v>0</v>
      </c>
      <c r="AM16" s="36">
        <v>6.420189830721991E-3</v>
      </c>
      <c r="AN16" s="36">
        <v>1.0921702240768444E-2</v>
      </c>
      <c r="AO16" s="36">
        <v>3.4978965284623256E-2</v>
      </c>
      <c r="AP16" s="36">
        <v>0.20132397299999999</v>
      </c>
      <c r="AQ16" s="36">
        <v>0.108405216</v>
      </c>
      <c r="AR16" s="36">
        <v>0.30972918900000002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7.7075090000000004E-3</v>
      </c>
      <c r="BC16" s="36">
        <v>0.40625163800000003</v>
      </c>
      <c r="BD16" s="36">
        <v>0.82458665799999997</v>
      </c>
      <c r="BE16" s="36">
        <v>6.5280857142857151E-4</v>
      </c>
      <c r="BF16" s="36">
        <v>1.3056185714285715E-3</v>
      </c>
      <c r="BG16" s="36">
        <v>9.0074400000000002E-3</v>
      </c>
      <c r="BH16" s="36">
        <v>0.13957757300000001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5.5000198600000001</v>
      </c>
      <c r="E17" s="36">
        <v>3</v>
      </c>
      <c r="F17" s="36">
        <v>0</v>
      </c>
      <c r="G17" s="36">
        <v>1</v>
      </c>
      <c r="H17" s="36">
        <v>2</v>
      </c>
      <c r="I17" s="36">
        <v>0.20615367804309048</v>
      </c>
      <c r="J17" s="36">
        <v>8.8200561323917945</v>
      </c>
      <c r="K17" s="36">
        <v>9.6204678049257697E-2</v>
      </c>
      <c r="L17" s="36">
        <v>0.10994899999383279</v>
      </c>
      <c r="M17" s="36">
        <v>4.3091183104400566</v>
      </c>
      <c r="N17" s="36">
        <v>4.7170914999948295</v>
      </c>
      <c r="O17" s="36">
        <v>3.3419557000000003E-2</v>
      </c>
      <c r="P17" s="36">
        <v>5.0460370000000004E-2</v>
      </c>
      <c r="Q17" s="36">
        <v>2.9012585E-2</v>
      </c>
      <c r="R17" s="36">
        <v>4.4069720000000003E-3</v>
      </c>
      <c r="S17" s="36">
        <v>4.4712144000000002E-2</v>
      </c>
      <c r="T17" s="36">
        <v>5.7482260000000004E-3</v>
      </c>
      <c r="U17" s="36">
        <v>3.0000000000000001E-3</v>
      </c>
      <c r="V17" s="36">
        <v>7.1999999999999998E-3</v>
      </c>
      <c r="W17" s="36">
        <v>0.24257323504309047</v>
      </c>
      <c r="X17" s="36">
        <v>8.8777165023917934</v>
      </c>
      <c r="Y17" s="36">
        <v>9.1202897374348844</v>
      </c>
      <c r="Z17" s="36">
        <v>4.1957152627070837E-2</v>
      </c>
      <c r="AA17" s="36">
        <v>8.9788306621931581E-3</v>
      </c>
      <c r="AB17" s="36">
        <v>8.9788309999999996E-3</v>
      </c>
      <c r="AC17" s="36">
        <v>7.5322178225222295E-4</v>
      </c>
      <c r="AD17" s="36">
        <v>5.9771959403487132E-2</v>
      </c>
      <c r="AE17" s="36">
        <v>0.53794763463138406</v>
      </c>
      <c r="AF17" s="36">
        <v>0.59771959403487118</v>
      </c>
      <c r="AG17" s="36">
        <v>3.4856178238059553E-4</v>
      </c>
      <c r="AH17" s="36">
        <v>5.9295567577388666E-4</v>
      </c>
      <c r="AI17" s="36">
        <v>1.8990607453839344E-3</v>
      </c>
      <c r="AJ17" s="36">
        <v>5.1471374705324986E-4</v>
      </c>
      <c r="AK17" s="36">
        <v>6.2200195587037727E-4</v>
      </c>
      <c r="AL17" s="36">
        <v>1.5556775097052616E-3</v>
      </c>
      <c r="AM17" s="36">
        <v>1.6164973116860682E-3</v>
      </c>
      <c r="AN17" s="36">
        <v>6.0986917035131399E-2</v>
      </c>
      <c r="AO17" s="36">
        <v>0.5414023728864733</v>
      </c>
      <c r="AP17" s="36">
        <v>78.132559525000005</v>
      </c>
      <c r="AQ17" s="36">
        <v>42.071378205999999</v>
      </c>
      <c r="AR17" s="36">
        <v>120.203937731</v>
      </c>
      <c r="AS17" s="36">
        <v>8.6326532280000006</v>
      </c>
      <c r="AT17" s="36">
        <v>414.193804005</v>
      </c>
      <c r="AU17" s="36">
        <v>1066.0940387989999</v>
      </c>
      <c r="AV17" s="36">
        <v>229.527137955</v>
      </c>
      <c r="AW17" s="36">
        <v>590.78023657200004</v>
      </c>
      <c r="AX17" s="36">
        <v>218.34099300099999</v>
      </c>
      <c r="AY17" s="36">
        <v>561.98820169099997</v>
      </c>
      <c r="AZ17" s="36">
        <v>0.16053476571428574</v>
      </c>
      <c r="BA17" s="36">
        <v>0.3210695328571429</v>
      </c>
      <c r="BB17" s="36">
        <v>0.88430851799999999</v>
      </c>
      <c r="BC17" s="36">
        <v>35.506158225999997</v>
      </c>
      <c r="BD17" s="36">
        <v>91.389352664</v>
      </c>
      <c r="BE17" s="36">
        <v>7.4899082857142862E-2</v>
      </c>
      <c r="BF17" s="36">
        <v>0.14979816714285715</v>
      </c>
      <c r="BG17" s="36">
        <v>2.4472738289999998</v>
      </c>
      <c r="BH17" s="36">
        <v>14.280440264999999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5.6667424100000003</v>
      </c>
      <c r="E18" s="36">
        <v>1</v>
      </c>
      <c r="F18" s="36">
        <v>0</v>
      </c>
      <c r="G18" s="36">
        <v>1</v>
      </c>
      <c r="H18" s="36">
        <v>0</v>
      </c>
      <c r="I18" s="36">
        <v>1.085978578383084</v>
      </c>
      <c r="J18" s="36">
        <v>20.83582944948904</v>
      </c>
      <c r="K18" s="36">
        <v>0.44030157838946099</v>
      </c>
      <c r="L18" s="36">
        <v>0.64567699999362305</v>
      </c>
      <c r="M18" s="36">
        <v>13.17542502786536</v>
      </c>
      <c r="N18" s="36">
        <v>8.7463830000067624</v>
      </c>
      <c r="O18" s="36">
        <v>0.21358137500000002</v>
      </c>
      <c r="P18" s="36">
        <v>0.36280891199999998</v>
      </c>
      <c r="Q18" s="36">
        <v>0.196429188</v>
      </c>
      <c r="R18" s="36">
        <v>1.7152186999999999E-2</v>
      </c>
      <c r="S18" s="36">
        <v>0.34043649300000001</v>
      </c>
      <c r="T18" s="36">
        <v>2.2372418999999998E-2</v>
      </c>
      <c r="U18" s="36">
        <v>0</v>
      </c>
      <c r="V18" s="36">
        <v>0</v>
      </c>
      <c r="W18" s="36">
        <v>1.2995599533830839</v>
      </c>
      <c r="X18" s="36">
        <v>21.198638361489039</v>
      </c>
      <c r="Y18" s="36">
        <v>22.498198314872123</v>
      </c>
      <c r="Z18" s="36">
        <v>0.17942422920520484</v>
      </c>
      <c r="AA18" s="36">
        <v>6.9898241616189072E-2</v>
      </c>
      <c r="AB18" s="36">
        <v>6.9898241999999999E-2</v>
      </c>
      <c r="AC18" s="36">
        <v>4.4928807876837814E-3</v>
      </c>
      <c r="AD18" s="36">
        <v>0.27320595641796969</v>
      </c>
      <c r="AE18" s="36">
        <v>2.4588536077617262</v>
      </c>
      <c r="AF18" s="36">
        <v>2.7320595641796959</v>
      </c>
      <c r="AG18" s="36">
        <v>0</v>
      </c>
      <c r="AH18" s="36">
        <v>0</v>
      </c>
      <c r="AI18" s="36">
        <v>0</v>
      </c>
      <c r="AJ18" s="36">
        <v>4.0069343256583711E-3</v>
      </c>
      <c r="AK18" s="36">
        <v>4.8421496334991668E-3</v>
      </c>
      <c r="AL18" s="36">
        <v>1.2110610284048749E-2</v>
      </c>
      <c r="AM18" s="36">
        <v>8.4998151133421525E-3</v>
      </c>
      <c r="AN18" s="36">
        <v>0.27804810605146885</v>
      </c>
      <c r="AO18" s="36">
        <v>2.4709642180457752</v>
      </c>
      <c r="AP18" s="36">
        <v>281.25711360499997</v>
      </c>
      <c r="AQ18" s="36">
        <v>151.44613809500001</v>
      </c>
      <c r="AR18" s="36">
        <v>432.70325170000001</v>
      </c>
      <c r="AS18" s="36">
        <v>24.166382609999999</v>
      </c>
      <c r="AT18" s="36">
        <v>993.87109648900002</v>
      </c>
      <c r="AU18" s="36">
        <v>2603.0286865120001</v>
      </c>
      <c r="AV18" s="36">
        <v>552.12377957599995</v>
      </c>
      <c r="AW18" s="36">
        <v>1446.056779214</v>
      </c>
      <c r="AX18" s="36">
        <v>523.38063738100004</v>
      </c>
      <c r="AY18" s="36">
        <v>1370.7761679370001</v>
      </c>
      <c r="AZ18" s="36">
        <v>0.54543971714285711</v>
      </c>
      <c r="BA18" s="36">
        <v>1.0908794357142859</v>
      </c>
      <c r="BB18" s="36">
        <v>1.873782284</v>
      </c>
      <c r="BC18" s="36">
        <v>112.418094055</v>
      </c>
      <c r="BD18" s="36">
        <v>294.432069453</v>
      </c>
      <c r="BE18" s="36">
        <v>0.15870544428571429</v>
      </c>
      <c r="BF18" s="36">
        <v>0.31741088857142857</v>
      </c>
      <c r="BG18" s="36">
        <v>6.7623182049999997</v>
      </c>
      <c r="BH18" s="36">
        <v>62.916702211999997</v>
      </c>
      <c r="BI18" s="36">
        <v>0.33000000000000007</v>
      </c>
      <c r="BJ18" s="36">
        <v>0.33000000000000007</v>
      </c>
      <c r="BK18" s="36">
        <v>0.84000000000000052</v>
      </c>
      <c r="BL18" s="36">
        <v>0.84000000000000052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5.4861537189999998</v>
      </c>
      <c r="E19" s="36">
        <v>6</v>
      </c>
      <c r="F19" s="36">
        <v>0</v>
      </c>
      <c r="G19" s="36">
        <v>1</v>
      </c>
      <c r="H19" s="36">
        <v>5</v>
      </c>
      <c r="I19" s="36">
        <v>6.4647820383796434E-2</v>
      </c>
      <c r="J19" s="36">
        <v>7.2699049493565422</v>
      </c>
      <c r="K19" s="36">
        <v>6.3338820384600231E-2</v>
      </c>
      <c r="L19" s="36">
        <v>1.3089999991962031E-3</v>
      </c>
      <c r="M19" s="36">
        <v>3.6239782697394451</v>
      </c>
      <c r="N19" s="36">
        <v>3.7105745000008934</v>
      </c>
      <c r="O19" s="36">
        <v>0.40954179400000001</v>
      </c>
      <c r="P19" s="36">
        <v>0.69507202200000007</v>
      </c>
      <c r="Q19" s="36">
        <v>0.38075779500000001</v>
      </c>
      <c r="R19" s="36">
        <v>2.8783998999999998E-2</v>
      </c>
      <c r="S19" s="36">
        <v>0.65752767500000009</v>
      </c>
      <c r="T19" s="36">
        <v>3.7544347000000006E-2</v>
      </c>
      <c r="U19" s="36">
        <v>2.64E-2</v>
      </c>
      <c r="V19" s="36">
        <v>6.2399999999999997E-2</v>
      </c>
      <c r="W19" s="36">
        <v>0.50058961438379646</v>
      </c>
      <c r="X19" s="36">
        <v>8.0273769713565422</v>
      </c>
      <c r="Y19" s="36">
        <v>8.5279665857403391</v>
      </c>
      <c r="Z19" s="36">
        <v>2.3406918979299526E-2</v>
      </c>
      <c r="AA19" s="36">
        <v>5.0090806615700964E-3</v>
      </c>
      <c r="AB19" s="36">
        <v>5.0090810000000003E-3</v>
      </c>
      <c r="AC19" s="36">
        <v>7.2258262351679054E-4</v>
      </c>
      <c r="AD19" s="36">
        <v>8.1554212513284791E-2</v>
      </c>
      <c r="AE19" s="36">
        <v>0.73398791261956275</v>
      </c>
      <c r="AF19" s="36">
        <v>0.81554212513284763</v>
      </c>
      <c r="AG19" s="36">
        <v>2.8269453178477242E-3</v>
      </c>
      <c r="AH19" s="36">
        <v>4.8090564027754397E-3</v>
      </c>
      <c r="AI19" s="36">
        <v>1.5401977938618637E-2</v>
      </c>
      <c r="AJ19" s="36">
        <v>2.8714682910843556E-4</v>
      </c>
      <c r="AK19" s="36">
        <v>3.4700042568048617E-4</v>
      </c>
      <c r="AL19" s="36">
        <v>8.6787630327288061E-4</v>
      </c>
      <c r="AM19" s="36">
        <v>3.8366747704729502E-3</v>
      </c>
      <c r="AN19" s="36">
        <v>8.6710269341740726E-2</v>
      </c>
      <c r="AO19" s="36">
        <v>0.75025776686145429</v>
      </c>
      <c r="AP19" s="36">
        <v>115.066116869</v>
      </c>
      <c r="AQ19" s="36">
        <v>61.958678313999997</v>
      </c>
      <c r="AR19" s="36">
        <v>177.02479518299998</v>
      </c>
      <c r="AS19" s="36">
        <v>7.9800423460000003</v>
      </c>
      <c r="AT19" s="36">
        <v>522.62117054299995</v>
      </c>
      <c r="AU19" s="36">
        <v>1230.984600883</v>
      </c>
      <c r="AV19" s="36">
        <v>333.16059652500002</v>
      </c>
      <c r="AW19" s="36">
        <v>784.72818756499998</v>
      </c>
      <c r="AX19" s="36">
        <v>312.737681302</v>
      </c>
      <c r="AY19" s="36">
        <v>736.62394770200001</v>
      </c>
      <c r="AZ19" s="36">
        <v>0.13699878857142858</v>
      </c>
      <c r="BA19" s="36">
        <v>0.27399757857142859</v>
      </c>
      <c r="BB19" s="36">
        <v>1.618181635</v>
      </c>
      <c r="BC19" s="36">
        <v>93.651723455999999</v>
      </c>
      <c r="BD19" s="36">
        <v>220.58775250299999</v>
      </c>
      <c r="BE19" s="36">
        <v>0.13705660285714286</v>
      </c>
      <c r="BF19" s="36">
        <v>0.27411320714285714</v>
      </c>
      <c r="BG19" s="36">
        <v>2.2541194419999999</v>
      </c>
      <c r="BH19" s="36">
        <v>27.674625259999999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5.4482597740000003</v>
      </c>
      <c r="E20" s="36">
        <v>0</v>
      </c>
      <c r="F20" s="36" t="s">
        <v>338</v>
      </c>
      <c r="G20" s="36" t="s">
        <v>338</v>
      </c>
      <c r="H20" s="36" t="s">
        <v>338</v>
      </c>
      <c r="I20" s="36">
        <v>2.2084777173118058E-2</v>
      </c>
      <c r="J20" s="36">
        <v>1.8973591141799604</v>
      </c>
      <c r="K20" s="36">
        <v>2.2084777173118058E-2</v>
      </c>
      <c r="L20" s="36">
        <v>0</v>
      </c>
      <c r="M20" s="36">
        <v>1.1605628913513617</v>
      </c>
      <c r="N20" s="36">
        <v>0.75888100000171677</v>
      </c>
      <c r="O20" s="36">
        <v>5.6381589999999995E-2</v>
      </c>
      <c r="P20" s="36">
        <v>8.6350482000000006E-2</v>
      </c>
      <c r="Q20" s="36">
        <v>5.3390682999999994E-2</v>
      </c>
      <c r="R20" s="36">
        <v>2.9909070000000001E-3</v>
      </c>
      <c r="S20" s="36">
        <v>8.2449299000000004E-2</v>
      </c>
      <c r="T20" s="36">
        <v>3.9011829999999999E-3</v>
      </c>
      <c r="U20" s="36" t="s">
        <v>338</v>
      </c>
      <c r="V20" s="36" t="s">
        <v>338</v>
      </c>
      <c r="W20" s="36">
        <v>7.8466367173118057E-2</v>
      </c>
      <c r="X20" s="36">
        <v>1.9837095961799605</v>
      </c>
      <c r="Y20" s="36">
        <v>2.0621759633530785</v>
      </c>
      <c r="Z20" s="36">
        <v>6.9640299846176522E-3</v>
      </c>
      <c r="AA20" s="36">
        <v>1.4903024167081773E-3</v>
      </c>
      <c r="AB20" s="36">
        <v>1.490302E-3</v>
      </c>
      <c r="AC20" s="36">
        <v>1.2406812214469293E-4</v>
      </c>
      <c r="AD20" s="36">
        <v>6.2014458500643244E-3</v>
      </c>
      <c r="AE20" s="36">
        <v>5.5813012650578919E-2</v>
      </c>
      <c r="AF20" s="36">
        <v>6.2014458500643244E-2</v>
      </c>
      <c r="AG20" s="36" t="s">
        <v>338</v>
      </c>
      <c r="AH20" s="36" t="s">
        <v>338</v>
      </c>
      <c r="AI20" s="36" t="s">
        <v>338</v>
      </c>
      <c r="AJ20" s="36">
        <v>8.5431937258065351E-5</v>
      </c>
      <c r="AK20" s="36">
        <v>1.0323958194975883E-4</v>
      </c>
      <c r="AL20" s="36">
        <v>2.5821059601954539E-4</v>
      </c>
      <c r="AM20" s="36">
        <v>2.0950005940275826E-4</v>
      </c>
      <c r="AN20" s="36">
        <v>6.3046854320140833E-3</v>
      </c>
      <c r="AO20" s="36">
        <v>5.6071223246598467E-2</v>
      </c>
      <c r="AP20" s="36">
        <v>14.110538412</v>
      </c>
      <c r="AQ20" s="36">
        <v>7.5979822219999997</v>
      </c>
      <c r="AR20" s="36">
        <v>21.708520633999999</v>
      </c>
      <c r="AS20" s="36">
        <v>1.107394429</v>
      </c>
      <c r="AT20" s="36">
        <v>32.82481628</v>
      </c>
      <c r="AU20" s="36">
        <v>75.689903848</v>
      </c>
      <c r="AV20" s="36">
        <v>27.082646032</v>
      </c>
      <c r="AW20" s="36">
        <v>62.449180417999997</v>
      </c>
      <c r="AX20" s="36">
        <v>25.155527493000001</v>
      </c>
      <c r="AY20" s="36">
        <v>58.005487096000003</v>
      </c>
      <c r="AZ20" s="36">
        <v>2.4242597142857147E-2</v>
      </c>
      <c r="BA20" s="36">
        <v>4.8485194285714295E-2</v>
      </c>
      <c r="BB20" s="36">
        <v>0.35938392800000002</v>
      </c>
      <c r="BC20" s="36">
        <v>20.494867475</v>
      </c>
      <c r="BD20" s="36">
        <v>47.258590431999998</v>
      </c>
      <c r="BE20" s="36">
        <v>3.0439067142857146E-2</v>
      </c>
      <c r="BF20" s="36">
        <v>6.0878135714285721E-2</v>
      </c>
      <c r="BG20" s="36">
        <v>1.732957641</v>
      </c>
      <c r="BH20" s="36">
        <v>12.296119793000001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5.3055630010000003</v>
      </c>
      <c r="E21" s="36">
        <v>3</v>
      </c>
      <c r="F21" s="36">
        <v>0</v>
      </c>
      <c r="G21" s="36">
        <v>0</v>
      </c>
      <c r="H21" s="36">
        <v>3</v>
      </c>
      <c r="I21" s="36">
        <v>1.0820274903503559E-5</v>
      </c>
      <c r="J21" s="36">
        <v>4.677316233760353E-3</v>
      </c>
      <c r="K21" s="36">
        <v>1.0820274903503559E-5</v>
      </c>
      <c r="L21" s="36">
        <v>0</v>
      </c>
      <c r="M21" s="36">
        <v>3.8081365086634201E-3</v>
      </c>
      <c r="N21" s="36">
        <v>8.8000000000043599E-4</v>
      </c>
      <c r="O21" s="36">
        <v>3.2914064E-2</v>
      </c>
      <c r="P21" s="36">
        <v>5.0769601999999997E-2</v>
      </c>
      <c r="Q21" s="36">
        <v>2.8779407999999999E-2</v>
      </c>
      <c r="R21" s="36">
        <v>4.1346559999999996E-3</v>
      </c>
      <c r="S21" s="36">
        <v>4.5376572999999996E-2</v>
      </c>
      <c r="T21" s="36">
        <v>5.3930289999999997E-3</v>
      </c>
      <c r="U21" s="36">
        <v>0</v>
      </c>
      <c r="V21" s="36">
        <v>0</v>
      </c>
      <c r="W21" s="36">
        <v>3.2924884274903504E-2</v>
      </c>
      <c r="X21" s="36">
        <v>5.5446918233760349E-2</v>
      </c>
      <c r="Y21" s="36">
        <v>8.837180250866386E-2</v>
      </c>
      <c r="Z21" s="36">
        <v>6.8509061773441357E-6</v>
      </c>
      <c r="AA21" s="36">
        <v>1.4660939219516448E-6</v>
      </c>
      <c r="AB21" s="36">
        <v>1.46609E-6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8.4043978263811503E-8</v>
      </c>
      <c r="AK21" s="36">
        <v>1.0156231334368598E-7</v>
      </c>
      <c r="AL21" s="36">
        <v>2.5401561074083995E-7</v>
      </c>
      <c r="AM21" s="36">
        <v>8.4043978263811503E-8</v>
      </c>
      <c r="AN21" s="36">
        <v>1.0156231334368598E-7</v>
      </c>
      <c r="AO21" s="36">
        <v>2.5401561074083995E-7</v>
      </c>
      <c r="AP21" s="36">
        <v>2.8783874389999999</v>
      </c>
      <c r="AQ21" s="36">
        <v>1.549900928</v>
      </c>
      <c r="AR21" s="36">
        <v>4.4282883670000004</v>
      </c>
      <c r="AS21" s="36">
        <v>0.478496696</v>
      </c>
      <c r="AT21" s="36">
        <v>3.9085865150000001</v>
      </c>
      <c r="AU21" s="36">
        <v>9.2264781899999999</v>
      </c>
      <c r="AV21" s="36">
        <v>5.7353361779999998</v>
      </c>
      <c r="AW21" s="36">
        <v>13.538642155</v>
      </c>
      <c r="AX21" s="36">
        <v>5.2449450290000001</v>
      </c>
      <c r="AY21" s="36">
        <v>12.381041262</v>
      </c>
      <c r="AZ21" s="36">
        <v>1.3614024285714286E-2</v>
      </c>
      <c r="BA21" s="36">
        <v>2.722805E-2</v>
      </c>
      <c r="BB21" s="36">
        <v>0.24664292900000001</v>
      </c>
      <c r="BC21" s="36">
        <v>6.4838813890000004</v>
      </c>
      <c r="BD21" s="36">
        <v>15.305632865</v>
      </c>
      <c r="BE21" s="36">
        <v>2.0890140000000001E-2</v>
      </c>
      <c r="BF21" s="36">
        <v>4.1780281428571431E-2</v>
      </c>
      <c r="BG21" s="36">
        <v>0.70124478300000004</v>
      </c>
      <c r="BH21" s="36">
        <v>11.793570669999999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5.2506363089999999</v>
      </c>
      <c r="E22" s="36">
        <v>2</v>
      </c>
      <c r="F22" s="36">
        <v>0</v>
      </c>
      <c r="G22" s="36">
        <v>0</v>
      </c>
      <c r="H22" s="36">
        <v>2</v>
      </c>
      <c r="I22" s="36">
        <v>1.9843999767129935E-4</v>
      </c>
      <c r="J22" s="36">
        <v>0.18615185951894933</v>
      </c>
      <c r="K22" s="36">
        <v>1.9843999767129935E-4</v>
      </c>
      <c r="L22" s="36">
        <v>0</v>
      </c>
      <c r="M22" s="36">
        <v>2.8350299516631594E-2</v>
      </c>
      <c r="N22" s="36">
        <v>0.15799999999998904</v>
      </c>
      <c r="O22" s="36">
        <v>4.9544141E-2</v>
      </c>
      <c r="P22" s="36">
        <v>8.5182173999999999E-2</v>
      </c>
      <c r="Q22" s="36">
        <v>4.4356294999999997E-2</v>
      </c>
      <c r="R22" s="36">
        <v>5.1878460000000003E-3</v>
      </c>
      <c r="S22" s="36">
        <v>7.8415417000000001E-2</v>
      </c>
      <c r="T22" s="36">
        <v>6.766757E-3</v>
      </c>
      <c r="U22" s="36">
        <v>0</v>
      </c>
      <c r="V22" s="36">
        <v>0</v>
      </c>
      <c r="W22" s="36">
        <v>4.9742580997671301E-2</v>
      </c>
      <c r="X22" s="36">
        <v>0.27133403351894936</v>
      </c>
      <c r="Y22" s="36">
        <v>0.32107661451662067</v>
      </c>
      <c r="Z22" s="36">
        <v>2.1309424059741619E-4</v>
      </c>
      <c r="AA22" s="36">
        <v>4.5602167487847059E-5</v>
      </c>
      <c r="AB22" s="36">
        <v>4.5602200000000002E-5</v>
      </c>
      <c r="AC22" s="36">
        <v>2.0840701186825306E-6</v>
      </c>
      <c r="AD22" s="36">
        <v>2.1940793156960399E-3</v>
      </c>
      <c r="AE22" s="36">
        <v>1.9746713841264356E-2</v>
      </c>
      <c r="AF22" s="36">
        <v>2.1940793156960396E-2</v>
      </c>
      <c r="AG22" s="36">
        <v>0</v>
      </c>
      <c r="AH22" s="36">
        <v>0</v>
      </c>
      <c r="AI22" s="36">
        <v>0</v>
      </c>
      <c r="AJ22" s="36">
        <v>2.6141575930413468E-6</v>
      </c>
      <c r="AK22" s="36">
        <v>3.1590590792935201E-6</v>
      </c>
      <c r="AL22" s="36">
        <v>7.9010638392772155E-6</v>
      </c>
      <c r="AM22" s="36">
        <v>4.6982277117238773E-6</v>
      </c>
      <c r="AN22" s="36">
        <v>2.1972383747753334E-3</v>
      </c>
      <c r="AO22" s="36">
        <v>1.9754614905103635E-2</v>
      </c>
      <c r="AP22" s="36">
        <v>6.8110184690000004</v>
      </c>
      <c r="AQ22" s="36">
        <v>3.6674714829999999</v>
      </c>
      <c r="AR22" s="36">
        <v>10.478489952</v>
      </c>
      <c r="AS22" s="36">
        <v>0.97978885800000004</v>
      </c>
      <c r="AT22" s="36">
        <v>13.723760748</v>
      </c>
      <c r="AU22" s="36">
        <v>35.044603340999998</v>
      </c>
      <c r="AV22" s="36">
        <v>19.005688429999999</v>
      </c>
      <c r="AW22" s="36">
        <v>48.532382955000003</v>
      </c>
      <c r="AX22" s="36">
        <v>17.404683929000001</v>
      </c>
      <c r="AY22" s="36">
        <v>44.444103607000002</v>
      </c>
      <c r="AZ22" s="36">
        <v>4.8414650000000004E-2</v>
      </c>
      <c r="BA22" s="36">
        <v>9.6829300000000007E-2</v>
      </c>
      <c r="BB22" s="36">
        <v>0.81998062000000005</v>
      </c>
      <c r="BC22" s="36">
        <v>38.825040274999999</v>
      </c>
      <c r="BD22" s="36">
        <v>99.142513559999998</v>
      </c>
      <c r="BE22" s="36">
        <v>6.9450644285714291E-2</v>
      </c>
      <c r="BF22" s="36">
        <v>0.13890129000000001</v>
      </c>
      <c r="BG22" s="36">
        <v>2.2809216920000002</v>
      </c>
      <c r="BH22" s="36">
        <v>19.507362196999999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5.1198995570000001</v>
      </c>
      <c r="E23" s="36">
        <v>0</v>
      </c>
      <c r="F23" s="36" t="s">
        <v>338</v>
      </c>
      <c r="G23" s="36" t="s">
        <v>338</v>
      </c>
      <c r="H23" s="36" t="s">
        <v>338</v>
      </c>
      <c r="I23" s="36">
        <v>1.0939890519271367E-3</v>
      </c>
      <c r="J23" s="36">
        <v>0.66462121825166964</v>
      </c>
      <c r="K23" s="36">
        <v>1.0939890519271367E-3</v>
      </c>
      <c r="L23" s="36">
        <v>0</v>
      </c>
      <c r="M23" s="36">
        <v>0.34702020730358063</v>
      </c>
      <c r="N23" s="36">
        <v>0.31869500000001616</v>
      </c>
      <c r="O23" s="36">
        <v>2.6019017999999998E-2</v>
      </c>
      <c r="P23" s="36">
        <v>3.9817183999999999E-2</v>
      </c>
      <c r="Q23" s="36">
        <v>2.3252795E-2</v>
      </c>
      <c r="R23" s="36">
        <v>2.7662229999999999E-3</v>
      </c>
      <c r="S23" s="36">
        <v>3.6209065999999998E-2</v>
      </c>
      <c r="T23" s="36">
        <v>3.608118E-3</v>
      </c>
      <c r="U23" s="36" t="s">
        <v>338</v>
      </c>
      <c r="V23" s="36" t="s">
        <v>338</v>
      </c>
      <c r="W23" s="36">
        <v>2.7113007051927134E-2</v>
      </c>
      <c r="X23" s="36">
        <v>0.70443840225166965</v>
      </c>
      <c r="Y23" s="36">
        <v>0.73155140930359674</v>
      </c>
      <c r="Z23" s="36">
        <v>1.1562373315461654E-3</v>
      </c>
      <c r="AA23" s="36">
        <v>2.4743478895087939E-4</v>
      </c>
      <c r="AB23" s="36">
        <v>2.4743500000000001E-4</v>
      </c>
      <c r="AC23" s="36">
        <v>8.5352071139143694E-6</v>
      </c>
      <c r="AD23" s="36">
        <v>4.8919086363743564E-3</v>
      </c>
      <c r="AE23" s="36">
        <v>4.40271777273692E-2</v>
      </c>
      <c r="AF23" s="36">
        <v>4.8919086363743564E-2</v>
      </c>
      <c r="AG23" s="36" t="s">
        <v>338</v>
      </c>
      <c r="AH23" s="36" t="s">
        <v>338</v>
      </c>
      <c r="AI23" s="36" t="s">
        <v>338</v>
      </c>
      <c r="AJ23" s="36">
        <v>1.4184273654213883E-5</v>
      </c>
      <c r="AK23" s="36">
        <v>1.7140878801570805E-5</v>
      </c>
      <c r="AL23" s="36">
        <v>4.2870732795162462E-5</v>
      </c>
      <c r="AM23" s="36">
        <v>2.2719480768128254E-5</v>
      </c>
      <c r="AN23" s="36">
        <v>4.9090495151759275E-3</v>
      </c>
      <c r="AO23" s="36">
        <v>4.4070048460164366E-2</v>
      </c>
      <c r="AP23" s="36">
        <v>1.975277707</v>
      </c>
      <c r="AQ23" s="36">
        <v>1.0636110729999999</v>
      </c>
      <c r="AR23" s="36">
        <v>3.0388887799999997</v>
      </c>
      <c r="AS23" s="36">
        <v>0.28426113400000003</v>
      </c>
      <c r="AT23" s="36">
        <v>1.8378349730000001</v>
      </c>
      <c r="AU23" s="36">
        <v>4.6282147340000002</v>
      </c>
      <c r="AV23" s="36">
        <v>3.881745022</v>
      </c>
      <c r="AW23" s="36">
        <v>9.7753877629999995</v>
      </c>
      <c r="AX23" s="36">
        <v>3.5207088639999999</v>
      </c>
      <c r="AY23" s="36">
        <v>8.8661914050000004</v>
      </c>
      <c r="AZ23" s="36">
        <v>3.5626157142857147E-3</v>
      </c>
      <c r="BA23" s="36">
        <v>7.1252328571428571E-3</v>
      </c>
      <c r="BB23" s="36">
        <v>0.37966089200000003</v>
      </c>
      <c r="BC23" s="36">
        <v>20.604210785999999</v>
      </c>
      <c r="BD23" s="36">
        <v>51.887527087999999</v>
      </c>
      <c r="BE23" s="36">
        <v>3.2156484285714285E-2</v>
      </c>
      <c r="BF23" s="36">
        <v>6.4312968571428569E-2</v>
      </c>
      <c r="BG23" s="36">
        <v>1.2972715539999999</v>
      </c>
      <c r="BH23" s="36">
        <v>18.714820488000001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5.0741934960000004</v>
      </c>
      <c r="E24" s="36">
        <v>0</v>
      </c>
      <c r="F24" s="36" t="s">
        <v>338</v>
      </c>
      <c r="G24" s="36" t="s">
        <v>338</v>
      </c>
      <c r="H24" s="36" t="s">
        <v>338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2.9473063999999997E-2</v>
      </c>
      <c r="P24" s="36">
        <v>4.5061432999999998E-2</v>
      </c>
      <c r="Q24" s="36">
        <v>2.6305283999999998E-2</v>
      </c>
      <c r="R24" s="36">
        <v>3.1677799999999998E-3</v>
      </c>
      <c r="S24" s="36">
        <v>4.0929545999999997E-2</v>
      </c>
      <c r="T24" s="36">
        <v>4.1318869999999999E-3</v>
      </c>
      <c r="U24" s="36" t="s">
        <v>338</v>
      </c>
      <c r="V24" s="36" t="s">
        <v>338</v>
      </c>
      <c r="W24" s="36">
        <v>2.9473063999999997E-2</v>
      </c>
      <c r="X24" s="36">
        <v>4.5061432999999998E-2</v>
      </c>
      <c r="Y24" s="36">
        <v>7.4534496999999991E-2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338</v>
      </c>
      <c r="AH24" s="36" t="s">
        <v>338</v>
      </c>
      <c r="AI24" s="36" t="s">
        <v>338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0.102358772</v>
      </c>
      <c r="AQ24" s="36">
        <v>5.5116261999999999E-2</v>
      </c>
      <c r="AR24" s="36">
        <v>0.15747503400000001</v>
      </c>
      <c r="AS24" s="36">
        <v>1.7018981999999998E-2</v>
      </c>
      <c r="AT24" s="36">
        <v>1.3824701E-2</v>
      </c>
      <c r="AU24" s="36">
        <v>3.4927661999999998E-2</v>
      </c>
      <c r="AV24" s="36">
        <v>5.8911844999999997E-2</v>
      </c>
      <c r="AW24" s="36">
        <v>0.14883887700000001</v>
      </c>
      <c r="AX24" s="36">
        <v>5.2537006999999997E-2</v>
      </c>
      <c r="AY24" s="36">
        <v>0.13273305499999999</v>
      </c>
      <c r="AZ24" s="36">
        <v>1.2254E-4</v>
      </c>
      <c r="BA24" s="36">
        <v>2.4508E-4</v>
      </c>
      <c r="BB24" s="36">
        <v>0.135592464</v>
      </c>
      <c r="BC24" s="36">
        <v>9.9213198879999993</v>
      </c>
      <c r="BD24" s="36">
        <v>25.06589481</v>
      </c>
      <c r="BE24" s="36">
        <v>1.1484397142857143E-2</v>
      </c>
      <c r="BF24" s="36">
        <v>2.2968795714285714E-2</v>
      </c>
      <c r="BG24" s="36">
        <v>1.2685034449999999</v>
      </c>
      <c r="BH24" s="36">
        <v>8.2104034719999994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5.1259480980000003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1.5786968999999998E-2</v>
      </c>
      <c r="P25" s="36">
        <v>2.5752849000000001E-2</v>
      </c>
      <c r="Q25" s="36">
        <v>1.486531E-2</v>
      </c>
      <c r="R25" s="36">
        <v>9.2165900000000002E-4</v>
      </c>
      <c r="S25" s="36">
        <v>2.4550684E-2</v>
      </c>
      <c r="T25" s="36">
        <v>1.202165E-3</v>
      </c>
      <c r="U25" s="36">
        <v>0</v>
      </c>
      <c r="V25" s="36">
        <v>0</v>
      </c>
      <c r="W25" s="36">
        <v>1.5786968999999998E-2</v>
      </c>
      <c r="X25" s="36">
        <v>2.5752849000000001E-2</v>
      </c>
      <c r="Y25" s="36">
        <v>4.1539817999999999E-2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0.45257556700000001</v>
      </c>
      <c r="AQ25" s="36">
        <v>0.24369453599999999</v>
      </c>
      <c r="AR25" s="36">
        <v>0.69627010300000003</v>
      </c>
      <c r="AS25" s="36">
        <v>9.1874049999999999E-2</v>
      </c>
      <c r="AT25" s="36">
        <v>0.238671525</v>
      </c>
      <c r="AU25" s="36">
        <v>0.60308987700000005</v>
      </c>
      <c r="AV25" s="36">
        <v>0.55985205599999999</v>
      </c>
      <c r="AW25" s="36">
        <v>1.4146685800000001</v>
      </c>
      <c r="AX25" s="36">
        <v>0.50630815100000004</v>
      </c>
      <c r="AY25" s="36">
        <v>1.279370549</v>
      </c>
      <c r="AZ25" s="36">
        <v>4.2100785714285719E-3</v>
      </c>
      <c r="BA25" s="36">
        <v>8.4201585714285716E-3</v>
      </c>
      <c r="BB25" s="36">
        <v>0.15327707300000001</v>
      </c>
      <c r="BC25" s="36">
        <v>8.6185127900000005</v>
      </c>
      <c r="BD25" s="36">
        <v>21.777787738000001</v>
      </c>
      <c r="BE25" s="36">
        <v>1.2982247142857143E-2</v>
      </c>
      <c r="BF25" s="36">
        <v>2.5964495714285715E-2</v>
      </c>
      <c r="BG25" s="36">
        <v>0.59619257000000003</v>
      </c>
      <c r="BH25" s="36">
        <v>5.9248326560000004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5.0772898099999999</v>
      </c>
      <c r="E26" s="36">
        <v>0</v>
      </c>
      <c r="F26" s="36" t="s">
        <v>338</v>
      </c>
      <c r="G26" s="36" t="s">
        <v>338</v>
      </c>
      <c r="H26" s="36" t="s">
        <v>338</v>
      </c>
      <c r="I26" s="36">
        <v>3.1094260725648504E-4</v>
      </c>
      <c r="J26" s="36">
        <v>0.17595969869921549</v>
      </c>
      <c r="K26" s="36">
        <v>3.1094260725648504E-4</v>
      </c>
      <c r="L26" s="36">
        <v>0</v>
      </c>
      <c r="M26" s="36">
        <v>9.3895641306479344E-2</v>
      </c>
      <c r="N26" s="36">
        <v>8.2374999999992635E-2</v>
      </c>
      <c r="O26" s="36">
        <v>1.3688045999999999E-2</v>
      </c>
      <c r="P26" s="36">
        <v>1.9868175999999998E-2</v>
      </c>
      <c r="Q26" s="36">
        <v>1.2138534999999999E-2</v>
      </c>
      <c r="R26" s="36">
        <v>1.5495109999999999E-3</v>
      </c>
      <c r="S26" s="36">
        <v>1.7847073999999997E-2</v>
      </c>
      <c r="T26" s="36">
        <v>2.0211020000000003E-3</v>
      </c>
      <c r="U26" s="36" t="s">
        <v>338</v>
      </c>
      <c r="V26" s="36" t="s">
        <v>338</v>
      </c>
      <c r="W26" s="36">
        <v>1.3998988607256483E-2</v>
      </c>
      <c r="X26" s="36">
        <v>0.19582787469921548</v>
      </c>
      <c r="Y26" s="36">
        <v>0.20982686330647196</v>
      </c>
      <c r="Z26" s="36">
        <v>3.2563401701775406E-4</v>
      </c>
      <c r="AA26" s="36">
        <v>6.9685679641799349E-5</v>
      </c>
      <c r="AB26" s="36">
        <v>6.9685700000000003E-5</v>
      </c>
      <c r="AC26" s="36">
        <v>2.4663583373906022E-6</v>
      </c>
      <c r="AD26" s="36">
        <v>9.8000023178387071E-4</v>
      </c>
      <c r="AE26" s="36">
        <v>8.8200020860548338E-3</v>
      </c>
      <c r="AF26" s="36">
        <v>9.8000023178387054E-3</v>
      </c>
      <c r="AG26" s="36" t="s">
        <v>338</v>
      </c>
      <c r="AH26" s="36" t="s">
        <v>338</v>
      </c>
      <c r="AI26" s="36" t="s">
        <v>338</v>
      </c>
      <c r="AJ26" s="36">
        <v>3.9947502923411908E-6</v>
      </c>
      <c r="AK26" s="36">
        <v>4.8274259417730824E-6</v>
      </c>
      <c r="AL26" s="36">
        <v>1.2073785132838334E-5</v>
      </c>
      <c r="AM26" s="36">
        <v>6.461108629731793E-6</v>
      </c>
      <c r="AN26" s="36">
        <v>9.8482765772564388E-4</v>
      </c>
      <c r="AO26" s="36">
        <v>8.8320758711876723E-3</v>
      </c>
      <c r="AP26" s="36">
        <v>0.15847756900000001</v>
      </c>
      <c r="AQ26" s="36">
        <v>8.5334075999999995E-2</v>
      </c>
      <c r="AR26" s="36">
        <v>0.24381164500000002</v>
      </c>
      <c r="AS26" s="36">
        <v>1.7860781999999999E-2</v>
      </c>
      <c r="AT26" s="36">
        <v>0.15664619599999999</v>
      </c>
      <c r="AU26" s="36">
        <v>0.41146516500000002</v>
      </c>
      <c r="AV26" s="36">
        <v>0.50887517500000001</v>
      </c>
      <c r="AW26" s="36">
        <v>1.336670872</v>
      </c>
      <c r="AX26" s="36">
        <v>0.45687550900000001</v>
      </c>
      <c r="AY26" s="36">
        <v>1.200082487</v>
      </c>
      <c r="AZ26" s="36">
        <v>1.4885285714285717E-4</v>
      </c>
      <c r="BA26" s="36">
        <v>2.9770714285714286E-4</v>
      </c>
      <c r="BB26" s="36">
        <v>0.27619586899999998</v>
      </c>
      <c r="BC26" s="36">
        <v>11.880288996999999</v>
      </c>
      <c r="BD26" s="36">
        <v>31.206152371999998</v>
      </c>
      <c r="BE26" s="36">
        <v>2.339321285714286E-2</v>
      </c>
      <c r="BF26" s="36">
        <v>4.678642571428572E-2</v>
      </c>
      <c r="BG26" s="36">
        <v>2.3946208800000002</v>
      </c>
      <c r="BH26" s="36">
        <v>8.2913578520000009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5.0538046489999999</v>
      </c>
      <c r="E27" s="36">
        <v>0</v>
      </c>
      <c r="F27" s="36" t="s">
        <v>338</v>
      </c>
      <c r="G27" s="36" t="s">
        <v>338</v>
      </c>
      <c r="H27" s="36" t="s">
        <v>338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3.7522609999999998E-3</v>
      </c>
      <c r="P27" s="36">
        <v>6.1490899999999994E-3</v>
      </c>
      <c r="Q27" s="36">
        <v>3.516192E-3</v>
      </c>
      <c r="R27" s="36">
        <v>2.3606899999999999E-4</v>
      </c>
      <c r="S27" s="36">
        <v>5.8411749999999997E-3</v>
      </c>
      <c r="T27" s="36">
        <v>3.0791499999999997E-4</v>
      </c>
      <c r="U27" s="36" t="s">
        <v>338</v>
      </c>
      <c r="V27" s="36" t="s">
        <v>338</v>
      </c>
      <c r="W27" s="36">
        <v>3.7522609999999998E-3</v>
      </c>
      <c r="X27" s="36">
        <v>6.1490899999999994E-3</v>
      </c>
      <c r="Y27" s="36">
        <v>9.9013509999999992E-3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338</v>
      </c>
      <c r="AH27" s="36" t="s">
        <v>338</v>
      </c>
      <c r="AI27" s="36" t="s">
        <v>338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1.1258087999999999E-2</v>
      </c>
      <c r="AQ27" s="36">
        <v>6.0620470000000001E-3</v>
      </c>
      <c r="AR27" s="36">
        <v>1.7320135E-2</v>
      </c>
      <c r="AS27" s="36">
        <v>6.4939200000000005E-4</v>
      </c>
      <c r="AT27" s="36">
        <v>1.14789E-4</v>
      </c>
      <c r="AU27" s="36">
        <v>2.7470499999999998E-4</v>
      </c>
      <c r="AV27" s="36">
        <v>1.678859E-3</v>
      </c>
      <c r="AW27" s="36">
        <v>4.0177329999999999E-3</v>
      </c>
      <c r="AX27" s="36">
        <v>1.4567320000000001E-3</v>
      </c>
      <c r="AY27" s="36">
        <v>3.4861530000000001E-3</v>
      </c>
      <c r="AZ27" s="36">
        <v>6.6714285714285722E-6</v>
      </c>
      <c r="BA27" s="36">
        <v>1.3342857142857144E-5</v>
      </c>
      <c r="BB27" s="36">
        <v>0.114930876</v>
      </c>
      <c r="BC27" s="36">
        <v>4.3208561080000001</v>
      </c>
      <c r="BD27" s="36">
        <v>10.340380945</v>
      </c>
      <c r="BE27" s="36">
        <v>9.7344042857142859E-3</v>
      </c>
      <c r="BF27" s="36">
        <v>1.946881E-2</v>
      </c>
      <c r="BG27" s="36">
        <v>0.89462858000000001</v>
      </c>
      <c r="BH27" s="36">
        <v>3.7850414720000001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5.6522728439999996</v>
      </c>
      <c r="E28" s="36">
        <v>519</v>
      </c>
      <c r="F28" s="36">
        <v>16</v>
      </c>
      <c r="G28" s="36">
        <v>75</v>
      </c>
      <c r="H28" s="36">
        <v>428</v>
      </c>
      <c r="I28" s="36">
        <v>31.039541423029757</v>
      </c>
      <c r="J28" s="36">
        <v>728.63262421930631</v>
      </c>
      <c r="K28" s="36">
        <v>20.196222922875968</v>
      </c>
      <c r="L28" s="36">
        <v>10.843318500153789</v>
      </c>
      <c r="M28" s="36">
        <v>565.04925664199982</v>
      </c>
      <c r="N28" s="36">
        <v>194.62290900033628</v>
      </c>
      <c r="O28" s="36">
        <v>4.2693138319999999</v>
      </c>
      <c r="P28" s="36">
        <v>7.6318414710000004</v>
      </c>
      <c r="Q28" s="36">
        <v>4.0122713450000003</v>
      </c>
      <c r="R28" s="36">
        <v>0.25704248699999999</v>
      </c>
      <c r="S28" s="36">
        <v>7.2965686610000002</v>
      </c>
      <c r="T28" s="36">
        <v>0.33527280999999998</v>
      </c>
      <c r="U28" s="36">
        <v>5.5827000000000018</v>
      </c>
      <c r="V28" s="36">
        <v>13.205399999999987</v>
      </c>
      <c r="W28" s="36">
        <v>40.891555255029758</v>
      </c>
      <c r="X28" s="36">
        <v>749.46986569030628</v>
      </c>
      <c r="Y28" s="36">
        <v>790.36142094533602</v>
      </c>
      <c r="Z28" s="36">
        <v>5.9462020529383297</v>
      </c>
      <c r="AA28" s="36">
        <v>2.4399043046374143</v>
      </c>
      <c r="AB28" s="36">
        <v>16.227065625275117</v>
      </c>
      <c r="AC28" s="36">
        <v>0.44126186594446015</v>
      </c>
      <c r="AD28" s="36">
        <v>17.676082631984254</v>
      </c>
      <c r="AE28" s="36">
        <v>159.08474368785795</v>
      </c>
      <c r="AF28" s="36">
        <v>176.76082631984249</v>
      </c>
      <c r="AG28" s="36">
        <v>0.54522248336010493</v>
      </c>
      <c r="AH28" s="36">
        <v>0.92750491422178671</v>
      </c>
      <c r="AI28" s="36">
        <v>2.9705224955481575</v>
      </c>
      <c r="AJ28" s="36">
        <v>0.39405516944298041</v>
      </c>
      <c r="AK28" s="36">
        <v>0.24987363441280216</v>
      </c>
      <c r="AL28" s="36">
        <v>0.63172934902613476</v>
      </c>
      <c r="AM28" s="36">
        <v>1.3805395187475455</v>
      </c>
      <c r="AN28" s="36">
        <v>18.85346118061884</v>
      </c>
      <c r="AO28" s="36">
        <v>162.68699553243223</v>
      </c>
      <c r="AP28" s="36">
        <v>9630.6216360969993</v>
      </c>
      <c r="AQ28" s="36">
        <v>5185.7193425140003</v>
      </c>
      <c r="AR28" s="36">
        <v>14816.340978610999</v>
      </c>
      <c r="AS28" s="36">
        <v>81.270837134999994</v>
      </c>
      <c r="AT28" s="36">
        <v>36982.190975819998</v>
      </c>
      <c r="AU28" s="36">
        <v>78177.990047568994</v>
      </c>
      <c r="AV28" s="36">
        <v>25212.671546842001</v>
      </c>
      <c r="AW28" s="36">
        <v>53297.97757386</v>
      </c>
      <c r="AX28" s="36">
        <v>23578.303035543999</v>
      </c>
      <c r="AY28" s="36">
        <v>49843.026911424</v>
      </c>
      <c r="AZ28" s="36">
        <v>0.37589052142857143</v>
      </c>
      <c r="BA28" s="36">
        <v>0.75178104285714287</v>
      </c>
      <c r="BB28" s="36">
        <v>89.733579754999994</v>
      </c>
      <c r="BC28" s="36">
        <v>14356.463833106</v>
      </c>
      <c r="BD28" s="36">
        <v>30348.647742277</v>
      </c>
      <c r="BE28" s="36">
        <v>0.79326007428571432</v>
      </c>
      <c r="BF28" s="36">
        <v>1.5865201499999999</v>
      </c>
      <c r="BG28" s="36">
        <v>39.786197774000001</v>
      </c>
      <c r="BH28" s="36">
        <v>590.62893699999995</v>
      </c>
      <c r="BI28" s="36">
        <v>1.410000000000001</v>
      </c>
      <c r="BJ28" s="36">
        <v>1.410000000000001</v>
      </c>
      <c r="BK28" s="36">
        <v>3.2999999999999932</v>
      </c>
      <c r="BL28" s="36">
        <v>3.2999999999999932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5.5704565930000003</v>
      </c>
      <c r="E29" s="36">
        <v>2</v>
      </c>
      <c r="F29" s="36">
        <v>1</v>
      </c>
      <c r="G29" s="36">
        <v>0</v>
      </c>
      <c r="H29" s="36">
        <v>1</v>
      </c>
      <c r="I29" s="36">
        <v>2.6883411937676414</v>
      </c>
      <c r="J29" s="36">
        <v>82.571494903674022</v>
      </c>
      <c r="K29" s="36">
        <v>0.9519176937759779</v>
      </c>
      <c r="L29" s="36">
        <v>1.7364234999916635</v>
      </c>
      <c r="M29" s="36">
        <v>32.851609597405393</v>
      </c>
      <c r="N29" s="36">
        <v>52.408226500036271</v>
      </c>
      <c r="O29" s="36">
        <v>0.64442602299999996</v>
      </c>
      <c r="P29" s="36">
        <v>1.0945093099999998</v>
      </c>
      <c r="Q29" s="36">
        <v>0.539892539</v>
      </c>
      <c r="R29" s="36">
        <v>0.104533484</v>
      </c>
      <c r="S29" s="36">
        <v>0.95816128699999992</v>
      </c>
      <c r="T29" s="36">
        <v>0.13634802300000001</v>
      </c>
      <c r="U29" s="36">
        <v>6.4899999999999999E-2</v>
      </c>
      <c r="V29" s="36">
        <v>0.15340000000000001</v>
      </c>
      <c r="W29" s="36">
        <v>3.3976672167676414</v>
      </c>
      <c r="X29" s="36">
        <v>83.819404213674034</v>
      </c>
      <c r="Y29" s="36">
        <v>87.217071430441678</v>
      </c>
      <c r="Z29" s="36">
        <v>0.50183967584690714</v>
      </c>
      <c r="AA29" s="36">
        <v>0.15155588091561517</v>
      </c>
      <c r="AB29" s="36">
        <v>0.151555881</v>
      </c>
      <c r="AC29" s="36">
        <v>1.0789057667900746E-2</v>
      </c>
      <c r="AD29" s="36">
        <v>0.85655400181480179</v>
      </c>
      <c r="AE29" s="36">
        <v>7.7089860163332169</v>
      </c>
      <c r="AF29" s="36">
        <v>8.5655400181480168</v>
      </c>
      <c r="AG29" s="36">
        <v>7.0777407665983507E-3</v>
      </c>
      <c r="AH29" s="36">
        <v>1.2040294637431677E-2</v>
      </c>
      <c r="AI29" s="36">
        <v>3.8561484176639287E-2</v>
      </c>
      <c r="AJ29" s="36">
        <v>8.8784440672521787E-3</v>
      </c>
      <c r="AK29" s="36">
        <v>1.0729088947180498E-2</v>
      </c>
      <c r="AL29" s="36">
        <v>2.6834324582468587E-2</v>
      </c>
      <c r="AM29" s="36">
        <v>2.6745242501751275E-2</v>
      </c>
      <c r="AN29" s="36">
        <v>0.87932338539941401</v>
      </c>
      <c r="AO29" s="36">
        <v>7.7743818250923242</v>
      </c>
      <c r="AP29" s="36">
        <v>2129.9729819290001</v>
      </c>
      <c r="AQ29" s="36">
        <v>1146.9085287309999</v>
      </c>
      <c r="AR29" s="36">
        <v>3276.88151066</v>
      </c>
      <c r="AS29" s="36">
        <v>48.599226373999997</v>
      </c>
      <c r="AT29" s="36">
        <v>6505.6388799140004</v>
      </c>
      <c r="AU29" s="36">
        <v>15446.086879377001</v>
      </c>
      <c r="AV29" s="36">
        <v>3844.4189962700002</v>
      </c>
      <c r="AW29" s="36">
        <v>9127.6553945289998</v>
      </c>
      <c r="AX29" s="36">
        <v>3644.9278340999999</v>
      </c>
      <c r="AY29" s="36">
        <v>8654.0112406789995</v>
      </c>
      <c r="AZ29" s="36">
        <v>7.1294088571428577E-2</v>
      </c>
      <c r="BA29" s="36">
        <v>0.14258817857142858</v>
      </c>
      <c r="BB29" s="36">
        <v>13.786298907000001</v>
      </c>
      <c r="BC29" s="36">
        <v>1214.709069342</v>
      </c>
      <c r="BD29" s="36">
        <v>2884.036781715</v>
      </c>
      <c r="BE29" s="36">
        <v>0.12187322142857145</v>
      </c>
      <c r="BF29" s="36">
        <v>0.24374644428571432</v>
      </c>
      <c r="BG29" s="36">
        <v>18.421500679000001</v>
      </c>
      <c r="BH29" s="36">
        <v>94.644832722999993</v>
      </c>
      <c r="BI29" s="36">
        <v>0.27</v>
      </c>
      <c r="BJ29" s="36">
        <v>0.27</v>
      </c>
      <c r="BK29" s="36">
        <v>0.78000000000000047</v>
      </c>
      <c r="BL29" s="36">
        <v>0.78000000000000047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5.6303686529999997</v>
      </c>
      <c r="E30" s="36">
        <v>16</v>
      </c>
      <c r="F30" s="36">
        <v>5</v>
      </c>
      <c r="G30" s="36">
        <v>5</v>
      </c>
      <c r="H30" s="36">
        <v>6</v>
      </c>
      <c r="I30" s="36">
        <v>3.0959741904439189E-2</v>
      </c>
      <c r="J30" s="36">
        <v>10.227423914364021</v>
      </c>
      <c r="K30" s="36">
        <v>9.467741904131589E-3</v>
      </c>
      <c r="L30" s="36">
        <v>2.1492000000307598E-2</v>
      </c>
      <c r="M30" s="36">
        <v>0.91438365624208784</v>
      </c>
      <c r="N30" s="36">
        <v>9.344000000026373</v>
      </c>
      <c r="O30" s="36">
        <v>3.6621323000000004E-2</v>
      </c>
      <c r="P30" s="36">
        <v>6.2078261999999995E-2</v>
      </c>
      <c r="Q30" s="36">
        <v>3.3936101000000003E-2</v>
      </c>
      <c r="R30" s="36">
        <v>2.6852220000000001E-3</v>
      </c>
      <c r="S30" s="36">
        <v>5.8575797999999998E-2</v>
      </c>
      <c r="T30" s="36">
        <v>3.5024639999999998E-3</v>
      </c>
      <c r="U30" s="36">
        <v>2.39195</v>
      </c>
      <c r="V30" s="36">
        <v>5.6537000000000006</v>
      </c>
      <c r="W30" s="36">
        <v>2.4595310649044393</v>
      </c>
      <c r="X30" s="36">
        <v>15.943202176364021</v>
      </c>
      <c r="Y30" s="36">
        <v>18.402733241268461</v>
      </c>
      <c r="Z30" s="36">
        <v>1.2377271047756726E-2</v>
      </c>
      <c r="AA30" s="36">
        <v>2.6487360042199404E-3</v>
      </c>
      <c r="AB30" s="36">
        <v>2.6487360000000001E-3</v>
      </c>
      <c r="AC30" s="36">
        <v>1.7225473238559845E-4</v>
      </c>
      <c r="AD30" s="36">
        <v>0.39309063129953975</v>
      </c>
      <c r="AE30" s="36">
        <v>3.5378156816958581</v>
      </c>
      <c r="AF30" s="36">
        <v>3.9309063129953978</v>
      </c>
      <c r="AG30" s="36">
        <v>0.26832087780183034</v>
      </c>
      <c r="AH30" s="36">
        <v>0.45645390706518252</v>
      </c>
      <c r="AI30" s="36">
        <v>1.4618861618168688</v>
      </c>
      <c r="AJ30" s="36">
        <v>1.5877543757257013E-4</v>
      </c>
      <c r="AK30" s="36">
        <v>1.9187098320603603E-4</v>
      </c>
      <c r="AL30" s="36">
        <v>4.7988494332141651E-4</v>
      </c>
      <c r="AM30" s="36">
        <v>0.26865190797178851</v>
      </c>
      <c r="AN30" s="36">
        <v>0.84973640934792827</v>
      </c>
      <c r="AO30" s="36">
        <v>5.0001817284560488</v>
      </c>
      <c r="AP30" s="36">
        <v>379.45998728699999</v>
      </c>
      <c r="AQ30" s="36">
        <v>204.324608539</v>
      </c>
      <c r="AR30" s="36">
        <v>583.78459582599999</v>
      </c>
      <c r="AS30" s="36">
        <v>9.7933654529999998</v>
      </c>
      <c r="AT30" s="36">
        <v>901.94033472800004</v>
      </c>
      <c r="AU30" s="36">
        <v>2094.5069330309998</v>
      </c>
      <c r="AV30" s="36">
        <v>851.17413886400004</v>
      </c>
      <c r="AW30" s="36">
        <v>1976.6164860619999</v>
      </c>
      <c r="AX30" s="36">
        <v>787.49936771600005</v>
      </c>
      <c r="AY30" s="36">
        <v>1828.7494437620001</v>
      </c>
      <c r="AZ30" s="36">
        <v>3.9901171428571428E-2</v>
      </c>
      <c r="BA30" s="36">
        <v>7.9802342857142855E-2</v>
      </c>
      <c r="BB30" s="36">
        <v>11.285053437</v>
      </c>
      <c r="BC30" s="36">
        <v>922.48819071399998</v>
      </c>
      <c r="BD30" s="36">
        <v>2142.223644619</v>
      </c>
      <c r="BE30" s="36">
        <v>9.9761787142857147E-2</v>
      </c>
      <c r="BF30" s="36">
        <v>0.19952357428571429</v>
      </c>
      <c r="BG30" s="36">
        <v>12.457101954000001</v>
      </c>
      <c r="BH30" s="36">
        <v>58.605837934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5.5939763740000004</v>
      </c>
      <c r="E31" s="36">
        <v>10</v>
      </c>
      <c r="F31" s="36">
        <v>2</v>
      </c>
      <c r="G31" s="36">
        <v>5</v>
      </c>
      <c r="H31" s="36">
        <v>3</v>
      </c>
      <c r="I31" s="36">
        <v>0.35334415578384459</v>
      </c>
      <c r="J31" s="36">
        <v>32.302604138824861</v>
      </c>
      <c r="K31" s="36">
        <v>1.7511655792913437E-2</v>
      </c>
      <c r="L31" s="36">
        <v>0.33583249999093118</v>
      </c>
      <c r="M31" s="36">
        <v>1.1736547943302689</v>
      </c>
      <c r="N31" s="36">
        <v>31.482293500278438</v>
      </c>
      <c r="O31" s="36">
        <v>5.1352194000000004E-2</v>
      </c>
      <c r="P31" s="36">
        <v>7.7049808999999997E-2</v>
      </c>
      <c r="Q31" s="36">
        <v>3.6576229000000002E-2</v>
      </c>
      <c r="R31" s="36">
        <v>1.4775965E-2</v>
      </c>
      <c r="S31" s="36">
        <v>5.7776810999999997E-2</v>
      </c>
      <c r="T31" s="36">
        <v>1.9272998000000003E-2</v>
      </c>
      <c r="U31" s="36">
        <v>0.15069999999999997</v>
      </c>
      <c r="V31" s="36">
        <v>0.35620000000000002</v>
      </c>
      <c r="W31" s="36">
        <v>0.55539634978384456</v>
      </c>
      <c r="X31" s="36">
        <v>32.735853947824864</v>
      </c>
      <c r="Y31" s="36">
        <v>33.291250297608713</v>
      </c>
      <c r="Z31" s="36">
        <v>5.5754459328812525E-2</v>
      </c>
      <c r="AA31" s="36">
        <v>2.0662264776295052E-2</v>
      </c>
      <c r="AB31" s="36">
        <v>2.0662264999999999E-2</v>
      </c>
      <c r="AC31" s="36">
        <v>1.1566864604558059E-4</v>
      </c>
      <c r="AD31" s="36">
        <v>0.38620244702213358</v>
      </c>
      <c r="AE31" s="36">
        <v>3.4758220231992052</v>
      </c>
      <c r="AF31" s="36">
        <v>3.8620244702213355</v>
      </c>
      <c r="AG31" s="36">
        <v>1.7476713718626073E-2</v>
      </c>
      <c r="AH31" s="36">
        <v>2.97305014983524E-2</v>
      </c>
      <c r="AI31" s="36">
        <v>9.5217957501479988E-2</v>
      </c>
      <c r="AJ31" s="36">
        <v>1.2385757458003692E-3</v>
      </c>
      <c r="AK31" s="36">
        <v>1.4967475432861809E-3</v>
      </c>
      <c r="AL31" s="36">
        <v>3.7434874100012562E-3</v>
      </c>
      <c r="AM31" s="36">
        <v>1.8830958110472022E-2</v>
      </c>
      <c r="AN31" s="36">
        <v>0.41742969606377212</v>
      </c>
      <c r="AO31" s="36">
        <v>3.5747834681106863</v>
      </c>
      <c r="AP31" s="36">
        <v>694.839604291</v>
      </c>
      <c r="AQ31" s="36">
        <v>374.14440230999998</v>
      </c>
      <c r="AR31" s="36">
        <v>1068.9840066009999</v>
      </c>
      <c r="AS31" s="36">
        <v>17.047051559</v>
      </c>
      <c r="AT31" s="36">
        <v>1325.207230604</v>
      </c>
      <c r="AU31" s="36">
        <v>3220.7452431880001</v>
      </c>
      <c r="AV31" s="36">
        <v>1035.4795656859999</v>
      </c>
      <c r="AW31" s="36">
        <v>2516.5995238979999</v>
      </c>
      <c r="AX31" s="36">
        <v>964.51937862700004</v>
      </c>
      <c r="AY31" s="36">
        <v>2344.1399419939999</v>
      </c>
      <c r="AZ31" s="36">
        <v>3.4633250000000004E-2</v>
      </c>
      <c r="BA31" s="36">
        <v>6.9266500000000009E-2</v>
      </c>
      <c r="BB31" s="36">
        <v>7.4891669749999998</v>
      </c>
      <c r="BC31" s="36">
        <v>604.46217722599999</v>
      </c>
      <c r="BD31" s="36">
        <v>1469.067355678</v>
      </c>
      <c r="BE31" s="36">
        <v>6.6205507142857153E-2</v>
      </c>
      <c r="BF31" s="36">
        <v>0.13241101428571431</v>
      </c>
      <c r="BG31" s="36">
        <v>6.4581619100000003</v>
      </c>
      <c r="BH31" s="36">
        <v>39.625013611999996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5.585427835</v>
      </c>
      <c r="E32" s="36">
        <v>18</v>
      </c>
      <c r="F32" s="36">
        <v>3</v>
      </c>
      <c r="G32" s="36">
        <v>5</v>
      </c>
      <c r="H32" s="36">
        <v>10</v>
      </c>
      <c r="I32" s="36">
        <v>0.20284478603655925</v>
      </c>
      <c r="J32" s="36">
        <v>9.6547321388993677</v>
      </c>
      <c r="K32" s="36">
        <v>0.12790578604279018</v>
      </c>
      <c r="L32" s="36">
        <v>7.4938999993769087E-2</v>
      </c>
      <c r="M32" s="36">
        <v>4.883535424946456</v>
      </c>
      <c r="N32" s="36">
        <v>4.9740414999894718</v>
      </c>
      <c r="O32" s="36">
        <v>6.8116477000000009E-2</v>
      </c>
      <c r="P32" s="36">
        <v>0.124489661</v>
      </c>
      <c r="Q32" s="36">
        <v>6.3682977000000002E-2</v>
      </c>
      <c r="R32" s="36">
        <v>4.4334999999999999E-3</v>
      </c>
      <c r="S32" s="36">
        <v>0.118706835</v>
      </c>
      <c r="T32" s="36">
        <v>5.7828259999999996E-3</v>
      </c>
      <c r="U32" s="36">
        <v>8.4699999999999984E-2</v>
      </c>
      <c r="V32" s="36">
        <v>0.20020000000000002</v>
      </c>
      <c r="W32" s="36">
        <v>0.35566126303655926</v>
      </c>
      <c r="X32" s="36">
        <v>9.9794217998993684</v>
      </c>
      <c r="Y32" s="36">
        <v>10.335083062935928</v>
      </c>
      <c r="Z32" s="36">
        <v>5.4316373020177292E-2</v>
      </c>
      <c r="AA32" s="36">
        <v>1.892735786992061E-2</v>
      </c>
      <c r="AB32" s="36">
        <v>1.8927357999999998E-2</v>
      </c>
      <c r="AC32" s="36">
        <v>1.9057841689084393E-3</v>
      </c>
      <c r="AD32" s="36">
        <v>0.14986698483555388</v>
      </c>
      <c r="AE32" s="36">
        <v>1.3488028635199847</v>
      </c>
      <c r="AF32" s="36">
        <v>1.4986698483555385</v>
      </c>
      <c r="AG32" s="36">
        <v>1.0269643111934918E-2</v>
      </c>
      <c r="AH32" s="36">
        <v>1.7470197477774348E-2</v>
      </c>
      <c r="AI32" s="36">
        <v>5.5951848678817841E-2</v>
      </c>
      <c r="AJ32" s="36">
        <v>1.1345787381486887E-3</v>
      </c>
      <c r="AK32" s="36">
        <v>1.3710731416617706E-3</v>
      </c>
      <c r="AL32" s="36">
        <v>3.4291655042458587E-3</v>
      </c>
      <c r="AM32" s="36">
        <v>1.3310006018992047E-2</v>
      </c>
      <c r="AN32" s="36">
        <v>0.16870825545498999</v>
      </c>
      <c r="AO32" s="36">
        <v>1.4081838777030482</v>
      </c>
      <c r="AP32" s="36">
        <v>317.78660054099998</v>
      </c>
      <c r="AQ32" s="36">
        <v>171.11586182900001</v>
      </c>
      <c r="AR32" s="36">
        <v>488.90246236999997</v>
      </c>
      <c r="AS32" s="36">
        <v>8.2837900589999993</v>
      </c>
      <c r="AT32" s="36">
        <v>1455.8700480570001</v>
      </c>
      <c r="AU32" s="36">
        <v>3707.547184002</v>
      </c>
      <c r="AV32" s="36">
        <v>902.01080554500004</v>
      </c>
      <c r="AW32" s="36">
        <v>2297.0783872520001</v>
      </c>
      <c r="AX32" s="36">
        <v>856.36229449500001</v>
      </c>
      <c r="AY32" s="36">
        <v>2180.8289947849998</v>
      </c>
      <c r="AZ32" s="36">
        <v>1.5473948571428574E-2</v>
      </c>
      <c r="BA32" s="36">
        <v>3.0947898571428576E-2</v>
      </c>
      <c r="BB32" s="36">
        <v>5.4287238579999997</v>
      </c>
      <c r="BC32" s="36">
        <v>435.046848813</v>
      </c>
      <c r="BD32" s="36">
        <v>1107.898827494</v>
      </c>
      <c r="BE32" s="36">
        <v>4.7990840000000007E-2</v>
      </c>
      <c r="BF32" s="36">
        <v>9.5981680000000014E-2</v>
      </c>
      <c r="BG32" s="36">
        <v>3.8804892949999998</v>
      </c>
      <c r="BH32" s="36">
        <v>30.613926720999999</v>
      </c>
      <c r="BI32" s="36">
        <v>0.06</v>
      </c>
      <c r="BJ32" s="36">
        <v>0.06</v>
      </c>
      <c r="BK32" s="36">
        <v>0.12</v>
      </c>
      <c r="BL32" s="36">
        <v>0.12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5.5409499679999996</v>
      </c>
      <c r="E33" s="36">
        <v>24</v>
      </c>
      <c r="F33" s="36">
        <v>0</v>
      </c>
      <c r="G33" s="36">
        <v>3</v>
      </c>
      <c r="H33" s="36">
        <v>21</v>
      </c>
      <c r="I33" s="36">
        <v>0.12697953333940509</v>
      </c>
      <c r="J33" s="36">
        <v>19.333892847278566</v>
      </c>
      <c r="K33" s="36">
        <v>8.2305533344307277E-2</v>
      </c>
      <c r="L33" s="36">
        <v>4.4673999995097802E-2</v>
      </c>
      <c r="M33" s="36">
        <v>5.28968338060099</v>
      </c>
      <c r="N33" s="36">
        <v>14.17118900001698</v>
      </c>
      <c r="O33" s="36">
        <v>0.47586188399999996</v>
      </c>
      <c r="P33" s="36">
        <v>0.846353201</v>
      </c>
      <c r="Q33" s="36">
        <v>0.40779974199999997</v>
      </c>
      <c r="R33" s="36">
        <v>6.8062141999999992E-2</v>
      </c>
      <c r="S33" s="36">
        <v>0.75757649100000002</v>
      </c>
      <c r="T33" s="36">
        <v>8.8776709999999995E-2</v>
      </c>
      <c r="U33" s="36">
        <v>1.2E-2</v>
      </c>
      <c r="V33" s="36">
        <v>2.8799999999999999E-2</v>
      </c>
      <c r="W33" s="36">
        <v>0.61484141733940501</v>
      </c>
      <c r="X33" s="36">
        <v>20.209046048278566</v>
      </c>
      <c r="Y33" s="36">
        <v>20.823887465617972</v>
      </c>
      <c r="Z33" s="36">
        <v>4.8753175464980369E-2</v>
      </c>
      <c r="AA33" s="36">
        <v>1.2657929394315981E-2</v>
      </c>
      <c r="AB33" s="36">
        <v>1.265792933E-2</v>
      </c>
      <c r="AC33" s="36">
        <v>1.1166062139216879E-3</v>
      </c>
      <c r="AD33" s="36">
        <v>0.22401556339894393</v>
      </c>
      <c r="AE33" s="36">
        <v>2.0161400705904944</v>
      </c>
      <c r="AF33" s="36">
        <v>2.2401556339894375</v>
      </c>
      <c r="AG33" s="36">
        <v>1.4216689471899012E-3</v>
      </c>
      <c r="AH33" s="36">
        <v>2.4184713124609809E-3</v>
      </c>
      <c r="AI33" s="36">
        <v>7.7456446088277368E-3</v>
      </c>
      <c r="AJ33" s="36">
        <v>7.5876503665756457E-4</v>
      </c>
      <c r="AK33" s="36">
        <v>9.1692390102283527E-4</v>
      </c>
      <c r="AL33" s="36">
        <v>2.2933012950681173E-3</v>
      </c>
      <c r="AM33" s="36">
        <v>3.2970401977691537E-3</v>
      </c>
      <c r="AN33" s="36">
        <v>0.22735095861242774</v>
      </c>
      <c r="AO33" s="36">
        <v>2.0261790164943903</v>
      </c>
      <c r="AP33" s="36">
        <v>274.175664294</v>
      </c>
      <c r="AQ33" s="36">
        <v>147.63305000400001</v>
      </c>
      <c r="AR33" s="36">
        <v>421.80871429800004</v>
      </c>
      <c r="AS33" s="36">
        <v>11.188429444000001</v>
      </c>
      <c r="AT33" s="36">
        <v>1285.3890638570001</v>
      </c>
      <c r="AU33" s="36">
        <v>3317.7219169720001</v>
      </c>
      <c r="AV33" s="36">
        <v>821.53133430800005</v>
      </c>
      <c r="AW33" s="36">
        <v>2120.457214049</v>
      </c>
      <c r="AX33" s="36">
        <v>772.817840348</v>
      </c>
      <c r="AY33" s="36">
        <v>1994.722655457</v>
      </c>
      <c r="AZ33" s="36">
        <v>2.3743230000000004E-2</v>
      </c>
      <c r="BA33" s="36">
        <v>4.7486461428571436E-2</v>
      </c>
      <c r="BB33" s="36">
        <v>6.5176364070000004</v>
      </c>
      <c r="BC33" s="36">
        <v>502.29955995500001</v>
      </c>
      <c r="BD33" s="36">
        <v>1296.487037121</v>
      </c>
      <c r="BE33" s="36">
        <v>5.7617011428571431E-2</v>
      </c>
      <c r="BF33" s="36">
        <v>0.11523402285714286</v>
      </c>
      <c r="BG33" s="36">
        <v>8.4892673700000003</v>
      </c>
      <c r="BH33" s="36">
        <v>63.016826174999998</v>
      </c>
      <c r="BI33" s="36">
        <v>0.03</v>
      </c>
      <c r="BJ33" s="36">
        <v>0.03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5.5237961389999999</v>
      </c>
      <c r="E34" s="36">
        <v>38</v>
      </c>
      <c r="F34" s="36">
        <v>1</v>
      </c>
      <c r="G34" s="36">
        <v>7</v>
      </c>
      <c r="H34" s="36">
        <v>30</v>
      </c>
      <c r="I34" s="36">
        <v>0.53712773478127773</v>
      </c>
      <c r="J34" s="36">
        <v>22.008876591609109</v>
      </c>
      <c r="K34" s="36">
        <v>0.2377257347957864</v>
      </c>
      <c r="L34" s="36">
        <v>0.29940199998549133</v>
      </c>
      <c r="M34" s="36">
        <v>10.20554932640659</v>
      </c>
      <c r="N34" s="36">
        <v>12.3404549999838</v>
      </c>
      <c r="O34" s="36">
        <v>0.34414887599999999</v>
      </c>
      <c r="P34" s="36">
        <v>0.58611364799999999</v>
      </c>
      <c r="Q34" s="36">
        <v>0.313940624</v>
      </c>
      <c r="R34" s="36">
        <v>3.0208251999999998E-2</v>
      </c>
      <c r="S34" s="36">
        <v>0.54671157999999997</v>
      </c>
      <c r="T34" s="36">
        <v>3.9402067999999998E-2</v>
      </c>
      <c r="U34" s="36">
        <v>7.0250000000000007E-2</v>
      </c>
      <c r="V34" s="36">
        <v>0.16670000000000001</v>
      </c>
      <c r="W34" s="36">
        <v>0.95152661078127776</v>
      </c>
      <c r="X34" s="36">
        <v>22.761690239609109</v>
      </c>
      <c r="Y34" s="36">
        <v>23.713216850390388</v>
      </c>
      <c r="Z34" s="36">
        <v>0.11996791518164607</v>
      </c>
      <c r="AA34" s="36">
        <v>2.5673133848872258E-2</v>
      </c>
      <c r="AB34" s="36">
        <v>2.5673134E-2</v>
      </c>
      <c r="AC34" s="36">
        <v>2.9399062549625241E-3</v>
      </c>
      <c r="AD34" s="36">
        <v>0.22524397308981037</v>
      </c>
      <c r="AE34" s="36">
        <v>2.0271957578082929</v>
      </c>
      <c r="AF34" s="36">
        <v>2.2524397308981037</v>
      </c>
      <c r="AG34" s="36">
        <v>7.8639865851697858E-3</v>
      </c>
      <c r="AH34" s="36">
        <v>1.337781625982906E-2</v>
      </c>
      <c r="AI34" s="36">
        <v>4.2845168291614694E-2</v>
      </c>
      <c r="AJ34" s="36">
        <v>1.4717188686026717E-3</v>
      </c>
      <c r="AK34" s="36">
        <v>1.778487596138326E-3</v>
      </c>
      <c r="AL34" s="36">
        <v>4.4481422099880794E-3</v>
      </c>
      <c r="AM34" s="36">
        <v>1.2275611708734981E-2</v>
      </c>
      <c r="AN34" s="36">
        <v>0.24040027694577776</v>
      </c>
      <c r="AO34" s="36">
        <v>2.0744890683098958</v>
      </c>
      <c r="AP34" s="36">
        <v>379.34352639600002</v>
      </c>
      <c r="AQ34" s="36">
        <v>204.261898828</v>
      </c>
      <c r="AR34" s="36">
        <v>583.60542522399999</v>
      </c>
      <c r="AS34" s="36">
        <v>19.302568945000001</v>
      </c>
      <c r="AT34" s="36">
        <v>1856.2135971949999</v>
      </c>
      <c r="AU34" s="36">
        <v>4611.6327522920001</v>
      </c>
      <c r="AV34" s="36">
        <v>1013.967134016</v>
      </c>
      <c r="AW34" s="36">
        <v>2519.1303695020001</v>
      </c>
      <c r="AX34" s="36">
        <v>963.56981180900004</v>
      </c>
      <c r="AY34" s="36">
        <v>2393.9217501540002</v>
      </c>
      <c r="AZ34" s="36">
        <v>4.9779407142857141E-2</v>
      </c>
      <c r="BA34" s="36">
        <v>9.9558815714285709E-2</v>
      </c>
      <c r="BB34" s="36">
        <v>2.411010594</v>
      </c>
      <c r="BC34" s="36">
        <v>140.54637213699999</v>
      </c>
      <c r="BD34" s="36">
        <v>349.177623708</v>
      </c>
      <c r="BE34" s="36">
        <v>2.1313742857142857E-2</v>
      </c>
      <c r="BF34" s="36">
        <v>4.2627485714285714E-2</v>
      </c>
      <c r="BG34" s="36">
        <v>10.714350811999999</v>
      </c>
      <c r="BH34" s="36">
        <v>52.185867291000001</v>
      </c>
      <c r="BI34" s="36">
        <v>0</v>
      </c>
      <c r="BJ34" s="36">
        <v>0</v>
      </c>
      <c r="BK34" s="36">
        <v>0.03</v>
      </c>
      <c r="BL34" s="36">
        <v>0.03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5.5319548010000004</v>
      </c>
      <c r="E35" s="36">
        <v>0</v>
      </c>
      <c r="F35" s="36" t="s">
        <v>338</v>
      </c>
      <c r="G35" s="36" t="s">
        <v>338</v>
      </c>
      <c r="H35" s="36" t="s">
        <v>338</v>
      </c>
      <c r="I35" s="36">
        <v>0.3262701230563384</v>
      </c>
      <c r="J35" s="36">
        <v>11.782857543717521</v>
      </c>
      <c r="K35" s="36">
        <v>0.15625712306448392</v>
      </c>
      <c r="L35" s="36">
        <v>0.17001299999185449</v>
      </c>
      <c r="M35" s="36">
        <v>6.258072666782855</v>
      </c>
      <c r="N35" s="36">
        <v>5.8510549999910024</v>
      </c>
      <c r="O35" s="36">
        <v>0.14642996999999999</v>
      </c>
      <c r="P35" s="36">
        <v>0.23921078099999998</v>
      </c>
      <c r="Q35" s="36">
        <v>0.131949389</v>
      </c>
      <c r="R35" s="36">
        <v>1.4480581000000001E-2</v>
      </c>
      <c r="S35" s="36">
        <v>0.22032306699999998</v>
      </c>
      <c r="T35" s="36">
        <v>1.8887714E-2</v>
      </c>
      <c r="U35" s="36" t="s">
        <v>338</v>
      </c>
      <c r="V35" s="36" t="s">
        <v>338</v>
      </c>
      <c r="W35" s="36">
        <v>0.47270009305633842</v>
      </c>
      <c r="X35" s="36">
        <v>12.022068324717521</v>
      </c>
      <c r="Y35" s="36">
        <v>12.49476841777386</v>
      </c>
      <c r="Z35" s="36">
        <v>6.524634389495447E-2</v>
      </c>
      <c r="AA35" s="36">
        <v>1.3962717593520257E-2</v>
      </c>
      <c r="AB35" s="36">
        <v>1.3962718000000001E-2</v>
      </c>
      <c r="AC35" s="36">
        <v>1.0857222119229747E-3</v>
      </c>
      <c r="AD35" s="36">
        <v>4.5272337949792664E-2</v>
      </c>
      <c r="AE35" s="36">
        <v>0.40745104154813394</v>
      </c>
      <c r="AF35" s="36">
        <v>0.45272337949792663</v>
      </c>
      <c r="AG35" s="36" t="s">
        <v>338</v>
      </c>
      <c r="AH35" s="36" t="s">
        <v>338</v>
      </c>
      <c r="AI35" s="36" t="s">
        <v>338</v>
      </c>
      <c r="AJ35" s="36">
        <v>8.0041632394955205E-4</v>
      </c>
      <c r="AK35" s="36">
        <v>9.6725708561242818E-4</v>
      </c>
      <c r="AL35" s="36">
        <v>2.4191886858051827E-3</v>
      </c>
      <c r="AM35" s="36">
        <v>1.8861385358725268E-3</v>
      </c>
      <c r="AN35" s="36">
        <v>4.623959503540509E-2</v>
      </c>
      <c r="AO35" s="36">
        <v>0.40987023023393915</v>
      </c>
      <c r="AP35" s="36">
        <v>57.061817820999998</v>
      </c>
      <c r="AQ35" s="36">
        <v>30.725594211000001</v>
      </c>
      <c r="AR35" s="36">
        <v>87.787412031999992</v>
      </c>
      <c r="AS35" s="36">
        <v>5.7567792469999999</v>
      </c>
      <c r="AT35" s="36">
        <v>189.611417953</v>
      </c>
      <c r="AU35" s="36">
        <v>540.91384002799998</v>
      </c>
      <c r="AV35" s="36">
        <v>111.990218201</v>
      </c>
      <c r="AW35" s="36">
        <v>319.48001669299998</v>
      </c>
      <c r="AX35" s="36">
        <v>105.572552237</v>
      </c>
      <c r="AY35" s="36">
        <v>301.172024599</v>
      </c>
      <c r="AZ35" s="36">
        <v>1.1795137142857143E-2</v>
      </c>
      <c r="BA35" s="36">
        <v>2.3590275714285715E-2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2.3749458130000001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5.4409963829999999</v>
      </c>
      <c r="E36" s="36">
        <v>401</v>
      </c>
      <c r="F36" s="36">
        <v>8</v>
      </c>
      <c r="G36" s="36">
        <v>88</v>
      </c>
      <c r="H36" s="36">
        <v>305</v>
      </c>
      <c r="I36" s="36">
        <v>3.4828849535763233E-3</v>
      </c>
      <c r="J36" s="36">
        <v>1.8335203348752807</v>
      </c>
      <c r="K36" s="36">
        <v>3.4828849535763233E-3</v>
      </c>
      <c r="L36" s="36">
        <v>0</v>
      </c>
      <c r="M36" s="36">
        <v>0.50797821982854396</v>
      </c>
      <c r="N36" s="36">
        <v>1.3290250000003132</v>
      </c>
      <c r="O36" s="36">
        <v>0.15355966799999998</v>
      </c>
      <c r="P36" s="36">
        <v>0.23001933600000002</v>
      </c>
      <c r="Q36" s="36">
        <v>0.120318835</v>
      </c>
      <c r="R36" s="36">
        <v>3.3240832999999997E-2</v>
      </c>
      <c r="S36" s="36">
        <v>0.186661729</v>
      </c>
      <c r="T36" s="36">
        <v>4.3357607000000006E-2</v>
      </c>
      <c r="U36" s="36">
        <v>4.2499499999999992</v>
      </c>
      <c r="V36" s="36">
        <v>10.122899999999996</v>
      </c>
      <c r="W36" s="36">
        <v>4.4069925529535752</v>
      </c>
      <c r="X36" s="36">
        <v>12.186439670875277</v>
      </c>
      <c r="Y36" s="36">
        <v>16.593432223828852</v>
      </c>
      <c r="Z36" s="36">
        <v>2.7960936943902236E-3</v>
      </c>
      <c r="AA36" s="36">
        <v>5.9836405059950776E-4</v>
      </c>
      <c r="AB36" s="36">
        <v>5.9836399999999999E-4</v>
      </c>
      <c r="AC36" s="36">
        <v>4.2371010586560103E-5</v>
      </c>
      <c r="AD36" s="36">
        <v>1.4031766773041947E-2</v>
      </c>
      <c r="AE36" s="36">
        <v>0.12628590095737752</v>
      </c>
      <c r="AF36" s="36">
        <v>0.14031766773041945</v>
      </c>
      <c r="AG36" s="36">
        <v>0.44058598014920541</v>
      </c>
      <c r="AH36" s="36">
        <v>0.74950258692048632</v>
      </c>
      <c r="AI36" s="36">
        <v>2.4004339608129097</v>
      </c>
      <c r="AJ36" s="36">
        <v>3.505334976275657E-5</v>
      </c>
      <c r="AK36" s="36">
        <v>4.235995684516335E-5</v>
      </c>
      <c r="AL36" s="36">
        <v>1.0594569929268686E-4</v>
      </c>
      <c r="AM36" s="36">
        <v>0.44066340450955477</v>
      </c>
      <c r="AN36" s="36">
        <v>0.7635767136503735</v>
      </c>
      <c r="AO36" s="36">
        <v>2.5268258074695797</v>
      </c>
      <c r="AP36" s="36">
        <v>28.621045862999999</v>
      </c>
      <c r="AQ36" s="36">
        <v>15.411332388</v>
      </c>
      <c r="AR36" s="36">
        <v>44.032378250999997</v>
      </c>
      <c r="AS36" s="36">
        <v>0.43842703799999999</v>
      </c>
      <c r="AT36" s="36">
        <v>20.376935053</v>
      </c>
      <c r="AU36" s="36">
        <v>45.003785071999999</v>
      </c>
      <c r="AV36" s="36">
        <v>31.323882977</v>
      </c>
      <c r="AW36" s="36">
        <v>69.180830846000006</v>
      </c>
      <c r="AX36" s="36">
        <v>28.590164002000002</v>
      </c>
      <c r="AY36" s="36">
        <v>63.143234864999997</v>
      </c>
      <c r="AZ36" s="36">
        <v>1.8411620000000004E-2</v>
      </c>
      <c r="BA36" s="36">
        <v>3.6823241428571435E-2</v>
      </c>
      <c r="BB36" s="36">
        <v>3.4693905630000001</v>
      </c>
      <c r="BC36" s="36">
        <v>283.849851532</v>
      </c>
      <c r="BD36" s="36">
        <v>626.90084045100002</v>
      </c>
      <c r="BE36" s="36">
        <v>0.37979097571428577</v>
      </c>
      <c r="BF36" s="36">
        <v>0.75958195142857154</v>
      </c>
      <c r="BG36" s="36">
        <v>3.7555411420000002</v>
      </c>
      <c r="BH36" s="36">
        <v>28.702501368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5.1649397239999999</v>
      </c>
      <c r="E37" s="36">
        <v>49</v>
      </c>
      <c r="F37" s="36">
        <v>1</v>
      </c>
      <c r="G37" s="36">
        <v>4</v>
      </c>
      <c r="H37" s="36">
        <v>44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1.121531E-3</v>
      </c>
      <c r="P37" s="36">
        <v>1.9465089999999999E-3</v>
      </c>
      <c r="Q37" s="36">
        <v>1.067398E-3</v>
      </c>
      <c r="R37" s="36">
        <v>5.4132999999999998E-5</v>
      </c>
      <c r="S37" s="36">
        <v>1.8759009999999999E-3</v>
      </c>
      <c r="T37" s="36">
        <v>7.0607999999999999E-5</v>
      </c>
      <c r="U37" s="36">
        <v>0.41209999999999997</v>
      </c>
      <c r="V37" s="36">
        <v>0.97699999999999976</v>
      </c>
      <c r="W37" s="36">
        <v>0.41322153099999998</v>
      </c>
      <c r="X37" s="36">
        <v>0.9789465089999998</v>
      </c>
      <c r="Y37" s="36">
        <v>1.3921680399999998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4.3635462569631633E-2</v>
      </c>
      <c r="AH37" s="36">
        <v>7.4230442072476796E-2</v>
      </c>
      <c r="AI37" s="36">
        <v>0.23773803744833785</v>
      </c>
      <c r="AJ37" s="36">
        <v>0</v>
      </c>
      <c r="AK37" s="36">
        <v>0</v>
      </c>
      <c r="AL37" s="36">
        <v>0</v>
      </c>
      <c r="AM37" s="36">
        <v>4.3635462569631633E-2</v>
      </c>
      <c r="AN37" s="36">
        <v>7.4230442072476796E-2</v>
      </c>
      <c r="AO37" s="36">
        <v>0.23773803744833785</v>
      </c>
      <c r="AP37" s="36">
        <v>1.2094979939999999</v>
      </c>
      <c r="AQ37" s="36">
        <v>0.65126815000000005</v>
      </c>
      <c r="AR37" s="36">
        <v>1.8607661439999998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1.064062168</v>
      </c>
      <c r="BH37" s="36">
        <v>2.7714067679999999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5.5229472570000002</v>
      </c>
      <c r="E38" s="36">
        <v>46</v>
      </c>
      <c r="F38" s="36">
        <v>0</v>
      </c>
      <c r="G38" s="36">
        <v>12</v>
      </c>
      <c r="H38" s="36">
        <v>34</v>
      </c>
      <c r="I38" s="36">
        <v>3.8599592667506373E-3</v>
      </c>
      <c r="J38" s="36">
        <v>0.39049293234721782</v>
      </c>
      <c r="K38" s="36">
        <v>3.8599592667506373E-3</v>
      </c>
      <c r="L38" s="36">
        <v>0</v>
      </c>
      <c r="M38" s="36">
        <v>0.26684489161347935</v>
      </c>
      <c r="N38" s="36">
        <v>0.12750800000048912</v>
      </c>
      <c r="O38" s="36">
        <v>1.8753738999999998E-2</v>
      </c>
      <c r="P38" s="36">
        <v>2.9085676000000001E-2</v>
      </c>
      <c r="Q38" s="36">
        <v>1.7473236999999999E-2</v>
      </c>
      <c r="R38" s="36">
        <v>1.2805020000000002E-3</v>
      </c>
      <c r="S38" s="36">
        <v>2.7415457000000001E-2</v>
      </c>
      <c r="T38" s="36">
        <v>1.6702189999999999E-3</v>
      </c>
      <c r="U38" s="36">
        <v>0.13800000000000004</v>
      </c>
      <c r="V38" s="36">
        <v>0.33120000000000005</v>
      </c>
      <c r="W38" s="36">
        <v>0.16061369826675068</v>
      </c>
      <c r="X38" s="36">
        <v>0.75077860834721788</v>
      </c>
      <c r="Y38" s="36">
        <v>0.91139230661396853</v>
      </c>
      <c r="Z38" s="36">
        <v>1.3465180450066756E-3</v>
      </c>
      <c r="AA38" s="36">
        <v>2.8815486163142852E-4</v>
      </c>
      <c r="AB38" s="36">
        <v>2.8815500000000001E-4</v>
      </c>
      <c r="AC38" s="36">
        <v>2.4206025030025553E-5</v>
      </c>
      <c r="AD38" s="36">
        <v>1.7198353233453994E-3</v>
      </c>
      <c r="AE38" s="36">
        <v>1.5478517910108595E-2</v>
      </c>
      <c r="AF38" s="36">
        <v>1.7198353233453995E-2</v>
      </c>
      <c r="AG38" s="36">
        <v>1.376416496794872E-2</v>
      </c>
      <c r="AH38" s="36">
        <v>2.3414901324786321E-2</v>
      </c>
      <c r="AI38" s="36">
        <v>7.4990967756410273E-2</v>
      </c>
      <c r="AJ38" s="36">
        <v>1.6518557903409953E-5</v>
      </c>
      <c r="AK38" s="36">
        <v>1.9961727043735268E-5</v>
      </c>
      <c r="AL38" s="36">
        <v>4.9925903807424335E-5</v>
      </c>
      <c r="AM38" s="36">
        <v>1.3804889550882155E-2</v>
      </c>
      <c r="AN38" s="36">
        <v>2.5154698375175456E-2</v>
      </c>
      <c r="AO38" s="36">
        <v>9.0519411570326294E-2</v>
      </c>
      <c r="AP38" s="36">
        <v>17.711993415999999</v>
      </c>
      <c r="AQ38" s="36">
        <v>9.5372272240000004</v>
      </c>
      <c r="AR38" s="36">
        <v>27.249220639999997</v>
      </c>
      <c r="AS38" s="36">
        <v>1.3072966319999999</v>
      </c>
      <c r="AT38" s="36">
        <v>46.877988096999999</v>
      </c>
      <c r="AU38" s="36">
        <v>94.338883115000002</v>
      </c>
      <c r="AV38" s="36">
        <v>29.124268379</v>
      </c>
      <c r="AW38" s="36">
        <v>58.610684075999998</v>
      </c>
      <c r="AX38" s="36">
        <v>27.447293465000001</v>
      </c>
      <c r="AY38" s="36">
        <v>55.235881810999999</v>
      </c>
      <c r="AZ38" s="36">
        <v>2.5885535714285715E-2</v>
      </c>
      <c r="BA38" s="36">
        <v>5.177107142857143E-2</v>
      </c>
      <c r="BB38" s="36">
        <v>0.176256471</v>
      </c>
      <c r="BC38" s="36">
        <v>10.614009755</v>
      </c>
      <c r="BD38" s="36">
        <v>21.36</v>
      </c>
      <c r="BE38" s="36">
        <v>1.9294632857142856E-2</v>
      </c>
      <c r="BF38" s="36">
        <v>3.8589265714285712E-2</v>
      </c>
      <c r="BG38" s="36">
        <v>1.127290184</v>
      </c>
      <c r="BH38" s="36">
        <v>3.7103085349999998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5.5169144230000002</v>
      </c>
      <c r="E39" s="36">
        <v>2</v>
      </c>
      <c r="F39" s="36">
        <v>0</v>
      </c>
      <c r="G39" s="36">
        <v>1</v>
      </c>
      <c r="H39" s="36">
        <v>1</v>
      </c>
      <c r="I39" s="36">
        <v>1.5970914950779304E-4</v>
      </c>
      <c r="J39" s="36">
        <v>7.1332965059580006E-2</v>
      </c>
      <c r="K39" s="36">
        <v>1.5970914950779304E-4</v>
      </c>
      <c r="L39" s="36">
        <v>0</v>
      </c>
      <c r="M39" s="36">
        <v>2.1232674209090734E-2</v>
      </c>
      <c r="N39" s="36">
        <v>5.0259999999997057E-2</v>
      </c>
      <c r="O39" s="36">
        <v>1.157094E-3</v>
      </c>
      <c r="P39" s="36">
        <v>1.9031809999999999E-3</v>
      </c>
      <c r="Q39" s="36">
        <v>1.077871E-3</v>
      </c>
      <c r="R39" s="36">
        <v>7.922300000000001E-5</v>
      </c>
      <c r="S39" s="36">
        <v>1.7998459999999999E-3</v>
      </c>
      <c r="T39" s="36">
        <v>1.03335E-4</v>
      </c>
      <c r="U39" s="36">
        <v>0</v>
      </c>
      <c r="V39" s="36">
        <v>0</v>
      </c>
      <c r="W39" s="36">
        <v>1.3168031495077929E-3</v>
      </c>
      <c r="X39" s="36">
        <v>7.323614605958001E-2</v>
      </c>
      <c r="Y39" s="36">
        <v>7.4552949209087796E-2</v>
      </c>
      <c r="Z39" s="36">
        <v>1.3567428149294656E-4</v>
      </c>
      <c r="AA39" s="36">
        <v>2.903429623949056E-5</v>
      </c>
      <c r="AB39" s="36">
        <v>2.9034300000000001E-5</v>
      </c>
      <c r="AC39" s="36">
        <v>1.9777044587102922E-6</v>
      </c>
      <c r="AD39" s="36">
        <v>8.2546355612311416E-4</v>
      </c>
      <c r="AE39" s="36">
        <v>7.4291720051080264E-3</v>
      </c>
      <c r="AF39" s="36">
        <v>8.2546355612311394E-3</v>
      </c>
      <c r="AG39" s="36">
        <v>0</v>
      </c>
      <c r="AH39" s="36">
        <v>0</v>
      </c>
      <c r="AI39" s="36">
        <v>0</v>
      </c>
      <c r="AJ39" s="36">
        <v>1.6643985554126874E-6</v>
      </c>
      <c r="AK39" s="36">
        <v>2.0113299144763159E-6</v>
      </c>
      <c r="AL39" s="36">
        <v>5.0304997966924063E-6</v>
      </c>
      <c r="AM39" s="36">
        <v>3.6421030141229794E-6</v>
      </c>
      <c r="AN39" s="36">
        <v>8.2747488603759044E-4</v>
      </c>
      <c r="AO39" s="36">
        <v>7.4342025049047187E-3</v>
      </c>
      <c r="AP39" s="36">
        <v>0.258782858</v>
      </c>
      <c r="AQ39" s="36">
        <v>0.139344616</v>
      </c>
      <c r="AR39" s="36">
        <v>0.39812747400000004</v>
      </c>
      <c r="AS39" s="36">
        <v>1.6785811000000001E-2</v>
      </c>
      <c r="AT39" s="36">
        <v>6.0487727849999997</v>
      </c>
      <c r="AU39" s="36">
        <v>12.461108171999999</v>
      </c>
      <c r="AV39" s="36">
        <v>4.4161507359999996</v>
      </c>
      <c r="AW39" s="36">
        <v>9.0977350260000005</v>
      </c>
      <c r="AX39" s="36">
        <v>4.11175683</v>
      </c>
      <c r="AY39" s="36">
        <v>8.4706515610000004</v>
      </c>
      <c r="AZ39" s="36">
        <v>4.7111571428571432E-4</v>
      </c>
      <c r="BA39" s="36">
        <v>9.4223285714285711E-4</v>
      </c>
      <c r="BB39" s="36">
        <v>0.32609207699999998</v>
      </c>
      <c r="BC39" s="36">
        <v>20.080826128999998</v>
      </c>
      <c r="BD39" s="36">
        <v>41.368614008999998</v>
      </c>
      <c r="BE39" s="36">
        <v>3.5696997142857144E-2</v>
      </c>
      <c r="BF39" s="36">
        <v>7.1393995714285716E-2</v>
      </c>
      <c r="BG39" s="36">
        <v>3.6237269040000002</v>
      </c>
      <c r="BH39" s="36">
        <v>12.939139709999999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5.5492392280000002</v>
      </c>
      <c r="E40" s="36">
        <v>16</v>
      </c>
      <c r="F40" s="36">
        <v>4</v>
      </c>
      <c r="G40" s="36">
        <v>2</v>
      </c>
      <c r="H40" s="36">
        <v>10</v>
      </c>
      <c r="I40" s="36">
        <v>3.5199381941563813E-3</v>
      </c>
      <c r="J40" s="36">
        <v>0.72791672867831037</v>
      </c>
      <c r="K40" s="36">
        <v>3.5199381941563813E-3</v>
      </c>
      <c r="L40" s="36">
        <v>0</v>
      </c>
      <c r="M40" s="36">
        <v>0.35819366687209964</v>
      </c>
      <c r="N40" s="36">
        <v>0.37324300000036714</v>
      </c>
      <c r="O40" s="36">
        <v>4.0295658000000005E-2</v>
      </c>
      <c r="P40" s="36">
        <v>6.2927685999999997E-2</v>
      </c>
      <c r="Q40" s="36">
        <v>3.7368159000000005E-2</v>
      </c>
      <c r="R40" s="36">
        <v>2.9274990000000001E-3</v>
      </c>
      <c r="S40" s="36">
        <v>5.9109207999999996E-2</v>
      </c>
      <c r="T40" s="36">
        <v>3.8184780000000001E-3</v>
      </c>
      <c r="U40" s="36">
        <v>0.31395000000000001</v>
      </c>
      <c r="V40" s="36">
        <v>0.74380000000000002</v>
      </c>
      <c r="W40" s="36">
        <v>0.35776559619415638</v>
      </c>
      <c r="X40" s="36">
        <v>1.5346444146783105</v>
      </c>
      <c r="Y40" s="36">
        <v>1.8924100108724669</v>
      </c>
      <c r="Z40" s="36">
        <v>1.9164520318693246E-3</v>
      </c>
      <c r="AA40" s="36">
        <v>4.1012073482003532E-4</v>
      </c>
      <c r="AB40" s="36">
        <v>4.10121E-4</v>
      </c>
      <c r="AC40" s="36">
        <v>2.5580924903953771E-5</v>
      </c>
      <c r="AD40" s="36">
        <v>5.7967427027407915E-3</v>
      </c>
      <c r="AE40" s="36">
        <v>5.2170684324667121E-2</v>
      </c>
      <c r="AF40" s="36">
        <v>5.7967427027407911E-2</v>
      </c>
      <c r="AG40" s="36">
        <v>3.4409096303790153E-2</v>
      </c>
      <c r="AH40" s="36">
        <v>5.8535014401849911E-2</v>
      </c>
      <c r="AI40" s="36">
        <v>0.18747024882754634</v>
      </c>
      <c r="AJ40" s="36">
        <v>2.3510289552165685E-5</v>
      </c>
      <c r="AK40" s="36">
        <v>2.8410832562002224E-5</v>
      </c>
      <c r="AL40" s="36">
        <v>7.1057804290762538E-5</v>
      </c>
      <c r="AM40" s="36">
        <v>3.4458187518246274E-2</v>
      </c>
      <c r="AN40" s="36">
        <v>6.4360167937152699E-2</v>
      </c>
      <c r="AO40" s="36">
        <v>0.23971199095650422</v>
      </c>
      <c r="AP40" s="36">
        <v>20.335650525999998</v>
      </c>
      <c r="AQ40" s="36">
        <v>10.949965668000001</v>
      </c>
      <c r="AR40" s="36">
        <v>31.285616193999999</v>
      </c>
      <c r="AS40" s="36">
        <v>3.1003292409999998</v>
      </c>
      <c r="AT40" s="36">
        <v>78.847051714000003</v>
      </c>
      <c r="AU40" s="36">
        <v>188.77982282900001</v>
      </c>
      <c r="AV40" s="36">
        <v>49.560670975999997</v>
      </c>
      <c r="AW40" s="36">
        <v>118.660805735</v>
      </c>
      <c r="AX40" s="36">
        <v>46.537516232000002</v>
      </c>
      <c r="AY40" s="36">
        <v>111.422607165</v>
      </c>
      <c r="AZ40" s="36">
        <v>9.1138310000000014E-2</v>
      </c>
      <c r="BA40" s="36">
        <v>0.18227662000000003</v>
      </c>
      <c r="BB40" s="36">
        <v>0.53151058500000004</v>
      </c>
      <c r="BC40" s="36">
        <v>24.631505634</v>
      </c>
      <c r="BD40" s="36">
        <v>58.974066481000001</v>
      </c>
      <c r="BE40" s="36">
        <v>5.8183971428571429E-2</v>
      </c>
      <c r="BF40" s="36">
        <v>0.11636794285714286</v>
      </c>
      <c r="BG40" s="36">
        <v>2.626632189</v>
      </c>
      <c r="BH40" s="36">
        <v>31.120492937000002</v>
      </c>
      <c r="BI40" s="36">
        <v>0.06</v>
      </c>
      <c r="BJ40" s="36">
        <v>0.06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5.1610671379999999</v>
      </c>
      <c r="E41" s="36">
        <v>8</v>
      </c>
      <c r="F41" s="36">
        <v>1</v>
      </c>
      <c r="G41" s="36">
        <v>2</v>
      </c>
      <c r="H41" s="36">
        <v>5</v>
      </c>
      <c r="I41" s="36">
        <v>1.0083204831356933E-4</v>
      </c>
      <c r="J41" s="36">
        <v>3.2201020284995205E-2</v>
      </c>
      <c r="K41" s="36">
        <v>1.0083204831356933E-4</v>
      </c>
      <c r="L41" s="36">
        <v>0</v>
      </c>
      <c r="M41" s="36">
        <v>1.4301852333309509E-2</v>
      </c>
      <c r="N41" s="36">
        <v>1.7999999999999267E-2</v>
      </c>
      <c r="O41" s="36">
        <v>1.7062900000000002E-4</v>
      </c>
      <c r="P41" s="36">
        <v>2.79017E-4</v>
      </c>
      <c r="Q41" s="36">
        <v>1.5971800000000002E-4</v>
      </c>
      <c r="R41" s="36">
        <v>1.0911000000000001E-5</v>
      </c>
      <c r="S41" s="36">
        <v>2.64784E-4</v>
      </c>
      <c r="T41" s="36">
        <v>1.4233000000000001E-5</v>
      </c>
      <c r="U41" s="36">
        <v>7.8099999999999989E-2</v>
      </c>
      <c r="V41" s="36">
        <v>0.18460000000000001</v>
      </c>
      <c r="W41" s="36">
        <v>7.8371461048313565E-2</v>
      </c>
      <c r="X41" s="36">
        <v>0.21708003728499523</v>
      </c>
      <c r="Y41" s="36">
        <v>0.2954514983333088</v>
      </c>
      <c r="Z41" s="36">
        <v>1.1368391101756187E-4</v>
      </c>
      <c r="AA41" s="36">
        <v>2.4328356957758238E-5</v>
      </c>
      <c r="AB41" s="36">
        <v>2.4328399999999999E-5</v>
      </c>
      <c r="AC41" s="36">
        <v>1.2737291310109793E-6</v>
      </c>
      <c r="AD41" s="36">
        <v>5.9341787640210762E-4</v>
      </c>
      <c r="AE41" s="36">
        <v>5.3407608876189687E-3</v>
      </c>
      <c r="AF41" s="36">
        <v>5.9341787640210765E-3</v>
      </c>
      <c r="AG41" s="36">
        <v>8.0727769685167167E-3</v>
      </c>
      <c r="AH41" s="36">
        <v>1.3732999900465219E-2</v>
      </c>
      <c r="AI41" s="36">
        <v>4.3982715897435902E-2</v>
      </c>
      <c r="AJ41" s="36">
        <v>1.3946316534409976E-6</v>
      </c>
      <c r="AK41" s="36">
        <v>1.6853321310086897E-6</v>
      </c>
      <c r="AL41" s="36">
        <v>4.2151528107738616E-6</v>
      </c>
      <c r="AM41" s="36">
        <v>8.0754453293011685E-3</v>
      </c>
      <c r="AN41" s="36">
        <v>1.4328103108998335E-2</v>
      </c>
      <c r="AO41" s="36">
        <v>4.9327691937865646E-2</v>
      </c>
      <c r="AP41" s="36">
        <v>0.61027322500000003</v>
      </c>
      <c r="AQ41" s="36">
        <v>0.32860865900000003</v>
      </c>
      <c r="AR41" s="36">
        <v>0.93888188400000006</v>
      </c>
      <c r="AS41" s="36">
        <v>8.2696271000000002E-2</v>
      </c>
      <c r="AT41" s="36">
        <v>0.20986608800000001</v>
      </c>
      <c r="AU41" s="36">
        <v>0.48583334299999997</v>
      </c>
      <c r="AV41" s="36">
        <v>0.61260505799999998</v>
      </c>
      <c r="AW41" s="36">
        <v>1.4181612960000001</v>
      </c>
      <c r="AX41" s="36">
        <v>0.55103057600000005</v>
      </c>
      <c r="AY41" s="36">
        <v>1.27561832</v>
      </c>
      <c r="AZ41" s="36">
        <v>2.8600228571428574E-3</v>
      </c>
      <c r="BA41" s="36">
        <v>5.7200457142857148E-3</v>
      </c>
      <c r="BB41" s="36">
        <v>0.28286623100000002</v>
      </c>
      <c r="BC41" s="36">
        <v>15.711995954000001</v>
      </c>
      <c r="BD41" s="36">
        <v>36.372772691000002</v>
      </c>
      <c r="BE41" s="36">
        <v>3.0965104285714289E-2</v>
      </c>
      <c r="BF41" s="36">
        <v>6.1930208571428579E-2</v>
      </c>
      <c r="BG41" s="36">
        <v>1.4773416960000001</v>
      </c>
      <c r="BH41" s="36">
        <v>8.8693408009999999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5.1970955480000001</v>
      </c>
      <c r="E42" s="36">
        <v>2</v>
      </c>
      <c r="F42" s="36">
        <v>0</v>
      </c>
      <c r="G42" s="36">
        <v>1</v>
      </c>
      <c r="H42" s="36">
        <v>1</v>
      </c>
      <c r="I42" s="36">
        <v>2.3529418049999151E-4</v>
      </c>
      <c r="J42" s="36">
        <v>0.11233608024591822</v>
      </c>
      <c r="K42" s="36">
        <v>2.3529418049999151E-4</v>
      </c>
      <c r="L42" s="36">
        <v>0</v>
      </c>
      <c r="M42" s="36">
        <v>3.4711374426400508E-2</v>
      </c>
      <c r="N42" s="36">
        <v>7.7860000000017693E-2</v>
      </c>
      <c r="O42" s="36">
        <v>7.3399000000000007E-5</v>
      </c>
      <c r="P42" s="36">
        <v>1.0647200000000001E-4</v>
      </c>
      <c r="Q42" s="36">
        <v>6.5403999999999999E-5</v>
      </c>
      <c r="R42" s="36">
        <v>7.9950000000000005E-6</v>
      </c>
      <c r="S42" s="36">
        <v>9.6043000000000002E-5</v>
      </c>
      <c r="T42" s="36">
        <v>1.0429000000000001E-5</v>
      </c>
      <c r="U42" s="36">
        <v>6.6E-3</v>
      </c>
      <c r="V42" s="36">
        <v>1.5599999999999999E-2</v>
      </c>
      <c r="W42" s="36">
        <v>6.9086931804999913E-3</v>
      </c>
      <c r="X42" s="36">
        <v>0.12804255224591821</v>
      </c>
      <c r="Y42" s="36">
        <v>0.1349512454264182</v>
      </c>
      <c r="Z42" s="36">
        <v>1.9519007519739359E-4</v>
      </c>
      <c r="AA42" s="36">
        <v>4.1770676092242217E-5</v>
      </c>
      <c r="AB42" s="36">
        <v>4.1770700000000003E-5</v>
      </c>
      <c r="AC42" s="36">
        <v>1.0376103688672274E-6</v>
      </c>
      <c r="AD42" s="36">
        <v>2.2491151424709353E-4</v>
      </c>
      <c r="AE42" s="36">
        <v>2.0242036282238419E-3</v>
      </c>
      <c r="AF42" s="36">
        <v>2.2491151424709351E-3</v>
      </c>
      <c r="AG42" s="36">
        <v>7.3354320291012329E-4</v>
      </c>
      <c r="AH42" s="36">
        <v>1.2478665980540028E-3</v>
      </c>
      <c r="AI42" s="36">
        <v>3.9965457261999819E-3</v>
      </c>
      <c r="AJ42" s="36">
        <v>2.3945158911555189E-6</v>
      </c>
      <c r="AK42" s="36">
        <v>2.8936347168216853E-6</v>
      </c>
      <c r="AL42" s="36">
        <v>7.2372159086907389E-6</v>
      </c>
      <c r="AM42" s="36">
        <v>7.3697532917014607E-4</v>
      </c>
      <c r="AN42" s="36">
        <v>1.4756717470179182E-3</v>
      </c>
      <c r="AO42" s="36">
        <v>6.0279865703325147E-3</v>
      </c>
      <c r="AP42" s="36">
        <v>0.767309091</v>
      </c>
      <c r="AQ42" s="36">
        <v>0.413166433</v>
      </c>
      <c r="AR42" s="36">
        <v>1.180475524</v>
      </c>
      <c r="AS42" s="36">
        <v>0.13802835399999999</v>
      </c>
      <c r="AT42" s="36">
        <v>1.0727741260000001</v>
      </c>
      <c r="AU42" s="36">
        <v>2.5900541989999999</v>
      </c>
      <c r="AV42" s="36">
        <v>1.175330167</v>
      </c>
      <c r="AW42" s="36">
        <v>2.8376605650000002</v>
      </c>
      <c r="AX42" s="36">
        <v>1.0828834039999999</v>
      </c>
      <c r="AY42" s="36">
        <v>2.6144615529999999</v>
      </c>
      <c r="AZ42" s="36">
        <v>4.3147871428571433E-3</v>
      </c>
      <c r="BA42" s="36">
        <v>8.6295742857142865E-3</v>
      </c>
      <c r="BB42" s="36">
        <v>7.1535313000000003E-2</v>
      </c>
      <c r="BC42" s="36">
        <v>4.4186826740000003</v>
      </c>
      <c r="BD42" s="36">
        <v>10.668254698</v>
      </c>
      <c r="BE42" s="36">
        <v>7.8309042857142852E-3</v>
      </c>
      <c r="BF42" s="36">
        <v>1.566180857142857E-2</v>
      </c>
      <c r="BG42" s="36">
        <v>1.0609036000000001</v>
      </c>
      <c r="BH42" s="36">
        <v>6.7306120949999997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5.2707406280000004</v>
      </c>
      <c r="E43" s="36">
        <v>0</v>
      </c>
      <c r="F43" s="36" t="s">
        <v>338</v>
      </c>
      <c r="G43" s="36" t="s">
        <v>338</v>
      </c>
      <c r="H43" s="36" t="s">
        <v>338</v>
      </c>
      <c r="I43" s="36">
        <v>3.6974109137534624E-4</v>
      </c>
      <c r="J43" s="36">
        <v>0.13460305823305108</v>
      </c>
      <c r="K43" s="36">
        <v>3.6974109137534624E-4</v>
      </c>
      <c r="L43" s="36">
        <v>0</v>
      </c>
      <c r="M43" s="36">
        <v>4.9807799324423058E-2</v>
      </c>
      <c r="N43" s="36">
        <v>8.5165000000003377E-2</v>
      </c>
      <c r="O43" s="36">
        <v>8.8920000000000006E-6</v>
      </c>
      <c r="P43" s="36">
        <v>1.3789999999999998E-5</v>
      </c>
      <c r="Q43" s="36">
        <v>7.6029999999999999E-6</v>
      </c>
      <c r="R43" s="36">
        <v>1.2890000000000001E-6</v>
      </c>
      <c r="S43" s="36">
        <v>1.2108999999999999E-5</v>
      </c>
      <c r="T43" s="36">
        <v>1.6810000000000001E-6</v>
      </c>
      <c r="U43" s="36" t="s">
        <v>338</v>
      </c>
      <c r="V43" s="36" t="s">
        <v>338</v>
      </c>
      <c r="W43" s="36">
        <v>3.7863309137534622E-4</v>
      </c>
      <c r="X43" s="36">
        <v>0.13461684823305109</v>
      </c>
      <c r="Y43" s="36">
        <v>0.13499548132442643</v>
      </c>
      <c r="Z43" s="36">
        <v>3.5127698666831419E-4</v>
      </c>
      <c r="AA43" s="36">
        <v>7.517327514701923E-5</v>
      </c>
      <c r="AB43" s="36">
        <v>7.5173300000000001E-5</v>
      </c>
      <c r="AC43" s="36">
        <v>4.032020340388602E-6</v>
      </c>
      <c r="AD43" s="36">
        <v>1.066580986579664E-3</v>
      </c>
      <c r="AE43" s="36">
        <v>9.5992288792169748E-3</v>
      </c>
      <c r="AF43" s="36">
        <v>1.0665809865796639E-2</v>
      </c>
      <c r="AG43" s="36" t="s">
        <v>338</v>
      </c>
      <c r="AH43" s="36" t="s">
        <v>338</v>
      </c>
      <c r="AI43" s="36" t="s">
        <v>338</v>
      </c>
      <c r="AJ43" s="36">
        <v>4.3093283435662496E-6</v>
      </c>
      <c r="AK43" s="36">
        <v>5.2075754214808848E-6</v>
      </c>
      <c r="AL43" s="36">
        <v>1.3024569917879792E-5</v>
      </c>
      <c r="AM43" s="36">
        <v>8.3413486839548515E-6</v>
      </c>
      <c r="AN43" s="36">
        <v>1.071788562001145E-3</v>
      </c>
      <c r="AO43" s="36">
        <v>9.6122534491348555E-3</v>
      </c>
      <c r="AP43" s="36">
        <v>1.8545778369999999</v>
      </c>
      <c r="AQ43" s="36">
        <v>0.99861883500000004</v>
      </c>
      <c r="AR43" s="36">
        <v>2.8531966720000002</v>
      </c>
      <c r="AS43" s="36">
        <v>0.30597674200000002</v>
      </c>
      <c r="AT43" s="36">
        <v>4.4691433810000003</v>
      </c>
      <c r="AU43" s="36">
        <v>9.9122657959999998</v>
      </c>
      <c r="AV43" s="36">
        <v>6.1894650000000002</v>
      </c>
      <c r="AW43" s="36">
        <v>13.727825892</v>
      </c>
      <c r="AX43" s="36">
        <v>5.6705185900000004</v>
      </c>
      <c r="AY43" s="36">
        <v>12.576836919</v>
      </c>
      <c r="AZ43" s="36">
        <v>1.2468740000000001E-2</v>
      </c>
      <c r="BA43" s="36">
        <v>2.4937480000000001E-2</v>
      </c>
      <c r="BB43" s="36">
        <v>0.274722935</v>
      </c>
      <c r="BC43" s="36">
        <v>10.026918791</v>
      </c>
      <c r="BD43" s="36">
        <v>22.239045763</v>
      </c>
      <c r="BE43" s="36">
        <v>3.0073664285714289E-2</v>
      </c>
      <c r="BF43" s="36">
        <v>6.0147330000000006E-2</v>
      </c>
      <c r="BG43" s="36">
        <v>0.63627510200000004</v>
      </c>
      <c r="BH43" s="36">
        <v>5.8673743759999999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5.1686465659999996</v>
      </c>
      <c r="E44" s="36">
        <v>11</v>
      </c>
      <c r="F44" s="36">
        <v>0</v>
      </c>
      <c r="G44" s="36">
        <v>10</v>
      </c>
      <c r="H44" s="36">
        <v>1</v>
      </c>
      <c r="I44" s="36">
        <v>1.6902154043804636E-4</v>
      </c>
      <c r="J44" s="36">
        <v>4.1579011424212865E-2</v>
      </c>
      <c r="K44" s="36">
        <v>1.6902154043804636E-4</v>
      </c>
      <c r="L44" s="36">
        <v>0</v>
      </c>
      <c r="M44" s="36">
        <v>1.6598032964650407E-2</v>
      </c>
      <c r="N44" s="36">
        <v>2.5150000000000505E-2</v>
      </c>
      <c r="O44" s="36">
        <v>7.0356200000000002E-4</v>
      </c>
      <c r="P44" s="36">
        <v>1.0558550000000001E-3</v>
      </c>
      <c r="Q44" s="36">
        <v>6.5757900000000004E-4</v>
      </c>
      <c r="R44" s="36">
        <v>4.5983000000000003E-5</v>
      </c>
      <c r="S44" s="36">
        <v>9.9587700000000005E-4</v>
      </c>
      <c r="T44" s="36">
        <v>5.9978000000000001E-5</v>
      </c>
      <c r="U44" s="36">
        <v>0.14700000000000002</v>
      </c>
      <c r="V44" s="36">
        <v>0.35279999999999995</v>
      </c>
      <c r="W44" s="36">
        <v>0.14787258354043806</v>
      </c>
      <c r="X44" s="36">
        <v>0.39543486642421283</v>
      </c>
      <c r="Y44" s="36">
        <v>0.54330744996465086</v>
      </c>
      <c r="Z44" s="36">
        <v>1.2929551918027429E-4</v>
      </c>
      <c r="AA44" s="36">
        <v>2.7669241104578694E-5</v>
      </c>
      <c r="AB44" s="36">
        <v>2.7669199999999999E-5</v>
      </c>
      <c r="AC44" s="36">
        <v>9.810389784486841E-7</v>
      </c>
      <c r="AD44" s="36">
        <v>1.8937476842424448E-4</v>
      </c>
      <c r="AE44" s="36">
        <v>1.7043729158182004E-3</v>
      </c>
      <c r="AF44" s="36">
        <v>1.8937476842424449E-3</v>
      </c>
      <c r="AG44" s="36">
        <v>1.3493803683640303E-2</v>
      </c>
      <c r="AH44" s="36">
        <v>2.2954976381365108E-2</v>
      </c>
      <c r="AI44" s="36">
        <v>7.3517964897074739E-2</v>
      </c>
      <c r="AJ44" s="36">
        <v>1.5861438543179855E-6</v>
      </c>
      <c r="AK44" s="36">
        <v>1.9167636095799821E-6</v>
      </c>
      <c r="AL44" s="36">
        <v>4.7939817724085483E-6</v>
      </c>
      <c r="AM44" s="36">
        <v>1.3496370866473071E-2</v>
      </c>
      <c r="AN44" s="36">
        <v>2.3146267913398931E-2</v>
      </c>
      <c r="AO44" s="36">
        <v>7.5227131794665336E-2</v>
      </c>
      <c r="AP44" s="36">
        <v>0.78308374700000005</v>
      </c>
      <c r="AQ44" s="36">
        <v>0.42166047899999998</v>
      </c>
      <c r="AR44" s="36">
        <v>1.2047442260000001</v>
      </c>
      <c r="AS44" s="36">
        <v>1.7294955000000001E-2</v>
      </c>
      <c r="AT44" s="36">
        <v>0.168846529</v>
      </c>
      <c r="AU44" s="36">
        <v>0.33867635800000001</v>
      </c>
      <c r="AV44" s="36">
        <v>0.250882516</v>
      </c>
      <c r="AW44" s="36">
        <v>0.50322607799999997</v>
      </c>
      <c r="AX44" s="36">
        <v>0.22934174800000001</v>
      </c>
      <c r="AY44" s="36">
        <v>0.46001909699999999</v>
      </c>
      <c r="AZ44" s="36">
        <v>4.0368857142857148E-4</v>
      </c>
      <c r="BA44" s="36">
        <v>8.0737857142857143E-4</v>
      </c>
      <c r="BB44" s="36">
        <v>0.20151021899999999</v>
      </c>
      <c r="BC44" s="36">
        <v>11.864540841</v>
      </c>
      <c r="BD44" s="36">
        <v>23.798176346000002</v>
      </c>
      <c r="BE44" s="36">
        <v>2.2059137142857142E-2</v>
      </c>
      <c r="BF44" s="36">
        <v>4.4118274285714285E-2</v>
      </c>
      <c r="BG44" s="36">
        <v>2.5234604439999999</v>
      </c>
      <c r="BH44" s="36">
        <v>7.8190164619999996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5.4764527699999999</v>
      </c>
      <c r="E45" s="36">
        <v>3</v>
      </c>
      <c r="F45" s="36">
        <v>0</v>
      </c>
      <c r="G45" s="36">
        <v>1</v>
      </c>
      <c r="H45" s="36">
        <v>2</v>
      </c>
      <c r="I45" s="36">
        <v>1.5878318561008097E-3</v>
      </c>
      <c r="J45" s="36">
        <v>0.5006683441505736</v>
      </c>
      <c r="K45" s="36">
        <v>1.5878318561008097E-3</v>
      </c>
      <c r="L45" s="36">
        <v>0</v>
      </c>
      <c r="M45" s="36">
        <v>0.17954617600661557</v>
      </c>
      <c r="N45" s="36">
        <v>0.32271000000005878</v>
      </c>
      <c r="O45" s="36">
        <v>6.2433000000000002E-3</v>
      </c>
      <c r="P45" s="36">
        <v>1.0556649000000001E-2</v>
      </c>
      <c r="Q45" s="36">
        <v>5.528898E-3</v>
      </c>
      <c r="R45" s="36">
        <v>7.1440200000000005E-4</v>
      </c>
      <c r="S45" s="36">
        <v>9.6248200000000009E-3</v>
      </c>
      <c r="T45" s="36">
        <v>9.3182900000000012E-4</v>
      </c>
      <c r="U45" s="36">
        <v>0</v>
      </c>
      <c r="V45" s="36">
        <v>0</v>
      </c>
      <c r="W45" s="36">
        <v>7.8311318561008099E-3</v>
      </c>
      <c r="X45" s="36">
        <v>0.51122499315057357</v>
      </c>
      <c r="Y45" s="36">
        <v>0.51905612500667442</v>
      </c>
      <c r="Z45" s="36">
        <v>1.1278081655158613E-3</v>
      </c>
      <c r="AA45" s="36">
        <v>2.4135094742039429E-4</v>
      </c>
      <c r="AB45" s="36">
        <v>2.41351E-4</v>
      </c>
      <c r="AC45" s="36">
        <v>1.3597097770238422E-5</v>
      </c>
      <c r="AD45" s="36">
        <v>4.0482871528104295E-3</v>
      </c>
      <c r="AE45" s="36">
        <v>3.6434584375293864E-2</v>
      </c>
      <c r="AF45" s="36">
        <v>4.04828715281043E-2</v>
      </c>
      <c r="AG45" s="36">
        <v>0</v>
      </c>
      <c r="AH45" s="36">
        <v>0</v>
      </c>
      <c r="AI45" s="36">
        <v>0</v>
      </c>
      <c r="AJ45" s="36">
        <v>1.3835506822875608E-5</v>
      </c>
      <c r="AK45" s="36">
        <v>1.671941414770714E-5</v>
      </c>
      <c r="AL45" s="36">
        <v>4.1816615397357911E-5</v>
      </c>
      <c r="AM45" s="36">
        <v>2.7432604593114028E-5</v>
      </c>
      <c r="AN45" s="36">
        <v>4.065006566958137E-3</v>
      </c>
      <c r="AO45" s="36">
        <v>3.6476400990691223E-2</v>
      </c>
      <c r="AP45" s="36">
        <v>6.6764882700000001</v>
      </c>
      <c r="AQ45" s="36">
        <v>3.5950321449999998</v>
      </c>
      <c r="AR45" s="36">
        <v>10.271520414999999</v>
      </c>
      <c r="AS45" s="36">
        <v>0.70254371100000002</v>
      </c>
      <c r="AT45" s="36">
        <v>28.951459777</v>
      </c>
      <c r="AU45" s="36">
        <v>60.336375588000003</v>
      </c>
      <c r="AV45" s="36">
        <v>26.685663079000001</v>
      </c>
      <c r="AW45" s="36">
        <v>55.614335259999997</v>
      </c>
      <c r="AX45" s="36">
        <v>24.702510943</v>
      </c>
      <c r="AY45" s="36">
        <v>51.481341170999997</v>
      </c>
      <c r="AZ45" s="36">
        <v>1.0448907142857143E-2</v>
      </c>
      <c r="BA45" s="36">
        <v>2.0897814285714286E-2</v>
      </c>
      <c r="BB45" s="36">
        <v>0.39019272999999999</v>
      </c>
      <c r="BC45" s="36">
        <v>28.024204181000002</v>
      </c>
      <c r="BD45" s="36">
        <v>58.403925813000001</v>
      </c>
      <c r="BE45" s="36">
        <v>4.2714037142857146E-2</v>
      </c>
      <c r="BF45" s="36">
        <v>8.5428074285714292E-2</v>
      </c>
      <c r="BG45" s="36">
        <v>1.2936941280000001</v>
      </c>
      <c r="BH45" s="36">
        <v>8.5860031150000005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5.4933472710000002</v>
      </c>
      <c r="E46" s="36">
        <v>6</v>
      </c>
      <c r="F46" s="36">
        <v>1</v>
      </c>
      <c r="G46" s="36">
        <v>2</v>
      </c>
      <c r="H46" s="36">
        <v>3</v>
      </c>
      <c r="I46" s="36">
        <v>0.82414139905197792</v>
      </c>
      <c r="J46" s="36">
        <v>19.833086845685816</v>
      </c>
      <c r="K46" s="36">
        <v>0.39720939906122127</v>
      </c>
      <c r="L46" s="36">
        <v>0.42693199999075659</v>
      </c>
      <c r="M46" s="36">
        <v>11.055207244727237</v>
      </c>
      <c r="N46" s="36">
        <v>9.6020210000105575</v>
      </c>
      <c r="O46" s="36">
        <v>6.5496381000000006E-2</v>
      </c>
      <c r="P46" s="36">
        <v>0.11061917900000001</v>
      </c>
      <c r="Q46" s="36">
        <v>5.6904912000000002E-2</v>
      </c>
      <c r="R46" s="36">
        <v>8.5914690000000009E-3</v>
      </c>
      <c r="S46" s="36">
        <v>9.9412915000000004E-2</v>
      </c>
      <c r="T46" s="36">
        <v>1.1206264000000001E-2</v>
      </c>
      <c r="U46" s="36">
        <v>0.31184999999999996</v>
      </c>
      <c r="V46" s="36">
        <v>0.73709999999999998</v>
      </c>
      <c r="W46" s="36">
        <v>1.2014877800519779</v>
      </c>
      <c r="X46" s="36">
        <v>20.680806024685818</v>
      </c>
      <c r="Y46" s="36">
        <v>21.882293804737795</v>
      </c>
      <c r="Z46" s="36">
        <v>0.15404259503747736</v>
      </c>
      <c r="AA46" s="36">
        <v>3.296511533802015E-2</v>
      </c>
      <c r="AB46" s="36">
        <v>3.2965115000000003E-2</v>
      </c>
      <c r="AC46" s="36">
        <v>4.8275212051996389E-3</v>
      </c>
      <c r="AD46" s="36">
        <v>0.27491906000517163</v>
      </c>
      <c r="AE46" s="36">
        <v>2.4742715400465438</v>
      </c>
      <c r="AF46" s="36">
        <v>2.7491906000517154</v>
      </c>
      <c r="AG46" s="36">
        <v>3.0092134961765916E-2</v>
      </c>
      <c r="AH46" s="36">
        <v>5.1191218095877657E-2</v>
      </c>
      <c r="AI46" s="36">
        <v>0.16395025255031087</v>
      </c>
      <c r="AJ46" s="36">
        <v>1.8897335154361419E-3</v>
      </c>
      <c r="AK46" s="36">
        <v>2.2836342509945798E-3</v>
      </c>
      <c r="AL46" s="36">
        <v>5.7115551022563589E-3</v>
      </c>
      <c r="AM46" s="36">
        <v>3.6809389682401696E-2</v>
      </c>
      <c r="AN46" s="36">
        <v>0.3283939123520439</v>
      </c>
      <c r="AO46" s="36">
        <v>2.6439333476991109</v>
      </c>
      <c r="AP46" s="36">
        <v>252.405006625</v>
      </c>
      <c r="AQ46" s="36">
        <v>135.91038818199999</v>
      </c>
      <c r="AR46" s="36">
        <v>388.31539480699996</v>
      </c>
      <c r="AS46" s="36">
        <v>7.6239536340000003</v>
      </c>
      <c r="AT46" s="36">
        <v>1652.3416834560001</v>
      </c>
      <c r="AU46" s="36">
        <v>3536.5991581469998</v>
      </c>
      <c r="AV46" s="36">
        <v>902.69698037000001</v>
      </c>
      <c r="AW46" s="36">
        <v>1932.092746194</v>
      </c>
      <c r="AX46" s="36">
        <v>856.99633120099998</v>
      </c>
      <c r="AY46" s="36">
        <v>1834.277095232</v>
      </c>
      <c r="AZ46" s="36">
        <v>0.23918257285714287</v>
      </c>
      <c r="BA46" s="36">
        <v>0.47836514571428573</v>
      </c>
      <c r="BB46" s="36">
        <v>1.6487859410000001</v>
      </c>
      <c r="BC46" s="36">
        <v>130.82200257299999</v>
      </c>
      <c r="BD46" s="36">
        <v>280.00563612299999</v>
      </c>
      <c r="BE46" s="36">
        <v>0.18049107142857146</v>
      </c>
      <c r="BF46" s="36">
        <v>0.36098214285714292</v>
      </c>
      <c r="BG46" s="36">
        <v>2.9162337090000001</v>
      </c>
      <c r="BH46" s="36">
        <v>19.882634393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5.5128257249999999</v>
      </c>
      <c r="E47" s="36">
        <v>6</v>
      </c>
      <c r="F47" s="36">
        <v>2</v>
      </c>
      <c r="G47" s="36">
        <v>2</v>
      </c>
      <c r="H47" s="36">
        <v>2</v>
      </c>
      <c r="I47" s="36">
        <v>9.3139980325175759E-3</v>
      </c>
      <c r="J47" s="36">
        <v>3.2657403416172222</v>
      </c>
      <c r="K47" s="36">
        <v>9.3139980325175759E-3</v>
      </c>
      <c r="L47" s="36">
        <v>0</v>
      </c>
      <c r="M47" s="36">
        <v>1.2827833396431938</v>
      </c>
      <c r="N47" s="36">
        <v>1.992271000006546</v>
      </c>
      <c r="O47" s="36">
        <v>6.0195510999999993E-2</v>
      </c>
      <c r="P47" s="36">
        <v>9.2545623999999993E-2</v>
      </c>
      <c r="Q47" s="36">
        <v>5.3859778999999997E-2</v>
      </c>
      <c r="R47" s="36">
        <v>6.3357320000000002E-3</v>
      </c>
      <c r="S47" s="36">
        <v>8.4281624999999999E-2</v>
      </c>
      <c r="T47" s="36">
        <v>8.2639989999999993E-3</v>
      </c>
      <c r="U47" s="36">
        <v>7.0900000000000005E-2</v>
      </c>
      <c r="V47" s="36">
        <v>0.1678</v>
      </c>
      <c r="W47" s="36">
        <v>0.14040950903251759</v>
      </c>
      <c r="X47" s="36">
        <v>3.5260859656172223</v>
      </c>
      <c r="Y47" s="36">
        <v>3.6664954746497398</v>
      </c>
      <c r="Z47" s="36">
        <v>5.6502655840057862E-3</v>
      </c>
      <c r="AA47" s="36">
        <v>1.2091568349772383E-3</v>
      </c>
      <c r="AB47" s="36">
        <v>1.209157E-3</v>
      </c>
      <c r="AC47" s="36">
        <v>7.4645680748726217E-5</v>
      </c>
      <c r="AD47" s="36">
        <v>1.9831213962138564E-2</v>
      </c>
      <c r="AE47" s="36">
        <v>0.17848092565924706</v>
      </c>
      <c r="AF47" s="36">
        <v>0.19831213962138566</v>
      </c>
      <c r="AG47" s="36">
        <v>7.4427323320218211E-3</v>
      </c>
      <c r="AH47" s="36">
        <v>1.2661199829186546E-2</v>
      </c>
      <c r="AI47" s="36">
        <v>4.055005891239475E-2</v>
      </c>
      <c r="AJ47" s="36">
        <v>6.9315229368968842E-5</v>
      </c>
      <c r="AK47" s="36">
        <v>8.3763467533174167E-5</v>
      </c>
      <c r="AL47" s="36">
        <v>2.0949924891143233E-4</v>
      </c>
      <c r="AM47" s="36">
        <v>7.5866932421395162E-3</v>
      </c>
      <c r="AN47" s="36">
        <v>3.257617725885828E-2</v>
      </c>
      <c r="AO47" s="36">
        <v>0.21924048382055322</v>
      </c>
      <c r="AP47" s="36">
        <v>31.546820292</v>
      </c>
      <c r="AQ47" s="36">
        <v>16.986749388</v>
      </c>
      <c r="AR47" s="36">
        <v>48.533569679999999</v>
      </c>
      <c r="AS47" s="36">
        <v>2.4976000599999999</v>
      </c>
      <c r="AT47" s="36">
        <v>216.737065828</v>
      </c>
      <c r="AU47" s="36">
        <v>512.71133850800004</v>
      </c>
      <c r="AV47" s="36">
        <v>136.13932505700001</v>
      </c>
      <c r="AW47" s="36">
        <v>322.05001625699998</v>
      </c>
      <c r="AX47" s="36">
        <v>127.919585637</v>
      </c>
      <c r="AY47" s="36">
        <v>302.60547139400001</v>
      </c>
      <c r="AZ47" s="36">
        <v>8.7680338571428582E-2</v>
      </c>
      <c r="BA47" s="36">
        <v>0.17536067714285716</v>
      </c>
      <c r="BB47" s="36">
        <v>1.0193177099999999</v>
      </c>
      <c r="BC47" s="36">
        <v>44.376177497</v>
      </c>
      <c r="BD47" s="36">
        <v>104.97590375599999</v>
      </c>
      <c r="BE47" s="36">
        <v>0.11158376571428572</v>
      </c>
      <c r="BF47" s="36">
        <v>0.22316753285714286</v>
      </c>
      <c r="BG47" s="36">
        <v>4.0879923140000001</v>
      </c>
      <c r="BH47" s="36">
        <v>25.064006938999999</v>
      </c>
      <c r="BI47" s="36">
        <v>0</v>
      </c>
      <c r="BJ47" s="36">
        <v>0</v>
      </c>
      <c r="BK47" s="36">
        <v>0.12</v>
      </c>
      <c r="BL47" s="36">
        <v>0.12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5.5152035899999996</v>
      </c>
      <c r="E48" s="36">
        <v>13</v>
      </c>
      <c r="F48" s="36">
        <v>0</v>
      </c>
      <c r="G48" s="36">
        <v>2</v>
      </c>
      <c r="H48" s="36">
        <v>11</v>
      </c>
      <c r="I48" s="36">
        <v>4.1148023861295624E-2</v>
      </c>
      <c r="J48" s="36">
        <v>5.0814085393732507</v>
      </c>
      <c r="K48" s="36">
        <v>4.1148023861295624E-2</v>
      </c>
      <c r="L48" s="36">
        <v>0</v>
      </c>
      <c r="M48" s="36">
        <v>3.1605505632328814</v>
      </c>
      <c r="N48" s="36">
        <v>1.962006000001665</v>
      </c>
      <c r="O48" s="36">
        <v>0.28610034699999998</v>
      </c>
      <c r="P48" s="36">
        <v>0.44617712300000001</v>
      </c>
      <c r="Q48" s="36">
        <v>0.27213029</v>
      </c>
      <c r="R48" s="36">
        <v>1.3970056999999999E-2</v>
      </c>
      <c r="S48" s="36">
        <v>0.42795530900000001</v>
      </c>
      <c r="T48" s="36">
        <v>1.8221813999999999E-2</v>
      </c>
      <c r="U48" s="36">
        <v>7.8600000000000003E-2</v>
      </c>
      <c r="V48" s="36">
        <v>0.18720000000000001</v>
      </c>
      <c r="W48" s="36">
        <v>0.4058483708612956</v>
      </c>
      <c r="X48" s="36">
        <v>5.7147856623732505</v>
      </c>
      <c r="Y48" s="36">
        <v>6.1206340332345457</v>
      </c>
      <c r="Z48" s="36">
        <v>1.9322542902155116E-2</v>
      </c>
      <c r="AA48" s="36">
        <v>4.135024181061194E-3</v>
      </c>
      <c r="AB48" s="36">
        <v>4.1350240000000002E-3</v>
      </c>
      <c r="AC48" s="36">
        <v>4.3617603304969019E-4</v>
      </c>
      <c r="AD48" s="36">
        <v>5.081023312057957E-2</v>
      </c>
      <c r="AE48" s="36">
        <v>0.45729209808521631</v>
      </c>
      <c r="AF48" s="36">
        <v>0.50810233120579573</v>
      </c>
      <c r="AG48" s="36">
        <v>7.6687793163175491E-3</v>
      </c>
      <c r="AH48" s="36">
        <v>1.3045739526609163E-2</v>
      </c>
      <c r="AI48" s="36">
        <v>4.1781625240626646E-2</v>
      </c>
      <c r="AJ48" s="36">
        <v>2.3704129158294806E-4</v>
      </c>
      <c r="AK48" s="36">
        <v>2.8645076575903376E-4</v>
      </c>
      <c r="AL48" s="36">
        <v>7.1643667632139308E-4</v>
      </c>
      <c r="AM48" s="36">
        <v>8.3419966409501861E-3</v>
      </c>
      <c r="AN48" s="36">
        <v>6.4142423412947763E-2</v>
      </c>
      <c r="AO48" s="36">
        <v>0.49979016000216436</v>
      </c>
      <c r="AP48" s="36">
        <v>64.448745027000001</v>
      </c>
      <c r="AQ48" s="36">
        <v>34.703170399000001</v>
      </c>
      <c r="AR48" s="36">
        <v>99.151915426000002</v>
      </c>
      <c r="AS48" s="36">
        <v>1.802365228</v>
      </c>
      <c r="AT48" s="36">
        <v>244.47479780699999</v>
      </c>
      <c r="AU48" s="36">
        <v>526.88276522199999</v>
      </c>
      <c r="AV48" s="36">
        <v>193.17730261899999</v>
      </c>
      <c r="AW48" s="36">
        <v>416.32835897699999</v>
      </c>
      <c r="AX48" s="36">
        <v>179.707304435</v>
      </c>
      <c r="AY48" s="36">
        <v>387.298332346</v>
      </c>
      <c r="AZ48" s="36">
        <v>9.9172257142857143E-2</v>
      </c>
      <c r="BA48" s="36">
        <v>0.19834451571428571</v>
      </c>
      <c r="BB48" s="36">
        <v>1.5575106830000001</v>
      </c>
      <c r="BC48" s="36">
        <v>158.57814543999999</v>
      </c>
      <c r="BD48" s="36">
        <v>341.76157429199998</v>
      </c>
      <c r="BE48" s="36">
        <v>0.17049925285714287</v>
      </c>
      <c r="BF48" s="36">
        <v>0.34099850714285718</v>
      </c>
      <c r="BG48" s="36">
        <v>0.92553338299999999</v>
      </c>
      <c r="BH48" s="36">
        <v>8.4689540290000007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5.3799858760000001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1.0863395000000001E-2</v>
      </c>
      <c r="P49" s="36">
        <v>1.6097040999999999E-2</v>
      </c>
      <c r="Q49" s="36">
        <v>8.2881180000000006E-3</v>
      </c>
      <c r="R49" s="36">
        <v>2.5752769999999999E-3</v>
      </c>
      <c r="S49" s="36">
        <v>1.2737984000000001E-2</v>
      </c>
      <c r="T49" s="36">
        <v>3.3590569999999999E-3</v>
      </c>
      <c r="U49" s="36">
        <v>0.83960000000000024</v>
      </c>
      <c r="V49" s="36">
        <v>1.9940000000000004</v>
      </c>
      <c r="W49" s="36">
        <v>0.85046339500000023</v>
      </c>
      <c r="X49" s="36">
        <v>2.0100970410000003</v>
      </c>
      <c r="Y49" s="36">
        <v>2.8605604360000005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8.1671175754086084E-2</v>
      </c>
      <c r="AH49" s="36">
        <v>0.13893487369660618</v>
      </c>
      <c r="AI49" s="36">
        <v>0.44496709548777941</v>
      </c>
      <c r="AJ49" s="36">
        <v>0</v>
      </c>
      <c r="AK49" s="36">
        <v>0</v>
      </c>
      <c r="AL49" s="36">
        <v>0</v>
      </c>
      <c r="AM49" s="36">
        <v>8.1671175754086084E-2</v>
      </c>
      <c r="AN49" s="36">
        <v>0.13893487369660618</v>
      </c>
      <c r="AO49" s="36">
        <v>0.44496709548777941</v>
      </c>
      <c r="AP49" s="36">
        <v>2.754573664</v>
      </c>
      <c r="AQ49" s="36">
        <v>1.4832319730000001</v>
      </c>
      <c r="AR49" s="36">
        <v>4.2378056370000001</v>
      </c>
      <c r="AS49" s="36">
        <v>1.2353967E-2</v>
      </c>
      <c r="AT49" s="36">
        <v>9.3173448000000006E-2</v>
      </c>
      <c r="AU49" s="36">
        <v>0.19510585699999999</v>
      </c>
      <c r="AV49" s="36">
        <v>0.32327841899999998</v>
      </c>
      <c r="AW49" s="36">
        <v>0.67694728800000004</v>
      </c>
      <c r="AX49" s="36">
        <v>0.28976486400000001</v>
      </c>
      <c r="AY49" s="36">
        <v>0.60676966799999998</v>
      </c>
      <c r="AZ49" s="36">
        <v>5.9764571428571429E-4</v>
      </c>
      <c r="BA49" s="36">
        <v>1.1952928571428573E-3</v>
      </c>
      <c r="BB49" s="36">
        <v>0.225212942</v>
      </c>
      <c r="BC49" s="36">
        <v>8.5213438830000001</v>
      </c>
      <c r="BD49" s="36">
        <v>17.843754171</v>
      </c>
      <c r="BE49" s="36">
        <v>2.4653851428571429E-2</v>
      </c>
      <c r="BF49" s="36">
        <v>4.9307704285714286E-2</v>
      </c>
      <c r="BG49" s="36">
        <v>0.27838729400000001</v>
      </c>
      <c r="BH49" s="36">
        <v>1.1256070460000001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5.0560857649999997</v>
      </c>
      <c r="E50" s="36">
        <v>40</v>
      </c>
      <c r="F50" s="36">
        <v>0</v>
      </c>
      <c r="G50" s="36">
        <v>4</v>
      </c>
      <c r="H50" s="36">
        <v>36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1.0132190000000001E-3</v>
      </c>
      <c r="P50" s="36">
        <v>1.4327889999999999E-3</v>
      </c>
      <c r="Q50" s="36">
        <v>1.0079870000000001E-3</v>
      </c>
      <c r="R50" s="36">
        <v>5.2320000000000001E-6</v>
      </c>
      <c r="S50" s="36">
        <v>1.425965E-3</v>
      </c>
      <c r="T50" s="36">
        <v>6.8239999999999994E-6</v>
      </c>
      <c r="U50" s="36">
        <v>0.06</v>
      </c>
      <c r="V50" s="36">
        <v>0.14399999999999999</v>
      </c>
      <c r="W50" s="36">
        <v>6.1013219E-2</v>
      </c>
      <c r="X50" s="36">
        <v>0.14543278899999998</v>
      </c>
      <c r="Y50" s="36">
        <v>0.20644600799999999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6.3329774597495527E-3</v>
      </c>
      <c r="AH50" s="36">
        <v>1.0773340966010736E-2</v>
      </c>
      <c r="AI50" s="36">
        <v>3.4503808228980325E-2</v>
      </c>
      <c r="AJ50" s="36">
        <v>0</v>
      </c>
      <c r="AK50" s="36">
        <v>0</v>
      </c>
      <c r="AL50" s="36">
        <v>0</v>
      </c>
      <c r="AM50" s="36">
        <v>6.3329774597495527E-3</v>
      </c>
      <c r="AN50" s="36">
        <v>1.0773340966010736E-2</v>
      </c>
      <c r="AO50" s="36">
        <v>3.4503808228980325E-2</v>
      </c>
      <c r="AP50" s="36">
        <v>0.17310529999999999</v>
      </c>
      <c r="AQ50" s="36">
        <v>9.3210546000000005E-2</v>
      </c>
      <c r="AR50" s="36">
        <v>0.26631584600000002</v>
      </c>
      <c r="AS50" s="36">
        <v>6.0599899999999997E-4</v>
      </c>
      <c r="AT50" s="36">
        <v>8.2121500000000003E-4</v>
      </c>
      <c r="AU50" s="36">
        <v>1.753931E-3</v>
      </c>
      <c r="AV50" s="36">
        <v>6.3554850000000001E-3</v>
      </c>
      <c r="AW50" s="36">
        <v>1.3573892000000001E-2</v>
      </c>
      <c r="AX50" s="36">
        <v>5.5955429999999997E-3</v>
      </c>
      <c r="AY50" s="36">
        <v>1.1950825999999999E-2</v>
      </c>
      <c r="AZ50" s="36">
        <v>1.9601428571428574E-5</v>
      </c>
      <c r="BA50" s="36">
        <v>3.9202857142857147E-5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0.19278011</v>
      </c>
      <c r="BH50" s="36">
        <v>0.76498837099999994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5.3077008729999999</v>
      </c>
      <c r="E51" s="36">
        <v>55</v>
      </c>
      <c r="F51" s="36">
        <v>1</v>
      </c>
      <c r="G51" s="36">
        <v>5</v>
      </c>
      <c r="H51" s="36">
        <v>49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3.2399429999999999E-3</v>
      </c>
      <c r="P51" s="36">
        <v>5.5997169999999997E-3</v>
      </c>
      <c r="Q51" s="36">
        <v>3.1232529999999999E-3</v>
      </c>
      <c r="R51" s="36">
        <v>1.1669E-4</v>
      </c>
      <c r="S51" s="36">
        <v>5.4475129999999993E-3</v>
      </c>
      <c r="T51" s="36">
        <v>1.5220399999999999E-4</v>
      </c>
      <c r="U51" s="36">
        <v>4.5600000000000002E-2</v>
      </c>
      <c r="V51" s="36">
        <v>0.10919999999999999</v>
      </c>
      <c r="W51" s="36">
        <v>4.8839943000000004E-2</v>
      </c>
      <c r="X51" s="36">
        <v>0.114799717</v>
      </c>
      <c r="Y51" s="36">
        <v>0.16363965999999999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4.3380023725040915E-3</v>
      </c>
      <c r="AH51" s="36">
        <v>7.3795902428805231E-3</v>
      </c>
      <c r="AI51" s="36">
        <v>2.3634633615711945E-2</v>
      </c>
      <c r="AJ51" s="36">
        <v>0</v>
      </c>
      <c r="AK51" s="36">
        <v>0</v>
      </c>
      <c r="AL51" s="36">
        <v>0</v>
      </c>
      <c r="AM51" s="36">
        <v>4.3380023725040915E-3</v>
      </c>
      <c r="AN51" s="36">
        <v>7.3795902428805231E-3</v>
      </c>
      <c r="AO51" s="36">
        <v>2.3634633615711945E-2</v>
      </c>
      <c r="AP51" s="36">
        <v>0.26497533699999998</v>
      </c>
      <c r="AQ51" s="36">
        <v>0.14267902700000001</v>
      </c>
      <c r="AR51" s="36">
        <v>0.40765436399999999</v>
      </c>
      <c r="AS51" s="36">
        <v>1.8532231999999999E-2</v>
      </c>
      <c r="AT51" s="36">
        <v>0.348539294</v>
      </c>
      <c r="AU51" s="36">
        <v>0.74428280300000005</v>
      </c>
      <c r="AV51" s="36">
        <v>0.82283931700000001</v>
      </c>
      <c r="AW51" s="36">
        <v>1.7571193940000001</v>
      </c>
      <c r="AX51" s="36">
        <v>0.74292518799999996</v>
      </c>
      <c r="AY51" s="36">
        <v>1.586468014</v>
      </c>
      <c r="AZ51" s="36">
        <v>5.2013142857142863E-4</v>
      </c>
      <c r="BA51" s="36">
        <v>1.0402642857142857E-3</v>
      </c>
      <c r="BB51" s="36">
        <v>6.8467963000000007E-2</v>
      </c>
      <c r="BC51" s="36">
        <v>3.173753391</v>
      </c>
      <c r="BD51" s="36">
        <v>6.7773422070000002</v>
      </c>
      <c r="BE51" s="36">
        <v>7.4951242857142853E-3</v>
      </c>
      <c r="BF51" s="36">
        <v>1.4990248571428571E-2</v>
      </c>
      <c r="BG51" s="36">
        <v>0.76268659400000005</v>
      </c>
      <c r="BH51" s="36">
        <v>3.3181175889999999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5.3402554149999997</v>
      </c>
      <c r="E52" s="36">
        <v>23</v>
      </c>
      <c r="F52" s="36">
        <v>1</v>
      </c>
      <c r="G52" s="36">
        <v>2</v>
      </c>
      <c r="H52" s="36">
        <v>20</v>
      </c>
      <c r="I52" s="36">
        <v>6.3733318631746371E-3</v>
      </c>
      <c r="J52" s="36">
        <v>0.44698931039130529</v>
      </c>
      <c r="K52" s="36">
        <v>6.3733318631746371E-3</v>
      </c>
      <c r="L52" s="36">
        <v>0</v>
      </c>
      <c r="M52" s="36">
        <v>0.34239864225401001</v>
      </c>
      <c r="N52" s="36">
        <v>0.11096400000046991</v>
      </c>
      <c r="O52" s="36">
        <v>1.2824661000000001E-2</v>
      </c>
      <c r="P52" s="36">
        <v>2.1964259E-2</v>
      </c>
      <c r="Q52" s="36">
        <v>1.2431001000000001E-2</v>
      </c>
      <c r="R52" s="36">
        <v>3.9366000000000005E-4</v>
      </c>
      <c r="S52" s="36">
        <v>2.1450789000000001E-2</v>
      </c>
      <c r="T52" s="36">
        <v>5.1347000000000003E-4</v>
      </c>
      <c r="U52" s="36">
        <v>0.75565000000000004</v>
      </c>
      <c r="V52" s="36">
        <v>1.7935000000000001</v>
      </c>
      <c r="W52" s="36">
        <v>0.77484799286317463</v>
      </c>
      <c r="X52" s="36">
        <v>2.2624535693913055</v>
      </c>
      <c r="Y52" s="36">
        <v>3.0373015622544801</v>
      </c>
      <c r="Z52" s="36">
        <v>2.3261792441003895E-3</v>
      </c>
      <c r="AA52" s="36">
        <v>4.9780235823748339E-4</v>
      </c>
      <c r="AB52" s="36">
        <v>4.9780199999999999E-4</v>
      </c>
      <c r="AC52" s="36">
        <v>6.7571081941263325E-5</v>
      </c>
      <c r="AD52" s="36">
        <v>2.5127214692679989E-3</v>
      </c>
      <c r="AE52" s="36">
        <v>2.2614493223411986E-2</v>
      </c>
      <c r="AF52" s="36">
        <v>2.5127214692679985E-2</v>
      </c>
      <c r="AG52" s="36">
        <v>7.5860978553251954E-2</v>
      </c>
      <c r="AH52" s="36">
        <v>0.12905086006760103</v>
      </c>
      <c r="AI52" s="36">
        <v>0.41331153832461409</v>
      </c>
      <c r="AJ52" s="36">
        <v>2.8536624946422654E-5</v>
      </c>
      <c r="AK52" s="36">
        <v>3.4484869760460523E-5</v>
      </c>
      <c r="AL52" s="36">
        <v>8.6249465624901341E-5</v>
      </c>
      <c r="AM52" s="36">
        <v>7.5957086260139639E-2</v>
      </c>
      <c r="AN52" s="36">
        <v>0.13159806640662949</v>
      </c>
      <c r="AO52" s="36">
        <v>0.43601228101365097</v>
      </c>
      <c r="AP52" s="36">
        <v>14.054521313</v>
      </c>
      <c r="AQ52" s="36">
        <v>7.5678191679999998</v>
      </c>
      <c r="AR52" s="36">
        <v>21.622340481000002</v>
      </c>
      <c r="AS52" s="36">
        <v>0.50608303499999996</v>
      </c>
      <c r="AT52" s="36">
        <v>59.812922641999997</v>
      </c>
      <c r="AU52" s="36">
        <v>131.557236633</v>
      </c>
      <c r="AV52" s="36">
        <v>38.276604147</v>
      </c>
      <c r="AW52" s="36">
        <v>84.188567401</v>
      </c>
      <c r="AX52" s="36">
        <v>35.890284370000003</v>
      </c>
      <c r="AY52" s="36">
        <v>78.939908384999995</v>
      </c>
      <c r="AZ52" s="36">
        <v>1.1906112857142858E-2</v>
      </c>
      <c r="BA52" s="36">
        <v>2.3812225714285717E-2</v>
      </c>
      <c r="BB52" s="36">
        <v>0.52931808300000005</v>
      </c>
      <c r="BC52" s="36">
        <v>27.388031440999999</v>
      </c>
      <c r="BD52" s="36">
        <v>60.239385974000001</v>
      </c>
      <c r="BE52" s="36">
        <v>5.794396000000001E-2</v>
      </c>
      <c r="BF52" s="36">
        <v>0.11588792142857145</v>
      </c>
      <c r="BG52" s="36">
        <v>0.251163462</v>
      </c>
      <c r="BH52" s="36">
        <v>3.8894928649999998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5.453636425</v>
      </c>
      <c r="E53" s="36">
        <v>3</v>
      </c>
      <c r="F53" s="36">
        <v>0</v>
      </c>
      <c r="G53" s="36">
        <v>2</v>
      </c>
      <c r="H53" s="36">
        <v>1</v>
      </c>
      <c r="I53" s="36">
        <v>3.1465331303500807E-2</v>
      </c>
      <c r="J53" s="36">
        <v>1.9004287053872366</v>
      </c>
      <c r="K53" s="36">
        <v>2.1125331303629355E-2</v>
      </c>
      <c r="L53" s="36">
        <v>1.0339999999871452E-2</v>
      </c>
      <c r="M53" s="36">
        <v>0.99752853669175268</v>
      </c>
      <c r="N53" s="36">
        <v>0.93436549999898466</v>
      </c>
      <c r="O53" s="36">
        <v>2.5669164000000001E-2</v>
      </c>
      <c r="P53" s="36">
        <v>4.0863781000000002E-2</v>
      </c>
      <c r="Q53" s="36">
        <v>2.3216366000000002E-2</v>
      </c>
      <c r="R53" s="36">
        <v>2.452798E-3</v>
      </c>
      <c r="S53" s="36">
        <v>3.7664478000000001E-2</v>
      </c>
      <c r="T53" s="36">
        <v>3.1993030000000001E-3</v>
      </c>
      <c r="U53" s="36">
        <v>4.8000000000000001E-2</v>
      </c>
      <c r="V53" s="36">
        <v>0.11519999999999998</v>
      </c>
      <c r="W53" s="36">
        <v>0.1051344953035008</v>
      </c>
      <c r="X53" s="36">
        <v>2.0564924863872367</v>
      </c>
      <c r="Y53" s="36">
        <v>2.1616269816907376</v>
      </c>
      <c r="Z53" s="36">
        <v>8.3719944873666564E-3</v>
      </c>
      <c r="AA53" s="36">
        <v>1.7916068202964641E-3</v>
      </c>
      <c r="AB53" s="36">
        <v>1.791607E-3</v>
      </c>
      <c r="AC53" s="36">
        <v>1.3175555562815194E-4</v>
      </c>
      <c r="AD53" s="36">
        <v>1.1056833944642405E-2</v>
      </c>
      <c r="AE53" s="36">
        <v>9.9511505501781644E-2</v>
      </c>
      <c r="AF53" s="36">
        <v>0.11056833944642402</v>
      </c>
      <c r="AG53" s="36">
        <v>5.4361321036632488E-3</v>
      </c>
      <c r="AH53" s="36">
        <v>9.2476730039328832E-3</v>
      </c>
      <c r="AI53" s="36">
        <v>2.9617547323406664E-2</v>
      </c>
      <c r="AJ53" s="36">
        <v>1.0270432222139107E-4</v>
      </c>
      <c r="AK53" s="36">
        <v>1.2411226563358404E-4</v>
      </c>
      <c r="AL53" s="36">
        <v>3.1041487651683325E-4</v>
      </c>
      <c r="AM53" s="36">
        <v>5.670591981512792E-3</v>
      </c>
      <c r="AN53" s="36">
        <v>2.0428619214208871E-2</v>
      </c>
      <c r="AO53" s="36">
        <v>0.12943946770170514</v>
      </c>
      <c r="AP53" s="36">
        <v>10.778681841999999</v>
      </c>
      <c r="AQ53" s="36">
        <v>5.8039056069999999</v>
      </c>
      <c r="AR53" s="36">
        <v>16.582587448999998</v>
      </c>
      <c r="AS53" s="36">
        <v>0.96070124899999998</v>
      </c>
      <c r="AT53" s="36">
        <v>74.033124443999995</v>
      </c>
      <c r="AU53" s="36">
        <v>172.15838429999999</v>
      </c>
      <c r="AV53" s="36">
        <v>45.974621315999997</v>
      </c>
      <c r="AW53" s="36">
        <v>106.910475332</v>
      </c>
      <c r="AX53" s="36">
        <v>43.235203671000001</v>
      </c>
      <c r="AY53" s="36">
        <v>100.540168537</v>
      </c>
      <c r="AZ53" s="36">
        <v>2.6963405714285717E-2</v>
      </c>
      <c r="BA53" s="36">
        <v>5.3926811428571433E-2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0.84400388900000001</v>
      </c>
      <c r="BH53" s="36">
        <v>5.9975289429999998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5.4572384639999996</v>
      </c>
      <c r="E54" s="36">
        <v>31</v>
      </c>
      <c r="F54" s="36">
        <v>1</v>
      </c>
      <c r="G54" s="36">
        <v>4</v>
      </c>
      <c r="H54" s="36">
        <v>26</v>
      </c>
      <c r="I54" s="36">
        <v>5.8816255697184648E-2</v>
      </c>
      <c r="J54" s="36">
        <v>7.9107300271970891</v>
      </c>
      <c r="K54" s="36">
        <v>5.8816255697184648E-2</v>
      </c>
      <c r="L54" s="36">
        <v>0</v>
      </c>
      <c r="M54" s="36">
        <v>4.2890432828855989</v>
      </c>
      <c r="N54" s="36">
        <v>3.6805030000086747</v>
      </c>
      <c r="O54" s="36">
        <v>0.20504023000000002</v>
      </c>
      <c r="P54" s="36">
        <v>0.33329994100000004</v>
      </c>
      <c r="Q54" s="36">
        <v>0.19048368900000001</v>
      </c>
      <c r="R54" s="36">
        <v>1.4556540999999999E-2</v>
      </c>
      <c r="S54" s="36">
        <v>0.31431314700000001</v>
      </c>
      <c r="T54" s="36">
        <v>1.8986794000000001E-2</v>
      </c>
      <c r="U54" s="36">
        <v>0.15190000000000001</v>
      </c>
      <c r="V54" s="36">
        <v>0.36219999999999997</v>
      </c>
      <c r="W54" s="36">
        <v>0.41575648569718471</v>
      </c>
      <c r="X54" s="36">
        <v>8.6062299681970895</v>
      </c>
      <c r="Y54" s="36">
        <v>9.0219864538942751</v>
      </c>
      <c r="Z54" s="36">
        <v>2.6880437781372848E-2</v>
      </c>
      <c r="AA54" s="36">
        <v>5.7524136852137916E-3</v>
      </c>
      <c r="AB54" s="36">
        <v>5.752414E-3</v>
      </c>
      <c r="AC54" s="36">
        <v>5.3212854917970224E-4</v>
      </c>
      <c r="AD54" s="36">
        <v>6.5194750509394023E-2</v>
      </c>
      <c r="AE54" s="36">
        <v>0.58675275458454623</v>
      </c>
      <c r="AF54" s="36">
        <v>0.65194750509394017</v>
      </c>
      <c r="AG54" s="36">
        <v>1.5802270816144416E-2</v>
      </c>
      <c r="AH54" s="36">
        <v>2.6882023917119233E-2</v>
      </c>
      <c r="AI54" s="36">
        <v>8.6095130653476459E-2</v>
      </c>
      <c r="AJ54" s="36">
        <v>3.2975858042881768E-4</v>
      </c>
      <c r="AK54" s="36">
        <v>3.9849427603394478E-4</v>
      </c>
      <c r="AL54" s="36">
        <v>9.9666661353952214E-4</v>
      </c>
      <c r="AM54" s="36">
        <v>1.6664157945752937E-2</v>
      </c>
      <c r="AN54" s="36">
        <v>9.24752687025472E-2</v>
      </c>
      <c r="AO54" s="36">
        <v>0.67384455185156211</v>
      </c>
      <c r="AP54" s="36">
        <v>105.669825618</v>
      </c>
      <c r="AQ54" s="36">
        <v>56.899136871000003</v>
      </c>
      <c r="AR54" s="36">
        <v>162.568962489</v>
      </c>
      <c r="AS54" s="36">
        <v>3.727220703</v>
      </c>
      <c r="AT54" s="36">
        <v>508.69299214599999</v>
      </c>
      <c r="AU54" s="36">
        <v>1156.588179074</v>
      </c>
      <c r="AV54" s="36">
        <v>341.68736545299998</v>
      </c>
      <c r="AW54" s="36">
        <v>776.87637518899999</v>
      </c>
      <c r="AX54" s="36">
        <v>319.88369810799998</v>
      </c>
      <c r="AY54" s="36">
        <v>727.30253733200004</v>
      </c>
      <c r="AZ54" s="36">
        <v>0.11759328000000001</v>
      </c>
      <c r="BA54" s="36">
        <v>0.23518656000000002</v>
      </c>
      <c r="BB54" s="36">
        <v>2.2593830339999998</v>
      </c>
      <c r="BC54" s="36">
        <v>162.32793235400001</v>
      </c>
      <c r="BD54" s="36">
        <v>369.076379256</v>
      </c>
      <c r="BE54" s="36">
        <v>0.24733257000000003</v>
      </c>
      <c r="BF54" s="36">
        <v>0.49466514142857143</v>
      </c>
      <c r="BG54" s="36">
        <v>1.3424908550000001</v>
      </c>
      <c r="BH54" s="36">
        <v>16.547233427999998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5.17239293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1.23924E-4</v>
      </c>
      <c r="P55" s="36">
        <v>2.0108800000000001E-4</v>
      </c>
      <c r="Q55" s="36">
        <v>9.9134999999999992E-5</v>
      </c>
      <c r="R55" s="36">
        <v>2.4788999999999999E-5</v>
      </c>
      <c r="S55" s="36">
        <v>1.6875400000000002E-4</v>
      </c>
      <c r="T55" s="36">
        <v>3.2333999999999999E-5</v>
      </c>
      <c r="U55" s="36">
        <v>3.0000000000000001E-3</v>
      </c>
      <c r="V55" s="36">
        <v>7.1999999999999998E-3</v>
      </c>
      <c r="W55" s="36">
        <v>3.1239240000000001E-3</v>
      </c>
      <c r="X55" s="36">
        <v>7.4010880000000001E-3</v>
      </c>
      <c r="Y55" s="36">
        <v>1.0525012E-2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2.7215413446004725E-4</v>
      </c>
      <c r="AH55" s="36">
        <v>4.6297484942628729E-4</v>
      </c>
      <c r="AI55" s="36">
        <v>1.4827708015409471E-3</v>
      </c>
      <c r="AJ55" s="36">
        <v>0</v>
      </c>
      <c r="AK55" s="36">
        <v>0</v>
      </c>
      <c r="AL55" s="36">
        <v>0</v>
      </c>
      <c r="AM55" s="36">
        <v>2.7215413446004725E-4</v>
      </c>
      <c r="AN55" s="36">
        <v>4.6297484942628729E-4</v>
      </c>
      <c r="AO55" s="36">
        <v>1.4827708015409471E-3</v>
      </c>
      <c r="AP55" s="36">
        <v>0.123065412</v>
      </c>
      <c r="AQ55" s="36">
        <v>6.6265990999999996E-2</v>
      </c>
      <c r="AR55" s="36">
        <v>0.18933140300000001</v>
      </c>
      <c r="AS55" s="36">
        <v>2.9471806999999999E-2</v>
      </c>
      <c r="AT55" s="36">
        <v>0.23530925799999999</v>
      </c>
      <c r="AU55" s="36">
        <v>0.47480686900000002</v>
      </c>
      <c r="AV55" s="36">
        <v>0.61286926500000005</v>
      </c>
      <c r="AW55" s="36">
        <v>1.2366472070000001</v>
      </c>
      <c r="AX55" s="36">
        <v>0.55312603800000004</v>
      </c>
      <c r="AY55" s="36">
        <v>1.1160973620000001</v>
      </c>
      <c r="AZ55" s="36">
        <v>2.1575142857142856E-4</v>
      </c>
      <c r="BA55" s="36">
        <v>4.3150428571428571E-4</v>
      </c>
      <c r="BB55" s="36">
        <v>0.212909077</v>
      </c>
      <c r="BC55" s="36">
        <v>5.0205039490000001</v>
      </c>
      <c r="BD55" s="36">
        <v>10.130369619</v>
      </c>
      <c r="BE55" s="36">
        <v>2.3306958571428574E-2</v>
      </c>
      <c r="BF55" s="36">
        <v>4.6613918571428575E-2</v>
      </c>
      <c r="BG55" s="36">
        <v>1.4122559969999999</v>
      </c>
      <c r="BH55" s="36">
        <v>4.747869251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5.7908193099999998</v>
      </c>
      <c r="E56" s="36">
        <v>318</v>
      </c>
      <c r="F56" s="36">
        <v>16</v>
      </c>
      <c r="G56" s="36">
        <v>126</v>
      </c>
      <c r="H56" s="36">
        <v>176</v>
      </c>
      <c r="I56" s="36">
        <v>7.656322125508253</v>
      </c>
      <c r="J56" s="36">
        <v>80.324984176837503</v>
      </c>
      <c r="K56" s="36">
        <v>0.3790826255209907</v>
      </c>
      <c r="L56" s="36">
        <v>7.2772394999872621</v>
      </c>
      <c r="M56" s="36">
        <v>12.638010802339556</v>
      </c>
      <c r="N56" s="36">
        <v>75.343295500006207</v>
      </c>
      <c r="O56" s="36">
        <v>1.02248454</v>
      </c>
      <c r="P56" s="36">
        <v>1.6280463579999997</v>
      </c>
      <c r="Q56" s="36">
        <v>0.74345639200000002</v>
      </c>
      <c r="R56" s="36">
        <v>0.27902814799999998</v>
      </c>
      <c r="S56" s="36">
        <v>1.2640965999999998</v>
      </c>
      <c r="T56" s="36">
        <v>0.36394975800000001</v>
      </c>
      <c r="U56" s="36">
        <v>35.38035</v>
      </c>
      <c r="V56" s="36">
        <v>83.92589999999997</v>
      </c>
      <c r="W56" s="36">
        <v>44.059156665508254</v>
      </c>
      <c r="X56" s="36">
        <v>165.87893053483748</v>
      </c>
      <c r="Y56" s="36">
        <v>209.93808720034573</v>
      </c>
      <c r="Z56" s="36">
        <v>0.97086902214414805</v>
      </c>
      <c r="AA56" s="36">
        <v>0.43794094948485274</v>
      </c>
      <c r="AB56" s="36">
        <v>0.43794094900000002</v>
      </c>
      <c r="AC56" s="36">
        <v>1.6778242600440103E-2</v>
      </c>
      <c r="AD56" s="36">
        <v>1.8008484661821678</v>
      </c>
      <c r="AE56" s="36">
        <v>16.207636195639505</v>
      </c>
      <c r="AF56" s="36">
        <v>18.008484661821672</v>
      </c>
      <c r="AG56" s="36">
        <v>3.4394216638486843</v>
      </c>
      <c r="AH56" s="36">
        <v>5.8509701867770714</v>
      </c>
      <c r="AI56" s="36">
        <v>18.738918030623847</v>
      </c>
      <c r="AJ56" s="36">
        <v>2.6251867296828463E-2</v>
      </c>
      <c r="AK56" s="36">
        <v>3.1723871488443724E-2</v>
      </c>
      <c r="AL56" s="36">
        <v>7.934398425852647E-2</v>
      </c>
      <c r="AM56" s="36">
        <v>3.4824517737459528</v>
      </c>
      <c r="AN56" s="36">
        <v>7.6835425244476827</v>
      </c>
      <c r="AO56" s="36">
        <v>35.025898210521881</v>
      </c>
      <c r="AP56" s="36">
        <v>1118.684162432</v>
      </c>
      <c r="AQ56" s="36">
        <v>602.36839515500003</v>
      </c>
      <c r="AR56" s="36">
        <v>1721.0525575870001</v>
      </c>
      <c r="AS56" s="36">
        <v>16.499659739999998</v>
      </c>
      <c r="AT56" s="36">
        <v>4613.8376151089997</v>
      </c>
      <c r="AU56" s="36">
        <v>9469.1315692360004</v>
      </c>
      <c r="AV56" s="36">
        <v>2825.1171409950002</v>
      </c>
      <c r="AW56" s="36">
        <v>5798.0813670130001</v>
      </c>
      <c r="AX56" s="36">
        <v>2658.9768228110001</v>
      </c>
      <c r="AY56" s="36">
        <v>5457.106095866</v>
      </c>
      <c r="AZ56" s="36">
        <v>0.28665027428571432</v>
      </c>
      <c r="BA56" s="36">
        <v>0.57330054857142865</v>
      </c>
      <c r="BB56" s="36">
        <v>16.87444039</v>
      </c>
      <c r="BC56" s="36">
        <v>1394.5665449759999</v>
      </c>
      <c r="BD56" s="36">
        <v>2862.115054329</v>
      </c>
      <c r="BE56" s="36">
        <v>0.7624568285714286</v>
      </c>
      <c r="BF56" s="36">
        <v>1.5249136571428572</v>
      </c>
      <c r="BG56" s="36">
        <v>8.0009384650000008</v>
      </c>
      <c r="BH56" s="36">
        <v>48.968303143</v>
      </c>
      <c r="BI56" s="36">
        <v>0</v>
      </c>
      <c r="BJ56" s="36">
        <v>0</v>
      </c>
      <c r="BK56" s="36">
        <v>0.30000000000000004</v>
      </c>
      <c r="BL56" s="36">
        <v>0.30000000000000004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5.787622775</v>
      </c>
      <c r="E57" s="36">
        <v>22</v>
      </c>
      <c r="F57" s="36">
        <v>4</v>
      </c>
      <c r="G57" s="36">
        <v>15</v>
      </c>
      <c r="H57" s="36">
        <v>3</v>
      </c>
      <c r="I57" s="36">
        <v>15.381462835786314</v>
      </c>
      <c r="J57" s="36">
        <v>158.40968297833797</v>
      </c>
      <c r="K57" s="36">
        <v>1.8652003357050559</v>
      </c>
      <c r="L57" s="36">
        <v>13.516262500081258</v>
      </c>
      <c r="M57" s="36">
        <v>49.97544131412733</v>
      </c>
      <c r="N57" s="36">
        <v>123.81570449999697</v>
      </c>
      <c r="O57" s="36">
        <v>2.491217319</v>
      </c>
      <c r="P57" s="36">
        <v>4.4910378170000005</v>
      </c>
      <c r="Q57" s="36">
        <v>2.323764792</v>
      </c>
      <c r="R57" s="36">
        <v>0.16745252700000002</v>
      </c>
      <c r="S57" s="36">
        <v>4.2726214770000004</v>
      </c>
      <c r="T57" s="36">
        <v>0.21841633999999999</v>
      </c>
      <c r="U57" s="36">
        <v>1.5366000000000002</v>
      </c>
      <c r="V57" s="36">
        <v>3.6453000000000007</v>
      </c>
      <c r="W57" s="36">
        <v>19.409280154786313</v>
      </c>
      <c r="X57" s="36">
        <v>166.54602079533797</v>
      </c>
      <c r="Y57" s="36">
        <v>185.95530095012427</v>
      </c>
      <c r="Z57" s="36">
        <v>2.2135669617502405</v>
      </c>
      <c r="AA57" s="36">
        <v>1.0147067876515123</v>
      </c>
      <c r="AB57" s="36">
        <v>7.1396861960958358</v>
      </c>
      <c r="AC57" s="36">
        <v>6.1622481648546022E-2</v>
      </c>
      <c r="AD57" s="36">
        <v>5.2732344597452228</v>
      </c>
      <c r="AE57" s="36">
        <v>47.459110137706986</v>
      </c>
      <c r="AF57" s="36">
        <v>52.732344597452219</v>
      </c>
      <c r="AG57" s="36">
        <v>0.15786475763733787</v>
      </c>
      <c r="AH57" s="36">
        <v>0.2685515417278852</v>
      </c>
      <c r="AI57" s="36">
        <v>0.86009074850687561</v>
      </c>
      <c r="AJ57" s="36">
        <v>0.17481423121783163</v>
      </c>
      <c r="AK57" s="36">
        <v>0.10852197433061073</v>
      </c>
      <c r="AL57" s="36">
        <v>0.27449762444502912</v>
      </c>
      <c r="AM57" s="36">
        <v>0.39430147050371556</v>
      </c>
      <c r="AN57" s="36">
        <v>5.6503079758037185</v>
      </c>
      <c r="AO57" s="36">
        <v>48.593698510658889</v>
      </c>
      <c r="AP57" s="36">
        <v>3711.0720069929998</v>
      </c>
      <c r="AQ57" s="36">
        <v>1998.2695422270001</v>
      </c>
      <c r="AR57" s="36">
        <v>5709.3415492200002</v>
      </c>
      <c r="AS57" s="36">
        <v>77.214386622999996</v>
      </c>
      <c r="AT57" s="36">
        <v>15997.890494063</v>
      </c>
      <c r="AU57" s="36">
        <v>35548.347320578003</v>
      </c>
      <c r="AV57" s="36">
        <v>8994.4982177029997</v>
      </c>
      <c r="AW57" s="36">
        <v>19986.356747214999</v>
      </c>
      <c r="AX57" s="36">
        <v>8507.4245468249992</v>
      </c>
      <c r="AY57" s="36">
        <v>18904.047549669998</v>
      </c>
      <c r="AZ57" s="36">
        <v>2.235252135714286</v>
      </c>
      <c r="BA57" s="36">
        <v>4.4705042728571431</v>
      </c>
      <c r="BB57" s="36">
        <v>44.404181485000002</v>
      </c>
      <c r="BC57" s="36">
        <v>2228.147913152</v>
      </c>
      <c r="BD57" s="36">
        <v>4951.0887655930001</v>
      </c>
      <c r="BE57" s="36">
        <v>2.0063640999999999</v>
      </c>
      <c r="BF57" s="36">
        <v>4.0127281999999997</v>
      </c>
      <c r="BG57" s="36">
        <v>27.250698417999999</v>
      </c>
      <c r="BH57" s="36">
        <v>174.126787036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5.7972960919999998</v>
      </c>
      <c r="E58" s="36">
        <v>61</v>
      </c>
      <c r="F58" s="36">
        <v>7</v>
      </c>
      <c r="G58" s="36">
        <v>21</v>
      </c>
      <c r="H58" s="36">
        <v>33</v>
      </c>
      <c r="I58" s="36">
        <v>5.8647278603967337</v>
      </c>
      <c r="J58" s="36">
        <v>61.03232675496799</v>
      </c>
      <c r="K58" s="36">
        <v>0.89580986040153465</v>
      </c>
      <c r="L58" s="36">
        <v>4.9689179999951989</v>
      </c>
      <c r="M58" s="36">
        <v>25.733648615361101</v>
      </c>
      <c r="N58" s="36">
        <v>41.163406000003619</v>
      </c>
      <c r="O58" s="36">
        <v>1.0546241199999999</v>
      </c>
      <c r="P58" s="36">
        <v>1.93087863</v>
      </c>
      <c r="Q58" s="36">
        <v>1.016810242</v>
      </c>
      <c r="R58" s="36">
        <v>3.7813878000000002E-2</v>
      </c>
      <c r="S58" s="36">
        <v>1.88155618</v>
      </c>
      <c r="T58" s="36">
        <v>4.9322450000000004E-2</v>
      </c>
      <c r="U58" s="36">
        <v>5.2282999999999999</v>
      </c>
      <c r="V58" s="36">
        <v>12.406499999999996</v>
      </c>
      <c r="W58" s="36">
        <v>12.147651980396734</v>
      </c>
      <c r="X58" s="36">
        <v>75.369705384967986</v>
      </c>
      <c r="Y58" s="36">
        <v>87.517357365364717</v>
      </c>
      <c r="Z58" s="36">
        <v>0.90187549098250441</v>
      </c>
      <c r="AA58" s="36">
        <v>0.42246446725821896</v>
      </c>
      <c r="AB58" s="36">
        <v>2.2359224026515592</v>
      </c>
      <c r="AC58" s="36">
        <v>1.2262087258945488E-2</v>
      </c>
      <c r="AD58" s="36">
        <v>1.6548263623087485</v>
      </c>
      <c r="AE58" s="36">
        <v>14.893437260778732</v>
      </c>
      <c r="AF58" s="36">
        <v>16.548263623087479</v>
      </c>
      <c r="AG58" s="36">
        <v>0.57453836918168411</v>
      </c>
      <c r="AH58" s="36">
        <v>0.97737561653895666</v>
      </c>
      <c r="AI58" s="36">
        <v>3.1302435286450372</v>
      </c>
      <c r="AJ58" s="36">
        <v>6.0276703164514646E-2</v>
      </c>
      <c r="AK58" s="36">
        <v>4.1717687854884333E-2</v>
      </c>
      <c r="AL58" s="36">
        <v>0.10527103183444148</v>
      </c>
      <c r="AM58" s="36">
        <v>0.64707715960514423</v>
      </c>
      <c r="AN58" s="36">
        <v>2.6739196667025897</v>
      </c>
      <c r="AO58" s="36">
        <v>18.128951821258212</v>
      </c>
      <c r="AP58" s="36">
        <v>1222.779940849</v>
      </c>
      <c r="AQ58" s="36">
        <v>658.41996814900006</v>
      </c>
      <c r="AR58" s="36">
        <v>1881.199908998</v>
      </c>
      <c r="AS58" s="36">
        <v>21.774437251999998</v>
      </c>
      <c r="AT58" s="36">
        <v>5666.1762404379997</v>
      </c>
      <c r="AU58" s="36">
        <v>12927.140646104001</v>
      </c>
      <c r="AV58" s="36">
        <v>3141.4994036150001</v>
      </c>
      <c r="AW58" s="36">
        <v>7167.1975785650002</v>
      </c>
      <c r="AX58" s="36">
        <v>2983.863319388</v>
      </c>
      <c r="AY58" s="36">
        <v>6807.5575417500004</v>
      </c>
      <c r="AZ58" s="36">
        <v>0.38266955000000002</v>
      </c>
      <c r="BA58" s="36">
        <v>0.76533910142857142</v>
      </c>
      <c r="BB58" s="36">
        <v>10.998687931999999</v>
      </c>
      <c r="BC58" s="36">
        <v>951.38625391699998</v>
      </c>
      <c r="BD58" s="36">
        <v>2170.547365855</v>
      </c>
      <c r="BE58" s="36">
        <v>0.49696609285714294</v>
      </c>
      <c r="BF58" s="36">
        <v>0.99393218714285725</v>
      </c>
      <c r="BG58" s="36">
        <v>6.5071756629999999</v>
      </c>
      <c r="BH58" s="36">
        <v>41.513741908</v>
      </c>
      <c r="BI58" s="36">
        <v>0.24</v>
      </c>
      <c r="BJ58" s="36">
        <v>0.24</v>
      </c>
      <c r="BK58" s="36">
        <v>0.72000000000000042</v>
      </c>
      <c r="BL58" s="36">
        <v>0.72000000000000042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5.7532313650000004</v>
      </c>
      <c r="E59" s="36">
        <v>58</v>
      </c>
      <c r="F59" s="36">
        <v>15</v>
      </c>
      <c r="G59" s="36">
        <v>30</v>
      </c>
      <c r="H59" s="36">
        <v>13</v>
      </c>
      <c r="I59" s="36">
        <v>2.0897366210191226</v>
      </c>
      <c r="J59" s="36">
        <v>27.518833620848753</v>
      </c>
      <c r="K59" s="36">
        <v>0.27583712102155333</v>
      </c>
      <c r="L59" s="36">
        <v>1.8138994999975693</v>
      </c>
      <c r="M59" s="36">
        <v>8.8391197418579974</v>
      </c>
      <c r="N59" s="36">
        <v>20.769450500009878</v>
      </c>
      <c r="O59" s="36">
        <v>0.40178671299999996</v>
      </c>
      <c r="P59" s="36">
        <v>0.67863100399999998</v>
      </c>
      <c r="Q59" s="36">
        <v>0.38133758399999995</v>
      </c>
      <c r="R59" s="36">
        <v>2.0449128999999996E-2</v>
      </c>
      <c r="S59" s="36">
        <v>0.65195822699999995</v>
      </c>
      <c r="T59" s="36">
        <v>2.6672776999999998E-2</v>
      </c>
      <c r="U59" s="36">
        <v>1.4677000000000007</v>
      </c>
      <c r="V59" s="36">
        <v>3.4825000000000013</v>
      </c>
      <c r="W59" s="36">
        <v>3.9592233340191232</v>
      </c>
      <c r="X59" s="36">
        <v>31.679964624848754</v>
      </c>
      <c r="Y59" s="36">
        <v>35.639187958867879</v>
      </c>
      <c r="Z59" s="36">
        <v>0.307088024917471</v>
      </c>
      <c r="AA59" s="36">
        <v>0.13970845627548586</v>
      </c>
      <c r="AB59" s="36">
        <v>0.1397084566</v>
      </c>
      <c r="AC59" s="36">
        <v>1.342948964522734E-2</v>
      </c>
      <c r="AD59" s="36">
        <v>0.44539270270134856</v>
      </c>
      <c r="AE59" s="36">
        <v>4.0085343243121354</v>
      </c>
      <c r="AF59" s="36">
        <v>4.453927027013485</v>
      </c>
      <c r="AG59" s="36">
        <v>0.15374106153249031</v>
      </c>
      <c r="AH59" s="36">
        <v>0.26153651846906384</v>
      </c>
      <c r="AI59" s="36">
        <v>0.83762371455632667</v>
      </c>
      <c r="AJ59" s="36">
        <v>8.0088224446827009E-3</v>
      </c>
      <c r="AK59" s="36">
        <v>9.6782012331930196E-3</v>
      </c>
      <c r="AL59" s="36">
        <v>2.4205968889296794E-2</v>
      </c>
      <c r="AM59" s="36">
        <v>0.17517937362240035</v>
      </c>
      <c r="AN59" s="36">
        <v>0.71660742240360542</v>
      </c>
      <c r="AO59" s="36">
        <v>4.8703640077577592</v>
      </c>
      <c r="AP59" s="36">
        <v>802.73522766300005</v>
      </c>
      <c r="AQ59" s="36">
        <v>432.24204566399999</v>
      </c>
      <c r="AR59" s="36">
        <v>1234.9772733270001</v>
      </c>
      <c r="AS59" s="36">
        <v>20.809503618000001</v>
      </c>
      <c r="AT59" s="36">
        <v>4058.8643220280001</v>
      </c>
      <c r="AU59" s="36">
        <v>9169.8293518350001</v>
      </c>
      <c r="AV59" s="36">
        <v>2239.9678676029998</v>
      </c>
      <c r="AW59" s="36">
        <v>5060.5591785959996</v>
      </c>
      <c r="AX59" s="36">
        <v>2134.0093341100001</v>
      </c>
      <c r="AY59" s="36">
        <v>4821.176535224</v>
      </c>
      <c r="AZ59" s="36">
        <v>0.23843345142857145</v>
      </c>
      <c r="BA59" s="36">
        <v>0.47686690285714289</v>
      </c>
      <c r="BB59" s="36">
        <v>5.6840162379999999</v>
      </c>
      <c r="BC59" s="36">
        <v>465.26501295899999</v>
      </c>
      <c r="BD59" s="36">
        <v>1051.1316549969999</v>
      </c>
      <c r="BE59" s="36">
        <v>0.25682730142857141</v>
      </c>
      <c r="BF59" s="36">
        <v>0.51365460285714282</v>
      </c>
      <c r="BG59" s="36">
        <v>7.2480910390000002</v>
      </c>
      <c r="BH59" s="36">
        <v>47.463568864999999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5.6157580490000001</v>
      </c>
      <c r="E60" s="36">
        <v>18</v>
      </c>
      <c r="F60" s="36">
        <v>3</v>
      </c>
      <c r="G60" s="36">
        <v>6</v>
      </c>
      <c r="H60" s="36">
        <v>9</v>
      </c>
      <c r="I60" s="36">
        <v>1.4469412353871232E-3</v>
      </c>
      <c r="J60" s="36">
        <v>0.4154324504924346</v>
      </c>
      <c r="K60" s="36">
        <v>1.4469412353871232E-3</v>
      </c>
      <c r="L60" s="36">
        <v>0</v>
      </c>
      <c r="M60" s="36">
        <v>0.24826439172782114</v>
      </c>
      <c r="N60" s="36">
        <v>0.16861500000000063</v>
      </c>
      <c r="O60" s="36">
        <v>2.4027613000000003E-2</v>
      </c>
      <c r="P60" s="36">
        <v>3.8500911000000006E-2</v>
      </c>
      <c r="Q60" s="36">
        <v>2.3176264000000002E-2</v>
      </c>
      <c r="R60" s="36">
        <v>8.5134900000000005E-4</v>
      </c>
      <c r="S60" s="36">
        <v>3.7390456000000002E-2</v>
      </c>
      <c r="T60" s="36">
        <v>1.110455E-3</v>
      </c>
      <c r="U60" s="36">
        <v>0.8721000000000001</v>
      </c>
      <c r="V60" s="36">
        <v>2.0705</v>
      </c>
      <c r="W60" s="36">
        <v>0.89757455423538723</v>
      </c>
      <c r="X60" s="36">
        <v>2.5244333614924348</v>
      </c>
      <c r="Y60" s="36">
        <v>3.4220079157278223</v>
      </c>
      <c r="Z60" s="36">
        <v>1.0959624076650526E-3</v>
      </c>
      <c r="AA60" s="36">
        <v>2.3453595524032119E-4</v>
      </c>
      <c r="AB60" s="36">
        <v>2.3453600000000001E-4</v>
      </c>
      <c r="AC60" s="36">
        <v>1.7078890988820695E-5</v>
      </c>
      <c r="AD60" s="36">
        <v>3.9320995454774814E-3</v>
      </c>
      <c r="AE60" s="36">
        <v>3.5388895909297335E-2</v>
      </c>
      <c r="AF60" s="36">
        <v>3.9320995454774819E-2</v>
      </c>
      <c r="AG60" s="36">
        <v>8.969896809538884E-2</v>
      </c>
      <c r="AH60" s="36">
        <v>0.15259134802433966</v>
      </c>
      <c r="AI60" s="36">
        <v>0.48870472272660126</v>
      </c>
      <c r="AJ60" s="36">
        <v>1.3444835232544916E-5</v>
      </c>
      <c r="AK60" s="36">
        <v>1.6247310003052158E-5</v>
      </c>
      <c r="AL60" s="36">
        <v>4.0635844512078818E-5</v>
      </c>
      <c r="AM60" s="36">
        <v>8.9729491821610205E-2</v>
      </c>
      <c r="AN60" s="36">
        <v>0.1565396948798202</v>
      </c>
      <c r="AO60" s="36">
        <v>0.52413425448041073</v>
      </c>
      <c r="AP60" s="36">
        <v>40.687892286999997</v>
      </c>
      <c r="AQ60" s="36">
        <v>21.908865077000002</v>
      </c>
      <c r="AR60" s="36">
        <v>62.596757363999998</v>
      </c>
      <c r="AS60" s="36">
        <v>2.8594812940000001</v>
      </c>
      <c r="AT60" s="36">
        <v>173.31273279600001</v>
      </c>
      <c r="AU60" s="36">
        <v>370.14070950199999</v>
      </c>
      <c r="AV60" s="36">
        <v>104.350927279</v>
      </c>
      <c r="AW60" s="36">
        <v>222.860292128</v>
      </c>
      <c r="AX60" s="36">
        <v>98.235494595999995</v>
      </c>
      <c r="AY60" s="36">
        <v>209.79967877499999</v>
      </c>
      <c r="AZ60" s="36">
        <v>3.5268321428571434E-2</v>
      </c>
      <c r="BA60" s="36">
        <v>7.0536642857142867E-2</v>
      </c>
      <c r="BB60" s="36">
        <v>0.40307425899999999</v>
      </c>
      <c r="BC60" s="36">
        <v>20.794074542000001</v>
      </c>
      <c r="BD60" s="36">
        <v>44.409509792999998</v>
      </c>
      <c r="BE60" s="36">
        <v>1.8212557142857144E-2</v>
      </c>
      <c r="BF60" s="36">
        <v>3.6425115714285715E-2</v>
      </c>
      <c r="BG60" s="36">
        <v>4.4565229469999998</v>
      </c>
      <c r="BH60" s="36">
        <v>17.851338146</v>
      </c>
      <c r="BI60" s="36">
        <v>0.15</v>
      </c>
      <c r="BJ60" s="36">
        <v>0.15</v>
      </c>
      <c r="BK60" s="36">
        <v>0.06</v>
      </c>
      <c r="BL60" s="36">
        <v>0.06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5.6395097940000003</v>
      </c>
      <c r="E61" s="36">
        <v>8</v>
      </c>
      <c r="F61" s="36">
        <v>0</v>
      </c>
      <c r="G61" s="36">
        <v>5</v>
      </c>
      <c r="H61" s="36">
        <v>3</v>
      </c>
      <c r="I61" s="36">
        <v>4.123622226959836E-5</v>
      </c>
      <c r="J61" s="36">
        <v>0.1343201773704972</v>
      </c>
      <c r="K61" s="36">
        <v>4.123622226959836E-5</v>
      </c>
      <c r="L61" s="36">
        <v>0</v>
      </c>
      <c r="M61" s="36">
        <v>6.3464135923748683E-3</v>
      </c>
      <c r="N61" s="36">
        <v>0.12801500000039193</v>
      </c>
      <c r="O61" s="36">
        <v>1.6478130000000001E-3</v>
      </c>
      <c r="P61" s="36">
        <v>2.856211E-3</v>
      </c>
      <c r="Q61" s="36">
        <v>1.4945660000000001E-3</v>
      </c>
      <c r="R61" s="36">
        <v>1.5324700000000002E-4</v>
      </c>
      <c r="S61" s="36">
        <v>2.6563239999999998E-3</v>
      </c>
      <c r="T61" s="36">
        <v>1.9988699999999999E-4</v>
      </c>
      <c r="U61" s="36">
        <v>3.9600000000000003E-2</v>
      </c>
      <c r="V61" s="36">
        <v>9.3600000000000003E-2</v>
      </c>
      <c r="W61" s="36">
        <v>4.12890492222696E-2</v>
      </c>
      <c r="X61" s="36">
        <v>0.23077638837049719</v>
      </c>
      <c r="Y61" s="36">
        <v>0.2720654375927668</v>
      </c>
      <c r="Z61" s="36">
        <v>5.4113982923737664E-5</v>
      </c>
      <c r="AA61" s="36">
        <v>1.1580392345679856E-5</v>
      </c>
      <c r="AB61" s="36">
        <v>1.15804E-5</v>
      </c>
      <c r="AC61" s="36">
        <v>3.864884165983007E-7</v>
      </c>
      <c r="AD61" s="36">
        <v>2.3851405642544218E-3</v>
      </c>
      <c r="AE61" s="36">
        <v>2.1466265078289797E-2</v>
      </c>
      <c r="AF61" s="36">
        <v>2.3851405642544211E-2</v>
      </c>
      <c r="AG61" s="36">
        <v>4.5954830166896714E-3</v>
      </c>
      <c r="AH61" s="36">
        <v>7.817603292759441E-3</v>
      </c>
      <c r="AI61" s="36">
        <v>2.5037459194378213E-2</v>
      </c>
      <c r="AJ61" s="36">
        <v>6.6384934477845373E-7</v>
      </c>
      <c r="AK61" s="36">
        <v>8.022237471405039E-7</v>
      </c>
      <c r="AL61" s="36">
        <v>2.0064268759920761E-6</v>
      </c>
      <c r="AM61" s="36">
        <v>4.5965333544510482E-3</v>
      </c>
      <c r="AN61" s="36">
        <v>1.0203546080761003E-2</v>
      </c>
      <c r="AO61" s="36">
        <v>4.6505730699544001E-2</v>
      </c>
      <c r="AP61" s="36">
        <v>10.24585819</v>
      </c>
      <c r="AQ61" s="36">
        <v>5.5170005639999999</v>
      </c>
      <c r="AR61" s="36">
        <v>15.762858754</v>
      </c>
      <c r="AS61" s="36">
        <v>1.466717356</v>
      </c>
      <c r="AT61" s="36">
        <v>36.117747696999999</v>
      </c>
      <c r="AU61" s="36">
        <v>82.061428402999994</v>
      </c>
      <c r="AV61" s="36">
        <v>22.325200844000001</v>
      </c>
      <c r="AW61" s="36">
        <v>50.724034232999998</v>
      </c>
      <c r="AX61" s="36">
        <v>20.987745460999999</v>
      </c>
      <c r="AY61" s="36">
        <v>47.685265035999997</v>
      </c>
      <c r="AZ61" s="36">
        <v>1.9595914285714285E-2</v>
      </c>
      <c r="BA61" s="36">
        <v>3.9191830000000004E-2</v>
      </c>
      <c r="BB61" s="36">
        <v>0.305684819</v>
      </c>
      <c r="BC61" s="36">
        <v>10.416428873999999</v>
      </c>
      <c r="BD61" s="36">
        <v>23.666675991000002</v>
      </c>
      <c r="BE61" s="36">
        <v>1.3812100000000001E-2</v>
      </c>
      <c r="BF61" s="36">
        <v>2.7624201428571429E-2</v>
      </c>
      <c r="BG61" s="36">
        <v>2.8092974320000001</v>
      </c>
      <c r="BH61" s="36">
        <v>9.1972553490000006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5.8239945310000003</v>
      </c>
      <c r="E62" s="36">
        <v>35</v>
      </c>
      <c r="F62" s="36">
        <v>15</v>
      </c>
      <c r="G62" s="36">
        <v>15</v>
      </c>
      <c r="H62" s="36">
        <v>5</v>
      </c>
      <c r="I62" s="36">
        <v>6.287982371340445</v>
      </c>
      <c r="J62" s="36">
        <v>66.600460430087224</v>
      </c>
      <c r="K62" s="36">
        <v>0.13328287135324024</v>
      </c>
      <c r="L62" s="36">
        <v>6.1546994999872044</v>
      </c>
      <c r="M62" s="36">
        <v>5.2383448013772034</v>
      </c>
      <c r="N62" s="36">
        <v>67.650098000050463</v>
      </c>
      <c r="O62" s="36">
        <v>0.48213861399999991</v>
      </c>
      <c r="P62" s="36">
        <v>0.84089652199999998</v>
      </c>
      <c r="Q62" s="36">
        <v>0.39550846799999995</v>
      </c>
      <c r="R62" s="36">
        <v>8.6630145999999991E-2</v>
      </c>
      <c r="S62" s="36">
        <v>0.72790067800000002</v>
      </c>
      <c r="T62" s="36">
        <v>0.112995844</v>
      </c>
      <c r="U62" s="36">
        <v>3.5692000000000004</v>
      </c>
      <c r="V62" s="36">
        <v>8.4754999999999932</v>
      </c>
      <c r="W62" s="36">
        <v>10.339320985340446</v>
      </c>
      <c r="X62" s="36">
        <v>75.916856952087215</v>
      </c>
      <c r="Y62" s="36">
        <v>86.256177937427665</v>
      </c>
      <c r="Z62" s="36">
        <v>0.88188912558661825</v>
      </c>
      <c r="AA62" s="36">
        <v>0.38744991252099614</v>
      </c>
      <c r="AB62" s="36">
        <v>0.99839222622797363</v>
      </c>
      <c r="AC62" s="36">
        <v>2.1536923516849847E-2</v>
      </c>
      <c r="AD62" s="36">
        <v>0.80861487420614087</v>
      </c>
      <c r="AE62" s="36">
        <v>7.2775338678552703</v>
      </c>
      <c r="AF62" s="36">
        <v>8.0861487420614111</v>
      </c>
      <c r="AG62" s="36">
        <v>0.3630838299220891</v>
      </c>
      <c r="AH62" s="36">
        <v>0.6176598486030942</v>
      </c>
      <c r="AI62" s="36">
        <v>1.9781808664720726</v>
      </c>
      <c r="AJ62" s="36">
        <v>3.3471560807098219E-2</v>
      </c>
      <c r="AK62" s="36">
        <v>3.0421274731866746E-2</v>
      </c>
      <c r="AL62" s="36">
        <v>7.638625559558905E-2</v>
      </c>
      <c r="AM62" s="36">
        <v>0.41809231424603716</v>
      </c>
      <c r="AN62" s="36">
        <v>1.4566959975411018</v>
      </c>
      <c r="AO62" s="36">
        <v>9.3321009899229317</v>
      </c>
      <c r="AP62" s="36">
        <v>1082.2871562370001</v>
      </c>
      <c r="AQ62" s="36">
        <v>582.77000720499996</v>
      </c>
      <c r="AR62" s="36">
        <v>1665.057163442</v>
      </c>
      <c r="AS62" s="36">
        <v>61.445097879000002</v>
      </c>
      <c r="AT62" s="36">
        <v>4261.2307617449997</v>
      </c>
      <c r="AU62" s="36">
        <v>9382.8436773960002</v>
      </c>
      <c r="AV62" s="36">
        <v>2359.819528518</v>
      </c>
      <c r="AW62" s="36">
        <v>5196.1085848089997</v>
      </c>
      <c r="AX62" s="36">
        <v>2273.10701793</v>
      </c>
      <c r="AY62" s="36">
        <v>5005.1755006330004</v>
      </c>
      <c r="AZ62" s="36">
        <v>0.76342337142857153</v>
      </c>
      <c r="BA62" s="36">
        <v>1.5268467442857143</v>
      </c>
      <c r="BB62" s="36">
        <v>4.526068456</v>
      </c>
      <c r="BC62" s="36">
        <v>255.896349074</v>
      </c>
      <c r="BD62" s="36">
        <v>563.46055288499997</v>
      </c>
      <c r="BE62" s="36">
        <v>0.20450644428571432</v>
      </c>
      <c r="BF62" s="36">
        <v>0.40901288857142865</v>
      </c>
      <c r="BG62" s="36">
        <v>10.908585213</v>
      </c>
      <c r="BH62" s="36">
        <v>44.489193739000001</v>
      </c>
      <c r="BI62" s="36">
        <v>0.21</v>
      </c>
      <c r="BJ62" s="36">
        <v>0.21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5.7800510799999998</v>
      </c>
      <c r="E63" s="36">
        <v>28</v>
      </c>
      <c r="F63" s="36">
        <v>8</v>
      </c>
      <c r="G63" s="36">
        <v>10</v>
      </c>
      <c r="H63" s="36">
        <v>10</v>
      </c>
      <c r="I63" s="36">
        <v>2.6285365818103692</v>
      </c>
      <c r="J63" s="36">
        <v>25.103854111173746</v>
      </c>
      <c r="K63" s="36">
        <v>0.13787758181375387</v>
      </c>
      <c r="L63" s="36">
        <v>2.4906589999966151</v>
      </c>
      <c r="M63" s="36">
        <v>3.9755116929694374</v>
      </c>
      <c r="N63" s="36">
        <v>23.756879000014678</v>
      </c>
      <c r="O63" s="36">
        <v>0.15922893900000001</v>
      </c>
      <c r="P63" s="36">
        <v>0.25591502199999999</v>
      </c>
      <c r="Q63" s="36">
        <v>0.13693138300000002</v>
      </c>
      <c r="R63" s="36">
        <v>2.2297556E-2</v>
      </c>
      <c r="S63" s="36">
        <v>0.22683125300000001</v>
      </c>
      <c r="T63" s="36">
        <v>2.9083769000000002E-2</v>
      </c>
      <c r="U63" s="36">
        <v>0.48909999999999992</v>
      </c>
      <c r="V63" s="36">
        <v>1.1581999999999999</v>
      </c>
      <c r="W63" s="36">
        <v>3.2768655208103694</v>
      </c>
      <c r="X63" s="36">
        <v>26.517969133173747</v>
      </c>
      <c r="Y63" s="36">
        <v>29.794834653984115</v>
      </c>
      <c r="Z63" s="36">
        <v>0.3305762185711093</v>
      </c>
      <c r="AA63" s="36">
        <v>0.15594660996090207</v>
      </c>
      <c r="AB63" s="36">
        <v>0.15594661000000001</v>
      </c>
      <c r="AC63" s="36">
        <v>8.3394733318779986E-4</v>
      </c>
      <c r="AD63" s="36">
        <v>0.12220657385764556</v>
      </c>
      <c r="AE63" s="36">
        <v>1.0998591647188098</v>
      </c>
      <c r="AF63" s="36">
        <v>1.2220657385764553</v>
      </c>
      <c r="AG63" s="36">
        <v>5.345898461538464E-2</v>
      </c>
      <c r="AH63" s="36">
        <v>9.0941720954907143E-2</v>
      </c>
      <c r="AI63" s="36">
        <v>0.29125929549071611</v>
      </c>
      <c r="AJ63" s="36">
        <v>8.9396787017372858E-3</v>
      </c>
      <c r="AK63" s="36">
        <v>1.0803087443271284E-2</v>
      </c>
      <c r="AL63" s="36">
        <v>2.701940084313622E-2</v>
      </c>
      <c r="AM63" s="36">
        <v>6.3232610650309717E-2</v>
      </c>
      <c r="AN63" s="36">
        <v>0.22395138225582401</v>
      </c>
      <c r="AO63" s="36">
        <v>1.418137861052662</v>
      </c>
      <c r="AP63" s="36">
        <v>291.34660345399999</v>
      </c>
      <c r="AQ63" s="36">
        <v>156.87894032099999</v>
      </c>
      <c r="AR63" s="36">
        <v>448.22554377500001</v>
      </c>
      <c r="AS63" s="36">
        <v>34.384601095000001</v>
      </c>
      <c r="AT63" s="36">
        <v>1012.12852624</v>
      </c>
      <c r="AU63" s="36">
        <v>2440.8343422920002</v>
      </c>
      <c r="AV63" s="36">
        <v>563.34592628899998</v>
      </c>
      <c r="AW63" s="36">
        <v>1358.5567917779999</v>
      </c>
      <c r="AX63" s="36">
        <v>543.31685927199999</v>
      </c>
      <c r="AY63" s="36">
        <v>1310.2549868680001</v>
      </c>
      <c r="AZ63" s="36">
        <v>0.35444738714285717</v>
      </c>
      <c r="BA63" s="36">
        <v>0.70889477571428583</v>
      </c>
      <c r="BB63" s="36">
        <v>1.0132931220000001</v>
      </c>
      <c r="BC63" s="36">
        <v>37.582092860000003</v>
      </c>
      <c r="BD63" s="36">
        <v>90.632425161</v>
      </c>
      <c r="BE63" s="36">
        <v>4.5784762857142856E-2</v>
      </c>
      <c r="BF63" s="36">
        <v>9.1569525714285713E-2</v>
      </c>
      <c r="BG63" s="36">
        <v>6.3186249749999996</v>
      </c>
      <c r="BH63" s="36">
        <v>37.894157415999999</v>
      </c>
      <c r="BI63" s="36">
        <v>0.15</v>
      </c>
      <c r="BJ63" s="36">
        <v>0.15</v>
      </c>
      <c r="BK63" s="36">
        <v>0.12</v>
      </c>
      <c r="BL63" s="36">
        <v>0.12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5.5901844939999998</v>
      </c>
      <c r="E64" s="36">
        <v>16</v>
      </c>
      <c r="F64" s="36">
        <v>2</v>
      </c>
      <c r="G64" s="36">
        <v>4</v>
      </c>
      <c r="H64" s="36">
        <v>10</v>
      </c>
      <c r="I64" s="36">
        <v>2.0256394151844236E-2</v>
      </c>
      <c r="J64" s="36">
        <v>1.7954730302602941</v>
      </c>
      <c r="K64" s="36">
        <v>4.57639415221047E-3</v>
      </c>
      <c r="L64" s="36">
        <v>1.5679999999633765E-2</v>
      </c>
      <c r="M64" s="36">
        <v>0.34687142441385144</v>
      </c>
      <c r="N64" s="36">
        <v>1.4688579999982871</v>
      </c>
      <c r="O64" s="36">
        <v>4.0186220000000009E-2</v>
      </c>
      <c r="P64" s="36">
        <v>7.0034207000000001E-2</v>
      </c>
      <c r="Q64" s="36">
        <v>3.7856080000000007E-2</v>
      </c>
      <c r="R64" s="36">
        <v>2.3301399999999996E-3</v>
      </c>
      <c r="S64" s="36">
        <v>6.6994892E-2</v>
      </c>
      <c r="T64" s="36">
        <v>3.0393149999999999E-3</v>
      </c>
      <c r="U64" s="36">
        <v>0.106</v>
      </c>
      <c r="V64" s="36">
        <v>0.25129999999999997</v>
      </c>
      <c r="W64" s="36">
        <v>0.16644261415184425</v>
      </c>
      <c r="X64" s="36">
        <v>2.1168072372602942</v>
      </c>
      <c r="Y64" s="36">
        <v>2.2832498514121387</v>
      </c>
      <c r="Z64" s="36">
        <v>5.9006890276042537E-3</v>
      </c>
      <c r="AA64" s="36">
        <v>1.26274745190731E-3</v>
      </c>
      <c r="AB64" s="36">
        <v>1.2627472000000001E-3</v>
      </c>
      <c r="AC64" s="36">
        <v>3.1503768885594414E-5</v>
      </c>
      <c r="AD64" s="36">
        <v>2.7342934376732103E-2</v>
      </c>
      <c r="AE64" s="36">
        <v>0.24608640939058896</v>
      </c>
      <c r="AF64" s="36">
        <v>0.27342934376732103</v>
      </c>
      <c r="AG64" s="36">
        <v>1.0620428335833635E-2</v>
      </c>
      <c r="AH64" s="36">
        <v>1.8066935559808945E-2</v>
      </c>
      <c r="AI64" s="36">
        <v>5.7863023346955665E-2</v>
      </c>
      <c r="AJ64" s="36">
        <v>7.2387301072606106E-5</v>
      </c>
      <c r="AK64" s="36">
        <v>8.7475889474904089E-5</v>
      </c>
      <c r="AL64" s="36">
        <v>2.1878431830193618E-4</v>
      </c>
      <c r="AM64" s="36">
        <v>1.0724319405791835E-2</v>
      </c>
      <c r="AN64" s="36">
        <v>4.5497345826015952E-2</v>
      </c>
      <c r="AO64" s="36">
        <v>0.30416821705584651</v>
      </c>
      <c r="AP64" s="36">
        <v>146.66550772299999</v>
      </c>
      <c r="AQ64" s="36">
        <v>78.973734927999999</v>
      </c>
      <c r="AR64" s="36">
        <v>225.63924265099999</v>
      </c>
      <c r="AS64" s="36">
        <v>11.508339649</v>
      </c>
      <c r="AT64" s="36">
        <v>963.98855743900003</v>
      </c>
      <c r="AU64" s="36">
        <v>2053.4128164459999</v>
      </c>
      <c r="AV64" s="36">
        <v>532.75650098599999</v>
      </c>
      <c r="AW64" s="36">
        <v>1134.8361126570001</v>
      </c>
      <c r="AX64" s="36">
        <v>506.66515958600002</v>
      </c>
      <c r="AY64" s="36">
        <v>1079.258383631</v>
      </c>
      <c r="AZ64" s="36">
        <v>0.15018952000000002</v>
      </c>
      <c r="BA64" s="36">
        <v>0.30037904142857147</v>
      </c>
      <c r="BB64" s="36">
        <v>2.2294740630000001</v>
      </c>
      <c r="BC64" s="36">
        <v>90.128393396000007</v>
      </c>
      <c r="BD64" s="36">
        <v>191.984434564</v>
      </c>
      <c r="BE64" s="36">
        <v>0.10073683428571428</v>
      </c>
      <c r="BF64" s="36">
        <v>0.20147366999999999</v>
      </c>
      <c r="BG64" s="36">
        <v>2.98284101</v>
      </c>
      <c r="BH64" s="36">
        <v>14.323436637</v>
      </c>
      <c r="BI64" s="36">
        <v>0.12</v>
      </c>
      <c r="BJ64" s="36">
        <v>0.12</v>
      </c>
      <c r="BK64" s="36">
        <v>0.09</v>
      </c>
      <c r="BL64" s="36">
        <v>0.09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5.6788102890000003</v>
      </c>
      <c r="E65" s="36">
        <v>5</v>
      </c>
      <c r="F65" s="36">
        <v>1</v>
      </c>
      <c r="G65" s="36">
        <v>2</v>
      </c>
      <c r="H65" s="36">
        <v>2</v>
      </c>
      <c r="I65" s="36">
        <v>2.1402849146587785E-3</v>
      </c>
      <c r="J65" s="36">
        <v>2.4621847123431961</v>
      </c>
      <c r="K65" s="36">
        <v>2.1402849146587785E-3</v>
      </c>
      <c r="L65" s="36">
        <v>0</v>
      </c>
      <c r="M65" s="36">
        <v>0.15832399725773125</v>
      </c>
      <c r="N65" s="36">
        <v>2.3060010000001236</v>
      </c>
      <c r="O65" s="36">
        <v>4.6487480000000003E-3</v>
      </c>
      <c r="P65" s="36">
        <v>8.0916119999999998E-3</v>
      </c>
      <c r="Q65" s="36">
        <v>4.2540640000000001E-3</v>
      </c>
      <c r="R65" s="36">
        <v>3.9468400000000002E-4</v>
      </c>
      <c r="S65" s="36">
        <v>7.5768060000000002E-3</v>
      </c>
      <c r="T65" s="36">
        <v>5.1480600000000003E-4</v>
      </c>
      <c r="U65" s="36">
        <v>4.5650000000000003E-2</v>
      </c>
      <c r="V65" s="36">
        <v>0.10790000000000001</v>
      </c>
      <c r="W65" s="36">
        <v>5.2439032914658783E-2</v>
      </c>
      <c r="X65" s="36">
        <v>2.5781763243431959</v>
      </c>
      <c r="Y65" s="36">
        <v>2.6306153572578546</v>
      </c>
      <c r="Z65" s="36">
        <v>1.5784279447847256E-3</v>
      </c>
      <c r="AA65" s="36">
        <v>3.3778358018393125E-4</v>
      </c>
      <c r="AB65" s="36">
        <v>3.3778319999999999E-4</v>
      </c>
      <c r="AC65" s="36">
        <v>2.2009652870832316E-5</v>
      </c>
      <c r="AD65" s="36">
        <v>4.3825206357017706E-2</v>
      </c>
      <c r="AE65" s="36">
        <v>0.39442685721315929</v>
      </c>
      <c r="AF65" s="36">
        <v>0.43825206357017704</v>
      </c>
      <c r="AG65" s="36">
        <v>4.6723194020510082E-3</v>
      </c>
      <c r="AH65" s="36">
        <v>7.9483134655580368E-3</v>
      </c>
      <c r="AI65" s="36">
        <v>2.545608501807101E-2</v>
      </c>
      <c r="AJ65" s="36">
        <v>1.9363506959791974E-5</v>
      </c>
      <c r="AK65" s="36">
        <v>2.3399684330861645E-5</v>
      </c>
      <c r="AL65" s="36">
        <v>5.8524514761027834E-5</v>
      </c>
      <c r="AM65" s="36">
        <v>4.7136925618816326E-3</v>
      </c>
      <c r="AN65" s="36">
        <v>5.1796919506906604E-2</v>
      </c>
      <c r="AO65" s="36">
        <v>0.41994146674599131</v>
      </c>
      <c r="AP65" s="36">
        <v>72.767440820999994</v>
      </c>
      <c r="AQ65" s="36">
        <v>39.182468133999997</v>
      </c>
      <c r="AR65" s="36">
        <v>111.94990895499998</v>
      </c>
      <c r="AS65" s="36">
        <v>6.9605280030000003</v>
      </c>
      <c r="AT65" s="36">
        <v>264.49041324900003</v>
      </c>
      <c r="AU65" s="36">
        <v>595.73990406400003</v>
      </c>
      <c r="AV65" s="36">
        <v>173.96088595500001</v>
      </c>
      <c r="AW65" s="36">
        <v>391.83061584900003</v>
      </c>
      <c r="AX65" s="36">
        <v>163.21222408400001</v>
      </c>
      <c r="AY65" s="36">
        <v>367.62026087800001</v>
      </c>
      <c r="AZ65" s="36">
        <v>9.4700527142857149E-2</v>
      </c>
      <c r="BA65" s="36">
        <v>0.18940105571428573</v>
      </c>
      <c r="BB65" s="36">
        <v>1.1513399849999999</v>
      </c>
      <c r="BC65" s="36">
        <v>67.815524819000004</v>
      </c>
      <c r="BD65" s="36">
        <v>152.74812328100001</v>
      </c>
      <c r="BE65" s="36">
        <v>5.2022289999999999E-2</v>
      </c>
      <c r="BF65" s="36">
        <v>0.10404458</v>
      </c>
      <c r="BG65" s="36">
        <v>4.1625942289999998</v>
      </c>
      <c r="BH65" s="36">
        <v>26.909175528999999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5.7859102489999996</v>
      </c>
      <c r="E66" s="36">
        <v>21</v>
      </c>
      <c r="F66" s="36">
        <v>5</v>
      </c>
      <c r="G66" s="36">
        <v>7</v>
      </c>
      <c r="H66" s="36">
        <v>9</v>
      </c>
      <c r="I66" s="36">
        <v>1.6747857366608083</v>
      </c>
      <c r="J66" s="36">
        <v>16.023281473644111</v>
      </c>
      <c r="K66" s="36">
        <v>0.243006236661376</v>
      </c>
      <c r="L66" s="36">
        <v>1.4317794999994322</v>
      </c>
      <c r="M66" s="36">
        <v>5.4081687103056684</v>
      </c>
      <c r="N66" s="36">
        <v>12.289898499999254</v>
      </c>
      <c r="O66" s="36">
        <v>0.11677856299999999</v>
      </c>
      <c r="P66" s="36">
        <v>0.19952807200000003</v>
      </c>
      <c r="Q66" s="36">
        <v>0.10526849199999999</v>
      </c>
      <c r="R66" s="36">
        <v>1.1510071E-2</v>
      </c>
      <c r="S66" s="36">
        <v>0.18451493400000002</v>
      </c>
      <c r="T66" s="36">
        <v>1.5013137999999999E-2</v>
      </c>
      <c r="U66" s="36">
        <v>0.26684999999999998</v>
      </c>
      <c r="V66" s="36">
        <v>0.63309999999999989</v>
      </c>
      <c r="W66" s="36">
        <v>2.0584142996608081</v>
      </c>
      <c r="X66" s="36">
        <v>16.85590954564411</v>
      </c>
      <c r="Y66" s="36">
        <v>18.914323845304917</v>
      </c>
      <c r="Z66" s="36">
        <v>0.21519522760646184</v>
      </c>
      <c r="AA66" s="36">
        <v>0.10010691559444232</v>
      </c>
      <c r="AB66" s="36">
        <v>0.10010691514</v>
      </c>
      <c r="AC66" s="36">
        <v>2.9506692839660576E-3</v>
      </c>
      <c r="AD66" s="36">
        <v>0.33901946403358546</v>
      </c>
      <c r="AE66" s="36">
        <v>3.0511751763022685</v>
      </c>
      <c r="AF66" s="36">
        <v>3.3901946403358538</v>
      </c>
      <c r="AG66" s="36">
        <v>2.7813547073244994E-2</v>
      </c>
      <c r="AH66" s="36">
        <v>4.7314999618853527E-2</v>
      </c>
      <c r="AI66" s="36">
        <v>0.15153587715767958</v>
      </c>
      <c r="AJ66" s="36">
        <v>5.7386541334097903E-3</v>
      </c>
      <c r="AK66" s="36">
        <v>6.934833389026911E-3</v>
      </c>
      <c r="AL66" s="36">
        <v>1.7344582657728064E-2</v>
      </c>
      <c r="AM66" s="36">
        <v>3.6502870490620842E-2</v>
      </c>
      <c r="AN66" s="36">
        <v>0.3932692970414659</v>
      </c>
      <c r="AO66" s="36">
        <v>3.2200556361176762</v>
      </c>
      <c r="AP66" s="36">
        <v>250.46826205100001</v>
      </c>
      <c r="AQ66" s="36">
        <v>134.86752572</v>
      </c>
      <c r="AR66" s="36">
        <v>385.33578777100001</v>
      </c>
      <c r="AS66" s="36">
        <v>18.344406974000002</v>
      </c>
      <c r="AT66" s="36">
        <v>1325.223385693</v>
      </c>
      <c r="AU66" s="36">
        <v>3039.7723480929999</v>
      </c>
      <c r="AV66" s="36">
        <v>749.21657868099999</v>
      </c>
      <c r="AW66" s="36">
        <v>1718.538823865</v>
      </c>
      <c r="AX66" s="36">
        <v>723.61208429999999</v>
      </c>
      <c r="AY66" s="36">
        <v>1659.8077187189999</v>
      </c>
      <c r="AZ66" s="36">
        <v>0.26776172285714284</v>
      </c>
      <c r="BA66" s="36">
        <v>0.53552344714285716</v>
      </c>
      <c r="BB66" s="36">
        <v>1.9017359140000001</v>
      </c>
      <c r="BC66" s="36">
        <v>99.760653394000002</v>
      </c>
      <c r="BD66" s="36">
        <v>228.82910072999999</v>
      </c>
      <c r="BE66" s="36">
        <v>8.5928272857142871E-2</v>
      </c>
      <c r="BF66" s="36">
        <v>0.17185654714285717</v>
      </c>
      <c r="BG66" s="36">
        <v>10.164540038</v>
      </c>
      <c r="BH66" s="36">
        <v>48.378090669000002</v>
      </c>
      <c r="BI66" s="36">
        <v>0.24</v>
      </c>
      <c r="BJ66" s="36">
        <v>0.24</v>
      </c>
      <c r="BK66" s="36">
        <v>1.8300000000000014</v>
      </c>
      <c r="BL66" s="36">
        <v>1.8300000000000014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5.8150156900000001</v>
      </c>
      <c r="E67" s="36">
        <v>33</v>
      </c>
      <c r="F67" s="36">
        <v>6</v>
      </c>
      <c r="G67" s="36">
        <v>11</v>
      </c>
      <c r="H67" s="36">
        <v>16</v>
      </c>
      <c r="I67" s="36">
        <v>0.52177980709195315</v>
      </c>
      <c r="J67" s="36">
        <v>14.990480520651023</v>
      </c>
      <c r="K67" s="36">
        <v>3.4225807097222317E-2</v>
      </c>
      <c r="L67" s="36">
        <v>0.48755399999473081</v>
      </c>
      <c r="M67" s="36">
        <v>1.5916983277299441</v>
      </c>
      <c r="N67" s="36">
        <v>13.920562000013032</v>
      </c>
      <c r="O67" s="36">
        <v>0.189596282</v>
      </c>
      <c r="P67" s="36">
        <v>0.32098545000000001</v>
      </c>
      <c r="Q67" s="36">
        <v>0.16808353100000001</v>
      </c>
      <c r="R67" s="36">
        <v>2.1512751E-2</v>
      </c>
      <c r="S67" s="36">
        <v>0.29292534000000003</v>
      </c>
      <c r="T67" s="36">
        <v>2.8060109999999999E-2</v>
      </c>
      <c r="U67" s="36">
        <v>1.7589999999999999</v>
      </c>
      <c r="V67" s="36">
        <v>4.1659000000000006</v>
      </c>
      <c r="W67" s="36">
        <v>2.4703760890919533</v>
      </c>
      <c r="X67" s="36">
        <v>19.477365970651022</v>
      </c>
      <c r="Y67" s="36">
        <v>21.947742059742975</v>
      </c>
      <c r="Z67" s="36">
        <v>8.8945862054971736E-2</v>
      </c>
      <c r="AA67" s="36">
        <v>3.1597253832605872E-2</v>
      </c>
      <c r="AB67" s="36">
        <v>3.1597253999999998E-2</v>
      </c>
      <c r="AC67" s="36">
        <v>3.2327723299953163E-4</v>
      </c>
      <c r="AD67" s="36">
        <v>9.7462948546834793E-2</v>
      </c>
      <c r="AE67" s="36">
        <v>0.87716653692151292</v>
      </c>
      <c r="AF67" s="36">
        <v>0.97462948546834771</v>
      </c>
      <c r="AG67" s="36">
        <v>0.17409469458426363</v>
      </c>
      <c r="AH67" s="36">
        <v>0.29616108963759769</v>
      </c>
      <c r="AI67" s="36">
        <v>0.94851592221771164</v>
      </c>
      <c r="AJ67" s="36">
        <v>1.8113205386209919E-3</v>
      </c>
      <c r="AK67" s="36">
        <v>2.1888766798409619E-3</v>
      </c>
      <c r="AL67" s="36">
        <v>5.4745587054979214E-3</v>
      </c>
      <c r="AM67" s="36">
        <v>0.17622929235588414</v>
      </c>
      <c r="AN67" s="36">
        <v>0.39581291486427345</v>
      </c>
      <c r="AO67" s="36">
        <v>1.8311570178447223</v>
      </c>
      <c r="AP67" s="36">
        <v>226.813735858</v>
      </c>
      <c r="AQ67" s="36">
        <v>122.130473154</v>
      </c>
      <c r="AR67" s="36">
        <v>348.94420901199999</v>
      </c>
      <c r="AS67" s="36">
        <v>17.982661805999999</v>
      </c>
      <c r="AT67" s="36">
        <v>1529.6085980769999</v>
      </c>
      <c r="AU67" s="36">
        <v>3335.0106477859999</v>
      </c>
      <c r="AV67" s="36">
        <v>846.557685752</v>
      </c>
      <c r="AW67" s="36">
        <v>1845.7525013249999</v>
      </c>
      <c r="AX67" s="36">
        <v>809.08667347400001</v>
      </c>
      <c r="AY67" s="36">
        <v>1764.0543302470001</v>
      </c>
      <c r="AZ67" s="36">
        <v>1.3939186000000001</v>
      </c>
      <c r="BA67" s="36">
        <v>2.7878372000000002</v>
      </c>
      <c r="BB67" s="36">
        <v>2.462561247</v>
      </c>
      <c r="BC67" s="36">
        <v>136.35749389899999</v>
      </c>
      <c r="BD67" s="36">
        <v>297.300691583</v>
      </c>
      <c r="BE67" s="36">
        <v>0.89439270428571427</v>
      </c>
      <c r="BF67" s="36">
        <v>1.7887854085714285</v>
      </c>
      <c r="BG67" s="36">
        <v>6.1112176649999999</v>
      </c>
      <c r="BH67" s="36">
        <v>33.782582482000002</v>
      </c>
      <c r="BI67" s="36">
        <v>0</v>
      </c>
      <c r="BJ67" s="36">
        <v>0</v>
      </c>
      <c r="BK67" s="36">
        <v>0.12</v>
      </c>
      <c r="BL67" s="36">
        <v>0.12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5.627878752</v>
      </c>
      <c r="E68" s="36">
        <v>19</v>
      </c>
      <c r="F68" s="36">
        <v>2</v>
      </c>
      <c r="G68" s="36">
        <v>7</v>
      </c>
      <c r="H68" s="36">
        <v>10</v>
      </c>
      <c r="I68" s="36">
        <v>5.017575971648959E-4</v>
      </c>
      <c r="J68" s="36">
        <v>0.80853106248682816</v>
      </c>
      <c r="K68" s="36">
        <v>5.017575971648959E-4</v>
      </c>
      <c r="L68" s="36">
        <v>0</v>
      </c>
      <c r="M68" s="36">
        <v>6.5346820079826742E-2</v>
      </c>
      <c r="N68" s="36">
        <v>0.74368600000416629</v>
      </c>
      <c r="O68" s="36">
        <v>2.2990262999999997E-2</v>
      </c>
      <c r="P68" s="36">
        <v>3.9797100999999994E-2</v>
      </c>
      <c r="Q68" s="36">
        <v>2.1054133999999999E-2</v>
      </c>
      <c r="R68" s="36">
        <v>1.936129E-3</v>
      </c>
      <c r="S68" s="36">
        <v>3.7271714999999997E-2</v>
      </c>
      <c r="T68" s="36">
        <v>2.5253860000000001E-3</v>
      </c>
      <c r="U68" s="36">
        <v>0.50595000000000001</v>
      </c>
      <c r="V68" s="36">
        <v>1.1961000000000004</v>
      </c>
      <c r="W68" s="36">
        <v>0.52944202059716494</v>
      </c>
      <c r="X68" s="36">
        <v>2.0444281634868284</v>
      </c>
      <c r="Y68" s="36">
        <v>2.5738701840839933</v>
      </c>
      <c r="Z68" s="36">
        <v>5.2610667110157517E-4</v>
      </c>
      <c r="AA68" s="36">
        <v>1.1258682761573709E-4</v>
      </c>
      <c r="AB68" s="36">
        <v>1.12587E-4</v>
      </c>
      <c r="AC68" s="36">
        <v>6.6135929296086912E-6</v>
      </c>
      <c r="AD68" s="36">
        <v>1.698831314991028E-2</v>
      </c>
      <c r="AE68" s="36">
        <v>0.1528948183491925</v>
      </c>
      <c r="AF68" s="36">
        <v>0.16988313149910278</v>
      </c>
      <c r="AG68" s="36">
        <v>5.1679556137262411E-2</v>
      </c>
      <c r="AH68" s="36">
        <v>8.7914647222009618E-2</v>
      </c>
      <c r="AI68" s="36">
        <v>0.28156447826508485</v>
      </c>
      <c r="AJ68" s="36">
        <v>6.4540781130679467E-6</v>
      </c>
      <c r="AK68" s="36">
        <v>7.7993821473617398E-6</v>
      </c>
      <c r="AL68" s="36">
        <v>1.9506889458681901E-5</v>
      </c>
      <c r="AM68" s="36">
        <v>5.169262380830509E-2</v>
      </c>
      <c r="AN68" s="36">
        <v>0.10491075975406726</v>
      </c>
      <c r="AO68" s="36">
        <v>0.43447880350373602</v>
      </c>
      <c r="AP68" s="36">
        <v>14.242990047999999</v>
      </c>
      <c r="AQ68" s="36">
        <v>7.6693023330000001</v>
      </c>
      <c r="AR68" s="36">
        <v>21.912292381</v>
      </c>
      <c r="AS68" s="36">
        <v>1.3612514739999999</v>
      </c>
      <c r="AT68" s="36">
        <v>76.504536962000003</v>
      </c>
      <c r="AU68" s="36">
        <v>170.88456131800001</v>
      </c>
      <c r="AV68" s="36">
        <v>57.658406751999998</v>
      </c>
      <c r="AW68" s="36">
        <v>128.78885273099999</v>
      </c>
      <c r="AX68" s="36">
        <v>53.729441651999998</v>
      </c>
      <c r="AY68" s="36">
        <v>120.01290944500001</v>
      </c>
      <c r="AZ68" s="36">
        <v>9.1854611428571431E-2</v>
      </c>
      <c r="BA68" s="36">
        <v>0.18370922428571429</v>
      </c>
      <c r="BB68" s="36">
        <v>1.2549910200000001</v>
      </c>
      <c r="BC68" s="36">
        <v>39.818519930999997</v>
      </c>
      <c r="BD68" s="36">
        <v>88.940742352000001</v>
      </c>
      <c r="BE68" s="36">
        <v>0.45580787571428577</v>
      </c>
      <c r="BF68" s="36">
        <v>0.91161575285714291</v>
      </c>
      <c r="BG68" s="36">
        <v>4.1939829910000004</v>
      </c>
      <c r="BH68" s="36">
        <v>17.153890758999999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5.7603100779999998</v>
      </c>
      <c r="E69" s="36">
        <v>20</v>
      </c>
      <c r="F69" s="36">
        <v>5</v>
      </c>
      <c r="G69" s="36">
        <v>7</v>
      </c>
      <c r="H69" s="36">
        <v>8</v>
      </c>
      <c r="I69" s="36">
        <v>0.25834785182298825</v>
      </c>
      <c r="J69" s="36">
        <v>4.8170818138816855</v>
      </c>
      <c r="K69" s="36">
        <v>1.7529351824497885E-2</v>
      </c>
      <c r="L69" s="36">
        <v>0.24081849999849037</v>
      </c>
      <c r="M69" s="36">
        <v>0.8536241657023429</v>
      </c>
      <c r="N69" s="36">
        <v>4.22180550000233</v>
      </c>
      <c r="O69" s="36">
        <v>0.198337496</v>
      </c>
      <c r="P69" s="36">
        <v>0.33786201599999999</v>
      </c>
      <c r="Q69" s="36">
        <v>0.18260895800000002</v>
      </c>
      <c r="R69" s="36">
        <v>1.5728538E-2</v>
      </c>
      <c r="S69" s="36">
        <v>0.31734653200000001</v>
      </c>
      <c r="T69" s="36">
        <v>2.0515484E-2</v>
      </c>
      <c r="U69" s="36">
        <v>0.8167000000000002</v>
      </c>
      <c r="V69" s="36">
        <v>1.9366999999999999</v>
      </c>
      <c r="W69" s="36">
        <v>1.2733853478229884</v>
      </c>
      <c r="X69" s="36">
        <v>7.0916438298816855</v>
      </c>
      <c r="Y69" s="36">
        <v>8.3650291777046739</v>
      </c>
      <c r="Z69" s="36">
        <v>4.635057421112216E-2</v>
      </c>
      <c r="AA69" s="36">
        <v>2.1983251130371743E-2</v>
      </c>
      <c r="AB69" s="36">
        <v>2.1983250999999999E-2</v>
      </c>
      <c r="AC69" s="36">
        <v>2.1656315887283242E-4</v>
      </c>
      <c r="AD69" s="36">
        <v>6.6128845783170506E-2</v>
      </c>
      <c r="AE69" s="36">
        <v>0.59515961204853451</v>
      </c>
      <c r="AF69" s="36">
        <v>0.66128845783170509</v>
      </c>
      <c r="AG69" s="36">
        <v>8.7143105527638209E-2</v>
      </c>
      <c r="AH69" s="36">
        <v>0.14824344388609714</v>
      </c>
      <c r="AI69" s="36">
        <v>0.47477967839195989</v>
      </c>
      <c r="AJ69" s="36">
        <v>1.2601953968392338E-3</v>
      </c>
      <c r="AK69" s="36">
        <v>1.5228736478489712E-3</v>
      </c>
      <c r="AL69" s="36">
        <v>3.808830923636462E-3</v>
      </c>
      <c r="AM69" s="36">
        <v>8.8619864083350278E-2</v>
      </c>
      <c r="AN69" s="36">
        <v>0.21589516331711661</v>
      </c>
      <c r="AO69" s="36">
        <v>1.0737481213641309</v>
      </c>
      <c r="AP69" s="36">
        <v>74.538647640999997</v>
      </c>
      <c r="AQ69" s="36">
        <v>40.136194883000002</v>
      </c>
      <c r="AR69" s="36">
        <v>114.674842524</v>
      </c>
      <c r="AS69" s="36">
        <v>6.5803804970000002</v>
      </c>
      <c r="AT69" s="36">
        <v>885.53871495600004</v>
      </c>
      <c r="AU69" s="36">
        <v>2074.3390033599999</v>
      </c>
      <c r="AV69" s="36">
        <v>503.70519123000003</v>
      </c>
      <c r="AW69" s="36">
        <v>1179.9092537879999</v>
      </c>
      <c r="AX69" s="36">
        <v>485.45155379699997</v>
      </c>
      <c r="AY69" s="36">
        <v>1137.1508385530001</v>
      </c>
      <c r="AZ69" s="36">
        <v>0.72527635000000013</v>
      </c>
      <c r="BA69" s="36">
        <v>1.4505527014285713</v>
      </c>
      <c r="BB69" s="36">
        <v>1.0950416540000001</v>
      </c>
      <c r="BC69" s="36">
        <v>69.068287573999996</v>
      </c>
      <c r="BD69" s="36">
        <v>161.78969975000001</v>
      </c>
      <c r="BE69" s="36">
        <v>0.3977148857142857</v>
      </c>
      <c r="BF69" s="36">
        <v>0.795429772857143</v>
      </c>
      <c r="BG69" s="36">
        <v>3.601133688</v>
      </c>
      <c r="BH69" s="36">
        <v>22.123252705999999</v>
      </c>
      <c r="BI69" s="36">
        <v>0</v>
      </c>
      <c r="BJ69" s="36">
        <v>0</v>
      </c>
      <c r="BK69" s="36">
        <v>0.09</v>
      </c>
      <c r="BL69" s="36">
        <v>0.09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5.7759851619999996</v>
      </c>
      <c r="E70" s="36">
        <v>77</v>
      </c>
      <c r="F70" s="36">
        <v>14</v>
      </c>
      <c r="G70" s="36">
        <v>28</v>
      </c>
      <c r="H70" s="36">
        <v>35</v>
      </c>
      <c r="I70" s="36">
        <v>0.14302780240522389</v>
      </c>
      <c r="J70" s="36">
        <v>8.4239792324178513</v>
      </c>
      <c r="K70" s="36">
        <v>1.7880802406061977E-2</v>
      </c>
      <c r="L70" s="36">
        <v>0.1251469999991619</v>
      </c>
      <c r="M70" s="36">
        <v>1.3679140348135064</v>
      </c>
      <c r="N70" s="36">
        <v>7.1990930000095679</v>
      </c>
      <c r="O70" s="36">
        <v>0.18366881799999998</v>
      </c>
      <c r="P70" s="36">
        <v>0.29622359999999998</v>
      </c>
      <c r="Q70" s="36">
        <v>0.16563232999999999</v>
      </c>
      <c r="R70" s="36">
        <v>1.8036488E-2</v>
      </c>
      <c r="S70" s="36">
        <v>0.27269774699999999</v>
      </c>
      <c r="T70" s="36">
        <v>2.3525852999999999E-2</v>
      </c>
      <c r="U70" s="36">
        <v>9.2244500000000027</v>
      </c>
      <c r="V70" s="36">
        <v>21.844399999999993</v>
      </c>
      <c r="W70" s="36">
        <v>9.5511466204052269</v>
      </c>
      <c r="X70" s="36">
        <v>30.564602832417844</v>
      </c>
      <c r="Y70" s="36">
        <v>40.115749452823067</v>
      </c>
      <c r="Z70" s="36">
        <v>3.2990036361995816E-2</v>
      </c>
      <c r="AA70" s="36">
        <v>1.3077594424851069E-2</v>
      </c>
      <c r="AB70" s="36">
        <v>1.3077594E-2</v>
      </c>
      <c r="AC70" s="36">
        <v>1.4947031072409572E-4</v>
      </c>
      <c r="AD70" s="36">
        <v>7.1849741820072602E-2</v>
      </c>
      <c r="AE70" s="36">
        <v>0.64664767638065324</v>
      </c>
      <c r="AF70" s="36">
        <v>0.71849741820072577</v>
      </c>
      <c r="AG70" s="36">
        <v>0.92019808690267113</v>
      </c>
      <c r="AH70" s="36">
        <v>1.5653944466850027</v>
      </c>
      <c r="AI70" s="36">
        <v>5.0134930251938572</v>
      </c>
      <c r="AJ70" s="36">
        <v>7.4967636767642632E-4</v>
      </c>
      <c r="AK70" s="36">
        <v>9.059407673536466E-4</v>
      </c>
      <c r="AL70" s="36">
        <v>2.2658315839619286E-3</v>
      </c>
      <c r="AM70" s="36">
        <v>0.92109723358107165</v>
      </c>
      <c r="AN70" s="36">
        <v>1.638150129272429</v>
      </c>
      <c r="AO70" s="36">
        <v>5.6624065331584728</v>
      </c>
      <c r="AP70" s="36">
        <v>182.80253825400001</v>
      </c>
      <c r="AQ70" s="36">
        <v>98.432135982999995</v>
      </c>
      <c r="AR70" s="36">
        <v>281.23467423700004</v>
      </c>
      <c r="AS70" s="36">
        <v>6.9801234330000002</v>
      </c>
      <c r="AT70" s="36">
        <v>735.67043199099999</v>
      </c>
      <c r="AU70" s="36">
        <v>1607.3481383630001</v>
      </c>
      <c r="AV70" s="36">
        <v>440.27335380900001</v>
      </c>
      <c r="AW70" s="36">
        <v>961.94236555199996</v>
      </c>
      <c r="AX70" s="36">
        <v>415.76786795700002</v>
      </c>
      <c r="AY70" s="36">
        <v>908.40093537999996</v>
      </c>
      <c r="AZ70" s="36">
        <v>0.87193904428571434</v>
      </c>
      <c r="BA70" s="36">
        <v>1.7438780885714287</v>
      </c>
      <c r="BB70" s="36">
        <v>1.4652649</v>
      </c>
      <c r="BC70" s="36">
        <v>98.381166629000006</v>
      </c>
      <c r="BD70" s="36">
        <v>214.95057862199999</v>
      </c>
      <c r="BE70" s="36">
        <v>0.53217853428571438</v>
      </c>
      <c r="BF70" s="36">
        <v>1.06435707</v>
      </c>
      <c r="BG70" s="36">
        <v>3.6444268040000001</v>
      </c>
      <c r="BH70" s="36">
        <v>27.845392145999998</v>
      </c>
      <c r="BI70" s="36">
        <v>0</v>
      </c>
      <c r="BJ70" s="36">
        <v>0</v>
      </c>
      <c r="BK70" s="36">
        <v>0.03</v>
      </c>
      <c r="BL70" s="36">
        <v>0.03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5.4915449020000002</v>
      </c>
      <c r="E71" s="36">
        <v>32</v>
      </c>
      <c r="F71" s="36">
        <v>5</v>
      </c>
      <c r="G71" s="36">
        <v>3</v>
      </c>
      <c r="H71" s="36">
        <v>24</v>
      </c>
      <c r="I71" s="36">
        <v>3.1388889271008005E-3</v>
      </c>
      <c r="J71" s="36">
        <v>1.9252741181573556</v>
      </c>
      <c r="K71" s="36">
        <v>3.1388889271008005E-3</v>
      </c>
      <c r="L71" s="36">
        <v>0</v>
      </c>
      <c r="M71" s="36">
        <v>0.25429750708678389</v>
      </c>
      <c r="N71" s="36">
        <v>1.6741154999976726</v>
      </c>
      <c r="O71" s="36">
        <v>7.9042046000000005E-2</v>
      </c>
      <c r="P71" s="36">
        <v>0.13451228499999998</v>
      </c>
      <c r="Q71" s="36">
        <v>7.1970566999999999E-2</v>
      </c>
      <c r="R71" s="36">
        <v>7.0714790000000003E-3</v>
      </c>
      <c r="S71" s="36">
        <v>0.12528861599999999</v>
      </c>
      <c r="T71" s="36">
        <v>9.2236690000000003E-3</v>
      </c>
      <c r="U71" s="36">
        <v>1.2287999999999999</v>
      </c>
      <c r="V71" s="36">
        <v>2.9064000000000001</v>
      </c>
      <c r="W71" s="36">
        <v>1.3109809349271007</v>
      </c>
      <c r="X71" s="36">
        <v>4.966186403157355</v>
      </c>
      <c r="Y71" s="36">
        <v>6.2771673380844559</v>
      </c>
      <c r="Z71" s="36">
        <v>2.2285766471540503E-3</v>
      </c>
      <c r="AA71" s="36">
        <v>4.7691540249096651E-4</v>
      </c>
      <c r="AB71" s="36">
        <v>4.7691500000000001E-4</v>
      </c>
      <c r="AC71" s="36">
        <v>2.7620477859986749E-5</v>
      </c>
      <c r="AD71" s="36">
        <v>2.3425974189856175E-2</v>
      </c>
      <c r="AE71" s="36">
        <v>0.21083376770870549</v>
      </c>
      <c r="AF71" s="36">
        <v>0.23425974189856169</v>
      </c>
      <c r="AG71" s="36">
        <v>0.1254578363567892</v>
      </c>
      <c r="AH71" s="36">
        <v>0.2134225262161471</v>
      </c>
      <c r="AI71" s="36">
        <v>0.68352890153009283</v>
      </c>
      <c r="AJ71" s="36">
        <v>2.7339272414168094E-5</v>
      </c>
      <c r="AK71" s="36">
        <v>3.3037938099505488E-5</v>
      </c>
      <c r="AL71" s="36">
        <v>8.2630571790591099E-5</v>
      </c>
      <c r="AM71" s="36">
        <v>0.12551279610706334</v>
      </c>
      <c r="AN71" s="36">
        <v>0.23688153834410278</v>
      </c>
      <c r="AO71" s="36">
        <v>0.89444529981058885</v>
      </c>
      <c r="AP71" s="36">
        <v>35.451217716000002</v>
      </c>
      <c r="AQ71" s="36">
        <v>19.089117230999999</v>
      </c>
      <c r="AR71" s="36">
        <v>54.540334947000005</v>
      </c>
      <c r="AS71" s="36">
        <v>1.2569225479999999</v>
      </c>
      <c r="AT71" s="36">
        <v>144.912944676</v>
      </c>
      <c r="AU71" s="36">
        <v>332.12231396800001</v>
      </c>
      <c r="AV71" s="36">
        <v>98.913002645999995</v>
      </c>
      <c r="AW71" s="36">
        <v>226.69620987900001</v>
      </c>
      <c r="AX71" s="36">
        <v>92.518119975999994</v>
      </c>
      <c r="AY71" s="36">
        <v>212.039939973</v>
      </c>
      <c r="AZ71" s="36">
        <v>0.1090366</v>
      </c>
      <c r="BA71" s="36">
        <v>0.21807320142857142</v>
      </c>
      <c r="BB71" s="36">
        <v>0.74287445900000004</v>
      </c>
      <c r="BC71" s="36">
        <v>34.593080905999997</v>
      </c>
      <c r="BD71" s="36">
        <v>79.283007487999996</v>
      </c>
      <c r="BE71" s="36">
        <v>0.26980912571428572</v>
      </c>
      <c r="BF71" s="36">
        <v>0.53961825142857145</v>
      </c>
      <c r="BG71" s="36">
        <v>0.96845815499999999</v>
      </c>
      <c r="BH71" s="36">
        <v>11.959222305999999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5.7455700890000001</v>
      </c>
      <c r="E72" s="36">
        <v>49</v>
      </c>
      <c r="F72" s="36">
        <v>8</v>
      </c>
      <c r="G72" s="36">
        <v>10</v>
      </c>
      <c r="H72" s="36">
        <v>31</v>
      </c>
      <c r="I72" s="36">
        <v>6.5366492229152753E-4</v>
      </c>
      <c r="J72" s="36">
        <v>1.2795847062375696</v>
      </c>
      <c r="K72" s="36">
        <v>6.5366492229152753E-4</v>
      </c>
      <c r="L72" s="36">
        <v>0</v>
      </c>
      <c r="M72" s="36">
        <v>7.9925371158709735E-2</v>
      </c>
      <c r="N72" s="36">
        <v>1.2003130000011513</v>
      </c>
      <c r="O72" s="36">
        <v>1.5628884999999999E-2</v>
      </c>
      <c r="P72" s="36">
        <v>2.7286946000000003E-2</v>
      </c>
      <c r="Q72" s="36">
        <v>1.4785665999999999E-2</v>
      </c>
      <c r="R72" s="36">
        <v>8.4321899999999998E-4</v>
      </c>
      <c r="S72" s="36">
        <v>2.6187093000000002E-2</v>
      </c>
      <c r="T72" s="36">
        <v>1.099853E-3</v>
      </c>
      <c r="U72" s="36">
        <v>4.9535499999999999</v>
      </c>
      <c r="V72" s="36">
        <v>11.7121</v>
      </c>
      <c r="W72" s="36">
        <v>4.9698325499222911</v>
      </c>
      <c r="X72" s="36">
        <v>13.018971652237569</v>
      </c>
      <c r="Y72" s="36">
        <v>17.988804202159862</v>
      </c>
      <c r="Z72" s="36">
        <v>8.0566713144912538E-4</v>
      </c>
      <c r="AA72" s="36">
        <v>1.7241276613011282E-4</v>
      </c>
      <c r="AB72" s="36">
        <v>1.72413E-4</v>
      </c>
      <c r="AC72" s="36">
        <v>3.1040134835259102E-6</v>
      </c>
      <c r="AD72" s="36">
        <v>1.5452620639243094E-2</v>
      </c>
      <c r="AE72" s="36">
        <v>0.13907358575318784</v>
      </c>
      <c r="AF72" s="36">
        <v>0.15452620639243098</v>
      </c>
      <c r="AG72" s="36">
        <v>0.57986723370208038</v>
      </c>
      <c r="AH72" s="36">
        <v>0.9864408113552634</v>
      </c>
      <c r="AI72" s="36">
        <v>3.1592766525837486</v>
      </c>
      <c r="AJ72" s="36">
        <v>9.8836186212296393E-6</v>
      </c>
      <c r="AK72" s="36">
        <v>1.1943784577021146E-5</v>
      </c>
      <c r="AL72" s="36">
        <v>2.9872377203759965E-5</v>
      </c>
      <c r="AM72" s="36">
        <v>0.57988022133418515</v>
      </c>
      <c r="AN72" s="36">
        <v>1.0019053757790835</v>
      </c>
      <c r="AO72" s="36">
        <v>3.2983801107141404</v>
      </c>
      <c r="AP72" s="36">
        <v>34.981007640999998</v>
      </c>
      <c r="AQ72" s="36">
        <v>18.835927191</v>
      </c>
      <c r="AR72" s="36">
        <v>53.816934832000001</v>
      </c>
      <c r="AS72" s="36">
        <v>1.8447895830000001</v>
      </c>
      <c r="AT72" s="36">
        <v>89.653371082000007</v>
      </c>
      <c r="AU72" s="36">
        <v>234.96134478799999</v>
      </c>
      <c r="AV72" s="36">
        <v>65.939734051000002</v>
      </c>
      <c r="AW72" s="36">
        <v>172.813229449</v>
      </c>
      <c r="AX72" s="36">
        <v>61.487392939000003</v>
      </c>
      <c r="AY72" s="36">
        <v>161.14464362300001</v>
      </c>
      <c r="AZ72" s="36">
        <v>0.19489524000000003</v>
      </c>
      <c r="BA72" s="36">
        <v>0.38979048142857142</v>
      </c>
      <c r="BB72" s="36">
        <v>0.63901486600000001</v>
      </c>
      <c r="BC72" s="36">
        <v>19.003326217000001</v>
      </c>
      <c r="BD72" s="36">
        <v>49.803448877999998</v>
      </c>
      <c r="BE72" s="36">
        <v>0.23208772285714288</v>
      </c>
      <c r="BF72" s="36">
        <v>0.46417544714285713</v>
      </c>
      <c r="BG72" s="36">
        <v>3.7275615279999998</v>
      </c>
      <c r="BH72" s="36">
        <v>12.702721263999999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5.7042118669999997</v>
      </c>
      <c r="E73" s="36">
        <v>72</v>
      </c>
      <c r="F73" s="36">
        <v>16</v>
      </c>
      <c r="G73" s="36">
        <v>31</v>
      </c>
      <c r="H73" s="36">
        <v>25</v>
      </c>
      <c r="I73" s="36">
        <v>0.99353464835532135</v>
      </c>
      <c r="J73" s="36">
        <v>19.654220468887683</v>
      </c>
      <c r="K73" s="36">
        <v>5.9478648360758772E-2</v>
      </c>
      <c r="L73" s="36">
        <v>0.93405599999456257</v>
      </c>
      <c r="M73" s="36">
        <v>3.3054046172344571</v>
      </c>
      <c r="N73" s="36">
        <v>17.342350500008546</v>
      </c>
      <c r="O73" s="36">
        <v>0.19475156899999999</v>
      </c>
      <c r="P73" s="36">
        <v>0.318673172</v>
      </c>
      <c r="Q73" s="36">
        <v>0.18362648399999998</v>
      </c>
      <c r="R73" s="36">
        <v>1.1125085E-2</v>
      </c>
      <c r="S73" s="36">
        <v>0.30416219</v>
      </c>
      <c r="T73" s="36">
        <v>1.4510982E-2</v>
      </c>
      <c r="U73" s="36">
        <v>2.6037499999999998</v>
      </c>
      <c r="V73" s="36">
        <v>6.1589000000000018</v>
      </c>
      <c r="W73" s="36">
        <v>3.7920362173553208</v>
      </c>
      <c r="X73" s="36">
        <v>26.131793640887686</v>
      </c>
      <c r="Y73" s="36">
        <v>29.923829858243007</v>
      </c>
      <c r="Z73" s="36">
        <v>0.18967289767738843</v>
      </c>
      <c r="AA73" s="36">
        <v>6.5951131575377644E-2</v>
      </c>
      <c r="AB73" s="36">
        <v>6.5951131999999996E-2</v>
      </c>
      <c r="AC73" s="36">
        <v>6.0457600169514371E-4</v>
      </c>
      <c r="AD73" s="36">
        <v>0.28724299796887404</v>
      </c>
      <c r="AE73" s="36">
        <v>2.5851869817198669</v>
      </c>
      <c r="AF73" s="36">
        <v>2.8724299796887398</v>
      </c>
      <c r="AG73" s="36">
        <v>0.26463999743622346</v>
      </c>
      <c r="AH73" s="36">
        <v>0.45019217954667867</v>
      </c>
      <c r="AI73" s="36">
        <v>1.4418317101697686</v>
      </c>
      <c r="AJ73" s="36">
        <v>3.7806652421615763E-3</v>
      </c>
      <c r="AK73" s="36">
        <v>4.5687164727641512E-3</v>
      </c>
      <c r="AL73" s="36">
        <v>1.1426731697255799E-2</v>
      </c>
      <c r="AM73" s="36">
        <v>0.26902523868008021</v>
      </c>
      <c r="AN73" s="36">
        <v>0.7420038939883169</v>
      </c>
      <c r="AO73" s="36">
        <v>4.0384454235868912</v>
      </c>
      <c r="AP73" s="36">
        <v>307.16868381799998</v>
      </c>
      <c r="AQ73" s="36">
        <v>165.398522055</v>
      </c>
      <c r="AR73" s="36">
        <v>472.56720587299998</v>
      </c>
      <c r="AS73" s="36">
        <v>11.699981337000001</v>
      </c>
      <c r="AT73" s="36">
        <v>1336.8291769719999</v>
      </c>
      <c r="AU73" s="36">
        <v>2984.8578513920002</v>
      </c>
      <c r="AV73" s="36">
        <v>809.19873120700004</v>
      </c>
      <c r="AW73" s="36">
        <v>1806.770249921</v>
      </c>
      <c r="AX73" s="36">
        <v>761.70010244699995</v>
      </c>
      <c r="AY73" s="36">
        <v>1700.715820957</v>
      </c>
      <c r="AZ73" s="36">
        <v>1.1616476528571429</v>
      </c>
      <c r="BA73" s="36">
        <v>2.3232953071428573</v>
      </c>
      <c r="BB73" s="36">
        <v>3.889369571</v>
      </c>
      <c r="BC73" s="36">
        <v>240.97940995900001</v>
      </c>
      <c r="BD73" s="36">
        <v>538.05624251100005</v>
      </c>
      <c r="BE73" s="36">
        <v>1.4126039600000002</v>
      </c>
      <c r="BF73" s="36">
        <v>2.8252079200000004</v>
      </c>
      <c r="BG73" s="36">
        <v>4.7586202240000004</v>
      </c>
      <c r="BH73" s="36">
        <v>51.005561997000001</v>
      </c>
      <c r="BI73" s="36">
        <v>0.03</v>
      </c>
      <c r="BJ73" s="36">
        <v>0.03</v>
      </c>
      <c r="BK73" s="36">
        <v>0.09</v>
      </c>
      <c r="BL73" s="36">
        <v>0.09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5.9581092010000001</v>
      </c>
      <c r="E74" s="36">
        <v>311</v>
      </c>
      <c r="F74" s="36">
        <v>40</v>
      </c>
      <c r="G74" s="36">
        <v>123</v>
      </c>
      <c r="H74" s="36">
        <v>148</v>
      </c>
      <c r="I74" s="36">
        <v>11.899679485309989</v>
      </c>
      <c r="J74" s="36">
        <v>166.75937179230351</v>
      </c>
      <c r="K74" s="36">
        <v>1.8584989853598179</v>
      </c>
      <c r="L74" s="36">
        <v>10.041180499950171</v>
      </c>
      <c r="M74" s="36">
        <v>65.340130277565081</v>
      </c>
      <c r="N74" s="36">
        <v>113.31892100004841</v>
      </c>
      <c r="O74" s="36">
        <v>7.0535133759999997</v>
      </c>
      <c r="P74" s="36">
        <v>11.064482725000003</v>
      </c>
      <c r="Q74" s="36">
        <v>6.6127527409999995</v>
      </c>
      <c r="R74" s="36">
        <v>0.44076063499999996</v>
      </c>
      <c r="S74" s="36">
        <v>10.489577547000003</v>
      </c>
      <c r="T74" s="36">
        <v>0.57490517799999996</v>
      </c>
      <c r="U74" s="36">
        <v>48.3399</v>
      </c>
      <c r="V74" s="36">
        <v>114.73740000000001</v>
      </c>
      <c r="W74" s="36">
        <v>67.293092861309987</v>
      </c>
      <c r="X74" s="36">
        <v>292.5612545173035</v>
      </c>
      <c r="Y74" s="36">
        <v>359.85434737861351</v>
      </c>
      <c r="Z74" s="36">
        <v>1.9565856596311211</v>
      </c>
      <c r="AA74" s="36">
        <v>0.877550635963394</v>
      </c>
      <c r="AB74" s="36">
        <v>0.87755063500000008</v>
      </c>
      <c r="AC74" s="36">
        <v>3.4107714710647212E-2</v>
      </c>
      <c r="AD74" s="36">
        <v>3.7218414611274739</v>
      </c>
      <c r="AE74" s="36">
        <v>33.496573150147242</v>
      </c>
      <c r="AF74" s="36">
        <v>37.218414611274731</v>
      </c>
      <c r="AG74" s="36">
        <v>4.7873657649765491</v>
      </c>
      <c r="AH74" s="36">
        <v>8.1440245197302232</v>
      </c>
      <c r="AI74" s="36">
        <v>26.082889340217051</v>
      </c>
      <c r="AJ74" s="36">
        <v>5.1408656550389002E-2</v>
      </c>
      <c r="AK74" s="36">
        <v>6.2124404255679985E-2</v>
      </c>
      <c r="AL74" s="36">
        <v>0.15537819068295619</v>
      </c>
      <c r="AM74" s="36">
        <v>4.8728821362375845</v>
      </c>
      <c r="AN74" s="36">
        <v>11.927990385113377</v>
      </c>
      <c r="AO74" s="36">
        <v>59.734840681047245</v>
      </c>
      <c r="AP74" s="36">
        <v>4151.0569523069998</v>
      </c>
      <c r="AQ74" s="36">
        <v>2235.1845127800002</v>
      </c>
      <c r="AR74" s="36">
        <v>6386.2414650869996</v>
      </c>
      <c r="AS74" s="36">
        <v>53.555122228000002</v>
      </c>
      <c r="AT74" s="36">
        <v>13489.448662654</v>
      </c>
      <c r="AU74" s="36">
        <v>28884.572715323</v>
      </c>
      <c r="AV74" s="36">
        <v>8544.1034477020003</v>
      </c>
      <c r="AW74" s="36">
        <v>18295.245676396</v>
      </c>
      <c r="AX74" s="36">
        <v>8042.9647757550001</v>
      </c>
      <c r="AY74" s="36">
        <v>17222.171692995998</v>
      </c>
      <c r="AZ74" s="36">
        <v>5.173304411428572</v>
      </c>
      <c r="BA74" s="36">
        <v>10.346608824285715</v>
      </c>
      <c r="BB74" s="36">
        <v>60.926736804999997</v>
      </c>
      <c r="BC74" s="36">
        <v>4319.085721857</v>
      </c>
      <c r="BD74" s="36">
        <v>9248.3354002510005</v>
      </c>
      <c r="BE74" s="36">
        <v>3.5867388228571433</v>
      </c>
      <c r="BF74" s="36">
        <v>7.1734776457142866</v>
      </c>
      <c r="BG74" s="36">
        <v>15.30207815</v>
      </c>
      <c r="BH74" s="36">
        <v>118.603822501</v>
      </c>
      <c r="BI74" s="36">
        <v>0.75000000000000044</v>
      </c>
      <c r="BJ74" s="36">
        <v>0.75000000000000044</v>
      </c>
      <c r="BK74" s="36">
        <v>1.2600000000000009</v>
      </c>
      <c r="BL74" s="36">
        <v>1.2600000000000009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5.9066840960000002</v>
      </c>
      <c r="E75" s="36">
        <v>30</v>
      </c>
      <c r="F75" s="36">
        <v>8</v>
      </c>
      <c r="G75" s="36">
        <v>17</v>
      </c>
      <c r="H75" s="36">
        <v>5</v>
      </c>
      <c r="I75" s="36">
        <v>16.130071166034501</v>
      </c>
      <c r="J75" s="36">
        <v>129.02579805668819</v>
      </c>
      <c r="K75" s="36">
        <v>3.3987081659906986</v>
      </c>
      <c r="L75" s="36">
        <v>12.731363000043803</v>
      </c>
      <c r="M75" s="36">
        <v>60.494193722717085</v>
      </c>
      <c r="N75" s="36">
        <v>84.6616755000056</v>
      </c>
      <c r="O75" s="36">
        <v>2.0654038580000003</v>
      </c>
      <c r="P75" s="36">
        <v>3.5588153199999999</v>
      </c>
      <c r="Q75" s="36">
        <v>1.9376328470000002</v>
      </c>
      <c r="R75" s="36">
        <v>0.12777101099999999</v>
      </c>
      <c r="S75" s="36">
        <v>3.3921574799999998</v>
      </c>
      <c r="T75" s="36">
        <v>0.16665784</v>
      </c>
      <c r="U75" s="36">
        <v>2.1675000000000009</v>
      </c>
      <c r="V75" s="36">
        <v>5.1378999999999992</v>
      </c>
      <c r="W75" s="36">
        <v>20.362975024034501</v>
      </c>
      <c r="X75" s="36">
        <v>137.7225133766882</v>
      </c>
      <c r="Y75" s="36">
        <v>158.08548840072271</v>
      </c>
      <c r="Z75" s="36">
        <v>1.9781228317476167</v>
      </c>
      <c r="AA75" s="36">
        <v>0.95049267455117648</v>
      </c>
      <c r="AB75" s="36">
        <v>5.6410559237838589</v>
      </c>
      <c r="AC75" s="36">
        <v>8.5158158055475719E-2</v>
      </c>
      <c r="AD75" s="36">
        <v>1.3002460813731489</v>
      </c>
      <c r="AE75" s="36">
        <v>11.702214732358339</v>
      </c>
      <c r="AF75" s="36">
        <v>13.002460813731485</v>
      </c>
      <c r="AG75" s="36">
        <v>0.24941338886723824</v>
      </c>
      <c r="AH75" s="36">
        <v>0.42428944313047401</v>
      </c>
      <c r="AI75" s="36">
        <v>1.3588729462421945</v>
      </c>
      <c r="AJ75" s="36">
        <v>0.1409437592636513</v>
      </c>
      <c r="AK75" s="36">
        <v>9.3337859816396612E-2</v>
      </c>
      <c r="AL75" s="36">
        <v>0.23575017874533219</v>
      </c>
      <c r="AM75" s="36">
        <v>0.47551530618636528</v>
      </c>
      <c r="AN75" s="36">
        <v>1.8178733843200194</v>
      </c>
      <c r="AO75" s="36">
        <v>13.296837857345865</v>
      </c>
      <c r="AP75" s="36">
        <v>2071.215100676</v>
      </c>
      <c r="AQ75" s="36">
        <v>1115.2696695950001</v>
      </c>
      <c r="AR75" s="36">
        <v>3186.4847702710003</v>
      </c>
      <c r="AS75" s="36">
        <v>56.760887464</v>
      </c>
      <c r="AT75" s="36">
        <v>7609.8955868570001</v>
      </c>
      <c r="AU75" s="36">
        <v>19364.444174209999</v>
      </c>
      <c r="AV75" s="36">
        <v>4154.8060889640001</v>
      </c>
      <c r="AW75" s="36">
        <v>10572.485475801999</v>
      </c>
      <c r="AX75" s="36">
        <v>3981.4035404380002</v>
      </c>
      <c r="AY75" s="36">
        <v>10131.23842684</v>
      </c>
      <c r="AZ75" s="36">
        <v>1.0487076757142859</v>
      </c>
      <c r="BA75" s="36">
        <v>2.0974153528571429</v>
      </c>
      <c r="BB75" s="36">
        <v>10.102981548000001</v>
      </c>
      <c r="BC75" s="36">
        <v>871.14545507399998</v>
      </c>
      <c r="BD75" s="36">
        <v>2216.7515099080001</v>
      </c>
      <c r="BE75" s="36">
        <v>0.59475951000000005</v>
      </c>
      <c r="BF75" s="36">
        <v>1.1895190200000001</v>
      </c>
      <c r="BG75" s="36">
        <v>13.655063799000001</v>
      </c>
      <c r="BH75" s="36">
        <v>65.086730911999993</v>
      </c>
      <c r="BI75" s="36">
        <v>0.21</v>
      </c>
      <c r="BJ75" s="36">
        <v>0.21</v>
      </c>
      <c r="BK75" s="36">
        <v>0.84000000000000052</v>
      </c>
      <c r="BL75" s="36">
        <v>0.84000000000000052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5.6811948729999999</v>
      </c>
      <c r="E76" s="36">
        <v>113</v>
      </c>
      <c r="F76" s="36">
        <v>6</v>
      </c>
      <c r="G76" s="36">
        <v>41</v>
      </c>
      <c r="H76" s="36">
        <v>66</v>
      </c>
      <c r="I76" s="36">
        <v>3.7419284047081038E-2</v>
      </c>
      <c r="J76" s="36">
        <v>2.1218849722914555</v>
      </c>
      <c r="K76" s="36">
        <v>8.7952840477269825E-3</v>
      </c>
      <c r="L76" s="36">
        <v>2.8623999999354055E-2</v>
      </c>
      <c r="M76" s="36">
        <v>0.62172925633804066</v>
      </c>
      <c r="N76" s="36">
        <v>1.5375750000004955</v>
      </c>
      <c r="O76" s="36">
        <v>0.17304769699999997</v>
      </c>
      <c r="P76" s="36">
        <v>0.304362509</v>
      </c>
      <c r="Q76" s="36">
        <v>0.16954921499999998</v>
      </c>
      <c r="R76" s="36">
        <v>3.4984820000000002E-3</v>
      </c>
      <c r="S76" s="36">
        <v>0.29979927200000001</v>
      </c>
      <c r="T76" s="36">
        <v>4.5632369999999995E-3</v>
      </c>
      <c r="U76" s="36">
        <v>8.2838000000000012</v>
      </c>
      <c r="V76" s="36">
        <v>19.646299999999997</v>
      </c>
      <c r="W76" s="36">
        <v>8.4942669810470814</v>
      </c>
      <c r="X76" s="36">
        <v>22.072547481291451</v>
      </c>
      <c r="Y76" s="36">
        <v>30.566814462338534</v>
      </c>
      <c r="Z76" s="36">
        <v>1.1525342298492419E-2</v>
      </c>
      <c r="AA76" s="36">
        <v>2.4664232518773772E-3</v>
      </c>
      <c r="AB76" s="36">
        <v>2.4664230000000001E-3</v>
      </c>
      <c r="AC76" s="36">
        <v>5.8542819720274246E-5</v>
      </c>
      <c r="AD76" s="36">
        <v>2.2826256866152864E-2</v>
      </c>
      <c r="AE76" s="36">
        <v>0.20543631179537575</v>
      </c>
      <c r="AF76" s="36">
        <v>0.22826256866152864</v>
      </c>
      <c r="AG76" s="36">
        <v>0.80768463645909017</v>
      </c>
      <c r="AH76" s="36">
        <v>1.3739922551258092</v>
      </c>
      <c r="AI76" s="36">
        <v>4.4004887089840077</v>
      </c>
      <c r="AJ76" s="36">
        <v>1.4138831927199783E-4</v>
      </c>
      <c r="AK76" s="36">
        <v>1.7085965088369339E-4</v>
      </c>
      <c r="AL76" s="36">
        <v>4.2733389129606967E-4</v>
      </c>
      <c r="AM76" s="36">
        <v>0.80788456759808247</v>
      </c>
      <c r="AN76" s="36">
        <v>1.3969893716428456</v>
      </c>
      <c r="AO76" s="36">
        <v>4.6063523546706797</v>
      </c>
      <c r="AP76" s="36">
        <v>75.409006191000003</v>
      </c>
      <c r="AQ76" s="36">
        <v>40.604849487000003</v>
      </c>
      <c r="AR76" s="36">
        <v>116.013855678</v>
      </c>
      <c r="AS76" s="36">
        <v>2.53112468</v>
      </c>
      <c r="AT76" s="36">
        <v>283.23581819499998</v>
      </c>
      <c r="AU76" s="36">
        <v>612.23118362499997</v>
      </c>
      <c r="AV76" s="36">
        <v>177.60424803500001</v>
      </c>
      <c r="AW76" s="36">
        <v>383.902218597</v>
      </c>
      <c r="AX76" s="36">
        <v>167.08836718000001</v>
      </c>
      <c r="AY76" s="36">
        <v>361.17151234800002</v>
      </c>
      <c r="AZ76" s="36">
        <v>3.0794370000000001E-2</v>
      </c>
      <c r="BA76" s="36">
        <v>6.1588740000000003E-2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2.2736130559999999</v>
      </c>
      <c r="BH76" s="36">
        <v>8.8803935210000002</v>
      </c>
      <c r="BI76" s="36">
        <v>0</v>
      </c>
      <c r="BJ76" s="36">
        <v>0</v>
      </c>
      <c r="BK76" s="36">
        <v>0.12</v>
      </c>
      <c r="BL76" s="36">
        <v>0.12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5.8259845190000004</v>
      </c>
      <c r="E77" s="36">
        <v>64</v>
      </c>
      <c r="F77" s="36">
        <v>9</v>
      </c>
      <c r="G77" s="36">
        <v>23</v>
      </c>
      <c r="H77" s="36">
        <v>32</v>
      </c>
      <c r="I77" s="36">
        <v>2.251946689010258E-2</v>
      </c>
      <c r="J77" s="36">
        <v>1.6953252863097663</v>
      </c>
      <c r="K77" s="36">
        <v>1.0519466890083529E-2</v>
      </c>
      <c r="L77" s="36">
        <v>1.2000000000019051E-2</v>
      </c>
      <c r="M77" s="36">
        <v>0.66514725320074897</v>
      </c>
      <c r="N77" s="36">
        <v>1.0526974999991199</v>
      </c>
      <c r="O77" s="36">
        <v>0.31477401500000002</v>
      </c>
      <c r="P77" s="36">
        <v>0.55562972399999988</v>
      </c>
      <c r="Q77" s="36">
        <v>0.30766204200000002</v>
      </c>
      <c r="R77" s="36">
        <v>7.1119730000000006E-3</v>
      </c>
      <c r="S77" s="36">
        <v>0.54635323699999994</v>
      </c>
      <c r="T77" s="36">
        <v>9.2764869999999999E-3</v>
      </c>
      <c r="U77" s="36">
        <v>13.588100000000001</v>
      </c>
      <c r="V77" s="36">
        <v>32.261600000000001</v>
      </c>
      <c r="W77" s="36">
        <v>13.925393481890103</v>
      </c>
      <c r="X77" s="36">
        <v>34.512555010309768</v>
      </c>
      <c r="Y77" s="36">
        <v>48.437948492199872</v>
      </c>
      <c r="Z77" s="36">
        <v>8.9892188452070799E-3</v>
      </c>
      <c r="AA77" s="36">
        <v>3.6006113676932214E-3</v>
      </c>
      <c r="AB77" s="36">
        <v>3.6006110000000001E-3</v>
      </c>
      <c r="AC77" s="36">
        <v>8.737088541691192E-5</v>
      </c>
      <c r="AD77" s="36">
        <v>1.2007356276861753E-2</v>
      </c>
      <c r="AE77" s="36">
        <v>0.10806620649175577</v>
      </c>
      <c r="AF77" s="36">
        <v>0.12007356276861753</v>
      </c>
      <c r="AG77" s="36">
        <v>1.3986422960559106</v>
      </c>
      <c r="AH77" s="36">
        <v>2.3792995381180995</v>
      </c>
      <c r="AI77" s="36">
        <v>7.6201890612701337</v>
      </c>
      <c r="AJ77" s="36">
        <v>2.0640593184648753E-4</v>
      </c>
      <c r="AK77" s="36">
        <v>2.4942969572858598E-4</v>
      </c>
      <c r="AL77" s="36">
        <v>6.2384396742709276E-4</v>
      </c>
      <c r="AM77" s="36">
        <v>1.3989360728731741</v>
      </c>
      <c r="AN77" s="36">
        <v>2.3915563240906899</v>
      </c>
      <c r="AO77" s="36">
        <v>7.7288791117293165</v>
      </c>
      <c r="AP77" s="36">
        <v>120.046766366</v>
      </c>
      <c r="AQ77" s="36">
        <v>64.640566504000006</v>
      </c>
      <c r="AR77" s="36">
        <v>184.68733287000001</v>
      </c>
      <c r="AS77" s="36">
        <v>3.6111247259999999</v>
      </c>
      <c r="AT77" s="36">
        <v>566.24923682500003</v>
      </c>
      <c r="AU77" s="36">
        <v>1301.7788251269999</v>
      </c>
      <c r="AV77" s="36">
        <v>304.93924281900001</v>
      </c>
      <c r="AW77" s="36">
        <v>701.04014881900002</v>
      </c>
      <c r="AX77" s="36">
        <v>290.32350463699998</v>
      </c>
      <c r="AY77" s="36">
        <v>667.43929385700005</v>
      </c>
      <c r="AZ77" s="36">
        <v>8.1615637142857148E-2</v>
      </c>
      <c r="BA77" s="36">
        <v>0.1632312742857143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1.8941628589999999</v>
      </c>
      <c r="BH77" s="36">
        <v>8.6337307600000006</v>
      </c>
      <c r="BI77" s="36">
        <v>0</v>
      </c>
      <c r="BJ77" s="36">
        <v>0</v>
      </c>
      <c r="BK77" s="36">
        <v>0.30000000000000004</v>
      </c>
      <c r="BL77" s="36">
        <v>0.30000000000000004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5.8894045650000004</v>
      </c>
      <c r="E78" s="36">
        <v>11</v>
      </c>
      <c r="F78" s="36">
        <v>3</v>
      </c>
      <c r="G78" s="36">
        <v>3</v>
      </c>
      <c r="H78" s="36">
        <v>5</v>
      </c>
      <c r="I78" s="36">
        <v>1.0405064628652039</v>
      </c>
      <c r="J78" s="36">
        <v>9.3725552707650035</v>
      </c>
      <c r="K78" s="36">
        <v>0.11706946286957855</v>
      </c>
      <c r="L78" s="36">
        <v>0.92343699999562534</v>
      </c>
      <c r="M78" s="36">
        <v>3.3729592336268652</v>
      </c>
      <c r="N78" s="36">
        <v>7.0401025000033428</v>
      </c>
      <c r="O78" s="36">
        <v>0.17293060399999999</v>
      </c>
      <c r="P78" s="36">
        <v>0.30278035600000003</v>
      </c>
      <c r="Q78" s="36">
        <v>0.16325863899999998</v>
      </c>
      <c r="R78" s="36">
        <v>9.6719650000000011E-3</v>
      </c>
      <c r="S78" s="36">
        <v>0.29016475000000003</v>
      </c>
      <c r="T78" s="36">
        <v>1.2615606000000001E-2</v>
      </c>
      <c r="U78" s="36">
        <v>0.83920000000000006</v>
      </c>
      <c r="V78" s="36">
        <v>1.9841</v>
      </c>
      <c r="W78" s="36">
        <v>2.0526370668652039</v>
      </c>
      <c r="X78" s="36">
        <v>11.659435626765003</v>
      </c>
      <c r="Y78" s="36">
        <v>13.712072693630207</v>
      </c>
      <c r="Z78" s="36">
        <v>0.14857855562837763</v>
      </c>
      <c r="AA78" s="36">
        <v>7.1470204452192487E-2</v>
      </c>
      <c r="AB78" s="36">
        <v>7.1470203999999996E-2</v>
      </c>
      <c r="AC78" s="36">
        <v>1.2980659936391429E-3</v>
      </c>
      <c r="AD78" s="36">
        <v>0.16468022335686167</v>
      </c>
      <c r="AE78" s="36">
        <v>1.4821220102117549</v>
      </c>
      <c r="AF78" s="36">
        <v>1.6468022335686168</v>
      </c>
      <c r="AG78" s="36">
        <v>9.3319759947926614E-2</v>
      </c>
      <c r="AH78" s="36">
        <v>0.15875085600336944</v>
      </c>
      <c r="AI78" s="36">
        <v>0.50843179557835871</v>
      </c>
      <c r="AJ78" s="36">
        <v>4.0970474523934243E-3</v>
      </c>
      <c r="AK78" s="36">
        <v>4.9510461522724791E-3</v>
      </c>
      <c r="AL78" s="36">
        <v>1.2382969339421471E-2</v>
      </c>
      <c r="AM78" s="36">
        <v>9.8714873393959179E-2</v>
      </c>
      <c r="AN78" s="36">
        <v>0.32838212551250356</v>
      </c>
      <c r="AO78" s="36">
        <v>2.0029367751295348</v>
      </c>
      <c r="AP78" s="36">
        <v>405.83440458199999</v>
      </c>
      <c r="AQ78" s="36">
        <v>218.526217852</v>
      </c>
      <c r="AR78" s="36">
        <v>624.36062243399999</v>
      </c>
      <c r="AS78" s="36">
        <v>26.77387959</v>
      </c>
      <c r="AT78" s="36">
        <v>1354.596913931</v>
      </c>
      <c r="AU78" s="36">
        <v>3354.7544707480001</v>
      </c>
      <c r="AV78" s="36">
        <v>824.89670993000004</v>
      </c>
      <c r="AW78" s="36">
        <v>2042.9146833899999</v>
      </c>
      <c r="AX78" s="36">
        <v>802.87780325000006</v>
      </c>
      <c r="AY78" s="36">
        <v>1988.383313309</v>
      </c>
      <c r="AZ78" s="36">
        <v>0.27163105000000004</v>
      </c>
      <c r="BA78" s="36">
        <v>0.54326210142857145</v>
      </c>
      <c r="BB78" s="36">
        <v>1.4718183840000001</v>
      </c>
      <c r="BC78" s="36">
        <v>68.237589360000001</v>
      </c>
      <c r="BD78" s="36">
        <v>168.99518640900001</v>
      </c>
      <c r="BE78" s="36">
        <v>8.6645508571428567E-2</v>
      </c>
      <c r="BF78" s="36">
        <v>0.17329101857142856</v>
      </c>
      <c r="BG78" s="36">
        <v>1.989137779</v>
      </c>
      <c r="BH78" s="36">
        <v>15.765757409000001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5.833025449</v>
      </c>
      <c r="E79" s="36">
        <v>14</v>
      </c>
      <c r="F79" s="36">
        <v>1</v>
      </c>
      <c r="G79" s="36">
        <v>10</v>
      </c>
      <c r="H79" s="36">
        <v>3</v>
      </c>
      <c r="I79" s="36">
        <v>0.12512868053078768</v>
      </c>
      <c r="J79" s="36">
        <v>2.5101838004623738</v>
      </c>
      <c r="K79" s="36">
        <v>2.8666680531267523E-2</v>
      </c>
      <c r="L79" s="36">
        <v>9.6461999999520168E-2</v>
      </c>
      <c r="M79" s="36">
        <v>1.2110499809938582</v>
      </c>
      <c r="N79" s="36">
        <v>1.4242624999993037</v>
      </c>
      <c r="O79" s="36">
        <v>0.16866314900000001</v>
      </c>
      <c r="P79" s="36">
        <v>0.29193879600000006</v>
      </c>
      <c r="Q79" s="36">
        <v>0.16361851400000002</v>
      </c>
      <c r="R79" s="36">
        <v>5.0446350000000004E-3</v>
      </c>
      <c r="S79" s="36">
        <v>0.28535883700000003</v>
      </c>
      <c r="T79" s="36">
        <v>6.5799589999999998E-3</v>
      </c>
      <c r="U79" s="36">
        <v>0.21719999999999995</v>
      </c>
      <c r="V79" s="36">
        <v>0.5151</v>
      </c>
      <c r="W79" s="36">
        <v>0.51099182953078759</v>
      </c>
      <c r="X79" s="36">
        <v>3.3172225964623738</v>
      </c>
      <c r="Y79" s="36">
        <v>3.8282144259931616</v>
      </c>
      <c r="Z79" s="36">
        <v>2.8069691888696527E-2</v>
      </c>
      <c r="AA79" s="36">
        <v>1.1829391026594294E-2</v>
      </c>
      <c r="AB79" s="36">
        <v>1.1829391E-2</v>
      </c>
      <c r="AC79" s="36">
        <v>3.3189569356161419E-4</v>
      </c>
      <c r="AD79" s="36">
        <v>3.8443871643753166E-2</v>
      </c>
      <c r="AE79" s="36">
        <v>0.34599484479377851</v>
      </c>
      <c r="AF79" s="36">
        <v>0.38443871643753169</v>
      </c>
      <c r="AG79" s="36">
        <v>2.2091827171740651E-2</v>
      </c>
      <c r="AH79" s="36">
        <v>3.7581499096754199E-2</v>
      </c>
      <c r="AI79" s="36">
        <v>0.1203623687287939</v>
      </c>
      <c r="AJ79" s="36">
        <v>6.7812281661447783E-4</v>
      </c>
      <c r="AK79" s="36">
        <v>8.1947241670496276E-4</v>
      </c>
      <c r="AL79" s="36">
        <v>2.0495672022571572E-3</v>
      </c>
      <c r="AM79" s="36">
        <v>2.3101845681916741E-2</v>
      </c>
      <c r="AN79" s="36">
        <v>7.6844843157212323E-2</v>
      </c>
      <c r="AO79" s="36">
        <v>0.46840678072482955</v>
      </c>
      <c r="AP79" s="36">
        <v>131.75824771200001</v>
      </c>
      <c r="AQ79" s="36">
        <v>70.946748768000006</v>
      </c>
      <c r="AR79" s="36">
        <v>202.70499648000003</v>
      </c>
      <c r="AS79" s="36">
        <v>6.376157868</v>
      </c>
      <c r="AT79" s="36">
        <v>658.90907477999997</v>
      </c>
      <c r="AU79" s="36">
        <v>1471.7155977960001</v>
      </c>
      <c r="AV79" s="36">
        <v>359.065887917</v>
      </c>
      <c r="AW79" s="36">
        <v>801.99664583399999</v>
      </c>
      <c r="AX79" s="36">
        <v>341.74744109099998</v>
      </c>
      <c r="AY79" s="36">
        <v>763.31478622999998</v>
      </c>
      <c r="AZ79" s="36">
        <v>8.6932907142857146E-2</v>
      </c>
      <c r="BA79" s="36">
        <v>0.17386581571428572</v>
      </c>
      <c r="BB79" s="36">
        <v>0.57240348200000002</v>
      </c>
      <c r="BC79" s="36">
        <v>56.390574290000004</v>
      </c>
      <c r="BD79" s="36">
        <v>125.951957452</v>
      </c>
      <c r="BE79" s="36">
        <v>3.3697221428571428E-2</v>
      </c>
      <c r="BF79" s="36">
        <v>6.7394444285714283E-2</v>
      </c>
      <c r="BG79" s="36">
        <v>3.1030568860000001</v>
      </c>
      <c r="BH79" s="36">
        <v>10.057456725</v>
      </c>
      <c r="BI79" s="36">
        <v>0.09</v>
      </c>
      <c r="BJ79" s="36">
        <v>0.09</v>
      </c>
      <c r="BK79" s="36">
        <v>0.06</v>
      </c>
      <c r="BL79" s="36">
        <v>0.06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5.8625502770000004</v>
      </c>
      <c r="E80" s="36">
        <v>11</v>
      </c>
      <c r="F80" s="36">
        <v>4</v>
      </c>
      <c r="G80" s="36">
        <v>3</v>
      </c>
      <c r="H80" s="36">
        <v>4</v>
      </c>
      <c r="I80" s="36">
        <v>1.1374182859282433</v>
      </c>
      <c r="J80" s="36">
        <v>18.184291149902403</v>
      </c>
      <c r="K80" s="36">
        <v>0.20371928593954886</v>
      </c>
      <c r="L80" s="36">
        <v>0.93369899998869443</v>
      </c>
      <c r="M80" s="36">
        <v>4.4290784358193154</v>
      </c>
      <c r="N80" s="36">
        <v>14.892631000011331</v>
      </c>
      <c r="O80" s="36">
        <v>7.4408744999999998E-2</v>
      </c>
      <c r="P80" s="36">
        <v>0.12512833900000001</v>
      </c>
      <c r="Q80" s="36">
        <v>6.7554998000000005E-2</v>
      </c>
      <c r="R80" s="36">
        <v>6.8537470000000003E-3</v>
      </c>
      <c r="S80" s="36">
        <v>0.11618866899999999</v>
      </c>
      <c r="T80" s="36">
        <v>8.9396700000000003E-3</v>
      </c>
      <c r="U80" s="36">
        <v>0.42380000000000001</v>
      </c>
      <c r="V80" s="36">
        <v>1.006</v>
      </c>
      <c r="W80" s="36">
        <v>1.6356270309282432</v>
      </c>
      <c r="X80" s="36">
        <v>19.315419488902403</v>
      </c>
      <c r="Y80" s="36">
        <v>20.951046519830648</v>
      </c>
      <c r="Z80" s="36">
        <v>0.14962997839717299</v>
      </c>
      <c r="AA80" s="36">
        <v>5.7780385929534675E-2</v>
      </c>
      <c r="AB80" s="36">
        <v>5.7780386000000003E-2</v>
      </c>
      <c r="AC80" s="36">
        <v>1.6611876078128423E-3</v>
      </c>
      <c r="AD80" s="36">
        <v>0.14144769455291861</v>
      </c>
      <c r="AE80" s="36">
        <v>1.2730292509762671</v>
      </c>
      <c r="AF80" s="36">
        <v>1.4144769455291857</v>
      </c>
      <c r="AG80" s="36">
        <v>4.8902860825946616E-2</v>
      </c>
      <c r="AH80" s="36">
        <v>8.3191073588966671E-2</v>
      </c>
      <c r="AI80" s="36">
        <v>0.26643627622412297</v>
      </c>
      <c r="AJ80" s="36">
        <v>3.312275171188526E-3</v>
      </c>
      <c r="AK80" s="36">
        <v>4.0026940147270141E-3</v>
      </c>
      <c r="AL80" s="36">
        <v>1.0011063467202886E-2</v>
      </c>
      <c r="AM80" s="36">
        <v>5.3876323604947984E-2</v>
      </c>
      <c r="AN80" s="36">
        <v>0.2286414621566123</v>
      </c>
      <c r="AO80" s="36">
        <v>1.5494765906675929</v>
      </c>
      <c r="AP80" s="36">
        <v>332.91259102800001</v>
      </c>
      <c r="AQ80" s="36">
        <v>179.260625938</v>
      </c>
      <c r="AR80" s="36">
        <v>512.17321696600004</v>
      </c>
      <c r="AS80" s="36">
        <v>12.810064405</v>
      </c>
      <c r="AT80" s="36">
        <v>565.78165732299999</v>
      </c>
      <c r="AU80" s="36">
        <v>1421.960367594</v>
      </c>
      <c r="AV80" s="36">
        <v>377.02993308800001</v>
      </c>
      <c r="AW80" s="36">
        <v>947.57688820099997</v>
      </c>
      <c r="AX80" s="36">
        <v>355.51466773999999</v>
      </c>
      <c r="AY80" s="36">
        <v>893.50328184399996</v>
      </c>
      <c r="AZ80" s="36">
        <v>0.19414996571428575</v>
      </c>
      <c r="BA80" s="36">
        <v>0.38829993285714287</v>
      </c>
      <c r="BB80" s="36">
        <v>3.7908436179999998</v>
      </c>
      <c r="BC80" s="36">
        <v>234.89813066599999</v>
      </c>
      <c r="BD80" s="36">
        <v>590.36171976599996</v>
      </c>
      <c r="BE80" s="36">
        <v>0.22316583285714289</v>
      </c>
      <c r="BF80" s="36">
        <v>0.44633166571428579</v>
      </c>
      <c r="BG80" s="36">
        <v>4.4829805399999998</v>
      </c>
      <c r="BH80" s="36">
        <v>22.520205261000001</v>
      </c>
      <c r="BI80" s="36">
        <v>0.09</v>
      </c>
      <c r="BJ80" s="36">
        <v>0.09</v>
      </c>
      <c r="BK80" s="36">
        <v>0.39000000000000012</v>
      </c>
      <c r="BL80" s="36">
        <v>0.39000000000000012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5.4901463579999996</v>
      </c>
      <c r="E81" s="36">
        <v>11</v>
      </c>
      <c r="F81" s="36">
        <v>2</v>
      </c>
      <c r="G81" s="36">
        <v>3</v>
      </c>
      <c r="H81" s="36">
        <v>6</v>
      </c>
      <c r="I81" s="36">
        <v>4.3270846245951275E-2</v>
      </c>
      <c r="J81" s="36">
        <v>5.34873833687183</v>
      </c>
      <c r="K81" s="36">
        <v>6.8228462541864311E-3</v>
      </c>
      <c r="L81" s="36">
        <v>3.6447999991764846E-2</v>
      </c>
      <c r="M81" s="36">
        <v>0.42137568312684598</v>
      </c>
      <c r="N81" s="36">
        <v>4.9706334999909352</v>
      </c>
      <c r="O81" s="36">
        <v>1.1538656999999999E-2</v>
      </c>
      <c r="P81" s="36">
        <v>1.9984009E-2</v>
      </c>
      <c r="Q81" s="36">
        <v>1.0615685999999999E-2</v>
      </c>
      <c r="R81" s="36">
        <v>9.2297100000000008E-4</v>
      </c>
      <c r="S81" s="36">
        <v>1.8780133000000001E-2</v>
      </c>
      <c r="T81" s="36">
        <v>1.203876E-3</v>
      </c>
      <c r="U81" s="36">
        <v>0.59179999999999999</v>
      </c>
      <c r="V81" s="36">
        <v>1.3988</v>
      </c>
      <c r="W81" s="36">
        <v>0.64660950324595123</v>
      </c>
      <c r="X81" s="36">
        <v>6.7675223458718303</v>
      </c>
      <c r="Y81" s="36">
        <v>7.4141318491177817</v>
      </c>
      <c r="Z81" s="36">
        <v>1.4609211484033553E-2</v>
      </c>
      <c r="AA81" s="36">
        <v>3.1263712575831802E-3</v>
      </c>
      <c r="AB81" s="36">
        <v>3.1263710000000002E-3</v>
      </c>
      <c r="AC81" s="36">
        <v>5.6880056573943288E-5</v>
      </c>
      <c r="AD81" s="36">
        <v>4.5704102495689347E-2</v>
      </c>
      <c r="AE81" s="36">
        <v>0.41133692246120412</v>
      </c>
      <c r="AF81" s="36">
        <v>0.45704102495689347</v>
      </c>
      <c r="AG81" s="36">
        <v>7.4141334528587843E-2</v>
      </c>
      <c r="AH81" s="36">
        <v>0.12612548862334483</v>
      </c>
      <c r="AI81" s="36">
        <v>0.40394244329368545</v>
      </c>
      <c r="AJ81" s="36">
        <v>1.7922000448123402E-4</v>
      </c>
      <c r="AK81" s="36">
        <v>2.1657706629921283E-4</v>
      </c>
      <c r="AL81" s="36">
        <v>5.4167686770078963E-4</v>
      </c>
      <c r="AM81" s="36">
        <v>7.4377434589643021E-2</v>
      </c>
      <c r="AN81" s="36">
        <v>0.17204616818533339</v>
      </c>
      <c r="AO81" s="36">
        <v>0.81582104262259036</v>
      </c>
      <c r="AP81" s="36">
        <v>101.572084299</v>
      </c>
      <c r="AQ81" s="36">
        <v>54.692660775999997</v>
      </c>
      <c r="AR81" s="36">
        <v>156.26474507500001</v>
      </c>
      <c r="AS81" s="36">
        <v>5.0491678230000003</v>
      </c>
      <c r="AT81" s="36">
        <v>406.22082388500002</v>
      </c>
      <c r="AU81" s="36">
        <v>1094.120518485</v>
      </c>
      <c r="AV81" s="36">
        <v>223.099610117</v>
      </c>
      <c r="AW81" s="36">
        <v>600.89942893600005</v>
      </c>
      <c r="AX81" s="36">
        <v>211.32421396000001</v>
      </c>
      <c r="AY81" s="36">
        <v>569.183421802</v>
      </c>
      <c r="AZ81" s="36">
        <v>6.2445655714285724E-2</v>
      </c>
      <c r="BA81" s="36">
        <v>0.12489131285714287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1.344371156</v>
      </c>
      <c r="BH81" s="36">
        <v>5.1457253620000003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5.6980090890000001</v>
      </c>
      <c r="E82" s="36">
        <v>36</v>
      </c>
      <c r="F82" s="36">
        <v>7</v>
      </c>
      <c r="G82" s="36">
        <v>12</v>
      </c>
      <c r="H82" s="36">
        <v>17</v>
      </c>
      <c r="I82" s="36">
        <v>0.12653503768635471</v>
      </c>
      <c r="J82" s="36">
        <v>9.6139943578794842</v>
      </c>
      <c r="K82" s="36">
        <v>2.7008037687127291E-2</v>
      </c>
      <c r="L82" s="36">
        <v>9.9526999999227428E-2</v>
      </c>
      <c r="M82" s="36">
        <v>1.5841118955612732</v>
      </c>
      <c r="N82" s="36">
        <v>8.1564175000045651</v>
      </c>
      <c r="O82" s="36">
        <v>0.33530860100000004</v>
      </c>
      <c r="P82" s="36">
        <v>0.58494178599999991</v>
      </c>
      <c r="Q82" s="36">
        <v>0.31607450400000003</v>
      </c>
      <c r="R82" s="36">
        <v>1.9234096999999999E-2</v>
      </c>
      <c r="S82" s="36">
        <v>0.55985383199999994</v>
      </c>
      <c r="T82" s="36">
        <v>2.5087953999999996E-2</v>
      </c>
      <c r="U82" s="36">
        <v>0.93620000000000014</v>
      </c>
      <c r="V82" s="36">
        <v>2.2181999999999999</v>
      </c>
      <c r="W82" s="36">
        <v>1.3980436386863548</v>
      </c>
      <c r="X82" s="36">
        <v>12.417136143879484</v>
      </c>
      <c r="Y82" s="36">
        <v>13.815179782565838</v>
      </c>
      <c r="Z82" s="36">
        <v>3.2903068425412803E-2</v>
      </c>
      <c r="AA82" s="36">
        <v>7.0412566430383397E-3</v>
      </c>
      <c r="AB82" s="36">
        <v>7.0412560000000001E-3</v>
      </c>
      <c r="AC82" s="36">
        <v>2.8105407675525892E-4</v>
      </c>
      <c r="AD82" s="36">
        <v>0.12410935844863544</v>
      </c>
      <c r="AE82" s="36">
        <v>1.1169842260377187</v>
      </c>
      <c r="AF82" s="36">
        <v>1.2410935844863542</v>
      </c>
      <c r="AG82" s="36">
        <v>0.10379540919091609</v>
      </c>
      <c r="AH82" s="36">
        <v>0.17657150069259286</v>
      </c>
      <c r="AI82" s="36">
        <v>0.56550602248843929</v>
      </c>
      <c r="AJ82" s="36">
        <v>4.0364177248153262E-4</v>
      </c>
      <c r="AK82" s="36">
        <v>4.877778637089872E-4</v>
      </c>
      <c r="AL82" s="36">
        <v>1.2199721321491885E-3</v>
      </c>
      <c r="AM82" s="36">
        <v>0.10448010504015288</v>
      </c>
      <c r="AN82" s="36">
        <v>0.30116863700493729</v>
      </c>
      <c r="AO82" s="36">
        <v>1.683710220658307</v>
      </c>
      <c r="AP82" s="36">
        <v>412.81043781</v>
      </c>
      <c r="AQ82" s="36">
        <v>222.282543436</v>
      </c>
      <c r="AR82" s="36">
        <v>635.09298124600002</v>
      </c>
      <c r="AS82" s="36">
        <v>11.256031955999999</v>
      </c>
      <c r="AT82" s="36">
        <v>851.85235134300001</v>
      </c>
      <c r="AU82" s="36">
        <v>2087.5366658869998</v>
      </c>
      <c r="AV82" s="36">
        <v>501.28494348999999</v>
      </c>
      <c r="AW82" s="36">
        <v>1228.441405301</v>
      </c>
      <c r="AX82" s="36">
        <v>474.03519229900002</v>
      </c>
      <c r="AY82" s="36">
        <v>1161.6635714930001</v>
      </c>
      <c r="AZ82" s="36">
        <v>0.18519132142857145</v>
      </c>
      <c r="BA82" s="36">
        <v>0.3703826428571429</v>
      </c>
      <c r="BB82" s="36">
        <v>1.623792484</v>
      </c>
      <c r="BC82" s="36">
        <v>110.79886850299999</v>
      </c>
      <c r="BD82" s="36">
        <v>271.52205446599999</v>
      </c>
      <c r="BE82" s="36">
        <v>9.5592178571428585E-2</v>
      </c>
      <c r="BF82" s="36">
        <v>0.19118435714285717</v>
      </c>
      <c r="BG82" s="36">
        <v>5.4937947329999997</v>
      </c>
      <c r="BH82" s="36">
        <v>20.260378761999998</v>
      </c>
      <c r="BI82" s="36">
        <v>0.03</v>
      </c>
      <c r="BJ82" s="36">
        <v>0.03</v>
      </c>
      <c r="BK82" s="36">
        <v>0.12</v>
      </c>
      <c r="BL82" s="36">
        <v>0.12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5.6937508890000004</v>
      </c>
      <c r="E83" s="36">
        <v>45</v>
      </c>
      <c r="F83" s="36">
        <v>0</v>
      </c>
      <c r="G83" s="36">
        <v>18</v>
      </c>
      <c r="H83" s="36">
        <v>27</v>
      </c>
      <c r="I83" s="36">
        <v>0.95092571474161658</v>
      </c>
      <c r="J83" s="36">
        <v>18.320086982122376</v>
      </c>
      <c r="K83" s="36">
        <v>0.29206221475276228</v>
      </c>
      <c r="L83" s="36">
        <v>0.6588634999888543</v>
      </c>
      <c r="M83" s="36">
        <v>10.132476696847164</v>
      </c>
      <c r="N83" s="36">
        <v>9.1385360000168294</v>
      </c>
      <c r="O83" s="36">
        <v>0.151007637</v>
      </c>
      <c r="P83" s="36">
        <v>0.25526036600000002</v>
      </c>
      <c r="Q83" s="36">
        <v>0.14066281899999999</v>
      </c>
      <c r="R83" s="36">
        <v>1.0344818E-2</v>
      </c>
      <c r="S83" s="36">
        <v>0.241767123</v>
      </c>
      <c r="T83" s="36">
        <v>1.3493243E-2</v>
      </c>
      <c r="U83" s="36">
        <v>0.495</v>
      </c>
      <c r="V83" s="36">
        <v>1.1700000000000002</v>
      </c>
      <c r="W83" s="36">
        <v>1.5969333517416167</v>
      </c>
      <c r="X83" s="36">
        <v>19.74534734812238</v>
      </c>
      <c r="Y83" s="36">
        <v>21.342280699863995</v>
      </c>
      <c r="Z83" s="36">
        <v>0.14834890829417319</v>
      </c>
      <c r="AA83" s="36">
        <v>6.1109184493268728E-2</v>
      </c>
      <c r="AB83" s="36">
        <v>6.1109184599999998E-2</v>
      </c>
      <c r="AC83" s="36">
        <v>1.2757038089891608E-2</v>
      </c>
      <c r="AD83" s="36">
        <v>0.17621389513771651</v>
      </c>
      <c r="AE83" s="36">
        <v>1.5859250562394485</v>
      </c>
      <c r="AF83" s="36">
        <v>1.762138951377165</v>
      </c>
      <c r="AG83" s="36">
        <v>5.2172674490233537E-2</v>
      </c>
      <c r="AH83" s="36">
        <v>8.87535152247651E-2</v>
      </c>
      <c r="AI83" s="36">
        <v>0.28425112308472067</v>
      </c>
      <c r="AJ83" s="36">
        <v>3.5030993893289688E-3</v>
      </c>
      <c r="AK83" s="36">
        <v>4.2332941050838291E-3</v>
      </c>
      <c r="AL83" s="36">
        <v>1.0587813059255389E-2</v>
      </c>
      <c r="AM83" s="36">
        <v>6.843281196945411E-2</v>
      </c>
      <c r="AN83" s="36">
        <v>0.26920070446756544</v>
      </c>
      <c r="AO83" s="36">
        <v>1.8807639923834245</v>
      </c>
      <c r="AP83" s="36">
        <v>393.65804745100002</v>
      </c>
      <c r="AQ83" s="36">
        <v>211.969717858</v>
      </c>
      <c r="AR83" s="36">
        <v>605.62776530899998</v>
      </c>
      <c r="AS83" s="36">
        <v>14.346786155</v>
      </c>
      <c r="AT83" s="36">
        <v>1554.968421862</v>
      </c>
      <c r="AU83" s="36">
        <v>3596.4716527830001</v>
      </c>
      <c r="AV83" s="36">
        <v>892.14256711500002</v>
      </c>
      <c r="AW83" s="36">
        <v>2063.4280463579998</v>
      </c>
      <c r="AX83" s="36">
        <v>852.81218020400001</v>
      </c>
      <c r="AY83" s="36">
        <v>1972.4611690700001</v>
      </c>
      <c r="AZ83" s="36">
        <v>0.16533618</v>
      </c>
      <c r="BA83" s="36">
        <v>0.33067236</v>
      </c>
      <c r="BB83" s="36">
        <v>2.5086297559999999</v>
      </c>
      <c r="BC83" s="36">
        <v>178.29297225600001</v>
      </c>
      <c r="BD83" s="36">
        <v>412.372117398</v>
      </c>
      <c r="BE83" s="36">
        <v>0.14768228428571428</v>
      </c>
      <c r="BF83" s="36">
        <v>0.29536456999999999</v>
      </c>
      <c r="BG83" s="36">
        <v>13.514889266000001</v>
      </c>
      <c r="BH83" s="36">
        <v>29.527216827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5.6278468320000004</v>
      </c>
      <c r="E84" s="36">
        <v>14</v>
      </c>
      <c r="F84" s="36">
        <v>5</v>
      </c>
      <c r="G84" s="36">
        <v>6</v>
      </c>
      <c r="H84" s="36">
        <v>3</v>
      </c>
      <c r="I84" s="36">
        <v>0.51696212031400712</v>
      </c>
      <c r="J84" s="36">
        <v>18.107737019921103</v>
      </c>
      <c r="K84" s="36">
        <v>0.31445412032024755</v>
      </c>
      <c r="L84" s="36">
        <v>0.20250799999375962</v>
      </c>
      <c r="M84" s="36">
        <v>12.572244140234906</v>
      </c>
      <c r="N84" s="36">
        <v>6.0524550000002018</v>
      </c>
      <c r="O84" s="36">
        <v>0.15717374899999997</v>
      </c>
      <c r="P84" s="36">
        <v>0.25647416099999998</v>
      </c>
      <c r="Q84" s="36">
        <v>0.14840061999999998</v>
      </c>
      <c r="R84" s="36">
        <v>8.7731289999999993E-3</v>
      </c>
      <c r="S84" s="36">
        <v>0.245030949</v>
      </c>
      <c r="T84" s="36">
        <v>1.1443212000000001E-2</v>
      </c>
      <c r="U84" s="36">
        <v>1.9575999999999998</v>
      </c>
      <c r="V84" s="36">
        <v>4.6486999999999998</v>
      </c>
      <c r="W84" s="36">
        <v>2.6317358693140069</v>
      </c>
      <c r="X84" s="36">
        <v>23.012911180921101</v>
      </c>
      <c r="Y84" s="36">
        <v>25.644647050235108</v>
      </c>
      <c r="Z84" s="36">
        <v>0.11081125571396711</v>
      </c>
      <c r="AA84" s="36">
        <v>2.8773785726149102E-2</v>
      </c>
      <c r="AB84" s="36">
        <v>2.8773785999999999E-2</v>
      </c>
      <c r="AC84" s="36">
        <v>2.6370875878548288E-3</v>
      </c>
      <c r="AD84" s="36">
        <v>0.13835948636626641</v>
      </c>
      <c r="AE84" s="36">
        <v>1.2452353772963975</v>
      </c>
      <c r="AF84" s="36">
        <v>1.3835948636626643</v>
      </c>
      <c r="AG84" s="36">
        <v>0.19393035719758991</v>
      </c>
      <c r="AH84" s="36">
        <v>0.32990451569245177</v>
      </c>
      <c r="AI84" s="36">
        <v>1.0565860840420418</v>
      </c>
      <c r="AJ84" s="36">
        <v>1.6494645252879887E-3</v>
      </c>
      <c r="AK84" s="36">
        <v>1.993282997507769E-3</v>
      </c>
      <c r="AL84" s="36">
        <v>4.9853629887088996E-3</v>
      </c>
      <c r="AM84" s="36">
        <v>0.19821690931073274</v>
      </c>
      <c r="AN84" s="36">
        <v>0.47025728505622599</v>
      </c>
      <c r="AO84" s="36">
        <v>2.3068068243271482</v>
      </c>
      <c r="AP84" s="36">
        <v>211.185108224</v>
      </c>
      <c r="AQ84" s="36">
        <v>113.715058274</v>
      </c>
      <c r="AR84" s="36">
        <v>324.90016649799998</v>
      </c>
      <c r="AS84" s="36">
        <v>11.707808109</v>
      </c>
      <c r="AT84" s="36">
        <v>1072.0916986780001</v>
      </c>
      <c r="AU84" s="36">
        <v>2248.3725906169998</v>
      </c>
      <c r="AV84" s="36">
        <v>570.46049488300002</v>
      </c>
      <c r="AW84" s="36">
        <v>1196.360108287</v>
      </c>
      <c r="AX84" s="36">
        <v>544.21089554699995</v>
      </c>
      <c r="AY84" s="36">
        <v>1141.309892215</v>
      </c>
      <c r="AZ84" s="36">
        <v>0.72197507714285714</v>
      </c>
      <c r="BA84" s="36">
        <v>1.4439501542857143</v>
      </c>
      <c r="BB84" s="36">
        <v>1.21686586</v>
      </c>
      <c r="BC84" s="36">
        <v>66.514861851999996</v>
      </c>
      <c r="BD84" s="36">
        <v>139.49384408200001</v>
      </c>
      <c r="BE84" s="36">
        <v>7.1636530000000004E-2</v>
      </c>
      <c r="BF84" s="36">
        <v>0.14327306000000001</v>
      </c>
      <c r="BG84" s="36">
        <v>10.277425616</v>
      </c>
      <c r="BH84" s="36">
        <v>20.081326046000001</v>
      </c>
      <c r="BI84" s="36">
        <v>0.09</v>
      </c>
      <c r="BJ84" s="36">
        <v>0.09</v>
      </c>
      <c r="BK84" s="36">
        <v>0.30000000000000004</v>
      </c>
      <c r="BL84" s="36">
        <v>0.30000000000000004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5.7299940329999997</v>
      </c>
      <c r="E85" s="36">
        <v>87</v>
      </c>
      <c r="F85" s="36">
        <v>7</v>
      </c>
      <c r="G85" s="36">
        <v>25</v>
      </c>
      <c r="H85" s="36">
        <v>55</v>
      </c>
      <c r="I85" s="36">
        <v>0.23866691597612349</v>
      </c>
      <c r="J85" s="36">
        <v>3.4501679565188619</v>
      </c>
      <c r="K85" s="36">
        <v>3.9819415977539803E-2</v>
      </c>
      <c r="L85" s="36">
        <v>0.1988474999985837</v>
      </c>
      <c r="M85" s="36">
        <v>1.3117178724938388</v>
      </c>
      <c r="N85" s="36">
        <v>2.3771170000011468</v>
      </c>
      <c r="O85" s="36">
        <v>0.16663092400000001</v>
      </c>
      <c r="P85" s="36">
        <v>0.28203859100000001</v>
      </c>
      <c r="Q85" s="36">
        <v>0.15523421200000001</v>
      </c>
      <c r="R85" s="36">
        <v>1.1396712E-2</v>
      </c>
      <c r="S85" s="36">
        <v>0.26717331300000002</v>
      </c>
      <c r="T85" s="36">
        <v>1.4865277999999999E-2</v>
      </c>
      <c r="U85" s="36">
        <v>3.8647500000000008</v>
      </c>
      <c r="V85" s="36">
        <v>9.1524999999999981</v>
      </c>
      <c r="W85" s="36">
        <v>4.2700478399761241</v>
      </c>
      <c r="X85" s="36">
        <v>12.88470654751886</v>
      </c>
      <c r="Y85" s="36">
        <v>17.154754387494982</v>
      </c>
      <c r="Z85" s="36">
        <v>3.7652135418811093E-2</v>
      </c>
      <c r="AA85" s="36">
        <v>1.5709909091810657E-2</v>
      </c>
      <c r="AB85" s="36">
        <v>1.5709909000000001E-2</v>
      </c>
      <c r="AC85" s="36">
        <v>3.167452569470447E-4</v>
      </c>
      <c r="AD85" s="36">
        <v>2.900644219292808E-2</v>
      </c>
      <c r="AE85" s="36">
        <v>0.26105797973635264</v>
      </c>
      <c r="AF85" s="36">
        <v>0.29006442192928078</v>
      </c>
      <c r="AG85" s="36">
        <v>0.3865708722187759</v>
      </c>
      <c r="AH85" s="36">
        <v>0.65761481710780267</v>
      </c>
      <c r="AI85" s="36">
        <v>2.106144752088503</v>
      </c>
      <c r="AJ85" s="36">
        <v>9.0057448768188176E-4</v>
      </c>
      <c r="AK85" s="36">
        <v>1.0882924653048535E-3</v>
      </c>
      <c r="AL85" s="36">
        <v>2.7219080201884051E-3</v>
      </c>
      <c r="AM85" s="36">
        <v>0.3877881919634048</v>
      </c>
      <c r="AN85" s="36">
        <v>0.68770955176603554</v>
      </c>
      <c r="AO85" s="36">
        <v>2.3699246398450442</v>
      </c>
      <c r="AP85" s="36">
        <v>199.81790659699999</v>
      </c>
      <c r="AQ85" s="36">
        <v>107.594257398</v>
      </c>
      <c r="AR85" s="36">
        <v>307.41216399500001</v>
      </c>
      <c r="AS85" s="36">
        <v>6.5075000989999996</v>
      </c>
      <c r="AT85" s="36">
        <v>407.95546489200001</v>
      </c>
      <c r="AU85" s="36">
        <v>869.97357326400004</v>
      </c>
      <c r="AV85" s="36">
        <v>242.10053791199999</v>
      </c>
      <c r="AW85" s="36">
        <v>516.284467748</v>
      </c>
      <c r="AX85" s="36">
        <v>231.06463958800001</v>
      </c>
      <c r="AY85" s="36">
        <v>492.75018343099998</v>
      </c>
      <c r="AZ85" s="36">
        <v>1.7393129114285717</v>
      </c>
      <c r="BA85" s="36">
        <v>3.4786258242857149</v>
      </c>
      <c r="BB85" s="36">
        <v>0.373408399</v>
      </c>
      <c r="BC85" s="36">
        <v>39.382678988999999</v>
      </c>
      <c r="BD85" s="36">
        <v>83.984387792000007</v>
      </c>
      <c r="BE85" s="36">
        <v>0.24247298571428574</v>
      </c>
      <c r="BF85" s="36">
        <v>0.48494597285714286</v>
      </c>
      <c r="BG85" s="36">
        <v>1.1685196010000001</v>
      </c>
      <c r="BH85" s="36">
        <v>19.065894270000001</v>
      </c>
      <c r="BI85" s="36">
        <v>0.09</v>
      </c>
      <c r="BJ85" s="36">
        <v>0.09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5.7372703349999998</v>
      </c>
      <c r="E86" s="36">
        <v>40</v>
      </c>
      <c r="F86" s="36">
        <v>4</v>
      </c>
      <c r="G86" s="36">
        <v>9</v>
      </c>
      <c r="H86" s="36">
        <v>27</v>
      </c>
      <c r="I86" s="36">
        <v>0.44837368410971462</v>
      </c>
      <c r="J86" s="36">
        <v>5.1195391097896659</v>
      </c>
      <c r="K86" s="36">
        <v>4.8160684114178551E-2</v>
      </c>
      <c r="L86" s="36">
        <v>0.40021299999553606</v>
      </c>
      <c r="M86" s="36">
        <v>1.6968302938984681</v>
      </c>
      <c r="N86" s="36">
        <v>3.8710825000009126</v>
      </c>
      <c r="O86" s="36">
        <v>0.12222746999999999</v>
      </c>
      <c r="P86" s="36">
        <v>0.21255397500000003</v>
      </c>
      <c r="Q86" s="36">
        <v>0.11691352799999999</v>
      </c>
      <c r="R86" s="36">
        <v>5.3139420000000003E-3</v>
      </c>
      <c r="S86" s="36">
        <v>0.20562274600000002</v>
      </c>
      <c r="T86" s="36">
        <v>6.9312289999999997E-3</v>
      </c>
      <c r="U86" s="36">
        <v>1.3648999999999996</v>
      </c>
      <c r="V86" s="36">
        <v>3.2379000000000002</v>
      </c>
      <c r="W86" s="36">
        <v>1.9355011541097142</v>
      </c>
      <c r="X86" s="36">
        <v>8.5699930847896653</v>
      </c>
      <c r="Y86" s="36">
        <v>10.505494238899379</v>
      </c>
      <c r="Z86" s="36">
        <v>7.6918528315584739E-2</v>
      </c>
      <c r="AA86" s="36">
        <v>3.5612228435391309E-2</v>
      </c>
      <c r="AB86" s="36">
        <v>3.5612228000000003E-2</v>
      </c>
      <c r="AC86" s="36">
        <v>4.0130367592091157E-4</v>
      </c>
      <c r="AD86" s="36">
        <v>8.2040643857437923E-2</v>
      </c>
      <c r="AE86" s="36">
        <v>0.7383657947169413</v>
      </c>
      <c r="AF86" s="36">
        <v>0.82040643857437923</v>
      </c>
      <c r="AG86" s="36">
        <v>0.14172954979115959</v>
      </c>
      <c r="AH86" s="36">
        <v>0.24110314217346687</v>
      </c>
      <c r="AI86" s="36">
        <v>0.77218168506907647</v>
      </c>
      <c r="AJ86" s="36">
        <v>2.0414799345842448E-3</v>
      </c>
      <c r="AK86" s="36">
        <v>2.4670110695815318E-3</v>
      </c>
      <c r="AL86" s="36">
        <v>6.1701954486164164E-3</v>
      </c>
      <c r="AM86" s="36">
        <v>0.14417233340166477</v>
      </c>
      <c r="AN86" s="36">
        <v>0.32561079710048629</v>
      </c>
      <c r="AO86" s="36">
        <v>1.5167176752346343</v>
      </c>
      <c r="AP86" s="36">
        <v>233.602630839</v>
      </c>
      <c r="AQ86" s="36">
        <v>125.78603199</v>
      </c>
      <c r="AR86" s="36">
        <v>359.388662829</v>
      </c>
      <c r="AS86" s="36">
        <v>9.2897372740000002</v>
      </c>
      <c r="AT86" s="36">
        <v>1008.5393948769999</v>
      </c>
      <c r="AU86" s="36">
        <v>2339.5310029000002</v>
      </c>
      <c r="AV86" s="36">
        <v>573.09926452100001</v>
      </c>
      <c r="AW86" s="36">
        <v>1329.430961149</v>
      </c>
      <c r="AX86" s="36">
        <v>553.96681250400002</v>
      </c>
      <c r="AY86" s="36">
        <v>1285.048991654</v>
      </c>
      <c r="AZ86" s="36">
        <v>1.1003421385714287</v>
      </c>
      <c r="BA86" s="36">
        <v>2.2006842771428574</v>
      </c>
      <c r="BB86" s="36">
        <v>1.428399773</v>
      </c>
      <c r="BC86" s="36">
        <v>65.906031593999998</v>
      </c>
      <c r="BD86" s="36">
        <v>152.88367016300001</v>
      </c>
      <c r="BE86" s="36">
        <v>0.92753231999999997</v>
      </c>
      <c r="BF86" s="36">
        <v>1.8550646399999999</v>
      </c>
      <c r="BG86" s="36">
        <v>4.0537305860000004</v>
      </c>
      <c r="BH86" s="36">
        <v>14.425169579</v>
      </c>
      <c r="BI86" s="36">
        <v>0.06</v>
      </c>
      <c r="BJ86" s="36">
        <v>0.06</v>
      </c>
      <c r="BK86" s="36">
        <v>0.18</v>
      </c>
      <c r="BL86" s="36">
        <v>0.18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5.7187845529999999</v>
      </c>
      <c r="E87" s="36">
        <v>12</v>
      </c>
      <c r="F87" s="36">
        <v>5</v>
      </c>
      <c r="G87" s="36">
        <v>2</v>
      </c>
      <c r="H87" s="36">
        <v>5</v>
      </c>
      <c r="I87" s="36">
        <v>0.216401947786695</v>
      </c>
      <c r="J87" s="36">
        <v>2.7126175509606152</v>
      </c>
      <c r="K87" s="36">
        <v>2.7076947780786648E-2</v>
      </c>
      <c r="L87" s="36">
        <v>0.18932500000590835</v>
      </c>
      <c r="M87" s="36">
        <v>0.74583499874961845</v>
      </c>
      <c r="N87" s="36">
        <v>2.1831844999976919</v>
      </c>
      <c r="O87" s="36">
        <v>0.13873397599999998</v>
      </c>
      <c r="P87" s="36">
        <v>0.24571407399999998</v>
      </c>
      <c r="Q87" s="36">
        <v>0.129361122</v>
      </c>
      <c r="R87" s="36">
        <v>9.3728539999999999E-3</v>
      </c>
      <c r="S87" s="36">
        <v>0.23348861099999998</v>
      </c>
      <c r="T87" s="36">
        <v>1.2225462999999999E-2</v>
      </c>
      <c r="U87" s="36">
        <v>0.4869</v>
      </c>
      <c r="V87" s="36">
        <v>1.1544000000000001</v>
      </c>
      <c r="W87" s="36">
        <v>0.84203592378669501</v>
      </c>
      <c r="X87" s="36">
        <v>4.112731624960615</v>
      </c>
      <c r="Y87" s="36">
        <v>4.9547675487473102</v>
      </c>
      <c r="Z87" s="36">
        <v>3.3682661891121193E-2</v>
      </c>
      <c r="AA87" s="36">
        <v>1.3223708353515384E-2</v>
      </c>
      <c r="AB87" s="36">
        <v>1.3223708000000001E-2</v>
      </c>
      <c r="AC87" s="36">
        <v>3.476098053380247E-4</v>
      </c>
      <c r="AD87" s="36">
        <v>4.2642237277335765E-2</v>
      </c>
      <c r="AE87" s="36">
        <v>0.38378013549602186</v>
      </c>
      <c r="AF87" s="36">
        <v>0.42642237277335765</v>
      </c>
      <c r="AG87" s="36">
        <v>5.069875039367485E-2</v>
      </c>
      <c r="AH87" s="36">
        <v>8.6246150094987109E-2</v>
      </c>
      <c r="AI87" s="36">
        <v>0.27622077800691813</v>
      </c>
      <c r="AJ87" s="36">
        <v>7.580523896656068E-4</v>
      </c>
      <c r="AK87" s="36">
        <v>9.1606270792475716E-4</v>
      </c>
      <c r="AL87" s="36">
        <v>2.2911473810465466E-3</v>
      </c>
      <c r="AM87" s="36">
        <v>5.1804412588678482E-2</v>
      </c>
      <c r="AN87" s="36">
        <v>0.12980445008024766</v>
      </c>
      <c r="AO87" s="36">
        <v>0.66229206088398651</v>
      </c>
      <c r="AP87" s="36">
        <v>77.287808620999996</v>
      </c>
      <c r="AQ87" s="36">
        <v>41.616512333999999</v>
      </c>
      <c r="AR87" s="36">
        <v>118.904320955</v>
      </c>
      <c r="AS87" s="36">
        <v>9.5442836199999999</v>
      </c>
      <c r="AT87" s="36">
        <v>683.98224522199996</v>
      </c>
      <c r="AU87" s="36">
        <v>1585.3770875600001</v>
      </c>
      <c r="AV87" s="36">
        <v>398.55238811200002</v>
      </c>
      <c r="AW87" s="36">
        <v>923.78980407500001</v>
      </c>
      <c r="AX87" s="36">
        <v>384.47110205799999</v>
      </c>
      <c r="AY87" s="36">
        <v>891.15131319399995</v>
      </c>
      <c r="AZ87" s="36">
        <v>2.1424765214285717</v>
      </c>
      <c r="BA87" s="36">
        <v>4.2849530428571434</v>
      </c>
      <c r="BB87" s="36">
        <v>0.91574318099999996</v>
      </c>
      <c r="BC87" s="36">
        <v>47.139235624999998</v>
      </c>
      <c r="BD87" s="36">
        <v>109.26228656799999</v>
      </c>
      <c r="BE87" s="36">
        <v>0.59463842857142857</v>
      </c>
      <c r="BF87" s="36">
        <v>1.1892768585714286</v>
      </c>
      <c r="BG87" s="36">
        <v>5.7925503770000004</v>
      </c>
      <c r="BH87" s="36">
        <v>16.511903653000001</v>
      </c>
      <c r="BI87" s="36">
        <v>0.03</v>
      </c>
      <c r="BJ87" s="36">
        <v>0.03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5.5107958520000002</v>
      </c>
      <c r="E88" s="36">
        <v>36</v>
      </c>
      <c r="F88" s="36">
        <v>0</v>
      </c>
      <c r="G88" s="36">
        <v>8</v>
      </c>
      <c r="H88" s="36">
        <v>28</v>
      </c>
      <c r="I88" s="36">
        <v>6.2852399429980392E-4</v>
      </c>
      <c r="J88" s="36">
        <v>0.46703084722580812</v>
      </c>
      <c r="K88" s="36">
        <v>6.2852399429980392E-4</v>
      </c>
      <c r="L88" s="36">
        <v>0</v>
      </c>
      <c r="M88" s="36">
        <v>8.6099371218529452E-2</v>
      </c>
      <c r="N88" s="36">
        <v>0.38156000000157847</v>
      </c>
      <c r="O88" s="36">
        <v>7.9449932000000001E-2</v>
      </c>
      <c r="P88" s="36">
        <v>0.14004528799999999</v>
      </c>
      <c r="Q88" s="36">
        <v>7.7477096999999995E-2</v>
      </c>
      <c r="R88" s="36">
        <v>1.972835E-3</v>
      </c>
      <c r="S88" s="36">
        <v>0.137472025</v>
      </c>
      <c r="T88" s="36">
        <v>2.5732630000000001E-3</v>
      </c>
      <c r="U88" s="36">
        <v>0.48719999999999991</v>
      </c>
      <c r="V88" s="36">
        <v>1.1520000000000001</v>
      </c>
      <c r="W88" s="36">
        <v>0.56727845599429971</v>
      </c>
      <c r="X88" s="36">
        <v>1.7590761352258082</v>
      </c>
      <c r="Y88" s="36">
        <v>2.3263545912201078</v>
      </c>
      <c r="Z88" s="36">
        <v>6.4999080334739558E-4</v>
      </c>
      <c r="AA88" s="36">
        <v>1.3909803191634263E-4</v>
      </c>
      <c r="AB88" s="36">
        <v>1.3909799999999999E-4</v>
      </c>
      <c r="AC88" s="36">
        <v>6.2416196055887391E-6</v>
      </c>
      <c r="AD88" s="36">
        <v>4.6467375734614864E-3</v>
      </c>
      <c r="AE88" s="36">
        <v>4.1820638161153376E-2</v>
      </c>
      <c r="AF88" s="36">
        <v>4.646737573461486E-2</v>
      </c>
      <c r="AG88" s="36">
        <v>5.0758261054543938E-2</v>
      </c>
      <c r="AH88" s="36">
        <v>8.6347386621523053E-2</v>
      </c>
      <c r="AI88" s="36">
        <v>0.2765450085040671</v>
      </c>
      <c r="AJ88" s="36">
        <v>7.9738278608678281E-6</v>
      </c>
      <c r="AK88" s="36">
        <v>9.6359122983445974E-6</v>
      </c>
      <c r="AL88" s="36">
        <v>2.4100200821797674E-5</v>
      </c>
      <c r="AM88" s="36">
        <v>5.0772476502010389E-2</v>
      </c>
      <c r="AN88" s="36">
        <v>9.100376010728288E-2</v>
      </c>
      <c r="AO88" s="36">
        <v>0.31838974686604227</v>
      </c>
      <c r="AP88" s="36">
        <v>38.961308885000001</v>
      </c>
      <c r="AQ88" s="36">
        <v>20.979166322000001</v>
      </c>
      <c r="AR88" s="36">
        <v>59.940475207000006</v>
      </c>
      <c r="AS88" s="36">
        <v>1.975072121</v>
      </c>
      <c r="AT88" s="36">
        <v>237.06263906199999</v>
      </c>
      <c r="AU88" s="36">
        <v>553.40106388599997</v>
      </c>
      <c r="AV88" s="36">
        <v>138.374602041</v>
      </c>
      <c r="AW88" s="36">
        <v>323.02286133199999</v>
      </c>
      <c r="AX88" s="36">
        <v>130.53554089599999</v>
      </c>
      <c r="AY88" s="36">
        <v>304.723289561</v>
      </c>
      <c r="AZ88" s="36">
        <v>0.31429970000000002</v>
      </c>
      <c r="BA88" s="36">
        <v>0.62859940142857151</v>
      </c>
      <c r="BB88" s="36">
        <v>0.62235076499999997</v>
      </c>
      <c r="BC88" s="36">
        <v>28.362521418</v>
      </c>
      <c r="BD88" s="36">
        <v>66.209713980000004</v>
      </c>
      <c r="BE88" s="36">
        <v>0.40412387285714291</v>
      </c>
      <c r="BF88" s="36">
        <v>0.80824774571428581</v>
      </c>
      <c r="BG88" s="36">
        <v>0.837367482</v>
      </c>
      <c r="BH88" s="36">
        <v>9.1601413170000008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5.4684443959999998</v>
      </c>
      <c r="E89" s="36">
        <v>66</v>
      </c>
      <c r="F89" s="36">
        <v>3</v>
      </c>
      <c r="G89" s="36">
        <v>9</v>
      </c>
      <c r="H89" s="36">
        <v>54</v>
      </c>
      <c r="I89" s="36">
        <v>3.4939613208222659E-4</v>
      </c>
      <c r="J89" s="36">
        <v>6.9677088373254911E-2</v>
      </c>
      <c r="K89" s="36">
        <v>3.4939613208222659E-4</v>
      </c>
      <c r="L89" s="36">
        <v>0</v>
      </c>
      <c r="M89" s="36">
        <v>4.5661484505315396E-2</v>
      </c>
      <c r="N89" s="36">
        <v>2.436500000002173E-2</v>
      </c>
      <c r="O89" s="36">
        <v>8.1078271999999993E-2</v>
      </c>
      <c r="P89" s="36">
        <v>0.148734012</v>
      </c>
      <c r="Q89" s="36">
        <v>7.8119997999999996E-2</v>
      </c>
      <c r="R89" s="36">
        <v>2.9582740000000003E-3</v>
      </c>
      <c r="S89" s="36">
        <v>0.14487539399999999</v>
      </c>
      <c r="T89" s="36">
        <v>3.8586179999999999E-3</v>
      </c>
      <c r="U89" s="36">
        <v>0.40779999999999994</v>
      </c>
      <c r="V89" s="36">
        <v>0.96399999999999986</v>
      </c>
      <c r="W89" s="36">
        <v>0.48922766813208218</v>
      </c>
      <c r="X89" s="36">
        <v>1.1824111003732547</v>
      </c>
      <c r="Y89" s="36">
        <v>1.6716387685053369</v>
      </c>
      <c r="Z89" s="36">
        <v>3.2856687084358087E-4</v>
      </c>
      <c r="AA89" s="36">
        <v>7.031331036052629E-5</v>
      </c>
      <c r="AB89" s="36">
        <v>7.0313299999999996E-5</v>
      </c>
      <c r="AC89" s="36">
        <v>3.4817106012959096E-6</v>
      </c>
      <c r="AD89" s="36">
        <v>6.4040518888808923E-4</v>
      </c>
      <c r="AE89" s="36">
        <v>5.7636466999928023E-3</v>
      </c>
      <c r="AF89" s="36">
        <v>6.4040518888808908E-3</v>
      </c>
      <c r="AG89" s="36">
        <v>3.9920401191066997E-2</v>
      </c>
      <c r="AH89" s="36">
        <v>6.7910567543424311E-2</v>
      </c>
      <c r="AI89" s="36">
        <v>0.21749735821339949</v>
      </c>
      <c r="AJ89" s="36">
        <v>4.0307276203076712E-6</v>
      </c>
      <c r="AK89" s="36">
        <v>4.8709024731282495E-6</v>
      </c>
      <c r="AL89" s="36">
        <v>1.2182523475846573E-5</v>
      </c>
      <c r="AM89" s="36">
        <v>3.9927913629288596E-2</v>
      </c>
      <c r="AN89" s="36">
        <v>6.8555843634785521E-2</v>
      </c>
      <c r="AO89" s="36">
        <v>0.22327318743686814</v>
      </c>
      <c r="AP89" s="36">
        <v>14.882071054000001</v>
      </c>
      <c r="AQ89" s="36">
        <v>8.0134228749999998</v>
      </c>
      <c r="AR89" s="36">
        <v>22.895493929000001</v>
      </c>
      <c r="AS89" s="36">
        <v>0.330516702</v>
      </c>
      <c r="AT89" s="36">
        <v>54.037774278000001</v>
      </c>
      <c r="AU89" s="36">
        <v>114.168237918</v>
      </c>
      <c r="AV89" s="36">
        <v>37.763542833999999</v>
      </c>
      <c r="AW89" s="36">
        <v>79.784876423</v>
      </c>
      <c r="AX89" s="36">
        <v>35.285842142</v>
      </c>
      <c r="AY89" s="36">
        <v>74.550117482000005</v>
      </c>
      <c r="AZ89" s="36">
        <v>5.4670228571428579E-2</v>
      </c>
      <c r="BA89" s="36">
        <v>0.10934045714285716</v>
      </c>
      <c r="BB89" s="36">
        <v>0.28912300099999999</v>
      </c>
      <c r="BC89" s="36">
        <v>16.213310006</v>
      </c>
      <c r="BD89" s="36">
        <v>34.254649806000003</v>
      </c>
      <c r="BE89" s="36">
        <v>0.18774220857142859</v>
      </c>
      <c r="BF89" s="36">
        <v>0.37548441714285719</v>
      </c>
      <c r="BG89" s="36">
        <v>2.0464592869999998</v>
      </c>
      <c r="BH89" s="36">
        <v>4.5080488839999999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5.560140756</v>
      </c>
      <c r="E90" s="36">
        <v>13</v>
      </c>
      <c r="F90" s="36">
        <v>6</v>
      </c>
      <c r="G90" s="36">
        <v>3</v>
      </c>
      <c r="H90" s="36">
        <v>4</v>
      </c>
      <c r="I90" s="36">
        <v>0.18320041388570008</v>
      </c>
      <c r="J90" s="36">
        <v>8.1117529227117071</v>
      </c>
      <c r="K90" s="36">
        <v>0.12216041388724537</v>
      </c>
      <c r="L90" s="36">
        <v>6.1039999998454719E-2</v>
      </c>
      <c r="M90" s="36">
        <v>5.7398588365942551</v>
      </c>
      <c r="N90" s="36">
        <v>2.5550945000031522</v>
      </c>
      <c r="O90" s="36">
        <v>6.4521175E-2</v>
      </c>
      <c r="P90" s="36">
        <v>0.10318608400000001</v>
      </c>
      <c r="Q90" s="36">
        <v>5.9900558E-2</v>
      </c>
      <c r="R90" s="36">
        <v>4.6206170000000005E-3</v>
      </c>
      <c r="S90" s="36">
        <v>9.7159193000000005E-2</v>
      </c>
      <c r="T90" s="36">
        <v>6.0268909999999995E-3</v>
      </c>
      <c r="U90" s="36">
        <v>0.69109999999999994</v>
      </c>
      <c r="V90" s="36">
        <v>1.6375999999999999</v>
      </c>
      <c r="W90" s="36">
        <v>0.9388215888857</v>
      </c>
      <c r="X90" s="36">
        <v>9.8525390067117087</v>
      </c>
      <c r="Y90" s="36">
        <v>10.791360595597409</v>
      </c>
      <c r="Z90" s="36">
        <v>4.1623792002493068E-2</v>
      </c>
      <c r="AA90" s="36">
        <v>1.3179654460372805E-2</v>
      </c>
      <c r="AB90" s="36">
        <v>1.3179654000000001E-2</v>
      </c>
      <c r="AC90" s="36">
        <v>8.4493381219087832E-4</v>
      </c>
      <c r="AD90" s="36">
        <v>4.0002451676627207E-2</v>
      </c>
      <c r="AE90" s="36">
        <v>0.36002206508964485</v>
      </c>
      <c r="AF90" s="36">
        <v>0.40002451676627199</v>
      </c>
      <c r="AG90" s="36">
        <v>7.8946920685478678E-2</v>
      </c>
      <c r="AH90" s="36">
        <v>0.13430050875230856</v>
      </c>
      <c r="AI90" s="36">
        <v>0.43012460235536654</v>
      </c>
      <c r="AJ90" s="36">
        <v>7.5552698288281557E-4</v>
      </c>
      <c r="AK90" s="36">
        <v>9.1301089926905203E-4</v>
      </c>
      <c r="AL90" s="36">
        <v>2.2835145592446262E-3</v>
      </c>
      <c r="AM90" s="36">
        <v>8.0547381480552363E-2</v>
      </c>
      <c r="AN90" s="36">
        <v>0.17521597132820482</v>
      </c>
      <c r="AO90" s="36">
        <v>0.79243018200425597</v>
      </c>
      <c r="AP90" s="36">
        <v>137.54275049</v>
      </c>
      <c r="AQ90" s="36">
        <v>74.061481033000007</v>
      </c>
      <c r="AR90" s="36">
        <v>211.60423152300001</v>
      </c>
      <c r="AS90" s="36">
        <v>16.259718866</v>
      </c>
      <c r="AT90" s="36">
        <v>790.76964909699996</v>
      </c>
      <c r="AU90" s="36">
        <v>1951.0797836429999</v>
      </c>
      <c r="AV90" s="36">
        <v>418.6057687</v>
      </c>
      <c r="AW90" s="36">
        <v>1032.8333333989999</v>
      </c>
      <c r="AX90" s="36">
        <v>399.18694882300002</v>
      </c>
      <c r="AY90" s="36">
        <v>984.92093953300002</v>
      </c>
      <c r="AZ90" s="36">
        <v>6.7516002457142861</v>
      </c>
      <c r="BA90" s="36">
        <v>13.503200492857143</v>
      </c>
      <c r="BB90" s="36">
        <v>1.292504667</v>
      </c>
      <c r="BC90" s="36">
        <v>69.906092392000005</v>
      </c>
      <c r="BD90" s="36">
        <v>172.480524229</v>
      </c>
      <c r="BE90" s="36">
        <v>0.83928874428571432</v>
      </c>
      <c r="BF90" s="36">
        <v>1.6785774900000001</v>
      </c>
      <c r="BG90" s="36">
        <v>3.069705049</v>
      </c>
      <c r="BH90" s="36">
        <v>31.836036138000001</v>
      </c>
      <c r="BI90" s="36">
        <v>0.45000000000000018</v>
      </c>
      <c r="BJ90" s="36">
        <v>0.45000000000000018</v>
      </c>
      <c r="BK90" s="36">
        <v>0.12</v>
      </c>
      <c r="BL90" s="36">
        <v>0.12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5.553743925</v>
      </c>
      <c r="E91" s="36">
        <v>93</v>
      </c>
      <c r="F91" s="36">
        <v>3</v>
      </c>
      <c r="G91" s="36">
        <v>13</v>
      </c>
      <c r="H91" s="36">
        <v>77</v>
      </c>
      <c r="I91" s="36">
        <v>0.19598465704585682</v>
      </c>
      <c r="J91" s="36">
        <v>9.9271373189348378</v>
      </c>
      <c r="K91" s="36">
        <v>0.1403056570463706</v>
      </c>
      <c r="L91" s="36">
        <v>5.5678999999486223E-2</v>
      </c>
      <c r="M91" s="36">
        <v>7.1743199759822769</v>
      </c>
      <c r="N91" s="36">
        <v>2.9488019999984179</v>
      </c>
      <c r="O91" s="36">
        <v>0.19375458199999998</v>
      </c>
      <c r="P91" s="36">
        <v>0.328398939</v>
      </c>
      <c r="Q91" s="36">
        <v>0.18261137599999999</v>
      </c>
      <c r="R91" s="36">
        <v>1.1143205999999999E-2</v>
      </c>
      <c r="S91" s="36">
        <v>0.313864321</v>
      </c>
      <c r="T91" s="36">
        <v>1.4534618000000001E-2</v>
      </c>
      <c r="U91" s="36">
        <v>1.04375</v>
      </c>
      <c r="V91" s="36">
        <v>2.4678</v>
      </c>
      <c r="W91" s="36">
        <v>1.4334892390458567</v>
      </c>
      <c r="X91" s="36">
        <v>12.723336257934838</v>
      </c>
      <c r="Y91" s="36">
        <v>14.156825496980694</v>
      </c>
      <c r="Z91" s="36">
        <v>4.9979744779914979E-2</v>
      </c>
      <c r="AA91" s="36">
        <v>1.0695665382901802E-2</v>
      </c>
      <c r="AB91" s="36">
        <v>1.0695665E-2</v>
      </c>
      <c r="AC91" s="36">
        <v>1.1955155808355826E-3</v>
      </c>
      <c r="AD91" s="36">
        <v>5.3797439462491242E-2</v>
      </c>
      <c r="AE91" s="36">
        <v>0.48417695516242115</v>
      </c>
      <c r="AF91" s="36">
        <v>0.53797439462491248</v>
      </c>
      <c r="AG91" s="36">
        <v>0.10571378613084367</v>
      </c>
      <c r="AH91" s="36">
        <v>0.17983494652143517</v>
      </c>
      <c r="AI91" s="36">
        <v>0.57595786926459647</v>
      </c>
      <c r="AJ91" s="36">
        <v>6.1313168822264429E-4</v>
      </c>
      <c r="AK91" s="36">
        <v>7.4093437657244462E-4</v>
      </c>
      <c r="AL91" s="36">
        <v>1.8531371725163026E-3</v>
      </c>
      <c r="AM91" s="36">
        <v>0.1075224333999019</v>
      </c>
      <c r="AN91" s="36">
        <v>0.23437332036049885</v>
      </c>
      <c r="AO91" s="36">
        <v>1.061987961599534</v>
      </c>
      <c r="AP91" s="36">
        <v>98.864048925000006</v>
      </c>
      <c r="AQ91" s="36">
        <v>53.234487883</v>
      </c>
      <c r="AR91" s="36">
        <v>152.09853680800001</v>
      </c>
      <c r="AS91" s="36">
        <v>10.583254762999999</v>
      </c>
      <c r="AT91" s="36">
        <v>613.390682341</v>
      </c>
      <c r="AU91" s="36">
        <v>1362.0078063349999</v>
      </c>
      <c r="AV91" s="36">
        <v>341.65564083800001</v>
      </c>
      <c r="AW91" s="36">
        <v>758.63175508799998</v>
      </c>
      <c r="AX91" s="36">
        <v>323.83561137300001</v>
      </c>
      <c r="AY91" s="36">
        <v>719.06314092699995</v>
      </c>
      <c r="AZ91" s="36">
        <v>2.0694939828571433</v>
      </c>
      <c r="BA91" s="36">
        <v>4.1389879671428575</v>
      </c>
      <c r="BB91" s="36">
        <v>0.93941719000000001</v>
      </c>
      <c r="BC91" s="36">
        <v>56.384564691000001</v>
      </c>
      <c r="BD91" s="36">
        <v>125.199517171</v>
      </c>
      <c r="BE91" s="36">
        <v>0.61001116142857148</v>
      </c>
      <c r="BF91" s="36">
        <v>1.2200223242857144</v>
      </c>
      <c r="BG91" s="36">
        <v>4.2737161879999999</v>
      </c>
      <c r="BH91" s="36">
        <v>30.256159920000002</v>
      </c>
      <c r="BI91" s="36">
        <v>0.15</v>
      </c>
      <c r="BJ91" s="36">
        <v>0.15</v>
      </c>
      <c r="BK91" s="36">
        <v>0.27</v>
      </c>
      <c r="BL91" s="36">
        <v>0.27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5.0357634669999998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8.1317999999999996E-5</v>
      </c>
      <c r="P92" s="36">
        <v>1.17173E-4</v>
      </c>
      <c r="Q92" s="36">
        <v>7.4432999999999997E-5</v>
      </c>
      <c r="R92" s="36">
        <v>6.8850000000000001E-6</v>
      </c>
      <c r="S92" s="36">
        <v>1.08193E-4</v>
      </c>
      <c r="T92" s="36">
        <v>8.9799999999999987E-6</v>
      </c>
      <c r="U92" s="36">
        <v>6.6599999999999993E-2</v>
      </c>
      <c r="V92" s="36">
        <v>0.15959999999999996</v>
      </c>
      <c r="W92" s="36">
        <v>6.6681317999999989E-2</v>
      </c>
      <c r="X92" s="36">
        <v>0.15971717299999996</v>
      </c>
      <c r="Y92" s="36">
        <v>0.22639849099999995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6.1611579354517703E-3</v>
      </c>
      <c r="AH92" s="36">
        <v>1.0481050280998414E-2</v>
      </c>
      <c r="AI92" s="36">
        <v>3.3567688062116539E-2</v>
      </c>
      <c r="AJ92" s="36">
        <v>0</v>
      </c>
      <c r="AK92" s="36">
        <v>0</v>
      </c>
      <c r="AL92" s="36">
        <v>0</v>
      </c>
      <c r="AM92" s="36">
        <v>6.1611579354517703E-3</v>
      </c>
      <c r="AN92" s="36">
        <v>1.0481050280998414E-2</v>
      </c>
      <c r="AO92" s="36">
        <v>3.3567688062116539E-2</v>
      </c>
      <c r="AP92" s="36">
        <v>0.31105575800000002</v>
      </c>
      <c r="AQ92" s="36">
        <v>0.16749156200000001</v>
      </c>
      <c r="AR92" s="36">
        <v>0.47854732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11.376295105000001</v>
      </c>
      <c r="BC92" s="36">
        <v>1157.514695076</v>
      </c>
      <c r="BD92" s="36">
        <v>2528.4599275700002</v>
      </c>
      <c r="BE92" s="36">
        <v>0.47404521571428576</v>
      </c>
      <c r="BF92" s="36">
        <v>0.94809043142857152</v>
      </c>
      <c r="BG92" s="36">
        <v>6.9844708850000004</v>
      </c>
      <c r="BH92" s="36">
        <v>136.640875061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4.9819178979999998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3.9346523000000001E-2</v>
      </c>
      <c r="P93" s="36">
        <v>6.6806379999999999E-2</v>
      </c>
      <c r="Q93" s="36">
        <v>3.5879583E-2</v>
      </c>
      <c r="R93" s="36">
        <v>3.46694E-3</v>
      </c>
      <c r="S93" s="36">
        <v>6.2284284000000002E-2</v>
      </c>
      <c r="T93" s="36">
        <v>4.5220959999999998E-3</v>
      </c>
      <c r="U93" s="36">
        <v>0</v>
      </c>
      <c r="V93" s="36">
        <v>0</v>
      </c>
      <c r="W93" s="36">
        <v>3.9346523000000001E-2</v>
      </c>
      <c r="X93" s="36">
        <v>6.6806379999999999E-2</v>
      </c>
      <c r="Y93" s="36">
        <v>0.10615290299999999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5.7744950000000003E-2</v>
      </c>
      <c r="AQ93" s="36">
        <v>3.1093434E-2</v>
      </c>
      <c r="AR93" s="36">
        <v>8.8838384000000006E-2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1.187447723</v>
      </c>
      <c r="BC93" s="36">
        <v>62.272727412999998</v>
      </c>
      <c r="BD93" s="36">
        <v>145.72147482400001</v>
      </c>
      <c r="BE93" s="36">
        <v>4.9480424285714295E-2</v>
      </c>
      <c r="BF93" s="36">
        <v>9.8960848571428589E-2</v>
      </c>
      <c r="BG93" s="36">
        <v>1.4852350000000001</v>
      </c>
      <c r="BH93" s="36">
        <v>15.577653333000001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4.966392055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5.0919709999999998E-3</v>
      </c>
      <c r="P94" s="36">
        <v>8.1405230000000002E-3</v>
      </c>
      <c r="Q94" s="36">
        <v>4.203081E-3</v>
      </c>
      <c r="R94" s="36">
        <v>8.8889000000000004E-4</v>
      </c>
      <c r="S94" s="36">
        <v>6.981101E-3</v>
      </c>
      <c r="T94" s="36">
        <v>1.159422E-3</v>
      </c>
      <c r="U94" s="36">
        <v>0</v>
      </c>
      <c r="V94" s="36">
        <v>0</v>
      </c>
      <c r="W94" s="36">
        <v>5.0919709999999998E-3</v>
      </c>
      <c r="X94" s="36">
        <v>8.1405230000000002E-3</v>
      </c>
      <c r="Y94" s="36">
        <v>1.3232494000000001E-2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1.3995499E-2</v>
      </c>
      <c r="AQ94" s="36">
        <v>7.5360380000000001E-3</v>
      </c>
      <c r="AR94" s="36">
        <v>2.1531537E-2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0.24725892899999999</v>
      </c>
      <c r="BC94" s="36">
        <v>15.010267648999999</v>
      </c>
      <c r="BD94" s="36">
        <v>33.046079427999999</v>
      </c>
      <c r="BE94" s="36">
        <v>1.030317E-2</v>
      </c>
      <c r="BF94" s="36">
        <v>2.0606341428571432E-2</v>
      </c>
      <c r="BG94" s="36">
        <v>1.3790666819999999</v>
      </c>
      <c r="BH94" s="36">
        <v>10.852902116999999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5.2443732020000002</v>
      </c>
      <c r="E95" s="36">
        <v>8</v>
      </c>
      <c r="F95" s="36">
        <v>0</v>
      </c>
      <c r="G95" s="36">
        <v>4</v>
      </c>
      <c r="H95" s="36">
        <v>4</v>
      </c>
      <c r="I95" s="36">
        <v>1.9427851674028883E-3</v>
      </c>
      <c r="J95" s="36">
        <v>0.83484933513743742</v>
      </c>
      <c r="K95" s="36">
        <v>1.9427851674028883E-3</v>
      </c>
      <c r="L95" s="36">
        <v>0</v>
      </c>
      <c r="M95" s="36">
        <v>0.26387712030482485</v>
      </c>
      <c r="N95" s="36">
        <v>0.57291500000001538</v>
      </c>
      <c r="O95" s="36">
        <v>0.12342291000000001</v>
      </c>
      <c r="P95" s="36">
        <v>0.21437886100000003</v>
      </c>
      <c r="Q95" s="36">
        <v>0.11516446700000001</v>
      </c>
      <c r="R95" s="36">
        <v>8.2584430000000007E-3</v>
      </c>
      <c r="S95" s="36">
        <v>0.20360697900000002</v>
      </c>
      <c r="T95" s="36">
        <v>1.0771882E-2</v>
      </c>
      <c r="U95" s="36">
        <v>1.4999999999999999E-2</v>
      </c>
      <c r="V95" s="36">
        <v>3.5999999999999997E-2</v>
      </c>
      <c r="W95" s="36">
        <v>0.14036569516740288</v>
      </c>
      <c r="X95" s="36">
        <v>1.0852281961374375</v>
      </c>
      <c r="Y95" s="36">
        <v>1.2255938913048403</v>
      </c>
      <c r="Z95" s="36">
        <v>1.6029954695829798E-3</v>
      </c>
      <c r="AA95" s="36">
        <v>3.4304103049075758E-4</v>
      </c>
      <c r="AB95" s="36">
        <v>3.4304099999999998E-4</v>
      </c>
      <c r="AC95" s="36">
        <v>2.7132180129104317E-5</v>
      </c>
      <c r="AD95" s="36">
        <v>1.3202009274795864E-2</v>
      </c>
      <c r="AE95" s="36">
        <v>0.11881808347316275</v>
      </c>
      <c r="AF95" s="36">
        <v>0.13202009274795862</v>
      </c>
      <c r="AG95" s="36">
        <v>1.6072638719628592E-3</v>
      </c>
      <c r="AH95" s="36">
        <v>2.7341960120747487E-3</v>
      </c>
      <c r="AI95" s="36">
        <v>8.7568169575907503E-3</v>
      </c>
      <c r="AJ95" s="36">
        <v>1.9664911668176105E-5</v>
      </c>
      <c r="AK95" s="36">
        <v>2.3763914583505367E-5</v>
      </c>
      <c r="AL95" s="36">
        <v>5.9435484263686737E-5</v>
      </c>
      <c r="AM95" s="36">
        <v>1.6540609637601396E-3</v>
      </c>
      <c r="AN95" s="36">
        <v>1.5959969201454118E-2</v>
      </c>
      <c r="AO95" s="36">
        <v>0.12763433591501719</v>
      </c>
      <c r="AP95" s="36">
        <v>10.368074749</v>
      </c>
      <c r="AQ95" s="36">
        <v>5.5828094799999999</v>
      </c>
      <c r="AR95" s="36">
        <v>15.950884229</v>
      </c>
      <c r="AS95" s="36">
        <v>0.522613471</v>
      </c>
      <c r="AT95" s="36">
        <v>28.774420532000001</v>
      </c>
      <c r="AU95" s="36">
        <v>67.249799705000001</v>
      </c>
      <c r="AV95" s="36">
        <v>39.774917922999997</v>
      </c>
      <c r="AW95" s="36">
        <v>92.959483255999999</v>
      </c>
      <c r="AX95" s="36">
        <v>36.431123736000004</v>
      </c>
      <c r="AY95" s="36">
        <v>85.144573859999994</v>
      </c>
      <c r="AZ95" s="36">
        <v>5.7781400000000011E-3</v>
      </c>
      <c r="BA95" s="36">
        <v>1.1556280000000002E-2</v>
      </c>
      <c r="BB95" s="36">
        <v>1.393731898</v>
      </c>
      <c r="BC95" s="36">
        <v>118.02591568299999</v>
      </c>
      <c r="BD95" s="36">
        <v>275.84288555199998</v>
      </c>
      <c r="BE95" s="36">
        <v>5.807619428571429E-2</v>
      </c>
      <c r="BF95" s="36">
        <v>0.11615239000000001</v>
      </c>
      <c r="BG95" s="36">
        <v>1.489579945</v>
      </c>
      <c r="BH95" s="36">
        <v>36.859810007999997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5.0341681559999998</v>
      </c>
      <c r="E96" s="36">
        <v>3</v>
      </c>
      <c r="F96" s="36">
        <v>0</v>
      </c>
      <c r="G96" s="36">
        <v>1</v>
      </c>
      <c r="H96" s="36">
        <v>2</v>
      </c>
      <c r="I96" s="36">
        <v>4.6149401066091811E-6</v>
      </c>
      <c r="J96" s="36">
        <v>5.5628786551501583E-3</v>
      </c>
      <c r="K96" s="36">
        <v>4.6149401066091811E-6</v>
      </c>
      <c r="L96" s="36">
        <v>0</v>
      </c>
      <c r="M96" s="36">
        <v>1.0874935952576159E-3</v>
      </c>
      <c r="N96" s="36">
        <v>4.4799999999991513E-3</v>
      </c>
      <c r="O96" s="36">
        <v>2.5460610000000001E-3</v>
      </c>
      <c r="P96" s="36">
        <v>4.0926859999999999E-3</v>
      </c>
      <c r="Q96" s="36">
        <v>2.1706310000000001E-3</v>
      </c>
      <c r="R96" s="36">
        <v>3.7543E-4</v>
      </c>
      <c r="S96" s="36">
        <v>3.602994E-3</v>
      </c>
      <c r="T96" s="36">
        <v>4.8969200000000001E-4</v>
      </c>
      <c r="U96" s="36">
        <v>0</v>
      </c>
      <c r="V96" s="36">
        <v>0</v>
      </c>
      <c r="W96" s="36">
        <v>2.5506759401066094E-3</v>
      </c>
      <c r="X96" s="36">
        <v>9.6555646551501582E-3</v>
      </c>
      <c r="Y96" s="36">
        <v>1.2206240595256768E-2</v>
      </c>
      <c r="Z96" s="36">
        <v>6.0554285420228835E-6</v>
      </c>
      <c r="AA96" s="36">
        <v>1.295861707992897E-6</v>
      </c>
      <c r="AB96" s="36">
        <v>1.2958599999999999E-6</v>
      </c>
      <c r="AC96" s="36">
        <v>4.4876179121556261E-8</v>
      </c>
      <c r="AD96" s="36">
        <v>1.9240567956094788E-5</v>
      </c>
      <c r="AE96" s="36">
        <v>1.731651116048531E-4</v>
      </c>
      <c r="AF96" s="36">
        <v>1.9240567956094786E-4</v>
      </c>
      <c r="AG96" s="36">
        <v>6.5316030728774556E-4</v>
      </c>
      <c r="AH96" s="36">
        <v>1.1111232813630614E-3</v>
      </c>
      <c r="AI96" s="36">
        <v>3.5585975362573729E-3</v>
      </c>
      <c r="AJ96" s="36">
        <v>7.4285500667041431E-8</v>
      </c>
      <c r="AK96" s="36">
        <v>8.9769754496346679E-8</v>
      </c>
      <c r="AL96" s="36">
        <v>2.2452146139365584E-7</v>
      </c>
      <c r="AM96" s="36">
        <v>6.5327946896753418E-4</v>
      </c>
      <c r="AN96" s="36">
        <v>1.1304536190736524E-3</v>
      </c>
      <c r="AO96" s="36">
        <v>3.7319871693236198E-3</v>
      </c>
      <c r="AP96" s="36">
        <v>4.0403940000000001E-3</v>
      </c>
      <c r="AQ96" s="36">
        <v>2.1755960000000001E-3</v>
      </c>
      <c r="AR96" s="36">
        <v>6.2159900000000002E-3</v>
      </c>
      <c r="AS96" s="36">
        <v>8.3512999999999998E-5</v>
      </c>
      <c r="AT96" s="36">
        <v>8.5308000000000004E-5</v>
      </c>
      <c r="AU96" s="36">
        <v>2.2426400000000001E-4</v>
      </c>
      <c r="AV96" s="36">
        <v>1.6866330000000001E-3</v>
      </c>
      <c r="AW96" s="36">
        <v>4.4339139999999997E-3</v>
      </c>
      <c r="AX96" s="36">
        <v>1.4508489999999999E-3</v>
      </c>
      <c r="AY96" s="36">
        <v>3.8140719999999999E-3</v>
      </c>
      <c r="AZ96" s="36">
        <v>3.5999999999999999E-7</v>
      </c>
      <c r="BA96" s="36">
        <v>7.1999999999999999E-7</v>
      </c>
      <c r="BB96" s="36">
        <v>0.42117549599999998</v>
      </c>
      <c r="BC96" s="36">
        <v>26.282137674000001</v>
      </c>
      <c r="BD96" s="36">
        <v>69.091919193999999</v>
      </c>
      <c r="BE96" s="36">
        <v>1.7550197142857143E-2</v>
      </c>
      <c r="BF96" s="36">
        <v>3.5100394285714286E-2</v>
      </c>
      <c r="BG96" s="36">
        <v>1.018663718</v>
      </c>
      <c r="BH96" s="36">
        <v>10.808870604000001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4.6227989090000001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0.47662643100000002</v>
      </c>
      <c r="BC97" s="36">
        <v>32.287137279</v>
      </c>
      <c r="BD97" s="36">
        <v>88.489579469999995</v>
      </c>
      <c r="BE97" s="36">
        <v>1.9860812857142859E-2</v>
      </c>
      <c r="BF97" s="36">
        <v>3.9721627142857145E-2</v>
      </c>
      <c r="BG97" s="36">
        <v>0.20134074599999999</v>
      </c>
      <c r="BH97" s="36">
        <v>5.1868752880000004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5.0301865289999999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9.5439999999999987E-6</v>
      </c>
      <c r="P98" s="36">
        <v>1.5336E-5</v>
      </c>
      <c r="Q98" s="36">
        <v>8.5649999999999985E-6</v>
      </c>
      <c r="R98" s="36">
        <v>9.7900000000000007E-7</v>
      </c>
      <c r="S98" s="36">
        <v>1.4058E-5</v>
      </c>
      <c r="T98" s="36">
        <v>1.2779999999999999E-6</v>
      </c>
      <c r="U98" s="36">
        <v>0</v>
      </c>
      <c r="V98" s="36">
        <v>0</v>
      </c>
      <c r="W98" s="36">
        <v>9.5439999999999987E-6</v>
      </c>
      <c r="X98" s="36">
        <v>1.5336E-5</v>
      </c>
      <c r="Y98" s="36">
        <v>2.4879999999999999E-5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1.9868999999999999E-5</v>
      </c>
      <c r="AQ98" s="36">
        <v>1.0699E-5</v>
      </c>
      <c r="AR98" s="36">
        <v>3.0567999999999996E-5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9.0441857142857154E-3</v>
      </c>
      <c r="BF98" s="36">
        <v>1.8088371428571431E-2</v>
      </c>
      <c r="BG98" s="36">
        <v>0.53340223799999997</v>
      </c>
      <c r="BH98" s="36">
        <v>4.6481084939999997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4.5753358579999999</v>
      </c>
      <c r="E99" s="36">
        <v>0</v>
      </c>
      <c r="F99" s="36" t="s">
        <v>338</v>
      </c>
      <c r="G99" s="36" t="s">
        <v>338</v>
      </c>
      <c r="H99" s="36" t="s">
        <v>338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338</v>
      </c>
      <c r="V99" s="36" t="s">
        <v>338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338</v>
      </c>
      <c r="AH99" s="36" t="s">
        <v>338</v>
      </c>
      <c r="AI99" s="36" t="s">
        <v>338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0.15622660999999999</v>
      </c>
      <c r="BC99" s="36">
        <v>9.5390754849999997</v>
      </c>
      <c r="BD99" s="36">
        <v>23.188816141</v>
      </c>
      <c r="BE99" s="36">
        <v>6.5098928571428573E-3</v>
      </c>
      <c r="BF99" s="36">
        <v>1.3019787142857142E-2</v>
      </c>
      <c r="BG99" s="36">
        <v>0.30445693400000001</v>
      </c>
      <c r="BH99" s="36">
        <v>3.3171635149999998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5.0171244279999998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2.3725040000000001E-3</v>
      </c>
      <c r="BC100" s="36">
        <v>9.3175727999999999E-2</v>
      </c>
      <c r="BD100" s="36">
        <v>0.22648437699999999</v>
      </c>
      <c r="BE100" s="36">
        <v>9.8860000000000012E-5</v>
      </c>
      <c r="BF100" s="36">
        <v>1.9772142857142858E-4</v>
      </c>
      <c r="BG100" s="36">
        <v>1.0426451999999999E-2</v>
      </c>
      <c r="BH100" s="36">
        <v>0.115525608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5.032657918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2.626891853435319E-4</v>
      </c>
      <c r="AH101" s="36">
        <v>4.4687355667635316E-4</v>
      </c>
      <c r="AI101" s="36">
        <v>1.4312031477337257E-3</v>
      </c>
      <c r="AJ101" s="36">
        <v>0</v>
      </c>
      <c r="AK101" s="36">
        <v>0</v>
      </c>
      <c r="AL101" s="36">
        <v>0</v>
      </c>
      <c r="AM101" s="36">
        <v>2.626891853435319E-4</v>
      </c>
      <c r="AN101" s="36">
        <v>4.4687355667635316E-4</v>
      </c>
      <c r="AO101" s="36">
        <v>1.4312031477337257E-3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1.740917373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5.0452585770000002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0.33640267099999999</v>
      </c>
      <c r="BC102" s="36">
        <v>19.169519602000001</v>
      </c>
      <c r="BD102" s="36">
        <v>48.360204596999999</v>
      </c>
      <c r="BE102" s="36">
        <v>1.401775142857143E-2</v>
      </c>
      <c r="BF102" s="36">
        <v>2.803550285714286E-2</v>
      </c>
      <c r="BG102" s="36">
        <v>0</v>
      </c>
      <c r="BH102" s="36">
        <v>6.9378975169999997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4.726749775</v>
      </c>
      <c r="E103" s="36">
        <v>7</v>
      </c>
      <c r="F103" s="36">
        <v>0</v>
      </c>
      <c r="G103" s="36">
        <v>1</v>
      </c>
      <c r="H103" s="36">
        <v>6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0.54895590000000005</v>
      </c>
      <c r="BC103" s="36">
        <v>26.401674873000001</v>
      </c>
      <c r="BD103" s="36">
        <v>66.259647547</v>
      </c>
      <c r="BE103" s="36">
        <v>2.2874750000000003E-2</v>
      </c>
      <c r="BF103" s="36">
        <v>4.5749501428571433E-2</v>
      </c>
      <c r="BG103" s="36">
        <v>0.48354467400000001</v>
      </c>
      <c r="BH103" s="36">
        <v>11.002675324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5.2067343810000004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2.7773059999999999E-2</v>
      </c>
      <c r="P104" s="36">
        <v>4.6953136999999992E-2</v>
      </c>
      <c r="Q104" s="36">
        <v>2.6364478E-2</v>
      </c>
      <c r="R104" s="36">
        <v>1.408582E-3</v>
      </c>
      <c r="S104" s="36">
        <v>4.5115856999999995E-2</v>
      </c>
      <c r="T104" s="36">
        <v>1.8372800000000002E-3</v>
      </c>
      <c r="U104" s="36">
        <v>0</v>
      </c>
      <c r="V104" s="36">
        <v>0</v>
      </c>
      <c r="W104" s="36">
        <v>2.7773059999999999E-2</v>
      </c>
      <c r="X104" s="36">
        <v>4.6953136999999992E-2</v>
      </c>
      <c r="Y104" s="36">
        <v>7.4726196999999994E-2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0.73536396599999998</v>
      </c>
      <c r="AQ104" s="36">
        <v>0.39596521200000001</v>
      </c>
      <c r="AR104" s="36">
        <v>1.1313291780000001</v>
      </c>
      <c r="AS104" s="36">
        <v>8.9148323000000002E-2</v>
      </c>
      <c r="AT104" s="36">
        <v>1.455640845</v>
      </c>
      <c r="AU104" s="36">
        <v>3.6169763709999998</v>
      </c>
      <c r="AV104" s="36">
        <v>2.536336623</v>
      </c>
      <c r="AW104" s="36">
        <v>6.3022892429999997</v>
      </c>
      <c r="AX104" s="36">
        <v>2.30899331</v>
      </c>
      <c r="AY104" s="36">
        <v>5.7373865769999997</v>
      </c>
      <c r="AZ104" s="36">
        <v>4.7775285714285714E-4</v>
      </c>
      <c r="BA104" s="36">
        <v>9.5550714285714286E-4</v>
      </c>
      <c r="BB104" s="36">
        <v>0.51769664000000004</v>
      </c>
      <c r="BC104" s="36">
        <v>37.165772734999997</v>
      </c>
      <c r="BD104" s="36">
        <v>92.349512091999998</v>
      </c>
      <c r="BE104" s="36">
        <v>2.1572190000000002E-2</v>
      </c>
      <c r="BF104" s="36">
        <v>4.3144381428571431E-2</v>
      </c>
      <c r="BG104" s="36">
        <v>0.40638967399999998</v>
      </c>
      <c r="BH104" s="36">
        <v>12.445731907000001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5.1956832139999998</v>
      </c>
      <c r="E105" s="36">
        <v>0</v>
      </c>
      <c r="F105" s="36" t="s">
        <v>338</v>
      </c>
      <c r="G105" s="36" t="s">
        <v>338</v>
      </c>
      <c r="H105" s="36" t="s">
        <v>338</v>
      </c>
      <c r="I105" s="36">
        <v>2.6210806161175997E-5</v>
      </c>
      <c r="J105" s="36">
        <v>8.1369796440795301E-3</v>
      </c>
      <c r="K105" s="36">
        <v>2.6210806161175997E-5</v>
      </c>
      <c r="L105" s="36">
        <v>0</v>
      </c>
      <c r="M105" s="36">
        <v>8.1631904502407066E-3</v>
      </c>
      <c r="N105" s="36">
        <v>0</v>
      </c>
      <c r="O105" s="36">
        <v>3.2875546999999998E-2</v>
      </c>
      <c r="P105" s="36">
        <v>5.5182443999999997E-2</v>
      </c>
      <c r="Q105" s="36">
        <v>3.0963898E-2</v>
      </c>
      <c r="R105" s="36">
        <v>1.9116490000000001E-3</v>
      </c>
      <c r="S105" s="36">
        <v>5.2688987999999999E-2</v>
      </c>
      <c r="T105" s="36">
        <v>2.4934559999999998E-3</v>
      </c>
      <c r="U105" s="36" t="s">
        <v>338</v>
      </c>
      <c r="V105" s="36" t="s">
        <v>338</v>
      </c>
      <c r="W105" s="36">
        <v>3.2901757806161176E-2</v>
      </c>
      <c r="X105" s="36">
        <v>6.3319423644079526E-2</v>
      </c>
      <c r="Y105" s="36">
        <v>9.6221181450240695E-2</v>
      </c>
      <c r="Z105" s="36">
        <v>2.4382577011928765E-5</v>
      </c>
      <c r="AA105" s="36">
        <v>5.2178714805527546E-6</v>
      </c>
      <c r="AB105" s="36">
        <v>5.2178700000000001E-6</v>
      </c>
      <c r="AC105" s="36">
        <v>4.0270114352805409E-7</v>
      </c>
      <c r="AD105" s="36">
        <v>7.9751349958748357E-5</v>
      </c>
      <c r="AE105" s="36">
        <v>7.1776214962873523E-4</v>
      </c>
      <c r="AF105" s="36">
        <v>7.975134995874836E-4</v>
      </c>
      <c r="AG105" s="36" t="s">
        <v>338</v>
      </c>
      <c r="AH105" s="36" t="s">
        <v>338</v>
      </c>
      <c r="AI105" s="36" t="s">
        <v>338</v>
      </c>
      <c r="AJ105" s="36">
        <v>2.9911571108417231E-7</v>
      </c>
      <c r="AK105" s="36">
        <v>3.6146413107423064E-7</v>
      </c>
      <c r="AL105" s="36">
        <v>9.0405120750861585E-7</v>
      </c>
      <c r="AM105" s="36">
        <v>7.0181685461222646E-7</v>
      </c>
      <c r="AN105" s="36">
        <v>8.0112814089822594E-5</v>
      </c>
      <c r="AO105" s="36">
        <v>7.1866620083624387E-4</v>
      </c>
      <c r="AP105" s="36">
        <v>10.364791186</v>
      </c>
      <c r="AQ105" s="36">
        <v>5.5810414079999999</v>
      </c>
      <c r="AR105" s="36">
        <v>15.945832593999999</v>
      </c>
      <c r="AS105" s="36">
        <v>1.1285474280000001</v>
      </c>
      <c r="AT105" s="36">
        <v>9.3628383339999992</v>
      </c>
      <c r="AU105" s="36">
        <v>25.251291264999999</v>
      </c>
      <c r="AV105" s="36">
        <v>11.623329381</v>
      </c>
      <c r="AW105" s="36">
        <v>31.34776712</v>
      </c>
      <c r="AX105" s="36">
        <v>10.675033009</v>
      </c>
      <c r="AY105" s="36">
        <v>28.790240539999999</v>
      </c>
      <c r="AZ105" s="36">
        <v>5.6063200000000006E-3</v>
      </c>
      <c r="BA105" s="36">
        <v>1.1212640000000001E-2</v>
      </c>
      <c r="BB105" s="36">
        <v>0.24540856899999999</v>
      </c>
      <c r="BC105" s="36">
        <v>21.917063578</v>
      </c>
      <c r="BD105" s="36">
        <v>59.109656317999999</v>
      </c>
      <c r="BE105" s="36">
        <v>1.0226067142857145E-2</v>
      </c>
      <c r="BF105" s="36">
        <v>2.0452134285714289E-2</v>
      </c>
      <c r="BG105" s="36">
        <v>0.71018412500000005</v>
      </c>
      <c r="BH105" s="36">
        <v>20.131871062999998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5.1022388120000004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4.7376105000000002E-2</v>
      </c>
      <c r="BC106" s="36">
        <v>1.6909802220000001</v>
      </c>
      <c r="BD106" s="36">
        <v>3.6127429169999998</v>
      </c>
      <c r="BE106" s="36">
        <v>1.9741414285714288E-3</v>
      </c>
      <c r="BF106" s="36">
        <v>3.9482828571428576E-3</v>
      </c>
      <c r="BG106" s="36">
        <v>0.57929888900000004</v>
      </c>
      <c r="BH106" s="36">
        <v>4.1473088020000004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4.6916906540000003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0.13638908299999999</v>
      </c>
      <c r="BC107" s="36">
        <v>5.1043513440000003</v>
      </c>
      <c r="BD107" s="36">
        <v>8.9615437950000008</v>
      </c>
      <c r="BE107" s="36">
        <v>5.6832728571428581E-3</v>
      </c>
      <c r="BF107" s="36">
        <v>1.1366545714285716E-2</v>
      </c>
      <c r="BG107" s="36">
        <v>1.2663533229999999</v>
      </c>
      <c r="BH107" s="36">
        <v>2.3773962129999999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5.038379173</v>
      </c>
      <c r="E108" s="36">
        <v>0</v>
      </c>
      <c r="F108" s="36" t="s">
        <v>338</v>
      </c>
      <c r="G108" s="36" t="s">
        <v>338</v>
      </c>
      <c r="H108" s="36" t="s">
        <v>338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1.9884539999999997E-3</v>
      </c>
      <c r="P108" s="36">
        <v>3.0990849999999997E-3</v>
      </c>
      <c r="Q108" s="36">
        <v>1.8077449999999999E-3</v>
      </c>
      <c r="R108" s="36">
        <v>1.8070900000000001E-4</v>
      </c>
      <c r="S108" s="36">
        <v>2.8633769999999998E-3</v>
      </c>
      <c r="T108" s="36">
        <v>2.35708E-4</v>
      </c>
      <c r="U108" s="36" t="s">
        <v>338</v>
      </c>
      <c r="V108" s="36" t="s">
        <v>338</v>
      </c>
      <c r="W108" s="36">
        <v>1.9884539999999997E-3</v>
      </c>
      <c r="X108" s="36">
        <v>3.0990849999999997E-3</v>
      </c>
      <c r="Y108" s="36">
        <v>5.0875389999999994E-3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338</v>
      </c>
      <c r="AH108" s="36" t="s">
        <v>338</v>
      </c>
      <c r="AI108" s="36" t="s">
        <v>338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2.441108E-3</v>
      </c>
      <c r="AQ108" s="36">
        <v>1.314443E-3</v>
      </c>
      <c r="AR108" s="36">
        <v>3.7555510000000002E-3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0.13774699400000001</v>
      </c>
      <c r="BC108" s="36">
        <v>7.3364154490000004</v>
      </c>
      <c r="BD108" s="36">
        <v>17.028013081000001</v>
      </c>
      <c r="BE108" s="36">
        <v>5.7398557142857151E-3</v>
      </c>
      <c r="BF108" s="36">
        <v>1.1479712857142858E-2</v>
      </c>
      <c r="BG108" s="36">
        <v>0.64661940299999998</v>
      </c>
      <c r="BH108" s="36">
        <v>5.5539928300000003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4.9888464060000004</v>
      </c>
      <c r="E109" s="36">
        <v>0</v>
      </c>
      <c r="F109" s="36" t="s">
        <v>338</v>
      </c>
      <c r="G109" s="36" t="s">
        <v>338</v>
      </c>
      <c r="H109" s="36" t="s">
        <v>338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3.2641409999999999E-3</v>
      </c>
      <c r="P109" s="36">
        <v>5.5062800000000005E-3</v>
      </c>
      <c r="Q109" s="36">
        <v>2.912357E-3</v>
      </c>
      <c r="R109" s="36">
        <v>3.5178400000000001E-4</v>
      </c>
      <c r="S109" s="36">
        <v>5.0474310000000007E-3</v>
      </c>
      <c r="T109" s="36">
        <v>4.58849E-4</v>
      </c>
      <c r="U109" s="36" t="s">
        <v>338</v>
      </c>
      <c r="V109" s="36" t="s">
        <v>338</v>
      </c>
      <c r="W109" s="36">
        <v>3.2641409999999999E-3</v>
      </c>
      <c r="X109" s="36">
        <v>5.5062800000000005E-3</v>
      </c>
      <c r="Y109" s="36">
        <v>8.7704210000000005E-3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338</v>
      </c>
      <c r="AH109" s="36" t="s">
        <v>338</v>
      </c>
      <c r="AI109" s="36" t="s">
        <v>338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9.4279159999999997E-3</v>
      </c>
      <c r="AQ109" s="36">
        <v>5.0765699999999999E-3</v>
      </c>
      <c r="AR109" s="36">
        <v>1.4504486E-2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0.32735819500000002</v>
      </c>
      <c r="BH109" s="36">
        <v>9.0628114059999998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4.4108737959999997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4.8933464689999999</v>
      </c>
      <c r="E111" s="36">
        <v>0</v>
      </c>
      <c r="F111" s="36" t="s">
        <v>338</v>
      </c>
      <c r="G111" s="36" t="s">
        <v>338</v>
      </c>
      <c r="H111" s="36" t="s">
        <v>338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5.5992100000000001E-4</v>
      </c>
      <c r="P111" s="36">
        <v>9.0239900000000002E-4</v>
      </c>
      <c r="Q111" s="36">
        <v>4.5945700000000003E-4</v>
      </c>
      <c r="R111" s="36">
        <v>1.0046400000000001E-4</v>
      </c>
      <c r="S111" s="36">
        <v>7.71359E-4</v>
      </c>
      <c r="T111" s="36">
        <v>1.3103999999999999E-4</v>
      </c>
      <c r="U111" s="36" t="s">
        <v>338</v>
      </c>
      <c r="V111" s="36" t="s">
        <v>338</v>
      </c>
      <c r="W111" s="36">
        <v>5.5992100000000001E-4</v>
      </c>
      <c r="X111" s="36">
        <v>9.0239900000000002E-4</v>
      </c>
      <c r="Y111" s="36">
        <v>1.46232E-3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338</v>
      </c>
      <c r="AH111" s="36" t="s">
        <v>338</v>
      </c>
      <c r="AI111" s="36" t="s">
        <v>338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1.1141040000000001E-3</v>
      </c>
      <c r="AQ111" s="36">
        <v>5.9990200000000003E-4</v>
      </c>
      <c r="AR111" s="36">
        <v>1.7140060000000001E-3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4.4589026360000004</v>
      </c>
      <c r="E112" s="36">
        <v>0</v>
      </c>
      <c r="F112" s="36" t="s">
        <v>338</v>
      </c>
      <c r="G112" s="36" t="s">
        <v>338</v>
      </c>
      <c r="H112" s="36" t="s">
        <v>338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338</v>
      </c>
      <c r="V112" s="36" t="s">
        <v>338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338</v>
      </c>
      <c r="AH112" s="36" t="s">
        <v>338</v>
      </c>
      <c r="AI112" s="36" t="s">
        <v>338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4.8785038250000001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2.210708E-3</v>
      </c>
      <c r="P113" s="36">
        <v>3.2193729999999998E-3</v>
      </c>
      <c r="Q113" s="36">
        <v>1.9788610000000002E-3</v>
      </c>
      <c r="R113" s="36">
        <v>2.31847E-4</v>
      </c>
      <c r="S113" s="36">
        <v>2.9169629999999998E-3</v>
      </c>
      <c r="T113" s="36">
        <v>3.0241000000000003E-4</v>
      </c>
      <c r="U113" s="36">
        <v>0</v>
      </c>
      <c r="V113" s="36">
        <v>0</v>
      </c>
      <c r="W113" s="36">
        <v>2.210708E-3</v>
      </c>
      <c r="X113" s="36">
        <v>3.2193729999999998E-3</v>
      </c>
      <c r="Y113" s="36">
        <v>5.4300809999999998E-3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3.0916699999999999E-3</v>
      </c>
      <c r="AQ113" s="36">
        <v>1.664745E-3</v>
      </c>
      <c r="AR113" s="36">
        <v>4.7564149999999999E-3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4.9709557799999997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1.734347E-3</v>
      </c>
      <c r="P114" s="36">
        <v>2.7373550000000003E-3</v>
      </c>
      <c r="Q114" s="36">
        <v>1.655559E-3</v>
      </c>
      <c r="R114" s="36">
        <v>7.8788000000000005E-5</v>
      </c>
      <c r="S114" s="36">
        <v>2.6345880000000002E-3</v>
      </c>
      <c r="T114" s="36">
        <v>1.02767E-4</v>
      </c>
      <c r="U114" s="36">
        <v>0</v>
      </c>
      <c r="V114" s="36">
        <v>0</v>
      </c>
      <c r="W114" s="36">
        <v>1.734347E-3</v>
      </c>
      <c r="X114" s="36">
        <v>2.7373550000000003E-3</v>
      </c>
      <c r="Y114" s="36">
        <v>4.4717020000000001E-3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2.770256E-3</v>
      </c>
      <c r="AQ114" s="36">
        <v>1.4916759999999999E-3</v>
      </c>
      <c r="AR114" s="36">
        <v>4.2619319999999995E-3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4.9726998389999997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6.122588E-3</v>
      </c>
      <c r="P115" s="36">
        <v>9.6742639999999984E-3</v>
      </c>
      <c r="Q115" s="36">
        <v>5.6751700000000002E-3</v>
      </c>
      <c r="R115" s="36">
        <v>4.4741799999999999E-4</v>
      </c>
      <c r="S115" s="36">
        <v>9.0906759999999989E-3</v>
      </c>
      <c r="T115" s="36">
        <v>5.8358800000000001E-4</v>
      </c>
      <c r="U115" s="36">
        <v>2.1000000000000001E-2</v>
      </c>
      <c r="V115" s="36">
        <v>5.04E-2</v>
      </c>
      <c r="W115" s="36">
        <v>2.7122588000000003E-2</v>
      </c>
      <c r="X115" s="36">
        <v>6.0074264000000002E-2</v>
      </c>
      <c r="Y115" s="36">
        <v>8.7196852000000005E-2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2.0692885565430585E-3</v>
      </c>
      <c r="AH115" s="36">
        <v>3.5201690387169273E-3</v>
      </c>
      <c r="AI115" s="36">
        <v>1.1274054894269078E-2</v>
      </c>
      <c r="AJ115" s="36">
        <v>0</v>
      </c>
      <c r="AK115" s="36">
        <v>0</v>
      </c>
      <c r="AL115" s="36">
        <v>0</v>
      </c>
      <c r="AM115" s="36">
        <v>2.0692885565430585E-3</v>
      </c>
      <c r="AN115" s="36">
        <v>3.5201690387169273E-3</v>
      </c>
      <c r="AO115" s="36">
        <v>1.1274054894269078E-2</v>
      </c>
      <c r="AP115" s="36">
        <v>0.108084324</v>
      </c>
      <c r="AQ115" s="36">
        <v>5.8199251E-2</v>
      </c>
      <c r="AR115" s="36">
        <v>0.16628357499999999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2.0333080630000002</v>
      </c>
      <c r="BH115" s="36">
        <v>7.0716899770000001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4.9394980149999999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2.231799E-3</v>
      </c>
      <c r="P116" s="36">
        <v>3.0365909999999999E-3</v>
      </c>
      <c r="Q116" s="36">
        <v>2.114323E-3</v>
      </c>
      <c r="R116" s="36">
        <v>1.17476E-4</v>
      </c>
      <c r="S116" s="36">
        <v>2.8833610000000001E-3</v>
      </c>
      <c r="T116" s="36">
        <v>1.5322999999999999E-4</v>
      </c>
      <c r="U116" s="36">
        <v>0</v>
      </c>
      <c r="V116" s="36">
        <v>0</v>
      </c>
      <c r="W116" s="36">
        <v>2.231799E-3</v>
      </c>
      <c r="X116" s="36">
        <v>3.0365909999999999E-3</v>
      </c>
      <c r="Y116" s="36">
        <v>5.2683899999999995E-3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2.266985E-3</v>
      </c>
      <c r="AQ116" s="36">
        <v>1.2206840000000001E-3</v>
      </c>
      <c r="AR116" s="36">
        <v>3.4876690000000001E-3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0.61757527700000003</v>
      </c>
      <c r="BH116" s="36">
        <v>2.4345557539999998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4.9993189569999998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5.280599999999999E-4</v>
      </c>
      <c r="P117" s="36">
        <v>9.2272399999999998E-4</v>
      </c>
      <c r="Q117" s="36">
        <v>4.9604899999999993E-4</v>
      </c>
      <c r="R117" s="36">
        <v>3.2011000000000002E-5</v>
      </c>
      <c r="S117" s="36">
        <v>8.8097000000000002E-4</v>
      </c>
      <c r="T117" s="36">
        <v>4.1754E-5</v>
      </c>
      <c r="U117" s="36">
        <v>0</v>
      </c>
      <c r="V117" s="36">
        <v>0</v>
      </c>
      <c r="W117" s="36">
        <v>5.280599999999999E-4</v>
      </c>
      <c r="X117" s="36">
        <v>9.2272399999999998E-4</v>
      </c>
      <c r="Y117" s="36">
        <v>1.4507839999999999E-3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7.3501199999999995E-4</v>
      </c>
      <c r="AQ117" s="36">
        <v>3.9577500000000001E-4</v>
      </c>
      <c r="AR117" s="36">
        <v>1.1307869999999999E-3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0.16539741699999999</v>
      </c>
      <c r="BC117" s="36">
        <v>7.7024851979999998</v>
      </c>
      <c r="BD117" s="36">
        <v>17.828108309000001</v>
      </c>
      <c r="BE117" s="36">
        <v>0.10740092000000001</v>
      </c>
      <c r="BF117" s="36">
        <v>0.21480184142857145</v>
      </c>
      <c r="BG117" s="36">
        <v>0.797460261</v>
      </c>
      <c r="BH117" s="36">
        <v>4.2551317649999998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4.982088063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1.556448E-3</v>
      </c>
      <c r="P118" s="36">
        <v>2.2466820000000003E-3</v>
      </c>
      <c r="Q118" s="36">
        <v>1.3725009999999999E-3</v>
      </c>
      <c r="R118" s="36">
        <v>1.8394700000000001E-4</v>
      </c>
      <c r="S118" s="36">
        <v>2.0067510000000002E-3</v>
      </c>
      <c r="T118" s="36">
        <v>2.39931E-4</v>
      </c>
      <c r="U118" s="36">
        <v>0</v>
      </c>
      <c r="V118" s="36">
        <v>0</v>
      </c>
      <c r="W118" s="36">
        <v>1.556448E-3</v>
      </c>
      <c r="X118" s="36">
        <v>2.2466820000000003E-3</v>
      </c>
      <c r="Y118" s="36">
        <v>3.8031300000000001E-3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2.8995800000000001E-3</v>
      </c>
      <c r="AQ118" s="36">
        <v>1.561312E-3</v>
      </c>
      <c r="AR118" s="36">
        <v>4.4608920000000002E-3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0.137850689</v>
      </c>
      <c r="BC118" s="36">
        <v>5.1976255949999999</v>
      </c>
      <c r="BD118" s="36">
        <v>12.303674036</v>
      </c>
      <c r="BE118" s="36">
        <v>8.9513434285714288E-2</v>
      </c>
      <c r="BF118" s="36">
        <v>0.17902686857142858</v>
      </c>
      <c r="BG118" s="36">
        <v>0.50776926499999997</v>
      </c>
      <c r="BH118" s="36">
        <v>3.5734671759999999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4.8581441310000004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0.18736158428571428</v>
      </c>
      <c r="BF119" s="36">
        <v>0.37472316857142857</v>
      </c>
      <c r="BG119" s="36">
        <v>0.21803782999999999</v>
      </c>
      <c r="BH119" s="36">
        <v>4.6685954699999996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4.846070439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2.1173599999999999E-4</v>
      </c>
      <c r="P120" s="36">
        <v>3.4489299999999998E-4</v>
      </c>
      <c r="Q120" s="36">
        <v>1.95083E-4</v>
      </c>
      <c r="R120" s="36">
        <v>1.6652999999999998E-5</v>
      </c>
      <c r="S120" s="36">
        <v>3.23173E-4</v>
      </c>
      <c r="T120" s="36">
        <v>2.1720000000000002E-5</v>
      </c>
      <c r="U120" s="36">
        <v>3.0000000000000001E-3</v>
      </c>
      <c r="V120" s="36">
        <v>7.1999999999999998E-3</v>
      </c>
      <c r="W120" s="36">
        <v>3.2117360000000002E-3</v>
      </c>
      <c r="X120" s="36">
        <v>7.5448929999999996E-3</v>
      </c>
      <c r="Y120" s="36">
        <v>1.0756629E-2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3.1562479606749038E-4</v>
      </c>
      <c r="AH120" s="36">
        <v>5.3692494043665036E-4</v>
      </c>
      <c r="AI120" s="36">
        <v>1.7196109578849477E-3</v>
      </c>
      <c r="AJ120" s="36">
        <v>0</v>
      </c>
      <c r="AK120" s="36">
        <v>0</v>
      </c>
      <c r="AL120" s="36">
        <v>0</v>
      </c>
      <c r="AM120" s="36">
        <v>3.1562479606749038E-4</v>
      </c>
      <c r="AN120" s="36">
        <v>5.3692494043665036E-4</v>
      </c>
      <c r="AO120" s="36">
        <v>1.7196109578849477E-3</v>
      </c>
      <c r="AP120" s="36">
        <v>1.0470475E-2</v>
      </c>
      <c r="AQ120" s="36">
        <v>5.6379480000000003E-3</v>
      </c>
      <c r="AR120" s="36">
        <v>1.6108423E-2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6.8698780000000001E-2</v>
      </c>
      <c r="BC120" s="36">
        <v>2.7288006029999998</v>
      </c>
      <c r="BD120" s="36">
        <v>6.032836176</v>
      </c>
      <c r="BE120" s="36">
        <v>4.4609597142857144E-2</v>
      </c>
      <c r="BF120" s="36">
        <v>8.9219194285714287E-2</v>
      </c>
      <c r="BG120" s="36">
        <v>0.33101555999999999</v>
      </c>
      <c r="BH120" s="36">
        <v>1.1630961420000001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4.9350978840000002</v>
      </c>
      <c r="E121" s="36">
        <v>0</v>
      </c>
      <c r="F121" s="36" t="s">
        <v>338</v>
      </c>
      <c r="G121" s="36" t="s">
        <v>338</v>
      </c>
      <c r="H121" s="36" t="s">
        <v>338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1.1450300000000002E-3</v>
      </c>
      <c r="P121" s="36">
        <v>1.9524410000000001E-3</v>
      </c>
      <c r="Q121" s="36">
        <v>1.0546140000000002E-3</v>
      </c>
      <c r="R121" s="36">
        <v>9.041600000000001E-5</v>
      </c>
      <c r="S121" s="36">
        <v>1.834507E-3</v>
      </c>
      <c r="T121" s="36">
        <v>1.17934E-4</v>
      </c>
      <c r="U121" s="36" t="s">
        <v>338</v>
      </c>
      <c r="V121" s="36" t="s">
        <v>338</v>
      </c>
      <c r="W121" s="36">
        <v>1.1450300000000002E-3</v>
      </c>
      <c r="X121" s="36">
        <v>1.9524410000000001E-3</v>
      </c>
      <c r="Y121" s="36">
        <v>3.0974710000000001E-3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338</v>
      </c>
      <c r="AH121" s="36" t="s">
        <v>338</v>
      </c>
      <c r="AI121" s="36" t="s">
        <v>338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2.3483850000000001E-3</v>
      </c>
      <c r="AQ121" s="36">
        <v>1.2645149999999999E-3</v>
      </c>
      <c r="AR121" s="36">
        <v>3.6129000000000001E-3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0.81419958999999997</v>
      </c>
      <c r="BH121" s="36">
        <v>4.6216057309999998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4.9057751180000002</v>
      </c>
      <c r="E122" s="36">
        <v>0</v>
      </c>
      <c r="F122" s="36" t="s">
        <v>338</v>
      </c>
      <c r="G122" s="36" t="s">
        <v>338</v>
      </c>
      <c r="H122" s="36" t="s">
        <v>338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2.8870809999999997E-3</v>
      </c>
      <c r="P122" s="36">
        <v>4.6683440000000005E-3</v>
      </c>
      <c r="Q122" s="36">
        <v>2.335588E-3</v>
      </c>
      <c r="R122" s="36">
        <v>5.5149299999999991E-4</v>
      </c>
      <c r="S122" s="36">
        <v>3.9490050000000002E-3</v>
      </c>
      <c r="T122" s="36">
        <v>7.1933899999999994E-4</v>
      </c>
      <c r="U122" s="36" t="s">
        <v>338</v>
      </c>
      <c r="V122" s="36" t="s">
        <v>338</v>
      </c>
      <c r="W122" s="36">
        <v>2.8870809999999997E-3</v>
      </c>
      <c r="X122" s="36">
        <v>4.6683440000000005E-3</v>
      </c>
      <c r="Y122" s="36">
        <v>7.5554250000000002E-3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338</v>
      </c>
      <c r="AH122" s="36" t="s">
        <v>338</v>
      </c>
      <c r="AI122" s="36" t="s">
        <v>338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3.5303159999999999E-3</v>
      </c>
      <c r="AQ122" s="36">
        <v>1.9009389999999999E-3</v>
      </c>
      <c r="AR122" s="36">
        <v>5.4312549999999994E-3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0.15023639899999999</v>
      </c>
      <c r="BC122" s="36">
        <v>6.9462803070000003</v>
      </c>
      <c r="BD122" s="36">
        <v>15.922345951</v>
      </c>
      <c r="BE122" s="36">
        <v>9.7556102857142862E-2</v>
      </c>
      <c r="BF122" s="36">
        <v>0.19511220714285715</v>
      </c>
      <c r="BG122" s="36">
        <v>2.5094099519999999</v>
      </c>
      <c r="BH122" s="36">
        <v>10.278641555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337</v>
      </c>
      <c r="E133" s="36" t="s">
        <v>337</v>
      </c>
      <c r="F133" s="36" t="s">
        <v>337</v>
      </c>
      <c r="G133" s="36" t="s">
        <v>337</v>
      </c>
      <c r="H133" s="36" t="s">
        <v>337</v>
      </c>
      <c r="I133" s="36" t="s">
        <v>337</v>
      </c>
      <c r="J133" s="36" t="s">
        <v>337</v>
      </c>
      <c r="K133" s="36" t="s">
        <v>337</v>
      </c>
      <c r="L133" s="36" t="s">
        <v>337</v>
      </c>
      <c r="M133" s="36" t="s">
        <v>337</v>
      </c>
      <c r="N133" s="36" t="s">
        <v>337</v>
      </c>
      <c r="O133" s="36" t="s">
        <v>337</v>
      </c>
      <c r="P133" s="36" t="s">
        <v>337</v>
      </c>
      <c r="Q133" s="36" t="s">
        <v>337</v>
      </c>
      <c r="R133" s="36" t="s">
        <v>337</v>
      </c>
      <c r="S133" s="36" t="s">
        <v>337</v>
      </c>
      <c r="T133" s="36" t="s">
        <v>337</v>
      </c>
      <c r="U133" s="36" t="s">
        <v>337</v>
      </c>
      <c r="V133" s="36" t="s">
        <v>337</v>
      </c>
      <c r="W133" s="36" t="s">
        <v>337</v>
      </c>
      <c r="X133" s="36" t="s">
        <v>337</v>
      </c>
      <c r="Y133" s="36" t="s">
        <v>337</v>
      </c>
      <c r="Z133" s="36" t="s">
        <v>337</v>
      </c>
      <c r="AA133" s="36" t="s">
        <v>337</v>
      </c>
      <c r="AB133" s="36" t="s">
        <v>337</v>
      </c>
      <c r="AC133" s="36" t="s">
        <v>337</v>
      </c>
      <c r="AD133" s="36" t="s">
        <v>337</v>
      </c>
      <c r="AE133" s="36" t="s">
        <v>337</v>
      </c>
      <c r="AF133" s="36" t="s">
        <v>337</v>
      </c>
      <c r="AG133" s="36" t="s">
        <v>337</v>
      </c>
      <c r="AH133" s="36" t="s">
        <v>337</v>
      </c>
      <c r="AI133" s="36" t="s">
        <v>337</v>
      </c>
      <c r="AJ133" s="36" t="s">
        <v>337</v>
      </c>
      <c r="AK133" s="36" t="s">
        <v>337</v>
      </c>
      <c r="AL133" s="36" t="s">
        <v>337</v>
      </c>
      <c r="AM133" s="36" t="s">
        <v>337</v>
      </c>
      <c r="AN133" s="36" t="s">
        <v>337</v>
      </c>
      <c r="AO133" s="36" t="s">
        <v>337</v>
      </c>
      <c r="AP133" s="36" t="s">
        <v>337</v>
      </c>
      <c r="AQ133" s="36" t="s">
        <v>337</v>
      </c>
      <c r="AR133" s="36" t="s">
        <v>337</v>
      </c>
      <c r="AS133" s="36" t="s">
        <v>337</v>
      </c>
      <c r="AT133" s="36" t="s">
        <v>337</v>
      </c>
      <c r="AU133" s="36" t="s">
        <v>337</v>
      </c>
      <c r="AV133" s="36" t="s">
        <v>337</v>
      </c>
      <c r="AW133" s="36" t="s">
        <v>337</v>
      </c>
      <c r="AX133" s="36" t="s">
        <v>337</v>
      </c>
      <c r="AY133" s="36" t="s">
        <v>337</v>
      </c>
      <c r="AZ133" s="36" t="s">
        <v>337</v>
      </c>
      <c r="BA133" s="36" t="s">
        <v>337</v>
      </c>
      <c r="BB133" s="36" t="s">
        <v>337</v>
      </c>
      <c r="BC133" s="36" t="s">
        <v>337</v>
      </c>
      <c r="BD133" s="36" t="s">
        <v>337</v>
      </c>
      <c r="BE133" s="36" t="s">
        <v>337</v>
      </c>
      <c r="BF133" s="36" t="s">
        <v>337</v>
      </c>
      <c r="BG133" s="36" t="s">
        <v>337</v>
      </c>
      <c r="BH133" s="36" t="s">
        <v>337</v>
      </c>
      <c r="BI133" s="36" t="s">
        <v>337</v>
      </c>
      <c r="BJ133" s="36" t="s">
        <v>337</v>
      </c>
      <c r="BK133" s="36" t="s">
        <v>337</v>
      </c>
      <c r="BL133" s="36" t="s">
        <v>337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337</v>
      </c>
      <c r="E134" s="36" t="s">
        <v>337</v>
      </c>
      <c r="F134" s="36" t="s">
        <v>337</v>
      </c>
      <c r="G134" s="36" t="s">
        <v>337</v>
      </c>
      <c r="H134" s="36" t="s">
        <v>337</v>
      </c>
      <c r="I134" s="36" t="s">
        <v>337</v>
      </c>
      <c r="J134" s="36" t="s">
        <v>337</v>
      </c>
      <c r="K134" s="36" t="s">
        <v>337</v>
      </c>
      <c r="L134" s="36" t="s">
        <v>337</v>
      </c>
      <c r="M134" s="36" t="s">
        <v>337</v>
      </c>
      <c r="N134" s="36" t="s">
        <v>337</v>
      </c>
      <c r="O134" s="36" t="s">
        <v>337</v>
      </c>
      <c r="P134" s="36" t="s">
        <v>337</v>
      </c>
      <c r="Q134" s="36" t="s">
        <v>337</v>
      </c>
      <c r="R134" s="36" t="s">
        <v>337</v>
      </c>
      <c r="S134" s="36" t="s">
        <v>337</v>
      </c>
      <c r="T134" s="36" t="s">
        <v>337</v>
      </c>
      <c r="U134" s="36" t="s">
        <v>337</v>
      </c>
      <c r="V134" s="36" t="s">
        <v>337</v>
      </c>
      <c r="W134" s="36" t="s">
        <v>337</v>
      </c>
      <c r="X134" s="36" t="s">
        <v>337</v>
      </c>
      <c r="Y134" s="36" t="s">
        <v>337</v>
      </c>
      <c r="Z134" s="36" t="s">
        <v>337</v>
      </c>
      <c r="AA134" s="36" t="s">
        <v>337</v>
      </c>
      <c r="AB134" s="36" t="s">
        <v>337</v>
      </c>
      <c r="AC134" s="36" t="s">
        <v>337</v>
      </c>
      <c r="AD134" s="36" t="s">
        <v>337</v>
      </c>
      <c r="AE134" s="36" t="s">
        <v>337</v>
      </c>
      <c r="AF134" s="36" t="s">
        <v>337</v>
      </c>
      <c r="AG134" s="36" t="s">
        <v>337</v>
      </c>
      <c r="AH134" s="36" t="s">
        <v>337</v>
      </c>
      <c r="AI134" s="36" t="s">
        <v>337</v>
      </c>
      <c r="AJ134" s="36" t="s">
        <v>337</v>
      </c>
      <c r="AK134" s="36" t="s">
        <v>337</v>
      </c>
      <c r="AL134" s="36" t="s">
        <v>337</v>
      </c>
      <c r="AM134" s="36" t="s">
        <v>337</v>
      </c>
      <c r="AN134" s="36" t="s">
        <v>337</v>
      </c>
      <c r="AO134" s="36" t="s">
        <v>337</v>
      </c>
      <c r="AP134" s="36" t="s">
        <v>337</v>
      </c>
      <c r="AQ134" s="36" t="s">
        <v>337</v>
      </c>
      <c r="AR134" s="36" t="s">
        <v>337</v>
      </c>
      <c r="AS134" s="36" t="s">
        <v>337</v>
      </c>
      <c r="AT134" s="36" t="s">
        <v>337</v>
      </c>
      <c r="AU134" s="36" t="s">
        <v>337</v>
      </c>
      <c r="AV134" s="36" t="s">
        <v>337</v>
      </c>
      <c r="AW134" s="36" t="s">
        <v>337</v>
      </c>
      <c r="AX134" s="36" t="s">
        <v>337</v>
      </c>
      <c r="AY134" s="36" t="s">
        <v>337</v>
      </c>
      <c r="AZ134" s="36" t="s">
        <v>337</v>
      </c>
      <c r="BA134" s="36" t="s">
        <v>337</v>
      </c>
      <c r="BB134" s="36" t="s">
        <v>337</v>
      </c>
      <c r="BC134" s="36" t="s">
        <v>337</v>
      </c>
      <c r="BD134" s="36" t="s">
        <v>337</v>
      </c>
      <c r="BE134" s="36" t="s">
        <v>337</v>
      </c>
      <c r="BF134" s="36" t="s">
        <v>337</v>
      </c>
      <c r="BG134" s="36" t="s">
        <v>337</v>
      </c>
      <c r="BH134" s="36" t="s">
        <v>337</v>
      </c>
      <c r="BI134" s="36" t="s">
        <v>337</v>
      </c>
      <c r="BJ134" s="36" t="s">
        <v>337</v>
      </c>
      <c r="BK134" s="36" t="s">
        <v>337</v>
      </c>
      <c r="BL134" s="36" t="s">
        <v>337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337</v>
      </c>
      <c r="E135" s="36" t="s">
        <v>337</v>
      </c>
      <c r="F135" s="36" t="s">
        <v>337</v>
      </c>
      <c r="G135" s="36" t="s">
        <v>337</v>
      </c>
      <c r="H135" s="36" t="s">
        <v>337</v>
      </c>
      <c r="I135" s="36" t="s">
        <v>337</v>
      </c>
      <c r="J135" s="36" t="s">
        <v>337</v>
      </c>
      <c r="K135" s="36" t="s">
        <v>337</v>
      </c>
      <c r="L135" s="36" t="s">
        <v>337</v>
      </c>
      <c r="M135" s="36" t="s">
        <v>337</v>
      </c>
      <c r="N135" s="36" t="s">
        <v>337</v>
      </c>
      <c r="O135" s="36" t="s">
        <v>337</v>
      </c>
      <c r="P135" s="36" t="s">
        <v>337</v>
      </c>
      <c r="Q135" s="36" t="s">
        <v>337</v>
      </c>
      <c r="R135" s="36" t="s">
        <v>337</v>
      </c>
      <c r="S135" s="36" t="s">
        <v>337</v>
      </c>
      <c r="T135" s="36" t="s">
        <v>337</v>
      </c>
      <c r="U135" s="36" t="s">
        <v>337</v>
      </c>
      <c r="V135" s="36" t="s">
        <v>337</v>
      </c>
      <c r="W135" s="36" t="s">
        <v>337</v>
      </c>
      <c r="X135" s="36" t="s">
        <v>337</v>
      </c>
      <c r="Y135" s="36" t="s">
        <v>337</v>
      </c>
      <c r="Z135" s="36" t="s">
        <v>337</v>
      </c>
      <c r="AA135" s="36" t="s">
        <v>337</v>
      </c>
      <c r="AB135" s="36" t="s">
        <v>337</v>
      </c>
      <c r="AC135" s="36" t="s">
        <v>337</v>
      </c>
      <c r="AD135" s="36" t="s">
        <v>337</v>
      </c>
      <c r="AE135" s="36" t="s">
        <v>337</v>
      </c>
      <c r="AF135" s="36" t="s">
        <v>337</v>
      </c>
      <c r="AG135" s="36" t="s">
        <v>337</v>
      </c>
      <c r="AH135" s="36" t="s">
        <v>337</v>
      </c>
      <c r="AI135" s="36" t="s">
        <v>337</v>
      </c>
      <c r="AJ135" s="36" t="s">
        <v>337</v>
      </c>
      <c r="AK135" s="36" t="s">
        <v>337</v>
      </c>
      <c r="AL135" s="36" t="s">
        <v>337</v>
      </c>
      <c r="AM135" s="36" t="s">
        <v>337</v>
      </c>
      <c r="AN135" s="36" t="s">
        <v>337</v>
      </c>
      <c r="AO135" s="36" t="s">
        <v>337</v>
      </c>
      <c r="AP135" s="36" t="s">
        <v>337</v>
      </c>
      <c r="AQ135" s="36" t="s">
        <v>337</v>
      </c>
      <c r="AR135" s="36" t="s">
        <v>337</v>
      </c>
      <c r="AS135" s="36" t="s">
        <v>337</v>
      </c>
      <c r="AT135" s="36" t="s">
        <v>337</v>
      </c>
      <c r="AU135" s="36" t="s">
        <v>337</v>
      </c>
      <c r="AV135" s="36" t="s">
        <v>337</v>
      </c>
      <c r="AW135" s="36" t="s">
        <v>337</v>
      </c>
      <c r="AX135" s="36" t="s">
        <v>337</v>
      </c>
      <c r="AY135" s="36" t="s">
        <v>337</v>
      </c>
      <c r="AZ135" s="36" t="s">
        <v>337</v>
      </c>
      <c r="BA135" s="36" t="s">
        <v>337</v>
      </c>
      <c r="BB135" s="36" t="s">
        <v>337</v>
      </c>
      <c r="BC135" s="36" t="s">
        <v>337</v>
      </c>
      <c r="BD135" s="36" t="s">
        <v>337</v>
      </c>
      <c r="BE135" s="36" t="s">
        <v>337</v>
      </c>
      <c r="BF135" s="36" t="s">
        <v>337</v>
      </c>
      <c r="BG135" s="36" t="s">
        <v>337</v>
      </c>
      <c r="BH135" s="36" t="s">
        <v>337</v>
      </c>
      <c r="BI135" s="36" t="s">
        <v>337</v>
      </c>
      <c r="BJ135" s="36" t="s">
        <v>337</v>
      </c>
      <c r="BK135" s="36" t="s">
        <v>337</v>
      </c>
      <c r="BL135" s="36" t="s">
        <v>337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337</v>
      </c>
      <c r="E136" s="36" t="s">
        <v>337</v>
      </c>
      <c r="F136" s="36" t="s">
        <v>337</v>
      </c>
      <c r="G136" s="36" t="s">
        <v>337</v>
      </c>
      <c r="H136" s="36" t="s">
        <v>337</v>
      </c>
      <c r="I136" s="36" t="s">
        <v>337</v>
      </c>
      <c r="J136" s="36" t="s">
        <v>337</v>
      </c>
      <c r="K136" s="36" t="s">
        <v>337</v>
      </c>
      <c r="L136" s="36" t="s">
        <v>337</v>
      </c>
      <c r="M136" s="36" t="s">
        <v>337</v>
      </c>
      <c r="N136" s="36" t="s">
        <v>337</v>
      </c>
      <c r="O136" s="36" t="s">
        <v>337</v>
      </c>
      <c r="P136" s="36" t="s">
        <v>337</v>
      </c>
      <c r="Q136" s="36" t="s">
        <v>337</v>
      </c>
      <c r="R136" s="36" t="s">
        <v>337</v>
      </c>
      <c r="S136" s="36" t="s">
        <v>337</v>
      </c>
      <c r="T136" s="36" t="s">
        <v>337</v>
      </c>
      <c r="U136" s="36" t="s">
        <v>337</v>
      </c>
      <c r="V136" s="36" t="s">
        <v>337</v>
      </c>
      <c r="W136" s="36" t="s">
        <v>337</v>
      </c>
      <c r="X136" s="36" t="s">
        <v>337</v>
      </c>
      <c r="Y136" s="36" t="s">
        <v>337</v>
      </c>
      <c r="Z136" s="36" t="s">
        <v>337</v>
      </c>
      <c r="AA136" s="36" t="s">
        <v>337</v>
      </c>
      <c r="AB136" s="36" t="s">
        <v>337</v>
      </c>
      <c r="AC136" s="36" t="s">
        <v>337</v>
      </c>
      <c r="AD136" s="36" t="s">
        <v>337</v>
      </c>
      <c r="AE136" s="36" t="s">
        <v>337</v>
      </c>
      <c r="AF136" s="36" t="s">
        <v>337</v>
      </c>
      <c r="AG136" s="36" t="s">
        <v>337</v>
      </c>
      <c r="AH136" s="36" t="s">
        <v>337</v>
      </c>
      <c r="AI136" s="36" t="s">
        <v>337</v>
      </c>
      <c r="AJ136" s="36" t="s">
        <v>337</v>
      </c>
      <c r="AK136" s="36" t="s">
        <v>337</v>
      </c>
      <c r="AL136" s="36" t="s">
        <v>337</v>
      </c>
      <c r="AM136" s="36" t="s">
        <v>337</v>
      </c>
      <c r="AN136" s="36" t="s">
        <v>337</v>
      </c>
      <c r="AO136" s="36" t="s">
        <v>337</v>
      </c>
      <c r="AP136" s="36" t="s">
        <v>337</v>
      </c>
      <c r="AQ136" s="36" t="s">
        <v>337</v>
      </c>
      <c r="AR136" s="36" t="s">
        <v>337</v>
      </c>
      <c r="AS136" s="36" t="s">
        <v>337</v>
      </c>
      <c r="AT136" s="36" t="s">
        <v>337</v>
      </c>
      <c r="AU136" s="36" t="s">
        <v>337</v>
      </c>
      <c r="AV136" s="36" t="s">
        <v>337</v>
      </c>
      <c r="AW136" s="36" t="s">
        <v>337</v>
      </c>
      <c r="AX136" s="36" t="s">
        <v>337</v>
      </c>
      <c r="AY136" s="36" t="s">
        <v>337</v>
      </c>
      <c r="AZ136" s="36" t="s">
        <v>337</v>
      </c>
      <c r="BA136" s="36" t="s">
        <v>337</v>
      </c>
      <c r="BB136" s="36" t="s">
        <v>337</v>
      </c>
      <c r="BC136" s="36" t="s">
        <v>337</v>
      </c>
      <c r="BD136" s="36" t="s">
        <v>337</v>
      </c>
      <c r="BE136" s="36" t="s">
        <v>337</v>
      </c>
      <c r="BF136" s="36" t="s">
        <v>337</v>
      </c>
      <c r="BG136" s="36" t="s">
        <v>337</v>
      </c>
      <c r="BH136" s="36" t="s">
        <v>337</v>
      </c>
      <c r="BI136" s="36" t="s">
        <v>337</v>
      </c>
      <c r="BJ136" s="36" t="s">
        <v>337</v>
      </c>
      <c r="BK136" s="36" t="s">
        <v>337</v>
      </c>
      <c r="BL136" s="36" t="s">
        <v>337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337</v>
      </c>
      <c r="E137" s="36" t="s">
        <v>337</v>
      </c>
      <c r="F137" s="36" t="s">
        <v>337</v>
      </c>
      <c r="G137" s="36" t="s">
        <v>337</v>
      </c>
      <c r="H137" s="36" t="s">
        <v>337</v>
      </c>
      <c r="I137" s="36" t="s">
        <v>337</v>
      </c>
      <c r="J137" s="36" t="s">
        <v>337</v>
      </c>
      <c r="K137" s="36" t="s">
        <v>337</v>
      </c>
      <c r="L137" s="36" t="s">
        <v>337</v>
      </c>
      <c r="M137" s="36" t="s">
        <v>337</v>
      </c>
      <c r="N137" s="36" t="s">
        <v>337</v>
      </c>
      <c r="O137" s="36" t="s">
        <v>337</v>
      </c>
      <c r="P137" s="36" t="s">
        <v>337</v>
      </c>
      <c r="Q137" s="36" t="s">
        <v>337</v>
      </c>
      <c r="R137" s="36" t="s">
        <v>337</v>
      </c>
      <c r="S137" s="36" t="s">
        <v>337</v>
      </c>
      <c r="T137" s="36" t="s">
        <v>337</v>
      </c>
      <c r="U137" s="36" t="s">
        <v>337</v>
      </c>
      <c r="V137" s="36" t="s">
        <v>337</v>
      </c>
      <c r="W137" s="36" t="s">
        <v>337</v>
      </c>
      <c r="X137" s="36" t="s">
        <v>337</v>
      </c>
      <c r="Y137" s="36" t="s">
        <v>337</v>
      </c>
      <c r="Z137" s="36" t="s">
        <v>337</v>
      </c>
      <c r="AA137" s="36" t="s">
        <v>337</v>
      </c>
      <c r="AB137" s="36" t="s">
        <v>337</v>
      </c>
      <c r="AC137" s="36" t="s">
        <v>337</v>
      </c>
      <c r="AD137" s="36" t="s">
        <v>337</v>
      </c>
      <c r="AE137" s="36" t="s">
        <v>337</v>
      </c>
      <c r="AF137" s="36" t="s">
        <v>337</v>
      </c>
      <c r="AG137" s="36" t="s">
        <v>337</v>
      </c>
      <c r="AH137" s="36" t="s">
        <v>337</v>
      </c>
      <c r="AI137" s="36" t="s">
        <v>337</v>
      </c>
      <c r="AJ137" s="36" t="s">
        <v>337</v>
      </c>
      <c r="AK137" s="36" t="s">
        <v>337</v>
      </c>
      <c r="AL137" s="36" t="s">
        <v>337</v>
      </c>
      <c r="AM137" s="36" t="s">
        <v>337</v>
      </c>
      <c r="AN137" s="36" t="s">
        <v>337</v>
      </c>
      <c r="AO137" s="36" t="s">
        <v>337</v>
      </c>
      <c r="AP137" s="36" t="s">
        <v>337</v>
      </c>
      <c r="AQ137" s="36" t="s">
        <v>337</v>
      </c>
      <c r="AR137" s="36" t="s">
        <v>337</v>
      </c>
      <c r="AS137" s="36" t="s">
        <v>337</v>
      </c>
      <c r="AT137" s="36" t="s">
        <v>337</v>
      </c>
      <c r="AU137" s="36" t="s">
        <v>337</v>
      </c>
      <c r="AV137" s="36" t="s">
        <v>337</v>
      </c>
      <c r="AW137" s="36" t="s">
        <v>337</v>
      </c>
      <c r="AX137" s="36" t="s">
        <v>337</v>
      </c>
      <c r="AY137" s="36" t="s">
        <v>337</v>
      </c>
      <c r="AZ137" s="36" t="s">
        <v>337</v>
      </c>
      <c r="BA137" s="36" t="s">
        <v>337</v>
      </c>
      <c r="BB137" s="36" t="s">
        <v>337</v>
      </c>
      <c r="BC137" s="36" t="s">
        <v>337</v>
      </c>
      <c r="BD137" s="36" t="s">
        <v>337</v>
      </c>
      <c r="BE137" s="36" t="s">
        <v>337</v>
      </c>
      <c r="BF137" s="36" t="s">
        <v>337</v>
      </c>
      <c r="BG137" s="36" t="s">
        <v>337</v>
      </c>
      <c r="BH137" s="36" t="s">
        <v>337</v>
      </c>
      <c r="BI137" s="36" t="s">
        <v>337</v>
      </c>
      <c r="BJ137" s="36" t="s">
        <v>337</v>
      </c>
      <c r="BK137" s="36" t="s">
        <v>337</v>
      </c>
      <c r="BL137" s="36" t="s">
        <v>337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337</v>
      </c>
      <c r="E138" s="36" t="s">
        <v>337</v>
      </c>
      <c r="F138" s="36" t="s">
        <v>337</v>
      </c>
      <c r="G138" s="36" t="s">
        <v>337</v>
      </c>
      <c r="H138" s="36" t="s">
        <v>337</v>
      </c>
      <c r="I138" s="36" t="s">
        <v>337</v>
      </c>
      <c r="J138" s="36" t="s">
        <v>337</v>
      </c>
      <c r="K138" s="36" t="s">
        <v>337</v>
      </c>
      <c r="L138" s="36" t="s">
        <v>337</v>
      </c>
      <c r="M138" s="36" t="s">
        <v>337</v>
      </c>
      <c r="N138" s="36" t="s">
        <v>337</v>
      </c>
      <c r="O138" s="36" t="s">
        <v>337</v>
      </c>
      <c r="P138" s="36" t="s">
        <v>337</v>
      </c>
      <c r="Q138" s="36" t="s">
        <v>337</v>
      </c>
      <c r="R138" s="36" t="s">
        <v>337</v>
      </c>
      <c r="S138" s="36" t="s">
        <v>337</v>
      </c>
      <c r="T138" s="36" t="s">
        <v>337</v>
      </c>
      <c r="U138" s="36" t="s">
        <v>337</v>
      </c>
      <c r="V138" s="36" t="s">
        <v>337</v>
      </c>
      <c r="W138" s="36" t="s">
        <v>337</v>
      </c>
      <c r="X138" s="36" t="s">
        <v>337</v>
      </c>
      <c r="Y138" s="36" t="s">
        <v>337</v>
      </c>
      <c r="Z138" s="36" t="s">
        <v>337</v>
      </c>
      <c r="AA138" s="36" t="s">
        <v>337</v>
      </c>
      <c r="AB138" s="36" t="s">
        <v>337</v>
      </c>
      <c r="AC138" s="36" t="s">
        <v>337</v>
      </c>
      <c r="AD138" s="36" t="s">
        <v>337</v>
      </c>
      <c r="AE138" s="36" t="s">
        <v>337</v>
      </c>
      <c r="AF138" s="36" t="s">
        <v>337</v>
      </c>
      <c r="AG138" s="36" t="s">
        <v>337</v>
      </c>
      <c r="AH138" s="36" t="s">
        <v>337</v>
      </c>
      <c r="AI138" s="36" t="s">
        <v>337</v>
      </c>
      <c r="AJ138" s="36" t="s">
        <v>337</v>
      </c>
      <c r="AK138" s="36" t="s">
        <v>337</v>
      </c>
      <c r="AL138" s="36" t="s">
        <v>337</v>
      </c>
      <c r="AM138" s="36" t="s">
        <v>337</v>
      </c>
      <c r="AN138" s="36" t="s">
        <v>337</v>
      </c>
      <c r="AO138" s="36" t="s">
        <v>337</v>
      </c>
      <c r="AP138" s="36" t="s">
        <v>337</v>
      </c>
      <c r="AQ138" s="36" t="s">
        <v>337</v>
      </c>
      <c r="AR138" s="36" t="s">
        <v>337</v>
      </c>
      <c r="AS138" s="36" t="s">
        <v>337</v>
      </c>
      <c r="AT138" s="36" t="s">
        <v>337</v>
      </c>
      <c r="AU138" s="36" t="s">
        <v>337</v>
      </c>
      <c r="AV138" s="36" t="s">
        <v>337</v>
      </c>
      <c r="AW138" s="36" t="s">
        <v>337</v>
      </c>
      <c r="AX138" s="36" t="s">
        <v>337</v>
      </c>
      <c r="AY138" s="36" t="s">
        <v>337</v>
      </c>
      <c r="AZ138" s="36" t="s">
        <v>337</v>
      </c>
      <c r="BA138" s="36" t="s">
        <v>337</v>
      </c>
      <c r="BB138" s="36" t="s">
        <v>337</v>
      </c>
      <c r="BC138" s="36" t="s">
        <v>337</v>
      </c>
      <c r="BD138" s="36" t="s">
        <v>337</v>
      </c>
      <c r="BE138" s="36" t="s">
        <v>337</v>
      </c>
      <c r="BF138" s="36" t="s">
        <v>337</v>
      </c>
      <c r="BG138" s="36" t="s">
        <v>337</v>
      </c>
      <c r="BH138" s="36" t="s">
        <v>337</v>
      </c>
      <c r="BI138" s="36" t="s">
        <v>337</v>
      </c>
      <c r="BJ138" s="36" t="s">
        <v>337</v>
      </c>
      <c r="BK138" s="36" t="s">
        <v>337</v>
      </c>
      <c r="BL138" s="36" t="s">
        <v>337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337</v>
      </c>
      <c r="E139" s="36" t="s">
        <v>337</v>
      </c>
      <c r="F139" s="36" t="s">
        <v>337</v>
      </c>
      <c r="G139" s="36" t="s">
        <v>337</v>
      </c>
      <c r="H139" s="36" t="s">
        <v>337</v>
      </c>
      <c r="I139" s="36" t="s">
        <v>337</v>
      </c>
      <c r="J139" s="36" t="s">
        <v>337</v>
      </c>
      <c r="K139" s="36" t="s">
        <v>337</v>
      </c>
      <c r="L139" s="36" t="s">
        <v>337</v>
      </c>
      <c r="M139" s="36" t="s">
        <v>337</v>
      </c>
      <c r="N139" s="36" t="s">
        <v>337</v>
      </c>
      <c r="O139" s="36" t="s">
        <v>337</v>
      </c>
      <c r="P139" s="36" t="s">
        <v>337</v>
      </c>
      <c r="Q139" s="36" t="s">
        <v>337</v>
      </c>
      <c r="R139" s="36" t="s">
        <v>337</v>
      </c>
      <c r="S139" s="36" t="s">
        <v>337</v>
      </c>
      <c r="T139" s="36" t="s">
        <v>337</v>
      </c>
      <c r="U139" s="36" t="s">
        <v>337</v>
      </c>
      <c r="V139" s="36" t="s">
        <v>337</v>
      </c>
      <c r="W139" s="36" t="s">
        <v>337</v>
      </c>
      <c r="X139" s="36" t="s">
        <v>337</v>
      </c>
      <c r="Y139" s="36" t="s">
        <v>337</v>
      </c>
      <c r="Z139" s="36" t="s">
        <v>337</v>
      </c>
      <c r="AA139" s="36" t="s">
        <v>337</v>
      </c>
      <c r="AB139" s="36" t="s">
        <v>337</v>
      </c>
      <c r="AC139" s="36" t="s">
        <v>337</v>
      </c>
      <c r="AD139" s="36" t="s">
        <v>337</v>
      </c>
      <c r="AE139" s="36" t="s">
        <v>337</v>
      </c>
      <c r="AF139" s="36" t="s">
        <v>337</v>
      </c>
      <c r="AG139" s="36" t="s">
        <v>337</v>
      </c>
      <c r="AH139" s="36" t="s">
        <v>337</v>
      </c>
      <c r="AI139" s="36" t="s">
        <v>337</v>
      </c>
      <c r="AJ139" s="36" t="s">
        <v>337</v>
      </c>
      <c r="AK139" s="36" t="s">
        <v>337</v>
      </c>
      <c r="AL139" s="36" t="s">
        <v>337</v>
      </c>
      <c r="AM139" s="36" t="s">
        <v>337</v>
      </c>
      <c r="AN139" s="36" t="s">
        <v>337</v>
      </c>
      <c r="AO139" s="36" t="s">
        <v>337</v>
      </c>
      <c r="AP139" s="36" t="s">
        <v>337</v>
      </c>
      <c r="AQ139" s="36" t="s">
        <v>337</v>
      </c>
      <c r="AR139" s="36" t="s">
        <v>337</v>
      </c>
      <c r="AS139" s="36" t="s">
        <v>337</v>
      </c>
      <c r="AT139" s="36" t="s">
        <v>337</v>
      </c>
      <c r="AU139" s="36" t="s">
        <v>337</v>
      </c>
      <c r="AV139" s="36" t="s">
        <v>337</v>
      </c>
      <c r="AW139" s="36" t="s">
        <v>337</v>
      </c>
      <c r="AX139" s="36" t="s">
        <v>337</v>
      </c>
      <c r="AY139" s="36" t="s">
        <v>337</v>
      </c>
      <c r="AZ139" s="36" t="s">
        <v>337</v>
      </c>
      <c r="BA139" s="36" t="s">
        <v>337</v>
      </c>
      <c r="BB139" s="36" t="s">
        <v>337</v>
      </c>
      <c r="BC139" s="36" t="s">
        <v>337</v>
      </c>
      <c r="BD139" s="36" t="s">
        <v>337</v>
      </c>
      <c r="BE139" s="36" t="s">
        <v>337</v>
      </c>
      <c r="BF139" s="36" t="s">
        <v>337</v>
      </c>
      <c r="BG139" s="36" t="s">
        <v>337</v>
      </c>
      <c r="BH139" s="36" t="s">
        <v>337</v>
      </c>
      <c r="BI139" s="36" t="s">
        <v>337</v>
      </c>
      <c r="BJ139" s="36" t="s">
        <v>337</v>
      </c>
      <c r="BK139" s="36" t="s">
        <v>337</v>
      </c>
      <c r="BL139" s="36" t="s">
        <v>337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337</v>
      </c>
      <c r="E140" s="36" t="s">
        <v>337</v>
      </c>
      <c r="F140" s="36" t="s">
        <v>337</v>
      </c>
      <c r="G140" s="36" t="s">
        <v>337</v>
      </c>
      <c r="H140" s="36" t="s">
        <v>337</v>
      </c>
      <c r="I140" s="36" t="s">
        <v>337</v>
      </c>
      <c r="J140" s="36" t="s">
        <v>337</v>
      </c>
      <c r="K140" s="36" t="s">
        <v>337</v>
      </c>
      <c r="L140" s="36" t="s">
        <v>337</v>
      </c>
      <c r="M140" s="36" t="s">
        <v>337</v>
      </c>
      <c r="N140" s="36" t="s">
        <v>337</v>
      </c>
      <c r="O140" s="36" t="s">
        <v>337</v>
      </c>
      <c r="P140" s="36" t="s">
        <v>337</v>
      </c>
      <c r="Q140" s="36" t="s">
        <v>337</v>
      </c>
      <c r="R140" s="36" t="s">
        <v>337</v>
      </c>
      <c r="S140" s="36" t="s">
        <v>337</v>
      </c>
      <c r="T140" s="36" t="s">
        <v>337</v>
      </c>
      <c r="U140" s="36" t="s">
        <v>337</v>
      </c>
      <c r="V140" s="36" t="s">
        <v>337</v>
      </c>
      <c r="W140" s="36" t="s">
        <v>337</v>
      </c>
      <c r="X140" s="36" t="s">
        <v>337</v>
      </c>
      <c r="Y140" s="36" t="s">
        <v>337</v>
      </c>
      <c r="Z140" s="36" t="s">
        <v>337</v>
      </c>
      <c r="AA140" s="36" t="s">
        <v>337</v>
      </c>
      <c r="AB140" s="36" t="s">
        <v>337</v>
      </c>
      <c r="AC140" s="36" t="s">
        <v>337</v>
      </c>
      <c r="AD140" s="36" t="s">
        <v>337</v>
      </c>
      <c r="AE140" s="36" t="s">
        <v>337</v>
      </c>
      <c r="AF140" s="36" t="s">
        <v>337</v>
      </c>
      <c r="AG140" s="36" t="s">
        <v>337</v>
      </c>
      <c r="AH140" s="36" t="s">
        <v>337</v>
      </c>
      <c r="AI140" s="36" t="s">
        <v>337</v>
      </c>
      <c r="AJ140" s="36" t="s">
        <v>337</v>
      </c>
      <c r="AK140" s="36" t="s">
        <v>337</v>
      </c>
      <c r="AL140" s="36" t="s">
        <v>337</v>
      </c>
      <c r="AM140" s="36" t="s">
        <v>337</v>
      </c>
      <c r="AN140" s="36" t="s">
        <v>337</v>
      </c>
      <c r="AO140" s="36" t="s">
        <v>337</v>
      </c>
      <c r="AP140" s="36" t="s">
        <v>337</v>
      </c>
      <c r="AQ140" s="36" t="s">
        <v>337</v>
      </c>
      <c r="AR140" s="36" t="s">
        <v>337</v>
      </c>
      <c r="AS140" s="36" t="s">
        <v>337</v>
      </c>
      <c r="AT140" s="36" t="s">
        <v>337</v>
      </c>
      <c r="AU140" s="36" t="s">
        <v>337</v>
      </c>
      <c r="AV140" s="36" t="s">
        <v>337</v>
      </c>
      <c r="AW140" s="36" t="s">
        <v>337</v>
      </c>
      <c r="AX140" s="36" t="s">
        <v>337</v>
      </c>
      <c r="AY140" s="36" t="s">
        <v>337</v>
      </c>
      <c r="AZ140" s="36" t="s">
        <v>337</v>
      </c>
      <c r="BA140" s="36" t="s">
        <v>337</v>
      </c>
      <c r="BB140" s="36" t="s">
        <v>337</v>
      </c>
      <c r="BC140" s="36" t="s">
        <v>337</v>
      </c>
      <c r="BD140" s="36" t="s">
        <v>337</v>
      </c>
      <c r="BE140" s="36" t="s">
        <v>337</v>
      </c>
      <c r="BF140" s="36" t="s">
        <v>337</v>
      </c>
      <c r="BG140" s="36" t="s">
        <v>337</v>
      </c>
      <c r="BH140" s="36" t="s">
        <v>337</v>
      </c>
      <c r="BI140" s="36" t="s">
        <v>337</v>
      </c>
      <c r="BJ140" s="36" t="s">
        <v>337</v>
      </c>
      <c r="BK140" s="36" t="s">
        <v>337</v>
      </c>
      <c r="BL140" s="36" t="s">
        <v>337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337</v>
      </c>
      <c r="E141" s="36" t="s">
        <v>337</v>
      </c>
      <c r="F141" s="36" t="s">
        <v>337</v>
      </c>
      <c r="G141" s="36" t="s">
        <v>337</v>
      </c>
      <c r="H141" s="36" t="s">
        <v>337</v>
      </c>
      <c r="I141" s="36" t="s">
        <v>337</v>
      </c>
      <c r="J141" s="36" t="s">
        <v>337</v>
      </c>
      <c r="K141" s="36" t="s">
        <v>337</v>
      </c>
      <c r="L141" s="36" t="s">
        <v>337</v>
      </c>
      <c r="M141" s="36" t="s">
        <v>337</v>
      </c>
      <c r="N141" s="36" t="s">
        <v>337</v>
      </c>
      <c r="O141" s="36" t="s">
        <v>337</v>
      </c>
      <c r="P141" s="36" t="s">
        <v>337</v>
      </c>
      <c r="Q141" s="36" t="s">
        <v>337</v>
      </c>
      <c r="R141" s="36" t="s">
        <v>337</v>
      </c>
      <c r="S141" s="36" t="s">
        <v>337</v>
      </c>
      <c r="T141" s="36" t="s">
        <v>337</v>
      </c>
      <c r="U141" s="36" t="s">
        <v>337</v>
      </c>
      <c r="V141" s="36" t="s">
        <v>337</v>
      </c>
      <c r="W141" s="36" t="s">
        <v>337</v>
      </c>
      <c r="X141" s="36" t="s">
        <v>337</v>
      </c>
      <c r="Y141" s="36" t="s">
        <v>337</v>
      </c>
      <c r="Z141" s="36" t="s">
        <v>337</v>
      </c>
      <c r="AA141" s="36" t="s">
        <v>337</v>
      </c>
      <c r="AB141" s="36" t="s">
        <v>337</v>
      </c>
      <c r="AC141" s="36" t="s">
        <v>337</v>
      </c>
      <c r="AD141" s="36" t="s">
        <v>337</v>
      </c>
      <c r="AE141" s="36" t="s">
        <v>337</v>
      </c>
      <c r="AF141" s="36" t="s">
        <v>337</v>
      </c>
      <c r="AG141" s="36" t="s">
        <v>337</v>
      </c>
      <c r="AH141" s="36" t="s">
        <v>337</v>
      </c>
      <c r="AI141" s="36" t="s">
        <v>337</v>
      </c>
      <c r="AJ141" s="36" t="s">
        <v>337</v>
      </c>
      <c r="AK141" s="36" t="s">
        <v>337</v>
      </c>
      <c r="AL141" s="36" t="s">
        <v>337</v>
      </c>
      <c r="AM141" s="36" t="s">
        <v>337</v>
      </c>
      <c r="AN141" s="36" t="s">
        <v>337</v>
      </c>
      <c r="AO141" s="36" t="s">
        <v>337</v>
      </c>
      <c r="AP141" s="36" t="s">
        <v>337</v>
      </c>
      <c r="AQ141" s="36" t="s">
        <v>337</v>
      </c>
      <c r="AR141" s="36" t="s">
        <v>337</v>
      </c>
      <c r="AS141" s="36" t="s">
        <v>337</v>
      </c>
      <c r="AT141" s="36" t="s">
        <v>337</v>
      </c>
      <c r="AU141" s="36" t="s">
        <v>337</v>
      </c>
      <c r="AV141" s="36" t="s">
        <v>337</v>
      </c>
      <c r="AW141" s="36" t="s">
        <v>337</v>
      </c>
      <c r="AX141" s="36" t="s">
        <v>337</v>
      </c>
      <c r="AY141" s="36" t="s">
        <v>337</v>
      </c>
      <c r="AZ141" s="36" t="s">
        <v>337</v>
      </c>
      <c r="BA141" s="36" t="s">
        <v>337</v>
      </c>
      <c r="BB141" s="36" t="s">
        <v>337</v>
      </c>
      <c r="BC141" s="36" t="s">
        <v>337</v>
      </c>
      <c r="BD141" s="36" t="s">
        <v>337</v>
      </c>
      <c r="BE141" s="36" t="s">
        <v>337</v>
      </c>
      <c r="BF141" s="36" t="s">
        <v>337</v>
      </c>
      <c r="BG141" s="36" t="s">
        <v>337</v>
      </c>
      <c r="BH141" s="36" t="s">
        <v>337</v>
      </c>
      <c r="BI141" s="36" t="s">
        <v>337</v>
      </c>
      <c r="BJ141" s="36" t="s">
        <v>337</v>
      </c>
      <c r="BK141" s="36" t="s">
        <v>337</v>
      </c>
      <c r="BL141" s="36" t="s">
        <v>337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337</v>
      </c>
      <c r="E142" s="36" t="s">
        <v>337</v>
      </c>
      <c r="F142" s="36" t="s">
        <v>337</v>
      </c>
      <c r="G142" s="36" t="s">
        <v>337</v>
      </c>
      <c r="H142" s="36" t="s">
        <v>337</v>
      </c>
      <c r="I142" s="36" t="s">
        <v>337</v>
      </c>
      <c r="J142" s="36" t="s">
        <v>337</v>
      </c>
      <c r="K142" s="36" t="s">
        <v>337</v>
      </c>
      <c r="L142" s="36" t="s">
        <v>337</v>
      </c>
      <c r="M142" s="36" t="s">
        <v>337</v>
      </c>
      <c r="N142" s="36" t="s">
        <v>337</v>
      </c>
      <c r="O142" s="36" t="s">
        <v>337</v>
      </c>
      <c r="P142" s="36" t="s">
        <v>337</v>
      </c>
      <c r="Q142" s="36" t="s">
        <v>337</v>
      </c>
      <c r="R142" s="36" t="s">
        <v>337</v>
      </c>
      <c r="S142" s="36" t="s">
        <v>337</v>
      </c>
      <c r="T142" s="36" t="s">
        <v>337</v>
      </c>
      <c r="U142" s="36" t="s">
        <v>337</v>
      </c>
      <c r="V142" s="36" t="s">
        <v>337</v>
      </c>
      <c r="W142" s="36" t="s">
        <v>337</v>
      </c>
      <c r="X142" s="36" t="s">
        <v>337</v>
      </c>
      <c r="Y142" s="36" t="s">
        <v>337</v>
      </c>
      <c r="Z142" s="36" t="s">
        <v>337</v>
      </c>
      <c r="AA142" s="36" t="s">
        <v>337</v>
      </c>
      <c r="AB142" s="36" t="s">
        <v>337</v>
      </c>
      <c r="AC142" s="36" t="s">
        <v>337</v>
      </c>
      <c r="AD142" s="36" t="s">
        <v>337</v>
      </c>
      <c r="AE142" s="36" t="s">
        <v>337</v>
      </c>
      <c r="AF142" s="36" t="s">
        <v>337</v>
      </c>
      <c r="AG142" s="36" t="s">
        <v>337</v>
      </c>
      <c r="AH142" s="36" t="s">
        <v>337</v>
      </c>
      <c r="AI142" s="36" t="s">
        <v>337</v>
      </c>
      <c r="AJ142" s="36" t="s">
        <v>337</v>
      </c>
      <c r="AK142" s="36" t="s">
        <v>337</v>
      </c>
      <c r="AL142" s="36" t="s">
        <v>337</v>
      </c>
      <c r="AM142" s="36" t="s">
        <v>337</v>
      </c>
      <c r="AN142" s="36" t="s">
        <v>337</v>
      </c>
      <c r="AO142" s="36" t="s">
        <v>337</v>
      </c>
      <c r="AP142" s="36" t="s">
        <v>337</v>
      </c>
      <c r="AQ142" s="36" t="s">
        <v>337</v>
      </c>
      <c r="AR142" s="36" t="s">
        <v>337</v>
      </c>
      <c r="AS142" s="36" t="s">
        <v>337</v>
      </c>
      <c r="AT142" s="36" t="s">
        <v>337</v>
      </c>
      <c r="AU142" s="36" t="s">
        <v>337</v>
      </c>
      <c r="AV142" s="36" t="s">
        <v>337</v>
      </c>
      <c r="AW142" s="36" t="s">
        <v>337</v>
      </c>
      <c r="AX142" s="36" t="s">
        <v>337</v>
      </c>
      <c r="AY142" s="36" t="s">
        <v>337</v>
      </c>
      <c r="AZ142" s="36" t="s">
        <v>337</v>
      </c>
      <c r="BA142" s="36" t="s">
        <v>337</v>
      </c>
      <c r="BB142" s="36" t="s">
        <v>337</v>
      </c>
      <c r="BC142" s="36" t="s">
        <v>337</v>
      </c>
      <c r="BD142" s="36" t="s">
        <v>337</v>
      </c>
      <c r="BE142" s="36" t="s">
        <v>337</v>
      </c>
      <c r="BF142" s="36" t="s">
        <v>337</v>
      </c>
      <c r="BG142" s="36" t="s">
        <v>337</v>
      </c>
      <c r="BH142" s="36" t="s">
        <v>337</v>
      </c>
      <c r="BI142" s="36" t="s">
        <v>337</v>
      </c>
      <c r="BJ142" s="36" t="s">
        <v>337</v>
      </c>
      <c r="BK142" s="36" t="s">
        <v>337</v>
      </c>
      <c r="BL142" s="36" t="s">
        <v>337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337</v>
      </c>
      <c r="E143" s="36" t="s">
        <v>337</v>
      </c>
      <c r="F143" s="36" t="s">
        <v>337</v>
      </c>
      <c r="G143" s="36" t="s">
        <v>337</v>
      </c>
      <c r="H143" s="36" t="s">
        <v>337</v>
      </c>
      <c r="I143" s="36" t="s">
        <v>337</v>
      </c>
      <c r="J143" s="36" t="s">
        <v>337</v>
      </c>
      <c r="K143" s="36" t="s">
        <v>337</v>
      </c>
      <c r="L143" s="36" t="s">
        <v>337</v>
      </c>
      <c r="M143" s="36" t="s">
        <v>337</v>
      </c>
      <c r="N143" s="36" t="s">
        <v>337</v>
      </c>
      <c r="O143" s="36" t="s">
        <v>337</v>
      </c>
      <c r="P143" s="36" t="s">
        <v>337</v>
      </c>
      <c r="Q143" s="36" t="s">
        <v>337</v>
      </c>
      <c r="R143" s="36" t="s">
        <v>337</v>
      </c>
      <c r="S143" s="36" t="s">
        <v>337</v>
      </c>
      <c r="T143" s="36" t="s">
        <v>337</v>
      </c>
      <c r="U143" s="36" t="s">
        <v>337</v>
      </c>
      <c r="V143" s="36" t="s">
        <v>337</v>
      </c>
      <c r="W143" s="36" t="s">
        <v>337</v>
      </c>
      <c r="X143" s="36" t="s">
        <v>337</v>
      </c>
      <c r="Y143" s="36" t="s">
        <v>337</v>
      </c>
      <c r="Z143" s="36" t="s">
        <v>337</v>
      </c>
      <c r="AA143" s="36" t="s">
        <v>337</v>
      </c>
      <c r="AB143" s="36" t="s">
        <v>337</v>
      </c>
      <c r="AC143" s="36" t="s">
        <v>337</v>
      </c>
      <c r="AD143" s="36" t="s">
        <v>337</v>
      </c>
      <c r="AE143" s="36" t="s">
        <v>337</v>
      </c>
      <c r="AF143" s="36" t="s">
        <v>337</v>
      </c>
      <c r="AG143" s="36" t="s">
        <v>337</v>
      </c>
      <c r="AH143" s="36" t="s">
        <v>337</v>
      </c>
      <c r="AI143" s="36" t="s">
        <v>337</v>
      </c>
      <c r="AJ143" s="36" t="s">
        <v>337</v>
      </c>
      <c r="AK143" s="36" t="s">
        <v>337</v>
      </c>
      <c r="AL143" s="36" t="s">
        <v>337</v>
      </c>
      <c r="AM143" s="36" t="s">
        <v>337</v>
      </c>
      <c r="AN143" s="36" t="s">
        <v>337</v>
      </c>
      <c r="AO143" s="36" t="s">
        <v>337</v>
      </c>
      <c r="AP143" s="36" t="s">
        <v>337</v>
      </c>
      <c r="AQ143" s="36" t="s">
        <v>337</v>
      </c>
      <c r="AR143" s="36" t="s">
        <v>337</v>
      </c>
      <c r="AS143" s="36" t="s">
        <v>337</v>
      </c>
      <c r="AT143" s="36" t="s">
        <v>337</v>
      </c>
      <c r="AU143" s="36" t="s">
        <v>337</v>
      </c>
      <c r="AV143" s="36" t="s">
        <v>337</v>
      </c>
      <c r="AW143" s="36" t="s">
        <v>337</v>
      </c>
      <c r="AX143" s="36" t="s">
        <v>337</v>
      </c>
      <c r="AY143" s="36" t="s">
        <v>337</v>
      </c>
      <c r="AZ143" s="36" t="s">
        <v>337</v>
      </c>
      <c r="BA143" s="36" t="s">
        <v>337</v>
      </c>
      <c r="BB143" s="36" t="s">
        <v>337</v>
      </c>
      <c r="BC143" s="36" t="s">
        <v>337</v>
      </c>
      <c r="BD143" s="36" t="s">
        <v>337</v>
      </c>
      <c r="BE143" s="36" t="s">
        <v>337</v>
      </c>
      <c r="BF143" s="36" t="s">
        <v>337</v>
      </c>
      <c r="BG143" s="36" t="s">
        <v>337</v>
      </c>
      <c r="BH143" s="36" t="s">
        <v>337</v>
      </c>
      <c r="BI143" s="36" t="s">
        <v>337</v>
      </c>
      <c r="BJ143" s="36" t="s">
        <v>337</v>
      </c>
      <c r="BK143" s="36" t="s">
        <v>337</v>
      </c>
      <c r="BL143" s="36" t="s">
        <v>337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337</v>
      </c>
      <c r="E144" s="36" t="s">
        <v>337</v>
      </c>
      <c r="F144" s="36" t="s">
        <v>337</v>
      </c>
      <c r="G144" s="36" t="s">
        <v>337</v>
      </c>
      <c r="H144" s="36" t="s">
        <v>337</v>
      </c>
      <c r="I144" s="36" t="s">
        <v>337</v>
      </c>
      <c r="J144" s="36" t="s">
        <v>337</v>
      </c>
      <c r="K144" s="36" t="s">
        <v>337</v>
      </c>
      <c r="L144" s="36" t="s">
        <v>337</v>
      </c>
      <c r="M144" s="36" t="s">
        <v>337</v>
      </c>
      <c r="N144" s="36" t="s">
        <v>337</v>
      </c>
      <c r="O144" s="36" t="s">
        <v>337</v>
      </c>
      <c r="P144" s="36" t="s">
        <v>337</v>
      </c>
      <c r="Q144" s="36" t="s">
        <v>337</v>
      </c>
      <c r="R144" s="36" t="s">
        <v>337</v>
      </c>
      <c r="S144" s="36" t="s">
        <v>337</v>
      </c>
      <c r="T144" s="36" t="s">
        <v>337</v>
      </c>
      <c r="U144" s="36" t="s">
        <v>337</v>
      </c>
      <c r="V144" s="36" t="s">
        <v>337</v>
      </c>
      <c r="W144" s="36" t="s">
        <v>337</v>
      </c>
      <c r="X144" s="36" t="s">
        <v>337</v>
      </c>
      <c r="Y144" s="36" t="s">
        <v>337</v>
      </c>
      <c r="Z144" s="36" t="s">
        <v>337</v>
      </c>
      <c r="AA144" s="36" t="s">
        <v>337</v>
      </c>
      <c r="AB144" s="36" t="s">
        <v>337</v>
      </c>
      <c r="AC144" s="36" t="s">
        <v>337</v>
      </c>
      <c r="AD144" s="36" t="s">
        <v>337</v>
      </c>
      <c r="AE144" s="36" t="s">
        <v>337</v>
      </c>
      <c r="AF144" s="36" t="s">
        <v>337</v>
      </c>
      <c r="AG144" s="36" t="s">
        <v>337</v>
      </c>
      <c r="AH144" s="36" t="s">
        <v>337</v>
      </c>
      <c r="AI144" s="36" t="s">
        <v>337</v>
      </c>
      <c r="AJ144" s="36" t="s">
        <v>337</v>
      </c>
      <c r="AK144" s="36" t="s">
        <v>337</v>
      </c>
      <c r="AL144" s="36" t="s">
        <v>337</v>
      </c>
      <c r="AM144" s="36" t="s">
        <v>337</v>
      </c>
      <c r="AN144" s="36" t="s">
        <v>337</v>
      </c>
      <c r="AO144" s="36" t="s">
        <v>337</v>
      </c>
      <c r="AP144" s="36" t="s">
        <v>337</v>
      </c>
      <c r="AQ144" s="36" t="s">
        <v>337</v>
      </c>
      <c r="AR144" s="36" t="s">
        <v>337</v>
      </c>
      <c r="AS144" s="36" t="s">
        <v>337</v>
      </c>
      <c r="AT144" s="36" t="s">
        <v>337</v>
      </c>
      <c r="AU144" s="36" t="s">
        <v>337</v>
      </c>
      <c r="AV144" s="36" t="s">
        <v>337</v>
      </c>
      <c r="AW144" s="36" t="s">
        <v>337</v>
      </c>
      <c r="AX144" s="36" t="s">
        <v>337</v>
      </c>
      <c r="AY144" s="36" t="s">
        <v>337</v>
      </c>
      <c r="AZ144" s="36" t="s">
        <v>337</v>
      </c>
      <c r="BA144" s="36" t="s">
        <v>337</v>
      </c>
      <c r="BB144" s="36" t="s">
        <v>337</v>
      </c>
      <c r="BC144" s="36" t="s">
        <v>337</v>
      </c>
      <c r="BD144" s="36" t="s">
        <v>337</v>
      </c>
      <c r="BE144" s="36" t="s">
        <v>337</v>
      </c>
      <c r="BF144" s="36" t="s">
        <v>337</v>
      </c>
      <c r="BG144" s="36" t="s">
        <v>337</v>
      </c>
      <c r="BH144" s="36" t="s">
        <v>337</v>
      </c>
      <c r="BI144" s="36" t="s">
        <v>337</v>
      </c>
      <c r="BJ144" s="36" t="s">
        <v>337</v>
      </c>
      <c r="BK144" s="36" t="s">
        <v>337</v>
      </c>
      <c r="BL144" s="36" t="s">
        <v>337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337</v>
      </c>
      <c r="E145" s="36" t="s">
        <v>337</v>
      </c>
      <c r="F145" s="36" t="s">
        <v>337</v>
      </c>
      <c r="G145" s="36" t="s">
        <v>337</v>
      </c>
      <c r="H145" s="36" t="s">
        <v>337</v>
      </c>
      <c r="I145" s="36" t="s">
        <v>337</v>
      </c>
      <c r="J145" s="36" t="s">
        <v>337</v>
      </c>
      <c r="K145" s="36" t="s">
        <v>337</v>
      </c>
      <c r="L145" s="36" t="s">
        <v>337</v>
      </c>
      <c r="M145" s="36" t="s">
        <v>337</v>
      </c>
      <c r="N145" s="36" t="s">
        <v>337</v>
      </c>
      <c r="O145" s="36" t="s">
        <v>337</v>
      </c>
      <c r="P145" s="36" t="s">
        <v>337</v>
      </c>
      <c r="Q145" s="36" t="s">
        <v>337</v>
      </c>
      <c r="R145" s="36" t="s">
        <v>337</v>
      </c>
      <c r="S145" s="36" t="s">
        <v>337</v>
      </c>
      <c r="T145" s="36" t="s">
        <v>337</v>
      </c>
      <c r="U145" s="36" t="s">
        <v>337</v>
      </c>
      <c r="V145" s="36" t="s">
        <v>337</v>
      </c>
      <c r="W145" s="36" t="s">
        <v>337</v>
      </c>
      <c r="X145" s="36" t="s">
        <v>337</v>
      </c>
      <c r="Y145" s="36" t="s">
        <v>337</v>
      </c>
      <c r="Z145" s="36" t="s">
        <v>337</v>
      </c>
      <c r="AA145" s="36" t="s">
        <v>337</v>
      </c>
      <c r="AB145" s="36" t="s">
        <v>337</v>
      </c>
      <c r="AC145" s="36" t="s">
        <v>337</v>
      </c>
      <c r="AD145" s="36" t="s">
        <v>337</v>
      </c>
      <c r="AE145" s="36" t="s">
        <v>337</v>
      </c>
      <c r="AF145" s="36" t="s">
        <v>337</v>
      </c>
      <c r="AG145" s="36" t="s">
        <v>337</v>
      </c>
      <c r="AH145" s="36" t="s">
        <v>337</v>
      </c>
      <c r="AI145" s="36" t="s">
        <v>337</v>
      </c>
      <c r="AJ145" s="36" t="s">
        <v>337</v>
      </c>
      <c r="AK145" s="36" t="s">
        <v>337</v>
      </c>
      <c r="AL145" s="36" t="s">
        <v>337</v>
      </c>
      <c r="AM145" s="36" t="s">
        <v>337</v>
      </c>
      <c r="AN145" s="36" t="s">
        <v>337</v>
      </c>
      <c r="AO145" s="36" t="s">
        <v>337</v>
      </c>
      <c r="AP145" s="36" t="s">
        <v>337</v>
      </c>
      <c r="AQ145" s="36" t="s">
        <v>337</v>
      </c>
      <c r="AR145" s="36" t="s">
        <v>337</v>
      </c>
      <c r="AS145" s="36" t="s">
        <v>337</v>
      </c>
      <c r="AT145" s="36" t="s">
        <v>337</v>
      </c>
      <c r="AU145" s="36" t="s">
        <v>337</v>
      </c>
      <c r="AV145" s="36" t="s">
        <v>337</v>
      </c>
      <c r="AW145" s="36" t="s">
        <v>337</v>
      </c>
      <c r="AX145" s="36" t="s">
        <v>337</v>
      </c>
      <c r="AY145" s="36" t="s">
        <v>337</v>
      </c>
      <c r="AZ145" s="36" t="s">
        <v>337</v>
      </c>
      <c r="BA145" s="36" t="s">
        <v>337</v>
      </c>
      <c r="BB145" s="36" t="s">
        <v>337</v>
      </c>
      <c r="BC145" s="36" t="s">
        <v>337</v>
      </c>
      <c r="BD145" s="36" t="s">
        <v>337</v>
      </c>
      <c r="BE145" s="36" t="s">
        <v>337</v>
      </c>
      <c r="BF145" s="36" t="s">
        <v>337</v>
      </c>
      <c r="BG145" s="36" t="s">
        <v>337</v>
      </c>
      <c r="BH145" s="36" t="s">
        <v>337</v>
      </c>
      <c r="BI145" s="36" t="s">
        <v>337</v>
      </c>
      <c r="BJ145" s="36" t="s">
        <v>337</v>
      </c>
      <c r="BK145" s="36" t="s">
        <v>337</v>
      </c>
      <c r="BL145" s="36" t="s">
        <v>337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337</v>
      </c>
      <c r="E146" s="36" t="s">
        <v>337</v>
      </c>
      <c r="F146" s="36" t="s">
        <v>337</v>
      </c>
      <c r="G146" s="36" t="s">
        <v>337</v>
      </c>
      <c r="H146" s="36" t="s">
        <v>337</v>
      </c>
      <c r="I146" s="36" t="s">
        <v>337</v>
      </c>
      <c r="J146" s="36" t="s">
        <v>337</v>
      </c>
      <c r="K146" s="36" t="s">
        <v>337</v>
      </c>
      <c r="L146" s="36" t="s">
        <v>337</v>
      </c>
      <c r="M146" s="36" t="s">
        <v>337</v>
      </c>
      <c r="N146" s="36" t="s">
        <v>337</v>
      </c>
      <c r="O146" s="36" t="s">
        <v>337</v>
      </c>
      <c r="P146" s="36" t="s">
        <v>337</v>
      </c>
      <c r="Q146" s="36" t="s">
        <v>337</v>
      </c>
      <c r="R146" s="36" t="s">
        <v>337</v>
      </c>
      <c r="S146" s="36" t="s">
        <v>337</v>
      </c>
      <c r="T146" s="36" t="s">
        <v>337</v>
      </c>
      <c r="U146" s="36" t="s">
        <v>337</v>
      </c>
      <c r="V146" s="36" t="s">
        <v>337</v>
      </c>
      <c r="W146" s="36" t="s">
        <v>337</v>
      </c>
      <c r="X146" s="36" t="s">
        <v>337</v>
      </c>
      <c r="Y146" s="36" t="s">
        <v>337</v>
      </c>
      <c r="Z146" s="36" t="s">
        <v>337</v>
      </c>
      <c r="AA146" s="36" t="s">
        <v>337</v>
      </c>
      <c r="AB146" s="36" t="s">
        <v>337</v>
      </c>
      <c r="AC146" s="36" t="s">
        <v>337</v>
      </c>
      <c r="AD146" s="36" t="s">
        <v>337</v>
      </c>
      <c r="AE146" s="36" t="s">
        <v>337</v>
      </c>
      <c r="AF146" s="36" t="s">
        <v>337</v>
      </c>
      <c r="AG146" s="36" t="s">
        <v>337</v>
      </c>
      <c r="AH146" s="36" t="s">
        <v>337</v>
      </c>
      <c r="AI146" s="36" t="s">
        <v>337</v>
      </c>
      <c r="AJ146" s="36" t="s">
        <v>337</v>
      </c>
      <c r="AK146" s="36" t="s">
        <v>337</v>
      </c>
      <c r="AL146" s="36" t="s">
        <v>337</v>
      </c>
      <c r="AM146" s="36" t="s">
        <v>337</v>
      </c>
      <c r="AN146" s="36" t="s">
        <v>337</v>
      </c>
      <c r="AO146" s="36" t="s">
        <v>337</v>
      </c>
      <c r="AP146" s="36" t="s">
        <v>337</v>
      </c>
      <c r="AQ146" s="36" t="s">
        <v>337</v>
      </c>
      <c r="AR146" s="36" t="s">
        <v>337</v>
      </c>
      <c r="AS146" s="36" t="s">
        <v>337</v>
      </c>
      <c r="AT146" s="36" t="s">
        <v>337</v>
      </c>
      <c r="AU146" s="36" t="s">
        <v>337</v>
      </c>
      <c r="AV146" s="36" t="s">
        <v>337</v>
      </c>
      <c r="AW146" s="36" t="s">
        <v>337</v>
      </c>
      <c r="AX146" s="36" t="s">
        <v>337</v>
      </c>
      <c r="AY146" s="36" t="s">
        <v>337</v>
      </c>
      <c r="AZ146" s="36" t="s">
        <v>337</v>
      </c>
      <c r="BA146" s="36" t="s">
        <v>337</v>
      </c>
      <c r="BB146" s="36" t="s">
        <v>337</v>
      </c>
      <c r="BC146" s="36" t="s">
        <v>337</v>
      </c>
      <c r="BD146" s="36" t="s">
        <v>337</v>
      </c>
      <c r="BE146" s="36" t="s">
        <v>337</v>
      </c>
      <c r="BF146" s="36" t="s">
        <v>337</v>
      </c>
      <c r="BG146" s="36" t="s">
        <v>337</v>
      </c>
      <c r="BH146" s="36" t="s">
        <v>337</v>
      </c>
      <c r="BI146" s="36" t="s">
        <v>337</v>
      </c>
      <c r="BJ146" s="36" t="s">
        <v>337</v>
      </c>
      <c r="BK146" s="36" t="s">
        <v>337</v>
      </c>
      <c r="BL146" s="36" t="s">
        <v>337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337</v>
      </c>
      <c r="E147" s="36" t="s">
        <v>337</v>
      </c>
      <c r="F147" s="36" t="s">
        <v>337</v>
      </c>
      <c r="G147" s="36" t="s">
        <v>337</v>
      </c>
      <c r="H147" s="36" t="s">
        <v>337</v>
      </c>
      <c r="I147" s="36" t="s">
        <v>337</v>
      </c>
      <c r="J147" s="36" t="s">
        <v>337</v>
      </c>
      <c r="K147" s="36" t="s">
        <v>337</v>
      </c>
      <c r="L147" s="36" t="s">
        <v>337</v>
      </c>
      <c r="M147" s="36" t="s">
        <v>337</v>
      </c>
      <c r="N147" s="36" t="s">
        <v>337</v>
      </c>
      <c r="O147" s="36" t="s">
        <v>337</v>
      </c>
      <c r="P147" s="36" t="s">
        <v>337</v>
      </c>
      <c r="Q147" s="36" t="s">
        <v>337</v>
      </c>
      <c r="R147" s="36" t="s">
        <v>337</v>
      </c>
      <c r="S147" s="36" t="s">
        <v>337</v>
      </c>
      <c r="T147" s="36" t="s">
        <v>337</v>
      </c>
      <c r="U147" s="36" t="s">
        <v>337</v>
      </c>
      <c r="V147" s="36" t="s">
        <v>337</v>
      </c>
      <c r="W147" s="36" t="s">
        <v>337</v>
      </c>
      <c r="X147" s="36" t="s">
        <v>337</v>
      </c>
      <c r="Y147" s="36" t="s">
        <v>337</v>
      </c>
      <c r="Z147" s="36" t="s">
        <v>337</v>
      </c>
      <c r="AA147" s="36" t="s">
        <v>337</v>
      </c>
      <c r="AB147" s="36" t="s">
        <v>337</v>
      </c>
      <c r="AC147" s="36" t="s">
        <v>337</v>
      </c>
      <c r="AD147" s="36" t="s">
        <v>337</v>
      </c>
      <c r="AE147" s="36" t="s">
        <v>337</v>
      </c>
      <c r="AF147" s="36" t="s">
        <v>337</v>
      </c>
      <c r="AG147" s="36" t="s">
        <v>337</v>
      </c>
      <c r="AH147" s="36" t="s">
        <v>337</v>
      </c>
      <c r="AI147" s="36" t="s">
        <v>337</v>
      </c>
      <c r="AJ147" s="36" t="s">
        <v>337</v>
      </c>
      <c r="AK147" s="36" t="s">
        <v>337</v>
      </c>
      <c r="AL147" s="36" t="s">
        <v>337</v>
      </c>
      <c r="AM147" s="36" t="s">
        <v>337</v>
      </c>
      <c r="AN147" s="36" t="s">
        <v>337</v>
      </c>
      <c r="AO147" s="36" t="s">
        <v>337</v>
      </c>
      <c r="AP147" s="36" t="s">
        <v>337</v>
      </c>
      <c r="AQ147" s="36" t="s">
        <v>337</v>
      </c>
      <c r="AR147" s="36" t="s">
        <v>337</v>
      </c>
      <c r="AS147" s="36" t="s">
        <v>337</v>
      </c>
      <c r="AT147" s="36" t="s">
        <v>337</v>
      </c>
      <c r="AU147" s="36" t="s">
        <v>337</v>
      </c>
      <c r="AV147" s="36" t="s">
        <v>337</v>
      </c>
      <c r="AW147" s="36" t="s">
        <v>337</v>
      </c>
      <c r="AX147" s="36" t="s">
        <v>337</v>
      </c>
      <c r="AY147" s="36" t="s">
        <v>337</v>
      </c>
      <c r="AZ147" s="36" t="s">
        <v>337</v>
      </c>
      <c r="BA147" s="36" t="s">
        <v>337</v>
      </c>
      <c r="BB147" s="36" t="s">
        <v>337</v>
      </c>
      <c r="BC147" s="36" t="s">
        <v>337</v>
      </c>
      <c r="BD147" s="36" t="s">
        <v>337</v>
      </c>
      <c r="BE147" s="36" t="s">
        <v>337</v>
      </c>
      <c r="BF147" s="36" t="s">
        <v>337</v>
      </c>
      <c r="BG147" s="36" t="s">
        <v>337</v>
      </c>
      <c r="BH147" s="36" t="s">
        <v>337</v>
      </c>
      <c r="BI147" s="36" t="s">
        <v>337</v>
      </c>
      <c r="BJ147" s="36" t="s">
        <v>337</v>
      </c>
      <c r="BK147" s="36" t="s">
        <v>337</v>
      </c>
      <c r="BL147" s="36" t="s">
        <v>337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337</v>
      </c>
      <c r="E148" s="36" t="s">
        <v>337</v>
      </c>
      <c r="F148" s="36" t="s">
        <v>337</v>
      </c>
      <c r="G148" s="36" t="s">
        <v>337</v>
      </c>
      <c r="H148" s="36" t="s">
        <v>337</v>
      </c>
      <c r="I148" s="36" t="s">
        <v>337</v>
      </c>
      <c r="J148" s="36" t="s">
        <v>337</v>
      </c>
      <c r="K148" s="36" t="s">
        <v>337</v>
      </c>
      <c r="L148" s="36" t="s">
        <v>337</v>
      </c>
      <c r="M148" s="36" t="s">
        <v>337</v>
      </c>
      <c r="N148" s="36" t="s">
        <v>337</v>
      </c>
      <c r="O148" s="36" t="s">
        <v>337</v>
      </c>
      <c r="P148" s="36" t="s">
        <v>337</v>
      </c>
      <c r="Q148" s="36" t="s">
        <v>337</v>
      </c>
      <c r="R148" s="36" t="s">
        <v>337</v>
      </c>
      <c r="S148" s="36" t="s">
        <v>337</v>
      </c>
      <c r="T148" s="36" t="s">
        <v>337</v>
      </c>
      <c r="U148" s="36" t="s">
        <v>337</v>
      </c>
      <c r="V148" s="36" t="s">
        <v>337</v>
      </c>
      <c r="W148" s="36" t="s">
        <v>337</v>
      </c>
      <c r="X148" s="36" t="s">
        <v>337</v>
      </c>
      <c r="Y148" s="36" t="s">
        <v>337</v>
      </c>
      <c r="Z148" s="36" t="s">
        <v>337</v>
      </c>
      <c r="AA148" s="36" t="s">
        <v>337</v>
      </c>
      <c r="AB148" s="36" t="s">
        <v>337</v>
      </c>
      <c r="AC148" s="36" t="s">
        <v>337</v>
      </c>
      <c r="AD148" s="36" t="s">
        <v>337</v>
      </c>
      <c r="AE148" s="36" t="s">
        <v>337</v>
      </c>
      <c r="AF148" s="36" t="s">
        <v>337</v>
      </c>
      <c r="AG148" s="36" t="s">
        <v>337</v>
      </c>
      <c r="AH148" s="36" t="s">
        <v>337</v>
      </c>
      <c r="AI148" s="36" t="s">
        <v>337</v>
      </c>
      <c r="AJ148" s="36" t="s">
        <v>337</v>
      </c>
      <c r="AK148" s="36" t="s">
        <v>337</v>
      </c>
      <c r="AL148" s="36" t="s">
        <v>337</v>
      </c>
      <c r="AM148" s="36" t="s">
        <v>337</v>
      </c>
      <c r="AN148" s="36" t="s">
        <v>337</v>
      </c>
      <c r="AO148" s="36" t="s">
        <v>337</v>
      </c>
      <c r="AP148" s="36" t="s">
        <v>337</v>
      </c>
      <c r="AQ148" s="36" t="s">
        <v>337</v>
      </c>
      <c r="AR148" s="36" t="s">
        <v>337</v>
      </c>
      <c r="AS148" s="36" t="s">
        <v>337</v>
      </c>
      <c r="AT148" s="36" t="s">
        <v>337</v>
      </c>
      <c r="AU148" s="36" t="s">
        <v>337</v>
      </c>
      <c r="AV148" s="36" t="s">
        <v>337</v>
      </c>
      <c r="AW148" s="36" t="s">
        <v>337</v>
      </c>
      <c r="AX148" s="36" t="s">
        <v>337</v>
      </c>
      <c r="AY148" s="36" t="s">
        <v>337</v>
      </c>
      <c r="AZ148" s="36" t="s">
        <v>337</v>
      </c>
      <c r="BA148" s="36" t="s">
        <v>337</v>
      </c>
      <c r="BB148" s="36" t="s">
        <v>337</v>
      </c>
      <c r="BC148" s="36" t="s">
        <v>337</v>
      </c>
      <c r="BD148" s="36" t="s">
        <v>337</v>
      </c>
      <c r="BE148" s="36" t="s">
        <v>337</v>
      </c>
      <c r="BF148" s="36" t="s">
        <v>337</v>
      </c>
      <c r="BG148" s="36" t="s">
        <v>337</v>
      </c>
      <c r="BH148" s="36" t="s">
        <v>337</v>
      </c>
      <c r="BI148" s="36" t="s">
        <v>337</v>
      </c>
      <c r="BJ148" s="36" t="s">
        <v>337</v>
      </c>
      <c r="BK148" s="36" t="s">
        <v>337</v>
      </c>
      <c r="BL148" s="36" t="s">
        <v>337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337</v>
      </c>
      <c r="E149" s="36" t="s">
        <v>337</v>
      </c>
      <c r="F149" s="36" t="s">
        <v>337</v>
      </c>
      <c r="G149" s="36" t="s">
        <v>337</v>
      </c>
      <c r="H149" s="36" t="s">
        <v>337</v>
      </c>
      <c r="I149" s="36" t="s">
        <v>337</v>
      </c>
      <c r="J149" s="36" t="s">
        <v>337</v>
      </c>
      <c r="K149" s="36" t="s">
        <v>337</v>
      </c>
      <c r="L149" s="36" t="s">
        <v>337</v>
      </c>
      <c r="M149" s="36" t="s">
        <v>337</v>
      </c>
      <c r="N149" s="36" t="s">
        <v>337</v>
      </c>
      <c r="O149" s="36" t="s">
        <v>337</v>
      </c>
      <c r="P149" s="36" t="s">
        <v>337</v>
      </c>
      <c r="Q149" s="36" t="s">
        <v>337</v>
      </c>
      <c r="R149" s="36" t="s">
        <v>337</v>
      </c>
      <c r="S149" s="36" t="s">
        <v>337</v>
      </c>
      <c r="T149" s="36" t="s">
        <v>337</v>
      </c>
      <c r="U149" s="36" t="s">
        <v>337</v>
      </c>
      <c r="V149" s="36" t="s">
        <v>337</v>
      </c>
      <c r="W149" s="36" t="s">
        <v>337</v>
      </c>
      <c r="X149" s="36" t="s">
        <v>337</v>
      </c>
      <c r="Y149" s="36" t="s">
        <v>337</v>
      </c>
      <c r="Z149" s="36" t="s">
        <v>337</v>
      </c>
      <c r="AA149" s="36" t="s">
        <v>337</v>
      </c>
      <c r="AB149" s="36" t="s">
        <v>337</v>
      </c>
      <c r="AC149" s="36" t="s">
        <v>337</v>
      </c>
      <c r="AD149" s="36" t="s">
        <v>337</v>
      </c>
      <c r="AE149" s="36" t="s">
        <v>337</v>
      </c>
      <c r="AF149" s="36" t="s">
        <v>337</v>
      </c>
      <c r="AG149" s="36" t="s">
        <v>337</v>
      </c>
      <c r="AH149" s="36" t="s">
        <v>337</v>
      </c>
      <c r="AI149" s="36" t="s">
        <v>337</v>
      </c>
      <c r="AJ149" s="36" t="s">
        <v>337</v>
      </c>
      <c r="AK149" s="36" t="s">
        <v>337</v>
      </c>
      <c r="AL149" s="36" t="s">
        <v>337</v>
      </c>
      <c r="AM149" s="36" t="s">
        <v>337</v>
      </c>
      <c r="AN149" s="36" t="s">
        <v>337</v>
      </c>
      <c r="AO149" s="36" t="s">
        <v>337</v>
      </c>
      <c r="AP149" s="36" t="s">
        <v>337</v>
      </c>
      <c r="AQ149" s="36" t="s">
        <v>337</v>
      </c>
      <c r="AR149" s="36" t="s">
        <v>337</v>
      </c>
      <c r="AS149" s="36" t="s">
        <v>337</v>
      </c>
      <c r="AT149" s="36" t="s">
        <v>337</v>
      </c>
      <c r="AU149" s="36" t="s">
        <v>337</v>
      </c>
      <c r="AV149" s="36" t="s">
        <v>337</v>
      </c>
      <c r="AW149" s="36" t="s">
        <v>337</v>
      </c>
      <c r="AX149" s="36" t="s">
        <v>337</v>
      </c>
      <c r="AY149" s="36" t="s">
        <v>337</v>
      </c>
      <c r="AZ149" s="36" t="s">
        <v>337</v>
      </c>
      <c r="BA149" s="36" t="s">
        <v>337</v>
      </c>
      <c r="BB149" s="36" t="s">
        <v>337</v>
      </c>
      <c r="BC149" s="36" t="s">
        <v>337</v>
      </c>
      <c r="BD149" s="36" t="s">
        <v>337</v>
      </c>
      <c r="BE149" s="36" t="s">
        <v>337</v>
      </c>
      <c r="BF149" s="36" t="s">
        <v>337</v>
      </c>
      <c r="BG149" s="36" t="s">
        <v>337</v>
      </c>
      <c r="BH149" s="36" t="s">
        <v>337</v>
      </c>
      <c r="BI149" s="36" t="s">
        <v>337</v>
      </c>
      <c r="BJ149" s="36" t="s">
        <v>337</v>
      </c>
      <c r="BK149" s="36" t="s">
        <v>337</v>
      </c>
      <c r="BL149" s="36" t="s">
        <v>337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337</v>
      </c>
      <c r="E150" s="36" t="s">
        <v>337</v>
      </c>
      <c r="F150" s="36" t="s">
        <v>337</v>
      </c>
      <c r="G150" s="36" t="s">
        <v>337</v>
      </c>
      <c r="H150" s="36" t="s">
        <v>337</v>
      </c>
      <c r="I150" s="36" t="s">
        <v>337</v>
      </c>
      <c r="J150" s="36" t="s">
        <v>337</v>
      </c>
      <c r="K150" s="36" t="s">
        <v>337</v>
      </c>
      <c r="L150" s="36" t="s">
        <v>337</v>
      </c>
      <c r="M150" s="36" t="s">
        <v>337</v>
      </c>
      <c r="N150" s="36" t="s">
        <v>337</v>
      </c>
      <c r="O150" s="36" t="s">
        <v>337</v>
      </c>
      <c r="P150" s="36" t="s">
        <v>337</v>
      </c>
      <c r="Q150" s="36" t="s">
        <v>337</v>
      </c>
      <c r="R150" s="36" t="s">
        <v>337</v>
      </c>
      <c r="S150" s="36" t="s">
        <v>337</v>
      </c>
      <c r="T150" s="36" t="s">
        <v>337</v>
      </c>
      <c r="U150" s="36" t="s">
        <v>337</v>
      </c>
      <c r="V150" s="36" t="s">
        <v>337</v>
      </c>
      <c r="W150" s="36" t="s">
        <v>337</v>
      </c>
      <c r="X150" s="36" t="s">
        <v>337</v>
      </c>
      <c r="Y150" s="36" t="s">
        <v>337</v>
      </c>
      <c r="Z150" s="36" t="s">
        <v>337</v>
      </c>
      <c r="AA150" s="36" t="s">
        <v>337</v>
      </c>
      <c r="AB150" s="36" t="s">
        <v>337</v>
      </c>
      <c r="AC150" s="36" t="s">
        <v>337</v>
      </c>
      <c r="AD150" s="36" t="s">
        <v>337</v>
      </c>
      <c r="AE150" s="36" t="s">
        <v>337</v>
      </c>
      <c r="AF150" s="36" t="s">
        <v>337</v>
      </c>
      <c r="AG150" s="36" t="s">
        <v>337</v>
      </c>
      <c r="AH150" s="36" t="s">
        <v>337</v>
      </c>
      <c r="AI150" s="36" t="s">
        <v>337</v>
      </c>
      <c r="AJ150" s="36" t="s">
        <v>337</v>
      </c>
      <c r="AK150" s="36" t="s">
        <v>337</v>
      </c>
      <c r="AL150" s="36" t="s">
        <v>337</v>
      </c>
      <c r="AM150" s="36" t="s">
        <v>337</v>
      </c>
      <c r="AN150" s="36" t="s">
        <v>337</v>
      </c>
      <c r="AO150" s="36" t="s">
        <v>337</v>
      </c>
      <c r="AP150" s="36" t="s">
        <v>337</v>
      </c>
      <c r="AQ150" s="36" t="s">
        <v>337</v>
      </c>
      <c r="AR150" s="36" t="s">
        <v>337</v>
      </c>
      <c r="AS150" s="36" t="s">
        <v>337</v>
      </c>
      <c r="AT150" s="36" t="s">
        <v>337</v>
      </c>
      <c r="AU150" s="36" t="s">
        <v>337</v>
      </c>
      <c r="AV150" s="36" t="s">
        <v>337</v>
      </c>
      <c r="AW150" s="36" t="s">
        <v>337</v>
      </c>
      <c r="AX150" s="36" t="s">
        <v>337</v>
      </c>
      <c r="AY150" s="36" t="s">
        <v>337</v>
      </c>
      <c r="AZ150" s="36" t="s">
        <v>337</v>
      </c>
      <c r="BA150" s="36" t="s">
        <v>337</v>
      </c>
      <c r="BB150" s="36" t="s">
        <v>337</v>
      </c>
      <c r="BC150" s="36" t="s">
        <v>337</v>
      </c>
      <c r="BD150" s="36" t="s">
        <v>337</v>
      </c>
      <c r="BE150" s="36" t="s">
        <v>337</v>
      </c>
      <c r="BF150" s="36" t="s">
        <v>337</v>
      </c>
      <c r="BG150" s="36" t="s">
        <v>337</v>
      </c>
      <c r="BH150" s="36" t="s">
        <v>337</v>
      </c>
      <c r="BI150" s="36" t="s">
        <v>337</v>
      </c>
      <c r="BJ150" s="36" t="s">
        <v>337</v>
      </c>
      <c r="BK150" s="36" t="s">
        <v>337</v>
      </c>
      <c r="BL150" s="36" t="s">
        <v>337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5.4000140119999998</v>
      </c>
      <c r="E151" s="36">
        <v>5</v>
      </c>
      <c r="F151" s="36">
        <v>0</v>
      </c>
      <c r="G151" s="36">
        <v>3</v>
      </c>
      <c r="H151" s="36">
        <v>2</v>
      </c>
      <c r="I151" s="36">
        <v>2.668935103915613E-3</v>
      </c>
      <c r="J151" s="36">
        <v>0.83064129354251703</v>
      </c>
      <c r="K151" s="36">
        <v>2.668935103915613E-3</v>
      </c>
      <c r="L151" s="36">
        <v>0</v>
      </c>
      <c r="M151" s="36">
        <v>0.29774722864625813</v>
      </c>
      <c r="N151" s="36">
        <v>0.53556300000017454</v>
      </c>
      <c r="O151" s="36">
        <v>0.10054542899999999</v>
      </c>
      <c r="P151" s="36">
        <v>0.17811639499999998</v>
      </c>
      <c r="Q151" s="36">
        <v>9.1738713999999999E-2</v>
      </c>
      <c r="R151" s="36">
        <v>8.8067149999999997E-3</v>
      </c>
      <c r="S151" s="36">
        <v>0.166629377</v>
      </c>
      <c r="T151" s="36">
        <v>1.1487018E-2</v>
      </c>
      <c r="U151" s="36">
        <v>1.2E-2</v>
      </c>
      <c r="V151" s="36">
        <v>2.8799999999999999E-2</v>
      </c>
      <c r="W151" s="36">
        <v>0.1152143641039156</v>
      </c>
      <c r="X151" s="36">
        <v>1.0375576885425168</v>
      </c>
      <c r="Y151" s="36">
        <v>1.1527720526464325</v>
      </c>
      <c r="Z151" s="36">
        <v>2.535004596652954E-3</v>
      </c>
      <c r="AA151" s="36">
        <v>5.424909836837322E-4</v>
      </c>
      <c r="AB151" s="36">
        <v>5.4249099999999998E-4</v>
      </c>
      <c r="AC151" s="36">
        <v>3.8457836242359689E-5</v>
      </c>
      <c r="AD151" s="36">
        <v>7.8071334188558276E-3</v>
      </c>
      <c r="AE151" s="36">
        <v>7.026420076970244E-2</v>
      </c>
      <c r="AF151" s="36">
        <v>7.8071334188558286E-2</v>
      </c>
      <c r="AG151" s="36">
        <v>1.2182286347820236E-3</v>
      </c>
      <c r="AH151" s="36">
        <v>2.0723889419280404E-3</v>
      </c>
      <c r="AI151" s="36">
        <v>6.6372456653641283E-3</v>
      </c>
      <c r="AJ151" s="36">
        <v>3.1780198618479008E-5</v>
      </c>
      <c r="AK151" s="36">
        <v>3.8404541965909563E-5</v>
      </c>
      <c r="AL151" s="36">
        <v>9.6052884790844657E-5</v>
      </c>
      <c r="AM151" s="36">
        <v>1.2884666696428623E-3</v>
      </c>
      <c r="AN151" s="36">
        <v>9.9179269027497782E-3</v>
      </c>
      <c r="AO151" s="36">
        <v>7.6997499319857415E-2</v>
      </c>
      <c r="AP151" s="36">
        <v>2.201032541</v>
      </c>
      <c r="AQ151" s="36">
        <v>1.185171368</v>
      </c>
      <c r="AR151" s="36">
        <v>3.3862039089999998</v>
      </c>
      <c r="AS151" s="36">
        <v>0.111008307</v>
      </c>
      <c r="AT151" s="36">
        <v>1.589868193</v>
      </c>
      <c r="AU151" s="36">
        <v>3.4486863429999999</v>
      </c>
      <c r="AV151" s="36">
        <v>4.9782867230000001</v>
      </c>
      <c r="AW151" s="36">
        <v>10.798725017000001</v>
      </c>
      <c r="AX151" s="36">
        <v>4.4711086870000001</v>
      </c>
      <c r="AY151" s="36">
        <v>9.6985722029999994</v>
      </c>
      <c r="AZ151" s="36">
        <v>2.1618142857142857E-3</v>
      </c>
      <c r="BA151" s="36">
        <v>4.3236285714285715E-3</v>
      </c>
      <c r="BB151" s="36">
        <v>6.9054846019999996</v>
      </c>
      <c r="BC151" s="36">
        <v>432.78859950200001</v>
      </c>
      <c r="BD151" s="36">
        <v>938.78985608200003</v>
      </c>
      <c r="BE151" s="36">
        <v>0.4879626371428572</v>
      </c>
      <c r="BF151" s="36">
        <v>0.97592527571428578</v>
      </c>
      <c r="BG151" s="36">
        <v>5.9909432469999997</v>
      </c>
      <c r="BH151" s="36">
        <v>67.740720694000004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5.3922947949999998</v>
      </c>
      <c r="E152" s="36">
        <v>31</v>
      </c>
      <c r="F152" s="36">
        <v>2</v>
      </c>
      <c r="G152" s="36">
        <v>18</v>
      </c>
      <c r="H152" s="36">
        <v>11</v>
      </c>
      <c r="I152" s="36">
        <v>1.8770766604416919E-3</v>
      </c>
      <c r="J152" s="36">
        <v>0.86433814934140374</v>
      </c>
      <c r="K152" s="36">
        <v>1.8770766604416919E-3</v>
      </c>
      <c r="L152" s="36">
        <v>0</v>
      </c>
      <c r="M152" s="36">
        <v>0.3821052260018693</v>
      </c>
      <c r="N152" s="36">
        <v>0.48410999999997606</v>
      </c>
      <c r="O152" s="36">
        <v>5.4319695000000001E-2</v>
      </c>
      <c r="P152" s="36">
        <v>9.6445275000000011E-2</v>
      </c>
      <c r="Q152" s="36">
        <v>5.0170737E-2</v>
      </c>
      <c r="R152" s="36">
        <v>4.1489579999999995E-3</v>
      </c>
      <c r="S152" s="36">
        <v>9.1033590000000011E-2</v>
      </c>
      <c r="T152" s="36">
        <v>5.4116849999999994E-3</v>
      </c>
      <c r="U152" s="36">
        <v>1.3950999999999993</v>
      </c>
      <c r="V152" s="36">
        <v>3.3034000000000012</v>
      </c>
      <c r="W152" s="36">
        <v>1.451296771660441</v>
      </c>
      <c r="X152" s="36">
        <v>4.2641834243414047</v>
      </c>
      <c r="Y152" s="36">
        <v>5.7154801960018453</v>
      </c>
      <c r="Z152" s="36">
        <v>2.0415289344592837E-3</v>
      </c>
      <c r="AA152" s="36">
        <v>4.3688719197428679E-4</v>
      </c>
      <c r="AB152" s="36">
        <v>4.3688700000000001E-4</v>
      </c>
      <c r="AC152" s="36">
        <v>2.1783724267613248E-5</v>
      </c>
      <c r="AD152" s="36">
        <v>8.5419708067078423E-3</v>
      </c>
      <c r="AE152" s="36">
        <v>7.687773726037056E-2</v>
      </c>
      <c r="AF152" s="36">
        <v>8.5419708067078423E-2</v>
      </c>
      <c r="AG152" s="36">
        <v>0.15698084578215282</v>
      </c>
      <c r="AH152" s="36">
        <v>0.2670478755834324</v>
      </c>
      <c r="AI152" s="36">
        <v>0.85527495288207445</v>
      </c>
      <c r="AJ152" s="36">
        <v>2.5044657239147559E-5</v>
      </c>
      <c r="AK152" s="36">
        <v>3.0265027651633217E-5</v>
      </c>
      <c r="AL152" s="36">
        <v>7.5695297102997314E-5</v>
      </c>
      <c r="AM152" s="36">
        <v>0.15702767416365959</v>
      </c>
      <c r="AN152" s="36">
        <v>0.27562011141779186</v>
      </c>
      <c r="AO152" s="36">
        <v>0.93222838543954811</v>
      </c>
      <c r="AP152" s="36">
        <v>6.7346744349999996</v>
      </c>
      <c r="AQ152" s="36">
        <v>3.6263631570000001</v>
      </c>
      <c r="AR152" s="36">
        <v>10.361037591999999</v>
      </c>
      <c r="AS152" s="36">
        <v>9.4652149000000005E-2</v>
      </c>
      <c r="AT152" s="36">
        <v>13.207808025</v>
      </c>
      <c r="AU152" s="36">
        <v>32.889473262000003</v>
      </c>
      <c r="AV152" s="36">
        <v>11.043061654000001</v>
      </c>
      <c r="AW152" s="36">
        <v>27.498921875000001</v>
      </c>
      <c r="AX152" s="36">
        <v>10.239767637</v>
      </c>
      <c r="AY152" s="36">
        <v>25.498596229</v>
      </c>
      <c r="AZ152" s="36">
        <v>6.3511528571428581E-3</v>
      </c>
      <c r="BA152" s="36">
        <v>1.2702307142857144E-2</v>
      </c>
      <c r="BB152" s="36">
        <v>2.5949688059999998</v>
      </c>
      <c r="BC152" s="36">
        <v>205.844206633</v>
      </c>
      <c r="BD152" s="36">
        <v>512.58373208</v>
      </c>
      <c r="BE152" s="36">
        <v>0.18336842285714286</v>
      </c>
      <c r="BF152" s="36">
        <v>0.36673684571428572</v>
      </c>
      <c r="BG152" s="36">
        <v>6.3286645100000003</v>
      </c>
      <c r="BH152" s="36">
        <v>50.171879505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4.990791475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2.9131300000000002E-4</v>
      </c>
      <c r="P153" s="36">
        <v>5.0272800000000003E-4</v>
      </c>
      <c r="Q153" s="36">
        <v>2.71756E-4</v>
      </c>
      <c r="R153" s="36">
        <v>1.9557000000000003E-5</v>
      </c>
      <c r="S153" s="36">
        <v>4.7721800000000001E-4</v>
      </c>
      <c r="T153" s="36">
        <v>2.5509999999999998E-5</v>
      </c>
      <c r="U153" s="36" t="s">
        <v>338</v>
      </c>
      <c r="V153" s="36" t="s">
        <v>338</v>
      </c>
      <c r="W153" s="36">
        <v>2.9131300000000002E-4</v>
      </c>
      <c r="X153" s="36">
        <v>5.0272800000000003E-4</v>
      </c>
      <c r="Y153" s="36">
        <v>7.940410000000001E-4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338</v>
      </c>
      <c r="AH153" s="36" t="s">
        <v>338</v>
      </c>
      <c r="AI153" s="36" t="s">
        <v>338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8.2077199999999999E-4</v>
      </c>
      <c r="AQ153" s="36">
        <v>4.4195399999999999E-4</v>
      </c>
      <c r="AR153" s="36">
        <v>1.262726E-3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1.4735470509999999</v>
      </c>
      <c r="BH153" s="36">
        <v>20.668516779000001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4.9306881169999999</v>
      </c>
      <c r="E154" s="36">
        <v>4</v>
      </c>
      <c r="F154" s="36">
        <v>0</v>
      </c>
      <c r="G154" s="36">
        <v>1</v>
      </c>
      <c r="H154" s="36">
        <v>3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3.0000000000000001E-3</v>
      </c>
      <c r="V154" s="36">
        <v>7.1999999999999998E-3</v>
      </c>
      <c r="W154" s="36">
        <v>3.0000000000000001E-3</v>
      </c>
      <c r="X154" s="36">
        <v>7.1999999999999998E-3</v>
      </c>
      <c r="Y154" s="36">
        <v>1.0200000000000001E-2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3.0477541227312012E-4</v>
      </c>
      <c r="AH154" s="36">
        <v>5.1846851743013542E-4</v>
      </c>
      <c r="AI154" s="36">
        <v>1.6605005220397579E-3</v>
      </c>
      <c r="AJ154" s="36">
        <v>0</v>
      </c>
      <c r="AK154" s="36">
        <v>0</v>
      </c>
      <c r="AL154" s="36">
        <v>0</v>
      </c>
      <c r="AM154" s="36">
        <v>3.0477541227312012E-4</v>
      </c>
      <c r="AN154" s="36">
        <v>5.1846851743013542E-4</v>
      </c>
      <c r="AO154" s="36">
        <v>1.6605005220397579E-3</v>
      </c>
      <c r="AP154" s="36">
        <v>9.8028980000000009E-3</v>
      </c>
      <c r="AQ154" s="36">
        <v>5.2784829999999996E-3</v>
      </c>
      <c r="AR154" s="36">
        <v>1.5081381000000001E-2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0.39463511600000001</v>
      </c>
      <c r="BC154" s="36">
        <v>18.656220741999999</v>
      </c>
      <c r="BD154" s="36">
        <v>41.63</v>
      </c>
      <c r="BE154" s="36">
        <v>2.7886122857142859E-2</v>
      </c>
      <c r="BF154" s="36">
        <v>5.5772245714285719E-2</v>
      </c>
      <c r="BG154" s="36">
        <v>0.83862050799999999</v>
      </c>
      <c r="BH154" s="36">
        <v>12.702065401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4.9746364830000003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3.3429099999999996E-4</v>
      </c>
      <c r="P155" s="36">
        <v>5.6007500000000005E-4</v>
      </c>
      <c r="Q155" s="36">
        <v>2.8031999999999997E-4</v>
      </c>
      <c r="R155" s="36">
        <v>5.3971000000000002E-5</v>
      </c>
      <c r="S155" s="36">
        <v>4.8967800000000001E-4</v>
      </c>
      <c r="T155" s="36">
        <v>7.0396999999999997E-5</v>
      </c>
      <c r="U155" s="36">
        <v>0</v>
      </c>
      <c r="V155" s="36">
        <v>0</v>
      </c>
      <c r="W155" s="36">
        <v>3.3429099999999996E-4</v>
      </c>
      <c r="X155" s="36">
        <v>5.6007500000000005E-4</v>
      </c>
      <c r="Y155" s="36">
        <v>8.9436599999999995E-4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4.6194999999999998E-4</v>
      </c>
      <c r="AQ155" s="36">
        <v>2.4874199999999998E-4</v>
      </c>
      <c r="AR155" s="36">
        <v>7.1069199999999996E-4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1.752887589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5.1475760069999996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1.457E-6</v>
      </c>
      <c r="P156" s="36">
        <v>2.407E-6</v>
      </c>
      <c r="Q156" s="36">
        <v>1.237E-6</v>
      </c>
      <c r="R156" s="36">
        <v>2.2000000000000001E-7</v>
      </c>
      <c r="S156" s="36">
        <v>2.1179999999999999E-6</v>
      </c>
      <c r="T156" s="36">
        <v>2.8900000000000001E-7</v>
      </c>
      <c r="U156" s="36">
        <v>0</v>
      </c>
      <c r="V156" s="36">
        <v>0</v>
      </c>
      <c r="W156" s="36">
        <v>1.457E-6</v>
      </c>
      <c r="X156" s="36">
        <v>2.407E-6</v>
      </c>
      <c r="Y156" s="36">
        <v>3.8639999999999998E-6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1.9800000000000001E-6</v>
      </c>
      <c r="AQ156" s="36">
        <v>1.066E-6</v>
      </c>
      <c r="AR156" s="36">
        <v>3.0460000000000001E-6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1.3306006509999999</v>
      </c>
      <c r="BH156" s="36">
        <v>20.700506189999999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4.9546606720000002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7.7710400000000003E-4</v>
      </c>
      <c r="P157" s="36">
        <v>1.218593E-3</v>
      </c>
      <c r="Q157" s="36">
        <v>5.2130399999999999E-4</v>
      </c>
      <c r="R157" s="36">
        <v>2.5579999999999998E-4</v>
      </c>
      <c r="S157" s="36">
        <v>8.8493999999999997E-4</v>
      </c>
      <c r="T157" s="36">
        <v>3.33653E-4</v>
      </c>
      <c r="U157" s="36" t="s">
        <v>338</v>
      </c>
      <c r="V157" s="36" t="s">
        <v>338</v>
      </c>
      <c r="W157" s="36">
        <v>7.7710400000000003E-4</v>
      </c>
      <c r="X157" s="36">
        <v>1.218593E-3</v>
      </c>
      <c r="Y157" s="36">
        <v>1.9956970000000003E-3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338</v>
      </c>
      <c r="AH157" s="36" t="s">
        <v>338</v>
      </c>
      <c r="AI157" s="36" t="s">
        <v>338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1.2370370000000001E-3</v>
      </c>
      <c r="AQ157" s="36">
        <v>6.6609600000000003E-4</v>
      </c>
      <c r="AR157" s="36">
        <v>1.903133E-3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3.7298799840000001</v>
      </c>
      <c r="BH157" s="36">
        <v>23.119267811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5.3111002599999999</v>
      </c>
      <c r="E158" s="36">
        <v>2</v>
      </c>
      <c r="F158" s="36">
        <v>0</v>
      </c>
      <c r="G158" s="36">
        <v>0</v>
      </c>
      <c r="H158" s="36">
        <v>2</v>
      </c>
      <c r="I158" s="36">
        <v>9.7466565249556205E-5</v>
      </c>
      <c r="J158" s="36">
        <v>8.3680341617397597E-2</v>
      </c>
      <c r="K158" s="36">
        <v>9.7466565249556205E-5</v>
      </c>
      <c r="L158" s="36">
        <v>0</v>
      </c>
      <c r="M158" s="36">
        <v>2.0427808182649144E-2</v>
      </c>
      <c r="N158" s="36">
        <v>6.3349999999998005E-2</v>
      </c>
      <c r="O158" s="36">
        <v>1.6200692999999999E-2</v>
      </c>
      <c r="P158" s="36">
        <v>2.5970897999999999E-2</v>
      </c>
      <c r="Q158" s="36">
        <v>1.1562075E-2</v>
      </c>
      <c r="R158" s="36">
        <v>4.6386179999999997E-3</v>
      </c>
      <c r="S158" s="36">
        <v>1.9920527E-2</v>
      </c>
      <c r="T158" s="36">
        <v>6.0503710000000006E-3</v>
      </c>
      <c r="U158" s="36">
        <v>0</v>
      </c>
      <c r="V158" s="36">
        <v>0</v>
      </c>
      <c r="W158" s="36">
        <v>1.6298159565249555E-2</v>
      </c>
      <c r="X158" s="36">
        <v>0.10965123961739759</v>
      </c>
      <c r="Y158" s="36">
        <v>0.12594939918264714</v>
      </c>
      <c r="Z158" s="36">
        <v>1.1914913616730961E-4</v>
      </c>
      <c r="AA158" s="36">
        <v>2.5497915139804258E-5</v>
      </c>
      <c r="AB158" s="36">
        <v>2.5497899999999999E-5</v>
      </c>
      <c r="AC158" s="36">
        <v>1.0551335585405297E-6</v>
      </c>
      <c r="AD158" s="36">
        <v>8.0982403462361182E-4</v>
      </c>
      <c r="AE158" s="36">
        <v>7.2884163116125056E-3</v>
      </c>
      <c r="AF158" s="36">
        <v>8.0982403462361192E-3</v>
      </c>
      <c r="AG158" s="36">
        <v>0</v>
      </c>
      <c r="AH158" s="36">
        <v>0</v>
      </c>
      <c r="AI158" s="36">
        <v>0</v>
      </c>
      <c r="AJ158" s="36">
        <v>1.4616735353033167E-6</v>
      </c>
      <c r="AK158" s="36">
        <v>1.766348388847868E-6</v>
      </c>
      <c r="AL158" s="36">
        <v>4.4177810646746535E-6</v>
      </c>
      <c r="AM158" s="36">
        <v>2.5168070938438464E-6</v>
      </c>
      <c r="AN158" s="36">
        <v>8.1159038301245969E-4</v>
      </c>
      <c r="AO158" s="36">
        <v>7.2928340926771799E-3</v>
      </c>
      <c r="AP158" s="36">
        <v>0.14282294700000001</v>
      </c>
      <c r="AQ158" s="36">
        <v>7.6904662999999998E-2</v>
      </c>
      <c r="AR158" s="36">
        <v>0.21972761000000002</v>
      </c>
      <c r="AS158" s="36">
        <v>1.8386145E-2</v>
      </c>
      <c r="AT158" s="36">
        <v>2.4131762000000001E-2</v>
      </c>
      <c r="AU158" s="36">
        <v>6.3441312E-2</v>
      </c>
      <c r="AV158" s="36">
        <v>8.9802178999999996E-2</v>
      </c>
      <c r="AW158" s="36">
        <v>0.236085869</v>
      </c>
      <c r="AX158" s="36">
        <v>8.0325945999999995E-2</v>
      </c>
      <c r="AY158" s="36">
        <v>0.21117328299999999</v>
      </c>
      <c r="AZ158" s="36">
        <v>7.8977142857142863E-5</v>
      </c>
      <c r="BA158" s="36">
        <v>1.579557142857143E-4</v>
      </c>
      <c r="BB158" s="36">
        <v>0.54839388099999997</v>
      </c>
      <c r="BC158" s="36">
        <v>28.596525439000001</v>
      </c>
      <c r="BD158" s="36">
        <v>75.178972881999997</v>
      </c>
      <c r="BE158" s="36">
        <v>3.8751185714285714E-2</v>
      </c>
      <c r="BF158" s="36">
        <v>7.7502372857142857E-2</v>
      </c>
      <c r="BG158" s="36">
        <v>4.871545104</v>
      </c>
      <c r="BH158" s="36">
        <v>34.558008717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5.040462228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5.2296887087832501E-5</v>
      </c>
      <c r="J159" s="36">
        <v>5.95076408725956E-2</v>
      </c>
      <c r="K159" s="36">
        <v>5.2296887087832501E-5</v>
      </c>
      <c r="L159" s="36">
        <v>0</v>
      </c>
      <c r="M159" s="36">
        <v>7.5599377596864562E-3</v>
      </c>
      <c r="N159" s="36">
        <v>5.1999999999996979E-2</v>
      </c>
      <c r="O159" s="36">
        <v>9.4597400000000003E-4</v>
      </c>
      <c r="P159" s="36">
        <v>1.5700600000000001E-3</v>
      </c>
      <c r="Q159" s="36">
        <v>8.28629E-4</v>
      </c>
      <c r="R159" s="36">
        <v>1.1734500000000001E-4</v>
      </c>
      <c r="S159" s="36">
        <v>1.417001E-3</v>
      </c>
      <c r="T159" s="36">
        <v>1.5305900000000001E-4</v>
      </c>
      <c r="U159" s="36" t="s">
        <v>338</v>
      </c>
      <c r="V159" s="36" t="s">
        <v>338</v>
      </c>
      <c r="W159" s="36">
        <v>9.9827088708783255E-4</v>
      </c>
      <c r="X159" s="36">
        <v>6.1077700872595599E-2</v>
      </c>
      <c r="Y159" s="36">
        <v>6.2075971759683428E-2</v>
      </c>
      <c r="Z159" s="36">
        <v>6.0760116967062264E-5</v>
      </c>
      <c r="AA159" s="36">
        <v>1.3002665030951323E-5</v>
      </c>
      <c r="AB159" s="36">
        <v>1.30027E-5</v>
      </c>
      <c r="AC159" s="36">
        <v>1.416747132170479E-7</v>
      </c>
      <c r="AD159" s="36">
        <v>2.1457919143106434E-4</v>
      </c>
      <c r="AE159" s="36">
        <v>1.931212722879579E-3</v>
      </c>
      <c r="AF159" s="36">
        <v>2.1457919143106434E-3</v>
      </c>
      <c r="AG159" s="36" t="s">
        <v>338</v>
      </c>
      <c r="AH159" s="36" t="s">
        <v>338</v>
      </c>
      <c r="AI159" s="36" t="s">
        <v>338</v>
      </c>
      <c r="AJ159" s="36">
        <v>7.4538305027035303E-7</v>
      </c>
      <c r="AK159" s="36">
        <v>9.0075254023555575E-7</v>
      </c>
      <c r="AL159" s="36">
        <v>2.2528554057253778E-6</v>
      </c>
      <c r="AM159" s="36">
        <v>8.870577634874009E-7</v>
      </c>
      <c r="AN159" s="36">
        <v>2.1547994397129989E-4</v>
      </c>
      <c r="AO159" s="36">
        <v>1.9334655782853043E-3</v>
      </c>
      <c r="AP159" s="36">
        <v>2.8664299000000001E-2</v>
      </c>
      <c r="AQ159" s="36">
        <v>1.5434623E-2</v>
      </c>
      <c r="AR159" s="36">
        <v>4.4098921999999999E-2</v>
      </c>
      <c r="AS159" s="36">
        <v>2.43415E-4</v>
      </c>
      <c r="AT159" s="36">
        <v>5.6833000000000003E-5</v>
      </c>
      <c r="AU159" s="36">
        <v>1.3434699999999999E-4</v>
      </c>
      <c r="AV159" s="36">
        <v>7.9768899999999997E-4</v>
      </c>
      <c r="AW159" s="36">
        <v>1.8856319999999999E-3</v>
      </c>
      <c r="AX159" s="36">
        <v>6.9286399999999996E-4</v>
      </c>
      <c r="AY159" s="36">
        <v>1.63784E-3</v>
      </c>
      <c r="AZ159" s="36">
        <v>7.5028571428571435E-6</v>
      </c>
      <c r="BA159" s="36">
        <v>1.5005714285714287E-5</v>
      </c>
      <c r="BB159" s="36">
        <v>0.23326754099999999</v>
      </c>
      <c r="BC159" s="36">
        <v>12.083054226</v>
      </c>
      <c r="BD159" s="36">
        <v>28.562761112</v>
      </c>
      <c r="BE159" s="36">
        <v>1.6483395714285715E-2</v>
      </c>
      <c r="BF159" s="36">
        <v>3.2966792857142858E-2</v>
      </c>
      <c r="BG159" s="36">
        <v>2.111323681</v>
      </c>
      <c r="BH159" s="36">
        <v>11.292529509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5.0712963420000001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1.0088678537353684E-4</v>
      </c>
      <c r="J160" s="36">
        <v>8.9298731024925387E-2</v>
      </c>
      <c r="K160" s="36">
        <v>1.0088678537353684E-4</v>
      </c>
      <c r="L160" s="36">
        <v>0</v>
      </c>
      <c r="M160" s="36">
        <v>2.212461781029772E-2</v>
      </c>
      <c r="N160" s="36">
        <v>6.7275000000001209E-2</v>
      </c>
      <c r="O160" s="36">
        <v>1.2684929999999999E-3</v>
      </c>
      <c r="P160" s="36">
        <v>2.0524200000000001E-3</v>
      </c>
      <c r="Q160" s="36">
        <v>1.065463E-3</v>
      </c>
      <c r="R160" s="36">
        <v>2.0302999999999999E-4</v>
      </c>
      <c r="S160" s="36">
        <v>1.7875969999999999E-3</v>
      </c>
      <c r="T160" s="36">
        <v>2.6482300000000002E-4</v>
      </c>
      <c r="U160" s="36" t="s">
        <v>338</v>
      </c>
      <c r="V160" s="36" t="s">
        <v>338</v>
      </c>
      <c r="W160" s="36">
        <v>1.3693797853735368E-3</v>
      </c>
      <c r="X160" s="36">
        <v>9.1351151024925387E-2</v>
      </c>
      <c r="Y160" s="36">
        <v>9.2720530810298921E-2</v>
      </c>
      <c r="Z160" s="36">
        <v>1.1218324954031352E-4</v>
      </c>
      <c r="AA160" s="36">
        <v>2.4007215401627086E-5</v>
      </c>
      <c r="AB160" s="36">
        <v>2.4007199999999999E-5</v>
      </c>
      <c r="AC160" s="36">
        <v>5.789939948980452E-7</v>
      </c>
      <c r="AD160" s="36">
        <v>2.1140358689167635E-4</v>
      </c>
      <c r="AE160" s="36">
        <v>1.9026322820250869E-3</v>
      </c>
      <c r="AF160" s="36">
        <v>2.1140358689167634E-3</v>
      </c>
      <c r="AG160" s="36" t="s">
        <v>338</v>
      </c>
      <c r="AH160" s="36" t="s">
        <v>338</v>
      </c>
      <c r="AI160" s="36" t="s">
        <v>338</v>
      </c>
      <c r="AJ160" s="36">
        <v>1.3762187825951857E-6</v>
      </c>
      <c r="AK160" s="36">
        <v>1.6630812357389643E-6</v>
      </c>
      <c r="AL160" s="36">
        <v>4.159501510942366E-6</v>
      </c>
      <c r="AM160" s="36">
        <v>1.9552127774932311E-6</v>
      </c>
      <c r="AN160" s="36">
        <v>2.1306666812741533E-4</v>
      </c>
      <c r="AO160" s="36">
        <v>1.9067917835360294E-3</v>
      </c>
      <c r="AP160" s="36">
        <v>2.6402615000000001E-2</v>
      </c>
      <c r="AQ160" s="36">
        <v>1.4216792000000001E-2</v>
      </c>
      <c r="AR160" s="36">
        <v>4.0619407000000003E-2</v>
      </c>
      <c r="AS160" s="36">
        <v>8.8337580000000006E-3</v>
      </c>
      <c r="AT160" s="36">
        <v>4.1644380000000003E-3</v>
      </c>
      <c r="AU160" s="36">
        <v>1.0845917E-2</v>
      </c>
      <c r="AV160" s="36">
        <v>2.4506151E-2</v>
      </c>
      <c r="AW160" s="36">
        <v>6.3824137000000003E-2</v>
      </c>
      <c r="AX160" s="36">
        <v>2.1697554000000001E-2</v>
      </c>
      <c r="AY160" s="36">
        <v>5.6509391999999999E-2</v>
      </c>
      <c r="AZ160" s="36">
        <v>2.2593714285714289E-4</v>
      </c>
      <c r="BA160" s="36">
        <v>4.5187428571428578E-4</v>
      </c>
      <c r="BB160" s="36">
        <v>0.21426663000000001</v>
      </c>
      <c r="BC160" s="36">
        <v>9.2111067080000009</v>
      </c>
      <c r="BD160" s="36">
        <v>23.989525351000001</v>
      </c>
      <c r="BE160" s="36">
        <v>1.5140734285714287E-2</v>
      </c>
      <c r="BF160" s="36">
        <v>3.0281468571428573E-2</v>
      </c>
      <c r="BG160" s="36">
        <v>0.72915255800000001</v>
      </c>
      <c r="BH160" s="36">
        <v>17.874531212000001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5.5822618940000002</v>
      </c>
      <c r="E161" s="36">
        <v>2</v>
      </c>
      <c r="F161" s="36">
        <v>0</v>
      </c>
      <c r="G161" s="36">
        <v>0</v>
      </c>
      <c r="H161" s="36">
        <v>2</v>
      </c>
      <c r="I161" s="36">
        <v>3.2659239330272167E-4</v>
      </c>
      <c r="J161" s="36">
        <v>9.3788064425557274E-2</v>
      </c>
      <c r="K161" s="36">
        <v>3.2659239330272167E-4</v>
      </c>
      <c r="L161" s="36">
        <v>0</v>
      </c>
      <c r="M161" s="36">
        <v>5.1844656818858366E-2</v>
      </c>
      <c r="N161" s="36">
        <v>4.227000000000164E-2</v>
      </c>
      <c r="O161" s="36">
        <v>1.9806379999999998E-3</v>
      </c>
      <c r="P161" s="36">
        <v>3.3977949999999999E-3</v>
      </c>
      <c r="Q161" s="36">
        <v>1.7853669999999999E-3</v>
      </c>
      <c r="R161" s="36">
        <v>1.9527100000000001E-4</v>
      </c>
      <c r="S161" s="36">
        <v>3.1430939999999999E-3</v>
      </c>
      <c r="T161" s="36">
        <v>2.5470099999999997E-4</v>
      </c>
      <c r="U161" s="36">
        <v>0</v>
      </c>
      <c r="V161" s="36">
        <v>0</v>
      </c>
      <c r="W161" s="36">
        <v>2.3072303933027215E-3</v>
      </c>
      <c r="X161" s="36">
        <v>9.7185859425557269E-2</v>
      </c>
      <c r="Y161" s="36">
        <v>9.9493089818859987E-2</v>
      </c>
      <c r="Z161" s="36">
        <v>2.6005303618219748E-4</v>
      </c>
      <c r="AA161" s="36">
        <v>5.5651349742990265E-5</v>
      </c>
      <c r="AB161" s="36">
        <v>5.56513E-5</v>
      </c>
      <c r="AC161" s="36">
        <v>2.7902839784946633E-6</v>
      </c>
      <c r="AD161" s="36">
        <v>7.1279754735085294E-4</v>
      </c>
      <c r="AE161" s="36">
        <v>6.4151779261576759E-3</v>
      </c>
      <c r="AF161" s="36">
        <v>7.1279754735085292E-3</v>
      </c>
      <c r="AG161" s="36">
        <v>0</v>
      </c>
      <c r="AH161" s="36">
        <v>0</v>
      </c>
      <c r="AI161" s="36">
        <v>0</v>
      </c>
      <c r="AJ161" s="36">
        <v>3.1902247798926793E-6</v>
      </c>
      <c r="AK161" s="36">
        <v>3.855203137995261E-6</v>
      </c>
      <c r="AL161" s="36">
        <v>9.6421767817949152E-6</v>
      </c>
      <c r="AM161" s="36">
        <v>5.9805087583873426E-6</v>
      </c>
      <c r="AN161" s="36">
        <v>7.1665275048884817E-4</v>
      </c>
      <c r="AO161" s="36">
        <v>6.4248201029394707E-3</v>
      </c>
      <c r="AP161" s="36">
        <v>1.2273503189999999</v>
      </c>
      <c r="AQ161" s="36">
        <v>0.66088094100000006</v>
      </c>
      <c r="AR161" s="36">
        <v>1.88823126</v>
      </c>
      <c r="AS161" s="36">
        <v>0.39088916600000001</v>
      </c>
      <c r="AT161" s="36">
        <v>1.106303112</v>
      </c>
      <c r="AU161" s="36">
        <v>2.5373201920000001</v>
      </c>
      <c r="AV161" s="36">
        <v>1.670237296</v>
      </c>
      <c r="AW161" s="36">
        <v>3.8307103800000002</v>
      </c>
      <c r="AX161" s="36">
        <v>1.5256906269999999</v>
      </c>
      <c r="AY161" s="36">
        <v>3.499190767</v>
      </c>
      <c r="AZ161" s="36">
        <v>7.7597757142857139E-3</v>
      </c>
      <c r="BA161" s="36">
        <v>1.5519551428571428E-2</v>
      </c>
      <c r="BB161" s="36">
        <v>0.40225738100000002</v>
      </c>
      <c r="BC161" s="36">
        <v>21.621023116</v>
      </c>
      <c r="BD161" s="36">
        <v>49.588090201</v>
      </c>
      <c r="BE161" s="36">
        <v>2.8424734285714286E-2</v>
      </c>
      <c r="BF161" s="36">
        <v>5.6849469999999999E-2</v>
      </c>
      <c r="BG161" s="36">
        <v>2.7149551980000002</v>
      </c>
      <c r="BH161" s="36">
        <v>27.974467634</v>
      </c>
      <c r="BI161" s="36">
        <v>0</v>
      </c>
      <c r="BJ161" s="36">
        <v>0</v>
      </c>
      <c r="BK161" s="36">
        <v>0.06</v>
      </c>
      <c r="BL161" s="36">
        <v>0.06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5.3490610270000003</v>
      </c>
      <c r="E162" s="36">
        <v>37</v>
      </c>
      <c r="F162" s="36">
        <v>5</v>
      </c>
      <c r="G162" s="36">
        <v>5</v>
      </c>
      <c r="H162" s="36">
        <v>27</v>
      </c>
      <c r="I162" s="36">
        <v>1.763808440155187E-3</v>
      </c>
      <c r="J162" s="36">
        <v>0.43254751544692288</v>
      </c>
      <c r="K162" s="36">
        <v>1.763808440155187E-3</v>
      </c>
      <c r="L162" s="36">
        <v>0</v>
      </c>
      <c r="M162" s="36">
        <v>0.22679332388677675</v>
      </c>
      <c r="N162" s="36">
        <v>0.20751800000030129</v>
      </c>
      <c r="O162" s="36">
        <v>4.529835699999999E-2</v>
      </c>
      <c r="P162" s="36">
        <v>7.5863072999999989E-2</v>
      </c>
      <c r="Q162" s="36">
        <v>4.1444371999999993E-2</v>
      </c>
      <c r="R162" s="36">
        <v>3.8539849999999999E-3</v>
      </c>
      <c r="S162" s="36">
        <v>7.0836135999999994E-2</v>
      </c>
      <c r="T162" s="36">
        <v>5.0269369999999996E-3</v>
      </c>
      <c r="U162" s="36">
        <v>0.30519999999999997</v>
      </c>
      <c r="V162" s="36">
        <v>0.72159999999999991</v>
      </c>
      <c r="W162" s="36">
        <v>0.35226216544015515</v>
      </c>
      <c r="X162" s="36">
        <v>1.2300105884469228</v>
      </c>
      <c r="Y162" s="36">
        <v>1.582272753887078</v>
      </c>
      <c r="Z162" s="36">
        <v>1.1299819074357127E-3</v>
      </c>
      <c r="AA162" s="36">
        <v>2.4181612819124237E-4</v>
      </c>
      <c r="AB162" s="36">
        <v>2.41816E-4</v>
      </c>
      <c r="AC162" s="36">
        <v>1.3407310238228796E-5</v>
      </c>
      <c r="AD162" s="36">
        <v>3.1971145008921243E-3</v>
      </c>
      <c r="AE162" s="36">
        <v>2.8774030508029118E-2</v>
      </c>
      <c r="AF162" s="36">
        <v>3.1971145008921252E-2</v>
      </c>
      <c r="AG162" s="36">
        <v>3.2150642133482787E-2</v>
      </c>
      <c r="AH162" s="36">
        <v>5.4693046387993709E-2</v>
      </c>
      <c r="AI162" s="36">
        <v>0.17516556748587175</v>
      </c>
      <c r="AJ162" s="36">
        <v>1.3862163064915725E-5</v>
      </c>
      <c r="AK162" s="36">
        <v>1.6751626682889026E-5</v>
      </c>
      <c r="AL162" s="36">
        <v>4.1897181569280846E-5</v>
      </c>
      <c r="AM162" s="36">
        <v>3.2177911606785937E-2</v>
      </c>
      <c r="AN162" s="36">
        <v>5.7906912515568724E-2</v>
      </c>
      <c r="AO162" s="36">
        <v>0.20398149517547015</v>
      </c>
      <c r="AP162" s="36">
        <v>5.9298503279999997</v>
      </c>
      <c r="AQ162" s="36">
        <v>3.1929963300000002</v>
      </c>
      <c r="AR162" s="36">
        <v>9.1228466580000003</v>
      </c>
      <c r="AS162" s="36">
        <v>0.61405578199999999</v>
      </c>
      <c r="AT162" s="36">
        <v>6.7227632760000002</v>
      </c>
      <c r="AU162" s="36">
        <v>15.805036533999999</v>
      </c>
      <c r="AV162" s="36">
        <v>6.2605531000000001</v>
      </c>
      <c r="AW162" s="36">
        <v>14.71839278</v>
      </c>
      <c r="AX162" s="36">
        <v>5.7868674770000004</v>
      </c>
      <c r="AY162" s="36">
        <v>13.604770558</v>
      </c>
      <c r="AZ162" s="36">
        <v>8.4426585714285716E-3</v>
      </c>
      <c r="BA162" s="36">
        <v>1.6885318571428574E-2</v>
      </c>
      <c r="BB162" s="36">
        <v>0.76424356400000004</v>
      </c>
      <c r="BC162" s="36">
        <v>33.769976796000002</v>
      </c>
      <c r="BD162" s="36">
        <v>79.392311628000002</v>
      </c>
      <c r="BE162" s="36">
        <v>5.4003784285714292E-2</v>
      </c>
      <c r="BF162" s="36">
        <v>0.10800757000000001</v>
      </c>
      <c r="BG162" s="36">
        <v>2.257636352</v>
      </c>
      <c r="BH162" s="36">
        <v>21.153909111000001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5.5182441280000001</v>
      </c>
      <c r="E163" s="36">
        <v>16</v>
      </c>
      <c r="F163" s="36">
        <v>4</v>
      </c>
      <c r="G163" s="36">
        <v>7</v>
      </c>
      <c r="H163" s="36">
        <v>5</v>
      </c>
      <c r="I163" s="36">
        <v>5.9020206760667403E-2</v>
      </c>
      <c r="J163" s="36">
        <v>6.4688360849001167</v>
      </c>
      <c r="K163" s="36">
        <v>5.9020206760667403E-2</v>
      </c>
      <c r="L163" s="36">
        <v>0</v>
      </c>
      <c r="M163" s="36">
        <v>3.1630652916634041</v>
      </c>
      <c r="N163" s="36">
        <v>3.3647909999973802</v>
      </c>
      <c r="O163" s="36">
        <v>0.27197690200000002</v>
      </c>
      <c r="P163" s="36">
        <v>0.49441434200000001</v>
      </c>
      <c r="Q163" s="36">
        <v>0.25754661000000001</v>
      </c>
      <c r="R163" s="36">
        <v>1.4430291999999997E-2</v>
      </c>
      <c r="S163" s="36">
        <v>0.47559222299999998</v>
      </c>
      <c r="T163" s="36">
        <v>1.8822118999999998E-2</v>
      </c>
      <c r="U163" s="36">
        <v>0.22170000000000001</v>
      </c>
      <c r="V163" s="36">
        <v>0.52500000000000002</v>
      </c>
      <c r="W163" s="36">
        <v>0.55269710876066735</v>
      </c>
      <c r="X163" s="36">
        <v>7.4882504269001169</v>
      </c>
      <c r="Y163" s="36">
        <v>8.0409475356607842</v>
      </c>
      <c r="Z163" s="36">
        <v>2.4620411071396186E-2</v>
      </c>
      <c r="AA163" s="36">
        <v>5.2687679692787837E-3</v>
      </c>
      <c r="AB163" s="36">
        <v>5.26876757E-3</v>
      </c>
      <c r="AC163" s="36">
        <v>8.3809586494382833E-4</v>
      </c>
      <c r="AD163" s="36">
        <v>0.11673361531336061</v>
      </c>
      <c r="AE163" s="36">
        <v>1.0506025378202457</v>
      </c>
      <c r="AF163" s="36">
        <v>1.1673361531336062</v>
      </c>
      <c r="AG163" s="36">
        <v>2.5043200281583456E-2</v>
      </c>
      <c r="AH163" s="36">
        <v>4.2602225766371869E-2</v>
      </c>
      <c r="AI163" s="36">
        <v>0.1364422636031099</v>
      </c>
      <c r="AJ163" s="36">
        <v>3.0203342709595257E-4</v>
      </c>
      <c r="AK163" s="36">
        <v>3.6499002304046205E-4</v>
      </c>
      <c r="AL163" s="36">
        <v>9.1286975025072208E-4</v>
      </c>
      <c r="AM163" s="36">
        <v>2.6183329573623237E-2</v>
      </c>
      <c r="AN163" s="36">
        <v>0.15970083110277294</v>
      </c>
      <c r="AO163" s="36">
        <v>1.1879576711736064</v>
      </c>
      <c r="AP163" s="36">
        <v>120.036341355</v>
      </c>
      <c r="AQ163" s="36">
        <v>64.634953037000002</v>
      </c>
      <c r="AR163" s="36">
        <v>184.67129439199999</v>
      </c>
      <c r="AS163" s="36">
        <v>9.9625943899999996</v>
      </c>
      <c r="AT163" s="36">
        <v>1130.9041356340001</v>
      </c>
      <c r="AU163" s="36">
        <v>2851.86422907</v>
      </c>
      <c r="AV163" s="36">
        <v>667.72736657600001</v>
      </c>
      <c r="AW163" s="36">
        <v>1683.8454573720001</v>
      </c>
      <c r="AX163" s="36">
        <v>629.26777084000003</v>
      </c>
      <c r="AY163" s="36">
        <v>1586.8597431210001</v>
      </c>
      <c r="AZ163" s="36">
        <v>0.21921126142857145</v>
      </c>
      <c r="BA163" s="36">
        <v>0.43842252428571432</v>
      </c>
      <c r="BB163" s="36">
        <v>1.3743908929999999</v>
      </c>
      <c r="BC163" s="36">
        <v>93.217549706</v>
      </c>
      <c r="BD163" s="36">
        <v>235.07191029800001</v>
      </c>
      <c r="BE163" s="36">
        <v>9.7118658571428568E-2</v>
      </c>
      <c r="BF163" s="36">
        <v>0.19423731857142856</v>
      </c>
      <c r="BG163" s="36">
        <v>5.135539283</v>
      </c>
      <c r="BH163" s="36">
        <v>57.581904577000003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5.4325155980000002</v>
      </c>
      <c r="E164" s="36">
        <v>1</v>
      </c>
      <c r="F164" s="36">
        <v>0</v>
      </c>
      <c r="G164" s="36">
        <v>0</v>
      </c>
      <c r="H164" s="36">
        <v>1</v>
      </c>
      <c r="I164" s="36">
        <v>8.5625313819390939E-2</v>
      </c>
      <c r="J164" s="36">
        <v>7.9966439467367545</v>
      </c>
      <c r="K164" s="36">
        <v>8.5625313819390939E-2</v>
      </c>
      <c r="L164" s="36">
        <v>0</v>
      </c>
      <c r="M164" s="36">
        <v>3.7119182605511534</v>
      </c>
      <c r="N164" s="36">
        <v>4.3703510000049919</v>
      </c>
      <c r="O164" s="36">
        <v>0.100460332</v>
      </c>
      <c r="P164" s="36">
        <v>0.16038506699999999</v>
      </c>
      <c r="Q164" s="36">
        <v>8.4224404000000003E-2</v>
      </c>
      <c r="R164" s="36">
        <v>1.6235928E-2</v>
      </c>
      <c r="S164" s="36">
        <v>0.13920776899999998</v>
      </c>
      <c r="T164" s="36">
        <v>2.1177298000000001E-2</v>
      </c>
      <c r="U164" s="36">
        <v>0</v>
      </c>
      <c r="V164" s="36">
        <v>0</v>
      </c>
      <c r="W164" s="36">
        <v>0.18608564581939094</v>
      </c>
      <c r="X164" s="36">
        <v>8.1570290137367536</v>
      </c>
      <c r="Y164" s="36">
        <v>8.3431146595561447</v>
      </c>
      <c r="Z164" s="36">
        <v>2.6436946555123707E-2</v>
      </c>
      <c r="AA164" s="36">
        <v>5.657506562796474E-3</v>
      </c>
      <c r="AB164" s="36">
        <v>5.657507E-3</v>
      </c>
      <c r="AC164" s="36">
        <v>6.8034263899893451E-4</v>
      </c>
      <c r="AD164" s="36">
        <v>4.8404080713511002E-2</v>
      </c>
      <c r="AE164" s="36">
        <v>0.43563672642159901</v>
      </c>
      <c r="AF164" s="36">
        <v>0.48404080713511</v>
      </c>
      <c r="AG164" s="36">
        <v>0</v>
      </c>
      <c r="AH164" s="36">
        <v>0</v>
      </c>
      <c r="AI164" s="36">
        <v>0</v>
      </c>
      <c r="AJ164" s="36">
        <v>3.2431801276680956E-4</v>
      </c>
      <c r="AK164" s="36">
        <v>3.919196629661869E-4</v>
      </c>
      <c r="AL164" s="36">
        <v>9.8022297121975934E-4</v>
      </c>
      <c r="AM164" s="36">
        <v>1.0046606517657441E-3</v>
      </c>
      <c r="AN164" s="36">
        <v>4.8796000376477189E-2</v>
      </c>
      <c r="AO164" s="36">
        <v>0.43661694939281875</v>
      </c>
      <c r="AP164" s="36">
        <v>70.480639771</v>
      </c>
      <c r="AQ164" s="36">
        <v>37.951113722000002</v>
      </c>
      <c r="AR164" s="36">
        <v>108.431753493</v>
      </c>
      <c r="AS164" s="36">
        <v>7.1382510210000003</v>
      </c>
      <c r="AT164" s="36">
        <v>496.90197720700002</v>
      </c>
      <c r="AU164" s="36">
        <v>1159.7000259219999</v>
      </c>
      <c r="AV164" s="36">
        <v>275.943473611</v>
      </c>
      <c r="AW164" s="36">
        <v>644.01364490100002</v>
      </c>
      <c r="AX164" s="36">
        <v>262.14055733700002</v>
      </c>
      <c r="AY164" s="36">
        <v>611.79956024399996</v>
      </c>
      <c r="AZ164" s="36">
        <v>0.14244995714285716</v>
      </c>
      <c r="BA164" s="36">
        <v>0.28489991428571432</v>
      </c>
      <c r="BB164" s="36">
        <v>0.973131101</v>
      </c>
      <c r="BC164" s="36">
        <v>44.320516222999998</v>
      </c>
      <c r="BD164" s="36">
        <v>103.437913654</v>
      </c>
      <c r="BE164" s="36">
        <v>6.8764415714285709E-2</v>
      </c>
      <c r="BF164" s="36">
        <v>0.13752883285714285</v>
      </c>
      <c r="BG164" s="36">
        <v>5.312627279</v>
      </c>
      <c r="BH164" s="36">
        <v>31.588850008000001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5.5509358549999996</v>
      </c>
      <c r="E165" s="36">
        <v>8</v>
      </c>
      <c r="F165" s="36">
        <v>0</v>
      </c>
      <c r="G165" s="36">
        <v>3</v>
      </c>
      <c r="H165" s="36">
        <v>5</v>
      </c>
      <c r="I165" s="36">
        <v>2.1617310012060142E-2</v>
      </c>
      <c r="J165" s="36">
        <v>1.5967372343728365</v>
      </c>
      <c r="K165" s="36">
        <v>1.911431001224052E-2</v>
      </c>
      <c r="L165" s="36">
        <v>2.5029999998196217E-3</v>
      </c>
      <c r="M165" s="36">
        <v>0.97870054438586429</v>
      </c>
      <c r="N165" s="36">
        <v>0.6396539999990325</v>
      </c>
      <c r="O165" s="36">
        <v>1.5785447000000001E-2</v>
      </c>
      <c r="P165" s="36">
        <v>2.7748287E-2</v>
      </c>
      <c r="Q165" s="36">
        <v>1.4903889E-2</v>
      </c>
      <c r="R165" s="36">
        <v>8.8155799999999995E-4</v>
      </c>
      <c r="S165" s="36">
        <v>2.6598429E-2</v>
      </c>
      <c r="T165" s="36">
        <v>1.1498580000000001E-3</v>
      </c>
      <c r="U165" s="36">
        <v>1.26E-2</v>
      </c>
      <c r="V165" s="36">
        <v>0.03</v>
      </c>
      <c r="W165" s="36">
        <v>5.0002757012060139E-2</v>
      </c>
      <c r="X165" s="36">
        <v>1.6544855213728367</v>
      </c>
      <c r="Y165" s="36">
        <v>1.7044882783848969</v>
      </c>
      <c r="Z165" s="36">
        <v>6.9379369895731999E-3</v>
      </c>
      <c r="AA165" s="36">
        <v>1.4847185157686646E-3</v>
      </c>
      <c r="AB165" s="36">
        <v>1.484719E-3</v>
      </c>
      <c r="AC165" s="36">
        <v>2.1770340072752183E-4</v>
      </c>
      <c r="AD165" s="36">
        <v>2.0078595942500551E-2</v>
      </c>
      <c r="AE165" s="36">
        <v>0.18070736348250493</v>
      </c>
      <c r="AF165" s="36">
        <v>0.20078595942500546</v>
      </c>
      <c r="AG165" s="36">
        <v>1.3751467978533097E-3</v>
      </c>
      <c r="AH165" s="36">
        <v>2.3393301848539062E-3</v>
      </c>
      <c r="AI165" s="36">
        <v>7.4921791055456172E-3</v>
      </c>
      <c r="AJ165" s="36">
        <v>8.5111890378671581E-5</v>
      </c>
      <c r="AK165" s="36">
        <v>1.0285282370476855E-4</v>
      </c>
      <c r="AL165" s="36">
        <v>2.5724328217471587E-4</v>
      </c>
      <c r="AM165" s="36">
        <v>1.677962088959503E-3</v>
      </c>
      <c r="AN165" s="36">
        <v>2.2520778951059226E-2</v>
      </c>
      <c r="AO165" s="36">
        <v>0.18845678587022527</v>
      </c>
      <c r="AP165" s="36">
        <v>26.328808142</v>
      </c>
      <c r="AQ165" s="36">
        <v>14.177050538</v>
      </c>
      <c r="AR165" s="36">
        <v>40.505858680000003</v>
      </c>
      <c r="AS165" s="36">
        <v>7.9526079049999998</v>
      </c>
      <c r="AT165" s="36">
        <v>220.25007482500001</v>
      </c>
      <c r="AU165" s="36">
        <v>534.75564019800004</v>
      </c>
      <c r="AV165" s="36">
        <v>123.827346666</v>
      </c>
      <c r="AW165" s="36">
        <v>300.64630894200002</v>
      </c>
      <c r="AX165" s="36">
        <v>117.17890124500001</v>
      </c>
      <c r="AY165" s="36">
        <v>284.50423185099999</v>
      </c>
      <c r="AZ165" s="36">
        <v>0.13088046</v>
      </c>
      <c r="BA165" s="36">
        <v>0.26176092142857144</v>
      </c>
      <c r="BB165" s="36">
        <v>0.60908127199999995</v>
      </c>
      <c r="BC165" s="36">
        <v>20.686773671000001</v>
      </c>
      <c r="BD165" s="36">
        <v>50.226402452000002</v>
      </c>
      <c r="BE165" s="36">
        <v>4.3039542857142864E-2</v>
      </c>
      <c r="BF165" s="36">
        <v>8.6079085714285727E-2</v>
      </c>
      <c r="BG165" s="36">
        <v>3.9551405119999998</v>
      </c>
      <c r="BH165" s="36">
        <v>41.109415222999999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5.2652345289999998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1.9462399999999999E-4</v>
      </c>
      <c r="P166" s="36">
        <v>3.2275700000000001E-4</v>
      </c>
      <c r="Q166" s="36">
        <v>1.86193E-4</v>
      </c>
      <c r="R166" s="36">
        <v>8.4309999999999994E-6</v>
      </c>
      <c r="S166" s="36">
        <v>3.1175899999999999E-4</v>
      </c>
      <c r="T166" s="36">
        <v>1.0997999999999999E-5</v>
      </c>
      <c r="U166" s="36">
        <v>3.0000000000000001E-3</v>
      </c>
      <c r="V166" s="36">
        <v>7.1999999999999998E-3</v>
      </c>
      <c r="W166" s="36">
        <v>3.1946240000000001E-3</v>
      </c>
      <c r="X166" s="36">
        <v>7.5227569999999997E-3</v>
      </c>
      <c r="Y166" s="36">
        <v>1.0717381E-2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3.1723819202050108E-4</v>
      </c>
      <c r="AH166" s="36">
        <v>5.3966956803487543E-4</v>
      </c>
      <c r="AI166" s="36">
        <v>1.7284011841116956E-3</v>
      </c>
      <c r="AJ166" s="36">
        <v>0</v>
      </c>
      <c r="AK166" s="36">
        <v>0</v>
      </c>
      <c r="AL166" s="36">
        <v>0</v>
      </c>
      <c r="AM166" s="36">
        <v>3.1723819202050108E-4</v>
      </c>
      <c r="AN166" s="36">
        <v>5.3966956803487543E-4</v>
      </c>
      <c r="AO166" s="36">
        <v>1.7284011841116956E-3</v>
      </c>
      <c r="AP166" s="36">
        <v>1.033452E-2</v>
      </c>
      <c r="AQ166" s="36">
        <v>5.5647409999999998E-3</v>
      </c>
      <c r="AR166" s="36">
        <v>1.5899260999999998E-2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0.471116058</v>
      </c>
      <c r="BC166" s="36">
        <v>22.779406288000001</v>
      </c>
      <c r="BD166" s="36">
        <v>52.222756369000003</v>
      </c>
      <c r="BE166" s="36">
        <v>3.3290498571428573E-2</v>
      </c>
      <c r="BF166" s="36">
        <v>6.6580998571428573E-2</v>
      </c>
      <c r="BG166" s="36">
        <v>4.297052775</v>
      </c>
      <c r="BH166" s="36">
        <v>19.592059761000002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5.2194487680000003</v>
      </c>
      <c r="E167" s="36">
        <v>18</v>
      </c>
      <c r="F167" s="36">
        <v>0</v>
      </c>
      <c r="G167" s="36">
        <v>4</v>
      </c>
      <c r="H167" s="36">
        <v>14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5.4584129999999996E-3</v>
      </c>
      <c r="P167" s="36">
        <v>8.5894749999999992E-3</v>
      </c>
      <c r="Q167" s="36">
        <v>4.4336659999999993E-3</v>
      </c>
      <c r="R167" s="36">
        <v>1.0247470000000001E-3</v>
      </c>
      <c r="S167" s="36">
        <v>7.2528479999999992E-3</v>
      </c>
      <c r="T167" s="36">
        <v>1.336627E-3</v>
      </c>
      <c r="U167" s="36">
        <v>6.3000000000000014E-2</v>
      </c>
      <c r="V167" s="36">
        <v>0.1512</v>
      </c>
      <c r="W167" s="36">
        <v>6.845841300000001E-2</v>
      </c>
      <c r="X167" s="36">
        <v>0.15978947500000001</v>
      </c>
      <c r="Y167" s="36">
        <v>0.22824788800000001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6.3885840639647095E-3</v>
      </c>
      <c r="AH167" s="36">
        <v>1.0867936108813528E-2</v>
      </c>
      <c r="AI167" s="36">
        <v>3.4806768348497379E-2</v>
      </c>
      <c r="AJ167" s="36">
        <v>0</v>
      </c>
      <c r="AK167" s="36">
        <v>0</v>
      </c>
      <c r="AL167" s="36">
        <v>0</v>
      </c>
      <c r="AM167" s="36">
        <v>6.3885840639647095E-3</v>
      </c>
      <c r="AN167" s="36">
        <v>1.0867936108813528E-2</v>
      </c>
      <c r="AO167" s="36">
        <v>3.4806768348497379E-2</v>
      </c>
      <c r="AP167" s="36">
        <v>0.22594479100000001</v>
      </c>
      <c r="AQ167" s="36">
        <v>0.12166257900000001</v>
      </c>
      <c r="AR167" s="36">
        <v>0.34760737000000003</v>
      </c>
      <c r="AS167" s="36">
        <v>9.0920000000000004E-6</v>
      </c>
      <c r="AT167" s="36">
        <v>7.3300000000000001E-7</v>
      </c>
      <c r="AU167" s="36">
        <v>1.6339999999999999E-6</v>
      </c>
      <c r="AV167" s="36">
        <v>3.7465999999999997E-5</v>
      </c>
      <c r="AW167" s="36">
        <v>8.3473999999999994E-5</v>
      </c>
      <c r="AX167" s="36">
        <v>3.1600999999999998E-5</v>
      </c>
      <c r="AY167" s="36">
        <v>7.0407000000000005E-5</v>
      </c>
      <c r="AZ167" s="36">
        <v>3.8571428571428576E-8</v>
      </c>
      <c r="BA167" s="36">
        <v>7.7142857142857151E-8</v>
      </c>
      <c r="BB167" s="36">
        <v>0.281673173</v>
      </c>
      <c r="BC167" s="36">
        <v>17.268847642000001</v>
      </c>
      <c r="BD167" s="36">
        <v>38.474661447999999</v>
      </c>
      <c r="BE167" s="36">
        <v>1.9903885714285714E-2</v>
      </c>
      <c r="BF167" s="36">
        <v>3.9807772857142862E-2</v>
      </c>
      <c r="BG167" s="36">
        <v>1.6278372780000001</v>
      </c>
      <c r="BH167" s="36">
        <v>10.037237542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4.6050152940000002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2.3208009999999999E-3</v>
      </c>
      <c r="BC168" s="36">
        <v>0.18336007600000001</v>
      </c>
      <c r="BD168" s="36">
        <v>0.40114154000000002</v>
      </c>
      <c r="BE168" s="36">
        <v>1.6399428571428574E-4</v>
      </c>
      <c r="BF168" s="36">
        <v>3.2798857142857148E-4</v>
      </c>
      <c r="BG168" s="36">
        <v>9.5315211999999996E-2</v>
      </c>
      <c r="BH168" s="36">
        <v>0.95755602200000001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5.4735144829999998</v>
      </c>
      <c r="E169" s="36">
        <v>11</v>
      </c>
      <c r="F169" s="36">
        <v>0</v>
      </c>
      <c r="G169" s="36">
        <v>2</v>
      </c>
      <c r="H169" s="36">
        <v>9</v>
      </c>
      <c r="I169" s="36">
        <v>1.8817283780744379E-2</v>
      </c>
      <c r="J169" s="36">
        <v>3.2276621141367281</v>
      </c>
      <c r="K169" s="36">
        <v>1.8817283780744379E-2</v>
      </c>
      <c r="L169" s="36">
        <v>0</v>
      </c>
      <c r="M169" s="36">
        <v>1.1435728979121751</v>
      </c>
      <c r="N169" s="36">
        <v>2.1029065000052976</v>
      </c>
      <c r="O169" s="36">
        <v>7.6652374000000009E-2</v>
      </c>
      <c r="P169" s="36">
        <v>0.122657718</v>
      </c>
      <c r="Q169" s="36">
        <v>6.4825088000000003E-2</v>
      </c>
      <c r="R169" s="36">
        <v>1.1827286000000001E-2</v>
      </c>
      <c r="S169" s="36">
        <v>0.107230823</v>
      </c>
      <c r="T169" s="36">
        <v>1.5426894999999999E-2</v>
      </c>
      <c r="U169" s="36">
        <v>6.6E-3</v>
      </c>
      <c r="V169" s="36">
        <v>1.5599999999999999E-2</v>
      </c>
      <c r="W169" s="36">
        <v>0.10206965778074438</v>
      </c>
      <c r="X169" s="36">
        <v>3.3659198321367283</v>
      </c>
      <c r="Y169" s="36">
        <v>3.4679894899174726</v>
      </c>
      <c r="Z169" s="36">
        <v>7.4717672582947335E-3</v>
      </c>
      <c r="AA169" s="36">
        <v>1.5989581932750725E-3</v>
      </c>
      <c r="AB169" s="36">
        <v>1.5989579999999999E-3</v>
      </c>
      <c r="AC169" s="36">
        <v>1.1928940744661496E-4</v>
      </c>
      <c r="AD169" s="36">
        <v>9.9562352171952799E-3</v>
      </c>
      <c r="AE169" s="36">
        <v>8.9606116954757495E-2</v>
      </c>
      <c r="AF169" s="36">
        <v>9.9562352171952778E-2</v>
      </c>
      <c r="AG169" s="36">
        <v>7.1584981949458467E-4</v>
      </c>
      <c r="AH169" s="36">
        <v>1.2177675090252705E-3</v>
      </c>
      <c r="AI169" s="36">
        <v>3.900147292418772E-3</v>
      </c>
      <c r="AJ169" s="36">
        <v>9.1660669806626179E-5</v>
      </c>
      <c r="AK169" s="36">
        <v>1.1076664694486248E-4</v>
      </c>
      <c r="AL169" s="36">
        <v>2.7703639811945508E-4</v>
      </c>
      <c r="AM169" s="36">
        <v>9.267998967478258E-4</v>
      </c>
      <c r="AN169" s="36">
        <v>1.1284769373165414E-2</v>
      </c>
      <c r="AO169" s="36">
        <v>9.378330064529572E-2</v>
      </c>
      <c r="AP169" s="36">
        <v>46.374687029999997</v>
      </c>
      <c r="AQ169" s="36">
        <v>24.970985324000001</v>
      </c>
      <c r="AR169" s="36">
        <v>71.345672354000001</v>
      </c>
      <c r="AS169" s="36">
        <v>8.0658646370000007</v>
      </c>
      <c r="AT169" s="36">
        <v>79.222794547999996</v>
      </c>
      <c r="AU169" s="36">
        <v>190.88750269799999</v>
      </c>
      <c r="AV169" s="36">
        <v>47.545681072000001</v>
      </c>
      <c r="AW169" s="36">
        <v>114.561426111</v>
      </c>
      <c r="AX169" s="36">
        <v>44.786733908999999</v>
      </c>
      <c r="AY169" s="36">
        <v>107.91373668</v>
      </c>
      <c r="AZ169" s="36">
        <v>0.90814271285714299</v>
      </c>
      <c r="BA169" s="36">
        <v>1.8162854271428575</v>
      </c>
      <c r="BB169" s="36">
        <v>0.81575419100000002</v>
      </c>
      <c r="BC169" s="36">
        <v>30.840490585000001</v>
      </c>
      <c r="BD169" s="36">
        <v>74.310231838999997</v>
      </c>
      <c r="BE169" s="36">
        <v>5.7643682857142858E-2</v>
      </c>
      <c r="BF169" s="36">
        <v>0.11528736571428572</v>
      </c>
      <c r="BG169" s="36">
        <v>6.005687956</v>
      </c>
      <c r="BH169" s="36">
        <v>29.493341033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5.4211105990000004</v>
      </c>
      <c r="E170" s="36">
        <v>126</v>
      </c>
      <c r="F170" s="36">
        <v>0</v>
      </c>
      <c r="G170" s="36">
        <v>13</v>
      </c>
      <c r="H170" s="36">
        <v>113</v>
      </c>
      <c r="I170" s="36">
        <v>2.2081533768774681E-3</v>
      </c>
      <c r="J170" s="36">
        <v>5.4989227262057154</v>
      </c>
      <c r="K170" s="36">
        <v>2.2081533768774681E-3</v>
      </c>
      <c r="L170" s="36">
        <v>0</v>
      </c>
      <c r="M170" s="36">
        <v>0.3555568795648778</v>
      </c>
      <c r="N170" s="36">
        <v>5.1455740000177155</v>
      </c>
      <c r="O170" s="36">
        <v>0.93435740899999986</v>
      </c>
      <c r="P170" s="36">
        <v>1.6826428400000002</v>
      </c>
      <c r="Q170" s="36">
        <v>0.8720503289999999</v>
      </c>
      <c r="R170" s="36">
        <v>6.2307080000000008E-2</v>
      </c>
      <c r="S170" s="36">
        <v>1.6013727360000001</v>
      </c>
      <c r="T170" s="36">
        <v>8.127010400000001E-2</v>
      </c>
      <c r="U170" s="36">
        <v>1.5239999999999998</v>
      </c>
      <c r="V170" s="36">
        <v>3.6084000000000001</v>
      </c>
      <c r="W170" s="36">
        <v>2.4605655623768774</v>
      </c>
      <c r="X170" s="36">
        <v>10.789965566205716</v>
      </c>
      <c r="Y170" s="36">
        <v>13.250531128582594</v>
      </c>
      <c r="Z170" s="36">
        <v>3.247147251259695E-3</v>
      </c>
      <c r="AA170" s="36">
        <v>6.9488951176957525E-4</v>
      </c>
      <c r="AB170" s="36">
        <v>6.9488959999999995E-4</v>
      </c>
      <c r="AC170" s="36">
        <v>3.6235091661014405E-5</v>
      </c>
      <c r="AD170" s="36">
        <v>0.18804981826919567</v>
      </c>
      <c r="AE170" s="36">
        <v>1.6924483644227604</v>
      </c>
      <c r="AF170" s="36">
        <v>1.8804981826919558</v>
      </c>
      <c r="AG170" s="36">
        <v>0.15390344752436791</v>
      </c>
      <c r="AH170" s="36">
        <v>0.26181276130582126</v>
      </c>
      <c r="AI170" s="36">
        <v>0.83850843823621135</v>
      </c>
      <c r="AJ170" s="36">
        <v>4.07080108350469E-5</v>
      </c>
      <c r="AK170" s="36">
        <v>4.9193289482911446E-5</v>
      </c>
      <c r="AL170" s="36">
        <v>1.2303642031140819E-4</v>
      </c>
      <c r="AM170" s="36">
        <v>0.15398039062686397</v>
      </c>
      <c r="AN170" s="36">
        <v>0.44991177286449985</v>
      </c>
      <c r="AO170" s="36">
        <v>2.5310798390792835</v>
      </c>
      <c r="AP170" s="36">
        <v>79.086476598000004</v>
      </c>
      <c r="AQ170" s="36">
        <v>42.585025860000002</v>
      </c>
      <c r="AR170" s="36">
        <v>121.67150245800001</v>
      </c>
      <c r="AS170" s="36">
        <v>2.0724735590000001</v>
      </c>
      <c r="AT170" s="36">
        <v>106.608141704</v>
      </c>
      <c r="AU170" s="36">
        <v>232.73131142700001</v>
      </c>
      <c r="AV170" s="36">
        <v>177.69452946000001</v>
      </c>
      <c r="AW170" s="36">
        <v>387.91672205999998</v>
      </c>
      <c r="AX170" s="36">
        <v>161.94619149100001</v>
      </c>
      <c r="AY170" s="36">
        <v>353.53725263299998</v>
      </c>
      <c r="AZ170" s="36">
        <v>7.2336362857142872E-2</v>
      </c>
      <c r="BA170" s="36">
        <v>0.14467272571428574</v>
      </c>
      <c r="BB170" s="36">
        <v>10.276619366</v>
      </c>
      <c r="BC170" s="36">
        <v>910.51956572899996</v>
      </c>
      <c r="BD170" s="36">
        <v>1987.713219883</v>
      </c>
      <c r="BE170" s="36">
        <v>0.85353981428571424</v>
      </c>
      <c r="BF170" s="36">
        <v>1.7070796285714285</v>
      </c>
      <c r="BG170" s="36">
        <v>13.220667064000001</v>
      </c>
      <c r="BH170" s="36">
        <v>114.605922342</v>
      </c>
      <c r="BI170" s="36">
        <v>0</v>
      </c>
      <c r="BJ170" s="36">
        <v>0</v>
      </c>
      <c r="BK170" s="36">
        <v>0</v>
      </c>
      <c r="BL170" s="36">
        <v>0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5.2809511310000001</v>
      </c>
      <c r="E171" s="36">
        <v>48</v>
      </c>
      <c r="F171" s="36">
        <v>1</v>
      </c>
      <c r="G171" s="36">
        <v>10</v>
      </c>
      <c r="H171" s="36">
        <v>37</v>
      </c>
      <c r="I171" s="36">
        <v>4.6936126338484026E-4</v>
      </c>
      <c r="J171" s="36">
        <v>1.7129519081940616</v>
      </c>
      <c r="K171" s="36">
        <v>4.6936126338484026E-4</v>
      </c>
      <c r="L171" s="36">
        <v>0</v>
      </c>
      <c r="M171" s="36">
        <v>9.0321269443479957E-2</v>
      </c>
      <c r="N171" s="36">
        <v>1.6231000000139664</v>
      </c>
      <c r="O171" s="36">
        <v>4.7981518000000001E-2</v>
      </c>
      <c r="P171" s="36">
        <v>8.8091409000000009E-2</v>
      </c>
      <c r="Q171" s="36">
        <v>4.5203060000000003E-2</v>
      </c>
      <c r="R171" s="36">
        <v>2.7784580000000001E-3</v>
      </c>
      <c r="S171" s="36">
        <v>8.4467333000000006E-2</v>
      </c>
      <c r="T171" s="36">
        <v>3.6240759999999999E-3</v>
      </c>
      <c r="U171" s="36">
        <v>0.22685000000000005</v>
      </c>
      <c r="V171" s="36">
        <v>0.53749999999999998</v>
      </c>
      <c r="W171" s="36">
        <v>0.27530087926338487</v>
      </c>
      <c r="X171" s="36">
        <v>2.3385433171940617</v>
      </c>
      <c r="Y171" s="36">
        <v>2.6138441964574466</v>
      </c>
      <c r="Z171" s="36">
        <v>6.3150692558672488E-4</v>
      </c>
      <c r="AA171" s="36">
        <v>1.3514248207555904E-4</v>
      </c>
      <c r="AB171" s="36">
        <v>1.3514199999999999E-4</v>
      </c>
      <c r="AC171" s="36">
        <v>5.1637137090191453E-6</v>
      </c>
      <c r="AD171" s="36">
        <v>1.402262296882904E-2</v>
      </c>
      <c r="AE171" s="36">
        <v>0.12620360671946129</v>
      </c>
      <c r="AF171" s="36">
        <v>0.14022622968829038</v>
      </c>
      <c r="AG171" s="36">
        <v>2.5355073903147972E-2</v>
      </c>
      <c r="AH171" s="36">
        <v>4.3132769398458629E-2</v>
      </c>
      <c r="AI171" s="36">
        <v>0.13814143712749588</v>
      </c>
      <c r="AJ171" s="36">
        <v>7.7470491651453983E-6</v>
      </c>
      <c r="AK171" s="36">
        <v>9.3618632893563224E-6</v>
      </c>
      <c r="AL171" s="36">
        <v>2.3414781948406026E-5</v>
      </c>
      <c r="AM171" s="36">
        <v>2.5367984666022136E-2</v>
      </c>
      <c r="AN171" s="36">
        <v>5.7164754230577028E-2</v>
      </c>
      <c r="AO171" s="36">
        <v>0.26436845862890557</v>
      </c>
      <c r="AP171" s="36">
        <v>57.777960339000003</v>
      </c>
      <c r="AQ171" s="36">
        <v>31.111209413000001</v>
      </c>
      <c r="AR171" s="36">
        <v>88.889169752000001</v>
      </c>
      <c r="AS171" s="36">
        <v>1.5105894449999999</v>
      </c>
      <c r="AT171" s="36">
        <v>233.50010803000001</v>
      </c>
      <c r="AU171" s="36">
        <v>581.90030634899995</v>
      </c>
      <c r="AV171" s="36">
        <v>180.212776418</v>
      </c>
      <c r="AW171" s="36">
        <v>449.10415969500002</v>
      </c>
      <c r="AX171" s="36">
        <v>167.76036952800001</v>
      </c>
      <c r="AY171" s="36">
        <v>418.07179981500002</v>
      </c>
      <c r="AZ171" s="36">
        <v>3.6517000000000001E-2</v>
      </c>
      <c r="BA171" s="36">
        <v>7.3034000000000002E-2</v>
      </c>
      <c r="BB171" s="36">
        <v>2.3923813350000001</v>
      </c>
      <c r="BC171" s="36">
        <v>142.02297297000001</v>
      </c>
      <c r="BD171" s="36">
        <v>353.93221946199998</v>
      </c>
      <c r="BE171" s="36">
        <v>0.19870276857142857</v>
      </c>
      <c r="BF171" s="36">
        <v>0.39740553714285715</v>
      </c>
      <c r="BG171" s="36">
        <v>2.9073918519999999</v>
      </c>
      <c r="BH171" s="36">
        <v>18.338797841000002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5.1895129190000002</v>
      </c>
      <c r="E172" s="36">
        <v>55</v>
      </c>
      <c r="F172" s="36">
        <v>0</v>
      </c>
      <c r="G172" s="36">
        <v>2</v>
      </c>
      <c r="H172" s="36">
        <v>53</v>
      </c>
      <c r="I172" s="36">
        <v>3.2719739823781234E-7</v>
      </c>
      <c r="J172" s="36">
        <v>4.1100933586705043E-3</v>
      </c>
      <c r="K172" s="36">
        <v>3.2719739823781234E-7</v>
      </c>
      <c r="L172" s="36">
        <v>0</v>
      </c>
      <c r="M172" s="36">
        <v>1.1042055606897432E-4</v>
      </c>
      <c r="N172" s="36">
        <v>3.9999999999997676E-3</v>
      </c>
      <c r="O172" s="36">
        <v>3.6905258000000003E-2</v>
      </c>
      <c r="P172" s="36">
        <v>6.6329590000000008E-2</v>
      </c>
      <c r="Q172" s="36">
        <v>3.3352653000000003E-2</v>
      </c>
      <c r="R172" s="36">
        <v>3.5526049999999999E-3</v>
      </c>
      <c r="S172" s="36">
        <v>6.1695757000000004E-2</v>
      </c>
      <c r="T172" s="36">
        <v>4.6338329999999995E-3</v>
      </c>
      <c r="U172" s="36">
        <v>6.0000000000000001E-3</v>
      </c>
      <c r="V172" s="36">
        <v>1.44E-2</v>
      </c>
      <c r="W172" s="36">
        <v>4.290558519739824E-2</v>
      </c>
      <c r="X172" s="36">
        <v>8.4839683358670509E-2</v>
      </c>
      <c r="Y172" s="36">
        <v>0.12774526855606874</v>
      </c>
      <c r="Z172" s="36">
        <v>1.5494061608201043E-6</v>
      </c>
      <c r="AA172" s="36">
        <v>3.3157291841550227E-7</v>
      </c>
      <c r="AB172" s="36">
        <v>3.3157299999999997E-7</v>
      </c>
      <c r="AC172" s="36">
        <v>4.992549022888237E-9</v>
      </c>
      <c r="AD172" s="36">
        <v>4.684568192570332E-5</v>
      </c>
      <c r="AE172" s="36">
        <v>4.2161113733132991E-4</v>
      </c>
      <c r="AF172" s="36">
        <v>4.6845681925703321E-4</v>
      </c>
      <c r="AG172" s="36">
        <v>6.633896788578417E-4</v>
      </c>
      <c r="AH172" s="36">
        <v>1.1285249709305813E-3</v>
      </c>
      <c r="AI172" s="36">
        <v>3.6143299744668617E-3</v>
      </c>
      <c r="AJ172" s="36">
        <v>1.9007505681688554E-8</v>
      </c>
      <c r="AK172" s="36">
        <v>2.296947726422388E-8</v>
      </c>
      <c r="AL172" s="36">
        <v>5.744853187742398E-8</v>
      </c>
      <c r="AM172" s="36">
        <v>6.6341367891254626E-4</v>
      </c>
      <c r="AN172" s="36">
        <v>1.1753936223335489E-3</v>
      </c>
      <c r="AO172" s="36">
        <v>4.0359985603300695E-3</v>
      </c>
      <c r="AP172" s="36">
        <v>1.9852579939999999</v>
      </c>
      <c r="AQ172" s="36">
        <v>1.0689850729999999</v>
      </c>
      <c r="AR172" s="36">
        <v>3.0542430669999998</v>
      </c>
      <c r="AS172" s="36">
        <v>0.249338847</v>
      </c>
      <c r="AT172" s="36">
        <v>1.217128309</v>
      </c>
      <c r="AU172" s="36">
        <v>2.996468921</v>
      </c>
      <c r="AV172" s="36">
        <v>1.9832411160000001</v>
      </c>
      <c r="AW172" s="36">
        <v>4.8825750939999999</v>
      </c>
      <c r="AX172" s="36">
        <v>1.8082481399999999</v>
      </c>
      <c r="AY172" s="36">
        <v>4.4517569049999999</v>
      </c>
      <c r="AZ172" s="36">
        <v>5.1174914285714293E-3</v>
      </c>
      <c r="BA172" s="36">
        <v>1.0234982857142859E-2</v>
      </c>
      <c r="BB172" s="36">
        <v>0.47276199200000002</v>
      </c>
      <c r="BC172" s="36">
        <v>27.265289085999999</v>
      </c>
      <c r="BD172" s="36">
        <v>67.124879738000004</v>
      </c>
      <c r="BE172" s="36">
        <v>3.9265945714285717E-2</v>
      </c>
      <c r="BF172" s="36">
        <v>7.8531891428571435E-2</v>
      </c>
      <c r="BG172" s="36">
        <v>4.488043727</v>
      </c>
      <c r="BH172" s="36">
        <v>18.349804330000001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5.1957052370000003</v>
      </c>
      <c r="E173" s="36">
        <v>35</v>
      </c>
      <c r="F173" s="36">
        <v>0</v>
      </c>
      <c r="G173" s="36">
        <v>5</v>
      </c>
      <c r="H173" s="36">
        <v>30</v>
      </c>
      <c r="I173" s="36">
        <v>3.4309223603219482E-6</v>
      </c>
      <c r="J173" s="36">
        <v>9.6195146834721825E-3</v>
      </c>
      <c r="K173" s="36">
        <v>3.4309223603219482E-6</v>
      </c>
      <c r="L173" s="36">
        <v>0</v>
      </c>
      <c r="M173" s="36">
        <v>4.1794560583194524E-4</v>
      </c>
      <c r="N173" s="36">
        <v>9.20500000000056E-3</v>
      </c>
      <c r="O173" s="36">
        <v>4.7992885999999998E-2</v>
      </c>
      <c r="P173" s="36">
        <v>8.5070139000000003E-2</v>
      </c>
      <c r="Q173" s="36">
        <v>4.5483890999999999E-2</v>
      </c>
      <c r="R173" s="36">
        <v>2.508995E-3</v>
      </c>
      <c r="S173" s="36">
        <v>8.1797537000000003E-2</v>
      </c>
      <c r="T173" s="36">
        <v>3.2726019999999999E-3</v>
      </c>
      <c r="U173" s="36">
        <v>2.46E-2</v>
      </c>
      <c r="V173" s="36">
        <v>5.8800000000000005E-2</v>
      </c>
      <c r="W173" s="36">
        <v>7.2596316922360321E-2</v>
      </c>
      <c r="X173" s="36">
        <v>0.15348965368347217</v>
      </c>
      <c r="Y173" s="36">
        <v>0.22608597060583249</v>
      </c>
      <c r="Z173" s="36">
        <v>6.4273986240732596E-6</v>
      </c>
      <c r="AA173" s="36">
        <v>1.3754633055516772E-6</v>
      </c>
      <c r="AB173" s="36">
        <v>1.37546E-6</v>
      </c>
      <c r="AC173" s="36">
        <v>2.8740237072456122E-8</v>
      </c>
      <c r="AD173" s="36">
        <v>4.3644940653094694E-5</v>
      </c>
      <c r="AE173" s="36">
        <v>3.9280446587785221E-4</v>
      </c>
      <c r="AF173" s="36">
        <v>4.3644940653094692E-4</v>
      </c>
      <c r="AG173" s="36">
        <v>3.0318115095825677E-3</v>
      </c>
      <c r="AH173" s="36">
        <v>5.1575644071059782E-3</v>
      </c>
      <c r="AI173" s="36">
        <v>1.6518145466001579E-2</v>
      </c>
      <c r="AJ173" s="36">
        <v>7.884859070230489E-8</v>
      </c>
      <c r="AK173" s="36">
        <v>9.5283986325332223E-8</v>
      </c>
      <c r="AL173" s="36">
        <v>2.3831300394218345E-7</v>
      </c>
      <c r="AM173" s="36">
        <v>3.0319190984103425E-3</v>
      </c>
      <c r="AN173" s="36">
        <v>5.2013046317453977E-3</v>
      </c>
      <c r="AO173" s="36">
        <v>1.6911188244883375E-2</v>
      </c>
      <c r="AP173" s="36">
        <v>0.56495446699999996</v>
      </c>
      <c r="AQ173" s="36">
        <v>0.30420625099999998</v>
      </c>
      <c r="AR173" s="36">
        <v>0.86916071799999994</v>
      </c>
      <c r="AS173" s="36">
        <v>0.12036247899999999</v>
      </c>
      <c r="AT173" s="36">
        <v>1.38326639</v>
      </c>
      <c r="AU173" s="36">
        <v>3.809893969</v>
      </c>
      <c r="AV173" s="36">
        <v>2.134008481</v>
      </c>
      <c r="AW173" s="36">
        <v>5.8776430169999996</v>
      </c>
      <c r="AX173" s="36">
        <v>1.947728685</v>
      </c>
      <c r="AY173" s="36">
        <v>5.3645775110000002</v>
      </c>
      <c r="AZ173" s="36">
        <v>3.1887585714285719E-3</v>
      </c>
      <c r="BA173" s="36">
        <v>6.3775171428571437E-3</v>
      </c>
      <c r="BB173" s="36">
        <v>0.59448446099999996</v>
      </c>
      <c r="BC173" s="36">
        <v>12.453892706</v>
      </c>
      <c r="BD173" s="36">
        <v>34.301426706000001</v>
      </c>
      <c r="BE173" s="36">
        <v>4.9375785714285712E-2</v>
      </c>
      <c r="BF173" s="36">
        <v>9.8751571428571425E-2</v>
      </c>
      <c r="BG173" s="36">
        <v>3.4848790209999998</v>
      </c>
      <c r="BH173" s="36">
        <v>17.550798014000002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5.2629949949999997</v>
      </c>
      <c r="E174" s="36">
        <v>3</v>
      </c>
      <c r="F174" s="36">
        <v>0</v>
      </c>
      <c r="G174" s="36">
        <v>0</v>
      </c>
      <c r="H174" s="36">
        <v>3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6.5164800000000001E-4</v>
      </c>
      <c r="P174" s="36">
        <v>1.1655890000000001E-3</v>
      </c>
      <c r="Q174" s="36">
        <v>5.8878700000000001E-4</v>
      </c>
      <c r="R174" s="36">
        <v>6.2861000000000007E-5</v>
      </c>
      <c r="S174" s="36">
        <v>1.083596E-3</v>
      </c>
      <c r="T174" s="36">
        <v>8.1992999999999999E-5</v>
      </c>
      <c r="U174" s="36">
        <v>0</v>
      </c>
      <c r="V174" s="36">
        <v>0</v>
      </c>
      <c r="W174" s="36">
        <v>6.5164800000000001E-4</v>
      </c>
      <c r="X174" s="36">
        <v>1.1655890000000001E-3</v>
      </c>
      <c r="Y174" s="36">
        <v>1.8172370000000002E-3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1.305821E-3</v>
      </c>
      <c r="AQ174" s="36">
        <v>7.0313400000000001E-4</v>
      </c>
      <c r="AR174" s="36">
        <v>2.0089549999999998E-3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0.82700958000000002</v>
      </c>
      <c r="BC174" s="36">
        <v>17.542192403000001</v>
      </c>
      <c r="BD174" s="36">
        <v>42.393631642000003</v>
      </c>
      <c r="BE174" s="36">
        <v>6.8688502857142855E-2</v>
      </c>
      <c r="BF174" s="36">
        <v>0.13737700571428571</v>
      </c>
      <c r="BG174" s="36">
        <v>4.8453196140000001</v>
      </c>
      <c r="BH174" s="36">
        <v>26.801717559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4.8160349780000002</v>
      </c>
      <c r="E175" s="36">
        <v>19</v>
      </c>
      <c r="F175" s="36">
        <v>0</v>
      </c>
      <c r="G175" s="36">
        <v>0</v>
      </c>
      <c r="H175" s="36">
        <v>19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0.35562939399999999</v>
      </c>
      <c r="BC175" s="36">
        <v>19.769081408000002</v>
      </c>
      <c r="BD175" s="36">
        <v>43.394879305000003</v>
      </c>
      <c r="BE175" s="36">
        <v>2.9537324285714286E-2</v>
      </c>
      <c r="BF175" s="36">
        <v>5.9074649999999999E-2</v>
      </c>
      <c r="BG175" s="36">
        <v>2.0476735179999999</v>
      </c>
      <c r="BH175" s="36">
        <v>9.2992637140000003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5.2902294620000001</v>
      </c>
      <c r="E176" s="36">
        <v>2</v>
      </c>
      <c r="F176" s="36">
        <v>0</v>
      </c>
      <c r="G176" s="36">
        <v>0</v>
      </c>
      <c r="H176" s="36">
        <v>2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7.1018199999999996E-4</v>
      </c>
      <c r="P176" s="36">
        <v>1.2122110000000001E-3</v>
      </c>
      <c r="Q176" s="36">
        <v>5.9827299999999997E-4</v>
      </c>
      <c r="R176" s="36">
        <v>1.11909E-4</v>
      </c>
      <c r="S176" s="36">
        <v>1.0662410000000001E-3</v>
      </c>
      <c r="T176" s="36">
        <v>1.4597000000000001E-4</v>
      </c>
      <c r="U176" s="36">
        <v>0</v>
      </c>
      <c r="V176" s="36">
        <v>0</v>
      </c>
      <c r="W176" s="36">
        <v>7.1018199999999996E-4</v>
      </c>
      <c r="X176" s="36">
        <v>1.2122110000000001E-3</v>
      </c>
      <c r="Y176" s="36">
        <v>1.9223930000000001E-3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0.30776815600000001</v>
      </c>
      <c r="AQ176" s="36">
        <v>0.16572131400000001</v>
      </c>
      <c r="AR176" s="36">
        <v>0.47348947000000002</v>
      </c>
      <c r="AS176" s="36">
        <v>0.111456839</v>
      </c>
      <c r="AT176" s="36">
        <v>0.27959006400000003</v>
      </c>
      <c r="AU176" s="36">
        <v>0.70422841800000002</v>
      </c>
      <c r="AV176" s="36">
        <v>0.57669677699999999</v>
      </c>
      <c r="AW176" s="36">
        <v>1.452577582</v>
      </c>
      <c r="AX176" s="36">
        <v>0.522978795</v>
      </c>
      <c r="AY176" s="36">
        <v>1.317273312</v>
      </c>
      <c r="AZ176" s="36">
        <v>2.8110758571428574E-2</v>
      </c>
      <c r="BA176" s="36">
        <v>5.6221518571428576E-2</v>
      </c>
      <c r="BB176" s="36">
        <v>0.16284748099999999</v>
      </c>
      <c r="BC176" s="36">
        <v>6.5668474610000001</v>
      </c>
      <c r="BD176" s="36">
        <v>16.540504096999999</v>
      </c>
      <c r="BE176" s="36">
        <v>1.3525537142857143E-2</v>
      </c>
      <c r="BF176" s="36">
        <v>2.7051075714285715E-2</v>
      </c>
      <c r="BG176" s="36">
        <v>1.312376722</v>
      </c>
      <c r="BH176" s="36">
        <v>14.071884643000001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5.3644898850000002</v>
      </c>
      <c r="E177" s="36">
        <v>12</v>
      </c>
      <c r="F177" s="36">
        <v>0</v>
      </c>
      <c r="G177" s="36">
        <v>7</v>
      </c>
      <c r="H177" s="36">
        <v>5</v>
      </c>
      <c r="I177" s="36">
        <v>1.8952395875939726E-3</v>
      </c>
      <c r="J177" s="36">
        <v>2.1500859814407121</v>
      </c>
      <c r="K177" s="36">
        <v>1.8952395875939726E-3</v>
      </c>
      <c r="L177" s="36">
        <v>0</v>
      </c>
      <c r="M177" s="36">
        <v>0.16770272102678802</v>
      </c>
      <c r="N177" s="36">
        <v>1.9842785000015182</v>
      </c>
      <c r="O177" s="36">
        <v>0.209654375</v>
      </c>
      <c r="P177" s="36">
        <v>0.37714393200000002</v>
      </c>
      <c r="Q177" s="36">
        <v>0.20051613500000001</v>
      </c>
      <c r="R177" s="36">
        <v>9.1382400000000006E-3</v>
      </c>
      <c r="S177" s="36">
        <v>0.36522448800000001</v>
      </c>
      <c r="T177" s="36">
        <v>1.1919444000000001E-2</v>
      </c>
      <c r="U177" s="36">
        <v>7.9199999999999993E-2</v>
      </c>
      <c r="V177" s="36">
        <v>0.18720000000000001</v>
      </c>
      <c r="W177" s="36">
        <v>0.29074961458759396</v>
      </c>
      <c r="X177" s="36">
        <v>2.7144299134407119</v>
      </c>
      <c r="Y177" s="36">
        <v>3.005179528028306</v>
      </c>
      <c r="Z177" s="36">
        <v>1.6463302307542498E-3</v>
      </c>
      <c r="AA177" s="36">
        <v>3.5231466938140935E-4</v>
      </c>
      <c r="AB177" s="36">
        <v>3.5231500000000002E-4</v>
      </c>
      <c r="AC177" s="36">
        <v>1.7342015963076738E-5</v>
      </c>
      <c r="AD177" s="36">
        <v>2.3428328453548398E-2</v>
      </c>
      <c r="AE177" s="36">
        <v>0.21085495608193544</v>
      </c>
      <c r="AF177" s="36">
        <v>0.23428328453548386</v>
      </c>
      <c r="AG177" s="36">
        <v>8.316948248302005E-3</v>
      </c>
      <c r="AH177" s="36">
        <v>1.4148371732743642E-2</v>
      </c>
      <c r="AI177" s="36">
        <v>4.5313028387300579E-2</v>
      </c>
      <c r="AJ177" s="36">
        <v>2.0196546052435474E-5</v>
      </c>
      <c r="AK177" s="36">
        <v>2.4406364156143709E-5</v>
      </c>
      <c r="AL177" s="36">
        <v>6.1042302926941075E-5</v>
      </c>
      <c r="AM177" s="36">
        <v>8.3544868103175175E-3</v>
      </c>
      <c r="AN177" s="36">
        <v>3.7601106550448182E-2</v>
      </c>
      <c r="AO177" s="36">
        <v>0.25622902677216292</v>
      </c>
      <c r="AP177" s="36">
        <v>15.898824097</v>
      </c>
      <c r="AQ177" s="36">
        <v>8.5609052830000003</v>
      </c>
      <c r="AR177" s="36">
        <v>24.459729379999999</v>
      </c>
      <c r="AS177" s="36">
        <v>0.661022632</v>
      </c>
      <c r="AT177" s="36">
        <v>43.958073931999998</v>
      </c>
      <c r="AU177" s="36">
        <v>104.179274287</v>
      </c>
      <c r="AV177" s="36">
        <v>46.921468801000003</v>
      </c>
      <c r="AW177" s="36">
        <v>111.20242838</v>
      </c>
      <c r="AX177" s="36">
        <v>43.257158789999998</v>
      </c>
      <c r="AY177" s="36">
        <v>102.5181271</v>
      </c>
      <c r="AZ177" s="36">
        <v>2.2978024285714285E-2</v>
      </c>
      <c r="BA177" s="36">
        <v>4.595604857142857E-2</v>
      </c>
      <c r="BB177" s="36">
        <v>1.5043035789999999</v>
      </c>
      <c r="BC177" s="36">
        <v>64.365440565</v>
      </c>
      <c r="BD177" s="36">
        <v>152.54410139800001</v>
      </c>
      <c r="BE177" s="36">
        <v>0.12494215714285715</v>
      </c>
      <c r="BF177" s="36">
        <v>0.24988431428571431</v>
      </c>
      <c r="BG177" s="36">
        <v>3.8247208210000001</v>
      </c>
      <c r="BH177" s="36">
        <v>24.288973839000001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337</v>
      </c>
      <c r="E178" s="36" t="s">
        <v>337</v>
      </c>
      <c r="F178" s="36" t="s">
        <v>337</v>
      </c>
      <c r="G178" s="36" t="s">
        <v>337</v>
      </c>
      <c r="H178" s="36" t="s">
        <v>337</v>
      </c>
      <c r="I178" s="36" t="s">
        <v>337</v>
      </c>
      <c r="J178" s="36" t="s">
        <v>337</v>
      </c>
      <c r="K178" s="36" t="s">
        <v>337</v>
      </c>
      <c r="L178" s="36" t="s">
        <v>337</v>
      </c>
      <c r="M178" s="36" t="s">
        <v>337</v>
      </c>
      <c r="N178" s="36" t="s">
        <v>337</v>
      </c>
      <c r="O178" s="36" t="s">
        <v>337</v>
      </c>
      <c r="P178" s="36" t="s">
        <v>337</v>
      </c>
      <c r="Q178" s="36" t="s">
        <v>337</v>
      </c>
      <c r="R178" s="36" t="s">
        <v>337</v>
      </c>
      <c r="S178" s="36" t="s">
        <v>337</v>
      </c>
      <c r="T178" s="36" t="s">
        <v>337</v>
      </c>
      <c r="U178" s="36" t="s">
        <v>337</v>
      </c>
      <c r="V178" s="36" t="s">
        <v>337</v>
      </c>
      <c r="W178" s="36" t="s">
        <v>337</v>
      </c>
      <c r="X178" s="36" t="s">
        <v>337</v>
      </c>
      <c r="Y178" s="36" t="s">
        <v>337</v>
      </c>
      <c r="Z178" s="36" t="s">
        <v>337</v>
      </c>
      <c r="AA178" s="36" t="s">
        <v>337</v>
      </c>
      <c r="AB178" s="36" t="s">
        <v>337</v>
      </c>
      <c r="AC178" s="36" t="s">
        <v>337</v>
      </c>
      <c r="AD178" s="36" t="s">
        <v>337</v>
      </c>
      <c r="AE178" s="36" t="s">
        <v>337</v>
      </c>
      <c r="AF178" s="36" t="s">
        <v>337</v>
      </c>
      <c r="AG178" s="36" t="s">
        <v>337</v>
      </c>
      <c r="AH178" s="36" t="s">
        <v>337</v>
      </c>
      <c r="AI178" s="36" t="s">
        <v>337</v>
      </c>
      <c r="AJ178" s="36" t="s">
        <v>337</v>
      </c>
      <c r="AK178" s="36" t="s">
        <v>337</v>
      </c>
      <c r="AL178" s="36" t="s">
        <v>337</v>
      </c>
      <c r="AM178" s="36" t="s">
        <v>337</v>
      </c>
      <c r="AN178" s="36" t="s">
        <v>337</v>
      </c>
      <c r="AO178" s="36" t="s">
        <v>337</v>
      </c>
      <c r="AP178" s="36" t="s">
        <v>337</v>
      </c>
      <c r="AQ178" s="36" t="s">
        <v>337</v>
      </c>
      <c r="AR178" s="36" t="s">
        <v>337</v>
      </c>
      <c r="AS178" s="36" t="s">
        <v>337</v>
      </c>
      <c r="AT178" s="36" t="s">
        <v>337</v>
      </c>
      <c r="AU178" s="36" t="s">
        <v>337</v>
      </c>
      <c r="AV178" s="36" t="s">
        <v>337</v>
      </c>
      <c r="AW178" s="36" t="s">
        <v>337</v>
      </c>
      <c r="AX178" s="36" t="s">
        <v>337</v>
      </c>
      <c r="AY178" s="36" t="s">
        <v>337</v>
      </c>
      <c r="AZ178" s="36" t="s">
        <v>337</v>
      </c>
      <c r="BA178" s="36" t="s">
        <v>337</v>
      </c>
      <c r="BB178" s="36" t="s">
        <v>337</v>
      </c>
      <c r="BC178" s="36" t="s">
        <v>337</v>
      </c>
      <c r="BD178" s="36" t="s">
        <v>337</v>
      </c>
      <c r="BE178" s="36" t="s">
        <v>337</v>
      </c>
      <c r="BF178" s="36" t="s">
        <v>337</v>
      </c>
      <c r="BG178" s="36" t="s">
        <v>337</v>
      </c>
      <c r="BH178" s="36" t="s">
        <v>337</v>
      </c>
      <c r="BI178" s="36" t="s">
        <v>337</v>
      </c>
      <c r="BJ178" s="36" t="s">
        <v>337</v>
      </c>
      <c r="BK178" s="36" t="s">
        <v>337</v>
      </c>
      <c r="BL178" s="36" t="s">
        <v>337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337</v>
      </c>
      <c r="E179" s="36" t="s">
        <v>337</v>
      </c>
      <c r="F179" s="36" t="s">
        <v>337</v>
      </c>
      <c r="G179" s="36" t="s">
        <v>337</v>
      </c>
      <c r="H179" s="36" t="s">
        <v>337</v>
      </c>
      <c r="I179" s="36" t="s">
        <v>337</v>
      </c>
      <c r="J179" s="36" t="s">
        <v>337</v>
      </c>
      <c r="K179" s="36" t="s">
        <v>337</v>
      </c>
      <c r="L179" s="36" t="s">
        <v>337</v>
      </c>
      <c r="M179" s="36" t="s">
        <v>337</v>
      </c>
      <c r="N179" s="36" t="s">
        <v>337</v>
      </c>
      <c r="O179" s="36" t="s">
        <v>337</v>
      </c>
      <c r="P179" s="36" t="s">
        <v>337</v>
      </c>
      <c r="Q179" s="36" t="s">
        <v>337</v>
      </c>
      <c r="R179" s="36" t="s">
        <v>337</v>
      </c>
      <c r="S179" s="36" t="s">
        <v>337</v>
      </c>
      <c r="T179" s="36" t="s">
        <v>337</v>
      </c>
      <c r="U179" s="36" t="s">
        <v>337</v>
      </c>
      <c r="V179" s="36" t="s">
        <v>337</v>
      </c>
      <c r="W179" s="36" t="s">
        <v>337</v>
      </c>
      <c r="X179" s="36" t="s">
        <v>337</v>
      </c>
      <c r="Y179" s="36" t="s">
        <v>337</v>
      </c>
      <c r="Z179" s="36" t="s">
        <v>337</v>
      </c>
      <c r="AA179" s="36" t="s">
        <v>337</v>
      </c>
      <c r="AB179" s="36" t="s">
        <v>337</v>
      </c>
      <c r="AC179" s="36" t="s">
        <v>337</v>
      </c>
      <c r="AD179" s="36" t="s">
        <v>337</v>
      </c>
      <c r="AE179" s="36" t="s">
        <v>337</v>
      </c>
      <c r="AF179" s="36" t="s">
        <v>337</v>
      </c>
      <c r="AG179" s="36" t="s">
        <v>337</v>
      </c>
      <c r="AH179" s="36" t="s">
        <v>337</v>
      </c>
      <c r="AI179" s="36" t="s">
        <v>337</v>
      </c>
      <c r="AJ179" s="36" t="s">
        <v>337</v>
      </c>
      <c r="AK179" s="36" t="s">
        <v>337</v>
      </c>
      <c r="AL179" s="36" t="s">
        <v>337</v>
      </c>
      <c r="AM179" s="36" t="s">
        <v>337</v>
      </c>
      <c r="AN179" s="36" t="s">
        <v>337</v>
      </c>
      <c r="AO179" s="36" t="s">
        <v>337</v>
      </c>
      <c r="AP179" s="36" t="s">
        <v>337</v>
      </c>
      <c r="AQ179" s="36" t="s">
        <v>337</v>
      </c>
      <c r="AR179" s="36" t="s">
        <v>337</v>
      </c>
      <c r="AS179" s="36" t="s">
        <v>337</v>
      </c>
      <c r="AT179" s="36" t="s">
        <v>337</v>
      </c>
      <c r="AU179" s="36" t="s">
        <v>337</v>
      </c>
      <c r="AV179" s="36" t="s">
        <v>337</v>
      </c>
      <c r="AW179" s="36" t="s">
        <v>337</v>
      </c>
      <c r="AX179" s="36" t="s">
        <v>337</v>
      </c>
      <c r="AY179" s="36" t="s">
        <v>337</v>
      </c>
      <c r="AZ179" s="36" t="s">
        <v>337</v>
      </c>
      <c r="BA179" s="36" t="s">
        <v>337</v>
      </c>
      <c r="BB179" s="36" t="s">
        <v>337</v>
      </c>
      <c r="BC179" s="36" t="s">
        <v>337</v>
      </c>
      <c r="BD179" s="36" t="s">
        <v>337</v>
      </c>
      <c r="BE179" s="36" t="s">
        <v>337</v>
      </c>
      <c r="BF179" s="36" t="s">
        <v>337</v>
      </c>
      <c r="BG179" s="36" t="s">
        <v>337</v>
      </c>
      <c r="BH179" s="36" t="s">
        <v>337</v>
      </c>
      <c r="BI179" s="36" t="s">
        <v>337</v>
      </c>
      <c r="BJ179" s="36" t="s">
        <v>337</v>
      </c>
      <c r="BK179" s="36" t="s">
        <v>337</v>
      </c>
      <c r="BL179" s="36" t="s">
        <v>337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337</v>
      </c>
      <c r="E180" s="36" t="s">
        <v>337</v>
      </c>
      <c r="F180" s="36" t="s">
        <v>337</v>
      </c>
      <c r="G180" s="36" t="s">
        <v>337</v>
      </c>
      <c r="H180" s="36" t="s">
        <v>337</v>
      </c>
      <c r="I180" s="36" t="s">
        <v>337</v>
      </c>
      <c r="J180" s="36" t="s">
        <v>337</v>
      </c>
      <c r="K180" s="36" t="s">
        <v>337</v>
      </c>
      <c r="L180" s="36" t="s">
        <v>337</v>
      </c>
      <c r="M180" s="36" t="s">
        <v>337</v>
      </c>
      <c r="N180" s="36" t="s">
        <v>337</v>
      </c>
      <c r="O180" s="36" t="s">
        <v>337</v>
      </c>
      <c r="P180" s="36" t="s">
        <v>337</v>
      </c>
      <c r="Q180" s="36" t="s">
        <v>337</v>
      </c>
      <c r="R180" s="36" t="s">
        <v>337</v>
      </c>
      <c r="S180" s="36" t="s">
        <v>337</v>
      </c>
      <c r="T180" s="36" t="s">
        <v>337</v>
      </c>
      <c r="U180" s="36" t="s">
        <v>337</v>
      </c>
      <c r="V180" s="36" t="s">
        <v>337</v>
      </c>
      <c r="W180" s="36" t="s">
        <v>337</v>
      </c>
      <c r="X180" s="36" t="s">
        <v>337</v>
      </c>
      <c r="Y180" s="36" t="s">
        <v>337</v>
      </c>
      <c r="Z180" s="36" t="s">
        <v>337</v>
      </c>
      <c r="AA180" s="36" t="s">
        <v>337</v>
      </c>
      <c r="AB180" s="36" t="s">
        <v>337</v>
      </c>
      <c r="AC180" s="36" t="s">
        <v>337</v>
      </c>
      <c r="AD180" s="36" t="s">
        <v>337</v>
      </c>
      <c r="AE180" s="36" t="s">
        <v>337</v>
      </c>
      <c r="AF180" s="36" t="s">
        <v>337</v>
      </c>
      <c r="AG180" s="36" t="s">
        <v>337</v>
      </c>
      <c r="AH180" s="36" t="s">
        <v>337</v>
      </c>
      <c r="AI180" s="36" t="s">
        <v>337</v>
      </c>
      <c r="AJ180" s="36" t="s">
        <v>337</v>
      </c>
      <c r="AK180" s="36" t="s">
        <v>337</v>
      </c>
      <c r="AL180" s="36" t="s">
        <v>337</v>
      </c>
      <c r="AM180" s="36" t="s">
        <v>337</v>
      </c>
      <c r="AN180" s="36" t="s">
        <v>337</v>
      </c>
      <c r="AO180" s="36" t="s">
        <v>337</v>
      </c>
      <c r="AP180" s="36" t="s">
        <v>337</v>
      </c>
      <c r="AQ180" s="36" t="s">
        <v>337</v>
      </c>
      <c r="AR180" s="36" t="s">
        <v>337</v>
      </c>
      <c r="AS180" s="36" t="s">
        <v>337</v>
      </c>
      <c r="AT180" s="36" t="s">
        <v>337</v>
      </c>
      <c r="AU180" s="36" t="s">
        <v>337</v>
      </c>
      <c r="AV180" s="36" t="s">
        <v>337</v>
      </c>
      <c r="AW180" s="36" t="s">
        <v>337</v>
      </c>
      <c r="AX180" s="36" t="s">
        <v>337</v>
      </c>
      <c r="AY180" s="36" t="s">
        <v>337</v>
      </c>
      <c r="AZ180" s="36" t="s">
        <v>337</v>
      </c>
      <c r="BA180" s="36" t="s">
        <v>337</v>
      </c>
      <c r="BB180" s="36" t="s">
        <v>337</v>
      </c>
      <c r="BC180" s="36" t="s">
        <v>337</v>
      </c>
      <c r="BD180" s="36" t="s">
        <v>337</v>
      </c>
      <c r="BE180" s="36" t="s">
        <v>337</v>
      </c>
      <c r="BF180" s="36" t="s">
        <v>337</v>
      </c>
      <c r="BG180" s="36" t="s">
        <v>337</v>
      </c>
      <c r="BH180" s="36" t="s">
        <v>337</v>
      </c>
      <c r="BI180" s="36" t="s">
        <v>337</v>
      </c>
      <c r="BJ180" s="36" t="s">
        <v>337</v>
      </c>
      <c r="BK180" s="36" t="s">
        <v>337</v>
      </c>
      <c r="BL180" s="36" t="s">
        <v>337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337</v>
      </c>
      <c r="E181" s="36" t="s">
        <v>337</v>
      </c>
      <c r="F181" s="36" t="s">
        <v>337</v>
      </c>
      <c r="G181" s="36" t="s">
        <v>337</v>
      </c>
      <c r="H181" s="36" t="s">
        <v>337</v>
      </c>
      <c r="I181" s="36" t="s">
        <v>337</v>
      </c>
      <c r="J181" s="36" t="s">
        <v>337</v>
      </c>
      <c r="K181" s="36" t="s">
        <v>337</v>
      </c>
      <c r="L181" s="36" t="s">
        <v>337</v>
      </c>
      <c r="M181" s="36" t="s">
        <v>337</v>
      </c>
      <c r="N181" s="36" t="s">
        <v>337</v>
      </c>
      <c r="O181" s="36" t="s">
        <v>337</v>
      </c>
      <c r="P181" s="36" t="s">
        <v>337</v>
      </c>
      <c r="Q181" s="36" t="s">
        <v>337</v>
      </c>
      <c r="R181" s="36" t="s">
        <v>337</v>
      </c>
      <c r="S181" s="36" t="s">
        <v>337</v>
      </c>
      <c r="T181" s="36" t="s">
        <v>337</v>
      </c>
      <c r="U181" s="36" t="s">
        <v>337</v>
      </c>
      <c r="V181" s="36" t="s">
        <v>337</v>
      </c>
      <c r="W181" s="36" t="s">
        <v>337</v>
      </c>
      <c r="X181" s="36" t="s">
        <v>337</v>
      </c>
      <c r="Y181" s="36" t="s">
        <v>337</v>
      </c>
      <c r="Z181" s="36" t="s">
        <v>337</v>
      </c>
      <c r="AA181" s="36" t="s">
        <v>337</v>
      </c>
      <c r="AB181" s="36" t="s">
        <v>337</v>
      </c>
      <c r="AC181" s="36" t="s">
        <v>337</v>
      </c>
      <c r="AD181" s="36" t="s">
        <v>337</v>
      </c>
      <c r="AE181" s="36" t="s">
        <v>337</v>
      </c>
      <c r="AF181" s="36" t="s">
        <v>337</v>
      </c>
      <c r="AG181" s="36" t="s">
        <v>337</v>
      </c>
      <c r="AH181" s="36" t="s">
        <v>337</v>
      </c>
      <c r="AI181" s="36" t="s">
        <v>337</v>
      </c>
      <c r="AJ181" s="36" t="s">
        <v>337</v>
      </c>
      <c r="AK181" s="36" t="s">
        <v>337</v>
      </c>
      <c r="AL181" s="36" t="s">
        <v>337</v>
      </c>
      <c r="AM181" s="36" t="s">
        <v>337</v>
      </c>
      <c r="AN181" s="36" t="s">
        <v>337</v>
      </c>
      <c r="AO181" s="36" t="s">
        <v>337</v>
      </c>
      <c r="AP181" s="36" t="s">
        <v>337</v>
      </c>
      <c r="AQ181" s="36" t="s">
        <v>337</v>
      </c>
      <c r="AR181" s="36" t="s">
        <v>337</v>
      </c>
      <c r="AS181" s="36" t="s">
        <v>337</v>
      </c>
      <c r="AT181" s="36" t="s">
        <v>337</v>
      </c>
      <c r="AU181" s="36" t="s">
        <v>337</v>
      </c>
      <c r="AV181" s="36" t="s">
        <v>337</v>
      </c>
      <c r="AW181" s="36" t="s">
        <v>337</v>
      </c>
      <c r="AX181" s="36" t="s">
        <v>337</v>
      </c>
      <c r="AY181" s="36" t="s">
        <v>337</v>
      </c>
      <c r="AZ181" s="36" t="s">
        <v>337</v>
      </c>
      <c r="BA181" s="36" t="s">
        <v>337</v>
      </c>
      <c r="BB181" s="36" t="s">
        <v>337</v>
      </c>
      <c r="BC181" s="36" t="s">
        <v>337</v>
      </c>
      <c r="BD181" s="36" t="s">
        <v>337</v>
      </c>
      <c r="BE181" s="36" t="s">
        <v>337</v>
      </c>
      <c r="BF181" s="36" t="s">
        <v>337</v>
      </c>
      <c r="BG181" s="36" t="s">
        <v>337</v>
      </c>
      <c r="BH181" s="36" t="s">
        <v>337</v>
      </c>
      <c r="BI181" s="36" t="s">
        <v>337</v>
      </c>
      <c r="BJ181" s="36" t="s">
        <v>337</v>
      </c>
      <c r="BK181" s="36" t="s">
        <v>337</v>
      </c>
      <c r="BL181" s="36" t="s">
        <v>337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337</v>
      </c>
      <c r="E182" s="36" t="s">
        <v>337</v>
      </c>
      <c r="F182" s="36" t="s">
        <v>337</v>
      </c>
      <c r="G182" s="36" t="s">
        <v>337</v>
      </c>
      <c r="H182" s="36" t="s">
        <v>337</v>
      </c>
      <c r="I182" s="36" t="s">
        <v>337</v>
      </c>
      <c r="J182" s="36" t="s">
        <v>337</v>
      </c>
      <c r="K182" s="36" t="s">
        <v>337</v>
      </c>
      <c r="L182" s="36" t="s">
        <v>337</v>
      </c>
      <c r="M182" s="36" t="s">
        <v>337</v>
      </c>
      <c r="N182" s="36" t="s">
        <v>337</v>
      </c>
      <c r="O182" s="36" t="s">
        <v>337</v>
      </c>
      <c r="P182" s="36" t="s">
        <v>337</v>
      </c>
      <c r="Q182" s="36" t="s">
        <v>337</v>
      </c>
      <c r="R182" s="36" t="s">
        <v>337</v>
      </c>
      <c r="S182" s="36" t="s">
        <v>337</v>
      </c>
      <c r="T182" s="36" t="s">
        <v>337</v>
      </c>
      <c r="U182" s="36" t="s">
        <v>337</v>
      </c>
      <c r="V182" s="36" t="s">
        <v>337</v>
      </c>
      <c r="W182" s="36" t="s">
        <v>337</v>
      </c>
      <c r="X182" s="36" t="s">
        <v>337</v>
      </c>
      <c r="Y182" s="36" t="s">
        <v>337</v>
      </c>
      <c r="Z182" s="36" t="s">
        <v>337</v>
      </c>
      <c r="AA182" s="36" t="s">
        <v>337</v>
      </c>
      <c r="AB182" s="36" t="s">
        <v>337</v>
      </c>
      <c r="AC182" s="36" t="s">
        <v>337</v>
      </c>
      <c r="AD182" s="36" t="s">
        <v>337</v>
      </c>
      <c r="AE182" s="36" t="s">
        <v>337</v>
      </c>
      <c r="AF182" s="36" t="s">
        <v>337</v>
      </c>
      <c r="AG182" s="36" t="s">
        <v>337</v>
      </c>
      <c r="AH182" s="36" t="s">
        <v>337</v>
      </c>
      <c r="AI182" s="36" t="s">
        <v>337</v>
      </c>
      <c r="AJ182" s="36" t="s">
        <v>337</v>
      </c>
      <c r="AK182" s="36" t="s">
        <v>337</v>
      </c>
      <c r="AL182" s="36" t="s">
        <v>337</v>
      </c>
      <c r="AM182" s="36" t="s">
        <v>337</v>
      </c>
      <c r="AN182" s="36" t="s">
        <v>337</v>
      </c>
      <c r="AO182" s="36" t="s">
        <v>337</v>
      </c>
      <c r="AP182" s="36" t="s">
        <v>337</v>
      </c>
      <c r="AQ182" s="36" t="s">
        <v>337</v>
      </c>
      <c r="AR182" s="36" t="s">
        <v>337</v>
      </c>
      <c r="AS182" s="36" t="s">
        <v>337</v>
      </c>
      <c r="AT182" s="36" t="s">
        <v>337</v>
      </c>
      <c r="AU182" s="36" t="s">
        <v>337</v>
      </c>
      <c r="AV182" s="36" t="s">
        <v>337</v>
      </c>
      <c r="AW182" s="36" t="s">
        <v>337</v>
      </c>
      <c r="AX182" s="36" t="s">
        <v>337</v>
      </c>
      <c r="AY182" s="36" t="s">
        <v>337</v>
      </c>
      <c r="AZ182" s="36" t="s">
        <v>337</v>
      </c>
      <c r="BA182" s="36" t="s">
        <v>337</v>
      </c>
      <c r="BB182" s="36" t="s">
        <v>337</v>
      </c>
      <c r="BC182" s="36" t="s">
        <v>337</v>
      </c>
      <c r="BD182" s="36" t="s">
        <v>337</v>
      </c>
      <c r="BE182" s="36" t="s">
        <v>337</v>
      </c>
      <c r="BF182" s="36" t="s">
        <v>337</v>
      </c>
      <c r="BG182" s="36" t="s">
        <v>337</v>
      </c>
      <c r="BH182" s="36" t="s">
        <v>337</v>
      </c>
      <c r="BI182" s="36" t="s">
        <v>337</v>
      </c>
      <c r="BJ182" s="36" t="s">
        <v>337</v>
      </c>
      <c r="BK182" s="36" t="s">
        <v>337</v>
      </c>
      <c r="BL182" s="36" t="s">
        <v>337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5.6667424100000003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80</v>
      </c>
      <c r="H185" s="42">
        <f t="shared" si="0"/>
        <v>458</v>
      </c>
      <c r="I185" s="42">
        <f t="shared" si="0"/>
        <v>4.7923346618053575</v>
      </c>
      <c r="J185" s="42">
        <f t="shared" si="0"/>
        <v>150.62624642817531</v>
      </c>
      <c r="K185" s="42">
        <f t="shared" si="0"/>
        <v>2.0972581618185808</v>
      </c>
      <c r="L185" s="42">
        <f t="shared" si="0"/>
        <v>2.6950764999867758</v>
      </c>
      <c r="M185" s="42">
        <f t="shared" si="0"/>
        <v>78.506066012137424</v>
      </c>
      <c r="N185" s="42">
        <f t="shared" si="0"/>
        <v>76.91251507784321</v>
      </c>
      <c r="O185" s="42">
        <f t="shared" si="0"/>
        <v>2.1188448209999997</v>
      </c>
      <c r="P185" s="42">
        <f t="shared" si="0"/>
        <v>3.5725488649999995</v>
      </c>
      <c r="Q185" s="42">
        <f t="shared" si="0"/>
        <v>1.9218278489999998</v>
      </c>
      <c r="R185" s="42">
        <f t="shared" si="0"/>
        <v>0.19701697200000001</v>
      </c>
      <c r="S185" s="42">
        <f t="shared" si="0"/>
        <v>3.3155701919999996</v>
      </c>
      <c r="T185" s="42">
        <f t="shared" si="0"/>
        <v>0.25697867299999999</v>
      </c>
      <c r="U185" s="42">
        <f t="shared" si="0"/>
        <v>0.91930000000000012</v>
      </c>
      <c r="V185" s="42">
        <f t="shared" si="0"/>
        <v>2.2030000000000007</v>
      </c>
      <c r="W185" s="42">
        <f t="shared" si="0"/>
        <v>7.8304794828053561</v>
      </c>
      <c r="X185" s="42">
        <f t="shared" si="0"/>
        <v>156.40179529317527</v>
      </c>
      <c r="Y185" s="42">
        <f t="shared" si="0"/>
        <v>164.23227477598058</v>
      </c>
      <c r="Z185" s="42">
        <f t="shared" si="0"/>
        <v>0.91804770717210737</v>
      </c>
      <c r="AA185" s="42">
        <f t="shared" si="0"/>
        <v>0.29795743546945003</v>
      </c>
      <c r="AB185" s="42">
        <f t="shared" si="0"/>
        <v>0.29795743635000005</v>
      </c>
      <c r="AC185" s="42">
        <f t="shared" si="0"/>
        <v>2.0094029617167716E-2</v>
      </c>
      <c r="AD185" s="42">
        <f t="shared" si="0"/>
        <v>1.3297025823017614</v>
      </c>
      <c r="AE185" s="42">
        <f t="shared" si="0"/>
        <v>11.967323240715853</v>
      </c>
      <c r="AF185" s="42">
        <f t="shared" si="0"/>
        <v>13.297025823017613</v>
      </c>
      <c r="AG185" s="42">
        <f t="shared" si="0"/>
        <v>8.5967356364526321E-2</v>
      </c>
      <c r="AH185" s="42">
        <f t="shared" si="0"/>
        <v>0.1462433188729873</v>
      </c>
      <c r="AI185" s="42">
        <f t="shared" si="0"/>
        <v>0.46837387260672958</v>
      </c>
      <c r="AJ185" s="42">
        <f t="shared" si="0"/>
        <v>1.7245388102222946E-2</v>
      </c>
      <c r="AK185" s="42">
        <f t="shared" si="0"/>
        <v>2.0840059498685504E-2</v>
      </c>
      <c r="AL185" s="42">
        <f t="shared" si="0"/>
        <v>5.2122684755320656E-2</v>
      </c>
      <c r="AM185" s="42">
        <f t="shared" si="0"/>
        <v>0.12330677408391696</v>
      </c>
      <c r="AN185" s="42">
        <f t="shared" si="0"/>
        <v>1.4967859606734344</v>
      </c>
      <c r="AO185" s="42">
        <f t="shared" si="0"/>
        <v>12.487819798077906</v>
      </c>
      <c r="AP185" s="42">
        <f t="shared" si="0"/>
        <v>1988.1265742630005</v>
      </c>
      <c r="AQ185" s="42">
        <f t="shared" si="0"/>
        <v>1070.5296938299998</v>
      </c>
      <c r="AR185" s="42">
        <f t="shared" si="0"/>
        <v>3058.6562680929997</v>
      </c>
      <c r="AS185" s="42">
        <f t="shared" si="0"/>
        <v>124.40575135</v>
      </c>
      <c r="AT185" s="42">
        <f t="shared" si="0"/>
        <v>7293.5590735980004</v>
      </c>
      <c r="AU185" s="42">
        <f t="shared" si="0"/>
        <v>18079.286621849002</v>
      </c>
      <c r="AV185" s="42">
        <f t="shared" si="0"/>
        <v>4278.5495861719992</v>
      </c>
      <c r="AW185" s="42">
        <f t="shared" si="0"/>
        <v>10561.295200679</v>
      </c>
      <c r="AX185" s="42">
        <f t="shared" si="0"/>
        <v>4043.184010942</v>
      </c>
      <c r="AY185" s="42">
        <f t="shared" si="0"/>
        <v>9983.8821103210012</v>
      </c>
      <c r="AZ185" s="42">
        <f t="shared" si="0"/>
        <v>3.2760741500000004</v>
      </c>
      <c r="BA185" s="42">
        <f t="shared" si="0"/>
        <v>6.5521483142857138</v>
      </c>
      <c r="BB185" s="42">
        <f t="shared" si="0"/>
        <v>28.470737111999995</v>
      </c>
      <c r="BC185" s="42">
        <f t="shared" si="0"/>
        <v>1611.0637672560001</v>
      </c>
      <c r="BD185" s="42">
        <f t="shared" si="0"/>
        <v>3807.7591643269998</v>
      </c>
      <c r="BE185" s="42">
        <f t="shared" si="0"/>
        <v>2.4114119357142858</v>
      </c>
      <c r="BF185" s="42">
        <f t="shared" si="0"/>
        <v>4.8228238914285724</v>
      </c>
      <c r="BG185" s="42">
        <f t="shared" si="0"/>
        <v>62.235904617999992</v>
      </c>
      <c r="BH185" s="42">
        <f t="shared" si="0"/>
        <v>516.81041478600002</v>
      </c>
      <c r="BI185" s="42">
        <f t="shared" si="0"/>
        <v>0.39000000000000007</v>
      </c>
      <c r="BJ185" s="42">
        <f t="shared" si="0"/>
        <v>0.39000000000000007</v>
      </c>
      <c r="BK185" s="42">
        <f t="shared" si="0"/>
        <v>1.3200000000000007</v>
      </c>
      <c r="BL185" s="42">
        <f t="shared" si="0"/>
        <v>1.3200000000000007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5.6522728439999996</v>
      </c>
      <c r="E186" s="42">
        <f>IF(E28="－","－",SUM(E28:E35))</f>
        <v>627</v>
      </c>
      <c r="F186" s="42">
        <f t="shared" ref="F186:BL186" si="1">IF(F28="－","－",SUM(F28:F35))</f>
        <v>28</v>
      </c>
      <c r="G186" s="42">
        <f t="shared" si="1"/>
        <v>100</v>
      </c>
      <c r="H186" s="42">
        <f t="shared" si="1"/>
        <v>499</v>
      </c>
      <c r="I186" s="42">
        <f t="shared" si="1"/>
        <v>35.30540869169927</v>
      </c>
      <c r="J186" s="42">
        <f t="shared" si="1"/>
        <v>916.51450629767385</v>
      </c>
      <c r="K186" s="42">
        <f t="shared" si="1"/>
        <v>21.779314191596363</v>
      </c>
      <c r="L186" s="42">
        <f t="shared" si="1"/>
        <v>13.526094500102902</v>
      </c>
      <c r="M186" s="42">
        <f t="shared" si="1"/>
        <v>626.62574548871441</v>
      </c>
      <c r="N186" s="42">
        <f t="shared" si="1"/>
        <v>325.19416950065863</v>
      </c>
      <c r="O186" s="42">
        <f t="shared" si="1"/>
        <v>6.036270579</v>
      </c>
      <c r="P186" s="42">
        <f t="shared" si="1"/>
        <v>10.661646143</v>
      </c>
      <c r="Q186" s="42">
        <f t="shared" si="1"/>
        <v>5.5400489459999998</v>
      </c>
      <c r="R186" s="42">
        <f t="shared" si="1"/>
        <v>0.49622163299999994</v>
      </c>
      <c r="S186" s="42">
        <f t="shared" si="1"/>
        <v>10.01440053</v>
      </c>
      <c r="T186" s="42">
        <f t="shared" si="1"/>
        <v>0.64724561299999994</v>
      </c>
      <c r="U186" s="42">
        <f t="shared" si="1"/>
        <v>8.3572000000000024</v>
      </c>
      <c r="V186" s="42">
        <f t="shared" si="1"/>
        <v>19.764399999999988</v>
      </c>
      <c r="W186" s="42">
        <f t="shared" si="1"/>
        <v>49.698879270699273</v>
      </c>
      <c r="X186" s="42">
        <f t="shared" si="1"/>
        <v>946.94055244067386</v>
      </c>
      <c r="Y186" s="42">
        <f t="shared" si="1"/>
        <v>996.63943171137316</v>
      </c>
      <c r="Z186" s="42">
        <f t="shared" si="1"/>
        <v>6.8044572667235634</v>
      </c>
      <c r="AA186" s="42">
        <f t="shared" si="1"/>
        <v>2.6859923250401736</v>
      </c>
      <c r="AB186" s="42">
        <f t="shared" si="1"/>
        <v>16.473153646605116</v>
      </c>
      <c r="AC186" s="42">
        <f t="shared" si="1"/>
        <v>0.4593868658405077</v>
      </c>
      <c r="AD186" s="42">
        <f t="shared" si="1"/>
        <v>19.956328571394831</v>
      </c>
      <c r="AE186" s="42">
        <f t="shared" si="1"/>
        <v>179.60695714255317</v>
      </c>
      <c r="AF186" s="42">
        <f t="shared" si="1"/>
        <v>199.56328571394832</v>
      </c>
      <c r="AG186" s="42">
        <f t="shared" si="1"/>
        <v>0.85765311429145419</v>
      </c>
      <c r="AH186" s="42">
        <f t="shared" si="1"/>
        <v>1.458996102472818</v>
      </c>
      <c r="AI186" s="42">
        <f t="shared" si="1"/>
        <v>4.6727307606224064</v>
      </c>
      <c r="AJ186" s="42">
        <f t="shared" si="1"/>
        <v>0.40849644366096405</v>
      </c>
      <c r="AK186" s="42">
        <f t="shared" si="1"/>
        <v>0.26732508361091023</v>
      </c>
      <c r="AL186" s="42">
        <f t="shared" si="1"/>
        <v>0.67537684365703332</v>
      </c>
      <c r="AM186" s="42">
        <f t="shared" si="1"/>
        <v>1.7255364237929263</v>
      </c>
      <c r="AN186" s="42">
        <f t="shared" si="1"/>
        <v>21.682649757478554</v>
      </c>
      <c r="AO186" s="42">
        <f t="shared" si="1"/>
        <v>184.95506474683256</v>
      </c>
      <c r="AP186" s="42">
        <f t="shared" si="1"/>
        <v>13863.261818656001</v>
      </c>
      <c r="AQ186" s="42">
        <f t="shared" si="1"/>
        <v>7464.8332869660007</v>
      </c>
      <c r="AR186" s="42">
        <f t="shared" si="1"/>
        <v>21328.095105622</v>
      </c>
      <c r="AS186" s="42">
        <f t="shared" si="1"/>
        <v>201.242048216</v>
      </c>
      <c r="AT186" s="42">
        <f t="shared" si="1"/>
        <v>50502.061548127997</v>
      </c>
      <c r="AU186" s="42">
        <f t="shared" si="1"/>
        <v>111117.144796459</v>
      </c>
      <c r="AV186" s="42">
        <f t="shared" si="1"/>
        <v>33793.243739732003</v>
      </c>
      <c r="AW186" s="42">
        <f t="shared" si="1"/>
        <v>74174.994965845006</v>
      </c>
      <c r="AX186" s="42">
        <f t="shared" si="1"/>
        <v>31673.572114875999</v>
      </c>
      <c r="AY186" s="42">
        <f t="shared" si="1"/>
        <v>69540.572962853985</v>
      </c>
      <c r="AZ186" s="42">
        <f t="shared" si="1"/>
        <v>0.62251075428571423</v>
      </c>
      <c r="BA186" s="42">
        <f t="shared" si="1"/>
        <v>1.2450215157142857</v>
      </c>
      <c r="BB186" s="42">
        <f t="shared" si="1"/>
        <v>136.92240417800002</v>
      </c>
      <c r="BC186" s="42">
        <f t="shared" si="1"/>
        <v>18190.238121203998</v>
      </c>
      <c r="BD186" s="42">
        <f t="shared" si="1"/>
        <v>39638.111012611997</v>
      </c>
      <c r="BE186" s="42">
        <f t="shared" si="1"/>
        <v>1.2104172885714286</v>
      </c>
      <c r="BF186" s="42">
        <f t="shared" si="1"/>
        <v>2.4208345799999997</v>
      </c>
      <c r="BG186" s="42">
        <f t="shared" si="1"/>
        <v>102.582015607</v>
      </c>
      <c r="BH186" s="42">
        <f t="shared" si="1"/>
        <v>954.68533663699998</v>
      </c>
      <c r="BI186" s="42">
        <f t="shared" si="1"/>
        <v>1.9200000000000013</v>
      </c>
      <c r="BJ186" s="42">
        <f t="shared" si="1"/>
        <v>1.9200000000000013</v>
      </c>
      <c r="BK186" s="42">
        <f t="shared" si="1"/>
        <v>4.859999999999995</v>
      </c>
      <c r="BL186" s="42">
        <f t="shared" si="1"/>
        <v>4.859999999999995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5.5492392280000002</v>
      </c>
      <c r="E187" s="42">
        <f>IF(E36="－","－",SUM(E36:E55))</f>
        <v>776</v>
      </c>
      <c r="F187" s="42">
        <f t="shared" ref="F187:BL187" si="2">IF(F36="－","－",SUM(F36:F55))</f>
        <v>24</v>
      </c>
      <c r="G187" s="42">
        <f t="shared" si="2"/>
        <v>164</v>
      </c>
      <c r="H187" s="42">
        <f t="shared" si="2"/>
        <v>588</v>
      </c>
      <c r="I187" s="42">
        <f t="shared" si="2"/>
        <v>0.98474355209037001</v>
      </c>
      <c r="J187" s="42">
        <f t="shared" si="2"/>
        <v>42.283034244951054</v>
      </c>
      <c r="K187" s="42">
        <f t="shared" si="2"/>
        <v>0.54747155209974208</v>
      </c>
      <c r="L187" s="42">
        <f t="shared" si="2"/>
        <v>0.43727199999062805</v>
      </c>
      <c r="M187" s="42">
        <f t="shared" si="2"/>
        <v>22.576726297013288</v>
      </c>
      <c r="N187" s="42">
        <f t="shared" si="2"/>
        <v>20.691051500028145</v>
      </c>
      <c r="O187" s="42">
        <f t="shared" si="2"/>
        <v>0.89265424699999996</v>
      </c>
      <c r="P187" s="42">
        <f t="shared" si="2"/>
        <v>1.4066947130000005</v>
      </c>
      <c r="Q187" s="42">
        <f t="shared" si="2"/>
        <v>0.80526923200000011</v>
      </c>
      <c r="R187" s="42">
        <f t="shared" si="2"/>
        <v>8.738501500000001E-2</v>
      </c>
      <c r="S187" s="42">
        <f t="shared" si="2"/>
        <v>1.292714253</v>
      </c>
      <c r="T187" s="42">
        <f t="shared" si="2"/>
        <v>0.11398046000000002</v>
      </c>
      <c r="U187" s="42">
        <f t="shared" si="2"/>
        <v>7.710799999999999</v>
      </c>
      <c r="V187" s="42">
        <f t="shared" si="2"/>
        <v>18.345300000000002</v>
      </c>
      <c r="W187" s="42">
        <f t="shared" si="2"/>
        <v>9.58819779909037</v>
      </c>
      <c r="X187" s="42">
        <f t="shared" si="2"/>
        <v>62.035028957951056</v>
      </c>
      <c r="Y187" s="42">
        <f t="shared" si="2"/>
        <v>71.623226757041436</v>
      </c>
      <c r="Z187" s="42">
        <f t="shared" si="2"/>
        <v>0.22470600774681676</v>
      </c>
      <c r="AA187" s="42">
        <f t="shared" si="2"/>
        <v>4.8087085657818773E-2</v>
      </c>
      <c r="AB187" s="42">
        <f t="shared" si="2"/>
        <v>4.80870859E-2</v>
      </c>
      <c r="AC187" s="42">
        <f t="shared" si="2"/>
        <v>6.1848552673153768E-3</v>
      </c>
      <c r="AD187" s="42">
        <f t="shared" si="2"/>
        <v>0.45282119366490903</v>
      </c>
      <c r="AE187" s="42">
        <f t="shared" si="2"/>
        <v>4.0753907429841796</v>
      </c>
      <c r="AF187" s="42">
        <f t="shared" si="2"/>
        <v>4.5282119366490887</v>
      </c>
      <c r="AG187" s="42">
        <f t="shared" si="2"/>
        <v>0.78961216564960779</v>
      </c>
      <c r="AH187" s="42">
        <f t="shared" si="2"/>
        <v>1.3432482817947338</v>
      </c>
      <c r="AI187" s="42">
        <f t="shared" si="2"/>
        <v>4.3020249025047574</v>
      </c>
      <c r="AJ187" s="42">
        <f t="shared" si="2"/>
        <v>2.7573562863237918E-3</v>
      </c>
      <c r="AK187" s="42">
        <f t="shared" si="2"/>
        <v>3.3321064621067531E-3</v>
      </c>
      <c r="AL187" s="42">
        <f t="shared" si="2"/>
        <v>8.3338694261651178E-3</v>
      </c>
      <c r="AM187" s="42">
        <f t="shared" si="2"/>
        <v>0.79855437720324707</v>
      </c>
      <c r="AN187" s="42">
        <f t="shared" si="2"/>
        <v>1.7994015819217495</v>
      </c>
      <c r="AO187" s="42">
        <f t="shared" si="2"/>
        <v>8.3857495149151031</v>
      </c>
      <c r="AP187" s="42">
        <f t="shared" si="2"/>
        <v>561.04802325699995</v>
      </c>
      <c r="AQ187" s="42">
        <f t="shared" si="2"/>
        <v>302.10278174900003</v>
      </c>
      <c r="AR187" s="42">
        <f t="shared" si="2"/>
        <v>863.15080500599993</v>
      </c>
      <c r="AS187" s="42">
        <f t="shared" si="2"/>
        <v>23.288266668999999</v>
      </c>
      <c r="AT187" s="42">
        <f t="shared" si="2"/>
        <v>2943.7932670880004</v>
      </c>
      <c r="AU187" s="42">
        <f t="shared" si="2"/>
        <v>6452.1598158159986</v>
      </c>
      <c r="AV187" s="42">
        <f t="shared" si="2"/>
        <v>1809.0564603359996</v>
      </c>
      <c r="AW187" s="42">
        <f t="shared" si="2"/>
        <v>3971.7820919049996</v>
      </c>
      <c r="AX187" s="42">
        <f t="shared" si="2"/>
        <v>1704.1468348450001</v>
      </c>
      <c r="AY187" s="42">
        <f t="shared" si="2"/>
        <v>3740.9654515579991</v>
      </c>
      <c r="AZ187" s="42">
        <f t="shared" si="2"/>
        <v>0.75025382428571419</v>
      </c>
      <c r="BA187" s="42">
        <f t="shared" si="2"/>
        <v>1.5005076585714288</v>
      </c>
      <c r="BB187" s="42">
        <f t="shared" si="2"/>
        <v>13.244982557000002</v>
      </c>
      <c r="BC187" s="42">
        <f t="shared" si="2"/>
        <v>949.43042601899992</v>
      </c>
      <c r="BD187" s="42">
        <f t="shared" si="2"/>
        <v>2090.8960416499999</v>
      </c>
      <c r="BE187" s="42">
        <f t="shared" si="2"/>
        <v>1.4499159785714286</v>
      </c>
      <c r="BF187" s="42">
        <f t="shared" si="2"/>
        <v>2.8998319685714287</v>
      </c>
      <c r="BG187" s="42">
        <f t="shared" si="2"/>
        <v>32.202455164000007</v>
      </c>
      <c r="BH187" s="42">
        <f t="shared" si="2"/>
        <v>206.92262902099995</v>
      </c>
      <c r="BI187" s="42">
        <f t="shared" si="2"/>
        <v>0.06</v>
      </c>
      <c r="BJ187" s="42">
        <f t="shared" si="2"/>
        <v>0.06</v>
      </c>
      <c r="BK187" s="42">
        <f t="shared" si="2"/>
        <v>0.12</v>
      </c>
      <c r="BL187" s="42">
        <f t="shared" si="2"/>
        <v>0.12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5.8239945310000003</v>
      </c>
      <c r="E188" s="42">
        <f>IF(E56="－","－",SUM(E56:E66))</f>
        <v>590</v>
      </c>
      <c r="F188" s="42">
        <f t="shared" ref="F188:BL188" si="3">IF(F56="－","－",SUM(F56:F66))</f>
        <v>76</v>
      </c>
      <c r="G188" s="42">
        <f t="shared" si="3"/>
        <v>241</v>
      </c>
      <c r="H188" s="42">
        <f t="shared" si="3"/>
        <v>273</v>
      </c>
      <c r="I188" s="42">
        <f t="shared" si="3"/>
        <v>41.607438989046202</v>
      </c>
      <c r="J188" s="42">
        <f t="shared" si="3"/>
        <v>439.82083391636371</v>
      </c>
      <c r="K188" s="42">
        <f t="shared" si="3"/>
        <v>3.9383014890020309</v>
      </c>
      <c r="L188" s="42">
        <f t="shared" si="3"/>
        <v>37.669137500044165</v>
      </c>
      <c r="M188" s="42">
        <f t="shared" si="3"/>
        <v>112.56805190533007</v>
      </c>
      <c r="N188" s="42">
        <f t="shared" si="3"/>
        <v>368.86022100007989</v>
      </c>
      <c r="O188" s="42">
        <f t="shared" si="3"/>
        <v>5.7987692019999999</v>
      </c>
      <c r="P188" s="42">
        <f t="shared" si="3"/>
        <v>10.144416365999998</v>
      </c>
      <c r="Q188" s="42">
        <f t="shared" si="3"/>
        <v>5.169858327</v>
      </c>
      <c r="R188" s="42">
        <f t="shared" si="3"/>
        <v>0.62891087499999987</v>
      </c>
      <c r="S188" s="42">
        <f t="shared" si="3"/>
        <v>9.3240978269999992</v>
      </c>
      <c r="T188" s="42">
        <f t="shared" si="3"/>
        <v>0.82031853899999996</v>
      </c>
      <c r="U188" s="42">
        <f t="shared" si="3"/>
        <v>49.001450000000006</v>
      </c>
      <c r="V188" s="42">
        <f t="shared" si="3"/>
        <v>116.25029999999995</v>
      </c>
      <c r="W188" s="42">
        <f t="shared" si="3"/>
        <v>96.407658191046238</v>
      </c>
      <c r="X188" s="42">
        <f t="shared" si="3"/>
        <v>566.21555028236367</v>
      </c>
      <c r="Y188" s="42">
        <f t="shared" si="3"/>
        <v>662.62320847340993</v>
      </c>
      <c r="Z188" s="42">
        <f t="shared" si="3"/>
        <v>5.8296892649215328</v>
      </c>
      <c r="AA188" s="42">
        <f t="shared" si="3"/>
        <v>2.6601707461260875</v>
      </c>
      <c r="AB188" s="42">
        <f t="shared" si="3"/>
        <v>11.20955040251537</v>
      </c>
      <c r="AC188" s="42">
        <f t="shared" si="3"/>
        <v>0.12948482008832451</v>
      </c>
      <c r="AD188" s="42">
        <f t="shared" si="3"/>
        <v>10.521628283878341</v>
      </c>
      <c r="AE188" s="42">
        <f t="shared" si="3"/>
        <v>94.694654554905028</v>
      </c>
      <c r="AF188" s="42">
        <f t="shared" si="3"/>
        <v>105.21628283878339</v>
      </c>
      <c r="AG188" s="42">
        <f t="shared" si="3"/>
        <v>4.8795094126608785</v>
      </c>
      <c r="AH188" s="42">
        <f t="shared" si="3"/>
        <v>8.3007746330322973</v>
      </c>
      <c r="AI188" s="42">
        <f t="shared" si="3"/>
        <v>26.58491335173856</v>
      </c>
      <c r="AJ188" s="42">
        <f t="shared" si="3"/>
        <v>0.31760737725871246</v>
      </c>
      <c r="AK188" s="42">
        <f t="shared" si="3"/>
        <v>0.23992885557885274</v>
      </c>
      <c r="AL188" s="42">
        <f t="shared" si="3"/>
        <v>0.60438879962819825</v>
      </c>
      <c r="AM188" s="42">
        <f t="shared" si="3"/>
        <v>5.3266016100079154</v>
      </c>
      <c r="AN188" s="42">
        <f t="shared" si="3"/>
        <v>19.06233177248949</v>
      </c>
      <c r="AO188" s="42">
        <f t="shared" si="3"/>
        <v>121.88395670627182</v>
      </c>
      <c r="AP188" s="42">
        <f t="shared" si="3"/>
        <v>8749.7400587000011</v>
      </c>
      <c r="AQ188" s="42">
        <f t="shared" si="3"/>
        <v>4711.3984931440018</v>
      </c>
      <c r="AR188" s="42">
        <f t="shared" si="3"/>
        <v>13461.138551844</v>
      </c>
      <c r="AS188" s="42">
        <f t="shared" si="3"/>
        <v>273.267159483</v>
      </c>
      <c r="AT188" s="42">
        <f t="shared" si="3"/>
        <v>38373.260796496994</v>
      </c>
      <c r="AU188" s="42">
        <f t="shared" si="3"/>
        <v>85079.254113949006</v>
      </c>
      <c r="AV188" s="42">
        <f t="shared" si="3"/>
        <v>21706.858178467999</v>
      </c>
      <c r="AW188" s="42">
        <f t="shared" si="3"/>
        <v>48085.650126708002</v>
      </c>
      <c r="AX188" s="42">
        <f t="shared" si="3"/>
        <v>20613.410608362996</v>
      </c>
      <c r="AY188" s="42">
        <f t="shared" si="3"/>
        <v>45669.489517050002</v>
      </c>
      <c r="AZ188" s="42">
        <f t="shared" si="3"/>
        <v>4.8283921757142867</v>
      </c>
      <c r="BA188" s="42">
        <f t="shared" si="3"/>
        <v>9.6567843628571453</v>
      </c>
      <c r="BB188" s="42">
        <f t="shared" si="3"/>
        <v>89.491996662999981</v>
      </c>
      <c r="BC188" s="42">
        <f t="shared" si="3"/>
        <v>5621.7592419629991</v>
      </c>
      <c r="BD188" s="42">
        <f t="shared" si="3"/>
        <v>12330.613663179001</v>
      </c>
      <c r="BE188" s="42">
        <f t="shared" si="3"/>
        <v>4.0436175842857143</v>
      </c>
      <c r="BF188" s="42">
        <f t="shared" si="3"/>
        <v>8.0872351757142855</v>
      </c>
      <c r="BG188" s="42">
        <f t="shared" si="3"/>
        <v>90.809909429000001</v>
      </c>
      <c r="BH188" s="42">
        <f t="shared" si="3"/>
        <v>511.11504843699993</v>
      </c>
      <c r="BI188" s="42">
        <f t="shared" si="3"/>
        <v>1.59</v>
      </c>
      <c r="BJ188" s="42">
        <f t="shared" si="3"/>
        <v>1.59</v>
      </c>
      <c r="BK188" s="42">
        <f t="shared" si="3"/>
        <v>5.0400000000000027</v>
      </c>
      <c r="BL188" s="42">
        <f t="shared" si="3"/>
        <v>5.0400000000000027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5.8150156900000001</v>
      </c>
      <c r="E189" s="42">
        <f>IF(E67="－","－",SUM(E67:E73))</f>
        <v>302</v>
      </c>
      <c r="F189" s="42">
        <f t="shared" ref="F189:BL189" si="4">IF(F67="－","－",SUM(F67:F73))</f>
        <v>56</v>
      </c>
      <c r="G189" s="42">
        <f t="shared" si="4"/>
        <v>97</v>
      </c>
      <c r="H189" s="42">
        <f t="shared" si="4"/>
        <v>149</v>
      </c>
      <c r="I189" s="42">
        <f t="shared" si="4"/>
        <v>1.9209844211220439</v>
      </c>
      <c r="J189" s="42">
        <f t="shared" si="4"/>
        <v>51.899151922719994</v>
      </c>
      <c r="K189" s="42">
        <f t="shared" si="4"/>
        <v>0.1334089211350982</v>
      </c>
      <c r="L189" s="42">
        <f t="shared" si="4"/>
        <v>1.7875754999869455</v>
      </c>
      <c r="M189" s="42">
        <f t="shared" si="4"/>
        <v>7.518210843805571</v>
      </c>
      <c r="N189" s="42">
        <f t="shared" si="4"/>
        <v>46.301925500036468</v>
      </c>
      <c r="O189" s="42">
        <f t="shared" si="4"/>
        <v>0.88401535900000006</v>
      </c>
      <c r="P189" s="42">
        <f t="shared" si="4"/>
        <v>1.47534057</v>
      </c>
      <c r="Q189" s="42">
        <f t="shared" si="4"/>
        <v>0.8077616700000001</v>
      </c>
      <c r="R189" s="42">
        <f t="shared" si="4"/>
        <v>7.6253689000000013E-2</v>
      </c>
      <c r="S189" s="42">
        <f t="shared" si="4"/>
        <v>1.375879233</v>
      </c>
      <c r="T189" s="42">
        <f t="shared" si="4"/>
        <v>9.9461337000000011E-2</v>
      </c>
      <c r="U189" s="42">
        <f t="shared" si="4"/>
        <v>21.092199999999998</v>
      </c>
      <c r="V189" s="42">
        <f t="shared" si="4"/>
        <v>49.920499999999997</v>
      </c>
      <c r="W189" s="42">
        <f t="shared" si="4"/>
        <v>23.897199780122047</v>
      </c>
      <c r="X189" s="42">
        <f t="shared" si="4"/>
        <v>103.29499249271998</v>
      </c>
      <c r="Y189" s="42">
        <f t="shared" si="4"/>
        <v>127.19219227284205</v>
      </c>
      <c r="Z189" s="42">
        <f t="shared" si="4"/>
        <v>0.36151972075518291</v>
      </c>
      <c r="AA189" s="42">
        <f t="shared" si="4"/>
        <v>0.13337114595944316</v>
      </c>
      <c r="AB189" s="42">
        <f t="shared" si="4"/>
        <v>0.133371146</v>
      </c>
      <c r="AC189" s="42">
        <f t="shared" si="4"/>
        <v>1.3312247885647248E-3</v>
      </c>
      <c r="AD189" s="42">
        <f t="shared" si="4"/>
        <v>0.5785514420979615</v>
      </c>
      <c r="AE189" s="42">
        <f t="shared" si="4"/>
        <v>5.2069629788816538</v>
      </c>
      <c r="AF189" s="42">
        <f t="shared" si="4"/>
        <v>5.785514420979613</v>
      </c>
      <c r="AG189" s="42">
        <f t="shared" si="4"/>
        <v>2.2030805106469282</v>
      </c>
      <c r="AH189" s="42">
        <f t="shared" si="4"/>
        <v>3.7477691445487964</v>
      </c>
      <c r="AI189" s="42">
        <f t="shared" si="4"/>
        <v>12.002990368352224</v>
      </c>
      <c r="AJ189" s="42">
        <f t="shared" si="4"/>
        <v>7.6455345144466943E-3</v>
      </c>
      <c r="AK189" s="42">
        <f t="shared" si="4"/>
        <v>9.2391886726316194E-3</v>
      </c>
      <c r="AL189" s="42">
        <f t="shared" si="4"/>
        <v>2.3107962748805146E-2</v>
      </c>
      <c r="AM189" s="42">
        <f t="shared" si="4"/>
        <v>2.2120572699499395</v>
      </c>
      <c r="AN189" s="42">
        <f t="shared" si="4"/>
        <v>4.3355597753193891</v>
      </c>
      <c r="AO189" s="42">
        <f t="shared" si="4"/>
        <v>17.233061309982681</v>
      </c>
      <c r="AP189" s="42">
        <f t="shared" si="4"/>
        <v>875.99882097600005</v>
      </c>
      <c r="AQ189" s="42">
        <f t="shared" si="4"/>
        <v>471.69167283000002</v>
      </c>
      <c r="AR189" s="42">
        <f t="shared" si="4"/>
        <v>1347.6904938059999</v>
      </c>
      <c r="AS189" s="42">
        <f t="shared" si="4"/>
        <v>47.706110678000002</v>
      </c>
      <c r="AT189" s="42">
        <f t="shared" si="4"/>
        <v>4798.7177747159994</v>
      </c>
      <c r="AU189" s="42">
        <f t="shared" si="4"/>
        <v>10739.523860975001</v>
      </c>
      <c r="AV189" s="42">
        <f t="shared" si="4"/>
        <v>2822.2461054470004</v>
      </c>
      <c r="AW189" s="42">
        <f t="shared" si="4"/>
        <v>6322.672662644999</v>
      </c>
      <c r="AX189" s="42">
        <f t="shared" si="4"/>
        <v>2679.7411522420002</v>
      </c>
      <c r="AY189" s="42">
        <f t="shared" si="4"/>
        <v>6003.5194181780007</v>
      </c>
      <c r="AZ189" s="42">
        <f t="shared" si="4"/>
        <v>4.5485680985714296</v>
      </c>
      <c r="BA189" s="42">
        <f t="shared" si="4"/>
        <v>9.0971362042857145</v>
      </c>
      <c r="BB189" s="42">
        <f t="shared" si="4"/>
        <v>11.549117717000001</v>
      </c>
      <c r="BC189" s="42">
        <f t="shared" si="4"/>
        <v>638.20128511500002</v>
      </c>
      <c r="BD189" s="42">
        <f t="shared" si="4"/>
        <v>1430.1244111840001</v>
      </c>
      <c r="BE189" s="42">
        <f t="shared" si="4"/>
        <v>4.1945948085714289</v>
      </c>
      <c r="BF189" s="42">
        <f t="shared" si="4"/>
        <v>8.3891896228571419</v>
      </c>
      <c r="BG189" s="42">
        <f t="shared" si="4"/>
        <v>27.005401055</v>
      </c>
      <c r="BH189" s="42">
        <f t="shared" si="4"/>
        <v>176.57262366</v>
      </c>
      <c r="BI189" s="42">
        <f t="shared" si="4"/>
        <v>0.03</v>
      </c>
      <c r="BJ189" s="42">
        <f t="shared" si="4"/>
        <v>0.03</v>
      </c>
      <c r="BK189" s="42">
        <f t="shared" si="4"/>
        <v>0.32999999999999996</v>
      </c>
      <c r="BL189" s="42">
        <f t="shared" si="4"/>
        <v>0.32999999999999996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5.9581092010000001</v>
      </c>
      <c r="E190" s="42">
        <f>IF(E74="－","－",SUM(E74:E84))</f>
        <v>660</v>
      </c>
      <c r="F190" s="42">
        <f t="shared" ref="F190:BL190" si="5">IF(F74="－","－",SUM(F74:F84))</f>
        <v>85</v>
      </c>
      <c r="G190" s="42">
        <f t="shared" si="5"/>
        <v>259</v>
      </c>
      <c r="H190" s="42">
        <f t="shared" si="5"/>
        <v>316</v>
      </c>
      <c r="I190" s="42">
        <f t="shared" si="5"/>
        <v>32.030436550593841</v>
      </c>
      <c r="J190" s="42">
        <f t="shared" si="5"/>
        <v>381.05996702551744</v>
      </c>
      <c r="K190" s="42">
        <f t="shared" si="5"/>
        <v>6.2663245506430449</v>
      </c>
      <c r="L190" s="42">
        <f t="shared" si="5"/>
        <v>25.764111999950792</v>
      </c>
      <c r="M190" s="42">
        <f t="shared" si="5"/>
        <v>160.84449657603122</v>
      </c>
      <c r="N190" s="42">
        <f t="shared" si="5"/>
        <v>252.24590700008014</v>
      </c>
      <c r="O190" s="42">
        <f t="shared" si="5"/>
        <v>10.677770087999995</v>
      </c>
      <c r="P190" s="42">
        <f t="shared" si="5"/>
        <v>17.319798091000003</v>
      </c>
      <c r="Q190" s="42">
        <f t="shared" si="5"/>
        <v>10.037782624999998</v>
      </c>
      <c r="R190" s="42">
        <f t="shared" si="5"/>
        <v>0.63998746299999998</v>
      </c>
      <c r="S190" s="42">
        <f t="shared" si="5"/>
        <v>16.485031829000004</v>
      </c>
      <c r="T190" s="42">
        <f t="shared" si="5"/>
        <v>0.83476626199999993</v>
      </c>
      <c r="U190" s="42">
        <f t="shared" si="5"/>
        <v>77.840100000000021</v>
      </c>
      <c r="V190" s="42">
        <f t="shared" si="5"/>
        <v>184.72409999999999</v>
      </c>
      <c r="W190" s="42">
        <f t="shared" si="5"/>
        <v>120.54830663859383</v>
      </c>
      <c r="X190" s="42">
        <f t="shared" si="5"/>
        <v>583.10386511651757</v>
      </c>
      <c r="Y190" s="42">
        <f t="shared" si="5"/>
        <v>703.65217175511145</v>
      </c>
      <c r="Z190" s="42">
        <f t="shared" si="5"/>
        <v>4.5881737223542727</v>
      </c>
      <c r="AA190" s="42">
        <f t="shared" si="5"/>
        <v>2.0752409246625017</v>
      </c>
      <c r="AB190" s="42">
        <f t="shared" si="5"/>
        <v>6.7658041713838601</v>
      </c>
      <c r="AC190" s="42">
        <f t="shared" si="5"/>
        <v>0.13843499557734937</v>
      </c>
      <c r="AD190" s="42">
        <f t="shared" si="5"/>
        <v>5.8858797876454778</v>
      </c>
      <c r="AE190" s="42">
        <f t="shared" si="5"/>
        <v>52.97291808880928</v>
      </c>
      <c r="AF190" s="42">
        <f t="shared" si="5"/>
        <v>58.858797876454773</v>
      </c>
      <c r="AG190" s="42">
        <f t="shared" si="5"/>
        <v>7.8314603097117281</v>
      </c>
      <c r="AH190" s="42">
        <f t="shared" si="5"/>
        <v>13.32248420502685</v>
      </c>
      <c r="AI190" s="42">
        <f t="shared" si="5"/>
        <v>42.667956170153545</v>
      </c>
      <c r="AJ190" s="42">
        <f t="shared" si="5"/>
        <v>0.20652308119693494</v>
      </c>
      <c r="AK190" s="42">
        <f t="shared" si="5"/>
        <v>0.17258669803499313</v>
      </c>
      <c r="AL190" s="42">
        <f t="shared" si="5"/>
        <v>0.43395797234370725</v>
      </c>
      <c r="AM190" s="42">
        <f t="shared" si="5"/>
        <v>8.1764183864860129</v>
      </c>
      <c r="AN190" s="42">
        <f t="shared" si="5"/>
        <v>19.380950690707323</v>
      </c>
      <c r="AO190" s="42">
        <f t="shared" si="5"/>
        <v>96.074832231306544</v>
      </c>
      <c r="AP190" s="42">
        <f t="shared" si="5"/>
        <v>8407.4587466459998</v>
      </c>
      <c r="AQ190" s="42">
        <f t="shared" si="5"/>
        <v>4527.0931712680003</v>
      </c>
      <c r="AR190" s="42">
        <f t="shared" si="5"/>
        <v>12934.551917914003</v>
      </c>
      <c r="AS190" s="42">
        <f t="shared" si="5"/>
        <v>204.77815500399998</v>
      </c>
      <c r="AT190" s="42">
        <f t="shared" si="5"/>
        <v>28413.250246332998</v>
      </c>
      <c r="AU190" s="42">
        <f t="shared" si="5"/>
        <v>65437.958762194998</v>
      </c>
      <c r="AV190" s="42">
        <f t="shared" si="5"/>
        <v>16929.433174060003</v>
      </c>
      <c r="AW190" s="42">
        <f t="shared" si="5"/>
        <v>38834.290725920997</v>
      </c>
      <c r="AX190" s="42">
        <f t="shared" si="5"/>
        <v>16064.302582101</v>
      </c>
      <c r="AY190" s="42">
        <f t="shared" si="5"/>
        <v>36871.840362004004</v>
      </c>
      <c r="AZ190" s="42">
        <f t="shared" si="5"/>
        <v>8.0220842514285717</v>
      </c>
      <c r="BA190" s="42">
        <f t="shared" si="5"/>
        <v>16.04416851142857</v>
      </c>
      <c r="BB190" s="42">
        <f t="shared" si="5"/>
        <v>82.214071937</v>
      </c>
      <c r="BC190" s="42">
        <f t="shared" si="5"/>
        <v>5905.364173857999</v>
      </c>
      <c r="BD190" s="42">
        <f t="shared" si="5"/>
        <v>13173.783789732001</v>
      </c>
      <c r="BE190" s="42">
        <f t="shared" si="5"/>
        <v>4.8399178885714296</v>
      </c>
      <c r="BF190" s="42">
        <f t="shared" si="5"/>
        <v>9.6798357814285723</v>
      </c>
      <c r="BG190" s="42">
        <f t="shared" si="5"/>
        <v>73.33057384</v>
      </c>
      <c r="BH190" s="42">
        <f t="shared" si="5"/>
        <v>324.56274408600001</v>
      </c>
      <c r="BI190" s="42">
        <f t="shared" si="5"/>
        <v>1.4700000000000006</v>
      </c>
      <c r="BJ190" s="42">
        <f t="shared" si="5"/>
        <v>1.4700000000000006</v>
      </c>
      <c r="BK190" s="42">
        <f t="shared" si="5"/>
        <v>4.1400000000000023</v>
      </c>
      <c r="BL190" s="42">
        <f t="shared" si="5"/>
        <v>4.1400000000000023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5.7372703349999998</v>
      </c>
      <c r="E191" s="42">
        <f>IF(E85="－","－",SUM(E85:E91))</f>
        <v>347</v>
      </c>
      <c r="F191" s="42">
        <f t="shared" ref="F191:BL191" si="6">IF(F85="－","－",SUM(F85:F91))</f>
        <v>28</v>
      </c>
      <c r="G191" s="42">
        <f t="shared" si="6"/>
        <v>69</v>
      </c>
      <c r="H191" s="42">
        <f t="shared" si="6"/>
        <v>250</v>
      </c>
      <c r="I191" s="42">
        <f t="shared" si="6"/>
        <v>1.2836055389304719</v>
      </c>
      <c r="J191" s="42">
        <f t="shared" si="6"/>
        <v>29.857922794514749</v>
      </c>
      <c r="K191" s="42">
        <f t="shared" si="6"/>
        <v>0.37850103893250298</v>
      </c>
      <c r="L191" s="42">
        <f t="shared" si="6"/>
        <v>0.90510449999796916</v>
      </c>
      <c r="M191" s="42">
        <f t="shared" si="6"/>
        <v>16.800322833442301</v>
      </c>
      <c r="N191" s="42">
        <f t="shared" si="6"/>
        <v>14.341205500002921</v>
      </c>
      <c r="O191" s="42">
        <f t="shared" si="6"/>
        <v>0.84639633099999989</v>
      </c>
      <c r="P191" s="42">
        <f t="shared" si="6"/>
        <v>1.4606709630000001</v>
      </c>
      <c r="Q191" s="42">
        <f t="shared" si="6"/>
        <v>0.79961789100000003</v>
      </c>
      <c r="R191" s="42">
        <f t="shared" si="6"/>
        <v>4.6778440000000004E-2</v>
      </c>
      <c r="S191" s="42">
        <f t="shared" si="6"/>
        <v>1.399655603</v>
      </c>
      <c r="T191" s="42">
        <f t="shared" si="6"/>
        <v>6.1015359999999998E-2</v>
      </c>
      <c r="U191" s="42">
        <f t="shared" si="6"/>
        <v>8.3463999999999992</v>
      </c>
      <c r="V191" s="42">
        <f t="shared" si="6"/>
        <v>19.766200000000001</v>
      </c>
      <c r="W191" s="42">
        <f t="shared" si="6"/>
        <v>10.476401869930472</v>
      </c>
      <c r="X191" s="42">
        <f t="shared" si="6"/>
        <v>51.084793757514753</v>
      </c>
      <c r="Y191" s="42">
        <f t="shared" si="6"/>
        <v>61.56119562744523</v>
      </c>
      <c r="Z191" s="42">
        <f t="shared" si="6"/>
        <v>0.24083542008211609</v>
      </c>
      <c r="AA191" s="42">
        <f t="shared" si="6"/>
        <v>8.863057706626884E-2</v>
      </c>
      <c r="AB191" s="42">
        <f t="shared" si="6"/>
        <v>8.8630575300000014E-2</v>
      </c>
      <c r="AC191" s="42">
        <f t="shared" si="6"/>
        <v>3.1158314614393263E-3</v>
      </c>
      <c r="AD191" s="42">
        <f t="shared" si="6"/>
        <v>0.2527763572291698</v>
      </c>
      <c r="AE191" s="42">
        <f t="shared" si="6"/>
        <v>2.2749872150625281</v>
      </c>
      <c r="AF191" s="42">
        <f t="shared" si="6"/>
        <v>2.5277635722916978</v>
      </c>
      <c r="AG191" s="42">
        <f t="shared" si="6"/>
        <v>0.85433854146554367</v>
      </c>
      <c r="AH191" s="42">
        <f t="shared" si="6"/>
        <v>1.4533575188149479</v>
      </c>
      <c r="AI191" s="42">
        <f t="shared" si="6"/>
        <v>4.654672053501927</v>
      </c>
      <c r="AJ191" s="42">
        <f t="shared" si="6"/>
        <v>5.0807700385183683E-3</v>
      </c>
      <c r="AK191" s="42">
        <f t="shared" si="6"/>
        <v>6.1398183334241121E-3</v>
      </c>
      <c r="AL191" s="42">
        <f t="shared" si="6"/>
        <v>1.5356185305909943E-2</v>
      </c>
      <c r="AM191" s="42">
        <f t="shared" si="6"/>
        <v>0.86253514296550138</v>
      </c>
      <c r="AN191" s="42">
        <f t="shared" si="6"/>
        <v>1.7122736943775414</v>
      </c>
      <c r="AO191" s="42">
        <f t="shared" si="6"/>
        <v>6.945015453870365</v>
      </c>
      <c r="AP191" s="42">
        <f t="shared" si="6"/>
        <v>800.9585254110001</v>
      </c>
      <c r="AQ191" s="42">
        <f t="shared" si="6"/>
        <v>431.28535983500001</v>
      </c>
      <c r="AR191" s="42">
        <f t="shared" si="6"/>
        <v>1232.2438852460002</v>
      </c>
      <c r="AS191" s="42">
        <f t="shared" si="6"/>
        <v>54.490083444999996</v>
      </c>
      <c r="AT191" s="42">
        <f t="shared" si="6"/>
        <v>3795.7378497689997</v>
      </c>
      <c r="AU191" s="42">
        <f t="shared" si="6"/>
        <v>8775.5385555060002</v>
      </c>
      <c r="AV191" s="42">
        <f t="shared" si="6"/>
        <v>2150.1517449580001</v>
      </c>
      <c r="AW191" s="42">
        <f t="shared" si="6"/>
        <v>4963.7780592139998</v>
      </c>
      <c r="AX191" s="42">
        <f t="shared" si="6"/>
        <v>2058.346497384</v>
      </c>
      <c r="AY191" s="42">
        <f t="shared" si="6"/>
        <v>4752.2079757820002</v>
      </c>
      <c r="AZ191" s="42">
        <f t="shared" si="6"/>
        <v>14.172195728571429</v>
      </c>
      <c r="BA191" s="42">
        <f t="shared" si="6"/>
        <v>28.344391462857143</v>
      </c>
      <c r="BB191" s="42">
        <f t="shared" si="6"/>
        <v>5.8609469760000001</v>
      </c>
      <c r="BC191" s="42">
        <f t="shared" si="6"/>
        <v>323.29443471499997</v>
      </c>
      <c r="BD191" s="42">
        <f t="shared" si="6"/>
        <v>744.27474970900005</v>
      </c>
      <c r="BE191" s="42">
        <f t="shared" si="6"/>
        <v>3.8058097214285715</v>
      </c>
      <c r="BF191" s="42">
        <f t="shared" si="6"/>
        <v>7.6116194485714299</v>
      </c>
      <c r="BG191" s="42">
        <f t="shared" si="6"/>
        <v>21.242048570000001</v>
      </c>
      <c r="BH191" s="42">
        <f t="shared" si="6"/>
        <v>125.763353761</v>
      </c>
      <c r="BI191" s="42">
        <f t="shared" si="6"/>
        <v>0.78000000000000014</v>
      </c>
      <c r="BJ191" s="42">
        <f t="shared" si="6"/>
        <v>0.78000000000000014</v>
      </c>
      <c r="BK191" s="42">
        <f t="shared" si="6"/>
        <v>1.1700000000000004</v>
      </c>
      <c r="BL191" s="42">
        <f t="shared" si="6"/>
        <v>1.1700000000000004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5.2443732020000002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14</v>
      </c>
      <c r="H192" s="42">
        <f t="shared" si="7"/>
        <v>145</v>
      </c>
      <c r="I192" s="42">
        <f t="shared" si="7"/>
        <v>1.9736109136706732E-3</v>
      </c>
      <c r="J192" s="42">
        <f t="shared" si="7"/>
        <v>0.84854919343666713</v>
      </c>
      <c r="K192" s="42">
        <f t="shared" si="7"/>
        <v>1.9736109136706732E-3</v>
      </c>
      <c r="L192" s="42">
        <f t="shared" si="7"/>
        <v>0</v>
      </c>
      <c r="M192" s="42">
        <f t="shared" si="7"/>
        <v>0.27312780435032319</v>
      </c>
      <c r="N192" s="42">
        <f t="shared" si="7"/>
        <v>0.57739500000001454</v>
      </c>
      <c r="O192" s="42">
        <f t="shared" si="7"/>
        <v>0.24090450499999999</v>
      </c>
      <c r="P192" s="42">
        <f t="shared" si="7"/>
        <v>0.41115103199999997</v>
      </c>
      <c r="Q192" s="42">
        <f t="shared" si="7"/>
        <v>0.22364311499999998</v>
      </c>
      <c r="R192" s="42">
        <f t="shared" si="7"/>
        <v>1.7261390000000005E-2</v>
      </c>
      <c r="S192" s="42">
        <f t="shared" si="7"/>
        <v>0.388636172</v>
      </c>
      <c r="T192" s="42">
        <f t="shared" si="7"/>
        <v>2.2514860000000001E-2</v>
      </c>
      <c r="U192" s="42">
        <f t="shared" si="7"/>
        <v>0.1956</v>
      </c>
      <c r="V192" s="42">
        <f t="shared" si="7"/>
        <v>0.46919999999999995</v>
      </c>
      <c r="W192" s="42">
        <f t="shared" si="7"/>
        <v>0.43847811591367064</v>
      </c>
      <c r="X192" s="42">
        <f t="shared" si="7"/>
        <v>1.7289002254366674</v>
      </c>
      <c r="Y192" s="42">
        <f t="shared" si="7"/>
        <v>2.1673783413503371</v>
      </c>
      <c r="Z192" s="42">
        <f t="shared" si="7"/>
        <v>1.6334334751369314E-3</v>
      </c>
      <c r="AA192" s="42">
        <f t="shared" si="7"/>
        <v>3.4955476367930325E-4</v>
      </c>
      <c r="AB192" s="42">
        <f t="shared" si="7"/>
        <v>3.4955472999999998E-4</v>
      </c>
      <c r="AC192" s="42">
        <f t="shared" si="7"/>
        <v>2.7579757451753928E-5</v>
      </c>
      <c r="AD192" s="42">
        <f t="shared" si="7"/>
        <v>1.3301001192710708E-2</v>
      </c>
      <c r="AE192" s="42">
        <f t="shared" si="7"/>
        <v>0.11970901073439634</v>
      </c>
      <c r="AF192" s="42">
        <f t="shared" si="7"/>
        <v>0.13301001192710704</v>
      </c>
      <c r="AG192" s="42">
        <f t="shared" si="7"/>
        <v>2.1696808675429492E-2</v>
      </c>
      <c r="AH192" s="42">
        <f t="shared" si="7"/>
        <v>3.6909513608776603E-2</v>
      </c>
      <c r="AI192" s="42">
        <f t="shared" si="7"/>
        <v>0.11821019899027102</v>
      </c>
      <c r="AJ192" s="42">
        <f t="shared" si="7"/>
        <v>2.003831287992732E-5</v>
      </c>
      <c r="AK192" s="42">
        <f t="shared" si="7"/>
        <v>2.4215148469075946E-5</v>
      </c>
      <c r="AL192" s="42">
        <f t="shared" si="7"/>
        <v>6.0564056932589006E-5</v>
      </c>
      <c r="AM192" s="42">
        <f t="shared" si="7"/>
        <v>2.1744426745761172E-2</v>
      </c>
      <c r="AN192" s="42">
        <f t="shared" si="7"/>
        <v>5.023472994995639E-2</v>
      </c>
      <c r="AO192" s="42">
        <f t="shared" si="7"/>
        <v>0.23797977378159998</v>
      </c>
      <c r="AP192" s="42">
        <f t="shared" si="7"/>
        <v>22.340730398000002</v>
      </c>
      <c r="AQ192" s="42">
        <f t="shared" si="7"/>
        <v>12.029624058</v>
      </c>
      <c r="AR192" s="42">
        <f t="shared" si="7"/>
        <v>34.370354456000001</v>
      </c>
      <c r="AS192" s="42">
        <f t="shared" si="7"/>
        <v>1.7403927349999999</v>
      </c>
      <c r="AT192" s="42">
        <f t="shared" si="7"/>
        <v>39.592985018999997</v>
      </c>
      <c r="AU192" s="42">
        <f t="shared" si="7"/>
        <v>96.118291604999996</v>
      </c>
      <c r="AV192" s="42">
        <f t="shared" si="7"/>
        <v>53.93627055999999</v>
      </c>
      <c r="AW192" s="42">
        <f t="shared" si="7"/>
        <v>130.61397353300001</v>
      </c>
      <c r="AX192" s="42">
        <f t="shared" si="7"/>
        <v>49.416600904000006</v>
      </c>
      <c r="AY192" s="42">
        <f t="shared" si="7"/>
        <v>119.67601504899999</v>
      </c>
      <c r="AZ192" s="42">
        <f t="shared" si="7"/>
        <v>1.1862572857142858E-2</v>
      </c>
      <c r="BA192" s="42">
        <f t="shared" si="7"/>
        <v>2.3725147142857145E-2</v>
      </c>
      <c r="BB192" s="42">
        <f t="shared" si="7"/>
        <v>17.832386557</v>
      </c>
      <c r="BC192" s="42">
        <f t="shared" si="7"/>
        <v>1574.504225337</v>
      </c>
      <c r="BD192" s="42">
        <f t="shared" si="7"/>
        <v>3541.9951236390016</v>
      </c>
      <c r="BE192" s="42">
        <f t="shared" si="7"/>
        <v>0.74306769571428566</v>
      </c>
      <c r="BF192" s="42">
        <f t="shared" si="7"/>
        <v>1.4861354042857142</v>
      </c>
      <c r="BG192" s="42">
        <f t="shared" si="7"/>
        <v>19.754437552999995</v>
      </c>
      <c r="BH192" s="42">
        <f t="shared" si="7"/>
        <v>308.13999113100004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4.9993189569999998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6</v>
      </c>
      <c r="H193" s="42">
        <f t="shared" si="8"/>
        <v>258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1.4682742E-2</v>
      </c>
      <c r="P193" s="42">
        <f t="shared" si="8"/>
        <v>2.2845938999999999E-2</v>
      </c>
      <c r="Q193" s="42">
        <f t="shared" si="8"/>
        <v>1.3243328E-2</v>
      </c>
      <c r="R193" s="42">
        <f t="shared" si="8"/>
        <v>1.439414E-3</v>
      </c>
      <c r="S193" s="42">
        <f t="shared" si="8"/>
        <v>2.0968442999999996E-2</v>
      </c>
      <c r="T193" s="42">
        <f t="shared" si="8"/>
        <v>1.8774960000000002E-3</v>
      </c>
      <c r="U193" s="42">
        <f t="shared" si="8"/>
        <v>2.4E-2</v>
      </c>
      <c r="V193" s="42">
        <f t="shared" si="8"/>
        <v>5.7599999999999998E-2</v>
      </c>
      <c r="W193" s="42">
        <f t="shared" si="8"/>
        <v>3.8682741999999999E-2</v>
      </c>
      <c r="X193" s="42">
        <f t="shared" si="8"/>
        <v>8.0445939000000008E-2</v>
      </c>
      <c r="Y193" s="42">
        <f t="shared" si="8"/>
        <v>0.11912868100000001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2.3849133526105491E-3</v>
      </c>
      <c r="AH193" s="42">
        <f t="shared" si="8"/>
        <v>4.057093979153578E-3</v>
      </c>
      <c r="AI193" s="42">
        <f t="shared" si="8"/>
        <v>1.2993665852154026E-2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2.3849133526105491E-3</v>
      </c>
      <c r="AN193" s="42">
        <f t="shared" si="8"/>
        <v>4.057093979153578E-3</v>
      </c>
      <c r="AO193" s="42">
        <f t="shared" si="8"/>
        <v>1.2993665852154026E-2</v>
      </c>
      <c r="AP193" s="42">
        <f t="shared" si="8"/>
        <v>0.13033507699999999</v>
      </c>
      <c r="AQ193" s="42">
        <f t="shared" si="8"/>
        <v>7.0180424000000005E-2</v>
      </c>
      <c r="AR193" s="42">
        <f t="shared" si="8"/>
        <v>0.20051550099999998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1.7677884450000001</v>
      </c>
      <c r="BC193" s="42">
        <f t="shared" si="8"/>
        <v>116.315000682</v>
      </c>
      <c r="BD193" s="42">
        <f t="shared" si="8"/>
        <v>256.57903841599995</v>
      </c>
      <c r="BE193" s="42">
        <f t="shared" si="8"/>
        <v>1.1479145728571427</v>
      </c>
      <c r="BF193" s="42">
        <f t="shared" si="8"/>
        <v>2.2958291514285714</v>
      </c>
      <c r="BG193" s="42">
        <f t="shared" si="8"/>
        <v>7.8287757980000006</v>
      </c>
      <c r="BH193" s="42">
        <f t="shared" si="8"/>
        <v>38.066783569999998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5.5822618940000002</v>
      </c>
      <c r="E196" s="42">
        <f>IF(E151="－","－",SUM(E151:E169))</f>
        <v>179</v>
      </c>
      <c r="F196" s="42">
        <f t="shared" ref="F196:BL196" si="11">IF(F151="－","－",SUM(F151:F169))</f>
        <v>11</v>
      </c>
      <c r="G196" s="42">
        <f t="shared" si="11"/>
        <v>44</v>
      </c>
      <c r="H196" s="42">
        <f t="shared" si="11"/>
        <v>124</v>
      </c>
      <c r="I196" s="42">
        <f t="shared" si="11"/>
        <v>0.19196717720838899</v>
      </c>
      <c r="J196" s="42">
        <f t="shared" si="11"/>
        <v>21.743681116417754</v>
      </c>
      <c r="K196" s="42">
        <f t="shared" si="11"/>
        <v>0.18946417720856937</v>
      </c>
      <c r="L196" s="42">
        <f t="shared" si="11"/>
        <v>2.5029999998196217E-3</v>
      </c>
      <c r="M196" s="42">
        <f t="shared" si="11"/>
        <v>10.005859793618994</v>
      </c>
      <c r="N196" s="42">
        <f t="shared" si="11"/>
        <v>11.929788500007152</v>
      </c>
      <c r="O196" s="42">
        <f t="shared" si="11"/>
        <v>0.69249153600000002</v>
      </c>
      <c r="P196" s="42">
        <f t="shared" si="11"/>
        <v>1.1998173649999999</v>
      </c>
      <c r="Q196" s="42">
        <f t="shared" si="11"/>
        <v>0.62578982399999983</v>
      </c>
      <c r="R196" s="42">
        <f t="shared" si="11"/>
        <v>6.670171200000001E-2</v>
      </c>
      <c r="S196" s="42">
        <f t="shared" si="11"/>
        <v>1.112815127</v>
      </c>
      <c r="T196" s="42">
        <f t="shared" si="11"/>
        <v>8.700223800000001E-2</v>
      </c>
      <c r="U196" s="42">
        <f t="shared" si="11"/>
        <v>2.0221999999999993</v>
      </c>
      <c r="V196" s="42">
        <f t="shared" si="11"/>
        <v>4.7900000000000018</v>
      </c>
      <c r="W196" s="42">
        <f t="shared" si="11"/>
        <v>2.9066587132083881</v>
      </c>
      <c r="X196" s="42">
        <f t="shared" si="11"/>
        <v>27.733498481417758</v>
      </c>
      <c r="Y196" s="42">
        <f t="shared" si="11"/>
        <v>30.640157194626138</v>
      </c>
      <c r="Z196" s="42">
        <f t="shared" si="11"/>
        <v>7.1725722851792656E-2</v>
      </c>
      <c r="AA196" s="42">
        <f t="shared" si="11"/>
        <v>1.534930469028363E-2</v>
      </c>
      <c r="AB196" s="42">
        <f t="shared" si="11"/>
        <v>1.5349304670000001E-2</v>
      </c>
      <c r="AC196" s="42">
        <f t="shared" si="11"/>
        <v>1.9336462691102515E-3</v>
      </c>
      <c r="AD196" s="42">
        <f t="shared" si="11"/>
        <v>0.21666735027332043</v>
      </c>
      <c r="AE196" s="42">
        <f t="shared" si="11"/>
        <v>1.9500061524598842</v>
      </c>
      <c r="AF196" s="42">
        <f t="shared" si="11"/>
        <v>2.1666735027332042</v>
      </c>
      <c r="AG196" s="42">
        <f t="shared" si="11"/>
        <v>0.22449451111760729</v>
      </c>
      <c r="AH196" s="42">
        <f t="shared" si="11"/>
        <v>0.38189870856788366</v>
      </c>
      <c r="AI196" s="42">
        <f t="shared" si="11"/>
        <v>1.2231080260890335</v>
      </c>
      <c r="AJ196" s="42">
        <f t="shared" si="11"/>
        <v>8.8058451911866376E-4</v>
      </c>
      <c r="AK196" s="42">
        <f t="shared" si="11"/>
        <v>1.0641357382595294E-3</v>
      </c>
      <c r="AL196" s="42">
        <f t="shared" si="11"/>
        <v>2.6614900799909122E-3</v>
      </c>
      <c r="AM196" s="42">
        <f t="shared" si="11"/>
        <v>0.22730874190583622</v>
      </c>
      <c r="AN196" s="42">
        <f t="shared" si="11"/>
        <v>0.59963019457946354</v>
      </c>
      <c r="AO196" s="42">
        <f t="shared" si="11"/>
        <v>3.1757756686289094</v>
      </c>
      <c r="AP196" s="42">
        <f t="shared" si="11"/>
        <v>279.75987772999997</v>
      </c>
      <c r="AQ196" s="42">
        <f t="shared" si="11"/>
        <v>150.63993415600001</v>
      </c>
      <c r="AR196" s="42">
        <f t="shared" si="11"/>
        <v>430.39981188600001</v>
      </c>
      <c r="AS196" s="42">
        <f t="shared" si="11"/>
        <v>34.357395767</v>
      </c>
      <c r="AT196" s="42">
        <f t="shared" si="11"/>
        <v>1949.9340785859999</v>
      </c>
      <c r="AU196" s="42">
        <f t="shared" si="11"/>
        <v>4791.9623374290004</v>
      </c>
      <c r="AV196" s="42">
        <f t="shared" si="11"/>
        <v>1139.1111501830001</v>
      </c>
      <c r="AW196" s="42">
        <f t="shared" si="11"/>
        <v>2800.2154664899999</v>
      </c>
      <c r="AX196" s="42">
        <f t="shared" si="11"/>
        <v>1075.500145724</v>
      </c>
      <c r="AY196" s="42">
        <f t="shared" si="11"/>
        <v>2643.647792575</v>
      </c>
      <c r="AZ196" s="42">
        <f t="shared" si="11"/>
        <v>1.4257122485714286</v>
      </c>
      <c r="BA196" s="42">
        <f t="shared" si="11"/>
        <v>2.8514245057142862</v>
      </c>
      <c r="BB196" s="42">
        <f t="shared" si="11"/>
        <v>18.541028446000002</v>
      </c>
      <c r="BC196" s="42">
        <f t="shared" si="11"/>
        <v>1091.4667412049998</v>
      </c>
      <c r="BD196" s="42">
        <f t="shared" si="11"/>
        <v>2533.3778236180005</v>
      </c>
      <c r="BE196" s="42">
        <f t="shared" si="11"/>
        <v>1.3101656971428575</v>
      </c>
      <c r="BF196" s="42">
        <f t="shared" si="11"/>
        <v>2.6203314128571438</v>
      </c>
      <c r="BG196" s="42">
        <f t="shared" si="11"/>
        <v>60.558956727999998</v>
      </c>
      <c r="BH196" s="42">
        <f t="shared" si="11"/>
        <v>515.79211230800001</v>
      </c>
      <c r="BI196" s="42">
        <f t="shared" si="11"/>
        <v>0</v>
      </c>
      <c r="BJ196" s="42">
        <f t="shared" si="11"/>
        <v>0</v>
      </c>
      <c r="BK196" s="42">
        <f t="shared" si="11"/>
        <v>0.06</v>
      </c>
      <c r="BL196" s="42">
        <f t="shared" si="11"/>
        <v>0.06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5.4211105990000004</v>
      </c>
      <c r="E197" s="42">
        <f>IF(E170="－","－",SUM(E170:E177))</f>
        <v>300</v>
      </c>
      <c r="F197" s="42">
        <f t="shared" ref="F197:BL197" si="12">IF(F170="－","－",SUM(F170:F177))</f>
        <v>1</v>
      </c>
      <c r="G197" s="42">
        <f t="shared" si="12"/>
        <v>37</v>
      </c>
      <c r="H197" s="42">
        <f t="shared" si="12"/>
        <v>262</v>
      </c>
      <c r="I197" s="42">
        <f t="shared" si="12"/>
        <v>4.576512347614841E-3</v>
      </c>
      <c r="J197" s="42">
        <f t="shared" si="12"/>
        <v>9.3756902238826321</v>
      </c>
      <c r="K197" s="42">
        <f t="shared" si="12"/>
        <v>4.576512347614841E-3</v>
      </c>
      <c r="L197" s="42">
        <f t="shared" si="12"/>
        <v>0</v>
      </c>
      <c r="M197" s="42">
        <f t="shared" si="12"/>
        <v>0.61410923619704672</v>
      </c>
      <c r="N197" s="42">
        <f t="shared" si="12"/>
        <v>8.7661575000332004</v>
      </c>
      <c r="O197" s="42">
        <f t="shared" si="12"/>
        <v>1.2782532759999998</v>
      </c>
      <c r="P197" s="42">
        <f t="shared" si="12"/>
        <v>2.3016557099999999</v>
      </c>
      <c r="Q197" s="42">
        <f t="shared" si="12"/>
        <v>1.197793128</v>
      </c>
      <c r="R197" s="42">
        <f t="shared" si="12"/>
        <v>8.0460148000000009E-2</v>
      </c>
      <c r="S197" s="42">
        <f t="shared" si="12"/>
        <v>2.196707688</v>
      </c>
      <c r="T197" s="42">
        <f t="shared" si="12"/>
        <v>0.10494802200000002</v>
      </c>
      <c r="U197" s="42">
        <f t="shared" si="12"/>
        <v>1.8606499999999997</v>
      </c>
      <c r="V197" s="42">
        <f t="shared" si="12"/>
        <v>4.4062999999999999</v>
      </c>
      <c r="W197" s="42">
        <f t="shared" si="12"/>
        <v>3.1434797883476149</v>
      </c>
      <c r="X197" s="42">
        <f t="shared" si="12"/>
        <v>16.083645933882632</v>
      </c>
      <c r="Y197" s="42">
        <f t="shared" si="12"/>
        <v>19.227125722230252</v>
      </c>
      <c r="Z197" s="42">
        <f t="shared" si="12"/>
        <v>5.5329612123855634E-3</v>
      </c>
      <c r="AA197" s="42">
        <f t="shared" si="12"/>
        <v>1.1840536994505108E-3</v>
      </c>
      <c r="AB197" s="42">
        <f t="shared" si="12"/>
        <v>1.1840536329999999E-3</v>
      </c>
      <c r="AC197" s="42">
        <f t="shared" si="12"/>
        <v>5.8774554119205629E-5</v>
      </c>
      <c r="AD197" s="42">
        <f t="shared" si="12"/>
        <v>0.22559126031415189</v>
      </c>
      <c r="AE197" s="42">
        <f t="shared" si="12"/>
        <v>2.0303213428273663</v>
      </c>
      <c r="AF197" s="42">
        <f t="shared" si="12"/>
        <v>2.2559126031415184</v>
      </c>
      <c r="AG197" s="42">
        <f t="shared" si="12"/>
        <v>0.19127067086425831</v>
      </c>
      <c r="AH197" s="42">
        <f t="shared" si="12"/>
        <v>0.32537999181506005</v>
      </c>
      <c r="AI197" s="42">
        <f t="shared" si="12"/>
        <v>1.0420953791914762</v>
      </c>
      <c r="AJ197" s="42">
        <f t="shared" si="12"/>
        <v>6.874946214901177E-5</v>
      </c>
      <c r="AK197" s="42">
        <f t="shared" si="12"/>
        <v>8.3079770392001029E-5</v>
      </c>
      <c r="AL197" s="42">
        <f t="shared" si="12"/>
        <v>2.0778926672257491E-4</v>
      </c>
      <c r="AM197" s="42">
        <f t="shared" si="12"/>
        <v>0.19139819488052651</v>
      </c>
      <c r="AN197" s="42">
        <f t="shared" si="12"/>
        <v>0.55105433189960396</v>
      </c>
      <c r="AO197" s="42">
        <f t="shared" si="12"/>
        <v>3.0726245112855657</v>
      </c>
      <c r="AP197" s="42">
        <f t="shared" si="12"/>
        <v>155.62254747199998</v>
      </c>
      <c r="AQ197" s="42">
        <f t="shared" si="12"/>
        <v>83.796756327999987</v>
      </c>
      <c r="AR197" s="42">
        <f t="shared" si="12"/>
        <v>239.41930379999999</v>
      </c>
      <c r="AS197" s="42">
        <f t="shared" si="12"/>
        <v>4.7252438010000004</v>
      </c>
      <c r="AT197" s="42">
        <f t="shared" si="12"/>
        <v>386.946308429</v>
      </c>
      <c r="AU197" s="42">
        <f t="shared" si="12"/>
        <v>926.32148337099989</v>
      </c>
      <c r="AV197" s="42">
        <f t="shared" si="12"/>
        <v>409.522721053</v>
      </c>
      <c r="AW197" s="42">
        <f t="shared" si="12"/>
        <v>960.436105828</v>
      </c>
      <c r="AX197" s="42">
        <f t="shared" si="12"/>
        <v>377.24267542899997</v>
      </c>
      <c r="AY197" s="42">
        <f t="shared" si="12"/>
        <v>885.26078727600009</v>
      </c>
      <c r="AZ197" s="42">
        <f t="shared" si="12"/>
        <v>0.16824839571428574</v>
      </c>
      <c r="BA197" s="42">
        <f t="shared" si="12"/>
        <v>0.33649679285714285</v>
      </c>
      <c r="BB197" s="42">
        <f t="shared" si="12"/>
        <v>16.586037187999999</v>
      </c>
      <c r="BC197" s="42">
        <f t="shared" si="12"/>
        <v>1200.5052823279998</v>
      </c>
      <c r="BD197" s="42">
        <f t="shared" si="12"/>
        <v>2697.9448622309992</v>
      </c>
      <c r="BE197" s="42">
        <f t="shared" si="12"/>
        <v>1.3775778357142856</v>
      </c>
      <c r="BF197" s="42">
        <f t="shared" si="12"/>
        <v>2.7551556742857142</v>
      </c>
      <c r="BG197" s="42">
        <f t="shared" si="12"/>
        <v>36.131072339000006</v>
      </c>
      <c r="BH197" s="42">
        <f t="shared" si="12"/>
        <v>243.30716228200004</v>
      </c>
      <c r="BI197" s="42">
        <f t="shared" si="12"/>
        <v>0</v>
      </c>
      <c r="BJ197" s="42">
        <f t="shared" si="12"/>
        <v>0</v>
      </c>
      <c r="BK197" s="42">
        <f t="shared" si="12"/>
        <v>0</v>
      </c>
      <c r="BL197" s="42">
        <f t="shared" si="12"/>
        <v>0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5.9581092010000001</v>
      </c>
      <c r="E199" s="42">
        <f>SUM(E185:E198)</f>
        <v>4743</v>
      </c>
      <c r="F199" s="42">
        <f t="shared" ref="F199:AY199" si="14">SUM(F185:F198)</f>
        <v>310</v>
      </c>
      <c r="G199" s="42">
        <f t="shared" si="14"/>
        <v>1111</v>
      </c>
      <c r="H199" s="42">
        <f t="shared" si="14"/>
        <v>3322</v>
      </c>
      <c r="I199" s="42">
        <f t="shared" si="14"/>
        <v>118.12346970575722</v>
      </c>
      <c r="J199" s="42">
        <f t="shared" si="14"/>
        <v>2044.0295831636529</v>
      </c>
      <c r="K199" s="42">
        <f t="shared" si="14"/>
        <v>35.336594205697217</v>
      </c>
      <c r="L199" s="42">
        <f t="shared" si="14"/>
        <v>82.786875500060006</v>
      </c>
      <c r="M199" s="42">
        <f t="shared" si="14"/>
        <v>1036.3327167906407</v>
      </c>
      <c r="N199" s="42">
        <f t="shared" si="14"/>
        <v>1125.8203360787695</v>
      </c>
      <c r="O199" s="42">
        <f t="shared" si="14"/>
        <v>29.481052685999995</v>
      </c>
      <c r="P199" s="42">
        <f t="shared" si="14"/>
        <v>49.976585757000002</v>
      </c>
      <c r="Q199" s="42">
        <f t="shared" si="14"/>
        <v>27.142635935000001</v>
      </c>
      <c r="R199" s="42">
        <f t="shared" si="14"/>
        <v>2.3384167509999996</v>
      </c>
      <c r="S199" s="42">
        <f t="shared" si="14"/>
        <v>46.926476897000001</v>
      </c>
      <c r="T199" s="42">
        <f t="shared" si="14"/>
        <v>3.0501088599999995</v>
      </c>
      <c r="U199" s="42">
        <f t="shared" si="14"/>
        <v>177.36990000000003</v>
      </c>
      <c r="V199" s="42">
        <f t="shared" si="14"/>
        <v>420.69689999999997</v>
      </c>
      <c r="W199" s="42">
        <f t="shared" si="14"/>
        <v>324.97442239175729</v>
      </c>
      <c r="X199" s="42">
        <f t="shared" si="14"/>
        <v>2514.7030689206535</v>
      </c>
      <c r="Y199" s="42">
        <f t="shared" si="14"/>
        <v>2839.6774913124104</v>
      </c>
      <c r="Z199" s="42">
        <f t="shared" si="14"/>
        <v>19.046321227294907</v>
      </c>
      <c r="AA199" s="42">
        <f t="shared" si="14"/>
        <v>8.0063331531351558</v>
      </c>
      <c r="AB199" s="42">
        <f t="shared" si="14"/>
        <v>35.033437377087353</v>
      </c>
      <c r="AC199" s="42">
        <f t="shared" si="14"/>
        <v>0.76005262322135003</v>
      </c>
      <c r="AD199" s="42">
        <f t="shared" si="14"/>
        <v>39.433247829992638</v>
      </c>
      <c r="AE199" s="42">
        <f t="shared" si="14"/>
        <v>354.8992304699334</v>
      </c>
      <c r="AF199" s="42">
        <f t="shared" si="14"/>
        <v>394.33247829992632</v>
      </c>
      <c r="AG199" s="42">
        <f t="shared" si="14"/>
        <v>17.941468314800577</v>
      </c>
      <c r="AH199" s="42">
        <f t="shared" si="14"/>
        <v>30.521118512534304</v>
      </c>
      <c r="AI199" s="42">
        <f t="shared" si="14"/>
        <v>97.750068749603088</v>
      </c>
      <c r="AJ199" s="42">
        <f t="shared" si="14"/>
        <v>0.96632532335227084</v>
      </c>
      <c r="AK199" s="42">
        <f t="shared" si="14"/>
        <v>0.7205632408487247</v>
      </c>
      <c r="AL199" s="42">
        <f t="shared" si="14"/>
        <v>1.8155741612687857</v>
      </c>
      <c r="AM199" s="42">
        <f t="shared" si="14"/>
        <v>19.667846261374198</v>
      </c>
      <c r="AN199" s="42">
        <f t="shared" si="14"/>
        <v>70.674929583375672</v>
      </c>
      <c r="AO199" s="42">
        <f t="shared" si="14"/>
        <v>454.46487338080516</v>
      </c>
      <c r="AP199" s="42">
        <f t="shared" si="14"/>
        <v>35704.446058586</v>
      </c>
      <c r="AQ199" s="42">
        <f t="shared" si="14"/>
        <v>19225.470954588003</v>
      </c>
      <c r="AR199" s="42">
        <f t="shared" si="14"/>
        <v>54929.91701317401</v>
      </c>
      <c r="AS199" s="42">
        <f t="shared" si="14"/>
        <v>970.00060714799997</v>
      </c>
      <c r="AT199" s="42">
        <f t="shared" si="14"/>
        <v>138496.85392816301</v>
      </c>
      <c r="AU199" s="42">
        <f t="shared" si="14"/>
        <v>311495.26863915398</v>
      </c>
      <c r="AV199" s="42">
        <f t="shared" si="14"/>
        <v>85092.109130969009</v>
      </c>
      <c r="AW199" s="42">
        <f t="shared" si="14"/>
        <v>190805.72937876798</v>
      </c>
      <c r="AX199" s="42">
        <f t="shared" si="14"/>
        <v>80338.863222810003</v>
      </c>
      <c r="AY199" s="42">
        <f t="shared" si="14"/>
        <v>180211.062392647</v>
      </c>
      <c r="AZ199" s="52">
        <f>MAX(AZ185:AZ198)</f>
        <v>14.172195728571429</v>
      </c>
      <c r="BA199" s="52">
        <f>MAX(BA185:BA198)</f>
        <v>28.344391462857143</v>
      </c>
      <c r="BB199" s="42">
        <f t="shared" ref="BB199:BD199" si="15">SUM(BB185:BB198)</f>
        <v>422.48149777599997</v>
      </c>
      <c r="BC199" s="42">
        <f t="shared" si="15"/>
        <v>37222.142699681986</v>
      </c>
      <c r="BD199" s="42">
        <f t="shared" si="15"/>
        <v>82245.459680297005</v>
      </c>
      <c r="BE199" s="52">
        <f>MAX(BE185:BE198)</f>
        <v>4.8399178885714296</v>
      </c>
      <c r="BF199" s="52">
        <f>MAX(BF185:BF198)</f>
        <v>9.6798357814285723</v>
      </c>
      <c r="BG199" s="42">
        <f t="shared" ref="BG199:BL199" si="16">SUM(BG185:BG198)</f>
        <v>533.68155070099999</v>
      </c>
      <c r="BH199" s="42">
        <f t="shared" si="16"/>
        <v>3921.738199679</v>
      </c>
      <c r="BI199" s="42">
        <f t="shared" si="16"/>
        <v>6.2400000000000029</v>
      </c>
      <c r="BJ199" s="42">
        <f t="shared" si="16"/>
        <v>6.2400000000000029</v>
      </c>
      <c r="BK199" s="42">
        <f t="shared" si="16"/>
        <v>17.040000000000003</v>
      </c>
      <c r="BL199" s="42">
        <f t="shared" si="16"/>
        <v>17.040000000000003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三陸沖北部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三陸沖北部（PT3）</v>
      </c>
    </row>
    <row r="204" spans="1:64" s="37" customFormat="1" x14ac:dyDescent="0.2">
      <c r="A204" s="7" t="s">
        <v>330</v>
      </c>
      <c r="B204" s="37">
        <f ca="1">VLOOKUP(B203,$B$207:$C$260,2,0)</f>
        <v>50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397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EG1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9" defaultRowHeight="11" x14ac:dyDescent="0.2"/>
  <cols>
    <col min="1" max="1" width="5" style="71" customWidth="1"/>
    <col min="2" max="2" width="30.453125" style="71" bestFit="1" customWidth="1"/>
    <col min="3" max="6" width="9" style="71"/>
    <col min="7" max="7" width="10.7265625" style="95" customWidth="1"/>
    <col min="8" max="52" width="9" style="71"/>
    <col min="53" max="63" width="9" style="48"/>
    <col min="64" max="64" width="15.453125" style="48" bestFit="1" customWidth="1"/>
    <col min="65" max="65" width="2.26953125" style="48" bestFit="1" customWidth="1"/>
    <col min="66" max="66" width="3.7265625" style="48" bestFit="1" customWidth="1"/>
    <col min="67" max="67" width="2.26953125" style="48" bestFit="1" customWidth="1"/>
    <col min="68" max="68" width="9" style="48" bestFit="1" customWidth="1"/>
    <col min="69" max="69" width="44.6328125" style="48" bestFit="1" customWidth="1"/>
    <col min="70" max="70" width="5.26953125" style="48" bestFit="1" customWidth="1"/>
    <col min="71" max="71" width="11.36328125" style="48" bestFit="1" customWidth="1"/>
    <col min="72" max="72" width="13.26953125" style="48" customWidth="1"/>
    <col min="73" max="73" width="3.7265625" style="48" bestFit="1" customWidth="1"/>
    <col min="74" max="74" width="2.26953125" style="48" bestFit="1" customWidth="1"/>
    <col min="75" max="75" width="7.453125" style="48" bestFit="1" customWidth="1"/>
    <col min="76" max="76" width="16.08984375" style="48" customWidth="1"/>
    <col min="77" max="77" width="2.26953125" style="48" bestFit="1" customWidth="1"/>
    <col min="78" max="78" width="3.7265625" style="48" bestFit="1" customWidth="1"/>
    <col min="79" max="79" width="2.26953125" style="48" bestFit="1" customWidth="1"/>
    <col min="80" max="80" width="5.26953125" style="48" bestFit="1" customWidth="1"/>
    <col min="81" max="81" width="9" style="48"/>
    <col min="82" max="82" width="2.26953125" style="48" bestFit="1" customWidth="1"/>
    <col min="83" max="83" width="3.7265625" style="48" bestFit="1" customWidth="1"/>
    <col min="84" max="84" width="9" style="48" customWidth="1"/>
    <col min="85" max="90" width="9" style="48"/>
    <col min="91" max="92" width="8.90625" style="48" customWidth="1"/>
    <col min="93" max="93" width="3" style="48" bestFit="1" customWidth="1"/>
    <col min="94" max="94" width="3.7265625" style="48" bestFit="1" customWidth="1"/>
    <col min="95" max="95" width="2.26953125" style="48" bestFit="1" customWidth="1"/>
    <col min="96" max="96" width="7.453125" style="48" bestFit="1" customWidth="1"/>
    <col min="97" max="97" width="9" style="48"/>
    <col min="98" max="98" width="2.26953125" style="48" bestFit="1" customWidth="1"/>
    <col min="99" max="101" width="9" style="48"/>
    <col min="102" max="103" width="8.90625" style="48" customWidth="1"/>
    <col min="104" max="104" width="3" style="48" bestFit="1" customWidth="1"/>
    <col min="105" max="105" width="3.7265625" style="48" bestFit="1" customWidth="1"/>
    <col min="106" max="106" width="2.26953125" style="48" bestFit="1" customWidth="1"/>
    <col min="107" max="107" width="7.453125" style="48" bestFit="1" customWidth="1"/>
    <col min="108" max="108" width="9" style="48"/>
    <col min="109" max="109" width="2.26953125" style="48" bestFit="1" customWidth="1"/>
    <col min="110" max="112" width="9" style="48"/>
    <col min="113" max="114" width="8.90625" style="48" customWidth="1"/>
    <col min="115" max="115" width="3" style="48" bestFit="1" customWidth="1"/>
    <col min="116" max="116" width="3.7265625" style="48" bestFit="1" customWidth="1"/>
    <col min="117" max="117" width="2.26953125" style="48" bestFit="1" customWidth="1"/>
    <col min="118" max="118" width="7.453125" style="48" bestFit="1" customWidth="1"/>
    <col min="119" max="119" width="9" style="48"/>
    <col min="120" max="120" width="2.26953125" style="48" bestFit="1" customWidth="1"/>
    <col min="121" max="137" width="9" style="48"/>
    <col min="138" max="16384" width="9" style="71"/>
  </cols>
  <sheetData>
    <row r="1" spans="1:122" x14ac:dyDescent="0.2">
      <c r="C1" s="163" t="s">
        <v>326</v>
      </c>
      <c r="D1" s="9" t="s">
        <v>327</v>
      </c>
      <c r="E1" s="10"/>
      <c r="F1" s="11"/>
      <c r="G1" s="91" t="s">
        <v>33</v>
      </c>
      <c r="H1" s="10"/>
      <c r="I1" s="10"/>
      <c r="J1" s="10"/>
      <c r="K1" s="10"/>
      <c r="L1" s="10"/>
      <c r="M1" s="10"/>
      <c r="N1" s="10"/>
      <c r="O1" s="9" t="s">
        <v>34</v>
      </c>
      <c r="P1" s="10"/>
      <c r="Q1" s="11"/>
      <c r="R1" s="12" t="s">
        <v>35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4"/>
      <c r="AG1" s="12" t="s">
        <v>36</v>
      </c>
      <c r="AH1" s="13"/>
      <c r="AI1" s="13"/>
      <c r="AJ1" s="13"/>
      <c r="AK1" s="13"/>
      <c r="AL1" s="13"/>
      <c r="AM1" s="13"/>
      <c r="AN1" s="13"/>
      <c r="AO1" s="13"/>
      <c r="AP1" s="12"/>
      <c r="AQ1" s="13"/>
      <c r="AR1" s="13"/>
      <c r="AS1" s="13"/>
      <c r="AT1" s="13"/>
      <c r="AU1" s="12" t="s">
        <v>37</v>
      </c>
      <c r="AV1" s="13"/>
      <c r="AW1" s="13"/>
      <c r="AX1" s="13"/>
      <c r="AY1" s="13"/>
      <c r="AZ1" s="14"/>
    </row>
    <row r="2" spans="1:122" x14ac:dyDescent="0.2">
      <c r="C2" s="164"/>
      <c r="D2" s="9" t="s">
        <v>328</v>
      </c>
      <c r="E2" s="10"/>
      <c r="F2" s="11"/>
      <c r="G2" s="91" t="s">
        <v>38</v>
      </c>
      <c r="H2" s="11"/>
      <c r="I2" s="9" t="s">
        <v>39</v>
      </c>
      <c r="J2" s="10"/>
      <c r="K2" s="9" t="s">
        <v>40</v>
      </c>
      <c r="L2" s="11"/>
      <c r="M2" s="9" t="s">
        <v>32</v>
      </c>
      <c r="N2" s="11"/>
      <c r="O2" s="84"/>
      <c r="P2" s="5"/>
      <c r="Q2" s="85"/>
      <c r="R2" s="9" t="s">
        <v>41</v>
      </c>
      <c r="S2" s="10"/>
      <c r="T2" s="11"/>
      <c r="U2" s="9" t="s">
        <v>42</v>
      </c>
      <c r="V2" s="10"/>
      <c r="W2" s="11"/>
      <c r="X2" s="9" t="s">
        <v>43</v>
      </c>
      <c r="Y2" s="10"/>
      <c r="Z2" s="11"/>
      <c r="AA2" s="9" t="s">
        <v>32</v>
      </c>
      <c r="AB2" s="10"/>
      <c r="AC2" s="11"/>
      <c r="AD2" s="9" t="s">
        <v>44</v>
      </c>
      <c r="AE2" s="10"/>
      <c r="AF2" s="10"/>
      <c r="AG2" s="9" t="s">
        <v>45</v>
      </c>
      <c r="AH2" s="10"/>
      <c r="AI2" s="10"/>
      <c r="AJ2" s="10"/>
      <c r="AK2" s="10"/>
      <c r="AL2" s="10"/>
      <c r="AM2" s="10"/>
      <c r="AN2" s="10"/>
      <c r="AO2" s="10"/>
      <c r="AP2" s="9" t="s">
        <v>46</v>
      </c>
      <c r="AQ2" s="10"/>
      <c r="AR2" s="10"/>
      <c r="AS2" s="10"/>
      <c r="AT2" s="10"/>
      <c r="AU2" s="9" t="s">
        <v>47</v>
      </c>
      <c r="AV2" s="9" t="s">
        <v>48</v>
      </c>
      <c r="AW2" s="9" t="s">
        <v>49</v>
      </c>
      <c r="AX2" s="11"/>
      <c r="AY2" s="9" t="s">
        <v>50</v>
      </c>
      <c r="AZ2" s="11"/>
    </row>
    <row r="3" spans="1:122" ht="44" x14ac:dyDescent="0.2">
      <c r="A3" s="79" t="s">
        <v>269</v>
      </c>
      <c r="B3" s="79" t="s">
        <v>500</v>
      </c>
      <c r="C3" s="21" t="s">
        <v>51</v>
      </c>
      <c r="D3" s="155" t="s">
        <v>57</v>
      </c>
      <c r="E3" s="156" t="s">
        <v>58</v>
      </c>
      <c r="F3" s="157" t="s">
        <v>59</v>
      </c>
      <c r="G3" s="92" t="s">
        <v>60</v>
      </c>
      <c r="H3" s="88" t="s">
        <v>61</v>
      </c>
      <c r="I3" s="21" t="s">
        <v>66</v>
      </c>
      <c r="J3" s="21" t="s">
        <v>67</v>
      </c>
      <c r="K3" s="144" t="s">
        <v>68</v>
      </c>
      <c r="L3" s="145" t="s">
        <v>69</v>
      </c>
      <c r="M3" s="21" t="s">
        <v>70</v>
      </c>
      <c r="N3" s="21" t="s">
        <v>72</v>
      </c>
      <c r="O3" s="89" t="s">
        <v>73</v>
      </c>
      <c r="P3" s="89" t="s">
        <v>74</v>
      </c>
      <c r="Q3" s="89" t="s">
        <v>75</v>
      </c>
      <c r="R3" s="28" t="s">
        <v>76</v>
      </c>
      <c r="S3" s="28" t="s">
        <v>78</v>
      </c>
      <c r="T3" s="28" t="s">
        <v>79</v>
      </c>
      <c r="U3" s="29" t="s">
        <v>80</v>
      </c>
      <c r="V3" s="146" t="s">
        <v>81</v>
      </c>
      <c r="W3" s="31" t="s">
        <v>82</v>
      </c>
      <c r="X3" s="28" t="s">
        <v>83</v>
      </c>
      <c r="Y3" s="28" t="s">
        <v>84</v>
      </c>
      <c r="Z3" s="28" t="s">
        <v>85</v>
      </c>
      <c r="AA3" s="28" t="s">
        <v>86</v>
      </c>
      <c r="AB3" s="28" t="s">
        <v>87</v>
      </c>
      <c r="AC3" s="28" t="s">
        <v>88</v>
      </c>
      <c r="AD3" s="28" t="s">
        <v>89</v>
      </c>
      <c r="AE3" s="28" t="s">
        <v>90</v>
      </c>
      <c r="AF3" s="28" t="s">
        <v>44</v>
      </c>
      <c r="AG3" s="28" t="s">
        <v>91</v>
      </c>
      <c r="AH3" s="28" t="s">
        <v>92</v>
      </c>
      <c r="AI3" s="28" t="s">
        <v>93</v>
      </c>
      <c r="AJ3" s="28" t="s">
        <v>94</v>
      </c>
      <c r="AK3" s="28" t="s">
        <v>95</v>
      </c>
      <c r="AL3" s="28" t="s">
        <v>96</v>
      </c>
      <c r="AM3" s="28" t="s">
        <v>97</v>
      </c>
      <c r="AN3" s="28" t="s">
        <v>98</v>
      </c>
      <c r="AO3" s="28" t="s">
        <v>99</v>
      </c>
      <c r="AP3" s="28" t="s">
        <v>100</v>
      </c>
      <c r="AQ3" s="28" t="s">
        <v>101</v>
      </c>
      <c r="AR3" s="28" t="s">
        <v>102</v>
      </c>
      <c r="AS3" s="28" t="s">
        <v>98</v>
      </c>
      <c r="AT3" s="28" t="s">
        <v>99</v>
      </c>
      <c r="AU3" s="28" t="s">
        <v>91</v>
      </c>
      <c r="AV3" s="28" t="s">
        <v>91</v>
      </c>
      <c r="AW3" s="28" t="s">
        <v>103</v>
      </c>
      <c r="AX3" s="28" t="s">
        <v>104</v>
      </c>
      <c r="AY3" s="28" t="s">
        <v>103</v>
      </c>
      <c r="AZ3" s="28" t="s">
        <v>104</v>
      </c>
      <c r="BH3" s="161"/>
      <c r="BI3" s="161"/>
      <c r="BJ3" s="161"/>
      <c r="BL3" s="143"/>
      <c r="BM3" s="143"/>
      <c r="BN3" s="152"/>
      <c r="BO3" s="152"/>
      <c r="BP3" s="152"/>
      <c r="BT3" s="161"/>
      <c r="BZ3" s="143"/>
      <c r="CA3" s="143"/>
      <c r="CF3" s="161"/>
      <c r="CK3" s="143"/>
      <c r="CV3" s="161"/>
      <c r="DG3" s="152"/>
      <c r="DR3" s="152"/>
    </row>
    <row r="4" spans="1:122" x14ac:dyDescent="0.2">
      <c r="A4" s="82">
        <v>1</v>
      </c>
      <c r="B4" s="74" t="s">
        <v>416</v>
      </c>
      <c r="C4" s="93" t="e">
        <f ca="1">IF(市町村抽出表!D4="－","－",ROUND(市町村抽出表!D4,1))</f>
        <v>#REF!</v>
      </c>
      <c r="D4" s="158" t="e">
        <f ca="1">IF(市町村抽出表!F4="","※2",IF(市町村抽出表!F4="－","－",市町村抽出表!F4&amp;"箇所"))</f>
        <v>#REF!</v>
      </c>
      <c r="E4" s="159" t="e">
        <f ca="1">IF(市町村抽出表!G4="","※2",IF(市町村抽出表!G4="－","－",市町村抽出表!G4&amp;"箇所"))</f>
        <v>#REF!</v>
      </c>
      <c r="F4" s="160" t="e">
        <f ca="1">IF(市町村抽出表!H4="","※2",IF(市町村抽出表!H4="－","－",市町村抽出表!H4&amp;"箇所"))</f>
        <v>#REF!</v>
      </c>
      <c r="G4" s="94" t="e">
        <f ca="1">IF(市町村抽出表!I4="－","－",IF(市町村抽出表!I4=0,"0棟",IF(市町村抽出表!I4&lt;1,"1棟未満",TEXT(ROUND(市町村抽出表!I4,0),"###,###")&amp;"棟")))</f>
        <v>#REF!</v>
      </c>
      <c r="H4" s="94" t="e">
        <f ca="1">IF(市町村抽出表!J4="－","－",IF(市町村抽出表!J4=0,"0棟",IF(市町村抽出表!J4&lt;1,"1棟未満",TEXT(ROUND(市町村抽出表!J4,0),"###,###")&amp;"棟")))</f>
        <v>#REF!</v>
      </c>
      <c r="I4" s="94" t="e">
        <f ca="1">IF(市町村抽出表!O4="－","－",IF(市町村抽出表!O4=0,"0棟",IF(市町村抽出表!O4&lt;1,"1棟未満",TEXT(ROUND(市町村抽出表!O4,0),"###,###")&amp;"棟")))</f>
        <v>#REF!</v>
      </c>
      <c r="J4" s="94" t="e">
        <f ca="1">IF(市町村抽出表!P4="－","－",IF(市町村抽出表!P4=0,"0棟",IF(市町村抽出表!P4&lt;1,"1棟未満",TEXT(ROUND(市町村抽出表!P4,0),"###,###")&amp;"棟")))</f>
        <v>#REF!</v>
      </c>
      <c r="K4" s="147" t="e">
        <f ca="1">IF(市町村抽出表!U4="","※2",IF(市町村抽出表!U4="－","－",IF(市町村抽出表!U4=0,"0棟",IF(市町村抽出表!U4&lt;1,"1棟未満",TEXT(ROUND(市町村抽出表!U4,0),"###,###")&amp;"棟"))))</f>
        <v>#REF!</v>
      </c>
      <c r="L4" s="148" t="e">
        <f ca="1">IF(市町村抽出表!V4="","※2",IF(市町村抽出表!V4="－","－",IF(市町村抽出表!V4=0,"0棟",IF(市町村抽出表!V4&lt;1,"1棟未満",TEXT(ROUND(市町村抽出表!V4,0),"###,###")&amp;"棟"))))</f>
        <v>#REF!</v>
      </c>
      <c r="M4" s="94" t="e">
        <f ca="1">IF(市町村抽出表!W4="－","－",IF(市町村抽出表!W4=0,"0棟",IF(市町村抽出表!W4&lt;1,"1棟未満",TEXT(ROUND(市町村抽出表!W4,0),"###,###")&amp;"棟")))</f>
        <v>#REF!</v>
      </c>
      <c r="N4" s="94" t="e">
        <f ca="1">IF(市町村抽出表!X4="－","－",IF(市町村抽出表!X4=0,"0棟",IF(市町村抽出表!X4&lt;1,"1棟未満",TEXT(ROUND(市町村抽出表!X4,0),"###,###")&amp;"棟")))</f>
        <v>#REF!</v>
      </c>
      <c r="O4" s="94" t="e">
        <f ca="1">IF(市町村抽出表!Z4="－","－",IF(市町村抽出表!Z4=0,"0件",IF(市町村抽出表!Z4&lt;1,"1件未満",TEXT(ROUND(市町村抽出表!Z4,0),"###,###")&amp;"件")))</f>
        <v>#REF!</v>
      </c>
      <c r="P4" s="94" t="e">
        <f ca="1">IF(市町村抽出表!AA4="－","－",IF(市町村抽出表!AA4=0,"0件",IF(市町村抽出表!AA4&lt;1,"1件未満",TEXT(ROUND(市町村抽出表!AA4,0),"###,###")&amp;"件")))</f>
        <v>#REF!</v>
      </c>
      <c r="Q4" s="94" t="e">
        <f ca="1">IF(市町村抽出表!AB4="－","－",IF(市町村抽出表!AB4=0,"0棟",IF(市町村抽出表!AB4&lt;1,"1棟未満",TEXT(ROUND(市町村抽出表!AB4,0),"###,###")&amp;"棟")))</f>
        <v>#REF!</v>
      </c>
      <c r="R4" s="94" t="e">
        <f ca="1">IF(市町村抽出表!AC4="－","－",IF(市町村抽出表!AC4=0,"0人",IF(市町村抽出表!AC4&lt;1,"1人未満",TEXT(ROUND(市町村抽出表!AC4,0),"###,###")&amp;"人")))</f>
        <v>#REF!</v>
      </c>
      <c r="S4" s="94" t="e">
        <f ca="1">IF(市町村抽出表!AD4="－","－",IF(市町村抽出表!AD4=0,"0人",IF(市町村抽出表!AD4&lt;1,"1人未満",TEXT(ROUND(市町村抽出表!AD4,0),"###,###")&amp;"人")))</f>
        <v>#REF!</v>
      </c>
      <c r="T4" s="94" t="e">
        <f ca="1">IF(市町村抽出表!AE4="－","－",IF(市町村抽出表!AE4=0,"0人",IF(市町村抽出表!AE4&lt;1,"1人未満",TEXT(ROUND(市町村抽出表!AE4,0),"###,###")&amp;"人")))</f>
        <v>#REF!</v>
      </c>
      <c r="U4" s="149" t="e">
        <f ca="1">IF(市町村抽出表!AG4="","※2",IF(市町村抽出表!AG4="－","－",IF(市町村抽出表!AG4=0,"0人",IF(市町村抽出表!AG4&lt;1,"1人未満",TEXT(ROUND(市町村抽出表!AG4,0),"###,###")&amp;"人"))))</f>
        <v>#REF!</v>
      </c>
      <c r="V4" s="150" t="e">
        <f ca="1">IF(市町村抽出表!AH4="","※2",IF(市町村抽出表!AH4="－","－",IF(市町村抽出表!AH4=0,"0人",IF(市町村抽出表!AH4&lt;1,"1人未満",TEXT(ROUND(市町村抽出表!AH4,0),"###,###")&amp;"人"))))</f>
        <v>#REF!</v>
      </c>
      <c r="W4" s="151" t="e">
        <f ca="1">IF(市町村抽出表!AI4="","※2",IF(市町村抽出表!AI4="－","－",IF(市町村抽出表!AI4=0,"0人",IF(市町村抽出表!AI4&lt;1,"1人未満",TEXT(ROUND(市町村抽出表!AI4,0),"###,###")&amp;"人"))))</f>
        <v>#REF!</v>
      </c>
      <c r="X4" s="94" t="e">
        <f ca="1">IF(市町村抽出表!AJ4="－","－",IF(市町村抽出表!AJ4=0,"0人",IF(市町村抽出表!AJ4&lt;1,"1人未満",TEXT(ROUND(市町村抽出表!AJ4,0),"###,###")&amp;"人")))</f>
        <v>#REF!</v>
      </c>
      <c r="Y4" s="94" t="e">
        <f ca="1">IF(市町村抽出表!AK4="－","－",IF(市町村抽出表!AK4=0,"0人",IF(市町村抽出表!AK4&lt;1,"1人未満",TEXT(ROUND(市町村抽出表!AK4,0),"###,###")&amp;"人")))</f>
        <v>#REF!</v>
      </c>
      <c r="Z4" s="94" t="e">
        <f ca="1">IF(市町村抽出表!AL4="－","－",IF(市町村抽出表!AL4=0,"0人",IF(市町村抽出表!AL4&lt;1,"1人未満",TEXT(ROUND(市町村抽出表!AL4,0),"###,###")&amp;"人")))</f>
        <v>#REF!</v>
      </c>
      <c r="AA4" s="94" t="e">
        <f ca="1">IF(市町村抽出表!AM4="－","－",IF(市町村抽出表!AM4=0,"0人",IF(市町村抽出表!AM4&lt;1,"1人未満",TEXT(ROUND(市町村抽出表!AM4,0),"###,###")&amp;"人")))</f>
        <v>#REF!</v>
      </c>
      <c r="AB4" s="94" t="e">
        <f ca="1">IF(市町村抽出表!AN4="－","－",IF(市町村抽出表!AN4=0,"0人",IF(市町村抽出表!AN4&lt;1,"1人未満",TEXT(ROUND(市町村抽出表!AN4,0),"###,###")&amp;"人")))</f>
        <v>#REF!</v>
      </c>
      <c r="AC4" s="94" t="e">
        <f ca="1">IF(市町村抽出表!AO4="－","－",IF(市町村抽出表!AO4=0,"0人",IF(市町村抽出表!AO4&lt;1,"1人未満",TEXT(ROUND(市町村抽出表!AO4,0),"###,###")&amp;"人")))</f>
        <v>#REF!</v>
      </c>
      <c r="AD4" s="94" t="e">
        <f ca="1">IF(市町村抽出表!AP4="－","－",IF(市町村抽出表!AP4=0,"0人",IF(市町村抽出表!AP4&lt;1,"1人未満",TEXT(ROUND(市町村抽出表!AP4,0),"###,###")&amp;"人")))</f>
        <v>#REF!</v>
      </c>
      <c r="AE4" s="94" t="e">
        <f ca="1">IF(市町村抽出表!AQ4="－","－",IF(市町村抽出表!AQ4=0,"0人",IF(市町村抽出表!AQ4&lt;1,"1人未満",TEXT(ROUND(市町村抽出表!AQ4,0),"###,###")&amp;"人")))</f>
        <v>#REF!</v>
      </c>
      <c r="AF4" s="94" t="e">
        <f ca="1">IF(市町村抽出表!AR4="－","－",IF(市町村抽出表!AR4=0,"0人",IF(市町村抽出表!AR4&lt;1,"1人未満",TEXT(ROUND(市町村抽出表!AR4,0),"###,###")&amp;"人")))</f>
        <v>#REF!</v>
      </c>
      <c r="AG4" s="94" t="e">
        <f ca="1">IF(市町村抽出表!AS4="－","－",IF(市町村抽出表!AS4=0,"0箇所",IF(市町村抽出表!AS4&lt;1,"1箇所未満",TEXT(ROUND(市町村抽出表!AS4,0),"###,###")&amp;"箇所")))</f>
        <v>#REF!</v>
      </c>
      <c r="AH4" s="94" t="e">
        <f ca="1">IF(市町村抽出表!AT4="－","－",IF(市町村抽出表!AT4=0,"0世帯",IF(市町村抽出表!AT4&lt;1,"1世帯未満",TEXT(ROUND(市町村抽出表!AT4,0),"###,###")&amp;"世帯")))</f>
        <v>#REF!</v>
      </c>
      <c r="AI4" s="94" t="e">
        <f ca="1">IF(市町村抽出表!AU4="－","－",IF(市町村抽出表!AU4=0,"0人",IF(市町村抽出表!AU4&lt;1,"1人未満",TEXT(ROUND(市町村抽出表!AU4,0),"###,###")&amp;"人")))</f>
        <v>#REF!</v>
      </c>
      <c r="AJ4" s="94" t="e">
        <f ca="1">IF(市町村抽出表!AV4="－","－",IF(市町村抽出表!AV4=0,"0世帯",IF(市町村抽出表!AV4&lt;1,"1世帯未満",TEXT(ROUND(市町村抽出表!AV4,0),"###,###")&amp;"世帯")))</f>
        <v>#REF!</v>
      </c>
      <c r="AK4" s="94" t="e">
        <f ca="1">IF(市町村抽出表!AW4="－","－",IF(市町村抽出表!AW4=0,"0人",IF(市町村抽出表!AW4&lt;1,"1人未満",TEXT(ROUND(市町村抽出表!AW4,0),"###,###")&amp;"人")))</f>
        <v>#REF!</v>
      </c>
      <c r="AL4" s="94" t="e">
        <f ca="1">IF(市町村抽出表!AX4="－","－",IF(市町村抽出表!AX4=0,"0世帯",IF(市町村抽出表!AX4&lt;1,"1世帯未満",TEXT(ROUND(市町村抽出表!AX4,0),"###,###")&amp;"世帯")))</f>
        <v>#REF!</v>
      </c>
      <c r="AM4" s="94" t="e">
        <f ca="1">IF(市町村抽出表!AY4="－","－",IF(市町村抽出表!AY4=0,"0人",IF(市町村抽出表!AY4&lt;1,"1人未満",TEXT(ROUND(市町村抽出表!AY4,0),"###,###")&amp;"人")))</f>
        <v>#REF!</v>
      </c>
      <c r="AN4" s="94" t="s">
        <v>668</v>
      </c>
      <c r="AO4" s="94" t="s">
        <v>668</v>
      </c>
      <c r="AP4" s="94" t="e">
        <f ca="1">IF(市町村抽出表!BB4="－","－",IF(市町村抽出表!BB4=0,"0km",IF(市町村抽出表!BB4&lt;0.1,"0.1km未満",TEXT(ROUND(市町村抽出表!BB4,1),"###,##0.0")&amp;"km")))</f>
        <v>#REF!</v>
      </c>
      <c r="AQ4" s="94" t="e">
        <f ca="1">IF(市町村抽出表!BC4="－","－",IF(市町村抽出表!BC4=0,"0世帯",IF(市町村抽出表!BC4&lt;1,"1世帯未満",TEXT(ROUND(市町村抽出表!BC4,0),"###,###")&amp;"世帯")))</f>
        <v>#REF!</v>
      </c>
      <c r="AR4" s="94" t="e">
        <f ca="1">IF(市町村抽出表!BD4="－","－",IF(市町村抽出表!BD4=0,"0人",IF(市町村抽出表!BD4&lt;1,"1人未満",TEXT(ROUND(市町村抽出表!BD4,0),"###,###")&amp;"人")))</f>
        <v>#REF!</v>
      </c>
      <c r="AS4" s="94" t="s">
        <v>668</v>
      </c>
      <c r="AT4" s="94" t="s">
        <v>668</v>
      </c>
      <c r="AU4" s="94" t="e">
        <f ca="1">IF(市町村抽出表!BG4="－","－",IF(市町村抽出表!BG4=0,"0箇所",IF(市町村抽出表!BG4&lt;1,"1箇所未満",TEXT(ROUND(市町村抽出表!BG4,0),"###,###")&amp;"箇所")))</f>
        <v>#REF!</v>
      </c>
      <c r="AV4" s="94" t="e">
        <f ca="1">IF(市町村抽出表!BH4="－","－",IF(市町村抽出表!BH4=0,"0箇所",IF(市町村抽出表!BH4&lt;1,"1箇所未満",TEXT(ROUND(市町村抽出表!BH4,0),"###,###")&amp;"箇所")))</f>
        <v>#REF!</v>
      </c>
      <c r="AW4" s="94" t="e">
        <f ca="1">IF(市町村抽出表!BI4="－","－",IF(市町村抽出表!BI4=0,"0箇所",IF(市町村抽出表!BI4&lt;1,"1箇所未満",TEXT(ROUND(市町村抽出表!BI4,0),"###,###")&amp;"箇所")))</f>
        <v>#REF!</v>
      </c>
      <c r="AX4" s="94" t="e">
        <f ca="1">IF(市町村抽出表!BJ4="－","－",IF(市町村抽出表!BJ4=0,"0箇所",IF(市町村抽出表!BJ4&lt;1,"1箇所未満",TEXT(ROUND(市町村抽出表!BJ4,0),"###,###")&amp;"箇所")))</f>
        <v>#REF!</v>
      </c>
      <c r="AY4" s="94" t="e">
        <f ca="1">IF(市町村抽出表!BK4="－","－",IF(市町村抽出表!BK4=0,"0箇所",IF(市町村抽出表!BK4&lt;1,"1箇所未満",TEXT(ROUND(市町村抽出表!BK4,0),"###,###")&amp;"箇所")))</f>
        <v>#REF!</v>
      </c>
      <c r="AZ4" s="94" t="e">
        <f ca="1">IF(市町村抽出表!BL4="－","－",IF(市町村抽出表!BL4=0,"0箇所",IF(市町村抽出表!BL4&lt;1,"1箇所未満",TEXT(ROUND(市町村抽出表!BL4,0),"###,###")&amp;"箇所")))</f>
        <v>#REF!</v>
      </c>
      <c r="BH4" s="153"/>
      <c r="BI4" s="153"/>
      <c r="BJ4" s="153"/>
      <c r="BL4" s="154"/>
      <c r="BM4" s="153"/>
      <c r="BN4" s="153"/>
      <c r="BO4" s="153"/>
      <c r="BP4" s="153"/>
      <c r="BX4" s="154"/>
      <c r="BY4" s="153"/>
      <c r="BZ4" s="153"/>
      <c r="CA4" s="153"/>
      <c r="CB4" s="153"/>
      <c r="CN4" s="154"/>
      <c r="CO4" s="153"/>
      <c r="CP4" s="153"/>
      <c r="CQ4" s="153"/>
      <c r="CR4" s="153"/>
    </row>
    <row r="5" spans="1:122" x14ac:dyDescent="0.2">
      <c r="A5" s="82">
        <v>2</v>
      </c>
      <c r="B5" s="74" t="s">
        <v>502</v>
      </c>
      <c r="C5" s="93" t="e">
        <f ca="1">IF(市町村抽出表!D5="－","－",ROUND(市町村抽出表!D5,1))</f>
        <v>#REF!</v>
      </c>
      <c r="D5" s="158" t="e">
        <f ca="1">IF(市町村抽出表!F5="","※2",IF(市町村抽出表!F5="－","－",市町村抽出表!F5&amp;"箇所"))</f>
        <v>#REF!</v>
      </c>
      <c r="E5" s="159" t="e">
        <f ca="1">IF(市町村抽出表!G5="","※2",IF(市町村抽出表!G5="－","－",市町村抽出表!G5&amp;"箇所"))</f>
        <v>#REF!</v>
      </c>
      <c r="F5" s="160" t="e">
        <f ca="1">IF(市町村抽出表!H5="","※2",IF(市町村抽出表!H5="－","－",市町村抽出表!H5&amp;"箇所"))</f>
        <v>#REF!</v>
      </c>
      <c r="G5" s="94" t="e">
        <f ca="1">IF(市町村抽出表!I5="－","－",IF(市町村抽出表!I5=0,"0棟",IF(市町村抽出表!I5&lt;1,"1棟未満",TEXT(ROUND(市町村抽出表!I5,0),"###,###")&amp;"棟")))</f>
        <v>#REF!</v>
      </c>
      <c r="H5" s="94" t="e">
        <f ca="1">IF(市町村抽出表!J5="－","－",IF(市町村抽出表!J5=0,"0棟",IF(市町村抽出表!J5&lt;1,"1棟未満",TEXT(ROUND(市町村抽出表!J5,0),"###,###")&amp;"棟")))</f>
        <v>#REF!</v>
      </c>
      <c r="I5" s="94" t="e">
        <f ca="1">IF(市町村抽出表!O5="－","－",IF(市町村抽出表!O5=0,"0棟",IF(市町村抽出表!O5&lt;1,"1棟未満",TEXT(ROUND(市町村抽出表!O5,0),"###,###")&amp;"棟")))</f>
        <v>#REF!</v>
      </c>
      <c r="J5" s="94" t="e">
        <f ca="1">IF(市町村抽出表!P5="－","－",IF(市町村抽出表!P5=0,"0棟",IF(市町村抽出表!P5&lt;1,"1棟未満",TEXT(ROUND(市町村抽出表!P5,0),"###,###")&amp;"棟")))</f>
        <v>#REF!</v>
      </c>
      <c r="K5" s="147" t="e">
        <f ca="1">IF(市町村抽出表!U5="","※2",IF(市町村抽出表!U5="－","－",IF(市町村抽出表!U5=0,"0棟",IF(市町村抽出表!U5&lt;1,"1棟未満",TEXT(ROUND(市町村抽出表!U5,0),"###,###")&amp;"棟"))))</f>
        <v>#REF!</v>
      </c>
      <c r="L5" s="148" t="e">
        <f ca="1">IF(市町村抽出表!V5="","※2",IF(市町村抽出表!V5="－","－",IF(市町村抽出表!V5=0,"0棟",IF(市町村抽出表!V5&lt;1,"1棟未満",TEXT(ROUND(市町村抽出表!V5,0),"###,###")&amp;"棟"))))</f>
        <v>#REF!</v>
      </c>
      <c r="M5" s="94" t="e">
        <f ca="1">IF(市町村抽出表!W5="－","－",IF(市町村抽出表!W5=0,"0棟",IF(市町村抽出表!W5&lt;1,"1棟未満",TEXT(ROUND(市町村抽出表!W5,0),"###,###")&amp;"棟")))</f>
        <v>#REF!</v>
      </c>
      <c r="N5" s="94" t="e">
        <f ca="1">IF(市町村抽出表!X5="－","－",IF(市町村抽出表!X5=0,"0棟",IF(市町村抽出表!X5&lt;1,"1棟未満",TEXT(ROUND(市町村抽出表!X5,0),"###,###")&amp;"棟")))</f>
        <v>#REF!</v>
      </c>
      <c r="O5" s="94" t="e">
        <f ca="1">IF(市町村抽出表!Z5="－","－",IF(市町村抽出表!Z5=0,"0件",IF(市町村抽出表!Z5&lt;1,"1件未満",TEXT(ROUND(市町村抽出表!Z5,0),"###,###")&amp;"件")))</f>
        <v>#REF!</v>
      </c>
      <c r="P5" s="94" t="e">
        <f ca="1">IF(市町村抽出表!AA5="－","－",IF(市町村抽出表!AA5=0,"0件",IF(市町村抽出表!AA5&lt;1,"1件未満",TEXT(ROUND(市町村抽出表!AA5,0),"###,###")&amp;"件")))</f>
        <v>#REF!</v>
      </c>
      <c r="Q5" s="94" t="e">
        <f ca="1">IF(市町村抽出表!AB5="－","－",IF(市町村抽出表!AB5=0,"0棟",IF(市町村抽出表!AB5&lt;1,"1棟未満",TEXT(ROUND(市町村抽出表!AB5,0),"###,###")&amp;"棟")))</f>
        <v>#REF!</v>
      </c>
      <c r="R5" s="94" t="e">
        <f ca="1">IF(市町村抽出表!AC5="－","－",IF(市町村抽出表!AC5=0,"0人",IF(市町村抽出表!AC5&lt;1,"1人未満",TEXT(ROUND(市町村抽出表!AC5,0),"###,###")&amp;"人")))</f>
        <v>#REF!</v>
      </c>
      <c r="S5" s="94" t="e">
        <f ca="1">IF(市町村抽出表!AD5="－","－",IF(市町村抽出表!AD5=0,"0人",IF(市町村抽出表!AD5&lt;1,"1人未満",TEXT(ROUND(市町村抽出表!AD5,0),"###,###")&amp;"人")))</f>
        <v>#REF!</v>
      </c>
      <c r="T5" s="94" t="e">
        <f ca="1">IF(市町村抽出表!AE5="－","－",IF(市町村抽出表!AE5=0,"0人",IF(市町村抽出表!AE5&lt;1,"1人未満",TEXT(ROUND(市町村抽出表!AE5,0),"###,###")&amp;"人")))</f>
        <v>#REF!</v>
      </c>
      <c r="U5" s="149" t="e">
        <f ca="1">IF(市町村抽出表!AG5="","※2",IF(市町村抽出表!AG5="－","－",IF(市町村抽出表!AG5=0,"0人",IF(市町村抽出表!AG5&lt;1,"1人未満",TEXT(ROUND(市町村抽出表!AG5,0),"###,###")&amp;"人"))))</f>
        <v>#REF!</v>
      </c>
      <c r="V5" s="150" t="e">
        <f ca="1">IF(市町村抽出表!AH5="","※2",IF(市町村抽出表!AH5="－","－",IF(市町村抽出表!AH5=0,"0人",IF(市町村抽出表!AH5&lt;1,"1人未満",TEXT(ROUND(市町村抽出表!AH5,0),"###,###")&amp;"人"))))</f>
        <v>#REF!</v>
      </c>
      <c r="W5" s="151" t="e">
        <f ca="1">IF(市町村抽出表!AI5="","※2",IF(市町村抽出表!AI5="－","－",IF(市町村抽出表!AI5=0,"0人",IF(市町村抽出表!AI5&lt;1,"1人未満",TEXT(ROUND(市町村抽出表!AI5,0),"###,###")&amp;"人"))))</f>
        <v>#REF!</v>
      </c>
      <c r="X5" s="94" t="e">
        <f ca="1">IF(市町村抽出表!AJ5="－","－",IF(市町村抽出表!AJ5=0,"0人",IF(市町村抽出表!AJ5&lt;1,"1人未満",TEXT(ROUND(市町村抽出表!AJ5,0),"###,###")&amp;"人")))</f>
        <v>#REF!</v>
      </c>
      <c r="Y5" s="94" t="e">
        <f ca="1">IF(市町村抽出表!AK5="－","－",IF(市町村抽出表!AK5=0,"0人",IF(市町村抽出表!AK5&lt;1,"1人未満",TEXT(ROUND(市町村抽出表!AK5,0),"###,###")&amp;"人")))</f>
        <v>#REF!</v>
      </c>
      <c r="Z5" s="94" t="e">
        <f ca="1">IF(市町村抽出表!AL5="－","－",IF(市町村抽出表!AL5=0,"0人",IF(市町村抽出表!AL5&lt;1,"1人未満",TEXT(ROUND(市町村抽出表!AL5,0),"###,###")&amp;"人")))</f>
        <v>#REF!</v>
      </c>
      <c r="AA5" s="94" t="e">
        <f ca="1">IF(市町村抽出表!AM5="－","－",IF(市町村抽出表!AM5=0,"0人",IF(市町村抽出表!AM5&lt;1,"1人未満",TEXT(ROUND(市町村抽出表!AM5,0),"###,###")&amp;"人")))</f>
        <v>#REF!</v>
      </c>
      <c r="AB5" s="94" t="e">
        <f ca="1">IF(市町村抽出表!AN5="－","－",IF(市町村抽出表!AN5=0,"0人",IF(市町村抽出表!AN5&lt;1,"1人未満",TEXT(ROUND(市町村抽出表!AN5,0),"###,###")&amp;"人")))</f>
        <v>#REF!</v>
      </c>
      <c r="AC5" s="94" t="e">
        <f ca="1">IF(市町村抽出表!AO5="－","－",IF(市町村抽出表!AO5=0,"0人",IF(市町村抽出表!AO5&lt;1,"1人未満",TEXT(ROUND(市町村抽出表!AO5,0),"###,###")&amp;"人")))</f>
        <v>#REF!</v>
      </c>
      <c r="AD5" s="94" t="e">
        <f ca="1">IF(市町村抽出表!AP5="－","－",IF(市町村抽出表!AP5=0,"0人",IF(市町村抽出表!AP5&lt;1,"1人未満",TEXT(ROUND(市町村抽出表!AP5,0),"###,###")&amp;"人")))</f>
        <v>#REF!</v>
      </c>
      <c r="AE5" s="94" t="e">
        <f ca="1">IF(市町村抽出表!AQ5="－","－",IF(市町村抽出表!AQ5=0,"0人",IF(市町村抽出表!AQ5&lt;1,"1人未満",TEXT(ROUND(市町村抽出表!AQ5,0),"###,###")&amp;"人")))</f>
        <v>#REF!</v>
      </c>
      <c r="AF5" s="94" t="e">
        <f ca="1">IF(市町村抽出表!AR5="－","－",IF(市町村抽出表!AR5=0,"0人",IF(市町村抽出表!AR5&lt;1,"1人未満",TEXT(ROUND(市町村抽出表!AR5,0),"###,###")&amp;"人")))</f>
        <v>#REF!</v>
      </c>
      <c r="AG5" s="94" t="e">
        <f ca="1">IF(市町村抽出表!AS5="－","－",IF(市町村抽出表!AS5=0,"0箇所",IF(市町村抽出表!AS5&lt;1,"1箇所未満",TEXT(ROUND(市町村抽出表!AS5,0),"###,###")&amp;"箇所")))</f>
        <v>#REF!</v>
      </c>
      <c r="AH5" s="94" t="e">
        <f ca="1">IF(市町村抽出表!AT5="－","－",IF(市町村抽出表!AT5=0,"0世帯",IF(市町村抽出表!AT5&lt;1,"1世帯未満",TEXT(ROUND(市町村抽出表!AT5,0),"###,###")&amp;"世帯")))</f>
        <v>#REF!</v>
      </c>
      <c r="AI5" s="94" t="e">
        <f ca="1">IF(市町村抽出表!AU5="－","－",IF(市町村抽出表!AU5=0,"0人",IF(市町村抽出表!AU5&lt;1,"1人未満",TEXT(ROUND(市町村抽出表!AU5,0),"###,###")&amp;"人")))</f>
        <v>#REF!</v>
      </c>
      <c r="AJ5" s="94" t="e">
        <f ca="1">IF(市町村抽出表!AV5="－","－",IF(市町村抽出表!AV5=0,"0世帯",IF(市町村抽出表!AV5&lt;1,"1世帯未満",TEXT(ROUND(市町村抽出表!AV5,0),"###,###")&amp;"世帯")))</f>
        <v>#REF!</v>
      </c>
      <c r="AK5" s="94" t="e">
        <f ca="1">IF(市町村抽出表!AW5="－","－",IF(市町村抽出表!AW5=0,"0人",IF(市町村抽出表!AW5&lt;1,"1人未満",TEXT(ROUND(市町村抽出表!AW5,0),"###,###")&amp;"人")))</f>
        <v>#REF!</v>
      </c>
      <c r="AL5" s="94" t="e">
        <f ca="1">IF(市町村抽出表!AX5="－","－",IF(市町村抽出表!AX5=0,"0世帯",IF(市町村抽出表!AX5&lt;1,"1世帯未満",TEXT(ROUND(市町村抽出表!AX5,0),"###,###")&amp;"世帯")))</f>
        <v>#REF!</v>
      </c>
      <c r="AM5" s="94" t="e">
        <f ca="1">IF(市町村抽出表!AY5="－","－",IF(市町村抽出表!AY5=0,"0人",IF(市町村抽出表!AY5&lt;1,"1人未満",TEXT(ROUND(市町村抽出表!AY5,0),"###,###")&amp;"人")))</f>
        <v>#REF!</v>
      </c>
      <c r="AN5" s="94" t="s">
        <v>668</v>
      </c>
      <c r="AO5" s="94" t="s">
        <v>668</v>
      </c>
      <c r="AP5" s="94" t="e">
        <f ca="1">IF(市町村抽出表!BB5="－","－",IF(市町村抽出表!BB5=0,"0km",IF(市町村抽出表!BB5&lt;0.1,"0.1km未満",TEXT(ROUND(市町村抽出表!BB5,1),"###,##0.0")&amp;"km")))</f>
        <v>#REF!</v>
      </c>
      <c r="AQ5" s="94" t="e">
        <f ca="1">IF(市町村抽出表!BC5="－","－",IF(市町村抽出表!BC5=0,"0世帯",IF(市町村抽出表!BC5&lt;1,"1世帯未満",TEXT(ROUND(市町村抽出表!BC5,0),"###,###")&amp;"世帯")))</f>
        <v>#REF!</v>
      </c>
      <c r="AR5" s="94" t="e">
        <f ca="1">IF(市町村抽出表!BD5="－","－",IF(市町村抽出表!BD5=0,"0人",IF(市町村抽出表!BD5&lt;1,"1人未満",TEXT(ROUND(市町村抽出表!BD5,0),"###,###")&amp;"人")))</f>
        <v>#REF!</v>
      </c>
      <c r="AS5" s="94" t="s">
        <v>668</v>
      </c>
      <c r="AT5" s="94" t="s">
        <v>668</v>
      </c>
      <c r="AU5" s="94" t="e">
        <f ca="1">IF(市町村抽出表!BG5="－","－",IF(市町村抽出表!BG5=0,"0箇所",IF(市町村抽出表!BG5&lt;1,"1箇所未満",TEXT(ROUND(市町村抽出表!BG5,0),"###,###")&amp;"箇所")))</f>
        <v>#REF!</v>
      </c>
      <c r="AV5" s="94" t="e">
        <f ca="1">IF(市町村抽出表!BH5="－","－",IF(市町村抽出表!BH5=0,"0箇所",IF(市町村抽出表!BH5&lt;1,"1箇所未満",TEXT(ROUND(市町村抽出表!BH5,0),"###,###")&amp;"箇所")))</f>
        <v>#REF!</v>
      </c>
      <c r="AW5" s="94" t="e">
        <f ca="1">IF(市町村抽出表!BI5="－","－",IF(市町村抽出表!BI5=0,"0箇所",IF(市町村抽出表!BI5&lt;1,"1箇所未満",TEXT(ROUND(市町村抽出表!BI5,0),"###,###")&amp;"箇所")))</f>
        <v>#REF!</v>
      </c>
      <c r="AX5" s="94" t="e">
        <f ca="1">IF(市町村抽出表!BJ5="－","－",IF(市町村抽出表!BJ5=0,"0箇所",IF(市町村抽出表!BJ5&lt;1,"1箇所未満",TEXT(ROUND(市町村抽出表!BJ5,0),"###,###")&amp;"箇所")))</f>
        <v>#REF!</v>
      </c>
      <c r="AY5" s="94" t="e">
        <f ca="1">IF(市町村抽出表!BK5="－","－",IF(市町村抽出表!BK5=0,"0箇所",IF(市町村抽出表!BK5&lt;1,"1箇所未満",TEXT(ROUND(市町村抽出表!BK5,0),"###,###")&amp;"箇所")))</f>
        <v>#REF!</v>
      </c>
      <c r="AZ5" s="94" t="e">
        <f ca="1">IF(市町村抽出表!BL5="－","－",IF(市町村抽出表!BL5=0,"0箇所",IF(市町村抽出表!BL5&lt;1,"1箇所未満",TEXT(ROUND(市町村抽出表!BL5,0),"###,###")&amp;"箇所")))</f>
        <v>#REF!</v>
      </c>
      <c r="BH5" s="153"/>
      <c r="BI5" s="153"/>
      <c r="BJ5" s="153"/>
      <c r="BL5" s="154"/>
      <c r="BM5" s="153"/>
      <c r="BN5" s="153"/>
      <c r="BO5" s="153"/>
      <c r="BP5" s="153"/>
      <c r="BX5" s="154"/>
      <c r="BY5" s="153"/>
      <c r="BZ5" s="153"/>
      <c r="CA5" s="153"/>
      <c r="CB5" s="153"/>
      <c r="CN5" s="154"/>
      <c r="CO5" s="153"/>
      <c r="CP5" s="153"/>
      <c r="CQ5" s="153"/>
      <c r="CR5" s="153"/>
    </row>
    <row r="6" spans="1:122" x14ac:dyDescent="0.2">
      <c r="A6" s="82">
        <v>3</v>
      </c>
      <c r="B6" s="74" t="s">
        <v>503</v>
      </c>
      <c r="C6" s="93" t="e">
        <f ca="1">IF(市町村抽出表!D6="－","－",ROUND(市町村抽出表!D6,1))</f>
        <v>#REF!</v>
      </c>
      <c r="D6" s="158" t="e">
        <f ca="1">IF(市町村抽出表!F6="","※2",IF(市町村抽出表!F6="－","－",市町村抽出表!F6&amp;"箇所"))</f>
        <v>#REF!</v>
      </c>
      <c r="E6" s="159" t="e">
        <f ca="1">IF(市町村抽出表!G6="","※2",IF(市町村抽出表!G6="－","－",市町村抽出表!G6&amp;"箇所"))</f>
        <v>#REF!</v>
      </c>
      <c r="F6" s="160" t="e">
        <f ca="1">IF(市町村抽出表!H6="","※2",IF(市町村抽出表!H6="－","－",市町村抽出表!H6&amp;"箇所"))</f>
        <v>#REF!</v>
      </c>
      <c r="G6" s="94" t="e">
        <f ca="1">IF(市町村抽出表!I6="－","－",IF(市町村抽出表!I6=0,"0棟",IF(市町村抽出表!I6&lt;1,"1棟未満",TEXT(ROUND(市町村抽出表!I6,0),"###,###")&amp;"棟")))</f>
        <v>#REF!</v>
      </c>
      <c r="H6" s="94" t="e">
        <f ca="1">IF(市町村抽出表!J6="－","－",IF(市町村抽出表!J6=0,"0棟",IF(市町村抽出表!J6&lt;1,"1棟未満",TEXT(ROUND(市町村抽出表!J6,0),"###,###")&amp;"棟")))</f>
        <v>#REF!</v>
      </c>
      <c r="I6" s="94" t="e">
        <f ca="1">IF(市町村抽出表!O6="－","－",IF(市町村抽出表!O6=0,"0棟",IF(市町村抽出表!O6&lt;1,"1棟未満",TEXT(ROUND(市町村抽出表!O6,0),"###,###")&amp;"棟")))</f>
        <v>#REF!</v>
      </c>
      <c r="J6" s="94" t="e">
        <f ca="1">IF(市町村抽出表!P6="－","－",IF(市町村抽出表!P6=0,"0棟",IF(市町村抽出表!P6&lt;1,"1棟未満",TEXT(ROUND(市町村抽出表!P6,0),"###,###")&amp;"棟")))</f>
        <v>#REF!</v>
      </c>
      <c r="K6" s="147" t="e">
        <f ca="1">IF(市町村抽出表!U6="","※2",IF(市町村抽出表!U6="－","－",IF(市町村抽出表!U6=0,"0棟",IF(市町村抽出表!U6&lt;1,"1棟未満",TEXT(ROUND(市町村抽出表!U6,0),"###,###")&amp;"棟"))))</f>
        <v>#REF!</v>
      </c>
      <c r="L6" s="148" t="e">
        <f ca="1">IF(市町村抽出表!V6="","※2",IF(市町村抽出表!V6="－","－",IF(市町村抽出表!V6=0,"0棟",IF(市町村抽出表!V6&lt;1,"1棟未満",TEXT(ROUND(市町村抽出表!V6,0),"###,###")&amp;"棟"))))</f>
        <v>#REF!</v>
      </c>
      <c r="M6" s="94" t="e">
        <f ca="1">IF(市町村抽出表!W6="－","－",IF(市町村抽出表!W6=0,"0棟",IF(市町村抽出表!W6&lt;1,"1棟未満",TEXT(ROUND(市町村抽出表!W6,0),"###,###")&amp;"棟")))</f>
        <v>#REF!</v>
      </c>
      <c r="N6" s="94" t="e">
        <f ca="1">IF(市町村抽出表!X6="－","－",IF(市町村抽出表!X6=0,"0棟",IF(市町村抽出表!X6&lt;1,"1棟未満",TEXT(ROUND(市町村抽出表!X6,0),"###,###")&amp;"棟")))</f>
        <v>#REF!</v>
      </c>
      <c r="O6" s="94" t="e">
        <f ca="1">IF(市町村抽出表!Z6="－","－",IF(市町村抽出表!Z6=0,"0件",IF(市町村抽出表!Z6&lt;1,"1件未満",TEXT(ROUND(市町村抽出表!Z6,0),"###,###")&amp;"件")))</f>
        <v>#REF!</v>
      </c>
      <c r="P6" s="94" t="e">
        <f ca="1">IF(市町村抽出表!AA6="－","－",IF(市町村抽出表!AA6=0,"0件",IF(市町村抽出表!AA6&lt;1,"1件未満",TEXT(ROUND(市町村抽出表!AA6,0),"###,###")&amp;"件")))</f>
        <v>#REF!</v>
      </c>
      <c r="Q6" s="94" t="e">
        <f ca="1">IF(市町村抽出表!AB6="－","－",IF(市町村抽出表!AB6=0,"0棟",IF(市町村抽出表!AB6&lt;1,"1棟未満",TEXT(ROUND(市町村抽出表!AB6,0),"###,###")&amp;"棟")))</f>
        <v>#REF!</v>
      </c>
      <c r="R6" s="94" t="e">
        <f ca="1">IF(市町村抽出表!AC6="－","－",IF(市町村抽出表!AC6=0,"0人",IF(市町村抽出表!AC6&lt;1,"1人未満",TEXT(ROUND(市町村抽出表!AC6,0),"###,###")&amp;"人")))</f>
        <v>#REF!</v>
      </c>
      <c r="S6" s="94" t="e">
        <f ca="1">IF(市町村抽出表!AD6="－","－",IF(市町村抽出表!AD6=0,"0人",IF(市町村抽出表!AD6&lt;1,"1人未満",TEXT(ROUND(市町村抽出表!AD6,0),"###,###")&amp;"人")))</f>
        <v>#REF!</v>
      </c>
      <c r="T6" s="94" t="e">
        <f ca="1">IF(市町村抽出表!AE6="－","－",IF(市町村抽出表!AE6=0,"0人",IF(市町村抽出表!AE6&lt;1,"1人未満",TEXT(ROUND(市町村抽出表!AE6,0),"###,###")&amp;"人")))</f>
        <v>#REF!</v>
      </c>
      <c r="U6" s="149" t="e">
        <f ca="1">IF(市町村抽出表!AG6="","※2",IF(市町村抽出表!AG6="－","－",IF(市町村抽出表!AG6=0,"0人",IF(市町村抽出表!AG6&lt;1,"1人未満",TEXT(ROUND(市町村抽出表!AG6,0),"###,###")&amp;"人"))))</f>
        <v>#REF!</v>
      </c>
      <c r="V6" s="150" t="e">
        <f ca="1">IF(市町村抽出表!AH6="","※2",IF(市町村抽出表!AH6="－","－",IF(市町村抽出表!AH6=0,"0人",IF(市町村抽出表!AH6&lt;1,"1人未満",TEXT(ROUND(市町村抽出表!AH6,0),"###,###")&amp;"人"))))</f>
        <v>#REF!</v>
      </c>
      <c r="W6" s="151" t="e">
        <f ca="1">IF(市町村抽出表!AI6="","※2",IF(市町村抽出表!AI6="－","－",IF(市町村抽出表!AI6=0,"0人",IF(市町村抽出表!AI6&lt;1,"1人未満",TEXT(ROUND(市町村抽出表!AI6,0),"###,###")&amp;"人"))))</f>
        <v>#REF!</v>
      </c>
      <c r="X6" s="94" t="e">
        <f ca="1">IF(市町村抽出表!AJ6="－","－",IF(市町村抽出表!AJ6=0,"0人",IF(市町村抽出表!AJ6&lt;1,"1人未満",TEXT(ROUND(市町村抽出表!AJ6,0),"###,###")&amp;"人")))</f>
        <v>#REF!</v>
      </c>
      <c r="Y6" s="94" t="e">
        <f ca="1">IF(市町村抽出表!AK6="－","－",IF(市町村抽出表!AK6=0,"0人",IF(市町村抽出表!AK6&lt;1,"1人未満",TEXT(ROUND(市町村抽出表!AK6,0),"###,###")&amp;"人")))</f>
        <v>#REF!</v>
      </c>
      <c r="Z6" s="94" t="e">
        <f ca="1">IF(市町村抽出表!AL6="－","－",IF(市町村抽出表!AL6=0,"0人",IF(市町村抽出表!AL6&lt;1,"1人未満",TEXT(ROUND(市町村抽出表!AL6,0),"###,###")&amp;"人")))</f>
        <v>#REF!</v>
      </c>
      <c r="AA6" s="94" t="e">
        <f ca="1">IF(市町村抽出表!AM6="－","－",IF(市町村抽出表!AM6=0,"0人",IF(市町村抽出表!AM6&lt;1,"1人未満",TEXT(ROUND(市町村抽出表!AM6,0),"###,###")&amp;"人")))</f>
        <v>#REF!</v>
      </c>
      <c r="AB6" s="94" t="e">
        <f ca="1">IF(市町村抽出表!AN6="－","－",IF(市町村抽出表!AN6=0,"0人",IF(市町村抽出表!AN6&lt;1,"1人未満",TEXT(ROUND(市町村抽出表!AN6,0),"###,###")&amp;"人")))</f>
        <v>#REF!</v>
      </c>
      <c r="AC6" s="94" t="e">
        <f ca="1">IF(市町村抽出表!AO6="－","－",IF(市町村抽出表!AO6=0,"0人",IF(市町村抽出表!AO6&lt;1,"1人未満",TEXT(ROUND(市町村抽出表!AO6,0),"###,###")&amp;"人")))</f>
        <v>#REF!</v>
      </c>
      <c r="AD6" s="94" t="e">
        <f ca="1">IF(市町村抽出表!AP6="－","－",IF(市町村抽出表!AP6=0,"0人",IF(市町村抽出表!AP6&lt;1,"1人未満",TEXT(ROUND(市町村抽出表!AP6,0),"###,###")&amp;"人")))</f>
        <v>#REF!</v>
      </c>
      <c r="AE6" s="94" t="e">
        <f ca="1">IF(市町村抽出表!AQ6="－","－",IF(市町村抽出表!AQ6=0,"0人",IF(市町村抽出表!AQ6&lt;1,"1人未満",TEXT(ROUND(市町村抽出表!AQ6,0),"###,###")&amp;"人")))</f>
        <v>#REF!</v>
      </c>
      <c r="AF6" s="94" t="e">
        <f ca="1">IF(市町村抽出表!AR6="－","－",IF(市町村抽出表!AR6=0,"0人",IF(市町村抽出表!AR6&lt;1,"1人未満",TEXT(ROUND(市町村抽出表!AR6,0),"###,###")&amp;"人")))</f>
        <v>#REF!</v>
      </c>
      <c r="AG6" s="94" t="e">
        <f ca="1">IF(市町村抽出表!AS6="－","－",IF(市町村抽出表!AS6=0,"0箇所",IF(市町村抽出表!AS6&lt;1,"1箇所未満",TEXT(ROUND(市町村抽出表!AS6,0),"###,###")&amp;"箇所")))</f>
        <v>#REF!</v>
      </c>
      <c r="AH6" s="94" t="e">
        <f ca="1">IF(市町村抽出表!AT6="－","－",IF(市町村抽出表!AT6=0,"0世帯",IF(市町村抽出表!AT6&lt;1,"1世帯未満",TEXT(ROUND(市町村抽出表!AT6,0),"###,###")&amp;"世帯")))</f>
        <v>#REF!</v>
      </c>
      <c r="AI6" s="94" t="e">
        <f ca="1">IF(市町村抽出表!AU6="－","－",IF(市町村抽出表!AU6=0,"0人",IF(市町村抽出表!AU6&lt;1,"1人未満",TEXT(ROUND(市町村抽出表!AU6,0),"###,###")&amp;"人")))</f>
        <v>#REF!</v>
      </c>
      <c r="AJ6" s="94" t="e">
        <f ca="1">IF(市町村抽出表!AV6="－","－",IF(市町村抽出表!AV6=0,"0世帯",IF(市町村抽出表!AV6&lt;1,"1世帯未満",TEXT(ROUND(市町村抽出表!AV6,0),"###,###")&amp;"世帯")))</f>
        <v>#REF!</v>
      </c>
      <c r="AK6" s="94" t="e">
        <f ca="1">IF(市町村抽出表!AW6="－","－",IF(市町村抽出表!AW6=0,"0人",IF(市町村抽出表!AW6&lt;1,"1人未満",TEXT(ROUND(市町村抽出表!AW6,0),"###,###")&amp;"人")))</f>
        <v>#REF!</v>
      </c>
      <c r="AL6" s="94" t="e">
        <f ca="1">IF(市町村抽出表!AX6="－","－",IF(市町村抽出表!AX6=0,"0世帯",IF(市町村抽出表!AX6&lt;1,"1世帯未満",TEXT(ROUND(市町村抽出表!AX6,0),"###,###")&amp;"世帯")))</f>
        <v>#REF!</v>
      </c>
      <c r="AM6" s="94" t="e">
        <f ca="1">IF(市町村抽出表!AY6="－","－",IF(市町村抽出表!AY6=0,"0人",IF(市町村抽出表!AY6&lt;1,"1人未満",TEXT(ROUND(市町村抽出表!AY6,0),"###,###")&amp;"人")))</f>
        <v>#REF!</v>
      </c>
      <c r="AN6" s="94" t="s">
        <v>668</v>
      </c>
      <c r="AO6" s="94" t="s">
        <v>668</v>
      </c>
      <c r="AP6" s="94" t="e">
        <f ca="1">IF(市町村抽出表!BB6="－","－",IF(市町村抽出表!BB6=0,"0km",IF(市町村抽出表!BB6&lt;0.1,"0.1km未満",TEXT(ROUND(市町村抽出表!BB6,1),"###,##0.0")&amp;"km")))</f>
        <v>#REF!</v>
      </c>
      <c r="AQ6" s="94" t="e">
        <f ca="1">IF(市町村抽出表!BC6="－","－",IF(市町村抽出表!BC6=0,"0世帯",IF(市町村抽出表!BC6&lt;1,"1世帯未満",TEXT(ROUND(市町村抽出表!BC6,0),"###,###")&amp;"世帯")))</f>
        <v>#REF!</v>
      </c>
      <c r="AR6" s="94" t="e">
        <f ca="1">IF(市町村抽出表!BD6="－","－",IF(市町村抽出表!BD6=0,"0人",IF(市町村抽出表!BD6&lt;1,"1人未満",TEXT(ROUND(市町村抽出表!BD6,0),"###,###")&amp;"人")))</f>
        <v>#REF!</v>
      </c>
      <c r="AS6" s="94" t="s">
        <v>668</v>
      </c>
      <c r="AT6" s="94" t="s">
        <v>668</v>
      </c>
      <c r="AU6" s="94" t="e">
        <f ca="1">IF(市町村抽出表!BG6="－","－",IF(市町村抽出表!BG6=0,"0箇所",IF(市町村抽出表!BG6&lt;1,"1箇所未満",TEXT(ROUND(市町村抽出表!BG6,0),"###,###")&amp;"箇所")))</f>
        <v>#REF!</v>
      </c>
      <c r="AV6" s="94" t="e">
        <f ca="1">IF(市町村抽出表!BH6="－","－",IF(市町村抽出表!BH6=0,"0箇所",IF(市町村抽出表!BH6&lt;1,"1箇所未満",TEXT(ROUND(市町村抽出表!BH6,0),"###,###")&amp;"箇所")))</f>
        <v>#REF!</v>
      </c>
      <c r="AW6" s="94" t="e">
        <f ca="1">IF(市町村抽出表!BI6="－","－",IF(市町村抽出表!BI6=0,"0箇所",IF(市町村抽出表!BI6&lt;1,"1箇所未満",TEXT(ROUND(市町村抽出表!BI6,0),"###,###")&amp;"箇所")))</f>
        <v>#REF!</v>
      </c>
      <c r="AX6" s="94" t="e">
        <f ca="1">IF(市町村抽出表!BJ6="－","－",IF(市町村抽出表!BJ6=0,"0箇所",IF(市町村抽出表!BJ6&lt;1,"1箇所未満",TEXT(ROUND(市町村抽出表!BJ6,0),"###,###")&amp;"箇所")))</f>
        <v>#REF!</v>
      </c>
      <c r="AY6" s="94" t="e">
        <f ca="1">IF(市町村抽出表!BK6="－","－",IF(市町村抽出表!BK6=0,"0箇所",IF(市町村抽出表!BK6&lt;1,"1箇所未満",TEXT(ROUND(市町村抽出表!BK6,0),"###,###")&amp;"箇所")))</f>
        <v>#REF!</v>
      </c>
      <c r="AZ6" s="94" t="e">
        <f ca="1">IF(市町村抽出表!BL6="－","－",IF(市町村抽出表!BL6=0,"0箇所",IF(市町村抽出表!BL6&lt;1,"1箇所未満",TEXT(ROUND(市町村抽出表!BL6,0),"###,###")&amp;"箇所")))</f>
        <v>#REF!</v>
      </c>
      <c r="BH6" s="153"/>
      <c r="BI6" s="153"/>
      <c r="BJ6" s="153"/>
      <c r="BL6" s="154"/>
      <c r="BM6" s="153"/>
      <c r="BN6" s="153"/>
      <c r="BO6" s="153"/>
      <c r="BP6" s="153"/>
      <c r="BX6" s="154"/>
      <c r="BY6" s="153"/>
      <c r="BZ6" s="153"/>
      <c r="CA6" s="153"/>
      <c r="CB6" s="153"/>
      <c r="CN6" s="154"/>
      <c r="CO6" s="153"/>
      <c r="CP6" s="153"/>
      <c r="CQ6" s="153"/>
      <c r="CR6" s="153"/>
    </row>
    <row r="7" spans="1:122" x14ac:dyDescent="0.2">
      <c r="A7" s="82">
        <v>4</v>
      </c>
      <c r="B7" s="74" t="s">
        <v>504</v>
      </c>
      <c r="C7" s="93" t="e">
        <f ca="1">IF(市町村抽出表!D7="－","－",ROUND(市町村抽出表!D7,1))</f>
        <v>#REF!</v>
      </c>
      <c r="D7" s="158" t="e">
        <f ca="1">IF(市町村抽出表!F7="","※2",IF(市町村抽出表!F7="－","－",市町村抽出表!F7&amp;"箇所"))</f>
        <v>#REF!</v>
      </c>
      <c r="E7" s="159" t="e">
        <f ca="1">IF(市町村抽出表!G7="","※2",IF(市町村抽出表!G7="－","－",市町村抽出表!G7&amp;"箇所"))</f>
        <v>#REF!</v>
      </c>
      <c r="F7" s="160" t="e">
        <f ca="1">IF(市町村抽出表!H7="","※2",IF(市町村抽出表!H7="－","－",市町村抽出表!H7&amp;"箇所"))</f>
        <v>#REF!</v>
      </c>
      <c r="G7" s="94" t="e">
        <f ca="1">IF(市町村抽出表!I7="－","－",IF(市町村抽出表!I7=0,"0棟",IF(市町村抽出表!I7&lt;1,"1棟未満",TEXT(ROUND(市町村抽出表!I7,0),"###,###")&amp;"棟")))</f>
        <v>#REF!</v>
      </c>
      <c r="H7" s="94" t="e">
        <f ca="1">IF(市町村抽出表!J7="－","－",IF(市町村抽出表!J7=0,"0棟",IF(市町村抽出表!J7&lt;1,"1棟未満",TEXT(ROUND(市町村抽出表!J7,0),"###,###")&amp;"棟")))</f>
        <v>#REF!</v>
      </c>
      <c r="I7" s="94" t="e">
        <f ca="1">IF(市町村抽出表!O7="－","－",IF(市町村抽出表!O7=0,"0棟",IF(市町村抽出表!O7&lt;1,"1棟未満",TEXT(ROUND(市町村抽出表!O7,0),"###,###")&amp;"棟")))</f>
        <v>#REF!</v>
      </c>
      <c r="J7" s="94" t="e">
        <f ca="1">IF(市町村抽出表!P7="－","－",IF(市町村抽出表!P7=0,"0棟",IF(市町村抽出表!P7&lt;1,"1棟未満",TEXT(ROUND(市町村抽出表!P7,0),"###,###")&amp;"棟")))</f>
        <v>#REF!</v>
      </c>
      <c r="K7" s="147" t="e">
        <f ca="1">IF(市町村抽出表!U7="","※2",IF(市町村抽出表!U7="－","－",IF(市町村抽出表!U7=0,"0棟",IF(市町村抽出表!U7&lt;1,"1棟未満",TEXT(ROUND(市町村抽出表!U7,0),"###,###")&amp;"棟"))))</f>
        <v>#REF!</v>
      </c>
      <c r="L7" s="148" t="e">
        <f ca="1">IF(市町村抽出表!V7="","※2",IF(市町村抽出表!V7="－","－",IF(市町村抽出表!V7=0,"0棟",IF(市町村抽出表!V7&lt;1,"1棟未満",TEXT(ROUND(市町村抽出表!V7,0),"###,###")&amp;"棟"))))</f>
        <v>#REF!</v>
      </c>
      <c r="M7" s="94" t="e">
        <f ca="1">IF(市町村抽出表!W7="－","－",IF(市町村抽出表!W7=0,"0棟",IF(市町村抽出表!W7&lt;1,"1棟未満",TEXT(ROUND(市町村抽出表!W7,0),"###,###")&amp;"棟")))</f>
        <v>#REF!</v>
      </c>
      <c r="N7" s="94" t="e">
        <f ca="1">IF(市町村抽出表!X7="－","－",IF(市町村抽出表!X7=0,"0棟",IF(市町村抽出表!X7&lt;1,"1棟未満",TEXT(ROUND(市町村抽出表!X7,0),"###,###")&amp;"棟")))</f>
        <v>#REF!</v>
      </c>
      <c r="O7" s="94" t="e">
        <f ca="1">IF(市町村抽出表!Z7="－","－",IF(市町村抽出表!Z7=0,"0件",IF(市町村抽出表!Z7&lt;1,"1件未満",TEXT(ROUND(市町村抽出表!Z7,0),"###,###")&amp;"件")))</f>
        <v>#REF!</v>
      </c>
      <c r="P7" s="94" t="e">
        <f ca="1">IF(市町村抽出表!AA7="－","－",IF(市町村抽出表!AA7=0,"0件",IF(市町村抽出表!AA7&lt;1,"1件未満",TEXT(ROUND(市町村抽出表!AA7,0),"###,###")&amp;"件")))</f>
        <v>#REF!</v>
      </c>
      <c r="Q7" s="94" t="e">
        <f ca="1">IF(市町村抽出表!AB7="－","－",IF(市町村抽出表!AB7=0,"0棟",IF(市町村抽出表!AB7&lt;1,"1棟未満",TEXT(ROUND(市町村抽出表!AB7,0),"###,###")&amp;"棟")))</f>
        <v>#REF!</v>
      </c>
      <c r="R7" s="94" t="e">
        <f ca="1">IF(市町村抽出表!AC7="－","－",IF(市町村抽出表!AC7=0,"0人",IF(市町村抽出表!AC7&lt;1,"1人未満",TEXT(ROUND(市町村抽出表!AC7,0),"###,###")&amp;"人")))</f>
        <v>#REF!</v>
      </c>
      <c r="S7" s="94" t="e">
        <f ca="1">IF(市町村抽出表!AD7="－","－",IF(市町村抽出表!AD7=0,"0人",IF(市町村抽出表!AD7&lt;1,"1人未満",TEXT(ROUND(市町村抽出表!AD7,0),"###,###")&amp;"人")))</f>
        <v>#REF!</v>
      </c>
      <c r="T7" s="94" t="e">
        <f ca="1">IF(市町村抽出表!AE7="－","－",IF(市町村抽出表!AE7=0,"0人",IF(市町村抽出表!AE7&lt;1,"1人未満",TEXT(ROUND(市町村抽出表!AE7,0),"###,###")&amp;"人")))</f>
        <v>#REF!</v>
      </c>
      <c r="U7" s="149" t="e">
        <f ca="1">IF(市町村抽出表!AG7="","※2",IF(市町村抽出表!AG7="－","－",IF(市町村抽出表!AG7=0,"0人",IF(市町村抽出表!AG7&lt;1,"1人未満",TEXT(ROUND(市町村抽出表!AG7,0),"###,###")&amp;"人"))))</f>
        <v>#REF!</v>
      </c>
      <c r="V7" s="150" t="e">
        <f ca="1">IF(市町村抽出表!AH7="","※2",IF(市町村抽出表!AH7="－","－",IF(市町村抽出表!AH7=0,"0人",IF(市町村抽出表!AH7&lt;1,"1人未満",TEXT(ROUND(市町村抽出表!AH7,0),"###,###")&amp;"人"))))</f>
        <v>#REF!</v>
      </c>
      <c r="W7" s="151" t="e">
        <f ca="1">IF(市町村抽出表!AI7="","※2",IF(市町村抽出表!AI7="－","－",IF(市町村抽出表!AI7=0,"0人",IF(市町村抽出表!AI7&lt;1,"1人未満",TEXT(ROUND(市町村抽出表!AI7,0),"###,###")&amp;"人"))))</f>
        <v>#REF!</v>
      </c>
      <c r="X7" s="94" t="e">
        <f ca="1">IF(市町村抽出表!AJ7="－","－",IF(市町村抽出表!AJ7=0,"0人",IF(市町村抽出表!AJ7&lt;1,"1人未満",TEXT(ROUND(市町村抽出表!AJ7,0),"###,###")&amp;"人")))</f>
        <v>#REF!</v>
      </c>
      <c r="Y7" s="94" t="e">
        <f ca="1">IF(市町村抽出表!AK7="－","－",IF(市町村抽出表!AK7=0,"0人",IF(市町村抽出表!AK7&lt;1,"1人未満",TEXT(ROUND(市町村抽出表!AK7,0),"###,###")&amp;"人")))</f>
        <v>#REF!</v>
      </c>
      <c r="Z7" s="94" t="e">
        <f ca="1">IF(市町村抽出表!AL7="－","－",IF(市町村抽出表!AL7=0,"0人",IF(市町村抽出表!AL7&lt;1,"1人未満",TEXT(ROUND(市町村抽出表!AL7,0),"###,###")&amp;"人")))</f>
        <v>#REF!</v>
      </c>
      <c r="AA7" s="94" t="e">
        <f ca="1">IF(市町村抽出表!AM7="－","－",IF(市町村抽出表!AM7=0,"0人",IF(市町村抽出表!AM7&lt;1,"1人未満",TEXT(ROUND(市町村抽出表!AM7,0),"###,###")&amp;"人")))</f>
        <v>#REF!</v>
      </c>
      <c r="AB7" s="94" t="e">
        <f ca="1">IF(市町村抽出表!AN7="－","－",IF(市町村抽出表!AN7=0,"0人",IF(市町村抽出表!AN7&lt;1,"1人未満",TEXT(ROUND(市町村抽出表!AN7,0),"###,###")&amp;"人")))</f>
        <v>#REF!</v>
      </c>
      <c r="AC7" s="94" t="e">
        <f ca="1">IF(市町村抽出表!AO7="－","－",IF(市町村抽出表!AO7=0,"0人",IF(市町村抽出表!AO7&lt;1,"1人未満",TEXT(ROUND(市町村抽出表!AO7,0),"###,###")&amp;"人")))</f>
        <v>#REF!</v>
      </c>
      <c r="AD7" s="94" t="e">
        <f ca="1">IF(市町村抽出表!AP7="－","－",IF(市町村抽出表!AP7=0,"0人",IF(市町村抽出表!AP7&lt;1,"1人未満",TEXT(ROUND(市町村抽出表!AP7,0),"###,###")&amp;"人")))</f>
        <v>#REF!</v>
      </c>
      <c r="AE7" s="94" t="e">
        <f ca="1">IF(市町村抽出表!AQ7="－","－",IF(市町村抽出表!AQ7=0,"0人",IF(市町村抽出表!AQ7&lt;1,"1人未満",TEXT(ROUND(市町村抽出表!AQ7,0),"###,###")&amp;"人")))</f>
        <v>#REF!</v>
      </c>
      <c r="AF7" s="94" t="e">
        <f ca="1">IF(市町村抽出表!AR7="－","－",IF(市町村抽出表!AR7=0,"0人",IF(市町村抽出表!AR7&lt;1,"1人未満",TEXT(ROUND(市町村抽出表!AR7,0),"###,###")&amp;"人")))</f>
        <v>#REF!</v>
      </c>
      <c r="AG7" s="94" t="e">
        <f ca="1">IF(市町村抽出表!AS7="－","－",IF(市町村抽出表!AS7=0,"0箇所",IF(市町村抽出表!AS7&lt;1,"1箇所未満",TEXT(ROUND(市町村抽出表!AS7,0),"###,###")&amp;"箇所")))</f>
        <v>#REF!</v>
      </c>
      <c r="AH7" s="94" t="e">
        <f ca="1">IF(市町村抽出表!AT7="－","－",IF(市町村抽出表!AT7=0,"0世帯",IF(市町村抽出表!AT7&lt;1,"1世帯未満",TEXT(ROUND(市町村抽出表!AT7,0),"###,###")&amp;"世帯")))</f>
        <v>#REF!</v>
      </c>
      <c r="AI7" s="94" t="e">
        <f ca="1">IF(市町村抽出表!AU7="－","－",IF(市町村抽出表!AU7=0,"0人",IF(市町村抽出表!AU7&lt;1,"1人未満",TEXT(ROUND(市町村抽出表!AU7,0),"###,###")&amp;"人")))</f>
        <v>#REF!</v>
      </c>
      <c r="AJ7" s="94" t="e">
        <f ca="1">IF(市町村抽出表!AV7="－","－",IF(市町村抽出表!AV7=0,"0世帯",IF(市町村抽出表!AV7&lt;1,"1世帯未満",TEXT(ROUND(市町村抽出表!AV7,0),"###,###")&amp;"世帯")))</f>
        <v>#REF!</v>
      </c>
      <c r="AK7" s="94" t="e">
        <f ca="1">IF(市町村抽出表!AW7="－","－",IF(市町村抽出表!AW7=0,"0人",IF(市町村抽出表!AW7&lt;1,"1人未満",TEXT(ROUND(市町村抽出表!AW7,0),"###,###")&amp;"人")))</f>
        <v>#REF!</v>
      </c>
      <c r="AL7" s="94" t="e">
        <f ca="1">IF(市町村抽出表!AX7="－","－",IF(市町村抽出表!AX7=0,"0世帯",IF(市町村抽出表!AX7&lt;1,"1世帯未満",TEXT(ROUND(市町村抽出表!AX7,0),"###,###")&amp;"世帯")))</f>
        <v>#REF!</v>
      </c>
      <c r="AM7" s="94" t="e">
        <f ca="1">IF(市町村抽出表!AY7="－","－",IF(市町村抽出表!AY7=0,"0人",IF(市町村抽出表!AY7&lt;1,"1人未満",TEXT(ROUND(市町村抽出表!AY7,0),"###,###")&amp;"人")))</f>
        <v>#REF!</v>
      </c>
      <c r="AN7" s="94" t="s">
        <v>668</v>
      </c>
      <c r="AO7" s="94" t="s">
        <v>668</v>
      </c>
      <c r="AP7" s="94" t="e">
        <f ca="1">IF(市町村抽出表!BB7="－","－",IF(市町村抽出表!BB7=0,"0km",IF(市町村抽出表!BB7&lt;0.1,"0.1km未満",TEXT(ROUND(市町村抽出表!BB7,1),"###,##0.0")&amp;"km")))</f>
        <v>#REF!</v>
      </c>
      <c r="AQ7" s="94" t="e">
        <f ca="1">IF(市町村抽出表!BC7="－","－",IF(市町村抽出表!BC7=0,"0世帯",IF(市町村抽出表!BC7&lt;1,"1世帯未満",TEXT(ROUND(市町村抽出表!BC7,0),"###,###")&amp;"世帯")))</f>
        <v>#REF!</v>
      </c>
      <c r="AR7" s="94" t="e">
        <f ca="1">IF(市町村抽出表!BD7="－","－",IF(市町村抽出表!BD7=0,"0人",IF(市町村抽出表!BD7&lt;1,"1人未満",TEXT(ROUND(市町村抽出表!BD7,0),"###,###")&amp;"人")))</f>
        <v>#REF!</v>
      </c>
      <c r="AS7" s="94" t="s">
        <v>668</v>
      </c>
      <c r="AT7" s="94" t="s">
        <v>668</v>
      </c>
      <c r="AU7" s="94" t="e">
        <f ca="1">IF(市町村抽出表!BG7="－","－",IF(市町村抽出表!BG7=0,"0箇所",IF(市町村抽出表!BG7&lt;1,"1箇所未満",TEXT(ROUND(市町村抽出表!BG7,0),"###,###")&amp;"箇所")))</f>
        <v>#REF!</v>
      </c>
      <c r="AV7" s="94" t="e">
        <f ca="1">IF(市町村抽出表!BH7="－","－",IF(市町村抽出表!BH7=0,"0箇所",IF(市町村抽出表!BH7&lt;1,"1箇所未満",TEXT(ROUND(市町村抽出表!BH7,0),"###,###")&amp;"箇所")))</f>
        <v>#REF!</v>
      </c>
      <c r="AW7" s="94" t="e">
        <f ca="1">IF(市町村抽出表!BI7="－","－",IF(市町村抽出表!BI7=0,"0箇所",IF(市町村抽出表!BI7&lt;1,"1箇所未満",TEXT(ROUND(市町村抽出表!BI7,0),"###,###")&amp;"箇所")))</f>
        <v>#REF!</v>
      </c>
      <c r="AX7" s="94" t="e">
        <f ca="1">IF(市町村抽出表!BJ7="－","－",IF(市町村抽出表!BJ7=0,"0箇所",IF(市町村抽出表!BJ7&lt;1,"1箇所未満",TEXT(ROUND(市町村抽出表!BJ7,0),"###,###")&amp;"箇所")))</f>
        <v>#REF!</v>
      </c>
      <c r="AY7" s="94" t="e">
        <f ca="1">IF(市町村抽出表!BK7="－","－",IF(市町村抽出表!BK7=0,"0箇所",IF(市町村抽出表!BK7&lt;1,"1箇所未満",TEXT(ROUND(市町村抽出表!BK7,0),"###,###")&amp;"箇所")))</f>
        <v>#REF!</v>
      </c>
      <c r="AZ7" s="94" t="e">
        <f ca="1">IF(市町村抽出表!BL7="－","－",IF(市町村抽出表!BL7=0,"0箇所",IF(市町村抽出表!BL7&lt;1,"1箇所未満",TEXT(ROUND(市町村抽出表!BL7,0),"###,###")&amp;"箇所")))</f>
        <v>#REF!</v>
      </c>
      <c r="BH7" s="153"/>
      <c r="BI7" s="153"/>
      <c r="BJ7" s="153"/>
      <c r="BL7" s="154"/>
      <c r="BM7" s="153"/>
      <c r="BN7" s="153"/>
      <c r="BO7" s="153"/>
      <c r="BP7" s="153"/>
      <c r="BX7" s="154"/>
      <c r="BY7" s="153"/>
      <c r="BZ7" s="153"/>
      <c r="CA7" s="153"/>
      <c r="CB7" s="153"/>
      <c r="CN7" s="154"/>
      <c r="CO7" s="153"/>
      <c r="CP7" s="153"/>
      <c r="CQ7" s="153"/>
      <c r="CR7" s="153"/>
    </row>
    <row r="8" spans="1:122" x14ac:dyDescent="0.2">
      <c r="A8" s="82">
        <v>5</v>
      </c>
      <c r="B8" s="74" t="s">
        <v>505</v>
      </c>
      <c r="C8" s="93" t="e">
        <f ca="1">IF(市町村抽出表!D8="－","－",ROUND(市町村抽出表!D8,1))</f>
        <v>#REF!</v>
      </c>
      <c r="D8" s="158" t="e">
        <f ca="1">IF(市町村抽出表!F8="","※2",IF(市町村抽出表!F8="－","－",市町村抽出表!F8&amp;"箇所"))</f>
        <v>#REF!</v>
      </c>
      <c r="E8" s="159" t="e">
        <f ca="1">IF(市町村抽出表!G8="","※2",IF(市町村抽出表!G8="－","－",市町村抽出表!G8&amp;"箇所"))</f>
        <v>#REF!</v>
      </c>
      <c r="F8" s="160" t="e">
        <f ca="1">IF(市町村抽出表!H8="","※2",IF(市町村抽出表!H8="－","－",市町村抽出表!H8&amp;"箇所"))</f>
        <v>#REF!</v>
      </c>
      <c r="G8" s="94" t="e">
        <f ca="1">IF(市町村抽出表!I8="－","－",IF(市町村抽出表!I8=0,"0棟",IF(市町村抽出表!I8&lt;1,"1棟未満",TEXT(ROUND(市町村抽出表!I8,0),"###,###")&amp;"棟")))</f>
        <v>#REF!</v>
      </c>
      <c r="H8" s="94" t="e">
        <f ca="1">IF(市町村抽出表!J8="－","－",IF(市町村抽出表!J8=0,"0棟",IF(市町村抽出表!J8&lt;1,"1棟未満",TEXT(ROUND(市町村抽出表!J8,0),"###,###")&amp;"棟")))</f>
        <v>#REF!</v>
      </c>
      <c r="I8" s="94" t="e">
        <f ca="1">IF(市町村抽出表!O8="－","－",IF(市町村抽出表!O8=0,"0棟",IF(市町村抽出表!O8&lt;1,"1棟未満",TEXT(ROUND(市町村抽出表!O8,0),"###,###")&amp;"棟")))</f>
        <v>#REF!</v>
      </c>
      <c r="J8" s="94" t="e">
        <f ca="1">IF(市町村抽出表!P8="－","－",IF(市町村抽出表!P8=0,"0棟",IF(市町村抽出表!P8&lt;1,"1棟未満",TEXT(ROUND(市町村抽出表!P8,0),"###,###")&amp;"棟")))</f>
        <v>#REF!</v>
      </c>
      <c r="K8" s="147" t="e">
        <f ca="1">IF(市町村抽出表!U8="","※2",IF(市町村抽出表!U8="－","－",IF(市町村抽出表!U8=0,"0棟",IF(市町村抽出表!U8&lt;1,"1棟未満",TEXT(ROUND(市町村抽出表!U8,0),"###,###")&amp;"棟"))))</f>
        <v>#REF!</v>
      </c>
      <c r="L8" s="148" t="e">
        <f ca="1">IF(市町村抽出表!V8="","※2",IF(市町村抽出表!V8="－","－",IF(市町村抽出表!V8=0,"0棟",IF(市町村抽出表!V8&lt;1,"1棟未満",TEXT(ROUND(市町村抽出表!V8,0),"###,###")&amp;"棟"))))</f>
        <v>#REF!</v>
      </c>
      <c r="M8" s="94" t="e">
        <f ca="1">IF(市町村抽出表!W8="－","－",IF(市町村抽出表!W8=0,"0棟",IF(市町村抽出表!W8&lt;1,"1棟未満",TEXT(ROUND(市町村抽出表!W8,0),"###,###")&amp;"棟")))</f>
        <v>#REF!</v>
      </c>
      <c r="N8" s="94" t="e">
        <f ca="1">IF(市町村抽出表!X8="－","－",IF(市町村抽出表!X8=0,"0棟",IF(市町村抽出表!X8&lt;1,"1棟未満",TEXT(ROUND(市町村抽出表!X8,0),"###,###")&amp;"棟")))</f>
        <v>#REF!</v>
      </c>
      <c r="O8" s="94" t="e">
        <f ca="1">IF(市町村抽出表!Z8="－","－",IF(市町村抽出表!Z8=0,"0件",IF(市町村抽出表!Z8&lt;1,"1件未満",TEXT(ROUND(市町村抽出表!Z8,0),"###,###")&amp;"件")))</f>
        <v>#REF!</v>
      </c>
      <c r="P8" s="94" t="e">
        <f ca="1">IF(市町村抽出表!AA8="－","－",IF(市町村抽出表!AA8=0,"0件",IF(市町村抽出表!AA8&lt;1,"1件未満",TEXT(ROUND(市町村抽出表!AA8,0),"###,###")&amp;"件")))</f>
        <v>#REF!</v>
      </c>
      <c r="Q8" s="94" t="e">
        <f ca="1">IF(市町村抽出表!AB8="－","－",IF(市町村抽出表!AB8=0,"0棟",IF(市町村抽出表!AB8&lt;1,"1棟未満",TEXT(ROUND(市町村抽出表!AB8,0),"###,###")&amp;"棟")))</f>
        <v>#REF!</v>
      </c>
      <c r="R8" s="94" t="e">
        <f ca="1">IF(市町村抽出表!AC8="－","－",IF(市町村抽出表!AC8=0,"0人",IF(市町村抽出表!AC8&lt;1,"1人未満",TEXT(ROUND(市町村抽出表!AC8,0),"###,###")&amp;"人")))</f>
        <v>#REF!</v>
      </c>
      <c r="S8" s="94" t="e">
        <f ca="1">IF(市町村抽出表!AD8="－","－",IF(市町村抽出表!AD8=0,"0人",IF(市町村抽出表!AD8&lt;1,"1人未満",TEXT(ROUND(市町村抽出表!AD8,0),"###,###")&amp;"人")))</f>
        <v>#REF!</v>
      </c>
      <c r="T8" s="94" t="e">
        <f ca="1">IF(市町村抽出表!AE8="－","－",IF(市町村抽出表!AE8=0,"0人",IF(市町村抽出表!AE8&lt;1,"1人未満",TEXT(ROUND(市町村抽出表!AE8,0),"###,###")&amp;"人")))</f>
        <v>#REF!</v>
      </c>
      <c r="U8" s="149" t="e">
        <f ca="1">IF(市町村抽出表!AG8="","※2",IF(市町村抽出表!AG8="－","－",IF(市町村抽出表!AG8=0,"0人",IF(市町村抽出表!AG8&lt;1,"1人未満",TEXT(ROUND(市町村抽出表!AG8,0),"###,###")&amp;"人"))))</f>
        <v>#REF!</v>
      </c>
      <c r="V8" s="150" t="e">
        <f ca="1">IF(市町村抽出表!AH8="","※2",IF(市町村抽出表!AH8="－","－",IF(市町村抽出表!AH8=0,"0人",IF(市町村抽出表!AH8&lt;1,"1人未満",TEXT(ROUND(市町村抽出表!AH8,0),"###,###")&amp;"人"))))</f>
        <v>#REF!</v>
      </c>
      <c r="W8" s="151" t="e">
        <f ca="1">IF(市町村抽出表!AI8="","※2",IF(市町村抽出表!AI8="－","－",IF(市町村抽出表!AI8=0,"0人",IF(市町村抽出表!AI8&lt;1,"1人未満",TEXT(ROUND(市町村抽出表!AI8,0),"###,###")&amp;"人"))))</f>
        <v>#REF!</v>
      </c>
      <c r="X8" s="94" t="e">
        <f ca="1">IF(市町村抽出表!AJ8="－","－",IF(市町村抽出表!AJ8=0,"0人",IF(市町村抽出表!AJ8&lt;1,"1人未満",TEXT(ROUND(市町村抽出表!AJ8,0),"###,###")&amp;"人")))</f>
        <v>#REF!</v>
      </c>
      <c r="Y8" s="94" t="e">
        <f ca="1">IF(市町村抽出表!AK8="－","－",IF(市町村抽出表!AK8=0,"0人",IF(市町村抽出表!AK8&lt;1,"1人未満",TEXT(ROUND(市町村抽出表!AK8,0),"###,###")&amp;"人")))</f>
        <v>#REF!</v>
      </c>
      <c r="Z8" s="94" t="e">
        <f ca="1">IF(市町村抽出表!AL8="－","－",IF(市町村抽出表!AL8=0,"0人",IF(市町村抽出表!AL8&lt;1,"1人未満",TEXT(ROUND(市町村抽出表!AL8,0),"###,###")&amp;"人")))</f>
        <v>#REF!</v>
      </c>
      <c r="AA8" s="94" t="e">
        <f ca="1">IF(市町村抽出表!AM8="－","－",IF(市町村抽出表!AM8=0,"0人",IF(市町村抽出表!AM8&lt;1,"1人未満",TEXT(ROUND(市町村抽出表!AM8,0),"###,###")&amp;"人")))</f>
        <v>#REF!</v>
      </c>
      <c r="AB8" s="94" t="e">
        <f ca="1">IF(市町村抽出表!AN8="－","－",IF(市町村抽出表!AN8=0,"0人",IF(市町村抽出表!AN8&lt;1,"1人未満",TEXT(ROUND(市町村抽出表!AN8,0),"###,###")&amp;"人")))</f>
        <v>#REF!</v>
      </c>
      <c r="AC8" s="94" t="e">
        <f ca="1">IF(市町村抽出表!AO8="－","－",IF(市町村抽出表!AO8=0,"0人",IF(市町村抽出表!AO8&lt;1,"1人未満",TEXT(ROUND(市町村抽出表!AO8,0),"###,###")&amp;"人")))</f>
        <v>#REF!</v>
      </c>
      <c r="AD8" s="94" t="e">
        <f ca="1">IF(市町村抽出表!AP8="－","－",IF(市町村抽出表!AP8=0,"0人",IF(市町村抽出表!AP8&lt;1,"1人未満",TEXT(ROUND(市町村抽出表!AP8,0),"###,###")&amp;"人")))</f>
        <v>#REF!</v>
      </c>
      <c r="AE8" s="94" t="e">
        <f ca="1">IF(市町村抽出表!AQ8="－","－",IF(市町村抽出表!AQ8=0,"0人",IF(市町村抽出表!AQ8&lt;1,"1人未満",TEXT(ROUND(市町村抽出表!AQ8,0),"###,###")&amp;"人")))</f>
        <v>#REF!</v>
      </c>
      <c r="AF8" s="94" t="e">
        <f ca="1">IF(市町村抽出表!AR8="－","－",IF(市町村抽出表!AR8=0,"0人",IF(市町村抽出表!AR8&lt;1,"1人未満",TEXT(ROUND(市町村抽出表!AR8,0),"###,###")&amp;"人")))</f>
        <v>#REF!</v>
      </c>
      <c r="AG8" s="94" t="e">
        <f ca="1">IF(市町村抽出表!AS8="－","－",IF(市町村抽出表!AS8=0,"0箇所",IF(市町村抽出表!AS8&lt;1,"1箇所未満",TEXT(ROUND(市町村抽出表!AS8,0),"###,###")&amp;"箇所")))</f>
        <v>#REF!</v>
      </c>
      <c r="AH8" s="94" t="e">
        <f ca="1">IF(市町村抽出表!AT8="－","－",IF(市町村抽出表!AT8=0,"0世帯",IF(市町村抽出表!AT8&lt;1,"1世帯未満",TEXT(ROUND(市町村抽出表!AT8,0),"###,###")&amp;"世帯")))</f>
        <v>#REF!</v>
      </c>
      <c r="AI8" s="94" t="e">
        <f ca="1">IF(市町村抽出表!AU8="－","－",IF(市町村抽出表!AU8=0,"0人",IF(市町村抽出表!AU8&lt;1,"1人未満",TEXT(ROUND(市町村抽出表!AU8,0),"###,###")&amp;"人")))</f>
        <v>#REF!</v>
      </c>
      <c r="AJ8" s="94" t="e">
        <f ca="1">IF(市町村抽出表!AV8="－","－",IF(市町村抽出表!AV8=0,"0世帯",IF(市町村抽出表!AV8&lt;1,"1世帯未満",TEXT(ROUND(市町村抽出表!AV8,0),"###,###")&amp;"世帯")))</f>
        <v>#REF!</v>
      </c>
      <c r="AK8" s="94" t="e">
        <f ca="1">IF(市町村抽出表!AW8="－","－",IF(市町村抽出表!AW8=0,"0人",IF(市町村抽出表!AW8&lt;1,"1人未満",TEXT(ROUND(市町村抽出表!AW8,0),"###,###")&amp;"人")))</f>
        <v>#REF!</v>
      </c>
      <c r="AL8" s="94" t="e">
        <f ca="1">IF(市町村抽出表!AX8="－","－",IF(市町村抽出表!AX8=0,"0世帯",IF(市町村抽出表!AX8&lt;1,"1世帯未満",TEXT(ROUND(市町村抽出表!AX8,0),"###,###")&amp;"世帯")))</f>
        <v>#REF!</v>
      </c>
      <c r="AM8" s="94" t="e">
        <f ca="1">IF(市町村抽出表!AY8="－","－",IF(市町村抽出表!AY8=0,"0人",IF(市町村抽出表!AY8&lt;1,"1人未満",TEXT(ROUND(市町村抽出表!AY8,0),"###,###")&amp;"人")))</f>
        <v>#REF!</v>
      </c>
      <c r="AN8" s="94" t="s">
        <v>668</v>
      </c>
      <c r="AO8" s="94" t="s">
        <v>668</v>
      </c>
      <c r="AP8" s="94" t="e">
        <f ca="1">IF(市町村抽出表!BB8="－","－",IF(市町村抽出表!BB8=0,"0km",IF(市町村抽出表!BB8&lt;0.1,"0.1km未満",TEXT(ROUND(市町村抽出表!BB8,1),"###,##0.0")&amp;"km")))</f>
        <v>#REF!</v>
      </c>
      <c r="AQ8" s="94" t="e">
        <f ca="1">IF(市町村抽出表!BC8="－","－",IF(市町村抽出表!BC8=0,"0世帯",IF(市町村抽出表!BC8&lt;1,"1世帯未満",TEXT(ROUND(市町村抽出表!BC8,0),"###,###")&amp;"世帯")))</f>
        <v>#REF!</v>
      </c>
      <c r="AR8" s="94" t="e">
        <f ca="1">IF(市町村抽出表!BD8="－","－",IF(市町村抽出表!BD8=0,"0人",IF(市町村抽出表!BD8&lt;1,"1人未満",TEXT(ROUND(市町村抽出表!BD8,0),"###,###")&amp;"人")))</f>
        <v>#REF!</v>
      </c>
      <c r="AS8" s="94" t="s">
        <v>668</v>
      </c>
      <c r="AT8" s="94" t="s">
        <v>668</v>
      </c>
      <c r="AU8" s="94" t="e">
        <f ca="1">IF(市町村抽出表!BG8="－","－",IF(市町村抽出表!BG8=0,"0箇所",IF(市町村抽出表!BG8&lt;1,"1箇所未満",TEXT(ROUND(市町村抽出表!BG8,0),"###,###")&amp;"箇所")))</f>
        <v>#REF!</v>
      </c>
      <c r="AV8" s="94" t="e">
        <f ca="1">IF(市町村抽出表!BH8="－","－",IF(市町村抽出表!BH8=0,"0箇所",IF(市町村抽出表!BH8&lt;1,"1箇所未満",TEXT(ROUND(市町村抽出表!BH8,0),"###,###")&amp;"箇所")))</f>
        <v>#REF!</v>
      </c>
      <c r="AW8" s="94" t="e">
        <f ca="1">IF(市町村抽出表!BI8="－","－",IF(市町村抽出表!BI8=0,"0箇所",IF(市町村抽出表!BI8&lt;1,"1箇所未満",TEXT(ROUND(市町村抽出表!BI8,0),"###,###")&amp;"箇所")))</f>
        <v>#REF!</v>
      </c>
      <c r="AX8" s="94" t="e">
        <f ca="1">IF(市町村抽出表!BJ8="－","－",IF(市町村抽出表!BJ8=0,"0箇所",IF(市町村抽出表!BJ8&lt;1,"1箇所未満",TEXT(ROUND(市町村抽出表!BJ8,0),"###,###")&amp;"箇所")))</f>
        <v>#REF!</v>
      </c>
      <c r="AY8" s="94" t="e">
        <f ca="1">IF(市町村抽出表!BK8="－","－",IF(市町村抽出表!BK8=0,"0箇所",IF(市町村抽出表!BK8&lt;1,"1箇所未満",TEXT(ROUND(市町村抽出表!BK8,0),"###,###")&amp;"箇所")))</f>
        <v>#REF!</v>
      </c>
      <c r="AZ8" s="94" t="e">
        <f ca="1">IF(市町村抽出表!BL8="－","－",IF(市町村抽出表!BL8=0,"0箇所",IF(市町村抽出表!BL8&lt;1,"1箇所未満",TEXT(ROUND(市町村抽出表!BL8,0),"###,###")&amp;"箇所")))</f>
        <v>#REF!</v>
      </c>
      <c r="BH8" s="153"/>
      <c r="BI8" s="153"/>
      <c r="BJ8" s="153"/>
      <c r="BL8" s="154"/>
      <c r="BM8" s="153"/>
      <c r="BN8" s="153"/>
      <c r="BO8" s="153"/>
      <c r="BP8" s="153"/>
      <c r="BX8" s="154"/>
      <c r="BY8" s="153"/>
      <c r="BZ8" s="153"/>
      <c r="CA8" s="153"/>
      <c r="CB8" s="153"/>
      <c r="CN8" s="154"/>
      <c r="CO8" s="153"/>
      <c r="CP8" s="153"/>
      <c r="CQ8" s="153"/>
      <c r="CR8" s="153"/>
    </row>
    <row r="9" spans="1:122" x14ac:dyDescent="0.2">
      <c r="A9" s="82">
        <v>6</v>
      </c>
      <c r="B9" s="74" t="s">
        <v>506</v>
      </c>
      <c r="C9" s="93" t="e">
        <f ca="1">IF(市町村抽出表!D9="－","－",ROUND(市町村抽出表!D9,1))</f>
        <v>#REF!</v>
      </c>
      <c r="D9" s="158" t="e">
        <f ca="1">IF(市町村抽出表!F9="","※2",IF(市町村抽出表!F9="－","－",市町村抽出表!F9&amp;"箇所"))</f>
        <v>#REF!</v>
      </c>
      <c r="E9" s="159" t="e">
        <f ca="1">IF(市町村抽出表!G9="","※2",IF(市町村抽出表!G9="－","－",市町村抽出表!G9&amp;"箇所"))</f>
        <v>#REF!</v>
      </c>
      <c r="F9" s="160" t="e">
        <f ca="1">IF(市町村抽出表!H9="","※2",IF(市町村抽出表!H9="－","－",市町村抽出表!H9&amp;"箇所"))</f>
        <v>#REF!</v>
      </c>
      <c r="G9" s="94" t="e">
        <f ca="1">IF(市町村抽出表!I9="－","－",IF(市町村抽出表!I9=0,"0棟",IF(市町村抽出表!I9&lt;1,"1棟未満",TEXT(ROUND(市町村抽出表!I9,0),"###,###")&amp;"棟")))</f>
        <v>#REF!</v>
      </c>
      <c r="H9" s="94" t="e">
        <f ca="1">IF(市町村抽出表!J9="－","－",IF(市町村抽出表!J9=0,"0棟",IF(市町村抽出表!J9&lt;1,"1棟未満",TEXT(ROUND(市町村抽出表!J9,0),"###,###")&amp;"棟")))</f>
        <v>#REF!</v>
      </c>
      <c r="I9" s="94" t="e">
        <f ca="1">IF(市町村抽出表!O9="－","－",IF(市町村抽出表!O9=0,"0棟",IF(市町村抽出表!O9&lt;1,"1棟未満",TEXT(ROUND(市町村抽出表!O9,0),"###,###")&amp;"棟")))</f>
        <v>#REF!</v>
      </c>
      <c r="J9" s="94" t="e">
        <f ca="1">IF(市町村抽出表!P9="－","－",IF(市町村抽出表!P9=0,"0棟",IF(市町村抽出表!P9&lt;1,"1棟未満",TEXT(ROUND(市町村抽出表!P9,0),"###,###")&amp;"棟")))</f>
        <v>#REF!</v>
      </c>
      <c r="K9" s="147" t="e">
        <f ca="1">IF(市町村抽出表!U9="","※2",IF(市町村抽出表!U9="－","－",IF(市町村抽出表!U9=0,"0棟",IF(市町村抽出表!U9&lt;1,"1棟未満",TEXT(ROUND(市町村抽出表!U9,0),"###,###")&amp;"棟"))))</f>
        <v>#REF!</v>
      </c>
      <c r="L9" s="148" t="e">
        <f ca="1">IF(市町村抽出表!V9="","※2",IF(市町村抽出表!V9="－","－",IF(市町村抽出表!V9=0,"0棟",IF(市町村抽出表!V9&lt;1,"1棟未満",TEXT(ROUND(市町村抽出表!V9,0),"###,###")&amp;"棟"))))</f>
        <v>#REF!</v>
      </c>
      <c r="M9" s="94" t="e">
        <f ca="1">IF(市町村抽出表!W9="－","－",IF(市町村抽出表!W9=0,"0棟",IF(市町村抽出表!W9&lt;1,"1棟未満",TEXT(ROUND(市町村抽出表!W9,0),"###,###")&amp;"棟")))</f>
        <v>#REF!</v>
      </c>
      <c r="N9" s="94" t="e">
        <f ca="1">IF(市町村抽出表!X9="－","－",IF(市町村抽出表!X9=0,"0棟",IF(市町村抽出表!X9&lt;1,"1棟未満",TEXT(ROUND(市町村抽出表!X9,0),"###,###")&amp;"棟")))</f>
        <v>#REF!</v>
      </c>
      <c r="O9" s="94" t="e">
        <f ca="1">IF(市町村抽出表!Z9="－","－",IF(市町村抽出表!Z9=0,"0件",IF(市町村抽出表!Z9&lt;1,"1件未満",TEXT(ROUND(市町村抽出表!Z9,0),"###,###")&amp;"件")))</f>
        <v>#REF!</v>
      </c>
      <c r="P9" s="94" t="e">
        <f ca="1">IF(市町村抽出表!AA9="－","－",IF(市町村抽出表!AA9=0,"0件",IF(市町村抽出表!AA9&lt;1,"1件未満",TEXT(ROUND(市町村抽出表!AA9,0),"###,###")&amp;"件")))</f>
        <v>#REF!</v>
      </c>
      <c r="Q9" s="94" t="e">
        <f ca="1">IF(市町村抽出表!AB9="－","－",IF(市町村抽出表!AB9=0,"0棟",IF(市町村抽出表!AB9&lt;1,"1棟未満",TEXT(ROUND(市町村抽出表!AB9,0),"###,###")&amp;"棟")))</f>
        <v>#REF!</v>
      </c>
      <c r="R9" s="94" t="e">
        <f ca="1">IF(市町村抽出表!AC9="－","－",IF(市町村抽出表!AC9=0,"0人",IF(市町村抽出表!AC9&lt;1,"1人未満",TEXT(ROUND(市町村抽出表!AC9,0),"###,###")&amp;"人")))</f>
        <v>#REF!</v>
      </c>
      <c r="S9" s="94" t="e">
        <f ca="1">IF(市町村抽出表!AD9="－","－",IF(市町村抽出表!AD9=0,"0人",IF(市町村抽出表!AD9&lt;1,"1人未満",TEXT(ROUND(市町村抽出表!AD9,0),"###,###")&amp;"人")))</f>
        <v>#REF!</v>
      </c>
      <c r="T9" s="94" t="e">
        <f ca="1">IF(市町村抽出表!AE9="－","－",IF(市町村抽出表!AE9=0,"0人",IF(市町村抽出表!AE9&lt;1,"1人未満",TEXT(ROUND(市町村抽出表!AE9,0),"###,###")&amp;"人")))</f>
        <v>#REF!</v>
      </c>
      <c r="U9" s="149" t="e">
        <f ca="1">IF(市町村抽出表!AG9="","※2",IF(市町村抽出表!AG9="－","－",IF(市町村抽出表!AG9=0,"0人",IF(市町村抽出表!AG9&lt;1,"1人未満",TEXT(ROUND(市町村抽出表!AG9,0),"###,###")&amp;"人"))))</f>
        <v>#REF!</v>
      </c>
      <c r="V9" s="150" t="e">
        <f ca="1">IF(市町村抽出表!AH9="","※2",IF(市町村抽出表!AH9="－","－",IF(市町村抽出表!AH9=0,"0人",IF(市町村抽出表!AH9&lt;1,"1人未満",TEXT(ROUND(市町村抽出表!AH9,0),"###,###")&amp;"人"))))</f>
        <v>#REF!</v>
      </c>
      <c r="W9" s="151" t="e">
        <f ca="1">IF(市町村抽出表!AI9="","※2",IF(市町村抽出表!AI9="－","－",IF(市町村抽出表!AI9=0,"0人",IF(市町村抽出表!AI9&lt;1,"1人未満",TEXT(ROUND(市町村抽出表!AI9,0),"###,###")&amp;"人"))))</f>
        <v>#REF!</v>
      </c>
      <c r="X9" s="94" t="e">
        <f ca="1">IF(市町村抽出表!AJ9="－","－",IF(市町村抽出表!AJ9=0,"0人",IF(市町村抽出表!AJ9&lt;1,"1人未満",TEXT(ROUND(市町村抽出表!AJ9,0),"###,###")&amp;"人")))</f>
        <v>#REF!</v>
      </c>
      <c r="Y9" s="94" t="e">
        <f ca="1">IF(市町村抽出表!AK9="－","－",IF(市町村抽出表!AK9=0,"0人",IF(市町村抽出表!AK9&lt;1,"1人未満",TEXT(ROUND(市町村抽出表!AK9,0),"###,###")&amp;"人")))</f>
        <v>#REF!</v>
      </c>
      <c r="Z9" s="94" t="e">
        <f ca="1">IF(市町村抽出表!AL9="－","－",IF(市町村抽出表!AL9=0,"0人",IF(市町村抽出表!AL9&lt;1,"1人未満",TEXT(ROUND(市町村抽出表!AL9,0),"###,###")&amp;"人")))</f>
        <v>#REF!</v>
      </c>
      <c r="AA9" s="94" t="e">
        <f ca="1">IF(市町村抽出表!AM9="－","－",IF(市町村抽出表!AM9=0,"0人",IF(市町村抽出表!AM9&lt;1,"1人未満",TEXT(ROUND(市町村抽出表!AM9,0),"###,###")&amp;"人")))</f>
        <v>#REF!</v>
      </c>
      <c r="AB9" s="94" t="e">
        <f ca="1">IF(市町村抽出表!AN9="－","－",IF(市町村抽出表!AN9=0,"0人",IF(市町村抽出表!AN9&lt;1,"1人未満",TEXT(ROUND(市町村抽出表!AN9,0),"###,###")&amp;"人")))</f>
        <v>#REF!</v>
      </c>
      <c r="AC9" s="94" t="e">
        <f ca="1">IF(市町村抽出表!AO9="－","－",IF(市町村抽出表!AO9=0,"0人",IF(市町村抽出表!AO9&lt;1,"1人未満",TEXT(ROUND(市町村抽出表!AO9,0),"###,###")&amp;"人")))</f>
        <v>#REF!</v>
      </c>
      <c r="AD9" s="94" t="e">
        <f ca="1">IF(市町村抽出表!AP9="－","－",IF(市町村抽出表!AP9=0,"0人",IF(市町村抽出表!AP9&lt;1,"1人未満",TEXT(ROUND(市町村抽出表!AP9,0),"###,###")&amp;"人")))</f>
        <v>#REF!</v>
      </c>
      <c r="AE9" s="94" t="e">
        <f ca="1">IF(市町村抽出表!AQ9="－","－",IF(市町村抽出表!AQ9=0,"0人",IF(市町村抽出表!AQ9&lt;1,"1人未満",TEXT(ROUND(市町村抽出表!AQ9,0),"###,###")&amp;"人")))</f>
        <v>#REF!</v>
      </c>
      <c r="AF9" s="94" t="e">
        <f ca="1">IF(市町村抽出表!AR9="－","－",IF(市町村抽出表!AR9=0,"0人",IF(市町村抽出表!AR9&lt;1,"1人未満",TEXT(ROUND(市町村抽出表!AR9,0),"###,###")&amp;"人")))</f>
        <v>#REF!</v>
      </c>
      <c r="AG9" s="94" t="e">
        <f ca="1">IF(市町村抽出表!AS9="－","－",IF(市町村抽出表!AS9=0,"0箇所",IF(市町村抽出表!AS9&lt;1,"1箇所未満",TEXT(ROUND(市町村抽出表!AS9,0),"###,###")&amp;"箇所")))</f>
        <v>#REF!</v>
      </c>
      <c r="AH9" s="94" t="e">
        <f ca="1">IF(市町村抽出表!AT9="－","－",IF(市町村抽出表!AT9=0,"0世帯",IF(市町村抽出表!AT9&lt;1,"1世帯未満",TEXT(ROUND(市町村抽出表!AT9,0),"###,###")&amp;"世帯")))</f>
        <v>#REF!</v>
      </c>
      <c r="AI9" s="94" t="e">
        <f ca="1">IF(市町村抽出表!AU9="－","－",IF(市町村抽出表!AU9=0,"0人",IF(市町村抽出表!AU9&lt;1,"1人未満",TEXT(ROUND(市町村抽出表!AU9,0),"###,###")&amp;"人")))</f>
        <v>#REF!</v>
      </c>
      <c r="AJ9" s="94" t="e">
        <f ca="1">IF(市町村抽出表!AV9="－","－",IF(市町村抽出表!AV9=0,"0世帯",IF(市町村抽出表!AV9&lt;1,"1世帯未満",TEXT(ROUND(市町村抽出表!AV9,0),"###,###")&amp;"世帯")))</f>
        <v>#REF!</v>
      </c>
      <c r="AK9" s="94" t="e">
        <f ca="1">IF(市町村抽出表!AW9="－","－",IF(市町村抽出表!AW9=0,"0人",IF(市町村抽出表!AW9&lt;1,"1人未満",TEXT(ROUND(市町村抽出表!AW9,0),"###,###")&amp;"人")))</f>
        <v>#REF!</v>
      </c>
      <c r="AL9" s="94" t="e">
        <f ca="1">IF(市町村抽出表!AX9="－","－",IF(市町村抽出表!AX9=0,"0世帯",IF(市町村抽出表!AX9&lt;1,"1世帯未満",TEXT(ROUND(市町村抽出表!AX9,0),"###,###")&amp;"世帯")))</f>
        <v>#REF!</v>
      </c>
      <c r="AM9" s="94" t="e">
        <f ca="1">IF(市町村抽出表!AY9="－","－",IF(市町村抽出表!AY9=0,"0人",IF(市町村抽出表!AY9&lt;1,"1人未満",TEXT(ROUND(市町村抽出表!AY9,0),"###,###")&amp;"人")))</f>
        <v>#REF!</v>
      </c>
      <c r="AN9" s="94" t="s">
        <v>668</v>
      </c>
      <c r="AO9" s="94" t="s">
        <v>668</v>
      </c>
      <c r="AP9" s="94" t="e">
        <f ca="1">IF(市町村抽出表!BB9="－","－",IF(市町村抽出表!BB9=0,"0km",IF(市町村抽出表!BB9&lt;0.1,"0.1km未満",TEXT(ROUND(市町村抽出表!BB9,1),"###,##0.0")&amp;"km")))</f>
        <v>#REF!</v>
      </c>
      <c r="AQ9" s="94" t="e">
        <f ca="1">IF(市町村抽出表!BC9="－","－",IF(市町村抽出表!BC9=0,"0世帯",IF(市町村抽出表!BC9&lt;1,"1世帯未満",TEXT(ROUND(市町村抽出表!BC9,0),"###,###")&amp;"世帯")))</f>
        <v>#REF!</v>
      </c>
      <c r="AR9" s="94" t="e">
        <f ca="1">IF(市町村抽出表!BD9="－","－",IF(市町村抽出表!BD9=0,"0人",IF(市町村抽出表!BD9&lt;1,"1人未満",TEXT(ROUND(市町村抽出表!BD9,0),"###,###")&amp;"人")))</f>
        <v>#REF!</v>
      </c>
      <c r="AS9" s="94" t="s">
        <v>668</v>
      </c>
      <c r="AT9" s="94" t="s">
        <v>668</v>
      </c>
      <c r="AU9" s="94" t="e">
        <f ca="1">IF(市町村抽出表!BG9="－","－",IF(市町村抽出表!BG9=0,"0箇所",IF(市町村抽出表!BG9&lt;1,"1箇所未満",TEXT(ROUND(市町村抽出表!BG9,0),"###,###")&amp;"箇所")))</f>
        <v>#REF!</v>
      </c>
      <c r="AV9" s="94" t="e">
        <f ca="1">IF(市町村抽出表!BH9="－","－",IF(市町村抽出表!BH9=0,"0箇所",IF(市町村抽出表!BH9&lt;1,"1箇所未満",TEXT(ROUND(市町村抽出表!BH9,0),"###,###")&amp;"箇所")))</f>
        <v>#REF!</v>
      </c>
      <c r="AW9" s="94" t="e">
        <f ca="1">IF(市町村抽出表!BI9="－","－",IF(市町村抽出表!BI9=0,"0箇所",IF(市町村抽出表!BI9&lt;1,"1箇所未満",TEXT(ROUND(市町村抽出表!BI9,0),"###,###")&amp;"箇所")))</f>
        <v>#REF!</v>
      </c>
      <c r="AX9" s="94" t="e">
        <f ca="1">IF(市町村抽出表!BJ9="－","－",IF(市町村抽出表!BJ9=0,"0箇所",IF(市町村抽出表!BJ9&lt;1,"1箇所未満",TEXT(ROUND(市町村抽出表!BJ9,0),"###,###")&amp;"箇所")))</f>
        <v>#REF!</v>
      </c>
      <c r="AY9" s="94" t="e">
        <f ca="1">IF(市町村抽出表!BK9="－","－",IF(市町村抽出表!BK9=0,"0箇所",IF(市町村抽出表!BK9&lt;1,"1箇所未満",TEXT(ROUND(市町村抽出表!BK9,0),"###,###")&amp;"箇所")))</f>
        <v>#REF!</v>
      </c>
      <c r="AZ9" s="94" t="e">
        <f ca="1">IF(市町村抽出表!BL9="－","－",IF(市町村抽出表!BL9=0,"0箇所",IF(市町村抽出表!BL9&lt;1,"1箇所未満",TEXT(ROUND(市町村抽出表!BL9,0),"###,###")&amp;"箇所")))</f>
        <v>#REF!</v>
      </c>
      <c r="BH9" s="153"/>
      <c r="BI9" s="153"/>
      <c r="BJ9" s="153"/>
      <c r="BL9" s="154"/>
      <c r="BM9" s="153"/>
      <c r="BN9" s="153"/>
      <c r="BO9" s="153"/>
      <c r="BP9" s="153"/>
      <c r="BX9" s="154"/>
      <c r="BY9" s="153"/>
      <c r="BZ9" s="153"/>
      <c r="CA9" s="153"/>
      <c r="CB9" s="153"/>
      <c r="CN9" s="154"/>
      <c r="CO9" s="153"/>
      <c r="CP9" s="153"/>
      <c r="CQ9" s="153"/>
      <c r="CR9" s="153"/>
    </row>
    <row r="10" spans="1:122" x14ac:dyDescent="0.2">
      <c r="A10" s="82">
        <v>7</v>
      </c>
      <c r="B10" s="74" t="s">
        <v>507</v>
      </c>
      <c r="C10" s="93" t="e">
        <f ca="1">IF(市町村抽出表!D10="－","－",ROUND(市町村抽出表!D10,1))</f>
        <v>#REF!</v>
      </c>
      <c r="D10" s="158" t="e">
        <f ca="1">IF(市町村抽出表!F10="","※2",IF(市町村抽出表!F10="－","－",市町村抽出表!F10&amp;"箇所"))</f>
        <v>#REF!</v>
      </c>
      <c r="E10" s="159" t="e">
        <f ca="1">IF(市町村抽出表!G10="","※2",IF(市町村抽出表!G10="－","－",市町村抽出表!G10&amp;"箇所"))</f>
        <v>#REF!</v>
      </c>
      <c r="F10" s="160" t="e">
        <f ca="1">IF(市町村抽出表!H10="","※2",IF(市町村抽出表!H10="－","－",市町村抽出表!H10&amp;"箇所"))</f>
        <v>#REF!</v>
      </c>
      <c r="G10" s="94" t="e">
        <f ca="1">IF(市町村抽出表!I10="－","－",IF(市町村抽出表!I10=0,"0棟",IF(市町村抽出表!I10&lt;1,"1棟未満",TEXT(ROUND(市町村抽出表!I10,0),"###,###")&amp;"棟")))</f>
        <v>#REF!</v>
      </c>
      <c r="H10" s="94" t="e">
        <f ca="1">IF(市町村抽出表!J10="－","－",IF(市町村抽出表!J10=0,"0棟",IF(市町村抽出表!J10&lt;1,"1棟未満",TEXT(ROUND(市町村抽出表!J10,0),"###,###")&amp;"棟")))</f>
        <v>#REF!</v>
      </c>
      <c r="I10" s="94" t="e">
        <f ca="1">IF(市町村抽出表!O10="－","－",IF(市町村抽出表!O10=0,"0棟",IF(市町村抽出表!O10&lt;1,"1棟未満",TEXT(ROUND(市町村抽出表!O10,0),"###,###")&amp;"棟")))</f>
        <v>#REF!</v>
      </c>
      <c r="J10" s="94" t="e">
        <f ca="1">IF(市町村抽出表!P10="－","－",IF(市町村抽出表!P10=0,"0棟",IF(市町村抽出表!P10&lt;1,"1棟未満",TEXT(ROUND(市町村抽出表!P10,0),"###,###")&amp;"棟")))</f>
        <v>#REF!</v>
      </c>
      <c r="K10" s="147" t="e">
        <f ca="1">IF(市町村抽出表!U10="","※2",IF(市町村抽出表!U10="－","－",IF(市町村抽出表!U10=0,"0棟",IF(市町村抽出表!U10&lt;1,"1棟未満",TEXT(ROUND(市町村抽出表!U10,0),"###,###")&amp;"棟"))))</f>
        <v>#REF!</v>
      </c>
      <c r="L10" s="148" t="e">
        <f ca="1">IF(市町村抽出表!V10="","※2",IF(市町村抽出表!V10="－","－",IF(市町村抽出表!V10=0,"0棟",IF(市町村抽出表!V10&lt;1,"1棟未満",TEXT(ROUND(市町村抽出表!V10,0),"###,###")&amp;"棟"))))</f>
        <v>#REF!</v>
      </c>
      <c r="M10" s="94" t="e">
        <f ca="1">IF(市町村抽出表!W10="－","－",IF(市町村抽出表!W10=0,"0棟",IF(市町村抽出表!W10&lt;1,"1棟未満",TEXT(ROUND(市町村抽出表!W10,0),"###,###")&amp;"棟")))</f>
        <v>#REF!</v>
      </c>
      <c r="N10" s="94" t="e">
        <f ca="1">IF(市町村抽出表!X10="－","－",IF(市町村抽出表!X10=0,"0棟",IF(市町村抽出表!X10&lt;1,"1棟未満",TEXT(ROUND(市町村抽出表!X10,0),"###,###")&amp;"棟")))</f>
        <v>#REF!</v>
      </c>
      <c r="O10" s="94" t="e">
        <f ca="1">IF(市町村抽出表!Z10="－","－",IF(市町村抽出表!Z10=0,"0件",IF(市町村抽出表!Z10&lt;1,"1件未満",TEXT(ROUND(市町村抽出表!Z10,0),"###,###")&amp;"件")))</f>
        <v>#REF!</v>
      </c>
      <c r="P10" s="94" t="e">
        <f ca="1">IF(市町村抽出表!AA10="－","－",IF(市町村抽出表!AA10=0,"0件",IF(市町村抽出表!AA10&lt;1,"1件未満",TEXT(ROUND(市町村抽出表!AA10,0),"###,###")&amp;"件")))</f>
        <v>#REF!</v>
      </c>
      <c r="Q10" s="94" t="e">
        <f ca="1">IF(市町村抽出表!AB10="－","－",IF(市町村抽出表!AB10=0,"0棟",IF(市町村抽出表!AB10&lt;1,"1棟未満",TEXT(ROUND(市町村抽出表!AB10,0),"###,###")&amp;"棟")))</f>
        <v>#REF!</v>
      </c>
      <c r="R10" s="94" t="e">
        <f ca="1">IF(市町村抽出表!AC10="－","－",IF(市町村抽出表!AC10=0,"0人",IF(市町村抽出表!AC10&lt;1,"1人未満",TEXT(ROUND(市町村抽出表!AC10,0),"###,###")&amp;"人")))</f>
        <v>#REF!</v>
      </c>
      <c r="S10" s="94" t="e">
        <f ca="1">IF(市町村抽出表!AD10="－","－",IF(市町村抽出表!AD10=0,"0人",IF(市町村抽出表!AD10&lt;1,"1人未満",TEXT(ROUND(市町村抽出表!AD10,0),"###,###")&amp;"人")))</f>
        <v>#REF!</v>
      </c>
      <c r="T10" s="94" t="e">
        <f ca="1">IF(市町村抽出表!AE10="－","－",IF(市町村抽出表!AE10=0,"0人",IF(市町村抽出表!AE10&lt;1,"1人未満",TEXT(ROUND(市町村抽出表!AE10,0),"###,###")&amp;"人")))</f>
        <v>#REF!</v>
      </c>
      <c r="U10" s="149" t="e">
        <f ca="1">IF(市町村抽出表!AG10="","※2",IF(市町村抽出表!AG10="－","－",IF(市町村抽出表!AG10=0,"0人",IF(市町村抽出表!AG10&lt;1,"1人未満",TEXT(ROUND(市町村抽出表!AG10,0),"###,###")&amp;"人"))))</f>
        <v>#REF!</v>
      </c>
      <c r="V10" s="150" t="e">
        <f ca="1">IF(市町村抽出表!AH10="","※2",IF(市町村抽出表!AH10="－","－",IF(市町村抽出表!AH10=0,"0人",IF(市町村抽出表!AH10&lt;1,"1人未満",TEXT(ROUND(市町村抽出表!AH10,0),"###,###")&amp;"人"))))</f>
        <v>#REF!</v>
      </c>
      <c r="W10" s="151" t="e">
        <f ca="1">IF(市町村抽出表!AI10="","※2",IF(市町村抽出表!AI10="－","－",IF(市町村抽出表!AI10=0,"0人",IF(市町村抽出表!AI10&lt;1,"1人未満",TEXT(ROUND(市町村抽出表!AI10,0),"###,###")&amp;"人"))))</f>
        <v>#REF!</v>
      </c>
      <c r="X10" s="94" t="e">
        <f ca="1">IF(市町村抽出表!AJ10="－","－",IF(市町村抽出表!AJ10=0,"0人",IF(市町村抽出表!AJ10&lt;1,"1人未満",TEXT(ROUND(市町村抽出表!AJ10,0),"###,###")&amp;"人")))</f>
        <v>#REF!</v>
      </c>
      <c r="Y10" s="94" t="e">
        <f ca="1">IF(市町村抽出表!AK10="－","－",IF(市町村抽出表!AK10=0,"0人",IF(市町村抽出表!AK10&lt;1,"1人未満",TEXT(ROUND(市町村抽出表!AK10,0),"###,###")&amp;"人")))</f>
        <v>#REF!</v>
      </c>
      <c r="Z10" s="94" t="e">
        <f ca="1">IF(市町村抽出表!AL10="－","－",IF(市町村抽出表!AL10=0,"0人",IF(市町村抽出表!AL10&lt;1,"1人未満",TEXT(ROUND(市町村抽出表!AL10,0),"###,###")&amp;"人")))</f>
        <v>#REF!</v>
      </c>
      <c r="AA10" s="94" t="e">
        <f ca="1">IF(市町村抽出表!AM10="－","－",IF(市町村抽出表!AM10=0,"0人",IF(市町村抽出表!AM10&lt;1,"1人未満",TEXT(ROUND(市町村抽出表!AM10,0),"###,###")&amp;"人")))</f>
        <v>#REF!</v>
      </c>
      <c r="AB10" s="94" t="e">
        <f ca="1">IF(市町村抽出表!AN10="－","－",IF(市町村抽出表!AN10=0,"0人",IF(市町村抽出表!AN10&lt;1,"1人未満",TEXT(ROUND(市町村抽出表!AN10,0),"###,###")&amp;"人")))</f>
        <v>#REF!</v>
      </c>
      <c r="AC10" s="94" t="e">
        <f ca="1">IF(市町村抽出表!AO10="－","－",IF(市町村抽出表!AO10=0,"0人",IF(市町村抽出表!AO10&lt;1,"1人未満",TEXT(ROUND(市町村抽出表!AO10,0),"###,###")&amp;"人")))</f>
        <v>#REF!</v>
      </c>
      <c r="AD10" s="94" t="e">
        <f ca="1">IF(市町村抽出表!AP10="－","－",IF(市町村抽出表!AP10=0,"0人",IF(市町村抽出表!AP10&lt;1,"1人未満",TEXT(ROUND(市町村抽出表!AP10,0),"###,###")&amp;"人")))</f>
        <v>#REF!</v>
      </c>
      <c r="AE10" s="94" t="e">
        <f ca="1">IF(市町村抽出表!AQ10="－","－",IF(市町村抽出表!AQ10=0,"0人",IF(市町村抽出表!AQ10&lt;1,"1人未満",TEXT(ROUND(市町村抽出表!AQ10,0),"###,###")&amp;"人")))</f>
        <v>#REF!</v>
      </c>
      <c r="AF10" s="94" t="e">
        <f ca="1">IF(市町村抽出表!AR10="－","－",IF(市町村抽出表!AR10=0,"0人",IF(市町村抽出表!AR10&lt;1,"1人未満",TEXT(ROUND(市町村抽出表!AR10,0),"###,###")&amp;"人")))</f>
        <v>#REF!</v>
      </c>
      <c r="AG10" s="94" t="e">
        <f ca="1">IF(市町村抽出表!AS10="－","－",IF(市町村抽出表!AS10=0,"0箇所",IF(市町村抽出表!AS10&lt;1,"1箇所未満",TEXT(ROUND(市町村抽出表!AS10,0),"###,###")&amp;"箇所")))</f>
        <v>#REF!</v>
      </c>
      <c r="AH10" s="94" t="e">
        <f ca="1">IF(市町村抽出表!AT10="－","－",IF(市町村抽出表!AT10=0,"0世帯",IF(市町村抽出表!AT10&lt;1,"1世帯未満",TEXT(ROUND(市町村抽出表!AT10,0),"###,###")&amp;"世帯")))</f>
        <v>#REF!</v>
      </c>
      <c r="AI10" s="94" t="e">
        <f ca="1">IF(市町村抽出表!AU10="－","－",IF(市町村抽出表!AU10=0,"0人",IF(市町村抽出表!AU10&lt;1,"1人未満",TEXT(ROUND(市町村抽出表!AU10,0),"###,###")&amp;"人")))</f>
        <v>#REF!</v>
      </c>
      <c r="AJ10" s="94" t="e">
        <f ca="1">IF(市町村抽出表!AV10="－","－",IF(市町村抽出表!AV10=0,"0世帯",IF(市町村抽出表!AV10&lt;1,"1世帯未満",TEXT(ROUND(市町村抽出表!AV10,0),"###,###")&amp;"世帯")))</f>
        <v>#REF!</v>
      </c>
      <c r="AK10" s="94" t="e">
        <f ca="1">IF(市町村抽出表!AW10="－","－",IF(市町村抽出表!AW10=0,"0人",IF(市町村抽出表!AW10&lt;1,"1人未満",TEXT(ROUND(市町村抽出表!AW10,0),"###,###")&amp;"人")))</f>
        <v>#REF!</v>
      </c>
      <c r="AL10" s="94" t="e">
        <f ca="1">IF(市町村抽出表!AX10="－","－",IF(市町村抽出表!AX10=0,"0世帯",IF(市町村抽出表!AX10&lt;1,"1世帯未満",TEXT(ROUND(市町村抽出表!AX10,0),"###,###")&amp;"世帯")))</f>
        <v>#REF!</v>
      </c>
      <c r="AM10" s="94" t="e">
        <f ca="1">IF(市町村抽出表!AY10="－","－",IF(市町村抽出表!AY10=0,"0人",IF(市町村抽出表!AY10&lt;1,"1人未満",TEXT(ROUND(市町村抽出表!AY10,0),"###,###")&amp;"人")))</f>
        <v>#REF!</v>
      </c>
      <c r="AN10" s="94" t="s">
        <v>668</v>
      </c>
      <c r="AO10" s="94" t="s">
        <v>668</v>
      </c>
      <c r="AP10" s="94" t="e">
        <f ca="1">IF(市町村抽出表!BB10="－","－",IF(市町村抽出表!BB10=0,"0km",IF(市町村抽出表!BB10&lt;0.1,"0.1km未満",TEXT(ROUND(市町村抽出表!BB10,1),"###,##0.0")&amp;"km")))</f>
        <v>#REF!</v>
      </c>
      <c r="AQ10" s="94" t="e">
        <f ca="1">IF(市町村抽出表!BC10="－","－",IF(市町村抽出表!BC10=0,"0世帯",IF(市町村抽出表!BC10&lt;1,"1世帯未満",TEXT(ROUND(市町村抽出表!BC10,0),"###,###")&amp;"世帯")))</f>
        <v>#REF!</v>
      </c>
      <c r="AR10" s="94" t="e">
        <f ca="1">IF(市町村抽出表!BD10="－","－",IF(市町村抽出表!BD10=0,"0人",IF(市町村抽出表!BD10&lt;1,"1人未満",TEXT(ROUND(市町村抽出表!BD10,0),"###,###")&amp;"人")))</f>
        <v>#REF!</v>
      </c>
      <c r="AS10" s="94" t="s">
        <v>668</v>
      </c>
      <c r="AT10" s="94" t="s">
        <v>668</v>
      </c>
      <c r="AU10" s="94" t="e">
        <f ca="1">IF(市町村抽出表!BG10="－","－",IF(市町村抽出表!BG10=0,"0箇所",IF(市町村抽出表!BG10&lt;1,"1箇所未満",TEXT(ROUND(市町村抽出表!BG10,0),"###,###")&amp;"箇所")))</f>
        <v>#REF!</v>
      </c>
      <c r="AV10" s="94" t="e">
        <f ca="1">IF(市町村抽出表!BH10="－","－",IF(市町村抽出表!BH10=0,"0箇所",IF(市町村抽出表!BH10&lt;1,"1箇所未満",TEXT(ROUND(市町村抽出表!BH10,0),"###,###")&amp;"箇所")))</f>
        <v>#REF!</v>
      </c>
      <c r="AW10" s="94" t="e">
        <f ca="1">IF(市町村抽出表!BI10="－","－",IF(市町村抽出表!BI10=0,"0箇所",IF(市町村抽出表!BI10&lt;1,"1箇所未満",TEXT(ROUND(市町村抽出表!BI10,0),"###,###")&amp;"箇所")))</f>
        <v>#REF!</v>
      </c>
      <c r="AX10" s="94" t="e">
        <f ca="1">IF(市町村抽出表!BJ10="－","－",IF(市町村抽出表!BJ10=0,"0箇所",IF(市町村抽出表!BJ10&lt;1,"1箇所未満",TEXT(ROUND(市町村抽出表!BJ10,0),"###,###")&amp;"箇所")))</f>
        <v>#REF!</v>
      </c>
      <c r="AY10" s="94" t="e">
        <f ca="1">IF(市町村抽出表!BK10="－","－",IF(市町村抽出表!BK10=0,"0箇所",IF(市町村抽出表!BK10&lt;1,"1箇所未満",TEXT(ROUND(市町村抽出表!BK10,0),"###,###")&amp;"箇所")))</f>
        <v>#REF!</v>
      </c>
      <c r="AZ10" s="94" t="e">
        <f ca="1">IF(市町村抽出表!BL10="－","－",IF(市町村抽出表!BL10=0,"0箇所",IF(市町村抽出表!BL10&lt;1,"1箇所未満",TEXT(ROUND(市町村抽出表!BL10,0),"###,###")&amp;"箇所")))</f>
        <v>#REF!</v>
      </c>
      <c r="BH10" s="153"/>
      <c r="BI10" s="153"/>
      <c r="BJ10" s="153"/>
      <c r="BL10" s="154"/>
      <c r="BM10" s="153"/>
      <c r="BN10" s="153"/>
      <c r="BO10" s="153"/>
      <c r="BP10" s="153"/>
      <c r="BX10" s="154"/>
      <c r="BY10" s="153"/>
      <c r="BZ10" s="153"/>
      <c r="CA10" s="153"/>
      <c r="CB10" s="153"/>
      <c r="CN10" s="154"/>
      <c r="CO10" s="153"/>
      <c r="CP10" s="153"/>
      <c r="CQ10" s="153"/>
      <c r="CR10" s="153"/>
    </row>
    <row r="11" spans="1:122" x14ac:dyDescent="0.2">
      <c r="A11" s="82">
        <v>8</v>
      </c>
      <c r="B11" s="74" t="s">
        <v>508</v>
      </c>
      <c r="C11" s="93" t="e">
        <f ca="1">IF(市町村抽出表!D11="－","－",ROUND(市町村抽出表!D11,1))</f>
        <v>#REF!</v>
      </c>
      <c r="D11" s="158" t="e">
        <f ca="1">IF(市町村抽出表!F11="","※2",IF(市町村抽出表!F11="－","－",市町村抽出表!F11&amp;"箇所"))</f>
        <v>#REF!</v>
      </c>
      <c r="E11" s="159" t="e">
        <f ca="1">IF(市町村抽出表!G11="","※2",IF(市町村抽出表!G11="－","－",市町村抽出表!G11&amp;"箇所"))</f>
        <v>#REF!</v>
      </c>
      <c r="F11" s="160" t="e">
        <f ca="1">IF(市町村抽出表!H11="","※2",IF(市町村抽出表!H11="－","－",市町村抽出表!H11&amp;"箇所"))</f>
        <v>#REF!</v>
      </c>
      <c r="G11" s="94" t="e">
        <f ca="1">IF(市町村抽出表!I11="－","－",IF(市町村抽出表!I11=0,"0棟",IF(市町村抽出表!I11&lt;1,"1棟未満",TEXT(ROUND(市町村抽出表!I11,0),"###,###")&amp;"棟")))</f>
        <v>#REF!</v>
      </c>
      <c r="H11" s="94" t="e">
        <f ca="1">IF(市町村抽出表!J11="－","－",IF(市町村抽出表!J11=0,"0棟",IF(市町村抽出表!J11&lt;1,"1棟未満",TEXT(ROUND(市町村抽出表!J11,0),"###,###")&amp;"棟")))</f>
        <v>#REF!</v>
      </c>
      <c r="I11" s="94" t="e">
        <f ca="1">IF(市町村抽出表!O11="－","－",IF(市町村抽出表!O11=0,"0棟",IF(市町村抽出表!O11&lt;1,"1棟未満",TEXT(ROUND(市町村抽出表!O11,0),"###,###")&amp;"棟")))</f>
        <v>#REF!</v>
      </c>
      <c r="J11" s="94" t="e">
        <f ca="1">IF(市町村抽出表!P11="－","－",IF(市町村抽出表!P11=0,"0棟",IF(市町村抽出表!P11&lt;1,"1棟未満",TEXT(ROUND(市町村抽出表!P11,0),"###,###")&amp;"棟")))</f>
        <v>#REF!</v>
      </c>
      <c r="K11" s="147" t="e">
        <f ca="1">IF(市町村抽出表!U11="","※2",IF(市町村抽出表!U11="－","－",IF(市町村抽出表!U11=0,"0棟",IF(市町村抽出表!U11&lt;1,"1棟未満",TEXT(ROUND(市町村抽出表!U11,0),"###,###")&amp;"棟"))))</f>
        <v>#REF!</v>
      </c>
      <c r="L11" s="148" t="e">
        <f ca="1">IF(市町村抽出表!V11="","※2",IF(市町村抽出表!V11="－","－",IF(市町村抽出表!V11=0,"0棟",IF(市町村抽出表!V11&lt;1,"1棟未満",TEXT(ROUND(市町村抽出表!V11,0),"###,###")&amp;"棟"))))</f>
        <v>#REF!</v>
      </c>
      <c r="M11" s="94" t="e">
        <f ca="1">IF(市町村抽出表!W11="－","－",IF(市町村抽出表!W11=0,"0棟",IF(市町村抽出表!W11&lt;1,"1棟未満",TEXT(ROUND(市町村抽出表!W11,0),"###,###")&amp;"棟")))</f>
        <v>#REF!</v>
      </c>
      <c r="N11" s="94" t="e">
        <f ca="1">IF(市町村抽出表!X11="－","－",IF(市町村抽出表!X11=0,"0棟",IF(市町村抽出表!X11&lt;1,"1棟未満",TEXT(ROUND(市町村抽出表!X11,0),"###,###")&amp;"棟")))</f>
        <v>#REF!</v>
      </c>
      <c r="O11" s="94" t="e">
        <f ca="1">IF(市町村抽出表!Z11="－","－",IF(市町村抽出表!Z11=0,"0件",IF(市町村抽出表!Z11&lt;1,"1件未満",TEXT(ROUND(市町村抽出表!Z11,0),"###,###")&amp;"件")))</f>
        <v>#REF!</v>
      </c>
      <c r="P11" s="94" t="e">
        <f ca="1">IF(市町村抽出表!AA11="－","－",IF(市町村抽出表!AA11=0,"0件",IF(市町村抽出表!AA11&lt;1,"1件未満",TEXT(ROUND(市町村抽出表!AA11,0),"###,###")&amp;"件")))</f>
        <v>#REF!</v>
      </c>
      <c r="Q11" s="94" t="e">
        <f ca="1">IF(市町村抽出表!AB11="－","－",IF(市町村抽出表!AB11=0,"0棟",IF(市町村抽出表!AB11&lt;1,"1棟未満",TEXT(ROUND(市町村抽出表!AB11,0),"###,###")&amp;"棟")))</f>
        <v>#REF!</v>
      </c>
      <c r="R11" s="94" t="e">
        <f ca="1">IF(市町村抽出表!AC11="－","－",IF(市町村抽出表!AC11=0,"0人",IF(市町村抽出表!AC11&lt;1,"1人未満",TEXT(ROUND(市町村抽出表!AC11,0),"###,###")&amp;"人")))</f>
        <v>#REF!</v>
      </c>
      <c r="S11" s="94" t="e">
        <f ca="1">IF(市町村抽出表!AD11="－","－",IF(市町村抽出表!AD11=0,"0人",IF(市町村抽出表!AD11&lt;1,"1人未満",TEXT(ROUND(市町村抽出表!AD11,0),"###,###")&amp;"人")))</f>
        <v>#REF!</v>
      </c>
      <c r="T11" s="94" t="e">
        <f ca="1">IF(市町村抽出表!AE11="－","－",IF(市町村抽出表!AE11=0,"0人",IF(市町村抽出表!AE11&lt;1,"1人未満",TEXT(ROUND(市町村抽出表!AE11,0),"###,###")&amp;"人")))</f>
        <v>#REF!</v>
      </c>
      <c r="U11" s="149" t="e">
        <f ca="1">IF(市町村抽出表!AG11="","※2",IF(市町村抽出表!AG11="－","－",IF(市町村抽出表!AG11=0,"0人",IF(市町村抽出表!AG11&lt;1,"1人未満",TEXT(ROUND(市町村抽出表!AG11,0),"###,###")&amp;"人"))))</f>
        <v>#REF!</v>
      </c>
      <c r="V11" s="150" t="e">
        <f ca="1">IF(市町村抽出表!AH11="","※2",IF(市町村抽出表!AH11="－","－",IF(市町村抽出表!AH11=0,"0人",IF(市町村抽出表!AH11&lt;1,"1人未満",TEXT(ROUND(市町村抽出表!AH11,0),"###,###")&amp;"人"))))</f>
        <v>#REF!</v>
      </c>
      <c r="W11" s="151" t="e">
        <f ca="1">IF(市町村抽出表!AI11="","※2",IF(市町村抽出表!AI11="－","－",IF(市町村抽出表!AI11=0,"0人",IF(市町村抽出表!AI11&lt;1,"1人未満",TEXT(ROUND(市町村抽出表!AI11,0),"###,###")&amp;"人"))))</f>
        <v>#REF!</v>
      </c>
      <c r="X11" s="94" t="e">
        <f ca="1">IF(市町村抽出表!AJ11="－","－",IF(市町村抽出表!AJ11=0,"0人",IF(市町村抽出表!AJ11&lt;1,"1人未満",TEXT(ROUND(市町村抽出表!AJ11,0),"###,###")&amp;"人")))</f>
        <v>#REF!</v>
      </c>
      <c r="Y11" s="94" t="e">
        <f ca="1">IF(市町村抽出表!AK11="－","－",IF(市町村抽出表!AK11=0,"0人",IF(市町村抽出表!AK11&lt;1,"1人未満",TEXT(ROUND(市町村抽出表!AK11,0),"###,###")&amp;"人")))</f>
        <v>#REF!</v>
      </c>
      <c r="Z11" s="94" t="e">
        <f ca="1">IF(市町村抽出表!AL11="－","－",IF(市町村抽出表!AL11=0,"0人",IF(市町村抽出表!AL11&lt;1,"1人未満",TEXT(ROUND(市町村抽出表!AL11,0),"###,###")&amp;"人")))</f>
        <v>#REF!</v>
      </c>
      <c r="AA11" s="94" t="e">
        <f ca="1">IF(市町村抽出表!AM11="－","－",IF(市町村抽出表!AM11=0,"0人",IF(市町村抽出表!AM11&lt;1,"1人未満",TEXT(ROUND(市町村抽出表!AM11,0),"###,###")&amp;"人")))</f>
        <v>#REF!</v>
      </c>
      <c r="AB11" s="94" t="e">
        <f ca="1">IF(市町村抽出表!AN11="－","－",IF(市町村抽出表!AN11=0,"0人",IF(市町村抽出表!AN11&lt;1,"1人未満",TEXT(ROUND(市町村抽出表!AN11,0),"###,###")&amp;"人")))</f>
        <v>#REF!</v>
      </c>
      <c r="AC11" s="94" t="e">
        <f ca="1">IF(市町村抽出表!AO11="－","－",IF(市町村抽出表!AO11=0,"0人",IF(市町村抽出表!AO11&lt;1,"1人未満",TEXT(ROUND(市町村抽出表!AO11,0),"###,###")&amp;"人")))</f>
        <v>#REF!</v>
      </c>
      <c r="AD11" s="94" t="e">
        <f ca="1">IF(市町村抽出表!AP11="－","－",IF(市町村抽出表!AP11=0,"0人",IF(市町村抽出表!AP11&lt;1,"1人未満",TEXT(ROUND(市町村抽出表!AP11,0),"###,###")&amp;"人")))</f>
        <v>#REF!</v>
      </c>
      <c r="AE11" s="94" t="e">
        <f ca="1">IF(市町村抽出表!AQ11="－","－",IF(市町村抽出表!AQ11=0,"0人",IF(市町村抽出表!AQ11&lt;1,"1人未満",TEXT(ROUND(市町村抽出表!AQ11,0),"###,###")&amp;"人")))</f>
        <v>#REF!</v>
      </c>
      <c r="AF11" s="94" t="e">
        <f ca="1">IF(市町村抽出表!AR11="－","－",IF(市町村抽出表!AR11=0,"0人",IF(市町村抽出表!AR11&lt;1,"1人未満",TEXT(ROUND(市町村抽出表!AR11,0),"###,###")&amp;"人")))</f>
        <v>#REF!</v>
      </c>
      <c r="AG11" s="94" t="e">
        <f ca="1">IF(市町村抽出表!AS11="－","－",IF(市町村抽出表!AS11=0,"0箇所",IF(市町村抽出表!AS11&lt;1,"1箇所未満",TEXT(ROUND(市町村抽出表!AS11,0),"###,###")&amp;"箇所")))</f>
        <v>#REF!</v>
      </c>
      <c r="AH11" s="94" t="e">
        <f ca="1">IF(市町村抽出表!AT11="－","－",IF(市町村抽出表!AT11=0,"0世帯",IF(市町村抽出表!AT11&lt;1,"1世帯未満",TEXT(ROUND(市町村抽出表!AT11,0),"###,###")&amp;"世帯")))</f>
        <v>#REF!</v>
      </c>
      <c r="AI11" s="94" t="e">
        <f ca="1">IF(市町村抽出表!AU11="－","－",IF(市町村抽出表!AU11=0,"0人",IF(市町村抽出表!AU11&lt;1,"1人未満",TEXT(ROUND(市町村抽出表!AU11,0),"###,###")&amp;"人")))</f>
        <v>#REF!</v>
      </c>
      <c r="AJ11" s="94" t="e">
        <f ca="1">IF(市町村抽出表!AV11="－","－",IF(市町村抽出表!AV11=0,"0世帯",IF(市町村抽出表!AV11&lt;1,"1世帯未満",TEXT(ROUND(市町村抽出表!AV11,0),"###,###")&amp;"世帯")))</f>
        <v>#REF!</v>
      </c>
      <c r="AK11" s="94" t="e">
        <f ca="1">IF(市町村抽出表!AW11="－","－",IF(市町村抽出表!AW11=0,"0人",IF(市町村抽出表!AW11&lt;1,"1人未満",TEXT(ROUND(市町村抽出表!AW11,0),"###,###")&amp;"人")))</f>
        <v>#REF!</v>
      </c>
      <c r="AL11" s="94" t="e">
        <f ca="1">IF(市町村抽出表!AX11="－","－",IF(市町村抽出表!AX11=0,"0世帯",IF(市町村抽出表!AX11&lt;1,"1世帯未満",TEXT(ROUND(市町村抽出表!AX11,0),"###,###")&amp;"世帯")))</f>
        <v>#REF!</v>
      </c>
      <c r="AM11" s="94" t="e">
        <f ca="1">IF(市町村抽出表!AY11="－","－",IF(市町村抽出表!AY11=0,"0人",IF(市町村抽出表!AY11&lt;1,"1人未満",TEXT(ROUND(市町村抽出表!AY11,0),"###,###")&amp;"人")))</f>
        <v>#REF!</v>
      </c>
      <c r="AN11" s="94" t="s">
        <v>668</v>
      </c>
      <c r="AO11" s="94" t="s">
        <v>668</v>
      </c>
      <c r="AP11" s="94" t="e">
        <f ca="1">IF(市町村抽出表!BB11="－","－",IF(市町村抽出表!BB11=0,"0km",IF(市町村抽出表!BB11&lt;0.1,"0.1km未満",TEXT(ROUND(市町村抽出表!BB11,1),"###,##0.0")&amp;"km")))</f>
        <v>#REF!</v>
      </c>
      <c r="AQ11" s="94" t="e">
        <f ca="1">IF(市町村抽出表!BC11="－","－",IF(市町村抽出表!BC11=0,"0世帯",IF(市町村抽出表!BC11&lt;1,"1世帯未満",TEXT(ROUND(市町村抽出表!BC11,0),"###,###")&amp;"世帯")))</f>
        <v>#REF!</v>
      </c>
      <c r="AR11" s="94" t="e">
        <f ca="1">IF(市町村抽出表!BD11="－","－",IF(市町村抽出表!BD11=0,"0人",IF(市町村抽出表!BD11&lt;1,"1人未満",TEXT(ROUND(市町村抽出表!BD11,0),"###,###")&amp;"人")))</f>
        <v>#REF!</v>
      </c>
      <c r="AS11" s="94" t="s">
        <v>668</v>
      </c>
      <c r="AT11" s="94" t="s">
        <v>668</v>
      </c>
      <c r="AU11" s="94" t="e">
        <f ca="1">IF(市町村抽出表!BG11="－","－",IF(市町村抽出表!BG11=0,"0箇所",IF(市町村抽出表!BG11&lt;1,"1箇所未満",TEXT(ROUND(市町村抽出表!BG11,0),"###,###")&amp;"箇所")))</f>
        <v>#REF!</v>
      </c>
      <c r="AV11" s="94" t="e">
        <f ca="1">IF(市町村抽出表!BH11="－","－",IF(市町村抽出表!BH11=0,"0箇所",IF(市町村抽出表!BH11&lt;1,"1箇所未満",TEXT(ROUND(市町村抽出表!BH11,0),"###,###")&amp;"箇所")))</f>
        <v>#REF!</v>
      </c>
      <c r="AW11" s="94" t="e">
        <f ca="1">IF(市町村抽出表!BI11="－","－",IF(市町村抽出表!BI11=0,"0箇所",IF(市町村抽出表!BI11&lt;1,"1箇所未満",TEXT(ROUND(市町村抽出表!BI11,0),"###,###")&amp;"箇所")))</f>
        <v>#REF!</v>
      </c>
      <c r="AX11" s="94" t="e">
        <f ca="1">IF(市町村抽出表!BJ11="－","－",IF(市町村抽出表!BJ11=0,"0箇所",IF(市町村抽出表!BJ11&lt;1,"1箇所未満",TEXT(ROUND(市町村抽出表!BJ11,0),"###,###")&amp;"箇所")))</f>
        <v>#REF!</v>
      </c>
      <c r="AY11" s="94" t="e">
        <f ca="1">IF(市町村抽出表!BK11="－","－",IF(市町村抽出表!BK11=0,"0箇所",IF(市町村抽出表!BK11&lt;1,"1箇所未満",TEXT(ROUND(市町村抽出表!BK11,0),"###,###")&amp;"箇所")))</f>
        <v>#REF!</v>
      </c>
      <c r="AZ11" s="94" t="e">
        <f ca="1">IF(市町村抽出表!BL11="－","－",IF(市町村抽出表!BL11=0,"0箇所",IF(市町村抽出表!BL11&lt;1,"1箇所未満",TEXT(ROUND(市町村抽出表!BL11,0),"###,###")&amp;"箇所")))</f>
        <v>#REF!</v>
      </c>
      <c r="BH11" s="153"/>
      <c r="BI11" s="153"/>
      <c r="BJ11" s="153"/>
      <c r="BL11" s="154"/>
      <c r="BM11" s="153"/>
      <c r="BN11" s="153"/>
      <c r="BO11" s="153"/>
      <c r="BP11" s="153"/>
      <c r="BX11" s="154"/>
      <c r="BY11" s="153"/>
      <c r="BZ11" s="153"/>
      <c r="CA11" s="153"/>
      <c r="CB11" s="153"/>
      <c r="CN11" s="154"/>
      <c r="CO11" s="153"/>
      <c r="CP11" s="153"/>
      <c r="CQ11" s="153"/>
      <c r="CR11" s="153"/>
    </row>
    <row r="12" spans="1:122" x14ac:dyDescent="0.2">
      <c r="A12" s="82">
        <v>9</v>
      </c>
      <c r="B12" s="74" t="s">
        <v>509</v>
      </c>
      <c r="C12" s="93" t="e">
        <f ca="1">IF(市町村抽出表!D12="－","－",ROUND(市町村抽出表!D12,1))</f>
        <v>#REF!</v>
      </c>
      <c r="D12" s="158" t="e">
        <f ca="1">IF(市町村抽出表!F12="","※2",IF(市町村抽出表!F12="－","－",市町村抽出表!F12&amp;"箇所"))</f>
        <v>#REF!</v>
      </c>
      <c r="E12" s="159" t="e">
        <f ca="1">IF(市町村抽出表!G12="","※2",IF(市町村抽出表!G12="－","－",市町村抽出表!G12&amp;"箇所"))</f>
        <v>#REF!</v>
      </c>
      <c r="F12" s="160" t="e">
        <f ca="1">IF(市町村抽出表!H12="","※2",IF(市町村抽出表!H12="－","－",市町村抽出表!H12&amp;"箇所"))</f>
        <v>#REF!</v>
      </c>
      <c r="G12" s="94" t="e">
        <f ca="1">IF(市町村抽出表!I12="－","－",IF(市町村抽出表!I12=0,"0棟",IF(市町村抽出表!I12&lt;1,"1棟未満",TEXT(ROUND(市町村抽出表!I12,0),"###,###")&amp;"棟")))</f>
        <v>#REF!</v>
      </c>
      <c r="H12" s="94" t="e">
        <f ca="1">IF(市町村抽出表!J12="－","－",IF(市町村抽出表!J12=0,"0棟",IF(市町村抽出表!J12&lt;1,"1棟未満",TEXT(ROUND(市町村抽出表!J12,0),"###,###")&amp;"棟")))</f>
        <v>#REF!</v>
      </c>
      <c r="I12" s="94" t="e">
        <f ca="1">IF(市町村抽出表!O12="－","－",IF(市町村抽出表!O12=0,"0棟",IF(市町村抽出表!O12&lt;1,"1棟未満",TEXT(ROUND(市町村抽出表!O12,0),"###,###")&amp;"棟")))</f>
        <v>#REF!</v>
      </c>
      <c r="J12" s="94" t="e">
        <f ca="1">IF(市町村抽出表!P12="－","－",IF(市町村抽出表!P12=0,"0棟",IF(市町村抽出表!P12&lt;1,"1棟未満",TEXT(ROUND(市町村抽出表!P12,0),"###,###")&amp;"棟")))</f>
        <v>#REF!</v>
      </c>
      <c r="K12" s="147" t="e">
        <f ca="1">IF(市町村抽出表!U12="","※2",IF(市町村抽出表!U12="－","－",IF(市町村抽出表!U12=0,"0棟",IF(市町村抽出表!U12&lt;1,"1棟未満",TEXT(ROUND(市町村抽出表!U12,0),"###,###")&amp;"棟"))))</f>
        <v>#REF!</v>
      </c>
      <c r="L12" s="148" t="e">
        <f ca="1">IF(市町村抽出表!V12="","※2",IF(市町村抽出表!V12="－","－",IF(市町村抽出表!V12=0,"0棟",IF(市町村抽出表!V12&lt;1,"1棟未満",TEXT(ROUND(市町村抽出表!V12,0),"###,###")&amp;"棟"))))</f>
        <v>#REF!</v>
      </c>
      <c r="M12" s="94" t="e">
        <f ca="1">IF(市町村抽出表!W12="－","－",IF(市町村抽出表!W12=0,"0棟",IF(市町村抽出表!W12&lt;1,"1棟未満",TEXT(ROUND(市町村抽出表!W12,0),"###,###")&amp;"棟")))</f>
        <v>#REF!</v>
      </c>
      <c r="N12" s="94" t="e">
        <f ca="1">IF(市町村抽出表!X12="－","－",IF(市町村抽出表!X12=0,"0棟",IF(市町村抽出表!X12&lt;1,"1棟未満",TEXT(ROUND(市町村抽出表!X12,0),"###,###")&amp;"棟")))</f>
        <v>#REF!</v>
      </c>
      <c r="O12" s="94" t="e">
        <f ca="1">IF(市町村抽出表!Z12="－","－",IF(市町村抽出表!Z12=0,"0件",IF(市町村抽出表!Z12&lt;1,"1件未満",TEXT(ROUND(市町村抽出表!Z12,0),"###,###")&amp;"件")))</f>
        <v>#REF!</v>
      </c>
      <c r="P12" s="94" t="e">
        <f ca="1">IF(市町村抽出表!AA12="－","－",IF(市町村抽出表!AA12=0,"0件",IF(市町村抽出表!AA12&lt;1,"1件未満",TEXT(ROUND(市町村抽出表!AA12,0),"###,###")&amp;"件")))</f>
        <v>#REF!</v>
      </c>
      <c r="Q12" s="94" t="e">
        <f ca="1">IF(市町村抽出表!AB12="－","－",IF(市町村抽出表!AB12=0,"0棟",IF(市町村抽出表!AB12&lt;1,"1棟未満",TEXT(ROUND(市町村抽出表!AB12,0),"###,###")&amp;"棟")))</f>
        <v>#REF!</v>
      </c>
      <c r="R12" s="94" t="e">
        <f ca="1">IF(市町村抽出表!AC12="－","－",IF(市町村抽出表!AC12=0,"0人",IF(市町村抽出表!AC12&lt;1,"1人未満",TEXT(ROUND(市町村抽出表!AC12,0),"###,###")&amp;"人")))</f>
        <v>#REF!</v>
      </c>
      <c r="S12" s="94" t="e">
        <f ca="1">IF(市町村抽出表!AD12="－","－",IF(市町村抽出表!AD12=0,"0人",IF(市町村抽出表!AD12&lt;1,"1人未満",TEXT(ROUND(市町村抽出表!AD12,0),"###,###")&amp;"人")))</f>
        <v>#REF!</v>
      </c>
      <c r="T12" s="94" t="e">
        <f ca="1">IF(市町村抽出表!AE12="－","－",IF(市町村抽出表!AE12=0,"0人",IF(市町村抽出表!AE12&lt;1,"1人未満",TEXT(ROUND(市町村抽出表!AE12,0),"###,###")&amp;"人")))</f>
        <v>#REF!</v>
      </c>
      <c r="U12" s="149" t="e">
        <f ca="1">IF(市町村抽出表!AG12="","※2",IF(市町村抽出表!AG12="－","－",IF(市町村抽出表!AG12=0,"0人",IF(市町村抽出表!AG12&lt;1,"1人未満",TEXT(ROUND(市町村抽出表!AG12,0),"###,###")&amp;"人"))))</f>
        <v>#REF!</v>
      </c>
      <c r="V12" s="150" t="e">
        <f ca="1">IF(市町村抽出表!AH12="","※2",IF(市町村抽出表!AH12="－","－",IF(市町村抽出表!AH12=0,"0人",IF(市町村抽出表!AH12&lt;1,"1人未満",TEXT(ROUND(市町村抽出表!AH12,0),"###,###")&amp;"人"))))</f>
        <v>#REF!</v>
      </c>
      <c r="W12" s="151" t="e">
        <f ca="1">IF(市町村抽出表!AI12="","※2",IF(市町村抽出表!AI12="－","－",IF(市町村抽出表!AI12=0,"0人",IF(市町村抽出表!AI12&lt;1,"1人未満",TEXT(ROUND(市町村抽出表!AI12,0),"###,###")&amp;"人"))))</f>
        <v>#REF!</v>
      </c>
      <c r="X12" s="94" t="e">
        <f ca="1">IF(市町村抽出表!AJ12="－","－",IF(市町村抽出表!AJ12=0,"0人",IF(市町村抽出表!AJ12&lt;1,"1人未満",TEXT(ROUND(市町村抽出表!AJ12,0),"###,###")&amp;"人")))</f>
        <v>#REF!</v>
      </c>
      <c r="Y12" s="94" t="e">
        <f ca="1">IF(市町村抽出表!AK12="－","－",IF(市町村抽出表!AK12=0,"0人",IF(市町村抽出表!AK12&lt;1,"1人未満",TEXT(ROUND(市町村抽出表!AK12,0),"###,###")&amp;"人")))</f>
        <v>#REF!</v>
      </c>
      <c r="Z12" s="94" t="e">
        <f ca="1">IF(市町村抽出表!AL12="－","－",IF(市町村抽出表!AL12=0,"0人",IF(市町村抽出表!AL12&lt;1,"1人未満",TEXT(ROUND(市町村抽出表!AL12,0),"###,###")&amp;"人")))</f>
        <v>#REF!</v>
      </c>
      <c r="AA12" s="94" t="e">
        <f ca="1">IF(市町村抽出表!AM12="－","－",IF(市町村抽出表!AM12=0,"0人",IF(市町村抽出表!AM12&lt;1,"1人未満",TEXT(ROUND(市町村抽出表!AM12,0),"###,###")&amp;"人")))</f>
        <v>#REF!</v>
      </c>
      <c r="AB12" s="94" t="e">
        <f ca="1">IF(市町村抽出表!AN12="－","－",IF(市町村抽出表!AN12=0,"0人",IF(市町村抽出表!AN12&lt;1,"1人未満",TEXT(ROUND(市町村抽出表!AN12,0),"###,###")&amp;"人")))</f>
        <v>#REF!</v>
      </c>
      <c r="AC12" s="94" t="e">
        <f ca="1">IF(市町村抽出表!AO12="－","－",IF(市町村抽出表!AO12=0,"0人",IF(市町村抽出表!AO12&lt;1,"1人未満",TEXT(ROUND(市町村抽出表!AO12,0),"###,###")&amp;"人")))</f>
        <v>#REF!</v>
      </c>
      <c r="AD12" s="94" t="e">
        <f ca="1">IF(市町村抽出表!AP12="－","－",IF(市町村抽出表!AP12=0,"0人",IF(市町村抽出表!AP12&lt;1,"1人未満",TEXT(ROUND(市町村抽出表!AP12,0),"###,###")&amp;"人")))</f>
        <v>#REF!</v>
      </c>
      <c r="AE12" s="94" t="e">
        <f ca="1">IF(市町村抽出表!AQ12="－","－",IF(市町村抽出表!AQ12=0,"0人",IF(市町村抽出表!AQ12&lt;1,"1人未満",TEXT(ROUND(市町村抽出表!AQ12,0),"###,###")&amp;"人")))</f>
        <v>#REF!</v>
      </c>
      <c r="AF12" s="94" t="e">
        <f ca="1">IF(市町村抽出表!AR12="－","－",IF(市町村抽出表!AR12=0,"0人",IF(市町村抽出表!AR12&lt;1,"1人未満",TEXT(ROUND(市町村抽出表!AR12,0),"###,###")&amp;"人")))</f>
        <v>#REF!</v>
      </c>
      <c r="AG12" s="94" t="e">
        <f ca="1">IF(市町村抽出表!AS12="－","－",IF(市町村抽出表!AS12=0,"0箇所",IF(市町村抽出表!AS12&lt;1,"1箇所未満",TEXT(ROUND(市町村抽出表!AS12,0),"###,###")&amp;"箇所")))</f>
        <v>#REF!</v>
      </c>
      <c r="AH12" s="94" t="e">
        <f ca="1">IF(市町村抽出表!AT12="－","－",IF(市町村抽出表!AT12=0,"0世帯",IF(市町村抽出表!AT12&lt;1,"1世帯未満",TEXT(ROUND(市町村抽出表!AT12,0),"###,###")&amp;"世帯")))</f>
        <v>#REF!</v>
      </c>
      <c r="AI12" s="94" t="e">
        <f ca="1">IF(市町村抽出表!AU12="－","－",IF(市町村抽出表!AU12=0,"0人",IF(市町村抽出表!AU12&lt;1,"1人未満",TEXT(ROUND(市町村抽出表!AU12,0),"###,###")&amp;"人")))</f>
        <v>#REF!</v>
      </c>
      <c r="AJ12" s="94" t="e">
        <f ca="1">IF(市町村抽出表!AV12="－","－",IF(市町村抽出表!AV12=0,"0世帯",IF(市町村抽出表!AV12&lt;1,"1世帯未満",TEXT(ROUND(市町村抽出表!AV12,0),"###,###")&amp;"世帯")))</f>
        <v>#REF!</v>
      </c>
      <c r="AK12" s="94" t="e">
        <f ca="1">IF(市町村抽出表!AW12="－","－",IF(市町村抽出表!AW12=0,"0人",IF(市町村抽出表!AW12&lt;1,"1人未満",TEXT(ROUND(市町村抽出表!AW12,0),"###,###")&amp;"人")))</f>
        <v>#REF!</v>
      </c>
      <c r="AL12" s="94" t="e">
        <f ca="1">IF(市町村抽出表!AX12="－","－",IF(市町村抽出表!AX12=0,"0世帯",IF(市町村抽出表!AX12&lt;1,"1世帯未満",TEXT(ROUND(市町村抽出表!AX12,0),"###,###")&amp;"世帯")))</f>
        <v>#REF!</v>
      </c>
      <c r="AM12" s="94" t="e">
        <f ca="1">IF(市町村抽出表!AY12="－","－",IF(市町村抽出表!AY12=0,"0人",IF(市町村抽出表!AY12&lt;1,"1人未満",TEXT(ROUND(市町村抽出表!AY12,0),"###,###")&amp;"人")))</f>
        <v>#REF!</v>
      </c>
      <c r="AN12" s="94" t="s">
        <v>668</v>
      </c>
      <c r="AO12" s="94" t="s">
        <v>668</v>
      </c>
      <c r="AP12" s="94" t="e">
        <f ca="1">IF(市町村抽出表!BB12="－","－",IF(市町村抽出表!BB12=0,"0km",IF(市町村抽出表!BB12&lt;0.1,"0.1km未満",TEXT(ROUND(市町村抽出表!BB12,1),"###,##0.0")&amp;"km")))</f>
        <v>#REF!</v>
      </c>
      <c r="AQ12" s="94" t="e">
        <f ca="1">IF(市町村抽出表!BC12="－","－",IF(市町村抽出表!BC12=0,"0世帯",IF(市町村抽出表!BC12&lt;1,"1世帯未満",TEXT(ROUND(市町村抽出表!BC12,0),"###,###")&amp;"世帯")))</f>
        <v>#REF!</v>
      </c>
      <c r="AR12" s="94" t="e">
        <f ca="1">IF(市町村抽出表!BD12="－","－",IF(市町村抽出表!BD12=0,"0人",IF(市町村抽出表!BD12&lt;1,"1人未満",TEXT(ROUND(市町村抽出表!BD12,0),"###,###")&amp;"人")))</f>
        <v>#REF!</v>
      </c>
      <c r="AS12" s="94" t="s">
        <v>668</v>
      </c>
      <c r="AT12" s="94" t="s">
        <v>668</v>
      </c>
      <c r="AU12" s="94" t="e">
        <f ca="1">IF(市町村抽出表!BG12="－","－",IF(市町村抽出表!BG12=0,"0箇所",IF(市町村抽出表!BG12&lt;1,"1箇所未満",TEXT(ROUND(市町村抽出表!BG12,0),"###,###")&amp;"箇所")))</f>
        <v>#REF!</v>
      </c>
      <c r="AV12" s="94" t="e">
        <f ca="1">IF(市町村抽出表!BH12="－","－",IF(市町村抽出表!BH12=0,"0箇所",IF(市町村抽出表!BH12&lt;1,"1箇所未満",TEXT(ROUND(市町村抽出表!BH12,0),"###,###")&amp;"箇所")))</f>
        <v>#REF!</v>
      </c>
      <c r="AW12" s="94" t="e">
        <f ca="1">IF(市町村抽出表!BI12="－","－",IF(市町村抽出表!BI12=0,"0箇所",IF(市町村抽出表!BI12&lt;1,"1箇所未満",TEXT(ROUND(市町村抽出表!BI12,0),"###,###")&amp;"箇所")))</f>
        <v>#REF!</v>
      </c>
      <c r="AX12" s="94" t="e">
        <f ca="1">IF(市町村抽出表!BJ12="－","－",IF(市町村抽出表!BJ12=0,"0箇所",IF(市町村抽出表!BJ12&lt;1,"1箇所未満",TEXT(ROUND(市町村抽出表!BJ12,0),"###,###")&amp;"箇所")))</f>
        <v>#REF!</v>
      </c>
      <c r="AY12" s="94" t="e">
        <f ca="1">IF(市町村抽出表!BK12="－","－",IF(市町村抽出表!BK12=0,"0箇所",IF(市町村抽出表!BK12&lt;1,"1箇所未満",TEXT(ROUND(市町村抽出表!BK12,0),"###,###")&amp;"箇所")))</f>
        <v>#REF!</v>
      </c>
      <c r="AZ12" s="94" t="e">
        <f ca="1">IF(市町村抽出表!BL12="－","－",IF(市町村抽出表!BL12=0,"0箇所",IF(市町村抽出表!BL12&lt;1,"1箇所未満",TEXT(ROUND(市町村抽出表!BL12,0),"###,###")&amp;"箇所")))</f>
        <v>#REF!</v>
      </c>
      <c r="BH12" s="153"/>
      <c r="BI12" s="153"/>
      <c r="BJ12" s="153"/>
      <c r="BL12" s="154"/>
      <c r="BM12" s="153"/>
      <c r="BN12" s="153"/>
      <c r="BO12" s="153"/>
      <c r="BP12" s="153"/>
      <c r="BX12" s="154"/>
      <c r="BY12" s="153"/>
      <c r="BZ12" s="153"/>
      <c r="CA12" s="153"/>
      <c r="CB12" s="153"/>
      <c r="CN12" s="154"/>
      <c r="CO12" s="153"/>
      <c r="CP12" s="153"/>
      <c r="CQ12" s="153"/>
      <c r="CR12" s="153"/>
    </row>
    <row r="13" spans="1:122" x14ac:dyDescent="0.2">
      <c r="A13" s="82">
        <v>10</v>
      </c>
      <c r="B13" s="74" t="s">
        <v>510</v>
      </c>
      <c r="C13" s="93" t="e">
        <f ca="1">IF(市町村抽出表!D13="－","－",ROUND(市町村抽出表!D13,1))</f>
        <v>#REF!</v>
      </c>
      <c r="D13" s="158" t="e">
        <f ca="1">IF(市町村抽出表!F13="","※2",IF(市町村抽出表!F13="－","－",市町村抽出表!F13&amp;"箇所"))</f>
        <v>#REF!</v>
      </c>
      <c r="E13" s="159" t="e">
        <f ca="1">IF(市町村抽出表!G13="","※2",IF(市町村抽出表!G13="－","－",市町村抽出表!G13&amp;"箇所"))</f>
        <v>#REF!</v>
      </c>
      <c r="F13" s="160" t="e">
        <f ca="1">IF(市町村抽出表!H13="","※2",IF(市町村抽出表!H13="－","－",市町村抽出表!H13&amp;"箇所"))</f>
        <v>#REF!</v>
      </c>
      <c r="G13" s="94" t="e">
        <f ca="1">IF(市町村抽出表!I13="－","－",IF(市町村抽出表!I13=0,"0棟",IF(市町村抽出表!I13&lt;1,"1棟未満",TEXT(ROUND(市町村抽出表!I13,0),"###,###")&amp;"棟")))</f>
        <v>#REF!</v>
      </c>
      <c r="H13" s="94" t="e">
        <f ca="1">IF(市町村抽出表!J13="－","－",IF(市町村抽出表!J13=0,"0棟",IF(市町村抽出表!J13&lt;1,"1棟未満",TEXT(ROUND(市町村抽出表!J13,0),"###,###")&amp;"棟")))</f>
        <v>#REF!</v>
      </c>
      <c r="I13" s="94" t="e">
        <f ca="1">IF(市町村抽出表!O13="－","－",IF(市町村抽出表!O13=0,"0棟",IF(市町村抽出表!O13&lt;1,"1棟未満",TEXT(ROUND(市町村抽出表!O13,0),"###,###")&amp;"棟")))</f>
        <v>#REF!</v>
      </c>
      <c r="J13" s="94" t="e">
        <f ca="1">IF(市町村抽出表!P13="－","－",IF(市町村抽出表!P13=0,"0棟",IF(市町村抽出表!P13&lt;1,"1棟未満",TEXT(ROUND(市町村抽出表!P13,0),"###,###")&amp;"棟")))</f>
        <v>#REF!</v>
      </c>
      <c r="K13" s="147" t="e">
        <f ca="1">IF(市町村抽出表!U13="","※2",IF(市町村抽出表!U13="－","－",IF(市町村抽出表!U13=0,"0棟",IF(市町村抽出表!U13&lt;1,"1棟未満",TEXT(ROUND(市町村抽出表!U13,0),"###,###")&amp;"棟"))))</f>
        <v>#REF!</v>
      </c>
      <c r="L13" s="148" t="e">
        <f ca="1">IF(市町村抽出表!V13="","※2",IF(市町村抽出表!V13="－","－",IF(市町村抽出表!V13=0,"0棟",IF(市町村抽出表!V13&lt;1,"1棟未満",TEXT(ROUND(市町村抽出表!V13,0),"###,###")&amp;"棟"))))</f>
        <v>#REF!</v>
      </c>
      <c r="M13" s="94" t="e">
        <f ca="1">IF(市町村抽出表!W13="－","－",IF(市町村抽出表!W13=0,"0棟",IF(市町村抽出表!W13&lt;1,"1棟未満",TEXT(ROUND(市町村抽出表!W13,0),"###,###")&amp;"棟")))</f>
        <v>#REF!</v>
      </c>
      <c r="N13" s="94" t="e">
        <f ca="1">IF(市町村抽出表!X13="－","－",IF(市町村抽出表!X13=0,"0棟",IF(市町村抽出表!X13&lt;1,"1棟未満",TEXT(ROUND(市町村抽出表!X13,0),"###,###")&amp;"棟")))</f>
        <v>#REF!</v>
      </c>
      <c r="O13" s="94" t="e">
        <f ca="1">IF(市町村抽出表!Z13="－","－",IF(市町村抽出表!Z13=0,"0件",IF(市町村抽出表!Z13&lt;1,"1件未満",TEXT(ROUND(市町村抽出表!Z13,0),"###,###")&amp;"件")))</f>
        <v>#REF!</v>
      </c>
      <c r="P13" s="94" t="e">
        <f ca="1">IF(市町村抽出表!AA13="－","－",IF(市町村抽出表!AA13=0,"0件",IF(市町村抽出表!AA13&lt;1,"1件未満",TEXT(ROUND(市町村抽出表!AA13,0),"###,###")&amp;"件")))</f>
        <v>#REF!</v>
      </c>
      <c r="Q13" s="94" t="e">
        <f ca="1">IF(市町村抽出表!AB13="－","－",IF(市町村抽出表!AB13=0,"0棟",IF(市町村抽出表!AB13&lt;1,"1棟未満",TEXT(ROUND(市町村抽出表!AB13,0),"###,###")&amp;"棟")))</f>
        <v>#REF!</v>
      </c>
      <c r="R13" s="94" t="e">
        <f ca="1">IF(市町村抽出表!AC13="－","－",IF(市町村抽出表!AC13=0,"0人",IF(市町村抽出表!AC13&lt;1,"1人未満",TEXT(ROUND(市町村抽出表!AC13,0),"###,###")&amp;"人")))</f>
        <v>#REF!</v>
      </c>
      <c r="S13" s="94" t="e">
        <f ca="1">IF(市町村抽出表!AD13="－","－",IF(市町村抽出表!AD13=0,"0人",IF(市町村抽出表!AD13&lt;1,"1人未満",TEXT(ROUND(市町村抽出表!AD13,0),"###,###")&amp;"人")))</f>
        <v>#REF!</v>
      </c>
      <c r="T13" s="94" t="e">
        <f ca="1">IF(市町村抽出表!AE13="－","－",IF(市町村抽出表!AE13=0,"0人",IF(市町村抽出表!AE13&lt;1,"1人未満",TEXT(ROUND(市町村抽出表!AE13,0),"###,###")&amp;"人")))</f>
        <v>#REF!</v>
      </c>
      <c r="U13" s="149" t="e">
        <f ca="1">IF(市町村抽出表!AG13="","※2",IF(市町村抽出表!AG13="－","－",IF(市町村抽出表!AG13=0,"0人",IF(市町村抽出表!AG13&lt;1,"1人未満",TEXT(ROUND(市町村抽出表!AG13,0),"###,###")&amp;"人"))))</f>
        <v>#REF!</v>
      </c>
      <c r="V13" s="150" t="e">
        <f ca="1">IF(市町村抽出表!AH13="","※2",IF(市町村抽出表!AH13="－","－",IF(市町村抽出表!AH13=0,"0人",IF(市町村抽出表!AH13&lt;1,"1人未満",TEXT(ROUND(市町村抽出表!AH13,0),"###,###")&amp;"人"))))</f>
        <v>#REF!</v>
      </c>
      <c r="W13" s="151" t="e">
        <f ca="1">IF(市町村抽出表!AI13="","※2",IF(市町村抽出表!AI13="－","－",IF(市町村抽出表!AI13=0,"0人",IF(市町村抽出表!AI13&lt;1,"1人未満",TEXT(ROUND(市町村抽出表!AI13,0),"###,###")&amp;"人"))))</f>
        <v>#REF!</v>
      </c>
      <c r="X13" s="94" t="e">
        <f ca="1">IF(市町村抽出表!AJ13="－","－",IF(市町村抽出表!AJ13=0,"0人",IF(市町村抽出表!AJ13&lt;1,"1人未満",TEXT(ROUND(市町村抽出表!AJ13,0),"###,###")&amp;"人")))</f>
        <v>#REF!</v>
      </c>
      <c r="Y13" s="94" t="e">
        <f ca="1">IF(市町村抽出表!AK13="－","－",IF(市町村抽出表!AK13=0,"0人",IF(市町村抽出表!AK13&lt;1,"1人未満",TEXT(ROUND(市町村抽出表!AK13,0),"###,###")&amp;"人")))</f>
        <v>#REF!</v>
      </c>
      <c r="Z13" s="94" t="e">
        <f ca="1">IF(市町村抽出表!AL13="－","－",IF(市町村抽出表!AL13=0,"0人",IF(市町村抽出表!AL13&lt;1,"1人未満",TEXT(ROUND(市町村抽出表!AL13,0),"###,###")&amp;"人")))</f>
        <v>#REF!</v>
      </c>
      <c r="AA13" s="94" t="e">
        <f ca="1">IF(市町村抽出表!AM13="－","－",IF(市町村抽出表!AM13=0,"0人",IF(市町村抽出表!AM13&lt;1,"1人未満",TEXT(ROUND(市町村抽出表!AM13,0),"###,###")&amp;"人")))</f>
        <v>#REF!</v>
      </c>
      <c r="AB13" s="94" t="e">
        <f ca="1">IF(市町村抽出表!AN13="－","－",IF(市町村抽出表!AN13=0,"0人",IF(市町村抽出表!AN13&lt;1,"1人未満",TEXT(ROUND(市町村抽出表!AN13,0),"###,###")&amp;"人")))</f>
        <v>#REF!</v>
      </c>
      <c r="AC13" s="94" t="e">
        <f ca="1">IF(市町村抽出表!AO13="－","－",IF(市町村抽出表!AO13=0,"0人",IF(市町村抽出表!AO13&lt;1,"1人未満",TEXT(ROUND(市町村抽出表!AO13,0),"###,###")&amp;"人")))</f>
        <v>#REF!</v>
      </c>
      <c r="AD13" s="94" t="e">
        <f ca="1">IF(市町村抽出表!AP13="－","－",IF(市町村抽出表!AP13=0,"0人",IF(市町村抽出表!AP13&lt;1,"1人未満",TEXT(ROUND(市町村抽出表!AP13,0),"###,###")&amp;"人")))</f>
        <v>#REF!</v>
      </c>
      <c r="AE13" s="94" t="e">
        <f ca="1">IF(市町村抽出表!AQ13="－","－",IF(市町村抽出表!AQ13=0,"0人",IF(市町村抽出表!AQ13&lt;1,"1人未満",TEXT(ROUND(市町村抽出表!AQ13,0),"###,###")&amp;"人")))</f>
        <v>#REF!</v>
      </c>
      <c r="AF13" s="94" t="e">
        <f ca="1">IF(市町村抽出表!AR13="－","－",IF(市町村抽出表!AR13=0,"0人",IF(市町村抽出表!AR13&lt;1,"1人未満",TEXT(ROUND(市町村抽出表!AR13,0),"###,###")&amp;"人")))</f>
        <v>#REF!</v>
      </c>
      <c r="AG13" s="94" t="e">
        <f ca="1">IF(市町村抽出表!AS13="－","－",IF(市町村抽出表!AS13=0,"0箇所",IF(市町村抽出表!AS13&lt;1,"1箇所未満",TEXT(ROUND(市町村抽出表!AS13,0),"###,###")&amp;"箇所")))</f>
        <v>#REF!</v>
      </c>
      <c r="AH13" s="94" t="e">
        <f ca="1">IF(市町村抽出表!AT13="－","－",IF(市町村抽出表!AT13=0,"0世帯",IF(市町村抽出表!AT13&lt;1,"1世帯未満",TEXT(ROUND(市町村抽出表!AT13,0),"###,###")&amp;"世帯")))</f>
        <v>#REF!</v>
      </c>
      <c r="AI13" s="94" t="e">
        <f ca="1">IF(市町村抽出表!AU13="－","－",IF(市町村抽出表!AU13=0,"0人",IF(市町村抽出表!AU13&lt;1,"1人未満",TEXT(ROUND(市町村抽出表!AU13,0),"###,###")&amp;"人")))</f>
        <v>#REF!</v>
      </c>
      <c r="AJ13" s="94" t="e">
        <f ca="1">IF(市町村抽出表!AV13="－","－",IF(市町村抽出表!AV13=0,"0世帯",IF(市町村抽出表!AV13&lt;1,"1世帯未満",TEXT(ROUND(市町村抽出表!AV13,0),"###,###")&amp;"世帯")))</f>
        <v>#REF!</v>
      </c>
      <c r="AK13" s="94" t="e">
        <f ca="1">IF(市町村抽出表!AW13="－","－",IF(市町村抽出表!AW13=0,"0人",IF(市町村抽出表!AW13&lt;1,"1人未満",TEXT(ROUND(市町村抽出表!AW13,0),"###,###")&amp;"人")))</f>
        <v>#REF!</v>
      </c>
      <c r="AL13" s="94" t="e">
        <f ca="1">IF(市町村抽出表!AX13="－","－",IF(市町村抽出表!AX13=0,"0世帯",IF(市町村抽出表!AX13&lt;1,"1世帯未満",TEXT(ROUND(市町村抽出表!AX13,0),"###,###")&amp;"世帯")))</f>
        <v>#REF!</v>
      </c>
      <c r="AM13" s="94" t="e">
        <f ca="1">IF(市町村抽出表!AY13="－","－",IF(市町村抽出表!AY13=0,"0人",IF(市町村抽出表!AY13&lt;1,"1人未満",TEXT(ROUND(市町村抽出表!AY13,0),"###,###")&amp;"人")))</f>
        <v>#REF!</v>
      </c>
      <c r="AN13" s="94" t="s">
        <v>668</v>
      </c>
      <c r="AO13" s="94" t="s">
        <v>668</v>
      </c>
      <c r="AP13" s="94" t="e">
        <f ca="1">IF(市町村抽出表!BB13="－","－",IF(市町村抽出表!BB13=0,"0km",IF(市町村抽出表!BB13&lt;0.1,"0.1km未満",TEXT(ROUND(市町村抽出表!BB13,1),"###,##0.0")&amp;"km")))</f>
        <v>#REF!</v>
      </c>
      <c r="AQ13" s="94" t="e">
        <f ca="1">IF(市町村抽出表!BC13="－","－",IF(市町村抽出表!BC13=0,"0世帯",IF(市町村抽出表!BC13&lt;1,"1世帯未満",TEXT(ROUND(市町村抽出表!BC13,0),"###,###")&amp;"世帯")))</f>
        <v>#REF!</v>
      </c>
      <c r="AR13" s="94" t="e">
        <f ca="1">IF(市町村抽出表!BD13="－","－",IF(市町村抽出表!BD13=0,"0人",IF(市町村抽出表!BD13&lt;1,"1人未満",TEXT(ROUND(市町村抽出表!BD13,0),"###,###")&amp;"人")))</f>
        <v>#REF!</v>
      </c>
      <c r="AS13" s="94" t="s">
        <v>668</v>
      </c>
      <c r="AT13" s="94" t="s">
        <v>668</v>
      </c>
      <c r="AU13" s="94" t="e">
        <f ca="1">IF(市町村抽出表!BG13="－","－",IF(市町村抽出表!BG13=0,"0箇所",IF(市町村抽出表!BG13&lt;1,"1箇所未満",TEXT(ROUND(市町村抽出表!BG13,0),"###,###")&amp;"箇所")))</f>
        <v>#REF!</v>
      </c>
      <c r="AV13" s="94" t="e">
        <f ca="1">IF(市町村抽出表!BH13="－","－",IF(市町村抽出表!BH13=0,"0箇所",IF(市町村抽出表!BH13&lt;1,"1箇所未満",TEXT(ROUND(市町村抽出表!BH13,0),"###,###")&amp;"箇所")))</f>
        <v>#REF!</v>
      </c>
      <c r="AW13" s="94" t="e">
        <f ca="1">IF(市町村抽出表!BI13="－","－",IF(市町村抽出表!BI13=0,"0箇所",IF(市町村抽出表!BI13&lt;1,"1箇所未満",TEXT(ROUND(市町村抽出表!BI13,0),"###,###")&amp;"箇所")))</f>
        <v>#REF!</v>
      </c>
      <c r="AX13" s="94" t="e">
        <f ca="1">IF(市町村抽出表!BJ13="－","－",IF(市町村抽出表!BJ13=0,"0箇所",IF(市町村抽出表!BJ13&lt;1,"1箇所未満",TEXT(ROUND(市町村抽出表!BJ13,0),"###,###")&amp;"箇所")))</f>
        <v>#REF!</v>
      </c>
      <c r="AY13" s="94" t="e">
        <f ca="1">IF(市町村抽出表!BK13="－","－",IF(市町村抽出表!BK13=0,"0箇所",IF(市町村抽出表!BK13&lt;1,"1箇所未満",TEXT(ROUND(市町村抽出表!BK13,0),"###,###")&amp;"箇所")))</f>
        <v>#REF!</v>
      </c>
      <c r="AZ13" s="94" t="e">
        <f ca="1">IF(市町村抽出表!BL13="－","－",IF(市町村抽出表!BL13=0,"0箇所",IF(市町村抽出表!BL13&lt;1,"1箇所未満",TEXT(ROUND(市町村抽出表!BL13,0),"###,###")&amp;"箇所")))</f>
        <v>#REF!</v>
      </c>
      <c r="BH13" s="153"/>
      <c r="BI13" s="153"/>
      <c r="BJ13" s="153"/>
      <c r="BL13" s="154"/>
      <c r="BM13" s="153"/>
      <c r="BN13" s="153"/>
      <c r="BO13" s="153"/>
      <c r="BP13" s="153"/>
      <c r="BX13" s="154"/>
      <c r="BY13" s="153"/>
      <c r="BZ13" s="153"/>
      <c r="CA13" s="153"/>
      <c r="CB13" s="153"/>
      <c r="CN13" s="154"/>
      <c r="CO13" s="153"/>
      <c r="CP13" s="153"/>
      <c r="CQ13" s="153"/>
      <c r="CR13" s="153"/>
    </row>
    <row r="14" spans="1:122" x14ac:dyDescent="0.2">
      <c r="A14" s="82">
        <v>11</v>
      </c>
      <c r="B14" s="74" t="s">
        <v>511</v>
      </c>
      <c r="C14" s="93" t="e">
        <f ca="1">IF(市町村抽出表!D14="－","－",ROUND(市町村抽出表!D14,1))</f>
        <v>#REF!</v>
      </c>
      <c r="D14" s="158" t="e">
        <f ca="1">IF(市町村抽出表!F14="","※2",IF(市町村抽出表!F14="－","－",市町村抽出表!F14&amp;"箇所"))</f>
        <v>#REF!</v>
      </c>
      <c r="E14" s="159" t="e">
        <f ca="1">IF(市町村抽出表!G14="","※2",IF(市町村抽出表!G14="－","－",市町村抽出表!G14&amp;"箇所"))</f>
        <v>#REF!</v>
      </c>
      <c r="F14" s="160" t="e">
        <f ca="1">IF(市町村抽出表!H14="","※2",IF(市町村抽出表!H14="－","－",市町村抽出表!H14&amp;"箇所"))</f>
        <v>#REF!</v>
      </c>
      <c r="G14" s="94" t="e">
        <f ca="1">IF(市町村抽出表!I14="－","－",IF(市町村抽出表!I14=0,"0棟",IF(市町村抽出表!I14&lt;1,"1棟未満",TEXT(ROUND(市町村抽出表!I14,0),"###,###")&amp;"棟")))</f>
        <v>#REF!</v>
      </c>
      <c r="H14" s="94" t="e">
        <f ca="1">IF(市町村抽出表!J14="－","－",IF(市町村抽出表!J14=0,"0棟",IF(市町村抽出表!J14&lt;1,"1棟未満",TEXT(ROUND(市町村抽出表!J14,0),"###,###")&amp;"棟")))</f>
        <v>#REF!</v>
      </c>
      <c r="I14" s="94" t="e">
        <f ca="1">IF(市町村抽出表!O14="－","－",IF(市町村抽出表!O14=0,"0棟",IF(市町村抽出表!O14&lt;1,"1棟未満",TEXT(ROUND(市町村抽出表!O14,0),"###,###")&amp;"棟")))</f>
        <v>#REF!</v>
      </c>
      <c r="J14" s="94" t="e">
        <f ca="1">IF(市町村抽出表!P14="－","－",IF(市町村抽出表!P14=0,"0棟",IF(市町村抽出表!P14&lt;1,"1棟未満",TEXT(ROUND(市町村抽出表!P14,0),"###,###")&amp;"棟")))</f>
        <v>#REF!</v>
      </c>
      <c r="K14" s="147" t="e">
        <f ca="1">IF(市町村抽出表!U14="","※2",IF(市町村抽出表!U14="－","－",IF(市町村抽出表!U14=0,"0棟",IF(市町村抽出表!U14&lt;1,"1棟未満",TEXT(ROUND(市町村抽出表!U14,0),"###,###")&amp;"棟"))))</f>
        <v>#REF!</v>
      </c>
      <c r="L14" s="148" t="e">
        <f ca="1">IF(市町村抽出表!V14="","※2",IF(市町村抽出表!V14="－","－",IF(市町村抽出表!V14=0,"0棟",IF(市町村抽出表!V14&lt;1,"1棟未満",TEXT(ROUND(市町村抽出表!V14,0),"###,###")&amp;"棟"))))</f>
        <v>#REF!</v>
      </c>
      <c r="M14" s="94" t="e">
        <f ca="1">IF(市町村抽出表!W14="－","－",IF(市町村抽出表!W14=0,"0棟",IF(市町村抽出表!W14&lt;1,"1棟未満",TEXT(ROUND(市町村抽出表!W14,0),"###,###")&amp;"棟")))</f>
        <v>#REF!</v>
      </c>
      <c r="N14" s="94" t="e">
        <f ca="1">IF(市町村抽出表!X14="－","－",IF(市町村抽出表!X14=0,"0棟",IF(市町村抽出表!X14&lt;1,"1棟未満",TEXT(ROUND(市町村抽出表!X14,0),"###,###")&amp;"棟")))</f>
        <v>#REF!</v>
      </c>
      <c r="O14" s="94" t="e">
        <f ca="1">IF(市町村抽出表!Z14="－","－",IF(市町村抽出表!Z14=0,"0件",IF(市町村抽出表!Z14&lt;1,"1件未満",TEXT(ROUND(市町村抽出表!Z14,0),"###,###")&amp;"件")))</f>
        <v>#REF!</v>
      </c>
      <c r="P14" s="94" t="e">
        <f ca="1">IF(市町村抽出表!AA14="－","－",IF(市町村抽出表!AA14=0,"0件",IF(市町村抽出表!AA14&lt;1,"1件未満",TEXT(ROUND(市町村抽出表!AA14,0),"###,###")&amp;"件")))</f>
        <v>#REF!</v>
      </c>
      <c r="Q14" s="94" t="e">
        <f ca="1">IF(市町村抽出表!AB14="－","－",IF(市町村抽出表!AB14=0,"0棟",IF(市町村抽出表!AB14&lt;1,"1棟未満",TEXT(ROUND(市町村抽出表!AB14,0),"###,###")&amp;"棟")))</f>
        <v>#REF!</v>
      </c>
      <c r="R14" s="94" t="e">
        <f ca="1">IF(市町村抽出表!AC14="－","－",IF(市町村抽出表!AC14=0,"0人",IF(市町村抽出表!AC14&lt;1,"1人未満",TEXT(ROUND(市町村抽出表!AC14,0),"###,###")&amp;"人")))</f>
        <v>#REF!</v>
      </c>
      <c r="S14" s="94" t="e">
        <f ca="1">IF(市町村抽出表!AD14="－","－",IF(市町村抽出表!AD14=0,"0人",IF(市町村抽出表!AD14&lt;1,"1人未満",TEXT(ROUND(市町村抽出表!AD14,0),"###,###")&amp;"人")))</f>
        <v>#REF!</v>
      </c>
      <c r="T14" s="94" t="e">
        <f ca="1">IF(市町村抽出表!AE14="－","－",IF(市町村抽出表!AE14=0,"0人",IF(市町村抽出表!AE14&lt;1,"1人未満",TEXT(ROUND(市町村抽出表!AE14,0),"###,###")&amp;"人")))</f>
        <v>#REF!</v>
      </c>
      <c r="U14" s="149" t="e">
        <f ca="1">IF(市町村抽出表!AG14="","※2",IF(市町村抽出表!AG14="－","－",IF(市町村抽出表!AG14=0,"0人",IF(市町村抽出表!AG14&lt;1,"1人未満",TEXT(ROUND(市町村抽出表!AG14,0),"###,###")&amp;"人"))))</f>
        <v>#REF!</v>
      </c>
      <c r="V14" s="150" t="e">
        <f ca="1">IF(市町村抽出表!AH14="","※2",IF(市町村抽出表!AH14="－","－",IF(市町村抽出表!AH14=0,"0人",IF(市町村抽出表!AH14&lt;1,"1人未満",TEXT(ROUND(市町村抽出表!AH14,0),"###,###")&amp;"人"))))</f>
        <v>#REF!</v>
      </c>
      <c r="W14" s="151" t="e">
        <f ca="1">IF(市町村抽出表!AI14="","※2",IF(市町村抽出表!AI14="－","－",IF(市町村抽出表!AI14=0,"0人",IF(市町村抽出表!AI14&lt;1,"1人未満",TEXT(ROUND(市町村抽出表!AI14,0),"###,###")&amp;"人"))))</f>
        <v>#REF!</v>
      </c>
      <c r="X14" s="94" t="e">
        <f ca="1">IF(市町村抽出表!AJ14="－","－",IF(市町村抽出表!AJ14=0,"0人",IF(市町村抽出表!AJ14&lt;1,"1人未満",TEXT(ROUND(市町村抽出表!AJ14,0),"###,###")&amp;"人")))</f>
        <v>#REF!</v>
      </c>
      <c r="Y14" s="94" t="e">
        <f ca="1">IF(市町村抽出表!AK14="－","－",IF(市町村抽出表!AK14=0,"0人",IF(市町村抽出表!AK14&lt;1,"1人未満",TEXT(ROUND(市町村抽出表!AK14,0),"###,###")&amp;"人")))</f>
        <v>#REF!</v>
      </c>
      <c r="Z14" s="94" t="e">
        <f ca="1">IF(市町村抽出表!AL14="－","－",IF(市町村抽出表!AL14=0,"0人",IF(市町村抽出表!AL14&lt;1,"1人未満",TEXT(ROUND(市町村抽出表!AL14,0),"###,###")&amp;"人")))</f>
        <v>#REF!</v>
      </c>
      <c r="AA14" s="94" t="e">
        <f ca="1">IF(市町村抽出表!AM14="－","－",IF(市町村抽出表!AM14=0,"0人",IF(市町村抽出表!AM14&lt;1,"1人未満",TEXT(ROUND(市町村抽出表!AM14,0),"###,###")&amp;"人")))</f>
        <v>#REF!</v>
      </c>
      <c r="AB14" s="94" t="e">
        <f ca="1">IF(市町村抽出表!AN14="－","－",IF(市町村抽出表!AN14=0,"0人",IF(市町村抽出表!AN14&lt;1,"1人未満",TEXT(ROUND(市町村抽出表!AN14,0),"###,###")&amp;"人")))</f>
        <v>#REF!</v>
      </c>
      <c r="AC14" s="94" t="e">
        <f ca="1">IF(市町村抽出表!AO14="－","－",IF(市町村抽出表!AO14=0,"0人",IF(市町村抽出表!AO14&lt;1,"1人未満",TEXT(ROUND(市町村抽出表!AO14,0),"###,###")&amp;"人")))</f>
        <v>#REF!</v>
      </c>
      <c r="AD14" s="94" t="e">
        <f ca="1">IF(市町村抽出表!AP14="－","－",IF(市町村抽出表!AP14=0,"0人",IF(市町村抽出表!AP14&lt;1,"1人未満",TEXT(ROUND(市町村抽出表!AP14,0),"###,###")&amp;"人")))</f>
        <v>#REF!</v>
      </c>
      <c r="AE14" s="94" t="e">
        <f ca="1">IF(市町村抽出表!AQ14="－","－",IF(市町村抽出表!AQ14=0,"0人",IF(市町村抽出表!AQ14&lt;1,"1人未満",TEXT(ROUND(市町村抽出表!AQ14,0),"###,###")&amp;"人")))</f>
        <v>#REF!</v>
      </c>
      <c r="AF14" s="94" t="e">
        <f ca="1">IF(市町村抽出表!AR14="－","－",IF(市町村抽出表!AR14=0,"0人",IF(市町村抽出表!AR14&lt;1,"1人未満",TEXT(ROUND(市町村抽出表!AR14,0),"###,###")&amp;"人")))</f>
        <v>#REF!</v>
      </c>
      <c r="AG14" s="94" t="e">
        <f ca="1">IF(市町村抽出表!AS14="－","－",IF(市町村抽出表!AS14=0,"0箇所",IF(市町村抽出表!AS14&lt;1,"1箇所未満",TEXT(ROUND(市町村抽出表!AS14,0),"###,###")&amp;"箇所")))</f>
        <v>#REF!</v>
      </c>
      <c r="AH14" s="94" t="e">
        <f ca="1">IF(市町村抽出表!AT14="－","－",IF(市町村抽出表!AT14=0,"0世帯",IF(市町村抽出表!AT14&lt;1,"1世帯未満",TEXT(ROUND(市町村抽出表!AT14,0),"###,###")&amp;"世帯")))</f>
        <v>#REF!</v>
      </c>
      <c r="AI14" s="94" t="e">
        <f ca="1">IF(市町村抽出表!AU14="－","－",IF(市町村抽出表!AU14=0,"0人",IF(市町村抽出表!AU14&lt;1,"1人未満",TEXT(ROUND(市町村抽出表!AU14,0),"###,###")&amp;"人")))</f>
        <v>#REF!</v>
      </c>
      <c r="AJ14" s="94" t="e">
        <f ca="1">IF(市町村抽出表!AV14="－","－",IF(市町村抽出表!AV14=0,"0世帯",IF(市町村抽出表!AV14&lt;1,"1世帯未満",TEXT(ROUND(市町村抽出表!AV14,0),"###,###")&amp;"世帯")))</f>
        <v>#REF!</v>
      </c>
      <c r="AK14" s="94" t="e">
        <f ca="1">IF(市町村抽出表!AW14="－","－",IF(市町村抽出表!AW14=0,"0人",IF(市町村抽出表!AW14&lt;1,"1人未満",TEXT(ROUND(市町村抽出表!AW14,0),"###,###")&amp;"人")))</f>
        <v>#REF!</v>
      </c>
      <c r="AL14" s="94" t="e">
        <f ca="1">IF(市町村抽出表!AX14="－","－",IF(市町村抽出表!AX14=0,"0世帯",IF(市町村抽出表!AX14&lt;1,"1世帯未満",TEXT(ROUND(市町村抽出表!AX14,0),"###,###")&amp;"世帯")))</f>
        <v>#REF!</v>
      </c>
      <c r="AM14" s="94" t="e">
        <f ca="1">IF(市町村抽出表!AY14="－","－",IF(市町村抽出表!AY14=0,"0人",IF(市町村抽出表!AY14&lt;1,"1人未満",TEXT(ROUND(市町村抽出表!AY14,0),"###,###")&amp;"人")))</f>
        <v>#REF!</v>
      </c>
      <c r="AN14" s="94" t="s">
        <v>668</v>
      </c>
      <c r="AO14" s="94" t="s">
        <v>668</v>
      </c>
      <c r="AP14" s="94" t="e">
        <f ca="1">IF(市町村抽出表!BB14="－","－",IF(市町村抽出表!BB14=0,"0km",IF(市町村抽出表!BB14&lt;0.1,"0.1km未満",TEXT(ROUND(市町村抽出表!BB14,1),"###,##0.0")&amp;"km")))</f>
        <v>#REF!</v>
      </c>
      <c r="AQ14" s="94" t="e">
        <f ca="1">IF(市町村抽出表!BC14="－","－",IF(市町村抽出表!BC14=0,"0世帯",IF(市町村抽出表!BC14&lt;1,"1世帯未満",TEXT(ROUND(市町村抽出表!BC14,0),"###,###")&amp;"世帯")))</f>
        <v>#REF!</v>
      </c>
      <c r="AR14" s="94" t="e">
        <f ca="1">IF(市町村抽出表!BD14="－","－",IF(市町村抽出表!BD14=0,"0人",IF(市町村抽出表!BD14&lt;1,"1人未満",TEXT(ROUND(市町村抽出表!BD14,0),"###,###")&amp;"人")))</f>
        <v>#REF!</v>
      </c>
      <c r="AS14" s="94" t="s">
        <v>668</v>
      </c>
      <c r="AT14" s="94" t="s">
        <v>668</v>
      </c>
      <c r="AU14" s="94" t="e">
        <f ca="1">IF(市町村抽出表!BG14="－","－",IF(市町村抽出表!BG14=0,"0箇所",IF(市町村抽出表!BG14&lt;1,"1箇所未満",TEXT(ROUND(市町村抽出表!BG14,0),"###,###")&amp;"箇所")))</f>
        <v>#REF!</v>
      </c>
      <c r="AV14" s="94" t="e">
        <f ca="1">IF(市町村抽出表!BH14="－","－",IF(市町村抽出表!BH14=0,"0箇所",IF(市町村抽出表!BH14&lt;1,"1箇所未満",TEXT(ROUND(市町村抽出表!BH14,0),"###,###")&amp;"箇所")))</f>
        <v>#REF!</v>
      </c>
      <c r="AW14" s="94" t="e">
        <f ca="1">IF(市町村抽出表!BI14="－","－",IF(市町村抽出表!BI14=0,"0箇所",IF(市町村抽出表!BI14&lt;1,"1箇所未満",TEXT(ROUND(市町村抽出表!BI14,0),"###,###")&amp;"箇所")))</f>
        <v>#REF!</v>
      </c>
      <c r="AX14" s="94" t="e">
        <f ca="1">IF(市町村抽出表!BJ14="－","－",IF(市町村抽出表!BJ14=0,"0箇所",IF(市町村抽出表!BJ14&lt;1,"1箇所未満",TEXT(ROUND(市町村抽出表!BJ14,0),"###,###")&amp;"箇所")))</f>
        <v>#REF!</v>
      </c>
      <c r="AY14" s="94" t="e">
        <f ca="1">IF(市町村抽出表!BK14="－","－",IF(市町村抽出表!BK14=0,"0箇所",IF(市町村抽出表!BK14&lt;1,"1箇所未満",TEXT(ROUND(市町村抽出表!BK14,0),"###,###")&amp;"箇所")))</f>
        <v>#REF!</v>
      </c>
      <c r="AZ14" s="94" t="e">
        <f ca="1">IF(市町村抽出表!BL14="－","－",IF(市町村抽出表!BL14=0,"0箇所",IF(市町村抽出表!BL14&lt;1,"1箇所未満",TEXT(ROUND(市町村抽出表!BL14,0),"###,###")&amp;"箇所")))</f>
        <v>#REF!</v>
      </c>
      <c r="BH14" s="153"/>
      <c r="BI14" s="153"/>
      <c r="BJ14" s="153"/>
      <c r="BL14" s="154"/>
      <c r="BM14" s="153"/>
      <c r="BN14" s="153"/>
      <c r="BO14" s="153"/>
      <c r="BP14" s="153"/>
      <c r="BX14" s="154"/>
      <c r="BY14" s="153"/>
      <c r="BZ14" s="153"/>
      <c r="CA14" s="153"/>
      <c r="CB14" s="153"/>
      <c r="CN14" s="154"/>
      <c r="CO14" s="153"/>
      <c r="CP14" s="153"/>
      <c r="CQ14" s="153"/>
      <c r="CR14" s="153"/>
    </row>
    <row r="15" spans="1:122" x14ac:dyDescent="0.2">
      <c r="A15" s="82">
        <v>12</v>
      </c>
      <c r="B15" s="74" t="s">
        <v>512</v>
      </c>
      <c r="C15" s="93" t="e">
        <f ca="1">IF(市町村抽出表!D15="－","－",ROUND(市町村抽出表!D15,1))</f>
        <v>#REF!</v>
      </c>
      <c r="D15" s="158" t="e">
        <f ca="1">IF(市町村抽出表!F15="","※2",IF(市町村抽出表!F15="－","－",市町村抽出表!F15&amp;"箇所"))</f>
        <v>#REF!</v>
      </c>
      <c r="E15" s="159" t="e">
        <f ca="1">IF(市町村抽出表!G15="","※2",IF(市町村抽出表!G15="－","－",市町村抽出表!G15&amp;"箇所"))</f>
        <v>#REF!</v>
      </c>
      <c r="F15" s="160" t="e">
        <f ca="1">IF(市町村抽出表!H15="","※2",IF(市町村抽出表!H15="－","－",市町村抽出表!H15&amp;"箇所"))</f>
        <v>#REF!</v>
      </c>
      <c r="G15" s="94" t="e">
        <f ca="1">IF(市町村抽出表!I15="－","－",IF(市町村抽出表!I15=0,"0棟",IF(市町村抽出表!I15&lt;1,"1棟未満",TEXT(ROUND(市町村抽出表!I15,0),"###,###")&amp;"棟")))</f>
        <v>#REF!</v>
      </c>
      <c r="H15" s="94" t="e">
        <f ca="1">IF(市町村抽出表!J15="－","－",IF(市町村抽出表!J15=0,"0棟",IF(市町村抽出表!J15&lt;1,"1棟未満",TEXT(ROUND(市町村抽出表!J15,0),"###,###")&amp;"棟")))</f>
        <v>#REF!</v>
      </c>
      <c r="I15" s="94" t="e">
        <f ca="1">IF(市町村抽出表!O15="－","－",IF(市町村抽出表!O15=0,"0棟",IF(市町村抽出表!O15&lt;1,"1棟未満",TEXT(ROUND(市町村抽出表!O15,0),"###,###")&amp;"棟")))</f>
        <v>#REF!</v>
      </c>
      <c r="J15" s="94" t="e">
        <f ca="1">IF(市町村抽出表!P15="－","－",IF(市町村抽出表!P15=0,"0棟",IF(市町村抽出表!P15&lt;1,"1棟未満",TEXT(ROUND(市町村抽出表!P15,0),"###,###")&amp;"棟")))</f>
        <v>#REF!</v>
      </c>
      <c r="K15" s="147" t="e">
        <f ca="1">IF(市町村抽出表!U15="","※2",IF(市町村抽出表!U15="－","－",IF(市町村抽出表!U15=0,"0棟",IF(市町村抽出表!U15&lt;1,"1棟未満",TEXT(ROUND(市町村抽出表!U15,0),"###,###")&amp;"棟"))))</f>
        <v>#REF!</v>
      </c>
      <c r="L15" s="148" t="e">
        <f ca="1">IF(市町村抽出表!V15="","※2",IF(市町村抽出表!V15="－","－",IF(市町村抽出表!V15=0,"0棟",IF(市町村抽出表!V15&lt;1,"1棟未満",TEXT(ROUND(市町村抽出表!V15,0),"###,###")&amp;"棟"))))</f>
        <v>#REF!</v>
      </c>
      <c r="M15" s="94" t="e">
        <f ca="1">IF(市町村抽出表!W15="－","－",IF(市町村抽出表!W15=0,"0棟",IF(市町村抽出表!W15&lt;1,"1棟未満",TEXT(ROUND(市町村抽出表!W15,0),"###,###")&amp;"棟")))</f>
        <v>#REF!</v>
      </c>
      <c r="N15" s="94" t="e">
        <f ca="1">IF(市町村抽出表!X15="－","－",IF(市町村抽出表!X15=0,"0棟",IF(市町村抽出表!X15&lt;1,"1棟未満",TEXT(ROUND(市町村抽出表!X15,0),"###,###")&amp;"棟")))</f>
        <v>#REF!</v>
      </c>
      <c r="O15" s="94" t="e">
        <f ca="1">IF(市町村抽出表!Z15="－","－",IF(市町村抽出表!Z15=0,"0件",IF(市町村抽出表!Z15&lt;1,"1件未満",TEXT(ROUND(市町村抽出表!Z15,0),"###,###")&amp;"件")))</f>
        <v>#REF!</v>
      </c>
      <c r="P15" s="94" t="e">
        <f ca="1">IF(市町村抽出表!AA15="－","－",IF(市町村抽出表!AA15=0,"0件",IF(市町村抽出表!AA15&lt;1,"1件未満",TEXT(ROUND(市町村抽出表!AA15,0),"###,###")&amp;"件")))</f>
        <v>#REF!</v>
      </c>
      <c r="Q15" s="94" t="e">
        <f ca="1">IF(市町村抽出表!AB15="－","－",IF(市町村抽出表!AB15=0,"0棟",IF(市町村抽出表!AB15&lt;1,"1棟未満",TEXT(ROUND(市町村抽出表!AB15,0),"###,###")&amp;"棟")))</f>
        <v>#REF!</v>
      </c>
      <c r="R15" s="94" t="e">
        <f ca="1">IF(市町村抽出表!AC15="－","－",IF(市町村抽出表!AC15=0,"0人",IF(市町村抽出表!AC15&lt;1,"1人未満",TEXT(ROUND(市町村抽出表!AC15,0),"###,###")&amp;"人")))</f>
        <v>#REF!</v>
      </c>
      <c r="S15" s="94" t="e">
        <f ca="1">IF(市町村抽出表!AD15="－","－",IF(市町村抽出表!AD15=0,"0人",IF(市町村抽出表!AD15&lt;1,"1人未満",TEXT(ROUND(市町村抽出表!AD15,0),"###,###")&amp;"人")))</f>
        <v>#REF!</v>
      </c>
      <c r="T15" s="94" t="e">
        <f ca="1">IF(市町村抽出表!AE15="－","－",IF(市町村抽出表!AE15=0,"0人",IF(市町村抽出表!AE15&lt;1,"1人未満",TEXT(ROUND(市町村抽出表!AE15,0),"###,###")&amp;"人")))</f>
        <v>#REF!</v>
      </c>
      <c r="U15" s="149" t="e">
        <f ca="1">IF(市町村抽出表!AG15="","※2",IF(市町村抽出表!AG15="－","－",IF(市町村抽出表!AG15=0,"0人",IF(市町村抽出表!AG15&lt;1,"1人未満",TEXT(ROUND(市町村抽出表!AG15,0),"###,###")&amp;"人"))))</f>
        <v>#REF!</v>
      </c>
      <c r="V15" s="150" t="e">
        <f ca="1">IF(市町村抽出表!AH15="","※2",IF(市町村抽出表!AH15="－","－",IF(市町村抽出表!AH15=0,"0人",IF(市町村抽出表!AH15&lt;1,"1人未満",TEXT(ROUND(市町村抽出表!AH15,0),"###,###")&amp;"人"))))</f>
        <v>#REF!</v>
      </c>
      <c r="W15" s="151" t="e">
        <f ca="1">IF(市町村抽出表!AI15="","※2",IF(市町村抽出表!AI15="－","－",IF(市町村抽出表!AI15=0,"0人",IF(市町村抽出表!AI15&lt;1,"1人未満",TEXT(ROUND(市町村抽出表!AI15,0),"###,###")&amp;"人"))))</f>
        <v>#REF!</v>
      </c>
      <c r="X15" s="94" t="e">
        <f ca="1">IF(市町村抽出表!AJ15="－","－",IF(市町村抽出表!AJ15=0,"0人",IF(市町村抽出表!AJ15&lt;1,"1人未満",TEXT(ROUND(市町村抽出表!AJ15,0),"###,###")&amp;"人")))</f>
        <v>#REF!</v>
      </c>
      <c r="Y15" s="94" t="e">
        <f ca="1">IF(市町村抽出表!AK15="－","－",IF(市町村抽出表!AK15=0,"0人",IF(市町村抽出表!AK15&lt;1,"1人未満",TEXT(ROUND(市町村抽出表!AK15,0),"###,###")&amp;"人")))</f>
        <v>#REF!</v>
      </c>
      <c r="Z15" s="94" t="e">
        <f ca="1">IF(市町村抽出表!AL15="－","－",IF(市町村抽出表!AL15=0,"0人",IF(市町村抽出表!AL15&lt;1,"1人未満",TEXT(ROUND(市町村抽出表!AL15,0),"###,###")&amp;"人")))</f>
        <v>#REF!</v>
      </c>
      <c r="AA15" s="94" t="e">
        <f ca="1">IF(市町村抽出表!AM15="－","－",IF(市町村抽出表!AM15=0,"0人",IF(市町村抽出表!AM15&lt;1,"1人未満",TEXT(ROUND(市町村抽出表!AM15,0),"###,###")&amp;"人")))</f>
        <v>#REF!</v>
      </c>
      <c r="AB15" s="94" t="e">
        <f ca="1">IF(市町村抽出表!AN15="－","－",IF(市町村抽出表!AN15=0,"0人",IF(市町村抽出表!AN15&lt;1,"1人未満",TEXT(ROUND(市町村抽出表!AN15,0),"###,###")&amp;"人")))</f>
        <v>#REF!</v>
      </c>
      <c r="AC15" s="94" t="e">
        <f ca="1">IF(市町村抽出表!AO15="－","－",IF(市町村抽出表!AO15=0,"0人",IF(市町村抽出表!AO15&lt;1,"1人未満",TEXT(ROUND(市町村抽出表!AO15,0),"###,###")&amp;"人")))</f>
        <v>#REF!</v>
      </c>
      <c r="AD15" s="94" t="e">
        <f ca="1">IF(市町村抽出表!AP15="－","－",IF(市町村抽出表!AP15=0,"0人",IF(市町村抽出表!AP15&lt;1,"1人未満",TEXT(ROUND(市町村抽出表!AP15,0),"###,###")&amp;"人")))</f>
        <v>#REF!</v>
      </c>
      <c r="AE15" s="94" t="e">
        <f ca="1">IF(市町村抽出表!AQ15="－","－",IF(市町村抽出表!AQ15=0,"0人",IF(市町村抽出表!AQ15&lt;1,"1人未満",TEXT(ROUND(市町村抽出表!AQ15,0),"###,###")&amp;"人")))</f>
        <v>#REF!</v>
      </c>
      <c r="AF15" s="94" t="e">
        <f ca="1">IF(市町村抽出表!AR15="－","－",IF(市町村抽出表!AR15=0,"0人",IF(市町村抽出表!AR15&lt;1,"1人未満",TEXT(ROUND(市町村抽出表!AR15,0),"###,###")&amp;"人")))</f>
        <v>#REF!</v>
      </c>
      <c r="AG15" s="94" t="e">
        <f ca="1">IF(市町村抽出表!AS15="－","－",IF(市町村抽出表!AS15=0,"0箇所",IF(市町村抽出表!AS15&lt;1,"1箇所未満",TEXT(ROUND(市町村抽出表!AS15,0),"###,###")&amp;"箇所")))</f>
        <v>#REF!</v>
      </c>
      <c r="AH15" s="94" t="e">
        <f ca="1">IF(市町村抽出表!AT15="－","－",IF(市町村抽出表!AT15=0,"0世帯",IF(市町村抽出表!AT15&lt;1,"1世帯未満",TEXT(ROUND(市町村抽出表!AT15,0),"###,###")&amp;"世帯")))</f>
        <v>#REF!</v>
      </c>
      <c r="AI15" s="94" t="e">
        <f ca="1">IF(市町村抽出表!AU15="－","－",IF(市町村抽出表!AU15=0,"0人",IF(市町村抽出表!AU15&lt;1,"1人未満",TEXT(ROUND(市町村抽出表!AU15,0),"###,###")&amp;"人")))</f>
        <v>#REF!</v>
      </c>
      <c r="AJ15" s="94" t="e">
        <f ca="1">IF(市町村抽出表!AV15="－","－",IF(市町村抽出表!AV15=0,"0世帯",IF(市町村抽出表!AV15&lt;1,"1世帯未満",TEXT(ROUND(市町村抽出表!AV15,0),"###,###")&amp;"世帯")))</f>
        <v>#REF!</v>
      </c>
      <c r="AK15" s="94" t="e">
        <f ca="1">IF(市町村抽出表!AW15="－","－",IF(市町村抽出表!AW15=0,"0人",IF(市町村抽出表!AW15&lt;1,"1人未満",TEXT(ROUND(市町村抽出表!AW15,0),"###,###")&amp;"人")))</f>
        <v>#REF!</v>
      </c>
      <c r="AL15" s="94" t="e">
        <f ca="1">IF(市町村抽出表!AX15="－","－",IF(市町村抽出表!AX15=0,"0世帯",IF(市町村抽出表!AX15&lt;1,"1世帯未満",TEXT(ROUND(市町村抽出表!AX15,0),"###,###")&amp;"世帯")))</f>
        <v>#REF!</v>
      </c>
      <c r="AM15" s="94" t="e">
        <f ca="1">IF(市町村抽出表!AY15="－","－",IF(市町村抽出表!AY15=0,"0人",IF(市町村抽出表!AY15&lt;1,"1人未満",TEXT(ROUND(市町村抽出表!AY15,0),"###,###")&amp;"人")))</f>
        <v>#REF!</v>
      </c>
      <c r="AN15" s="94" t="s">
        <v>668</v>
      </c>
      <c r="AO15" s="94" t="s">
        <v>668</v>
      </c>
      <c r="AP15" s="94" t="e">
        <f ca="1">IF(市町村抽出表!BB15="－","－",IF(市町村抽出表!BB15=0,"0km",IF(市町村抽出表!BB15&lt;0.1,"0.1km未満",TEXT(ROUND(市町村抽出表!BB15,1),"###,##0.0")&amp;"km")))</f>
        <v>#REF!</v>
      </c>
      <c r="AQ15" s="94" t="e">
        <f ca="1">IF(市町村抽出表!BC15="－","－",IF(市町村抽出表!BC15=0,"0世帯",IF(市町村抽出表!BC15&lt;1,"1世帯未満",TEXT(ROUND(市町村抽出表!BC15,0),"###,###")&amp;"世帯")))</f>
        <v>#REF!</v>
      </c>
      <c r="AR15" s="94" t="e">
        <f ca="1">IF(市町村抽出表!BD15="－","－",IF(市町村抽出表!BD15=0,"0人",IF(市町村抽出表!BD15&lt;1,"1人未満",TEXT(ROUND(市町村抽出表!BD15,0),"###,###")&amp;"人")))</f>
        <v>#REF!</v>
      </c>
      <c r="AS15" s="94" t="s">
        <v>668</v>
      </c>
      <c r="AT15" s="94" t="s">
        <v>668</v>
      </c>
      <c r="AU15" s="94" t="e">
        <f ca="1">IF(市町村抽出表!BG15="－","－",IF(市町村抽出表!BG15=0,"0箇所",IF(市町村抽出表!BG15&lt;1,"1箇所未満",TEXT(ROUND(市町村抽出表!BG15,0),"###,###")&amp;"箇所")))</f>
        <v>#REF!</v>
      </c>
      <c r="AV15" s="94" t="e">
        <f ca="1">IF(市町村抽出表!BH15="－","－",IF(市町村抽出表!BH15=0,"0箇所",IF(市町村抽出表!BH15&lt;1,"1箇所未満",TEXT(ROUND(市町村抽出表!BH15,0),"###,###")&amp;"箇所")))</f>
        <v>#REF!</v>
      </c>
      <c r="AW15" s="94" t="e">
        <f ca="1">IF(市町村抽出表!BI15="－","－",IF(市町村抽出表!BI15=0,"0箇所",IF(市町村抽出表!BI15&lt;1,"1箇所未満",TEXT(ROUND(市町村抽出表!BI15,0),"###,###")&amp;"箇所")))</f>
        <v>#REF!</v>
      </c>
      <c r="AX15" s="94" t="e">
        <f ca="1">IF(市町村抽出表!BJ15="－","－",IF(市町村抽出表!BJ15=0,"0箇所",IF(市町村抽出表!BJ15&lt;1,"1箇所未満",TEXT(ROUND(市町村抽出表!BJ15,0),"###,###")&amp;"箇所")))</f>
        <v>#REF!</v>
      </c>
      <c r="AY15" s="94" t="e">
        <f ca="1">IF(市町村抽出表!BK15="－","－",IF(市町村抽出表!BK15=0,"0箇所",IF(市町村抽出表!BK15&lt;1,"1箇所未満",TEXT(ROUND(市町村抽出表!BK15,0),"###,###")&amp;"箇所")))</f>
        <v>#REF!</v>
      </c>
      <c r="AZ15" s="94" t="e">
        <f ca="1">IF(市町村抽出表!BL15="－","－",IF(市町村抽出表!BL15=0,"0箇所",IF(市町村抽出表!BL15&lt;1,"1箇所未満",TEXT(ROUND(市町村抽出表!BL15,0),"###,###")&amp;"箇所")))</f>
        <v>#REF!</v>
      </c>
      <c r="BH15" s="153"/>
      <c r="BI15" s="153"/>
      <c r="BJ15" s="153"/>
      <c r="BL15" s="154"/>
      <c r="BM15" s="153"/>
      <c r="BN15" s="153"/>
      <c r="BO15" s="153"/>
      <c r="BP15" s="153"/>
      <c r="BX15" s="154"/>
      <c r="BY15" s="153"/>
      <c r="BZ15" s="153"/>
      <c r="CA15" s="153"/>
      <c r="CB15" s="153"/>
      <c r="CN15" s="154"/>
      <c r="CO15" s="153"/>
      <c r="CP15" s="153"/>
      <c r="CQ15" s="153"/>
      <c r="CR15" s="153"/>
    </row>
    <row r="16" spans="1:122" x14ac:dyDescent="0.2">
      <c r="A16" s="82">
        <v>13</v>
      </c>
      <c r="B16" s="74" t="s">
        <v>513</v>
      </c>
      <c r="C16" s="93" t="e">
        <f ca="1">IF(市町村抽出表!D16="－","－",ROUND(市町村抽出表!D16,1))</f>
        <v>#REF!</v>
      </c>
      <c r="D16" s="158" t="e">
        <f ca="1">IF(市町村抽出表!F16="","※2",IF(市町村抽出表!F16="－","－",市町村抽出表!F16&amp;"箇所"))</f>
        <v>#REF!</v>
      </c>
      <c r="E16" s="159" t="e">
        <f ca="1">IF(市町村抽出表!G16="","※2",IF(市町村抽出表!G16="－","－",市町村抽出表!G16&amp;"箇所"))</f>
        <v>#REF!</v>
      </c>
      <c r="F16" s="160" t="e">
        <f ca="1">IF(市町村抽出表!H16="","※2",IF(市町村抽出表!H16="－","－",市町村抽出表!H16&amp;"箇所"))</f>
        <v>#REF!</v>
      </c>
      <c r="G16" s="94" t="e">
        <f ca="1">IF(市町村抽出表!I16="－","－",IF(市町村抽出表!I16=0,"0棟",IF(市町村抽出表!I16&lt;1,"1棟未満",TEXT(ROUND(市町村抽出表!I16,0),"###,###")&amp;"棟")))</f>
        <v>#REF!</v>
      </c>
      <c r="H16" s="94" t="e">
        <f ca="1">IF(市町村抽出表!J16="－","－",IF(市町村抽出表!J16=0,"0棟",IF(市町村抽出表!J16&lt;1,"1棟未満",TEXT(ROUND(市町村抽出表!J16,0),"###,###")&amp;"棟")))</f>
        <v>#REF!</v>
      </c>
      <c r="I16" s="94" t="e">
        <f ca="1">IF(市町村抽出表!O16="－","－",IF(市町村抽出表!O16=0,"0棟",IF(市町村抽出表!O16&lt;1,"1棟未満",TEXT(ROUND(市町村抽出表!O16,0),"###,###")&amp;"棟")))</f>
        <v>#REF!</v>
      </c>
      <c r="J16" s="94" t="e">
        <f ca="1">IF(市町村抽出表!P16="－","－",IF(市町村抽出表!P16=0,"0棟",IF(市町村抽出表!P16&lt;1,"1棟未満",TEXT(ROUND(市町村抽出表!P16,0),"###,###")&amp;"棟")))</f>
        <v>#REF!</v>
      </c>
      <c r="K16" s="147" t="e">
        <f ca="1">IF(市町村抽出表!U16="","※2",IF(市町村抽出表!U16="－","－",IF(市町村抽出表!U16=0,"0棟",IF(市町村抽出表!U16&lt;1,"1棟未満",TEXT(ROUND(市町村抽出表!U16,0),"###,###")&amp;"棟"))))</f>
        <v>#REF!</v>
      </c>
      <c r="L16" s="148" t="e">
        <f ca="1">IF(市町村抽出表!V16="","※2",IF(市町村抽出表!V16="－","－",IF(市町村抽出表!V16=0,"0棟",IF(市町村抽出表!V16&lt;1,"1棟未満",TEXT(ROUND(市町村抽出表!V16,0),"###,###")&amp;"棟"))))</f>
        <v>#REF!</v>
      </c>
      <c r="M16" s="94" t="e">
        <f ca="1">IF(市町村抽出表!W16="－","－",IF(市町村抽出表!W16=0,"0棟",IF(市町村抽出表!W16&lt;1,"1棟未満",TEXT(ROUND(市町村抽出表!W16,0),"###,###")&amp;"棟")))</f>
        <v>#REF!</v>
      </c>
      <c r="N16" s="94" t="e">
        <f ca="1">IF(市町村抽出表!X16="－","－",IF(市町村抽出表!X16=0,"0棟",IF(市町村抽出表!X16&lt;1,"1棟未満",TEXT(ROUND(市町村抽出表!X16,0),"###,###")&amp;"棟")))</f>
        <v>#REF!</v>
      </c>
      <c r="O16" s="94" t="e">
        <f ca="1">IF(市町村抽出表!Z16="－","－",IF(市町村抽出表!Z16=0,"0件",IF(市町村抽出表!Z16&lt;1,"1件未満",TEXT(ROUND(市町村抽出表!Z16,0),"###,###")&amp;"件")))</f>
        <v>#REF!</v>
      </c>
      <c r="P16" s="94" t="e">
        <f ca="1">IF(市町村抽出表!AA16="－","－",IF(市町村抽出表!AA16=0,"0件",IF(市町村抽出表!AA16&lt;1,"1件未満",TEXT(ROUND(市町村抽出表!AA16,0),"###,###")&amp;"件")))</f>
        <v>#REF!</v>
      </c>
      <c r="Q16" s="94" t="e">
        <f ca="1">IF(市町村抽出表!AB16="－","－",IF(市町村抽出表!AB16=0,"0棟",IF(市町村抽出表!AB16&lt;1,"1棟未満",TEXT(ROUND(市町村抽出表!AB16,0),"###,###")&amp;"棟")))</f>
        <v>#REF!</v>
      </c>
      <c r="R16" s="94" t="e">
        <f ca="1">IF(市町村抽出表!AC16="－","－",IF(市町村抽出表!AC16=0,"0人",IF(市町村抽出表!AC16&lt;1,"1人未満",TEXT(ROUND(市町村抽出表!AC16,0),"###,###")&amp;"人")))</f>
        <v>#REF!</v>
      </c>
      <c r="S16" s="94" t="e">
        <f ca="1">IF(市町村抽出表!AD16="－","－",IF(市町村抽出表!AD16=0,"0人",IF(市町村抽出表!AD16&lt;1,"1人未満",TEXT(ROUND(市町村抽出表!AD16,0),"###,###")&amp;"人")))</f>
        <v>#REF!</v>
      </c>
      <c r="T16" s="94" t="e">
        <f ca="1">IF(市町村抽出表!AE16="－","－",IF(市町村抽出表!AE16=0,"0人",IF(市町村抽出表!AE16&lt;1,"1人未満",TEXT(ROUND(市町村抽出表!AE16,0),"###,###")&amp;"人")))</f>
        <v>#REF!</v>
      </c>
      <c r="U16" s="149" t="e">
        <f ca="1">IF(市町村抽出表!AG16="","※2",IF(市町村抽出表!AG16="－","－",IF(市町村抽出表!AG16=0,"0人",IF(市町村抽出表!AG16&lt;1,"1人未満",TEXT(ROUND(市町村抽出表!AG16,0),"###,###")&amp;"人"))))</f>
        <v>#REF!</v>
      </c>
      <c r="V16" s="150" t="e">
        <f ca="1">IF(市町村抽出表!AH16="","※2",IF(市町村抽出表!AH16="－","－",IF(市町村抽出表!AH16=0,"0人",IF(市町村抽出表!AH16&lt;1,"1人未満",TEXT(ROUND(市町村抽出表!AH16,0),"###,###")&amp;"人"))))</f>
        <v>#REF!</v>
      </c>
      <c r="W16" s="151" t="e">
        <f ca="1">IF(市町村抽出表!AI16="","※2",IF(市町村抽出表!AI16="－","－",IF(市町村抽出表!AI16=0,"0人",IF(市町村抽出表!AI16&lt;1,"1人未満",TEXT(ROUND(市町村抽出表!AI16,0),"###,###")&amp;"人"))))</f>
        <v>#REF!</v>
      </c>
      <c r="X16" s="94" t="e">
        <f ca="1">IF(市町村抽出表!AJ16="－","－",IF(市町村抽出表!AJ16=0,"0人",IF(市町村抽出表!AJ16&lt;1,"1人未満",TEXT(ROUND(市町村抽出表!AJ16,0),"###,###")&amp;"人")))</f>
        <v>#REF!</v>
      </c>
      <c r="Y16" s="94" t="e">
        <f ca="1">IF(市町村抽出表!AK16="－","－",IF(市町村抽出表!AK16=0,"0人",IF(市町村抽出表!AK16&lt;1,"1人未満",TEXT(ROUND(市町村抽出表!AK16,0),"###,###")&amp;"人")))</f>
        <v>#REF!</v>
      </c>
      <c r="Z16" s="94" t="e">
        <f ca="1">IF(市町村抽出表!AL16="－","－",IF(市町村抽出表!AL16=0,"0人",IF(市町村抽出表!AL16&lt;1,"1人未満",TEXT(ROUND(市町村抽出表!AL16,0),"###,###")&amp;"人")))</f>
        <v>#REF!</v>
      </c>
      <c r="AA16" s="94" t="e">
        <f ca="1">IF(市町村抽出表!AM16="－","－",IF(市町村抽出表!AM16=0,"0人",IF(市町村抽出表!AM16&lt;1,"1人未満",TEXT(ROUND(市町村抽出表!AM16,0),"###,###")&amp;"人")))</f>
        <v>#REF!</v>
      </c>
      <c r="AB16" s="94" t="e">
        <f ca="1">IF(市町村抽出表!AN16="－","－",IF(市町村抽出表!AN16=0,"0人",IF(市町村抽出表!AN16&lt;1,"1人未満",TEXT(ROUND(市町村抽出表!AN16,0),"###,###")&amp;"人")))</f>
        <v>#REF!</v>
      </c>
      <c r="AC16" s="94" t="e">
        <f ca="1">IF(市町村抽出表!AO16="－","－",IF(市町村抽出表!AO16=0,"0人",IF(市町村抽出表!AO16&lt;1,"1人未満",TEXT(ROUND(市町村抽出表!AO16,0),"###,###")&amp;"人")))</f>
        <v>#REF!</v>
      </c>
      <c r="AD16" s="94" t="e">
        <f ca="1">IF(市町村抽出表!AP16="－","－",IF(市町村抽出表!AP16=0,"0人",IF(市町村抽出表!AP16&lt;1,"1人未満",TEXT(ROUND(市町村抽出表!AP16,0),"###,###")&amp;"人")))</f>
        <v>#REF!</v>
      </c>
      <c r="AE16" s="94" t="e">
        <f ca="1">IF(市町村抽出表!AQ16="－","－",IF(市町村抽出表!AQ16=0,"0人",IF(市町村抽出表!AQ16&lt;1,"1人未満",TEXT(ROUND(市町村抽出表!AQ16,0),"###,###")&amp;"人")))</f>
        <v>#REF!</v>
      </c>
      <c r="AF16" s="94" t="e">
        <f ca="1">IF(市町村抽出表!AR16="－","－",IF(市町村抽出表!AR16=0,"0人",IF(市町村抽出表!AR16&lt;1,"1人未満",TEXT(ROUND(市町村抽出表!AR16,0),"###,###")&amp;"人")))</f>
        <v>#REF!</v>
      </c>
      <c r="AG16" s="94" t="e">
        <f ca="1">IF(市町村抽出表!AS16="－","－",IF(市町村抽出表!AS16=0,"0箇所",IF(市町村抽出表!AS16&lt;1,"1箇所未満",TEXT(ROUND(市町村抽出表!AS16,0),"###,###")&amp;"箇所")))</f>
        <v>#REF!</v>
      </c>
      <c r="AH16" s="94" t="e">
        <f ca="1">IF(市町村抽出表!AT16="－","－",IF(市町村抽出表!AT16=0,"0世帯",IF(市町村抽出表!AT16&lt;1,"1世帯未満",TEXT(ROUND(市町村抽出表!AT16,0),"###,###")&amp;"世帯")))</f>
        <v>#REF!</v>
      </c>
      <c r="AI16" s="94" t="e">
        <f ca="1">IF(市町村抽出表!AU16="－","－",IF(市町村抽出表!AU16=0,"0人",IF(市町村抽出表!AU16&lt;1,"1人未満",TEXT(ROUND(市町村抽出表!AU16,0),"###,###")&amp;"人")))</f>
        <v>#REF!</v>
      </c>
      <c r="AJ16" s="94" t="e">
        <f ca="1">IF(市町村抽出表!AV16="－","－",IF(市町村抽出表!AV16=0,"0世帯",IF(市町村抽出表!AV16&lt;1,"1世帯未満",TEXT(ROUND(市町村抽出表!AV16,0),"###,###")&amp;"世帯")))</f>
        <v>#REF!</v>
      </c>
      <c r="AK16" s="94" t="e">
        <f ca="1">IF(市町村抽出表!AW16="－","－",IF(市町村抽出表!AW16=0,"0人",IF(市町村抽出表!AW16&lt;1,"1人未満",TEXT(ROUND(市町村抽出表!AW16,0),"###,###")&amp;"人")))</f>
        <v>#REF!</v>
      </c>
      <c r="AL16" s="94" t="e">
        <f ca="1">IF(市町村抽出表!AX16="－","－",IF(市町村抽出表!AX16=0,"0世帯",IF(市町村抽出表!AX16&lt;1,"1世帯未満",TEXT(ROUND(市町村抽出表!AX16,0),"###,###")&amp;"世帯")))</f>
        <v>#REF!</v>
      </c>
      <c r="AM16" s="94" t="e">
        <f ca="1">IF(市町村抽出表!AY16="－","－",IF(市町村抽出表!AY16=0,"0人",IF(市町村抽出表!AY16&lt;1,"1人未満",TEXT(ROUND(市町村抽出表!AY16,0),"###,###")&amp;"人")))</f>
        <v>#REF!</v>
      </c>
      <c r="AN16" s="94" t="s">
        <v>668</v>
      </c>
      <c r="AO16" s="94" t="s">
        <v>668</v>
      </c>
      <c r="AP16" s="94" t="e">
        <f ca="1">IF(市町村抽出表!BB16="－","－",IF(市町村抽出表!BB16=0,"0km",IF(市町村抽出表!BB16&lt;0.1,"0.1km未満",TEXT(ROUND(市町村抽出表!BB16,1),"###,##0.0")&amp;"km")))</f>
        <v>#REF!</v>
      </c>
      <c r="AQ16" s="94" t="e">
        <f ca="1">IF(市町村抽出表!BC16="－","－",IF(市町村抽出表!BC16=0,"0世帯",IF(市町村抽出表!BC16&lt;1,"1世帯未満",TEXT(ROUND(市町村抽出表!BC16,0),"###,###")&amp;"世帯")))</f>
        <v>#REF!</v>
      </c>
      <c r="AR16" s="94" t="e">
        <f ca="1">IF(市町村抽出表!BD16="－","－",IF(市町村抽出表!BD16=0,"0人",IF(市町村抽出表!BD16&lt;1,"1人未満",TEXT(ROUND(市町村抽出表!BD16,0),"###,###")&amp;"人")))</f>
        <v>#REF!</v>
      </c>
      <c r="AS16" s="94" t="s">
        <v>668</v>
      </c>
      <c r="AT16" s="94" t="s">
        <v>668</v>
      </c>
      <c r="AU16" s="94" t="e">
        <f ca="1">IF(市町村抽出表!BG16="－","－",IF(市町村抽出表!BG16=0,"0箇所",IF(市町村抽出表!BG16&lt;1,"1箇所未満",TEXT(ROUND(市町村抽出表!BG16,0),"###,###")&amp;"箇所")))</f>
        <v>#REF!</v>
      </c>
      <c r="AV16" s="94" t="e">
        <f ca="1">IF(市町村抽出表!BH16="－","－",IF(市町村抽出表!BH16=0,"0箇所",IF(市町村抽出表!BH16&lt;1,"1箇所未満",TEXT(ROUND(市町村抽出表!BH16,0),"###,###")&amp;"箇所")))</f>
        <v>#REF!</v>
      </c>
      <c r="AW16" s="94" t="e">
        <f ca="1">IF(市町村抽出表!BI16="－","－",IF(市町村抽出表!BI16=0,"0箇所",IF(市町村抽出表!BI16&lt;1,"1箇所未満",TEXT(ROUND(市町村抽出表!BI16,0),"###,###")&amp;"箇所")))</f>
        <v>#REF!</v>
      </c>
      <c r="AX16" s="94" t="e">
        <f ca="1">IF(市町村抽出表!BJ16="－","－",IF(市町村抽出表!BJ16=0,"0箇所",IF(市町村抽出表!BJ16&lt;1,"1箇所未満",TEXT(ROUND(市町村抽出表!BJ16,0),"###,###")&amp;"箇所")))</f>
        <v>#REF!</v>
      </c>
      <c r="AY16" s="94" t="e">
        <f ca="1">IF(市町村抽出表!BK16="－","－",IF(市町村抽出表!BK16=0,"0箇所",IF(市町村抽出表!BK16&lt;1,"1箇所未満",TEXT(ROUND(市町村抽出表!BK16,0),"###,###")&amp;"箇所")))</f>
        <v>#REF!</v>
      </c>
      <c r="AZ16" s="94" t="e">
        <f ca="1">IF(市町村抽出表!BL16="－","－",IF(市町村抽出表!BL16=0,"0箇所",IF(市町村抽出表!BL16&lt;1,"1箇所未満",TEXT(ROUND(市町村抽出表!BL16,0),"###,###")&amp;"箇所")))</f>
        <v>#REF!</v>
      </c>
      <c r="BH16" s="153"/>
      <c r="BI16" s="153"/>
      <c r="BJ16" s="153"/>
      <c r="BL16" s="154"/>
      <c r="BM16" s="153"/>
      <c r="BN16" s="153"/>
      <c r="BO16" s="153"/>
      <c r="BP16" s="153"/>
      <c r="BX16" s="154"/>
      <c r="BY16" s="153"/>
      <c r="BZ16" s="153"/>
      <c r="CA16" s="153"/>
      <c r="CB16" s="153"/>
      <c r="CN16" s="154"/>
      <c r="CO16" s="153"/>
      <c r="CP16" s="153"/>
      <c r="CQ16" s="153"/>
      <c r="CR16" s="153"/>
    </row>
    <row r="17" spans="1:96" x14ac:dyDescent="0.2">
      <c r="A17" s="82">
        <v>14</v>
      </c>
      <c r="B17" s="74" t="s">
        <v>514</v>
      </c>
      <c r="C17" s="93" t="e">
        <f ca="1">IF(市町村抽出表!D17="－","－",ROUND(市町村抽出表!D17,1))</f>
        <v>#REF!</v>
      </c>
      <c r="D17" s="158" t="e">
        <f ca="1">IF(市町村抽出表!F17="","※2",IF(市町村抽出表!F17="－","－",市町村抽出表!F17&amp;"箇所"))</f>
        <v>#REF!</v>
      </c>
      <c r="E17" s="159" t="e">
        <f ca="1">IF(市町村抽出表!G17="","※2",IF(市町村抽出表!G17="－","－",市町村抽出表!G17&amp;"箇所"))</f>
        <v>#REF!</v>
      </c>
      <c r="F17" s="160" t="e">
        <f ca="1">IF(市町村抽出表!H17="","※2",IF(市町村抽出表!H17="－","－",市町村抽出表!H17&amp;"箇所"))</f>
        <v>#REF!</v>
      </c>
      <c r="G17" s="94" t="e">
        <f ca="1">IF(市町村抽出表!I17="－","－",IF(市町村抽出表!I17=0,"0棟",IF(市町村抽出表!I17&lt;1,"1棟未満",TEXT(ROUND(市町村抽出表!I17,0),"###,###")&amp;"棟")))</f>
        <v>#REF!</v>
      </c>
      <c r="H17" s="94" t="e">
        <f ca="1">IF(市町村抽出表!J17="－","－",IF(市町村抽出表!J17=0,"0棟",IF(市町村抽出表!J17&lt;1,"1棟未満",TEXT(ROUND(市町村抽出表!J17,0),"###,###")&amp;"棟")))</f>
        <v>#REF!</v>
      </c>
      <c r="I17" s="94" t="e">
        <f ca="1">IF(市町村抽出表!O17="－","－",IF(市町村抽出表!O17=0,"0棟",IF(市町村抽出表!O17&lt;1,"1棟未満",TEXT(ROUND(市町村抽出表!O17,0),"###,###")&amp;"棟")))</f>
        <v>#REF!</v>
      </c>
      <c r="J17" s="94" t="e">
        <f ca="1">IF(市町村抽出表!P17="－","－",IF(市町村抽出表!P17=0,"0棟",IF(市町村抽出表!P17&lt;1,"1棟未満",TEXT(ROUND(市町村抽出表!P17,0),"###,###")&amp;"棟")))</f>
        <v>#REF!</v>
      </c>
      <c r="K17" s="147" t="e">
        <f ca="1">IF(市町村抽出表!U17="","※2",IF(市町村抽出表!U17="－","－",IF(市町村抽出表!U17=0,"0棟",IF(市町村抽出表!U17&lt;1,"1棟未満",TEXT(ROUND(市町村抽出表!U17,0),"###,###")&amp;"棟"))))</f>
        <v>#REF!</v>
      </c>
      <c r="L17" s="148" t="e">
        <f ca="1">IF(市町村抽出表!V17="","※2",IF(市町村抽出表!V17="－","－",IF(市町村抽出表!V17=0,"0棟",IF(市町村抽出表!V17&lt;1,"1棟未満",TEXT(ROUND(市町村抽出表!V17,0),"###,###")&amp;"棟"))))</f>
        <v>#REF!</v>
      </c>
      <c r="M17" s="94" t="e">
        <f ca="1">IF(市町村抽出表!W17="－","－",IF(市町村抽出表!W17=0,"0棟",IF(市町村抽出表!W17&lt;1,"1棟未満",TEXT(ROUND(市町村抽出表!W17,0),"###,###")&amp;"棟")))</f>
        <v>#REF!</v>
      </c>
      <c r="N17" s="94" t="e">
        <f ca="1">IF(市町村抽出表!X17="－","－",IF(市町村抽出表!X17=0,"0棟",IF(市町村抽出表!X17&lt;1,"1棟未満",TEXT(ROUND(市町村抽出表!X17,0),"###,###")&amp;"棟")))</f>
        <v>#REF!</v>
      </c>
      <c r="O17" s="94" t="e">
        <f ca="1">IF(市町村抽出表!Z17="－","－",IF(市町村抽出表!Z17=0,"0件",IF(市町村抽出表!Z17&lt;1,"1件未満",TEXT(ROUND(市町村抽出表!Z17,0),"###,###")&amp;"件")))</f>
        <v>#REF!</v>
      </c>
      <c r="P17" s="94" t="e">
        <f ca="1">IF(市町村抽出表!AA17="－","－",IF(市町村抽出表!AA17=0,"0件",IF(市町村抽出表!AA17&lt;1,"1件未満",TEXT(ROUND(市町村抽出表!AA17,0),"###,###")&amp;"件")))</f>
        <v>#REF!</v>
      </c>
      <c r="Q17" s="94" t="e">
        <f ca="1">IF(市町村抽出表!AB17="－","－",IF(市町村抽出表!AB17=0,"0棟",IF(市町村抽出表!AB17&lt;1,"1棟未満",TEXT(ROUND(市町村抽出表!AB17,0),"###,###")&amp;"棟")))</f>
        <v>#REF!</v>
      </c>
      <c r="R17" s="94" t="e">
        <f ca="1">IF(市町村抽出表!AC17="－","－",IF(市町村抽出表!AC17=0,"0人",IF(市町村抽出表!AC17&lt;1,"1人未満",TEXT(ROUND(市町村抽出表!AC17,0),"###,###")&amp;"人")))</f>
        <v>#REF!</v>
      </c>
      <c r="S17" s="94" t="e">
        <f ca="1">IF(市町村抽出表!AD17="－","－",IF(市町村抽出表!AD17=0,"0人",IF(市町村抽出表!AD17&lt;1,"1人未満",TEXT(ROUND(市町村抽出表!AD17,0),"###,###")&amp;"人")))</f>
        <v>#REF!</v>
      </c>
      <c r="T17" s="94" t="e">
        <f ca="1">IF(市町村抽出表!AE17="－","－",IF(市町村抽出表!AE17=0,"0人",IF(市町村抽出表!AE17&lt;1,"1人未満",TEXT(ROUND(市町村抽出表!AE17,0),"###,###")&amp;"人")))</f>
        <v>#REF!</v>
      </c>
      <c r="U17" s="149" t="e">
        <f ca="1">IF(市町村抽出表!AG17="","※2",IF(市町村抽出表!AG17="－","－",IF(市町村抽出表!AG17=0,"0人",IF(市町村抽出表!AG17&lt;1,"1人未満",TEXT(ROUND(市町村抽出表!AG17,0),"###,###")&amp;"人"))))</f>
        <v>#REF!</v>
      </c>
      <c r="V17" s="150" t="e">
        <f ca="1">IF(市町村抽出表!AH17="","※2",IF(市町村抽出表!AH17="－","－",IF(市町村抽出表!AH17=0,"0人",IF(市町村抽出表!AH17&lt;1,"1人未満",TEXT(ROUND(市町村抽出表!AH17,0),"###,###")&amp;"人"))))</f>
        <v>#REF!</v>
      </c>
      <c r="W17" s="151" t="e">
        <f ca="1">IF(市町村抽出表!AI17="","※2",IF(市町村抽出表!AI17="－","－",IF(市町村抽出表!AI17=0,"0人",IF(市町村抽出表!AI17&lt;1,"1人未満",TEXT(ROUND(市町村抽出表!AI17,0),"###,###")&amp;"人"))))</f>
        <v>#REF!</v>
      </c>
      <c r="X17" s="94" t="e">
        <f ca="1">IF(市町村抽出表!AJ17="－","－",IF(市町村抽出表!AJ17=0,"0人",IF(市町村抽出表!AJ17&lt;1,"1人未満",TEXT(ROUND(市町村抽出表!AJ17,0),"###,###")&amp;"人")))</f>
        <v>#REF!</v>
      </c>
      <c r="Y17" s="94" t="e">
        <f ca="1">IF(市町村抽出表!AK17="－","－",IF(市町村抽出表!AK17=0,"0人",IF(市町村抽出表!AK17&lt;1,"1人未満",TEXT(ROUND(市町村抽出表!AK17,0),"###,###")&amp;"人")))</f>
        <v>#REF!</v>
      </c>
      <c r="Z17" s="94" t="e">
        <f ca="1">IF(市町村抽出表!AL17="－","－",IF(市町村抽出表!AL17=0,"0人",IF(市町村抽出表!AL17&lt;1,"1人未満",TEXT(ROUND(市町村抽出表!AL17,0),"###,###")&amp;"人")))</f>
        <v>#REF!</v>
      </c>
      <c r="AA17" s="94" t="e">
        <f ca="1">IF(市町村抽出表!AM17="－","－",IF(市町村抽出表!AM17=0,"0人",IF(市町村抽出表!AM17&lt;1,"1人未満",TEXT(ROUND(市町村抽出表!AM17,0),"###,###")&amp;"人")))</f>
        <v>#REF!</v>
      </c>
      <c r="AB17" s="94" t="e">
        <f ca="1">IF(市町村抽出表!AN17="－","－",IF(市町村抽出表!AN17=0,"0人",IF(市町村抽出表!AN17&lt;1,"1人未満",TEXT(ROUND(市町村抽出表!AN17,0),"###,###")&amp;"人")))</f>
        <v>#REF!</v>
      </c>
      <c r="AC17" s="94" t="e">
        <f ca="1">IF(市町村抽出表!AO17="－","－",IF(市町村抽出表!AO17=0,"0人",IF(市町村抽出表!AO17&lt;1,"1人未満",TEXT(ROUND(市町村抽出表!AO17,0),"###,###")&amp;"人")))</f>
        <v>#REF!</v>
      </c>
      <c r="AD17" s="94" t="e">
        <f ca="1">IF(市町村抽出表!AP17="－","－",IF(市町村抽出表!AP17=0,"0人",IF(市町村抽出表!AP17&lt;1,"1人未満",TEXT(ROUND(市町村抽出表!AP17,0),"###,###")&amp;"人")))</f>
        <v>#REF!</v>
      </c>
      <c r="AE17" s="94" t="e">
        <f ca="1">IF(市町村抽出表!AQ17="－","－",IF(市町村抽出表!AQ17=0,"0人",IF(市町村抽出表!AQ17&lt;1,"1人未満",TEXT(ROUND(市町村抽出表!AQ17,0),"###,###")&amp;"人")))</f>
        <v>#REF!</v>
      </c>
      <c r="AF17" s="94" t="e">
        <f ca="1">IF(市町村抽出表!AR17="－","－",IF(市町村抽出表!AR17=0,"0人",IF(市町村抽出表!AR17&lt;1,"1人未満",TEXT(ROUND(市町村抽出表!AR17,0),"###,###")&amp;"人")))</f>
        <v>#REF!</v>
      </c>
      <c r="AG17" s="94" t="e">
        <f ca="1">IF(市町村抽出表!AS17="－","－",IF(市町村抽出表!AS17=0,"0箇所",IF(市町村抽出表!AS17&lt;1,"1箇所未満",TEXT(ROUND(市町村抽出表!AS17,0),"###,###")&amp;"箇所")))</f>
        <v>#REF!</v>
      </c>
      <c r="AH17" s="94" t="e">
        <f ca="1">IF(市町村抽出表!AT17="－","－",IF(市町村抽出表!AT17=0,"0世帯",IF(市町村抽出表!AT17&lt;1,"1世帯未満",TEXT(ROUND(市町村抽出表!AT17,0),"###,###")&amp;"世帯")))</f>
        <v>#REF!</v>
      </c>
      <c r="AI17" s="94" t="e">
        <f ca="1">IF(市町村抽出表!AU17="－","－",IF(市町村抽出表!AU17=0,"0人",IF(市町村抽出表!AU17&lt;1,"1人未満",TEXT(ROUND(市町村抽出表!AU17,0),"###,###")&amp;"人")))</f>
        <v>#REF!</v>
      </c>
      <c r="AJ17" s="94" t="e">
        <f ca="1">IF(市町村抽出表!AV17="－","－",IF(市町村抽出表!AV17=0,"0世帯",IF(市町村抽出表!AV17&lt;1,"1世帯未満",TEXT(ROUND(市町村抽出表!AV17,0),"###,###")&amp;"世帯")))</f>
        <v>#REF!</v>
      </c>
      <c r="AK17" s="94" t="e">
        <f ca="1">IF(市町村抽出表!AW17="－","－",IF(市町村抽出表!AW17=0,"0人",IF(市町村抽出表!AW17&lt;1,"1人未満",TEXT(ROUND(市町村抽出表!AW17,0),"###,###")&amp;"人")))</f>
        <v>#REF!</v>
      </c>
      <c r="AL17" s="94" t="e">
        <f ca="1">IF(市町村抽出表!AX17="－","－",IF(市町村抽出表!AX17=0,"0世帯",IF(市町村抽出表!AX17&lt;1,"1世帯未満",TEXT(ROUND(市町村抽出表!AX17,0),"###,###")&amp;"世帯")))</f>
        <v>#REF!</v>
      </c>
      <c r="AM17" s="94" t="e">
        <f ca="1">IF(市町村抽出表!AY17="－","－",IF(市町村抽出表!AY17=0,"0人",IF(市町村抽出表!AY17&lt;1,"1人未満",TEXT(ROUND(市町村抽出表!AY17,0),"###,###")&amp;"人")))</f>
        <v>#REF!</v>
      </c>
      <c r="AN17" s="94" t="s">
        <v>668</v>
      </c>
      <c r="AO17" s="94" t="s">
        <v>668</v>
      </c>
      <c r="AP17" s="94" t="e">
        <f ca="1">IF(市町村抽出表!BB17="－","－",IF(市町村抽出表!BB17=0,"0km",IF(市町村抽出表!BB17&lt;0.1,"0.1km未満",TEXT(ROUND(市町村抽出表!BB17,1),"###,##0.0")&amp;"km")))</f>
        <v>#REF!</v>
      </c>
      <c r="AQ17" s="94" t="e">
        <f ca="1">IF(市町村抽出表!BC17="－","－",IF(市町村抽出表!BC17=0,"0世帯",IF(市町村抽出表!BC17&lt;1,"1世帯未満",TEXT(ROUND(市町村抽出表!BC17,0),"###,###")&amp;"世帯")))</f>
        <v>#REF!</v>
      </c>
      <c r="AR17" s="94" t="e">
        <f ca="1">IF(市町村抽出表!BD17="－","－",IF(市町村抽出表!BD17=0,"0人",IF(市町村抽出表!BD17&lt;1,"1人未満",TEXT(ROUND(市町村抽出表!BD17,0),"###,###")&amp;"人")))</f>
        <v>#REF!</v>
      </c>
      <c r="AS17" s="94" t="s">
        <v>668</v>
      </c>
      <c r="AT17" s="94" t="s">
        <v>668</v>
      </c>
      <c r="AU17" s="94" t="e">
        <f ca="1">IF(市町村抽出表!BG17="－","－",IF(市町村抽出表!BG17=0,"0箇所",IF(市町村抽出表!BG17&lt;1,"1箇所未満",TEXT(ROUND(市町村抽出表!BG17,0),"###,###")&amp;"箇所")))</f>
        <v>#REF!</v>
      </c>
      <c r="AV17" s="94" t="e">
        <f ca="1">IF(市町村抽出表!BH17="－","－",IF(市町村抽出表!BH17=0,"0箇所",IF(市町村抽出表!BH17&lt;1,"1箇所未満",TEXT(ROUND(市町村抽出表!BH17,0),"###,###")&amp;"箇所")))</f>
        <v>#REF!</v>
      </c>
      <c r="AW17" s="94" t="e">
        <f ca="1">IF(市町村抽出表!BI17="－","－",IF(市町村抽出表!BI17=0,"0箇所",IF(市町村抽出表!BI17&lt;1,"1箇所未満",TEXT(ROUND(市町村抽出表!BI17,0),"###,###")&amp;"箇所")))</f>
        <v>#REF!</v>
      </c>
      <c r="AX17" s="94" t="e">
        <f ca="1">IF(市町村抽出表!BJ17="－","－",IF(市町村抽出表!BJ17=0,"0箇所",IF(市町村抽出表!BJ17&lt;1,"1箇所未満",TEXT(ROUND(市町村抽出表!BJ17,0),"###,###")&amp;"箇所")))</f>
        <v>#REF!</v>
      </c>
      <c r="AY17" s="94" t="e">
        <f ca="1">IF(市町村抽出表!BK17="－","－",IF(市町村抽出表!BK17=0,"0箇所",IF(市町村抽出表!BK17&lt;1,"1箇所未満",TEXT(ROUND(市町村抽出表!BK17,0),"###,###")&amp;"箇所")))</f>
        <v>#REF!</v>
      </c>
      <c r="AZ17" s="94" t="e">
        <f ca="1">IF(市町村抽出表!BL17="－","－",IF(市町村抽出表!BL17=0,"0箇所",IF(市町村抽出表!BL17&lt;1,"1箇所未満",TEXT(ROUND(市町村抽出表!BL17,0),"###,###")&amp;"箇所")))</f>
        <v>#REF!</v>
      </c>
      <c r="BH17" s="153"/>
      <c r="BI17" s="153"/>
      <c r="BJ17" s="153"/>
      <c r="BL17" s="154"/>
      <c r="BM17" s="153"/>
      <c r="BN17" s="153"/>
      <c r="BO17" s="153"/>
      <c r="BP17" s="153"/>
      <c r="BX17" s="154"/>
      <c r="BY17" s="153"/>
      <c r="BZ17" s="153"/>
      <c r="CA17" s="153"/>
      <c r="CB17" s="153"/>
      <c r="CN17" s="154"/>
      <c r="CO17" s="153"/>
      <c r="CP17" s="153"/>
      <c r="CQ17" s="153"/>
      <c r="CR17" s="153"/>
    </row>
    <row r="18" spans="1:96" x14ac:dyDescent="0.2">
      <c r="A18" s="82">
        <v>15</v>
      </c>
      <c r="B18" s="74" t="s">
        <v>515</v>
      </c>
      <c r="C18" s="93" t="e">
        <f ca="1">IF(市町村抽出表!D18="－","－",ROUND(市町村抽出表!D18,1))</f>
        <v>#REF!</v>
      </c>
      <c r="D18" s="158" t="e">
        <f ca="1">IF(市町村抽出表!F18="","※2",IF(市町村抽出表!F18="－","－",市町村抽出表!F18&amp;"箇所"))</f>
        <v>#REF!</v>
      </c>
      <c r="E18" s="159" t="e">
        <f ca="1">IF(市町村抽出表!G18="","※2",IF(市町村抽出表!G18="－","－",市町村抽出表!G18&amp;"箇所"))</f>
        <v>#REF!</v>
      </c>
      <c r="F18" s="160" t="e">
        <f ca="1">IF(市町村抽出表!H18="","※2",IF(市町村抽出表!H18="－","－",市町村抽出表!H18&amp;"箇所"))</f>
        <v>#REF!</v>
      </c>
      <c r="G18" s="94" t="e">
        <f ca="1">IF(市町村抽出表!I18="－","－",IF(市町村抽出表!I18=0,"0棟",IF(市町村抽出表!I18&lt;1,"1棟未満",TEXT(ROUND(市町村抽出表!I18,0),"###,###")&amp;"棟")))</f>
        <v>#REF!</v>
      </c>
      <c r="H18" s="94" t="e">
        <f ca="1">IF(市町村抽出表!J18="－","－",IF(市町村抽出表!J18=0,"0棟",IF(市町村抽出表!J18&lt;1,"1棟未満",TEXT(ROUND(市町村抽出表!J18,0),"###,###")&amp;"棟")))</f>
        <v>#REF!</v>
      </c>
      <c r="I18" s="94" t="e">
        <f ca="1">IF(市町村抽出表!O18="－","－",IF(市町村抽出表!O18=0,"0棟",IF(市町村抽出表!O18&lt;1,"1棟未満",TEXT(ROUND(市町村抽出表!O18,0),"###,###")&amp;"棟")))</f>
        <v>#REF!</v>
      </c>
      <c r="J18" s="94" t="e">
        <f ca="1">IF(市町村抽出表!P18="－","－",IF(市町村抽出表!P18=0,"0棟",IF(市町村抽出表!P18&lt;1,"1棟未満",TEXT(ROUND(市町村抽出表!P18,0),"###,###")&amp;"棟")))</f>
        <v>#REF!</v>
      </c>
      <c r="K18" s="147" t="e">
        <f ca="1">IF(市町村抽出表!U18="","※2",IF(市町村抽出表!U18="－","－",IF(市町村抽出表!U18=0,"0棟",IF(市町村抽出表!U18&lt;1,"1棟未満",TEXT(ROUND(市町村抽出表!U18,0),"###,###")&amp;"棟"))))</f>
        <v>#REF!</v>
      </c>
      <c r="L18" s="148" t="e">
        <f ca="1">IF(市町村抽出表!V18="","※2",IF(市町村抽出表!V18="－","－",IF(市町村抽出表!V18=0,"0棟",IF(市町村抽出表!V18&lt;1,"1棟未満",TEXT(ROUND(市町村抽出表!V18,0),"###,###")&amp;"棟"))))</f>
        <v>#REF!</v>
      </c>
      <c r="M18" s="94" t="e">
        <f ca="1">IF(市町村抽出表!W18="－","－",IF(市町村抽出表!W18=0,"0棟",IF(市町村抽出表!W18&lt;1,"1棟未満",TEXT(ROUND(市町村抽出表!W18,0),"###,###")&amp;"棟")))</f>
        <v>#REF!</v>
      </c>
      <c r="N18" s="94" t="e">
        <f ca="1">IF(市町村抽出表!X18="－","－",IF(市町村抽出表!X18=0,"0棟",IF(市町村抽出表!X18&lt;1,"1棟未満",TEXT(ROUND(市町村抽出表!X18,0),"###,###")&amp;"棟")))</f>
        <v>#REF!</v>
      </c>
      <c r="O18" s="94" t="e">
        <f ca="1">IF(市町村抽出表!Z18="－","－",IF(市町村抽出表!Z18=0,"0件",IF(市町村抽出表!Z18&lt;1,"1件未満",TEXT(ROUND(市町村抽出表!Z18,0),"###,###")&amp;"件")))</f>
        <v>#REF!</v>
      </c>
      <c r="P18" s="94" t="e">
        <f ca="1">IF(市町村抽出表!AA18="－","－",IF(市町村抽出表!AA18=0,"0件",IF(市町村抽出表!AA18&lt;1,"1件未満",TEXT(ROUND(市町村抽出表!AA18,0),"###,###")&amp;"件")))</f>
        <v>#REF!</v>
      </c>
      <c r="Q18" s="94" t="e">
        <f ca="1">IF(市町村抽出表!AB18="－","－",IF(市町村抽出表!AB18=0,"0棟",IF(市町村抽出表!AB18&lt;1,"1棟未満",TEXT(ROUND(市町村抽出表!AB18,0),"###,###")&amp;"棟")))</f>
        <v>#REF!</v>
      </c>
      <c r="R18" s="94" t="e">
        <f ca="1">IF(市町村抽出表!AC18="－","－",IF(市町村抽出表!AC18=0,"0人",IF(市町村抽出表!AC18&lt;1,"1人未満",TEXT(ROUND(市町村抽出表!AC18,0),"###,###")&amp;"人")))</f>
        <v>#REF!</v>
      </c>
      <c r="S18" s="94" t="e">
        <f ca="1">IF(市町村抽出表!AD18="－","－",IF(市町村抽出表!AD18=0,"0人",IF(市町村抽出表!AD18&lt;1,"1人未満",TEXT(ROUND(市町村抽出表!AD18,0),"###,###")&amp;"人")))</f>
        <v>#REF!</v>
      </c>
      <c r="T18" s="94" t="e">
        <f ca="1">IF(市町村抽出表!AE18="－","－",IF(市町村抽出表!AE18=0,"0人",IF(市町村抽出表!AE18&lt;1,"1人未満",TEXT(ROUND(市町村抽出表!AE18,0),"###,###")&amp;"人")))</f>
        <v>#REF!</v>
      </c>
      <c r="U18" s="149" t="e">
        <f ca="1">IF(市町村抽出表!AG18="","※2",IF(市町村抽出表!AG18="－","－",IF(市町村抽出表!AG18=0,"0人",IF(市町村抽出表!AG18&lt;1,"1人未満",TEXT(ROUND(市町村抽出表!AG18,0),"###,###")&amp;"人"))))</f>
        <v>#REF!</v>
      </c>
      <c r="V18" s="150" t="e">
        <f ca="1">IF(市町村抽出表!AH18="","※2",IF(市町村抽出表!AH18="－","－",IF(市町村抽出表!AH18=0,"0人",IF(市町村抽出表!AH18&lt;1,"1人未満",TEXT(ROUND(市町村抽出表!AH18,0),"###,###")&amp;"人"))))</f>
        <v>#REF!</v>
      </c>
      <c r="W18" s="151" t="e">
        <f ca="1">IF(市町村抽出表!AI18="","※2",IF(市町村抽出表!AI18="－","－",IF(市町村抽出表!AI18=0,"0人",IF(市町村抽出表!AI18&lt;1,"1人未満",TEXT(ROUND(市町村抽出表!AI18,0),"###,###")&amp;"人"))))</f>
        <v>#REF!</v>
      </c>
      <c r="X18" s="94" t="e">
        <f ca="1">IF(市町村抽出表!AJ18="－","－",IF(市町村抽出表!AJ18=0,"0人",IF(市町村抽出表!AJ18&lt;1,"1人未満",TEXT(ROUND(市町村抽出表!AJ18,0),"###,###")&amp;"人")))</f>
        <v>#REF!</v>
      </c>
      <c r="Y18" s="94" t="e">
        <f ca="1">IF(市町村抽出表!AK18="－","－",IF(市町村抽出表!AK18=0,"0人",IF(市町村抽出表!AK18&lt;1,"1人未満",TEXT(ROUND(市町村抽出表!AK18,0),"###,###")&amp;"人")))</f>
        <v>#REF!</v>
      </c>
      <c r="Z18" s="94" t="e">
        <f ca="1">IF(市町村抽出表!AL18="－","－",IF(市町村抽出表!AL18=0,"0人",IF(市町村抽出表!AL18&lt;1,"1人未満",TEXT(ROUND(市町村抽出表!AL18,0),"###,###")&amp;"人")))</f>
        <v>#REF!</v>
      </c>
      <c r="AA18" s="94" t="e">
        <f ca="1">IF(市町村抽出表!AM18="－","－",IF(市町村抽出表!AM18=0,"0人",IF(市町村抽出表!AM18&lt;1,"1人未満",TEXT(ROUND(市町村抽出表!AM18,0),"###,###")&amp;"人")))</f>
        <v>#REF!</v>
      </c>
      <c r="AB18" s="94" t="e">
        <f ca="1">IF(市町村抽出表!AN18="－","－",IF(市町村抽出表!AN18=0,"0人",IF(市町村抽出表!AN18&lt;1,"1人未満",TEXT(ROUND(市町村抽出表!AN18,0),"###,###")&amp;"人")))</f>
        <v>#REF!</v>
      </c>
      <c r="AC18" s="94" t="e">
        <f ca="1">IF(市町村抽出表!AO18="－","－",IF(市町村抽出表!AO18=0,"0人",IF(市町村抽出表!AO18&lt;1,"1人未満",TEXT(ROUND(市町村抽出表!AO18,0),"###,###")&amp;"人")))</f>
        <v>#REF!</v>
      </c>
      <c r="AD18" s="94" t="e">
        <f ca="1">IF(市町村抽出表!AP18="－","－",IF(市町村抽出表!AP18=0,"0人",IF(市町村抽出表!AP18&lt;1,"1人未満",TEXT(ROUND(市町村抽出表!AP18,0),"###,###")&amp;"人")))</f>
        <v>#REF!</v>
      </c>
      <c r="AE18" s="94" t="e">
        <f ca="1">IF(市町村抽出表!AQ18="－","－",IF(市町村抽出表!AQ18=0,"0人",IF(市町村抽出表!AQ18&lt;1,"1人未満",TEXT(ROUND(市町村抽出表!AQ18,0),"###,###")&amp;"人")))</f>
        <v>#REF!</v>
      </c>
      <c r="AF18" s="94" t="e">
        <f ca="1">IF(市町村抽出表!AR18="－","－",IF(市町村抽出表!AR18=0,"0人",IF(市町村抽出表!AR18&lt;1,"1人未満",TEXT(ROUND(市町村抽出表!AR18,0),"###,###")&amp;"人")))</f>
        <v>#REF!</v>
      </c>
      <c r="AG18" s="94" t="e">
        <f ca="1">IF(市町村抽出表!AS18="－","－",IF(市町村抽出表!AS18=0,"0箇所",IF(市町村抽出表!AS18&lt;1,"1箇所未満",TEXT(ROUND(市町村抽出表!AS18,0),"###,###")&amp;"箇所")))</f>
        <v>#REF!</v>
      </c>
      <c r="AH18" s="94" t="e">
        <f ca="1">IF(市町村抽出表!AT18="－","－",IF(市町村抽出表!AT18=0,"0世帯",IF(市町村抽出表!AT18&lt;1,"1世帯未満",TEXT(ROUND(市町村抽出表!AT18,0),"###,###")&amp;"世帯")))</f>
        <v>#REF!</v>
      </c>
      <c r="AI18" s="94" t="e">
        <f ca="1">IF(市町村抽出表!AU18="－","－",IF(市町村抽出表!AU18=0,"0人",IF(市町村抽出表!AU18&lt;1,"1人未満",TEXT(ROUND(市町村抽出表!AU18,0),"###,###")&amp;"人")))</f>
        <v>#REF!</v>
      </c>
      <c r="AJ18" s="94" t="e">
        <f ca="1">IF(市町村抽出表!AV18="－","－",IF(市町村抽出表!AV18=0,"0世帯",IF(市町村抽出表!AV18&lt;1,"1世帯未満",TEXT(ROUND(市町村抽出表!AV18,0),"###,###")&amp;"世帯")))</f>
        <v>#REF!</v>
      </c>
      <c r="AK18" s="94" t="e">
        <f ca="1">IF(市町村抽出表!AW18="－","－",IF(市町村抽出表!AW18=0,"0人",IF(市町村抽出表!AW18&lt;1,"1人未満",TEXT(ROUND(市町村抽出表!AW18,0),"###,###")&amp;"人")))</f>
        <v>#REF!</v>
      </c>
      <c r="AL18" s="94" t="e">
        <f ca="1">IF(市町村抽出表!AX18="－","－",IF(市町村抽出表!AX18=0,"0世帯",IF(市町村抽出表!AX18&lt;1,"1世帯未満",TEXT(ROUND(市町村抽出表!AX18,0),"###,###")&amp;"世帯")))</f>
        <v>#REF!</v>
      </c>
      <c r="AM18" s="94" t="e">
        <f ca="1">IF(市町村抽出表!AY18="－","－",IF(市町村抽出表!AY18=0,"0人",IF(市町村抽出表!AY18&lt;1,"1人未満",TEXT(ROUND(市町村抽出表!AY18,0),"###,###")&amp;"人")))</f>
        <v>#REF!</v>
      </c>
      <c r="AN18" s="94" t="s">
        <v>668</v>
      </c>
      <c r="AO18" s="94" t="s">
        <v>668</v>
      </c>
      <c r="AP18" s="94" t="e">
        <f ca="1">IF(市町村抽出表!BB18="－","－",IF(市町村抽出表!BB18=0,"0km",IF(市町村抽出表!BB18&lt;0.1,"0.1km未満",TEXT(ROUND(市町村抽出表!BB18,1),"###,##0.0")&amp;"km")))</f>
        <v>#REF!</v>
      </c>
      <c r="AQ18" s="94" t="e">
        <f ca="1">IF(市町村抽出表!BC18="－","－",IF(市町村抽出表!BC18=0,"0世帯",IF(市町村抽出表!BC18&lt;1,"1世帯未満",TEXT(ROUND(市町村抽出表!BC18,0),"###,###")&amp;"世帯")))</f>
        <v>#REF!</v>
      </c>
      <c r="AR18" s="94" t="e">
        <f ca="1">IF(市町村抽出表!BD18="－","－",IF(市町村抽出表!BD18=0,"0人",IF(市町村抽出表!BD18&lt;1,"1人未満",TEXT(ROUND(市町村抽出表!BD18,0),"###,###")&amp;"人")))</f>
        <v>#REF!</v>
      </c>
      <c r="AS18" s="94" t="s">
        <v>668</v>
      </c>
      <c r="AT18" s="94" t="s">
        <v>668</v>
      </c>
      <c r="AU18" s="94" t="e">
        <f ca="1">IF(市町村抽出表!BG18="－","－",IF(市町村抽出表!BG18=0,"0箇所",IF(市町村抽出表!BG18&lt;1,"1箇所未満",TEXT(ROUND(市町村抽出表!BG18,0),"###,###")&amp;"箇所")))</f>
        <v>#REF!</v>
      </c>
      <c r="AV18" s="94" t="e">
        <f ca="1">IF(市町村抽出表!BH18="－","－",IF(市町村抽出表!BH18=0,"0箇所",IF(市町村抽出表!BH18&lt;1,"1箇所未満",TEXT(ROUND(市町村抽出表!BH18,0),"###,###")&amp;"箇所")))</f>
        <v>#REF!</v>
      </c>
      <c r="AW18" s="94" t="e">
        <f ca="1">IF(市町村抽出表!BI18="－","－",IF(市町村抽出表!BI18=0,"0箇所",IF(市町村抽出表!BI18&lt;1,"1箇所未満",TEXT(ROUND(市町村抽出表!BI18,0),"###,###")&amp;"箇所")))</f>
        <v>#REF!</v>
      </c>
      <c r="AX18" s="94" t="e">
        <f ca="1">IF(市町村抽出表!BJ18="－","－",IF(市町村抽出表!BJ18=0,"0箇所",IF(市町村抽出表!BJ18&lt;1,"1箇所未満",TEXT(ROUND(市町村抽出表!BJ18,0),"###,###")&amp;"箇所")))</f>
        <v>#REF!</v>
      </c>
      <c r="AY18" s="94" t="e">
        <f ca="1">IF(市町村抽出表!BK18="－","－",IF(市町村抽出表!BK18=0,"0箇所",IF(市町村抽出表!BK18&lt;1,"1箇所未満",TEXT(ROUND(市町村抽出表!BK18,0),"###,###")&amp;"箇所")))</f>
        <v>#REF!</v>
      </c>
      <c r="AZ18" s="94" t="e">
        <f ca="1">IF(市町村抽出表!BL18="－","－",IF(市町村抽出表!BL18=0,"0箇所",IF(市町村抽出表!BL18&lt;1,"1箇所未満",TEXT(ROUND(市町村抽出表!BL18,0),"###,###")&amp;"箇所")))</f>
        <v>#REF!</v>
      </c>
      <c r="BH18" s="153"/>
      <c r="BI18" s="153"/>
      <c r="BJ18" s="153"/>
      <c r="BL18" s="154"/>
      <c r="BM18" s="153"/>
      <c r="BN18" s="153"/>
      <c r="BO18" s="153"/>
      <c r="BP18" s="153"/>
      <c r="BX18" s="154"/>
      <c r="BY18" s="153"/>
      <c r="BZ18" s="153"/>
      <c r="CA18" s="153"/>
      <c r="CB18" s="153"/>
      <c r="CN18" s="154"/>
      <c r="CO18" s="153"/>
      <c r="CP18" s="153"/>
      <c r="CQ18" s="153"/>
      <c r="CR18" s="153"/>
    </row>
    <row r="19" spans="1:96" x14ac:dyDescent="0.2">
      <c r="A19" s="82">
        <v>16</v>
      </c>
      <c r="B19" s="74" t="s">
        <v>516</v>
      </c>
      <c r="C19" s="93" t="e">
        <f ca="1">IF(市町村抽出表!D19="－","－",ROUND(市町村抽出表!D19,1))</f>
        <v>#REF!</v>
      </c>
      <c r="D19" s="158" t="e">
        <f ca="1">IF(市町村抽出表!F19="","※2",IF(市町村抽出表!F19="－","－",市町村抽出表!F19&amp;"箇所"))</f>
        <v>#REF!</v>
      </c>
      <c r="E19" s="159" t="e">
        <f ca="1">IF(市町村抽出表!G19="","※2",IF(市町村抽出表!G19="－","－",市町村抽出表!G19&amp;"箇所"))</f>
        <v>#REF!</v>
      </c>
      <c r="F19" s="160" t="e">
        <f ca="1">IF(市町村抽出表!H19="","※2",IF(市町村抽出表!H19="－","－",市町村抽出表!H19&amp;"箇所"))</f>
        <v>#REF!</v>
      </c>
      <c r="G19" s="94" t="e">
        <f ca="1">IF(市町村抽出表!I19="－","－",IF(市町村抽出表!I19=0,"0棟",IF(市町村抽出表!I19&lt;1,"1棟未満",TEXT(ROUND(市町村抽出表!I19,0),"###,###")&amp;"棟")))</f>
        <v>#REF!</v>
      </c>
      <c r="H19" s="94" t="e">
        <f ca="1">IF(市町村抽出表!J19="－","－",IF(市町村抽出表!J19=0,"0棟",IF(市町村抽出表!J19&lt;1,"1棟未満",TEXT(ROUND(市町村抽出表!J19,0),"###,###")&amp;"棟")))</f>
        <v>#REF!</v>
      </c>
      <c r="I19" s="94" t="e">
        <f ca="1">IF(市町村抽出表!O19="－","－",IF(市町村抽出表!O19=0,"0棟",IF(市町村抽出表!O19&lt;1,"1棟未満",TEXT(ROUND(市町村抽出表!O19,0),"###,###")&amp;"棟")))</f>
        <v>#REF!</v>
      </c>
      <c r="J19" s="94" t="e">
        <f ca="1">IF(市町村抽出表!P19="－","－",IF(市町村抽出表!P19=0,"0棟",IF(市町村抽出表!P19&lt;1,"1棟未満",TEXT(ROUND(市町村抽出表!P19,0),"###,###")&amp;"棟")))</f>
        <v>#REF!</v>
      </c>
      <c r="K19" s="147" t="e">
        <f ca="1">IF(市町村抽出表!U19="","※2",IF(市町村抽出表!U19="－","－",IF(市町村抽出表!U19=0,"0棟",IF(市町村抽出表!U19&lt;1,"1棟未満",TEXT(ROUND(市町村抽出表!U19,0),"###,###")&amp;"棟"))))</f>
        <v>#REF!</v>
      </c>
      <c r="L19" s="148" t="e">
        <f ca="1">IF(市町村抽出表!V19="","※2",IF(市町村抽出表!V19="－","－",IF(市町村抽出表!V19=0,"0棟",IF(市町村抽出表!V19&lt;1,"1棟未満",TEXT(ROUND(市町村抽出表!V19,0),"###,###")&amp;"棟"))))</f>
        <v>#REF!</v>
      </c>
      <c r="M19" s="94" t="e">
        <f ca="1">IF(市町村抽出表!W19="－","－",IF(市町村抽出表!W19=0,"0棟",IF(市町村抽出表!W19&lt;1,"1棟未満",TEXT(ROUND(市町村抽出表!W19,0),"###,###")&amp;"棟")))</f>
        <v>#REF!</v>
      </c>
      <c r="N19" s="94" t="e">
        <f ca="1">IF(市町村抽出表!X19="－","－",IF(市町村抽出表!X19=0,"0棟",IF(市町村抽出表!X19&lt;1,"1棟未満",TEXT(ROUND(市町村抽出表!X19,0),"###,###")&amp;"棟")))</f>
        <v>#REF!</v>
      </c>
      <c r="O19" s="94" t="e">
        <f ca="1">IF(市町村抽出表!Z19="－","－",IF(市町村抽出表!Z19=0,"0件",IF(市町村抽出表!Z19&lt;1,"1件未満",TEXT(ROUND(市町村抽出表!Z19,0),"###,###")&amp;"件")))</f>
        <v>#REF!</v>
      </c>
      <c r="P19" s="94" t="e">
        <f ca="1">IF(市町村抽出表!AA19="－","－",IF(市町村抽出表!AA19=0,"0件",IF(市町村抽出表!AA19&lt;1,"1件未満",TEXT(ROUND(市町村抽出表!AA19,0),"###,###")&amp;"件")))</f>
        <v>#REF!</v>
      </c>
      <c r="Q19" s="94" t="e">
        <f ca="1">IF(市町村抽出表!AB19="－","－",IF(市町村抽出表!AB19=0,"0棟",IF(市町村抽出表!AB19&lt;1,"1棟未満",TEXT(ROUND(市町村抽出表!AB19,0),"###,###")&amp;"棟")))</f>
        <v>#REF!</v>
      </c>
      <c r="R19" s="94" t="e">
        <f ca="1">IF(市町村抽出表!AC19="－","－",IF(市町村抽出表!AC19=0,"0人",IF(市町村抽出表!AC19&lt;1,"1人未満",TEXT(ROUND(市町村抽出表!AC19,0),"###,###")&amp;"人")))</f>
        <v>#REF!</v>
      </c>
      <c r="S19" s="94" t="e">
        <f ca="1">IF(市町村抽出表!AD19="－","－",IF(市町村抽出表!AD19=0,"0人",IF(市町村抽出表!AD19&lt;1,"1人未満",TEXT(ROUND(市町村抽出表!AD19,0),"###,###")&amp;"人")))</f>
        <v>#REF!</v>
      </c>
      <c r="T19" s="94" t="e">
        <f ca="1">IF(市町村抽出表!AE19="－","－",IF(市町村抽出表!AE19=0,"0人",IF(市町村抽出表!AE19&lt;1,"1人未満",TEXT(ROUND(市町村抽出表!AE19,0),"###,###")&amp;"人")))</f>
        <v>#REF!</v>
      </c>
      <c r="U19" s="149" t="e">
        <f ca="1">IF(市町村抽出表!AG19="","※2",IF(市町村抽出表!AG19="－","－",IF(市町村抽出表!AG19=0,"0人",IF(市町村抽出表!AG19&lt;1,"1人未満",TEXT(ROUND(市町村抽出表!AG19,0),"###,###")&amp;"人"))))</f>
        <v>#REF!</v>
      </c>
      <c r="V19" s="150" t="e">
        <f ca="1">IF(市町村抽出表!AH19="","※2",IF(市町村抽出表!AH19="－","－",IF(市町村抽出表!AH19=0,"0人",IF(市町村抽出表!AH19&lt;1,"1人未満",TEXT(ROUND(市町村抽出表!AH19,0),"###,###")&amp;"人"))))</f>
        <v>#REF!</v>
      </c>
      <c r="W19" s="151" t="e">
        <f ca="1">IF(市町村抽出表!AI19="","※2",IF(市町村抽出表!AI19="－","－",IF(市町村抽出表!AI19=0,"0人",IF(市町村抽出表!AI19&lt;1,"1人未満",TEXT(ROUND(市町村抽出表!AI19,0),"###,###")&amp;"人"))))</f>
        <v>#REF!</v>
      </c>
      <c r="X19" s="94" t="e">
        <f ca="1">IF(市町村抽出表!AJ19="－","－",IF(市町村抽出表!AJ19=0,"0人",IF(市町村抽出表!AJ19&lt;1,"1人未満",TEXT(ROUND(市町村抽出表!AJ19,0),"###,###")&amp;"人")))</f>
        <v>#REF!</v>
      </c>
      <c r="Y19" s="94" t="e">
        <f ca="1">IF(市町村抽出表!AK19="－","－",IF(市町村抽出表!AK19=0,"0人",IF(市町村抽出表!AK19&lt;1,"1人未満",TEXT(ROUND(市町村抽出表!AK19,0),"###,###")&amp;"人")))</f>
        <v>#REF!</v>
      </c>
      <c r="Z19" s="94" t="e">
        <f ca="1">IF(市町村抽出表!AL19="－","－",IF(市町村抽出表!AL19=0,"0人",IF(市町村抽出表!AL19&lt;1,"1人未満",TEXT(ROUND(市町村抽出表!AL19,0),"###,###")&amp;"人")))</f>
        <v>#REF!</v>
      </c>
      <c r="AA19" s="94" t="e">
        <f ca="1">IF(市町村抽出表!AM19="－","－",IF(市町村抽出表!AM19=0,"0人",IF(市町村抽出表!AM19&lt;1,"1人未満",TEXT(ROUND(市町村抽出表!AM19,0),"###,###")&amp;"人")))</f>
        <v>#REF!</v>
      </c>
      <c r="AB19" s="94" t="e">
        <f ca="1">IF(市町村抽出表!AN19="－","－",IF(市町村抽出表!AN19=0,"0人",IF(市町村抽出表!AN19&lt;1,"1人未満",TEXT(ROUND(市町村抽出表!AN19,0),"###,###")&amp;"人")))</f>
        <v>#REF!</v>
      </c>
      <c r="AC19" s="94" t="e">
        <f ca="1">IF(市町村抽出表!AO19="－","－",IF(市町村抽出表!AO19=0,"0人",IF(市町村抽出表!AO19&lt;1,"1人未満",TEXT(ROUND(市町村抽出表!AO19,0),"###,###")&amp;"人")))</f>
        <v>#REF!</v>
      </c>
      <c r="AD19" s="94" t="e">
        <f ca="1">IF(市町村抽出表!AP19="－","－",IF(市町村抽出表!AP19=0,"0人",IF(市町村抽出表!AP19&lt;1,"1人未満",TEXT(ROUND(市町村抽出表!AP19,0),"###,###")&amp;"人")))</f>
        <v>#REF!</v>
      </c>
      <c r="AE19" s="94" t="e">
        <f ca="1">IF(市町村抽出表!AQ19="－","－",IF(市町村抽出表!AQ19=0,"0人",IF(市町村抽出表!AQ19&lt;1,"1人未満",TEXT(ROUND(市町村抽出表!AQ19,0),"###,###")&amp;"人")))</f>
        <v>#REF!</v>
      </c>
      <c r="AF19" s="94" t="e">
        <f ca="1">IF(市町村抽出表!AR19="－","－",IF(市町村抽出表!AR19=0,"0人",IF(市町村抽出表!AR19&lt;1,"1人未満",TEXT(ROUND(市町村抽出表!AR19,0),"###,###")&amp;"人")))</f>
        <v>#REF!</v>
      </c>
      <c r="AG19" s="94" t="e">
        <f ca="1">IF(市町村抽出表!AS19="－","－",IF(市町村抽出表!AS19=0,"0箇所",IF(市町村抽出表!AS19&lt;1,"1箇所未満",TEXT(ROUND(市町村抽出表!AS19,0),"###,###")&amp;"箇所")))</f>
        <v>#REF!</v>
      </c>
      <c r="AH19" s="94" t="e">
        <f ca="1">IF(市町村抽出表!AT19="－","－",IF(市町村抽出表!AT19=0,"0世帯",IF(市町村抽出表!AT19&lt;1,"1世帯未満",TEXT(ROUND(市町村抽出表!AT19,0),"###,###")&amp;"世帯")))</f>
        <v>#REF!</v>
      </c>
      <c r="AI19" s="94" t="e">
        <f ca="1">IF(市町村抽出表!AU19="－","－",IF(市町村抽出表!AU19=0,"0人",IF(市町村抽出表!AU19&lt;1,"1人未満",TEXT(ROUND(市町村抽出表!AU19,0),"###,###")&amp;"人")))</f>
        <v>#REF!</v>
      </c>
      <c r="AJ19" s="94" t="e">
        <f ca="1">IF(市町村抽出表!AV19="－","－",IF(市町村抽出表!AV19=0,"0世帯",IF(市町村抽出表!AV19&lt;1,"1世帯未満",TEXT(ROUND(市町村抽出表!AV19,0),"###,###")&amp;"世帯")))</f>
        <v>#REF!</v>
      </c>
      <c r="AK19" s="94" t="e">
        <f ca="1">IF(市町村抽出表!AW19="－","－",IF(市町村抽出表!AW19=0,"0人",IF(市町村抽出表!AW19&lt;1,"1人未満",TEXT(ROUND(市町村抽出表!AW19,0),"###,###")&amp;"人")))</f>
        <v>#REF!</v>
      </c>
      <c r="AL19" s="94" t="e">
        <f ca="1">IF(市町村抽出表!AX19="－","－",IF(市町村抽出表!AX19=0,"0世帯",IF(市町村抽出表!AX19&lt;1,"1世帯未満",TEXT(ROUND(市町村抽出表!AX19,0),"###,###")&amp;"世帯")))</f>
        <v>#REF!</v>
      </c>
      <c r="AM19" s="94" t="e">
        <f ca="1">IF(市町村抽出表!AY19="－","－",IF(市町村抽出表!AY19=0,"0人",IF(市町村抽出表!AY19&lt;1,"1人未満",TEXT(ROUND(市町村抽出表!AY19,0),"###,###")&amp;"人")))</f>
        <v>#REF!</v>
      </c>
      <c r="AN19" s="94" t="s">
        <v>668</v>
      </c>
      <c r="AO19" s="94" t="s">
        <v>668</v>
      </c>
      <c r="AP19" s="94" t="e">
        <f ca="1">IF(市町村抽出表!BB19="－","－",IF(市町村抽出表!BB19=0,"0km",IF(市町村抽出表!BB19&lt;0.1,"0.1km未満",TEXT(ROUND(市町村抽出表!BB19,1),"###,##0.0")&amp;"km")))</f>
        <v>#REF!</v>
      </c>
      <c r="AQ19" s="94" t="e">
        <f ca="1">IF(市町村抽出表!BC19="－","－",IF(市町村抽出表!BC19=0,"0世帯",IF(市町村抽出表!BC19&lt;1,"1世帯未満",TEXT(ROUND(市町村抽出表!BC19,0),"###,###")&amp;"世帯")))</f>
        <v>#REF!</v>
      </c>
      <c r="AR19" s="94" t="e">
        <f ca="1">IF(市町村抽出表!BD19="－","－",IF(市町村抽出表!BD19=0,"0人",IF(市町村抽出表!BD19&lt;1,"1人未満",TEXT(ROUND(市町村抽出表!BD19,0),"###,###")&amp;"人")))</f>
        <v>#REF!</v>
      </c>
      <c r="AS19" s="94" t="s">
        <v>668</v>
      </c>
      <c r="AT19" s="94" t="s">
        <v>668</v>
      </c>
      <c r="AU19" s="94" t="e">
        <f ca="1">IF(市町村抽出表!BG19="－","－",IF(市町村抽出表!BG19=0,"0箇所",IF(市町村抽出表!BG19&lt;1,"1箇所未満",TEXT(ROUND(市町村抽出表!BG19,0),"###,###")&amp;"箇所")))</f>
        <v>#REF!</v>
      </c>
      <c r="AV19" s="94" t="e">
        <f ca="1">IF(市町村抽出表!BH19="－","－",IF(市町村抽出表!BH19=0,"0箇所",IF(市町村抽出表!BH19&lt;1,"1箇所未満",TEXT(ROUND(市町村抽出表!BH19,0),"###,###")&amp;"箇所")))</f>
        <v>#REF!</v>
      </c>
      <c r="AW19" s="94" t="e">
        <f ca="1">IF(市町村抽出表!BI19="－","－",IF(市町村抽出表!BI19=0,"0箇所",IF(市町村抽出表!BI19&lt;1,"1箇所未満",TEXT(ROUND(市町村抽出表!BI19,0),"###,###")&amp;"箇所")))</f>
        <v>#REF!</v>
      </c>
      <c r="AX19" s="94" t="e">
        <f ca="1">IF(市町村抽出表!BJ19="－","－",IF(市町村抽出表!BJ19=0,"0箇所",IF(市町村抽出表!BJ19&lt;1,"1箇所未満",TEXT(ROUND(市町村抽出表!BJ19,0),"###,###")&amp;"箇所")))</f>
        <v>#REF!</v>
      </c>
      <c r="AY19" s="94" t="e">
        <f ca="1">IF(市町村抽出表!BK19="－","－",IF(市町村抽出表!BK19=0,"0箇所",IF(市町村抽出表!BK19&lt;1,"1箇所未満",TEXT(ROUND(市町村抽出表!BK19,0),"###,###")&amp;"箇所")))</f>
        <v>#REF!</v>
      </c>
      <c r="AZ19" s="94" t="e">
        <f ca="1">IF(市町村抽出表!BL19="－","－",IF(市町村抽出表!BL19=0,"0箇所",IF(市町村抽出表!BL19&lt;1,"1箇所未満",TEXT(ROUND(市町村抽出表!BL19,0),"###,###")&amp;"箇所")))</f>
        <v>#REF!</v>
      </c>
      <c r="BH19" s="153"/>
      <c r="BI19" s="153"/>
      <c r="BJ19" s="153"/>
      <c r="BL19" s="154"/>
      <c r="BM19" s="153"/>
      <c r="BN19" s="153"/>
      <c r="BO19" s="153"/>
      <c r="BP19" s="153"/>
      <c r="BX19" s="154"/>
      <c r="BY19" s="153"/>
      <c r="BZ19" s="153"/>
      <c r="CA19" s="153"/>
      <c r="CB19" s="153"/>
      <c r="CN19" s="154"/>
      <c r="CO19" s="153"/>
      <c r="CP19" s="153"/>
      <c r="CQ19" s="153"/>
      <c r="CR19" s="153"/>
    </row>
    <row r="20" spans="1:96" x14ac:dyDescent="0.2">
      <c r="A20" s="82">
        <v>17</v>
      </c>
      <c r="B20" s="74" t="s">
        <v>517</v>
      </c>
      <c r="C20" s="93" t="e">
        <f ca="1">IF(市町村抽出表!D20="－","－",ROUND(市町村抽出表!D20,1))</f>
        <v>#REF!</v>
      </c>
      <c r="D20" s="158" t="e">
        <f ca="1">IF(市町村抽出表!F20="","※2",IF(市町村抽出表!F20="－","－",市町村抽出表!F20&amp;"箇所"))</f>
        <v>#REF!</v>
      </c>
      <c r="E20" s="159" t="e">
        <f ca="1">IF(市町村抽出表!G20="","※2",IF(市町村抽出表!G20="－","－",市町村抽出表!G20&amp;"箇所"))</f>
        <v>#REF!</v>
      </c>
      <c r="F20" s="160" t="e">
        <f ca="1">IF(市町村抽出表!H20="","※2",IF(市町村抽出表!H20="－","－",市町村抽出表!H20&amp;"箇所"))</f>
        <v>#REF!</v>
      </c>
      <c r="G20" s="94" t="e">
        <f ca="1">IF(市町村抽出表!I20="－","－",IF(市町村抽出表!I20=0,"0棟",IF(市町村抽出表!I20&lt;1,"1棟未満",TEXT(ROUND(市町村抽出表!I20,0),"###,###")&amp;"棟")))</f>
        <v>#REF!</v>
      </c>
      <c r="H20" s="94" t="e">
        <f ca="1">IF(市町村抽出表!J20="－","－",IF(市町村抽出表!J20=0,"0棟",IF(市町村抽出表!J20&lt;1,"1棟未満",TEXT(ROUND(市町村抽出表!J20,0),"###,###")&amp;"棟")))</f>
        <v>#REF!</v>
      </c>
      <c r="I20" s="94" t="e">
        <f ca="1">IF(市町村抽出表!O20="－","－",IF(市町村抽出表!O20=0,"0棟",IF(市町村抽出表!O20&lt;1,"1棟未満",TEXT(ROUND(市町村抽出表!O20,0),"###,###")&amp;"棟")))</f>
        <v>#REF!</v>
      </c>
      <c r="J20" s="94" t="e">
        <f ca="1">IF(市町村抽出表!P20="－","－",IF(市町村抽出表!P20=0,"0棟",IF(市町村抽出表!P20&lt;1,"1棟未満",TEXT(ROUND(市町村抽出表!P20,0),"###,###")&amp;"棟")))</f>
        <v>#REF!</v>
      </c>
      <c r="K20" s="147" t="e">
        <f ca="1">IF(市町村抽出表!U20="","※2",IF(市町村抽出表!U20="－","－",IF(市町村抽出表!U20=0,"0棟",IF(市町村抽出表!U20&lt;1,"1棟未満",TEXT(ROUND(市町村抽出表!U20,0),"###,###")&amp;"棟"))))</f>
        <v>#REF!</v>
      </c>
      <c r="L20" s="148" t="e">
        <f ca="1">IF(市町村抽出表!V20="","※2",IF(市町村抽出表!V20="－","－",IF(市町村抽出表!V20=0,"0棟",IF(市町村抽出表!V20&lt;1,"1棟未満",TEXT(ROUND(市町村抽出表!V20,0),"###,###")&amp;"棟"))))</f>
        <v>#REF!</v>
      </c>
      <c r="M20" s="94" t="e">
        <f ca="1">IF(市町村抽出表!W20="－","－",IF(市町村抽出表!W20=0,"0棟",IF(市町村抽出表!W20&lt;1,"1棟未満",TEXT(ROUND(市町村抽出表!W20,0),"###,###")&amp;"棟")))</f>
        <v>#REF!</v>
      </c>
      <c r="N20" s="94" t="e">
        <f ca="1">IF(市町村抽出表!X20="－","－",IF(市町村抽出表!X20=0,"0棟",IF(市町村抽出表!X20&lt;1,"1棟未満",TEXT(ROUND(市町村抽出表!X20,0),"###,###")&amp;"棟")))</f>
        <v>#REF!</v>
      </c>
      <c r="O20" s="94" t="e">
        <f ca="1">IF(市町村抽出表!Z20="－","－",IF(市町村抽出表!Z20=0,"0件",IF(市町村抽出表!Z20&lt;1,"1件未満",TEXT(ROUND(市町村抽出表!Z20,0),"###,###")&amp;"件")))</f>
        <v>#REF!</v>
      </c>
      <c r="P20" s="94" t="e">
        <f ca="1">IF(市町村抽出表!AA20="－","－",IF(市町村抽出表!AA20=0,"0件",IF(市町村抽出表!AA20&lt;1,"1件未満",TEXT(ROUND(市町村抽出表!AA20,0),"###,###")&amp;"件")))</f>
        <v>#REF!</v>
      </c>
      <c r="Q20" s="94" t="e">
        <f ca="1">IF(市町村抽出表!AB20="－","－",IF(市町村抽出表!AB20=0,"0棟",IF(市町村抽出表!AB20&lt;1,"1棟未満",TEXT(ROUND(市町村抽出表!AB20,0),"###,###")&amp;"棟")))</f>
        <v>#REF!</v>
      </c>
      <c r="R20" s="94" t="e">
        <f ca="1">IF(市町村抽出表!AC20="－","－",IF(市町村抽出表!AC20=0,"0人",IF(市町村抽出表!AC20&lt;1,"1人未満",TEXT(ROUND(市町村抽出表!AC20,0),"###,###")&amp;"人")))</f>
        <v>#REF!</v>
      </c>
      <c r="S20" s="94" t="e">
        <f ca="1">IF(市町村抽出表!AD20="－","－",IF(市町村抽出表!AD20=0,"0人",IF(市町村抽出表!AD20&lt;1,"1人未満",TEXT(ROUND(市町村抽出表!AD20,0),"###,###")&amp;"人")))</f>
        <v>#REF!</v>
      </c>
      <c r="T20" s="94" t="e">
        <f ca="1">IF(市町村抽出表!AE20="－","－",IF(市町村抽出表!AE20=0,"0人",IF(市町村抽出表!AE20&lt;1,"1人未満",TEXT(ROUND(市町村抽出表!AE20,0),"###,###")&amp;"人")))</f>
        <v>#REF!</v>
      </c>
      <c r="U20" s="149" t="e">
        <f ca="1">IF(市町村抽出表!AG20="","※2",IF(市町村抽出表!AG20="－","－",IF(市町村抽出表!AG20=0,"0人",IF(市町村抽出表!AG20&lt;1,"1人未満",TEXT(ROUND(市町村抽出表!AG20,0),"###,###")&amp;"人"))))</f>
        <v>#REF!</v>
      </c>
      <c r="V20" s="150" t="e">
        <f ca="1">IF(市町村抽出表!AH20="","※2",IF(市町村抽出表!AH20="－","－",IF(市町村抽出表!AH20=0,"0人",IF(市町村抽出表!AH20&lt;1,"1人未満",TEXT(ROUND(市町村抽出表!AH20,0),"###,###")&amp;"人"))))</f>
        <v>#REF!</v>
      </c>
      <c r="W20" s="151" t="e">
        <f ca="1">IF(市町村抽出表!AI20="","※2",IF(市町村抽出表!AI20="－","－",IF(市町村抽出表!AI20=0,"0人",IF(市町村抽出表!AI20&lt;1,"1人未満",TEXT(ROUND(市町村抽出表!AI20,0),"###,###")&amp;"人"))))</f>
        <v>#REF!</v>
      </c>
      <c r="X20" s="94" t="e">
        <f ca="1">IF(市町村抽出表!AJ20="－","－",IF(市町村抽出表!AJ20=0,"0人",IF(市町村抽出表!AJ20&lt;1,"1人未満",TEXT(ROUND(市町村抽出表!AJ20,0),"###,###")&amp;"人")))</f>
        <v>#REF!</v>
      </c>
      <c r="Y20" s="94" t="e">
        <f ca="1">IF(市町村抽出表!AK20="－","－",IF(市町村抽出表!AK20=0,"0人",IF(市町村抽出表!AK20&lt;1,"1人未満",TEXT(ROUND(市町村抽出表!AK20,0),"###,###")&amp;"人")))</f>
        <v>#REF!</v>
      </c>
      <c r="Z20" s="94" t="e">
        <f ca="1">IF(市町村抽出表!AL20="－","－",IF(市町村抽出表!AL20=0,"0人",IF(市町村抽出表!AL20&lt;1,"1人未満",TEXT(ROUND(市町村抽出表!AL20,0),"###,###")&amp;"人")))</f>
        <v>#REF!</v>
      </c>
      <c r="AA20" s="94" t="e">
        <f ca="1">IF(市町村抽出表!AM20="－","－",IF(市町村抽出表!AM20=0,"0人",IF(市町村抽出表!AM20&lt;1,"1人未満",TEXT(ROUND(市町村抽出表!AM20,0),"###,###")&amp;"人")))</f>
        <v>#REF!</v>
      </c>
      <c r="AB20" s="94" t="e">
        <f ca="1">IF(市町村抽出表!AN20="－","－",IF(市町村抽出表!AN20=0,"0人",IF(市町村抽出表!AN20&lt;1,"1人未満",TEXT(ROUND(市町村抽出表!AN20,0),"###,###")&amp;"人")))</f>
        <v>#REF!</v>
      </c>
      <c r="AC20" s="94" t="e">
        <f ca="1">IF(市町村抽出表!AO20="－","－",IF(市町村抽出表!AO20=0,"0人",IF(市町村抽出表!AO20&lt;1,"1人未満",TEXT(ROUND(市町村抽出表!AO20,0),"###,###")&amp;"人")))</f>
        <v>#REF!</v>
      </c>
      <c r="AD20" s="94" t="e">
        <f ca="1">IF(市町村抽出表!AP20="－","－",IF(市町村抽出表!AP20=0,"0人",IF(市町村抽出表!AP20&lt;1,"1人未満",TEXT(ROUND(市町村抽出表!AP20,0),"###,###")&amp;"人")))</f>
        <v>#REF!</v>
      </c>
      <c r="AE20" s="94" t="e">
        <f ca="1">IF(市町村抽出表!AQ20="－","－",IF(市町村抽出表!AQ20=0,"0人",IF(市町村抽出表!AQ20&lt;1,"1人未満",TEXT(ROUND(市町村抽出表!AQ20,0),"###,###")&amp;"人")))</f>
        <v>#REF!</v>
      </c>
      <c r="AF20" s="94" t="e">
        <f ca="1">IF(市町村抽出表!AR20="－","－",IF(市町村抽出表!AR20=0,"0人",IF(市町村抽出表!AR20&lt;1,"1人未満",TEXT(ROUND(市町村抽出表!AR20,0),"###,###")&amp;"人")))</f>
        <v>#REF!</v>
      </c>
      <c r="AG20" s="94" t="e">
        <f ca="1">IF(市町村抽出表!AS20="－","－",IF(市町村抽出表!AS20=0,"0箇所",IF(市町村抽出表!AS20&lt;1,"1箇所未満",TEXT(ROUND(市町村抽出表!AS20,0),"###,###")&amp;"箇所")))</f>
        <v>#REF!</v>
      </c>
      <c r="AH20" s="94" t="e">
        <f ca="1">IF(市町村抽出表!AT20="－","－",IF(市町村抽出表!AT20=0,"0世帯",IF(市町村抽出表!AT20&lt;1,"1世帯未満",TEXT(ROUND(市町村抽出表!AT20,0),"###,###")&amp;"世帯")))</f>
        <v>#REF!</v>
      </c>
      <c r="AI20" s="94" t="e">
        <f ca="1">IF(市町村抽出表!AU20="－","－",IF(市町村抽出表!AU20=0,"0人",IF(市町村抽出表!AU20&lt;1,"1人未満",TEXT(ROUND(市町村抽出表!AU20,0),"###,###")&amp;"人")))</f>
        <v>#REF!</v>
      </c>
      <c r="AJ20" s="94" t="e">
        <f ca="1">IF(市町村抽出表!AV20="－","－",IF(市町村抽出表!AV20=0,"0世帯",IF(市町村抽出表!AV20&lt;1,"1世帯未満",TEXT(ROUND(市町村抽出表!AV20,0),"###,###")&amp;"世帯")))</f>
        <v>#REF!</v>
      </c>
      <c r="AK20" s="94" t="e">
        <f ca="1">IF(市町村抽出表!AW20="－","－",IF(市町村抽出表!AW20=0,"0人",IF(市町村抽出表!AW20&lt;1,"1人未満",TEXT(ROUND(市町村抽出表!AW20,0),"###,###")&amp;"人")))</f>
        <v>#REF!</v>
      </c>
      <c r="AL20" s="94" t="e">
        <f ca="1">IF(市町村抽出表!AX20="－","－",IF(市町村抽出表!AX20=0,"0世帯",IF(市町村抽出表!AX20&lt;1,"1世帯未満",TEXT(ROUND(市町村抽出表!AX20,0),"###,###")&amp;"世帯")))</f>
        <v>#REF!</v>
      </c>
      <c r="AM20" s="94" t="e">
        <f ca="1">IF(市町村抽出表!AY20="－","－",IF(市町村抽出表!AY20=0,"0人",IF(市町村抽出表!AY20&lt;1,"1人未満",TEXT(ROUND(市町村抽出表!AY20,0),"###,###")&amp;"人")))</f>
        <v>#REF!</v>
      </c>
      <c r="AN20" s="94" t="s">
        <v>668</v>
      </c>
      <c r="AO20" s="94" t="s">
        <v>668</v>
      </c>
      <c r="AP20" s="94" t="e">
        <f ca="1">IF(市町村抽出表!BB20="－","－",IF(市町村抽出表!BB20=0,"0km",IF(市町村抽出表!BB20&lt;0.1,"0.1km未満",TEXT(ROUND(市町村抽出表!BB20,1),"###,##0.0")&amp;"km")))</f>
        <v>#REF!</v>
      </c>
      <c r="AQ20" s="94" t="e">
        <f ca="1">IF(市町村抽出表!BC20="－","－",IF(市町村抽出表!BC20=0,"0世帯",IF(市町村抽出表!BC20&lt;1,"1世帯未満",TEXT(ROUND(市町村抽出表!BC20,0),"###,###")&amp;"世帯")))</f>
        <v>#REF!</v>
      </c>
      <c r="AR20" s="94" t="e">
        <f ca="1">IF(市町村抽出表!BD20="－","－",IF(市町村抽出表!BD20=0,"0人",IF(市町村抽出表!BD20&lt;1,"1人未満",TEXT(ROUND(市町村抽出表!BD20,0),"###,###")&amp;"人")))</f>
        <v>#REF!</v>
      </c>
      <c r="AS20" s="94" t="s">
        <v>668</v>
      </c>
      <c r="AT20" s="94" t="s">
        <v>668</v>
      </c>
      <c r="AU20" s="94" t="e">
        <f ca="1">IF(市町村抽出表!BG20="－","－",IF(市町村抽出表!BG20=0,"0箇所",IF(市町村抽出表!BG20&lt;1,"1箇所未満",TEXT(ROUND(市町村抽出表!BG20,0),"###,###")&amp;"箇所")))</f>
        <v>#REF!</v>
      </c>
      <c r="AV20" s="94" t="e">
        <f ca="1">IF(市町村抽出表!BH20="－","－",IF(市町村抽出表!BH20=0,"0箇所",IF(市町村抽出表!BH20&lt;1,"1箇所未満",TEXT(ROUND(市町村抽出表!BH20,0),"###,###")&amp;"箇所")))</f>
        <v>#REF!</v>
      </c>
      <c r="AW20" s="94" t="e">
        <f ca="1">IF(市町村抽出表!BI20="－","－",IF(市町村抽出表!BI20=0,"0箇所",IF(市町村抽出表!BI20&lt;1,"1箇所未満",TEXT(ROUND(市町村抽出表!BI20,0),"###,###")&amp;"箇所")))</f>
        <v>#REF!</v>
      </c>
      <c r="AX20" s="94" t="e">
        <f ca="1">IF(市町村抽出表!BJ20="－","－",IF(市町村抽出表!BJ20=0,"0箇所",IF(市町村抽出表!BJ20&lt;1,"1箇所未満",TEXT(ROUND(市町村抽出表!BJ20,0),"###,###")&amp;"箇所")))</f>
        <v>#REF!</v>
      </c>
      <c r="AY20" s="94" t="e">
        <f ca="1">IF(市町村抽出表!BK20="－","－",IF(市町村抽出表!BK20=0,"0箇所",IF(市町村抽出表!BK20&lt;1,"1箇所未満",TEXT(ROUND(市町村抽出表!BK20,0),"###,###")&amp;"箇所")))</f>
        <v>#REF!</v>
      </c>
      <c r="AZ20" s="94" t="e">
        <f ca="1">IF(市町村抽出表!BL20="－","－",IF(市町村抽出表!BL20=0,"0箇所",IF(市町村抽出表!BL20&lt;1,"1箇所未満",TEXT(ROUND(市町村抽出表!BL20,0),"###,###")&amp;"箇所")))</f>
        <v>#REF!</v>
      </c>
      <c r="BH20" s="153"/>
      <c r="BI20" s="153"/>
      <c r="BJ20" s="153"/>
      <c r="BL20" s="154"/>
      <c r="BM20" s="153"/>
      <c r="BN20" s="153"/>
      <c r="BO20" s="153"/>
      <c r="BP20" s="153"/>
      <c r="BX20" s="154"/>
      <c r="BY20" s="153"/>
      <c r="BZ20" s="153"/>
      <c r="CA20" s="153"/>
      <c r="CB20" s="153"/>
      <c r="CN20" s="154"/>
      <c r="CO20" s="153"/>
      <c r="CP20" s="153"/>
      <c r="CQ20" s="153"/>
      <c r="CR20" s="153"/>
    </row>
    <row r="21" spans="1:96" x14ac:dyDescent="0.2">
      <c r="A21" s="82">
        <v>18</v>
      </c>
      <c r="B21" s="74" t="s">
        <v>518</v>
      </c>
      <c r="C21" s="93" t="e">
        <f ca="1">IF(市町村抽出表!D21="－","－",ROUND(市町村抽出表!D21,1))</f>
        <v>#REF!</v>
      </c>
      <c r="D21" s="158" t="e">
        <f ca="1">IF(市町村抽出表!F21="","※2",IF(市町村抽出表!F21="－","－",市町村抽出表!F21&amp;"箇所"))</f>
        <v>#REF!</v>
      </c>
      <c r="E21" s="159" t="e">
        <f ca="1">IF(市町村抽出表!G21="","※2",IF(市町村抽出表!G21="－","－",市町村抽出表!G21&amp;"箇所"))</f>
        <v>#REF!</v>
      </c>
      <c r="F21" s="160" t="e">
        <f ca="1">IF(市町村抽出表!H21="","※2",IF(市町村抽出表!H21="－","－",市町村抽出表!H21&amp;"箇所"))</f>
        <v>#REF!</v>
      </c>
      <c r="G21" s="94" t="e">
        <f ca="1">IF(市町村抽出表!I21="－","－",IF(市町村抽出表!I21=0,"0棟",IF(市町村抽出表!I21&lt;1,"1棟未満",TEXT(ROUND(市町村抽出表!I21,0),"###,###")&amp;"棟")))</f>
        <v>#REF!</v>
      </c>
      <c r="H21" s="94" t="e">
        <f ca="1">IF(市町村抽出表!J21="－","－",IF(市町村抽出表!J21=0,"0棟",IF(市町村抽出表!J21&lt;1,"1棟未満",TEXT(ROUND(市町村抽出表!J21,0),"###,###")&amp;"棟")))</f>
        <v>#REF!</v>
      </c>
      <c r="I21" s="94" t="e">
        <f ca="1">IF(市町村抽出表!O21="－","－",IF(市町村抽出表!O21=0,"0棟",IF(市町村抽出表!O21&lt;1,"1棟未満",TEXT(ROUND(市町村抽出表!O21,0),"###,###")&amp;"棟")))</f>
        <v>#REF!</v>
      </c>
      <c r="J21" s="94" t="e">
        <f ca="1">IF(市町村抽出表!P21="－","－",IF(市町村抽出表!P21=0,"0棟",IF(市町村抽出表!P21&lt;1,"1棟未満",TEXT(ROUND(市町村抽出表!P21,0),"###,###")&amp;"棟")))</f>
        <v>#REF!</v>
      </c>
      <c r="K21" s="147" t="e">
        <f ca="1">IF(市町村抽出表!U21="","※2",IF(市町村抽出表!U21="－","－",IF(市町村抽出表!U21=0,"0棟",IF(市町村抽出表!U21&lt;1,"1棟未満",TEXT(ROUND(市町村抽出表!U21,0),"###,###")&amp;"棟"))))</f>
        <v>#REF!</v>
      </c>
      <c r="L21" s="148" t="e">
        <f ca="1">IF(市町村抽出表!V21="","※2",IF(市町村抽出表!V21="－","－",IF(市町村抽出表!V21=0,"0棟",IF(市町村抽出表!V21&lt;1,"1棟未満",TEXT(ROUND(市町村抽出表!V21,0),"###,###")&amp;"棟"))))</f>
        <v>#REF!</v>
      </c>
      <c r="M21" s="94" t="e">
        <f ca="1">IF(市町村抽出表!W21="－","－",IF(市町村抽出表!W21=0,"0棟",IF(市町村抽出表!W21&lt;1,"1棟未満",TEXT(ROUND(市町村抽出表!W21,0),"###,###")&amp;"棟")))</f>
        <v>#REF!</v>
      </c>
      <c r="N21" s="94" t="e">
        <f ca="1">IF(市町村抽出表!X21="－","－",IF(市町村抽出表!X21=0,"0棟",IF(市町村抽出表!X21&lt;1,"1棟未満",TEXT(ROUND(市町村抽出表!X21,0),"###,###")&amp;"棟")))</f>
        <v>#REF!</v>
      </c>
      <c r="O21" s="94" t="e">
        <f ca="1">IF(市町村抽出表!Z21="－","－",IF(市町村抽出表!Z21=0,"0件",IF(市町村抽出表!Z21&lt;1,"1件未満",TEXT(ROUND(市町村抽出表!Z21,0),"###,###")&amp;"件")))</f>
        <v>#REF!</v>
      </c>
      <c r="P21" s="94" t="e">
        <f ca="1">IF(市町村抽出表!AA21="－","－",IF(市町村抽出表!AA21=0,"0件",IF(市町村抽出表!AA21&lt;1,"1件未満",TEXT(ROUND(市町村抽出表!AA21,0),"###,###")&amp;"件")))</f>
        <v>#REF!</v>
      </c>
      <c r="Q21" s="94" t="e">
        <f ca="1">IF(市町村抽出表!AB21="－","－",IF(市町村抽出表!AB21=0,"0棟",IF(市町村抽出表!AB21&lt;1,"1棟未満",TEXT(ROUND(市町村抽出表!AB21,0),"###,###")&amp;"棟")))</f>
        <v>#REF!</v>
      </c>
      <c r="R21" s="94" t="e">
        <f ca="1">IF(市町村抽出表!AC21="－","－",IF(市町村抽出表!AC21=0,"0人",IF(市町村抽出表!AC21&lt;1,"1人未満",TEXT(ROUND(市町村抽出表!AC21,0),"###,###")&amp;"人")))</f>
        <v>#REF!</v>
      </c>
      <c r="S21" s="94" t="e">
        <f ca="1">IF(市町村抽出表!AD21="－","－",IF(市町村抽出表!AD21=0,"0人",IF(市町村抽出表!AD21&lt;1,"1人未満",TEXT(ROUND(市町村抽出表!AD21,0),"###,###")&amp;"人")))</f>
        <v>#REF!</v>
      </c>
      <c r="T21" s="94" t="e">
        <f ca="1">IF(市町村抽出表!AE21="－","－",IF(市町村抽出表!AE21=0,"0人",IF(市町村抽出表!AE21&lt;1,"1人未満",TEXT(ROUND(市町村抽出表!AE21,0),"###,###")&amp;"人")))</f>
        <v>#REF!</v>
      </c>
      <c r="U21" s="149" t="e">
        <f ca="1">IF(市町村抽出表!AG21="","※2",IF(市町村抽出表!AG21="－","－",IF(市町村抽出表!AG21=0,"0人",IF(市町村抽出表!AG21&lt;1,"1人未満",TEXT(ROUND(市町村抽出表!AG21,0),"###,###")&amp;"人"))))</f>
        <v>#REF!</v>
      </c>
      <c r="V21" s="150" t="e">
        <f ca="1">IF(市町村抽出表!AH21="","※2",IF(市町村抽出表!AH21="－","－",IF(市町村抽出表!AH21=0,"0人",IF(市町村抽出表!AH21&lt;1,"1人未満",TEXT(ROUND(市町村抽出表!AH21,0),"###,###")&amp;"人"))))</f>
        <v>#REF!</v>
      </c>
      <c r="W21" s="151" t="e">
        <f ca="1">IF(市町村抽出表!AI21="","※2",IF(市町村抽出表!AI21="－","－",IF(市町村抽出表!AI21=0,"0人",IF(市町村抽出表!AI21&lt;1,"1人未満",TEXT(ROUND(市町村抽出表!AI21,0),"###,###")&amp;"人"))))</f>
        <v>#REF!</v>
      </c>
      <c r="X21" s="94" t="e">
        <f ca="1">IF(市町村抽出表!AJ21="－","－",IF(市町村抽出表!AJ21=0,"0人",IF(市町村抽出表!AJ21&lt;1,"1人未満",TEXT(ROUND(市町村抽出表!AJ21,0),"###,###")&amp;"人")))</f>
        <v>#REF!</v>
      </c>
      <c r="Y21" s="94" t="e">
        <f ca="1">IF(市町村抽出表!AK21="－","－",IF(市町村抽出表!AK21=0,"0人",IF(市町村抽出表!AK21&lt;1,"1人未満",TEXT(ROUND(市町村抽出表!AK21,0),"###,###")&amp;"人")))</f>
        <v>#REF!</v>
      </c>
      <c r="Z21" s="94" t="e">
        <f ca="1">IF(市町村抽出表!AL21="－","－",IF(市町村抽出表!AL21=0,"0人",IF(市町村抽出表!AL21&lt;1,"1人未満",TEXT(ROUND(市町村抽出表!AL21,0),"###,###")&amp;"人")))</f>
        <v>#REF!</v>
      </c>
      <c r="AA21" s="94" t="e">
        <f ca="1">IF(市町村抽出表!AM21="－","－",IF(市町村抽出表!AM21=0,"0人",IF(市町村抽出表!AM21&lt;1,"1人未満",TEXT(ROUND(市町村抽出表!AM21,0),"###,###")&amp;"人")))</f>
        <v>#REF!</v>
      </c>
      <c r="AB21" s="94" t="e">
        <f ca="1">IF(市町村抽出表!AN21="－","－",IF(市町村抽出表!AN21=0,"0人",IF(市町村抽出表!AN21&lt;1,"1人未満",TEXT(ROUND(市町村抽出表!AN21,0),"###,###")&amp;"人")))</f>
        <v>#REF!</v>
      </c>
      <c r="AC21" s="94" t="e">
        <f ca="1">IF(市町村抽出表!AO21="－","－",IF(市町村抽出表!AO21=0,"0人",IF(市町村抽出表!AO21&lt;1,"1人未満",TEXT(ROUND(市町村抽出表!AO21,0),"###,###")&amp;"人")))</f>
        <v>#REF!</v>
      </c>
      <c r="AD21" s="94" t="e">
        <f ca="1">IF(市町村抽出表!AP21="－","－",IF(市町村抽出表!AP21=0,"0人",IF(市町村抽出表!AP21&lt;1,"1人未満",TEXT(ROUND(市町村抽出表!AP21,0),"###,###")&amp;"人")))</f>
        <v>#REF!</v>
      </c>
      <c r="AE21" s="94" t="e">
        <f ca="1">IF(市町村抽出表!AQ21="－","－",IF(市町村抽出表!AQ21=0,"0人",IF(市町村抽出表!AQ21&lt;1,"1人未満",TEXT(ROUND(市町村抽出表!AQ21,0),"###,###")&amp;"人")))</f>
        <v>#REF!</v>
      </c>
      <c r="AF21" s="94" t="e">
        <f ca="1">IF(市町村抽出表!AR21="－","－",IF(市町村抽出表!AR21=0,"0人",IF(市町村抽出表!AR21&lt;1,"1人未満",TEXT(ROUND(市町村抽出表!AR21,0),"###,###")&amp;"人")))</f>
        <v>#REF!</v>
      </c>
      <c r="AG21" s="94" t="e">
        <f ca="1">IF(市町村抽出表!AS21="－","－",IF(市町村抽出表!AS21=0,"0箇所",IF(市町村抽出表!AS21&lt;1,"1箇所未満",TEXT(ROUND(市町村抽出表!AS21,0),"###,###")&amp;"箇所")))</f>
        <v>#REF!</v>
      </c>
      <c r="AH21" s="94" t="e">
        <f ca="1">IF(市町村抽出表!AT21="－","－",IF(市町村抽出表!AT21=0,"0世帯",IF(市町村抽出表!AT21&lt;1,"1世帯未満",TEXT(ROUND(市町村抽出表!AT21,0),"###,###")&amp;"世帯")))</f>
        <v>#REF!</v>
      </c>
      <c r="AI21" s="94" t="e">
        <f ca="1">IF(市町村抽出表!AU21="－","－",IF(市町村抽出表!AU21=0,"0人",IF(市町村抽出表!AU21&lt;1,"1人未満",TEXT(ROUND(市町村抽出表!AU21,0),"###,###")&amp;"人")))</f>
        <v>#REF!</v>
      </c>
      <c r="AJ21" s="94" t="e">
        <f ca="1">IF(市町村抽出表!AV21="－","－",IF(市町村抽出表!AV21=0,"0世帯",IF(市町村抽出表!AV21&lt;1,"1世帯未満",TEXT(ROUND(市町村抽出表!AV21,0),"###,###")&amp;"世帯")))</f>
        <v>#REF!</v>
      </c>
      <c r="AK21" s="94" t="e">
        <f ca="1">IF(市町村抽出表!AW21="－","－",IF(市町村抽出表!AW21=0,"0人",IF(市町村抽出表!AW21&lt;1,"1人未満",TEXT(ROUND(市町村抽出表!AW21,0),"###,###")&amp;"人")))</f>
        <v>#REF!</v>
      </c>
      <c r="AL21" s="94" t="e">
        <f ca="1">IF(市町村抽出表!AX21="－","－",IF(市町村抽出表!AX21=0,"0世帯",IF(市町村抽出表!AX21&lt;1,"1世帯未満",TEXT(ROUND(市町村抽出表!AX21,0),"###,###")&amp;"世帯")))</f>
        <v>#REF!</v>
      </c>
      <c r="AM21" s="94" t="e">
        <f ca="1">IF(市町村抽出表!AY21="－","－",IF(市町村抽出表!AY21=0,"0人",IF(市町村抽出表!AY21&lt;1,"1人未満",TEXT(ROUND(市町村抽出表!AY21,0),"###,###")&amp;"人")))</f>
        <v>#REF!</v>
      </c>
      <c r="AN21" s="94" t="s">
        <v>668</v>
      </c>
      <c r="AO21" s="94" t="s">
        <v>668</v>
      </c>
      <c r="AP21" s="94" t="e">
        <f ca="1">IF(市町村抽出表!BB21="－","－",IF(市町村抽出表!BB21=0,"0km",IF(市町村抽出表!BB21&lt;0.1,"0.1km未満",TEXT(ROUND(市町村抽出表!BB21,1),"###,##0.0")&amp;"km")))</f>
        <v>#REF!</v>
      </c>
      <c r="AQ21" s="94" t="e">
        <f ca="1">IF(市町村抽出表!BC21="－","－",IF(市町村抽出表!BC21=0,"0世帯",IF(市町村抽出表!BC21&lt;1,"1世帯未満",TEXT(ROUND(市町村抽出表!BC21,0),"###,###")&amp;"世帯")))</f>
        <v>#REF!</v>
      </c>
      <c r="AR21" s="94" t="e">
        <f ca="1">IF(市町村抽出表!BD21="－","－",IF(市町村抽出表!BD21=0,"0人",IF(市町村抽出表!BD21&lt;1,"1人未満",TEXT(ROUND(市町村抽出表!BD21,0),"###,###")&amp;"人")))</f>
        <v>#REF!</v>
      </c>
      <c r="AS21" s="94" t="s">
        <v>668</v>
      </c>
      <c r="AT21" s="94" t="s">
        <v>668</v>
      </c>
      <c r="AU21" s="94" t="e">
        <f ca="1">IF(市町村抽出表!BG21="－","－",IF(市町村抽出表!BG21=0,"0箇所",IF(市町村抽出表!BG21&lt;1,"1箇所未満",TEXT(ROUND(市町村抽出表!BG21,0),"###,###")&amp;"箇所")))</f>
        <v>#REF!</v>
      </c>
      <c r="AV21" s="94" t="e">
        <f ca="1">IF(市町村抽出表!BH21="－","－",IF(市町村抽出表!BH21=0,"0箇所",IF(市町村抽出表!BH21&lt;1,"1箇所未満",TEXT(ROUND(市町村抽出表!BH21,0),"###,###")&amp;"箇所")))</f>
        <v>#REF!</v>
      </c>
      <c r="AW21" s="94" t="e">
        <f ca="1">IF(市町村抽出表!BI21="－","－",IF(市町村抽出表!BI21=0,"0箇所",IF(市町村抽出表!BI21&lt;1,"1箇所未満",TEXT(ROUND(市町村抽出表!BI21,0),"###,###")&amp;"箇所")))</f>
        <v>#REF!</v>
      </c>
      <c r="AX21" s="94" t="e">
        <f ca="1">IF(市町村抽出表!BJ21="－","－",IF(市町村抽出表!BJ21=0,"0箇所",IF(市町村抽出表!BJ21&lt;1,"1箇所未満",TEXT(ROUND(市町村抽出表!BJ21,0),"###,###")&amp;"箇所")))</f>
        <v>#REF!</v>
      </c>
      <c r="AY21" s="94" t="e">
        <f ca="1">IF(市町村抽出表!BK21="－","－",IF(市町村抽出表!BK21=0,"0箇所",IF(市町村抽出表!BK21&lt;1,"1箇所未満",TEXT(ROUND(市町村抽出表!BK21,0),"###,###")&amp;"箇所")))</f>
        <v>#REF!</v>
      </c>
      <c r="AZ21" s="94" t="e">
        <f ca="1">IF(市町村抽出表!BL21="－","－",IF(市町村抽出表!BL21=0,"0箇所",IF(市町村抽出表!BL21&lt;1,"1箇所未満",TEXT(ROUND(市町村抽出表!BL21,0),"###,###")&amp;"箇所")))</f>
        <v>#REF!</v>
      </c>
      <c r="BH21" s="153"/>
      <c r="BI21" s="153"/>
      <c r="BJ21" s="153"/>
      <c r="BL21" s="154"/>
      <c r="BM21" s="153"/>
      <c r="BN21" s="153"/>
      <c r="BO21" s="153"/>
      <c r="BP21" s="153"/>
      <c r="BX21" s="154"/>
      <c r="BY21" s="153"/>
      <c r="BZ21" s="153"/>
      <c r="CA21" s="153"/>
      <c r="CB21" s="153"/>
      <c r="CN21" s="154"/>
      <c r="CO21" s="153"/>
      <c r="CP21" s="153"/>
      <c r="CQ21" s="153"/>
      <c r="CR21" s="153"/>
    </row>
    <row r="22" spans="1:96" x14ac:dyDescent="0.2">
      <c r="A22" s="82">
        <v>19</v>
      </c>
      <c r="B22" s="74" t="s">
        <v>519</v>
      </c>
      <c r="C22" s="93" t="e">
        <f ca="1">IF(市町村抽出表!D22="－","－",ROUND(市町村抽出表!D22,1))</f>
        <v>#REF!</v>
      </c>
      <c r="D22" s="158" t="e">
        <f ca="1">IF(市町村抽出表!F22="","※2",IF(市町村抽出表!F22="－","－",市町村抽出表!F22&amp;"箇所"))</f>
        <v>#REF!</v>
      </c>
      <c r="E22" s="159" t="e">
        <f ca="1">IF(市町村抽出表!G22="","※2",IF(市町村抽出表!G22="－","－",市町村抽出表!G22&amp;"箇所"))</f>
        <v>#REF!</v>
      </c>
      <c r="F22" s="160" t="e">
        <f ca="1">IF(市町村抽出表!H22="","※2",IF(市町村抽出表!H22="－","－",市町村抽出表!H22&amp;"箇所"))</f>
        <v>#REF!</v>
      </c>
      <c r="G22" s="94" t="e">
        <f ca="1">IF(市町村抽出表!I22="－","－",IF(市町村抽出表!I22=0,"0棟",IF(市町村抽出表!I22&lt;1,"1棟未満",TEXT(ROUND(市町村抽出表!I22,0),"###,###")&amp;"棟")))</f>
        <v>#REF!</v>
      </c>
      <c r="H22" s="94" t="e">
        <f ca="1">IF(市町村抽出表!J22="－","－",IF(市町村抽出表!J22=0,"0棟",IF(市町村抽出表!J22&lt;1,"1棟未満",TEXT(ROUND(市町村抽出表!J22,0),"###,###")&amp;"棟")))</f>
        <v>#REF!</v>
      </c>
      <c r="I22" s="94" t="e">
        <f ca="1">IF(市町村抽出表!O22="－","－",IF(市町村抽出表!O22=0,"0棟",IF(市町村抽出表!O22&lt;1,"1棟未満",TEXT(ROUND(市町村抽出表!O22,0),"###,###")&amp;"棟")))</f>
        <v>#REF!</v>
      </c>
      <c r="J22" s="94" t="e">
        <f ca="1">IF(市町村抽出表!P22="－","－",IF(市町村抽出表!P22=0,"0棟",IF(市町村抽出表!P22&lt;1,"1棟未満",TEXT(ROUND(市町村抽出表!P22,0),"###,###")&amp;"棟")))</f>
        <v>#REF!</v>
      </c>
      <c r="K22" s="147" t="e">
        <f ca="1">IF(市町村抽出表!U22="","※2",IF(市町村抽出表!U22="－","－",IF(市町村抽出表!U22=0,"0棟",IF(市町村抽出表!U22&lt;1,"1棟未満",TEXT(ROUND(市町村抽出表!U22,0),"###,###")&amp;"棟"))))</f>
        <v>#REF!</v>
      </c>
      <c r="L22" s="148" t="e">
        <f ca="1">IF(市町村抽出表!V22="","※2",IF(市町村抽出表!V22="－","－",IF(市町村抽出表!V22=0,"0棟",IF(市町村抽出表!V22&lt;1,"1棟未満",TEXT(ROUND(市町村抽出表!V22,0),"###,###")&amp;"棟"))))</f>
        <v>#REF!</v>
      </c>
      <c r="M22" s="94" t="e">
        <f ca="1">IF(市町村抽出表!W22="－","－",IF(市町村抽出表!W22=0,"0棟",IF(市町村抽出表!W22&lt;1,"1棟未満",TEXT(ROUND(市町村抽出表!W22,0),"###,###")&amp;"棟")))</f>
        <v>#REF!</v>
      </c>
      <c r="N22" s="94" t="e">
        <f ca="1">IF(市町村抽出表!X22="－","－",IF(市町村抽出表!X22=0,"0棟",IF(市町村抽出表!X22&lt;1,"1棟未満",TEXT(ROUND(市町村抽出表!X22,0),"###,###")&amp;"棟")))</f>
        <v>#REF!</v>
      </c>
      <c r="O22" s="94" t="e">
        <f ca="1">IF(市町村抽出表!Z22="－","－",IF(市町村抽出表!Z22=0,"0件",IF(市町村抽出表!Z22&lt;1,"1件未満",TEXT(ROUND(市町村抽出表!Z22,0),"###,###")&amp;"件")))</f>
        <v>#REF!</v>
      </c>
      <c r="P22" s="94" t="e">
        <f ca="1">IF(市町村抽出表!AA22="－","－",IF(市町村抽出表!AA22=0,"0件",IF(市町村抽出表!AA22&lt;1,"1件未満",TEXT(ROUND(市町村抽出表!AA22,0),"###,###")&amp;"件")))</f>
        <v>#REF!</v>
      </c>
      <c r="Q22" s="94" t="e">
        <f ca="1">IF(市町村抽出表!AB22="－","－",IF(市町村抽出表!AB22=0,"0棟",IF(市町村抽出表!AB22&lt;1,"1棟未満",TEXT(ROUND(市町村抽出表!AB22,0),"###,###")&amp;"棟")))</f>
        <v>#REF!</v>
      </c>
      <c r="R22" s="94" t="e">
        <f ca="1">IF(市町村抽出表!AC22="－","－",IF(市町村抽出表!AC22=0,"0人",IF(市町村抽出表!AC22&lt;1,"1人未満",TEXT(ROUND(市町村抽出表!AC22,0),"###,###")&amp;"人")))</f>
        <v>#REF!</v>
      </c>
      <c r="S22" s="94" t="e">
        <f ca="1">IF(市町村抽出表!AD22="－","－",IF(市町村抽出表!AD22=0,"0人",IF(市町村抽出表!AD22&lt;1,"1人未満",TEXT(ROUND(市町村抽出表!AD22,0),"###,###")&amp;"人")))</f>
        <v>#REF!</v>
      </c>
      <c r="T22" s="94" t="e">
        <f ca="1">IF(市町村抽出表!AE22="－","－",IF(市町村抽出表!AE22=0,"0人",IF(市町村抽出表!AE22&lt;1,"1人未満",TEXT(ROUND(市町村抽出表!AE22,0),"###,###")&amp;"人")))</f>
        <v>#REF!</v>
      </c>
      <c r="U22" s="149" t="e">
        <f ca="1">IF(市町村抽出表!AG22="","※2",IF(市町村抽出表!AG22="－","－",IF(市町村抽出表!AG22=0,"0人",IF(市町村抽出表!AG22&lt;1,"1人未満",TEXT(ROUND(市町村抽出表!AG22,0),"###,###")&amp;"人"))))</f>
        <v>#REF!</v>
      </c>
      <c r="V22" s="150" t="e">
        <f ca="1">IF(市町村抽出表!AH22="","※2",IF(市町村抽出表!AH22="－","－",IF(市町村抽出表!AH22=0,"0人",IF(市町村抽出表!AH22&lt;1,"1人未満",TEXT(ROUND(市町村抽出表!AH22,0),"###,###")&amp;"人"))))</f>
        <v>#REF!</v>
      </c>
      <c r="W22" s="151" t="e">
        <f ca="1">IF(市町村抽出表!AI22="","※2",IF(市町村抽出表!AI22="－","－",IF(市町村抽出表!AI22=0,"0人",IF(市町村抽出表!AI22&lt;1,"1人未満",TEXT(ROUND(市町村抽出表!AI22,0),"###,###")&amp;"人"))))</f>
        <v>#REF!</v>
      </c>
      <c r="X22" s="94" t="e">
        <f ca="1">IF(市町村抽出表!AJ22="－","－",IF(市町村抽出表!AJ22=0,"0人",IF(市町村抽出表!AJ22&lt;1,"1人未満",TEXT(ROUND(市町村抽出表!AJ22,0),"###,###")&amp;"人")))</f>
        <v>#REF!</v>
      </c>
      <c r="Y22" s="94" t="e">
        <f ca="1">IF(市町村抽出表!AK22="－","－",IF(市町村抽出表!AK22=0,"0人",IF(市町村抽出表!AK22&lt;1,"1人未満",TEXT(ROUND(市町村抽出表!AK22,0),"###,###")&amp;"人")))</f>
        <v>#REF!</v>
      </c>
      <c r="Z22" s="94" t="e">
        <f ca="1">IF(市町村抽出表!AL22="－","－",IF(市町村抽出表!AL22=0,"0人",IF(市町村抽出表!AL22&lt;1,"1人未満",TEXT(ROUND(市町村抽出表!AL22,0),"###,###")&amp;"人")))</f>
        <v>#REF!</v>
      </c>
      <c r="AA22" s="94" t="e">
        <f ca="1">IF(市町村抽出表!AM22="－","－",IF(市町村抽出表!AM22=0,"0人",IF(市町村抽出表!AM22&lt;1,"1人未満",TEXT(ROUND(市町村抽出表!AM22,0),"###,###")&amp;"人")))</f>
        <v>#REF!</v>
      </c>
      <c r="AB22" s="94" t="e">
        <f ca="1">IF(市町村抽出表!AN22="－","－",IF(市町村抽出表!AN22=0,"0人",IF(市町村抽出表!AN22&lt;1,"1人未満",TEXT(ROUND(市町村抽出表!AN22,0),"###,###")&amp;"人")))</f>
        <v>#REF!</v>
      </c>
      <c r="AC22" s="94" t="e">
        <f ca="1">IF(市町村抽出表!AO22="－","－",IF(市町村抽出表!AO22=0,"0人",IF(市町村抽出表!AO22&lt;1,"1人未満",TEXT(ROUND(市町村抽出表!AO22,0),"###,###")&amp;"人")))</f>
        <v>#REF!</v>
      </c>
      <c r="AD22" s="94" t="e">
        <f ca="1">IF(市町村抽出表!AP22="－","－",IF(市町村抽出表!AP22=0,"0人",IF(市町村抽出表!AP22&lt;1,"1人未満",TEXT(ROUND(市町村抽出表!AP22,0),"###,###")&amp;"人")))</f>
        <v>#REF!</v>
      </c>
      <c r="AE22" s="94" t="e">
        <f ca="1">IF(市町村抽出表!AQ22="－","－",IF(市町村抽出表!AQ22=0,"0人",IF(市町村抽出表!AQ22&lt;1,"1人未満",TEXT(ROUND(市町村抽出表!AQ22,0),"###,###")&amp;"人")))</f>
        <v>#REF!</v>
      </c>
      <c r="AF22" s="94" t="e">
        <f ca="1">IF(市町村抽出表!AR22="－","－",IF(市町村抽出表!AR22=0,"0人",IF(市町村抽出表!AR22&lt;1,"1人未満",TEXT(ROUND(市町村抽出表!AR22,0),"###,###")&amp;"人")))</f>
        <v>#REF!</v>
      </c>
      <c r="AG22" s="94" t="e">
        <f ca="1">IF(市町村抽出表!AS22="－","－",IF(市町村抽出表!AS22=0,"0箇所",IF(市町村抽出表!AS22&lt;1,"1箇所未満",TEXT(ROUND(市町村抽出表!AS22,0),"###,###")&amp;"箇所")))</f>
        <v>#REF!</v>
      </c>
      <c r="AH22" s="94" t="e">
        <f ca="1">IF(市町村抽出表!AT22="－","－",IF(市町村抽出表!AT22=0,"0世帯",IF(市町村抽出表!AT22&lt;1,"1世帯未満",TEXT(ROUND(市町村抽出表!AT22,0),"###,###")&amp;"世帯")))</f>
        <v>#REF!</v>
      </c>
      <c r="AI22" s="94" t="e">
        <f ca="1">IF(市町村抽出表!AU22="－","－",IF(市町村抽出表!AU22=0,"0人",IF(市町村抽出表!AU22&lt;1,"1人未満",TEXT(ROUND(市町村抽出表!AU22,0),"###,###")&amp;"人")))</f>
        <v>#REF!</v>
      </c>
      <c r="AJ22" s="94" t="e">
        <f ca="1">IF(市町村抽出表!AV22="－","－",IF(市町村抽出表!AV22=0,"0世帯",IF(市町村抽出表!AV22&lt;1,"1世帯未満",TEXT(ROUND(市町村抽出表!AV22,0),"###,###")&amp;"世帯")))</f>
        <v>#REF!</v>
      </c>
      <c r="AK22" s="94" t="e">
        <f ca="1">IF(市町村抽出表!AW22="－","－",IF(市町村抽出表!AW22=0,"0人",IF(市町村抽出表!AW22&lt;1,"1人未満",TEXT(ROUND(市町村抽出表!AW22,0),"###,###")&amp;"人")))</f>
        <v>#REF!</v>
      </c>
      <c r="AL22" s="94" t="e">
        <f ca="1">IF(市町村抽出表!AX22="－","－",IF(市町村抽出表!AX22=0,"0世帯",IF(市町村抽出表!AX22&lt;1,"1世帯未満",TEXT(ROUND(市町村抽出表!AX22,0),"###,###")&amp;"世帯")))</f>
        <v>#REF!</v>
      </c>
      <c r="AM22" s="94" t="e">
        <f ca="1">IF(市町村抽出表!AY22="－","－",IF(市町村抽出表!AY22=0,"0人",IF(市町村抽出表!AY22&lt;1,"1人未満",TEXT(ROUND(市町村抽出表!AY22,0),"###,###")&amp;"人")))</f>
        <v>#REF!</v>
      </c>
      <c r="AN22" s="94" t="s">
        <v>668</v>
      </c>
      <c r="AO22" s="94" t="s">
        <v>668</v>
      </c>
      <c r="AP22" s="94" t="e">
        <f ca="1">IF(市町村抽出表!BB22="－","－",IF(市町村抽出表!BB22=0,"0km",IF(市町村抽出表!BB22&lt;0.1,"0.1km未満",TEXT(ROUND(市町村抽出表!BB22,1),"###,##0.0")&amp;"km")))</f>
        <v>#REF!</v>
      </c>
      <c r="AQ22" s="94" t="e">
        <f ca="1">IF(市町村抽出表!BC22="－","－",IF(市町村抽出表!BC22=0,"0世帯",IF(市町村抽出表!BC22&lt;1,"1世帯未満",TEXT(ROUND(市町村抽出表!BC22,0),"###,###")&amp;"世帯")))</f>
        <v>#REF!</v>
      </c>
      <c r="AR22" s="94" t="e">
        <f ca="1">IF(市町村抽出表!BD22="－","－",IF(市町村抽出表!BD22=0,"0人",IF(市町村抽出表!BD22&lt;1,"1人未満",TEXT(ROUND(市町村抽出表!BD22,0),"###,###")&amp;"人")))</f>
        <v>#REF!</v>
      </c>
      <c r="AS22" s="94" t="s">
        <v>668</v>
      </c>
      <c r="AT22" s="94" t="s">
        <v>668</v>
      </c>
      <c r="AU22" s="94" t="e">
        <f ca="1">IF(市町村抽出表!BG22="－","－",IF(市町村抽出表!BG22=0,"0箇所",IF(市町村抽出表!BG22&lt;1,"1箇所未満",TEXT(ROUND(市町村抽出表!BG22,0),"###,###")&amp;"箇所")))</f>
        <v>#REF!</v>
      </c>
      <c r="AV22" s="94" t="e">
        <f ca="1">IF(市町村抽出表!BH22="－","－",IF(市町村抽出表!BH22=0,"0箇所",IF(市町村抽出表!BH22&lt;1,"1箇所未満",TEXT(ROUND(市町村抽出表!BH22,0),"###,###")&amp;"箇所")))</f>
        <v>#REF!</v>
      </c>
      <c r="AW22" s="94" t="e">
        <f ca="1">IF(市町村抽出表!BI22="－","－",IF(市町村抽出表!BI22=0,"0箇所",IF(市町村抽出表!BI22&lt;1,"1箇所未満",TEXT(ROUND(市町村抽出表!BI22,0),"###,###")&amp;"箇所")))</f>
        <v>#REF!</v>
      </c>
      <c r="AX22" s="94" t="e">
        <f ca="1">IF(市町村抽出表!BJ22="－","－",IF(市町村抽出表!BJ22=0,"0箇所",IF(市町村抽出表!BJ22&lt;1,"1箇所未満",TEXT(ROUND(市町村抽出表!BJ22,0),"###,###")&amp;"箇所")))</f>
        <v>#REF!</v>
      </c>
      <c r="AY22" s="94" t="e">
        <f ca="1">IF(市町村抽出表!BK22="－","－",IF(市町村抽出表!BK22=0,"0箇所",IF(市町村抽出表!BK22&lt;1,"1箇所未満",TEXT(ROUND(市町村抽出表!BK22,0),"###,###")&amp;"箇所")))</f>
        <v>#REF!</v>
      </c>
      <c r="AZ22" s="94" t="e">
        <f ca="1">IF(市町村抽出表!BL22="－","－",IF(市町村抽出表!BL22=0,"0箇所",IF(市町村抽出表!BL22&lt;1,"1箇所未満",TEXT(ROUND(市町村抽出表!BL22,0),"###,###")&amp;"箇所")))</f>
        <v>#REF!</v>
      </c>
      <c r="BH22" s="153"/>
      <c r="BI22" s="153"/>
      <c r="BJ22" s="153"/>
      <c r="BL22" s="154"/>
      <c r="BM22" s="153"/>
      <c r="BN22" s="153"/>
      <c r="BO22" s="153"/>
      <c r="BP22" s="153"/>
      <c r="BX22" s="154"/>
      <c r="BY22" s="153"/>
      <c r="BZ22" s="153"/>
      <c r="CA22" s="153"/>
      <c r="CB22" s="153"/>
      <c r="CN22" s="154"/>
      <c r="CO22" s="153"/>
      <c r="CP22" s="153"/>
      <c r="CQ22" s="153"/>
      <c r="CR22" s="153"/>
    </row>
    <row r="23" spans="1:96" x14ac:dyDescent="0.2">
      <c r="A23" s="82">
        <v>20</v>
      </c>
      <c r="B23" s="74" t="s">
        <v>520</v>
      </c>
      <c r="C23" s="93" t="e">
        <f ca="1">IF(市町村抽出表!D23="－","－",ROUND(市町村抽出表!D23,1))</f>
        <v>#REF!</v>
      </c>
      <c r="D23" s="158" t="e">
        <f ca="1">IF(市町村抽出表!F23="","※2",IF(市町村抽出表!F23="－","－",市町村抽出表!F23&amp;"箇所"))</f>
        <v>#REF!</v>
      </c>
      <c r="E23" s="159" t="e">
        <f ca="1">IF(市町村抽出表!G23="","※2",IF(市町村抽出表!G23="－","－",市町村抽出表!G23&amp;"箇所"))</f>
        <v>#REF!</v>
      </c>
      <c r="F23" s="160" t="e">
        <f ca="1">IF(市町村抽出表!H23="","※2",IF(市町村抽出表!H23="－","－",市町村抽出表!H23&amp;"箇所"))</f>
        <v>#REF!</v>
      </c>
      <c r="G23" s="94" t="e">
        <f ca="1">IF(市町村抽出表!I23="－","－",IF(市町村抽出表!I23=0,"0棟",IF(市町村抽出表!I23&lt;1,"1棟未満",TEXT(ROUND(市町村抽出表!I23,0),"###,###")&amp;"棟")))</f>
        <v>#REF!</v>
      </c>
      <c r="H23" s="94" t="e">
        <f ca="1">IF(市町村抽出表!J23="－","－",IF(市町村抽出表!J23=0,"0棟",IF(市町村抽出表!J23&lt;1,"1棟未満",TEXT(ROUND(市町村抽出表!J23,0),"###,###")&amp;"棟")))</f>
        <v>#REF!</v>
      </c>
      <c r="I23" s="94" t="e">
        <f ca="1">IF(市町村抽出表!O23="－","－",IF(市町村抽出表!O23=0,"0棟",IF(市町村抽出表!O23&lt;1,"1棟未満",TEXT(ROUND(市町村抽出表!O23,0),"###,###")&amp;"棟")))</f>
        <v>#REF!</v>
      </c>
      <c r="J23" s="94" t="e">
        <f ca="1">IF(市町村抽出表!P23="－","－",IF(市町村抽出表!P23=0,"0棟",IF(市町村抽出表!P23&lt;1,"1棟未満",TEXT(ROUND(市町村抽出表!P23,0),"###,###")&amp;"棟")))</f>
        <v>#REF!</v>
      </c>
      <c r="K23" s="147" t="e">
        <f ca="1">IF(市町村抽出表!U23="","※2",IF(市町村抽出表!U23="－","－",IF(市町村抽出表!U23=0,"0棟",IF(市町村抽出表!U23&lt;1,"1棟未満",TEXT(ROUND(市町村抽出表!U23,0),"###,###")&amp;"棟"))))</f>
        <v>#REF!</v>
      </c>
      <c r="L23" s="148" t="e">
        <f ca="1">IF(市町村抽出表!V23="","※2",IF(市町村抽出表!V23="－","－",IF(市町村抽出表!V23=0,"0棟",IF(市町村抽出表!V23&lt;1,"1棟未満",TEXT(ROUND(市町村抽出表!V23,0),"###,###")&amp;"棟"))))</f>
        <v>#REF!</v>
      </c>
      <c r="M23" s="94" t="e">
        <f ca="1">IF(市町村抽出表!W23="－","－",IF(市町村抽出表!W23=0,"0棟",IF(市町村抽出表!W23&lt;1,"1棟未満",TEXT(ROUND(市町村抽出表!W23,0),"###,###")&amp;"棟")))</f>
        <v>#REF!</v>
      </c>
      <c r="N23" s="94" t="e">
        <f ca="1">IF(市町村抽出表!X23="－","－",IF(市町村抽出表!X23=0,"0棟",IF(市町村抽出表!X23&lt;1,"1棟未満",TEXT(ROUND(市町村抽出表!X23,0),"###,###")&amp;"棟")))</f>
        <v>#REF!</v>
      </c>
      <c r="O23" s="94" t="e">
        <f ca="1">IF(市町村抽出表!Z23="－","－",IF(市町村抽出表!Z23=0,"0件",IF(市町村抽出表!Z23&lt;1,"1件未満",TEXT(ROUND(市町村抽出表!Z23,0),"###,###")&amp;"件")))</f>
        <v>#REF!</v>
      </c>
      <c r="P23" s="94" t="e">
        <f ca="1">IF(市町村抽出表!AA23="－","－",IF(市町村抽出表!AA23=0,"0件",IF(市町村抽出表!AA23&lt;1,"1件未満",TEXT(ROUND(市町村抽出表!AA23,0),"###,###")&amp;"件")))</f>
        <v>#REF!</v>
      </c>
      <c r="Q23" s="94" t="e">
        <f ca="1">IF(市町村抽出表!AB23="－","－",IF(市町村抽出表!AB23=0,"0棟",IF(市町村抽出表!AB23&lt;1,"1棟未満",TEXT(ROUND(市町村抽出表!AB23,0),"###,###")&amp;"棟")))</f>
        <v>#REF!</v>
      </c>
      <c r="R23" s="94" t="e">
        <f ca="1">IF(市町村抽出表!AC23="－","－",IF(市町村抽出表!AC23=0,"0人",IF(市町村抽出表!AC23&lt;1,"1人未満",TEXT(ROUND(市町村抽出表!AC23,0),"###,###")&amp;"人")))</f>
        <v>#REF!</v>
      </c>
      <c r="S23" s="94" t="e">
        <f ca="1">IF(市町村抽出表!AD23="－","－",IF(市町村抽出表!AD23=0,"0人",IF(市町村抽出表!AD23&lt;1,"1人未満",TEXT(ROUND(市町村抽出表!AD23,0),"###,###")&amp;"人")))</f>
        <v>#REF!</v>
      </c>
      <c r="T23" s="94" t="e">
        <f ca="1">IF(市町村抽出表!AE23="－","－",IF(市町村抽出表!AE23=0,"0人",IF(市町村抽出表!AE23&lt;1,"1人未満",TEXT(ROUND(市町村抽出表!AE23,0),"###,###")&amp;"人")))</f>
        <v>#REF!</v>
      </c>
      <c r="U23" s="149" t="e">
        <f ca="1">IF(市町村抽出表!AG23="","※2",IF(市町村抽出表!AG23="－","－",IF(市町村抽出表!AG23=0,"0人",IF(市町村抽出表!AG23&lt;1,"1人未満",TEXT(ROUND(市町村抽出表!AG23,0),"###,###")&amp;"人"))))</f>
        <v>#REF!</v>
      </c>
      <c r="V23" s="150" t="e">
        <f ca="1">IF(市町村抽出表!AH23="","※2",IF(市町村抽出表!AH23="－","－",IF(市町村抽出表!AH23=0,"0人",IF(市町村抽出表!AH23&lt;1,"1人未満",TEXT(ROUND(市町村抽出表!AH23,0),"###,###")&amp;"人"))))</f>
        <v>#REF!</v>
      </c>
      <c r="W23" s="151" t="e">
        <f ca="1">IF(市町村抽出表!AI23="","※2",IF(市町村抽出表!AI23="－","－",IF(市町村抽出表!AI23=0,"0人",IF(市町村抽出表!AI23&lt;1,"1人未満",TEXT(ROUND(市町村抽出表!AI23,0),"###,###")&amp;"人"))))</f>
        <v>#REF!</v>
      </c>
      <c r="X23" s="94" t="e">
        <f ca="1">IF(市町村抽出表!AJ23="－","－",IF(市町村抽出表!AJ23=0,"0人",IF(市町村抽出表!AJ23&lt;1,"1人未満",TEXT(ROUND(市町村抽出表!AJ23,0),"###,###")&amp;"人")))</f>
        <v>#REF!</v>
      </c>
      <c r="Y23" s="94" t="e">
        <f ca="1">IF(市町村抽出表!AK23="－","－",IF(市町村抽出表!AK23=0,"0人",IF(市町村抽出表!AK23&lt;1,"1人未満",TEXT(ROUND(市町村抽出表!AK23,0),"###,###")&amp;"人")))</f>
        <v>#REF!</v>
      </c>
      <c r="Z23" s="94" t="e">
        <f ca="1">IF(市町村抽出表!AL23="－","－",IF(市町村抽出表!AL23=0,"0人",IF(市町村抽出表!AL23&lt;1,"1人未満",TEXT(ROUND(市町村抽出表!AL23,0),"###,###")&amp;"人")))</f>
        <v>#REF!</v>
      </c>
      <c r="AA23" s="94" t="e">
        <f ca="1">IF(市町村抽出表!AM23="－","－",IF(市町村抽出表!AM23=0,"0人",IF(市町村抽出表!AM23&lt;1,"1人未満",TEXT(ROUND(市町村抽出表!AM23,0),"###,###")&amp;"人")))</f>
        <v>#REF!</v>
      </c>
      <c r="AB23" s="94" t="e">
        <f ca="1">IF(市町村抽出表!AN23="－","－",IF(市町村抽出表!AN23=0,"0人",IF(市町村抽出表!AN23&lt;1,"1人未満",TEXT(ROUND(市町村抽出表!AN23,0),"###,###")&amp;"人")))</f>
        <v>#REF!</v>
      </c>
      <c r="AC23" s="94" t="e">
        <f ca="1">IF(市町村抽出表!AO23="－","－",IF(市町村抽出表!AO23=0,"0人",IF(市町村抽出表!AO23&lt;1,"1人未満",TEXT(ROUND(市町村抽出表!AO23,0),"###,###")&amp;"人")))</f>
        <v>#REF!</v>
      </c>
      <c r="AD23" s="94" t="e">
        <f ca="1">IF(市町村抽出表!AP23="－","－",IF(市町村抽出表!AP23=0,"0人",IF(市町村抽出表!AP23&lt;1,"1人未満",TEXT(ROUND(市町村抽出表!AP23,0),"###,###")&amp;"人")))</f>
        <v>#REF!</v>
      </c>
      <c r="AE23" s="94" t="e">
        <f ca="1">IF(市町村抽出表!AQ23="－","－",IF(市町村抽出表!AQ23=0,"0人",IF(市町村抽出表!AQ23&lt;1,"1人未満",TEXT(ROUND(市町村抽出表!AQ23,0),"###,###")&amp;"人")))</f>
        <v>#REF!</v>
      </c>
      <c r="AF23" s="94" t="e">
        <f ca="1">IF(市町村抽出表!AR23="－","－",IF(市町村抽出表!AR23=0,"0人",IF(市町村抽出表!AR23&lt;1,"1人未満",TEXT(ROUND(市町村抽出表!AR23,0),"###,###")&amp;"人")))</f>
        <v>#REF!</v>
      </c>
      <c r="AG23" s="94" t="e">
        <f ca="1">IF(市町村抽出表!AS23="－","－",IF(市町村抽出表!AS23=0,"0箇所",IF(市町村抽出表!AS23&lt;1,"1箇所未満",TEXT(ROUND(市町村抽出表!AS23,0),"###,###")&amp;"箇所")))</f>
        <v>#REF!</v>
      </c>
      <c r="AH23" s="94" t="e">
        <f ca="1">IF(市町村抽出表!AT23="－","－",IF(市町村抽出表!AT23=0,"0世帯",IF(市町村抽出表!AT23&lt;1,"1世帯未満",TEXT(ROUND(市町村抽出表!AT23,0),"###,###")&amp;"世帯")))</f>
        <v>#REF!</v>
      </c>
      <c r="AI23" s="94" t="e">
        <f ca="1">IF(市町村抽出表!AU23="－","－",IF(市町村抽出表!AU23=0,"0人",IF(市町村抽出表!AU23&lt;1,"1人未満",TEXT(ROUND(市町村抽出表!AU23,0),"###,###")&amp;"人")))</f>
        <v>#REF!</v>
      </c>
      <c r="AJ23" s="94" t="e">
        <f ca="1">IF(市町村抽出表!AV23="－","－",IF(市町村抽出表!AV23=0,"0世帯",IF(市町村抽出表!AV23&lt;1,"1世帯未満",TEXT(ROUND(市町村抽出表!AV23,0),"###,###")&amp;"世帯")))</f>
        <v>#REF!</v>
      </c>
      <c r="AK23" s="94" t="e">
        <f ca="1">IF(市町村抽出表!AW23="－","－",IF(市町村抽出表!AW23=0,"0人",IF(市町村抽出表!AW23&lt;1,"1人未満",TEXT(ROUND(市町村抽出表!AW23,0),"###,###")&amp;"人")))</f>
        <v>#REF!</v>
      </c>
      <c r="AL23" s="94" t="e">
        <f ca="1">IF(市町村抽出表!AX23="－","－",IF(市町村抽出表!AX23=0,"0世帯",IF(市町村抽出表!AX23&lt;1,"1世帯未満",TEXT(ROUND(市町村抽出表!AX23,0),"###,###")&amp;"世帯")))</f>
        <v>#REF!</v>
      </c>
      <c r="AM23" s="94" t="e">
        <f ca="1">IF(市町村抽出表!AY23="－","－",IF(市町村抽出表!AY23=0,"0人",IF(市町村抽出表!AY23&lt;1,"1人未満",TEXT(ROUND(市町村抽出表!AY23,0),"###,###")&amp;"人")))</f>
        <v>#REF!</v>
      </c>
      <c r="AN23" s="94" t="s">
        <v>668</v>
      </c>
      <c r="AO23" s="94" t="s">
        <v>668</v>
      </c>
      <c r="AP23" s="94" t="e">
        <f ca="1">IF(市町村抽出表!BB23="－","－",IF(市町村抽出表!BB23=0,"0km",IF(市町村抽出表!BB23&lt;0.1,"0.1km未満",TEXT(ROUND(市町村抽出表!BB23,1),"###,##0.0")&amp;"km")))</f>
        <v>#REF!</v>
      </c>
      <c r="AQ23" s="94" t="e">
        <f ca="1">IF(市町村抽出表!BC23="－","－",IF(市町村抽出表!BC23=0,"0世帯",IF(市町村抽出表!BC23&lt;1,"1世帯未満",TEXT(ROUND(市町村抽出表!BC23,0),"###,###")&amp;"世帯")))</f>
        <v>#REF!</v>
      </c>
      <c r="AR23" s="94" t="e">
        <f ca="1">IF(市町村抽出表!BD23="－","－",IF(市町村抽出表!BD23=0,"0人",IF(市町村抽出表!BD23&lt;1,"1人未満",TEXT(ROUND(市町村抽出表!BD23,0),"###,###")&amp;"人")))</f>
        <v>#REF!</v>
      </c>
      <c r="AS23" s="94" t="s">
        <v>668</v>
      </c>
      <c r="AT23" s="94" t="s">
        <v>668</v>
      </c>
      <c r="AU23" s="94" t="e">
        <f ca="1">IF(市町村抽出表!BG23="－","－",IF(市町村抽出表!BG23=0,"0箇所",IF(市町村抽出表!BG23&lt;1,"1箇所未満",TEXT(ROUND(市町村抽出表!BG23,0),"###,###")&amp;"箇所")))</f>
        <v>#REF!</v>
      </c>
      <c r="AV23" s="94" t="e">
        <f ca="1">IF(市町村抽出表!BH23="－","－",IF(市町村抽出表!BH23=0,"0箇所",IF(市町村抽出表!BH23&lt;1,"1箇所未満",TEXT(ROUND(市町村抽出表!BH23,0),"###,###")&amp;"箇所")))</f>
        <v>#REF!</v>
      </c>
      <c r="AW23" s="94" t="e">
        <f ca="1">IF(市町村抽出表!BI23="－","－",IF(市町村抽出表!BI23=0,"0箇所",IF(市町村抽出表!BI23&lt;1,"1箇所未満",TEXT(ROUND(市町村抽出表!BI23,0),"###,###")&amp;"箇所")))</f>
        <v>#REF!</v>
      </c>
      <c r="AX23" s="94" t="e">
        <f ca="1">IF(市町村抽出表!BJ23="－","－",IF(市町村抽出表!BJ23=0,"0箇所",IF(市町村抽出表!BJ23&lt;1,"1箇所未満",TEXT(ROUND(市町村抽出表!BJ23,0),"###,###")&amp;"箇所")))</f>
        <v>#REF!</v>
      </c>
      <c r="AY23" s="94" t="e">
        <f ca="1">IF(市町村抽出表!BK23="－","－",IF(市町村抽出表!BK23=0,"0箇所",IF(市町村抽出表!BK23&lt;1,"1箇所未満",TEXT(ROUND(市町村抽出表!BK23,0),"###,###")&amp;"箇所")))</f>
        <v>#REF!</v>
      </c>
      <c r="AZ23" s="94" t="e">
        <f ca="1">IF(市町村抽出表!BL23="－","－",IF(市町村抽出表!BL23=0,"0箇所",IF(市町村抽出表!BL23&lt;1,"1箇所未満",TEXT(ROUND(市町村抽出表!BL23,0),"###,###")&amp;"箇所")))</f>
        <v>#REF!</v>
      </c>
      <c r="BH23" s="153"/>
      <c r="BI23" s="153"/>
      <c r="BJ23" s="153"/>
      <c r="BL23" s="154"/>
      <c r="BM23" s="153"/>
      <c r="BN23" s="153"/>
      <c r="BO23" s="153"/>
      <c r="BP23" s="153"/>
      <c r="BX23" s="154"/>
      <c r="BY23" s="153"/>
      <c r="BZ23" s="153"/>
      <c r="CA23" s="153"/>
      <c r="CB23" s="153"/>
      <c r="CN23" s="154"/>
      <c r="CO23" s="153"/>
      <c r="CP23" s="153"/>
      <c r="CQ23" s="153"/>
      <c r="CR23" s="153"/>
    </row>
    <row r="24" spans="1:96" x14ac:dyDescent="0.2">
      <c r="A24" s="82">
        <v>21</v>
      </c>
      <c r="B24" s="74" t="s">
        <v>521</v>
      </c>
      <c r="C24" s="93" t="e">
        <f ca="1">IF(市町村抽出表!D24="－","－",ROUND(市町村抽出表!D24,1))</f>
        <v>#REF!</v>
      </c>
      <c r="D24" s="158" t="e">
        <f ca="1">IF(市町村抽出表!F24="","※2",IF(市町村抽出表!F24="－","－",市町村抽出表!F24&amp;"箇所"))</f>
        <v>#REF!</v>
      </c>
      <c r="E24" s="159" t="e">
        <f ca="1">IF(市町村抽出表!G24="","※2",IF(市町村抽出表!G24="－","－",市町村抽出表!G24&amp;"箇所"))</f>
        <v>#REF!</v>
      </c>
      <c r="F24" s="160" t="e">
        <f ca="1">IF(市町村抽出表!H24="","※2",IF(市町村抽出表!H24="－","－",市町村抽出表!H24&amp;"箇所"))</f>
        <v>#REF!</v>
      </c>
      <c r="G24" s="94" t="e">
        <f ca="1">IF(市町村抽出表!I24="－","－",IF(市町村抽出表!I24=0,"0棟",IF(市町村抽出表!I24&lt;1,"1棟未満",TEXT(ROUND(市町村抽出表!I24,0),"###,###")&amp;"棟")))</f>
        <v>#REF!</v>
      </c>
      <c r="H24" s="94" t="e">
        <f ca="1">IF(市町村抽出表!J24="－","－",IF(市町村抽出表!J24=0,"0棟",IF(市町村抽出表!J24&lt;1,"1棟未満",TEXT(ROUND(市町村抽出表!J24,0),"###,###")&amp;"棟")))</f>
        <v>#REF!</v>
      </c>
      <c r="I24" s="94" t="e">
        <f ca="1">IF(市町村抽出表!O24="－","－",IF(市町村抽出表!O24=0,"0棟",IF(市町村抽出表!O24&lt;1,"1棟未満",TEXT(ROUND(市町村抽出表!O24,0),"###,###")&amp;"棟")))</f>
        <v>#REF!</v>
      </c>
      <c r="J24" s="94" t="e">
        <f ca="1">IF(市町村抽出表!P24="－","－",IF(市町村抽出表!P24=0,"0棟",IF(市町村抽出表!P24&lt;1,"1棟未満",TEXT(ROUND(市町村抽出表!P24,0),"###,###")&amp;"棟")))</f>
        <v>#REF!</v>
      </c>
      <c r="K24" s="147" t="e">
        <f ca="1">IF(市町村抽出表!U24="","※2",IF(市町村抽出表!U24="－","－",IF(市町村抽出表!U24=0,"0棟",IF(市町村抽出表!U24&lt;1,"1棟未満",TEXT(ROUND(市町村抽出表!U24,0),"###,###")&amp;"棟"))))</f>
        <v>#REF!</v>
      </c>
      <c r="L24" s="148" t="e">
        <f ca="1">IF(市町村抽出表!V24="","※2",IF(市町村抽出表!V24="－","－",IF(市町村抽出表!V24=0,"0棟",IF(市町村抽出表!V24&lt;1,"1棟未満",TEXT(ROUND(市町村抽出表!V24,0),"###,###")&amp;"棟"))))</f>
        <v>#REF!</v>
      </c>
      <c r="M24" s="94" t="e">
        <f ca="1">IF(市町村抽出表!W24="－","－",IF(市町村抽出表!W24=0,"0棟",IF(市町村抽出表!W24&lt;1,"1棟未満",TEXT(ROUND(市町村抽出表!W24,0),"###,###")&amp;"棟")))</f>
        <v>#REF!</v>
      </c>
      <c r="N24" s="94" t="e">
        <f ca="1">IF(市町村抽出表!X24="－","－",IF(市町村抽出表!X24=0,"0棟",IF(市町村抽出表!X24&lt;1,"1棟未満",TEXT(ROUND(市町村抽出表!X24,0),"###,###")&amp;"棟")))</f>
        <v>#REF!</v>
      </c>
      <c r="O24" s="94" t="e">
        <f ca="1">IF(市町村抽出表!Z24="－","－",IF(市町村抽出表!Z24=0,"0件",IF(市町村抽出表!Z24&lt;1,"1件未満",TEXT(ROUND(市町村抽出表!Z24,0),"###,###")&amp;"件")))</f>
        <v>#REF!</v>
      </c>
      <c r="P24" s="94" t="e">
        <f ca="1">IF(市町村抽出表!AA24="－","－",IF(市町村抽出表!AA24=0,"0件",IF(市町村抽出表!AA24&lt;1,"1件未満",TEXT(ROUND(市町村抽出表!AA24,0),"###,###")&amp;"件")))</f>
        <v>#REF!</v>
      </c>
      <c r="Q24" s="94" t="e">
        <f ca="1">IF(市町村抽出表!AB24="－","－",IF(市町村抽出表!AB24=0,"0棟",IF(市町村抽出表!AB24&lt;1,"1棟未満",TEXT(ROUND(市町村抽出表!AB24,0),"###,###")&amp;"棟")))</f>
        <v>#REF!</v>
      </c>
      <c r="R24" s="94" t="e">
        <f ca="1">IF(市町村抽出表!AC24="－","－",IF(市町村抽出表!AC24=0,"0人",IF(市町村抽出表!AC24&lt;1,"1人未満",TEXT(ROUND(市町村抽出表!AC24,0),"###,###")&amp;"人")))</f>
        <v>#REF!</v>
      </c>
      <c r="S24" s="94" t="e">
        <f ca="1">IF(市町村抽出表!AD24="－","－",IF(市町村抽出表!AD24=0,"0人",IF(市町村抽出表!AD24&lt;1,"1人未満",TEXT(ROUND(市町村抽出表!AD24,0),"###,###")&amp;"人")))</f>
        <v>#REF!</v>
      </c>
      <c r="T24" s="94" t="e">
        <f ca="1">IF(市町村抽出表!AE24="－","－",IF(市町村抽出表!AE24=0,"0人",IF(市町村抽出表!AE24&lt;1,"1人未満",TEXT(ROUND(市町村抽出表!AE24,0),"###,###")&amp;"人")))</f>
        <v>#REF!</v>
      </c>
      <c r="U24" s="149" t="e">
        <f ca="1">IF(市町村抽出表!AG24="","※2",IF(市町村抽出表!AG24="－","－",IF(市町村抽出表!AG24=0,"0人",IF(市町村抽出表!AG24&lt;1,"1人未満",TEXT(ROUND(市町村抽出表!AG24,0),"###,###")&amp;"人"))))</f>
        <v>#REF!</v>
      </c>
      <c r="V24" s="150" t="e">
        <f ca="1">IF(市町村抽出表!AH24="","※2",IF(市町村抽出表!AH24="－","－",IF(市町村抽出表!AH24=0,"0人",IF(市町村抽出表!AH24&lt;1,"1人未満",TEXT(ROUND(市町村抽出表!AH24,0),"###,###")&amp;"人"))))</f>
        <v>#REF!</v>
      </c>
      <c r="W24" s="151" t="e">
        <f ca="1">IF(市町村抽出表!AI24="","※2",IF(市町村抽出表!AI24="－","－",IF(市町村抽出表!AI24=0,"0人",IF(市町村抽出表!AI24&lt;1,"1人未満",TEXT(ROUND(市町村抽出表!AI24,0),"###,###")&amp;"人"))))</f>
        <v>#REF!</v>
      </c>
      <c r="X24" s="94" t="e">
        <f ca="1">IF(市町村抽出表!AJ24="－","－",IF(市町村抽出表!AJ24=0,"0人",IF(市町村抽出表!AJ24&lt;1,"1人未満",TEXT(ROUND(市町村抽出表!AJ24,0),"###,###")&amp;"人")))</f>
        <v>#REF!</v>
      </c>
      <c r="Y24" s="94" t="e">
        <f ca="1">IF(市町村抽出表!AK24="－","－",IF(市町村抽出表!AK24=0,"0人",IF(市町村抽出表!AK24&lt;1,"1人未満",TEXT(ROUND(市町村抽出表!AK24,0),"###,###")&amp;"人")))</f>
        <v>#REF!</v>
      </c>
      <c r="Z24" s="94" t="e">
        <f ca="1">IF(市町村抽出表!AL24="－","－",IF(市町村抽出表!AL24=0,"0人",IF(市町村抽出表!AL24&lt;1,"1人未満",TEXT(ROUND(市町村抽出表!AL24,0),"###,###")&amp;"人")))</f>
        <v>#REF!</v>
      </c>
      <c r="AA24" s="94" t="e">
        <f ca="1">IF(市町村抽出表!AM24="－","－",IF(市町村抽出表!AM24=0,"0人",IF(市町村抽出表!AM24&lt;1,"1人未満",TEXT(ROUND(市町村抽出表!AM24,0),"###,###")&amp;"人")))</f>
        <v>#REF!</v>
      </c>
      <c r="AB24" s="94" t="e">
        <f ca="1">IF(市町村抽出表!AN24="－","－",IF(市町村抽出表!AN24=0,"0人",IF(市町村抽出表!AN24&lt;1,"1人未満",TEXT(ROUND(市町村抽出表!AN24,0),"###,###")&amp;"人")))</f>
        <v>#REF!</v>
      </c>
      <c r="AC24" s="94" t="e">
        <f ca="1">IF(市町村抽出表!AO24="－","－",IF(市町村抽出表!AO24=0,"0人",IF(市町村抽出表!AO24&lt;1,"1人未満",TEXT(ROUND(市町村抽出表!AO24,0),"###,###")&amp;"人")))</f>
        <v>#REF!</v>
      </c>
      <c r="AD24" s="94" t="e">
        <f ca="1">IF(市町村抽出表!AP24="－","－",IF(市町村抽出表!AP24=0,"0人",IF(市町村抽出表!AP24&lt;1,"1人未満",TEXT(ROUND(市町村抽出表!AP24,0),"###,###")&amp;"人")))</f>
        <v>#REF!</v>
      </c>
      <c r="AE24" s="94" t="e">
        <f ca="1">IF(市町村抽出表!AQ24="－","－",IF(市町村抽出表!AQ24=0,"0人",IF(市町村抽出表!AQ24&lt;1,"1人未満",TEXT(ROUND(市町村抽出表!AQ24,0),"###,###")&amp;"人")))</f>
        <v>#REF!</v>
      </c>
      <c r="AF24" s="94" t="e">
        <f ca="1">IF(市町村抽出表!AR24="－","－",IF(市町村抽出表!AR24=0,"0人",IF(市町村抽出表!AR24&lt;1,"1人未満",TEXT(ROUND(市町村抽出表!AR24,0),"###,###")&amp;"人")))</f>
        <v>#REF!</v>
      </c>
      <c r="AG24" s="94" t="e">
        <f ca="1">IF(市町村抽出表!AS24="－","－",IF(市町村抽出表!AS24=0,"0箇所",IF(市町村抽出表!AS24&lt;1,"1箇所未満",TEXT(ROUND(市町村抽出表!AS24,0),"###,###")&amp;"箇所")))</f>
        <v>#REF!</v>
      </c>
      <c r="AH24" s="94" t="e">
        <f ca="1">IF(市町村抽出表!AT24="－","－",IF(市町村抽出表!AT24=0,"0世帯",IF(市町村抽出表!AT24&lt;1,"1世帯未満",TEXT(ROUND(市町村抽出表!AT24,0),"###,###")&amp;"世帯")))</f>
        <v>#REF!</v>
      </c>
      <c r="AI24" s="94" t="e">
        <f ca="1">IF(市町村抽出表!AU24="－","－",IF(市町村抽出表!AU24=0,"0人",IF(市町村抽出表!AU24&lt;1,"1人未満",TEXT(ROUND(市町村抽出表!AU24,0),"###,###")&amp;"人")))</f>
        <v>#REF!</v>
      </c>
      <c r="AJ24" s="94" t="e">
        <f ca="1">IF(市町村抽出表!AV24="－","－",IF(市町村抽出表!AV24=0,"0世帯",IF(市町村抽出表!AV24&lt;1,"1世帯未満",TEXT(ROUND(市町村抽出表!AV24,0),"###,###")&amp;"世帯")))</f>
        <v>#REF!</v>
      </c>
      <c r="AK24" s="94" t="e">
        <f ca="1">IF(市町村抽出表!AW24="－","－",IF(市町村抽出表!AW24=0,"0人",IF(市町村抽出表!AW24&lt;1,"1人未満",TEXT(ROUND(市町村抽出表!AW24,0),"###,###")&amp;"人")))</f>
        <v>#REF!</v>
      </c>
      <c r="AL24" s="94" t="e">
        <f ca="1">IF(市町村抽出表!AX24="－","－",IF(市町村抽出表!AX24=0,"0世帯",IF(市町村抽出表!AX24&lt;1,"1世帯未満",TEXT(ROUND(市町村抽出表!AX24,0),"###,###")&amp;"世帯")))</f>
        <v>#REF!</v>
      </c>
      <c r="AM24" s="94" t="e">
        <f ca="1">IF(市町村抽出表!AY24="－","－",IF(市町村抽出表!AY24=0,"0人",IF(市町村抽出表!AY24&lt;1,"1人未満",TEXT(ROUND(市町村抽出表!AY24,0),"###,###")&amp;"人")))</f>
        <v>#REF!</v>
      </c>
      <c r="AN24" s="94" t="s">
        <v>668</v>
      </c>
      <c r="AO24" s="94" t="s">
        <v>668</v>
      </c>
      <c r="AP24" s="94" t="e">
        <f ca="1">IF(市町村抽出表!BB24="－","－",IF(市町村抽出表!BB24=0,"0km",IF(市町村抽出表!BB24&lt;0.1,"0.1km未満",TEXT(ROUND(市町村抽出表!BB24,1),"###,##0.0")&amp;"km")))</f>
        <v>#REF!</v>
      </c>
      <c r="AQ24" s="94" t="e">
        <f ca="1">IF(市町村抽出表!BC24="－","－",IF(市町村抽出表!BC24=0,"0世帯",IF(市町村抽出表!BC24&lt;1,"1世帯未満",TEXT(ROUND(市町村抽出表!BC24,0),"###,###")&amp;"世帯")))</f>
        <v>#REF!</v>
      </c>
      <c r="AR24" s="94" t="e">
        <f ca="1">IF(市町村抽出表!BD24="－","－",IF(市町村抽出表!BD24=0,"0人",IF(市町村抽出表!BD24&lt;1,"1人未満",TEXT(ROUND(市町村抽出表!BD24,0),"###,###")&amp;"人")))</f>
        <v>#REF!</v>
      </c>
      <c r="AS24" s="94" t="s">
        <v>668</v>
      </c>
      <c r="AT24" s="94" t="s">
        <v>668</v>
      </c>
      <c r="AU24" s="94" t="e">
        <f ca="1">IF(市町村抽出表!BG24="－","－",IF(市町村抽出表!BG24=0,"0箇所",IF(市町村抽出表!BG24&lt;1,"1箇所未満",TEXT(ROUND(市町村抽出表!BG24,0),"###,###")&amp;"箇所")))</f>
        <v>#REF!</v>
      </c>
      <c r="AV24" s="94" t="e">
        <f ca="1">IF(市町村抽出表!BH24="－","－",IF(市町村抽出表!BH24=0,"0箇所",IF(市町村抽出表!BH24&lt;1,"1箇所未満",TEXT(ROUND(市町村抽出表!BH24,0),"###,###")&amp;"箇所")))</f>
        <v>#REF!</v>
      </c>
      <c r="AW24" s="94" t="e">
        <f ca="1">IF(市町村抽出表!BI24="－","－",IF(市町村抽出表!BI24=0,"0箇所",IF(市町村抽出表!BI24&lt;1,"1箇所未満",TEXT(ROUND(市町村抽出表!BI24,0),"###,###")&amp;"箇所")))</f>
        <v>#REF!</v>
      </c>
      <c r="AX24" s="94" t="e">
        <f ca="1">IF(市町村抽出表!BJ24="－","－",IF(市町村抽出表!BJ24=0,"0箇所",IF(市町村抽出表!BJ24&lt;1,"1箇所未満",TEXT(ROUND(市町村抽出表!BJ24,0),"###,###")&amp;"箇所")))</f>
        <v>#REF!</v>
      </c>
      <c r="AY24" s="94" t="e">
        <f ca="1">IF(市町村抽出表!BK24="－","－",IF(市町村抽出表!BK24=0,"0箇所",IF(市町村抽出表!BK24&lt;1,"1箇所未満",TEXT(ROUND(市町村抽出表!BK24,0),"###,###")&amp;"箇所")))</f>
        <v>#REF!</v>
      </c>
      <c r="AZ24" s="94" t="e">
        <f ca="1">IF(市町村抽出表!BL24="－","－",IF(市町村抽出表!BL24=0,"0箇所",IF(市町村抽出表!BL24&lt;1,"1箇所未満",TEXT(ROUND(市町村抽出表!BL24,0),"###,###")&amp;"箇所")))</f>
        <v>#REF!</v>
      </c>
      <c r="BH24" s="153"/>
      <c r="BI24" s="153"/>
      <c r="BJ24" s="153"/>
      <c r="BL24" s="154"/>
      <c r="BM24" s="153"/>
      <c r="BN24" s="153"/>
      <c r="BO24" s="153"/>
      <c r="BP24" s="153"/>
      <c r="BX24" s="154"/>
      <c r="BY24" s="153"/>
      <c r="BZ24" s="153"/>
      <c r="CA24" s="153"/>
      <c r="CB24" s="153"/>
      <c r="CN24" s="154"/>
      <c r="CO24" s="153"/>
      <c r="CP24" s="153"/>
      <c r="CQ24" s="153"/>
      <c r="CR24" s="153"/>
    </row>
    <row r="25" spans="1:96" x14ac:dyDescent="0.2">
      <c r="A25" s="82">
        <v>22</v>
      </c>
      <c r="B25" s="74" t="s">
        <v>522</v>
      </c>
      <c r="C25" s="93" t="e">
        <f ca="1">IF(市町村抽出表!D25="－","－",ROUND(市町村抽出表!D25,1))</f>
        <v>#REF!</v>
      </c>
      <c r="D25" s="158" t="e">
        <f ca="1">IF(市町村抽出表!F25="","※2",IF(市町村抽出表!F25="－","－",市町村抽出表!F25&amp;"箇所"))</f>
        <v>#REF!</v>
      </c>
      <c r="E25" s="159" t="e">
        <f ca="1">IF(市町村抽出表!G25="","※2",IF(市町村抽出表!G25="－","－",市町村抽出表!G25&amp;"箇所"))</f>
        <v>#REF!</v>
      </c>
      <c r="F25" s="160" t="e">
        <f ca="1">IF(市町村抽出表!H25="","※2",IF(市町村抽出表!H25="－","－",市町村抽出表!H25&amp;"箇所"))</f>
        <v>#REF!</v>
      </c>
      <c r="G25" s="94" t="e">
        <f ca="1">IF(市町村抽出表!I25="－","－",IF(市町村抽出表!I25=0,"0棟",IF(市町村抽出表!I25&lt;1,"1棟未満",TEXT(ROUND(市町村抽出表!I25,0),"###,###")&amp;"棟")))</f>
        <v>#REF!</v>
      </c>
      <c r="H25" s="94" t="e">
        <f ca="1">IF(市町村抽出表!J25="－","－",IF(市町村抽出表!J25=0,"0棟",IF(市町村抽出表!J25&lt;1,"1棟未満",TEXT(ROUND(市町村抽出表!J25,0),"###,###")&amp;"棟")))</f>
        <v>#REF!</v>
      </c>
      <c r="I25" s="94" t="e">
        <f ca="1">IF(市町村抽出表!O25="－","－",IF(市町村抽出表!O25=0,"0棟",IF(市町村抽出表!O25&lt;1,"1棟未満",TEXT(ROUND(市町村抽出表!O25,0),"###,###")&amp;"棟")))</f>
        <v>#REF!</v>
      </c>
      <c r="J25" s="94" t="e">
        <f ca="1">IF(市町村抽出表!P25="－","－",IF(市町村抽出表!P25=0,"0棟",IF(市町村抽出表!P25&lt;1,"1棟未満",TEXT(ROUND(市町村抽出表!P25,0),"###,###")&amp;"棟")))</f>
        <v>#REF!</v>
      </c>
      <c r="K25" s="147" t="e">
        <f ca="1">IF(市町村抽出表!U25="","※2",IF(市町村抽出表!U25="－","－",IF(市町村抽出表!U25=0,"0棟",IF(市町村抽出表!U25&lt;1,"1棟未満",TEXT(ROUND(市町村抽出表!U25,0),"###,###")&amp;"棟"))))</f>
        <v>#REF!</v>
      </c>
      <c r="L25" s="148" t="e">
        <f ca="1">IF(市町村抽出表!V25="","※2",IF(市町村抽出表!V25="－","－",IF(市町村抽出表!V25=0,"0棟",IF(市町村抽出表!V25&lt;1,"1棟未満",TEXT(ROUND(市町村抽出表!V25,0),"###,###")&amp;"棟"))))</f>
        <v>#REF!</v>
      </c>
      <c r="M25" s="94" t="e">
        <f ca="1">IF(市町村抽出表!W25="－","－",IF(市町村抽出表!W25=0,"0棟",IF(市町村抽出表!W25&lt;1,"1棟未満",TEXT(ROUND(市町村抽出表!W25,0),"###,###")&amp;"棟")))</f>
        <v>#REF!</v>
      </c>
      <c r="N25" s="94" t="e">
        <f ca="1">IF(市町村抽出表!X25="－","－",IF(市町村抽出表!X25=0,"0棟",IF(市町村抽出表!X25&lt;1,"1棟未満",TEXT(ROUND(市町村抽出表!X25,0),"###,###")&amp;"棟")))</f>
        <v>#REF!</v>
      </c>
      <c r="O25" s="94" t="e">
        <f ca="1">IF(市町村抽出表!Z25="－","－",IF(市町村抽出表!Z25=0,"0件",IF(市町村抽出表!Z25&lt;1,"1件未満",TEXT(ROUND(市町村抽出表!Z25,0),"###,###")&amp;"件")))</f>
        <v>#REF!</v>
      </c>
      <c r="P25" s="94" t="e">
        <f ca="1">IF(市町村抽出表!AA25="－","－",IF(市町村抽出表!AA25=0,"0件",IF(市町村抽出表!AA25&lt;1,"1件未満",TEXT(ROUND(市町村抽出表!AA25,0),"###,###")&amp;"件")))</f>
        <v>#REF!</v>
      </c>
      <c r="Q25" s="94" t="e">
        <f ca="1">IF(市町村抽出表!AB25="－","－",IF(市町村抽出表!AB25=0,"0棟",IF(市町村抽出表!AB25&lt;1,"1棟未満",TEXT(ROUND(市町村抽出表!AB25,0),"###,###")&amp;"棟")))</f>
        <v>#REF!</v>
      </c>
      <c r="R25" s="94" t="e">
        <f ca="1">IF(市町村抽出表!AC25="－","－",IF(市町村抽出表!AC25=0,"0人",IF(市町村抽出表!AC25&lt;1,"1人未満",TEXT(ROUND(市町村抽出表!AC25,0),"###,###")&amp;"人")))</f>
        <v>#REF!</v>
      </c>
      <c r="S25" s="94" t="e">
        <f ca="1">IF(市町村抽出表!AD25="－","－",IF(市町村抽出表!AD25=0,"0人",IF(市町村抽出表!AD25&lt;1,"1人未満",TEXT(ROUND(市町村抽出表!AD25,0),"###,###")&amp;"人")))</f>
        <v>#REF!</v>
      </c>
      <c r="T25" s="94" t="e">
        <f ca="1">IF(市町村抽出表!AE25="－","－",IF(市町村抽出表!AE25=0,"0人",IF(市町村抽出表!AE25&lt;1,"1人未満",TEXT(ROUND(市町村抽出表!AE25,0),"###,###")&amp;"人")))</f>
        <v>#REF!</v>
      </c>
      <c r="U25" s="149" t="e">
        <f ca="1">IF(市町村抽出表!AG25="","※2",IF(市町村抽出表!AG25="－","－",IF(市町村抽出表!AG25=0,"0人",IF(市町村抽出表!AG25&lt;1,"1人未満",TEXT(ROUND(市町村抽出表!AG25,0),"###,###")&amp;"人"))))</f>
        <v>#REF!</v>
      </c>
      <c r="V25" s="150" t="e">
        <f ca="1">IF(市町村抽出表!AH25="","※2",IF(市町村抽出表!AH25="－","－",IF(市町村抽出表!AH25=0,"0人",IF(市町村抽出表!AH25&lt;1,"1人未満",TEXT(ROUND(市町村抽出表!AH25,0),"###,###")&amp;"人"))))</f>
        <v>#REF!</v>
      </c>
      <c r="W25" s="151" t="e">
        <f ca="1">IF(市町村抽出表!AI25="","※2",IF(市町村抽出表!AI25="－","－",IF(市町村抽出表!AI25=0,"0人",IF(市町村抽出表!AI25&lt;1,"1人未満",TEXT(ROUND(市町村抽出表!AI25,0),"###,###")&amp;"人"))))</f>
        <v>#REF!</v>
      </c>
      <c r="X25" s="94" t="e">
        <f ca="1">IF(市町村抽出表!AJ25="－","－",IF(市町村抽出表!AJ25=0,"0人",IF(市町村抽出表!AJ25&lt;1,"1人未満",TEXT(ROUND(市町村抽出表!AJ25,0),"###,###")&amp;"人")))</f>
        <v>#REF!</v>
      </c>
      <c r="Y25" s="94" t="e">
        <f ca="1">IF(市町村抽出表!AK25="－","－",IF(市町村抽出表!AK25=0,"0人",IF(市町村抽出表!AK25&lt;1,"1人未満",TEXT(ROUND(市町村抽出表!AK25,0),"###,###")&amp;"人")))</f>
        <v>#REF!</v>
      </c>
      <c r="Z25" s="94" t="e">
        <f ca="1">IF(市町村抽出表!AL25="－","－",IF(市町村抽出表!AL25=0,"0人",IF(市町村抽出表!AL25&lt;1,"1人未満",TEXT(ROUND(市町村抽出表!AL25,0),"###,###")&amp;"人")))</f>
        <v>#REF!</v>
      </c>
      <c r="AA25" s="94" t="e">
        <f ca="1">IF(市町村抽出表!AM25="－","－",IF(市町村抽出表!AM25=0,"0人",IF(市町村抽出表!AM25&lt;1,"1人未満",TEXT(ROUND(市町村抽出表!AM25,0),"###,###")&amp;"人")))</f>
        <v>#REF!</v>
      </c>
      <c r="AB25" s="94" t="e">
        <f ca="1">IF(市町村抽出表!AN25="－","－",IF(市町村抽出表!AN25=0,"0人",IF(市町村抽出表!AN25&lt;1,"1人未満",TEXT(ROUND(市町村抽出表!AN25,0),"###,###")&amp;"人")))</f>
        <v>#REF!</v>
      </c>
      <c r="AC25" s="94" t="e">
        <f ca="1">IF(市町村抽出表!AO25="－","－",IF(市町村抽出表!AO25=0,"0人",IF(市町村抽出表!AO25&lt;1,"1人未満",TEXT(ROUND(市町村抽出表!AO25,0),"###,###")&amp;"人")))</f>
        <v>#REF!</v>
      </c>
      <c r="AD25" s="94" t="e">
        <f ca="1">IF(市町村抽出表!AP25="－","－",IF(市町村抽出表!AP25=0,"0人",IF(市町村抽出表!AP25&lt;1,"1人未満",TEXT(ROUND(市町村抽出表!AP25,0),"###,###")&amp;"人")))</f>
        <v>#REF!</v>
      </c>
      <c r="AE25" s="94" t="e">
        <f ca="1">IF(市町村抽出表!AQ25="－","－",IF(市町村抽出表!AQ25=0,"0人",IF(市町村抽出表!AQ25&lt;1,"1人未満",TEXT(ROUND(市町村抽出表!AQ25,0),"###,###")&amp;"人")))</f>
        <v>#REF!</v>
      </c>
      <c r="AF25" s="94" t="e">
        <f ca="1">IF(市町村抽出表!AR25="－","－",IF(市町村抽出表!AR25=0,"0人",IF(市町村抽出表!AR25&lt;1,"1人未満",TEXT(ROUND(市町村抽出表!AR25,0),"###,###")&amp;"人")))</f>
        <v>#REF!</v>
      </c>
      <c r="AG25" s="94" t="e">
        <f ca="1">IF(市町村抽出表!AS25="－","－",IF(市町村抽出表!AS25=0,"0箇所",IF(市町村抽出表!AS25&lt;1,"1箇所未満",TEXT(ROUND(市町村抽出表!AS25,0),"###,###")&amp;"箇所")))</f>
        <v>#REF!</v>
      </c>
      <c r="AH25" s="94" t="e">
        <f ca="1">IF(市町村抽出表!AT25="－","－",IF(市町村抽出表!AT25=0,"0世帯",IF(市町村抽出表!AT25&lt;1,"1世帯未満",TEXT(ROUND(市町村抽出表!AT25,0),"###,###")&amp;"世帯")))</f>
        <v>#REF!</v>
      </c>
      <c r="AI25" s="94" t="e">
        <f ca="1">IF(市町村抽出表!AU25="－","－",IF(市町村抽出表!AU25=0,"0人",IF(市町村抽出表!AU25&lt;1,"1人未満",TEXT(ROUND(市町村抽出表!AU25,0),"###,###")&amp;"人")))</f>
        <v>#REF!</v>
      </c>
      <c r="AJ25" s="94" t="e">
        <f ca="1">IF(市町村抽出表!AV25="－","－",IF(市町村抽出表!AV25=0,"0世帯",IF(市町村抽出表!AV25&lt;1,"1世帯未満",TEXT(ROUND(市町村抽出表!AV25,0),"###,###")&amp;"世帯")))</f>
        <v>#REF!</v>
      </c>
      <c r="AK25" s="94" t="e">
        <f ca="1">IF(市町村抽出表!AW25="－","－",IF(市町村抽出表!AW25=0,"0人",IF(市町村抽出表!AW25&lt;1,"1人未満",TEXT(ROUND(市町村抽出表!AW25,0),"###,###")&amp;"人")))</f>
        <v>#REF!</v>
      </c>
      <c r="AL25" s="94" t="e">
        <f ca="1">IF(市町村抽出表!AX25="－","－",IF(市町村抽出表!AX25=0,"0世帯",IF(市町村抽出表!AX25&lt;1,"1世帯未満",TEXT(ROUND(市町村抽出表!AX25,0),"###,###")&amp;"世帯")))</f>
        <v>#REF!</v>
      </c>
      <c r="AM25" s="94" t="e">
        <f ca="1">IF(市町村抽出表!AY25="－","－",IF(市町村抽出表!AY25=0,"0人",IF(市町村抽出表!AY25&lt;1,"1人未満",TEXT(ROUND(市町村抽出表!AY25,0),"###,###")&amp;"人")))</f>
        <v>#REF!</v>
      </c>
      <c r="AN25" s="94" t="s">
        <v>668</v>
      </c>
      <c r="AO25" s="94" t="s">
        <v>668</v>
      </c>
      <c r="AP25" s="94" t="e">
        <f ca="1">IF(市町村抽出表!BB25="－","－",IF(市町村抽出表!BB25=0,"0km",IF(市町村抽出表!BB25&lt;0.1,"0.1km未満",TEXT(ROUND(市町村抽出表!BB25,1),"###,##0.0")&amp;"km")))</f>
        <v>#REF!</v>
      </c>
      <c r="AQ25" s="94" t="e">
        <f ca="1">IF(市町村抽出表!BC25="－","－",IF(市町村抽出表!BC25=0,"0世帯",IF(市町村抽出表!BC25&lt;1,"1世帯未満",TEXT(ROUND(市町村抽出表!BC25,0),"###,###")&amp;"世帯")))</f>
        <v>#REF!</v>
      </c>
      <c r="AR25" s="94" t="e">
        <f ca="1">IF(市町村抽出表!BD25="－","－",IF(市町村抽出表!BD25=0,"0人",IF(市町村抽出表!BD25&lt;1,"1人未満",TEXT(ROUND(市町村抽出表!BD25,0),"###,###")&amp;"人")))</f>
        <v>#REF!</v>
      </c>
      <c r="AS25" s="94" t="s">
        <v>668</v>
      </c>
      <c r="AT25" s="94" t="s">
        <v>668</v>
      </c>
      <c r="AU25" s="94" t="e">
        <f ca="1">IF(市町村抽出表!BG25="－","－",IF(市町村抽出表!BG25=0,"0箇所",IF(市町村抽出表!BG25&lt;1,"1箇所未満",TEXT(ROUND(市町村抽出表!BG25,0),"###,###")&amp;"箇所")))</f>
        <v>#REF!</v>
      </c>
      <c r="AV25" s="94" t="e">
        <f ca="1">IF(市町村抽出表!BH25="－","－",IF(市町村抽出表!BH25=0,"0箇所",IF(市町村抽出表!BH25&lt;1,"1箇所未満",TEXT(ROUND(市町村抽出表!BH25,0),"###,###")&amp;"箇所")))</f>
        <v>#REF!</v>
      </c>
      <c r="AW25" s="94" t="e">
        <f ca="1">IF(市町村抽出表!BI25="－","－",IF(市町村抽出表!BI25=0,"0箇所",IF(市町村抽出表!BI25&lt;1,"1箇所未満",TEXT(ROUND(市町村抽出表!BI25,0),"###,###")&amp;"箇所")))</f>
        <v>#REF!</v>
      </c>
      <c r="AX25" s="94" t="e">
        <f ca="1">IF(市町村抽出表!BJ25="－","－",IF(市町村抽出表!BJ25=0,"0箇所",IF(市町村抽出表!BJ25&lt;1,"1箇所未満",TEXT(ROUND(市町村抽出表!BJ25,0),"###,###")&amp;"箇所")))</f>
        <v>#REF!</v>
      </c>
      <c r="AY25" s="94" t="e">
        <f ca="1">IF(市町村抽出表!BK25="－","－",IF(市町村抽出表!BK25=0,"0箇所",IF(市町村抽出表!BK25&lt;1,"1箇所未満",TEXT(ROUND(市町村抽出表!BK25,0),"###,###")&amp;"箇所")))</f>
        <v>#REF!</v>
      </c>
      <c r="AZ25" s="94" t="e">
        <f ca="1">IF(市町村抽出表!BL25="－","－",IF(市町村抽出表!BL25=0,"0箇所",IF(市町村抽出表!BL25&lt;1,"1箇所未満",TEXT(ROUND(市町村抽出表!BL25,0),"###,###")&amp;"箇所")))</f>
        <v>#REF!</v>
      </c>
      <c r="BH25" s="153"/>
      <c r="BI25" s="153"/>
      <c r="BJ25" s="153"/>
      <c r="BL25" s="154"/>
      <c r="BM25" s="153"/>
      <c r="BN25" s="153"/>
      <c r="BO25" s="153"/>
      <c r="BP25" s="153"/>
      <c r="BX25" s="154"/>
      <c r="BY25" s="153"/>
      <c r="BZ25" s="153"/>
      <c r="CA25" s="153"/>
      <c r="CB25" s="153"/>
      <c r="CN25" s="154"/>
      <c r="CO25" s="153"/>
      <c r="CP25" s="153"/>
      <c r="CQ25" s="153"/>
      <c r="CR25" s="153"/>
    </row>
    <row r="26" spans="1:96" x14ac:dyDescent="0.2">
      <c r="A26" s="82">
        <v>23</v>
      </c>
      <c r="B26" s="74" t="s">
        <v>523</v>
      </c>
      <c r="C26" s="93" t="e">
        <f ca="1">IF(市町村抽出表!D26="－","－",ROUND(市町村抽出表!D26,1))</f>
        <v>#REF!</v>
      </c>
      <c r="D26" s="158" t="e">
        <f ca="1">IF(市町村抽出表!F26="","※2",IF(市町村抽出表!F26="－","－",市町村抽出表!F26&amp;"箇所"))</f>
        <v>#REF!</v>
      </c>
      <c r="E26" s="159" t="e">
        <f ca="1">IF(市町村抽出表!G26="","※2",IF(市町村抽出表!G26="－","－",市町村抽出表!G26&amp;"箇所"))</f>
        <v>#REF!</v>
      </c>
      <c r="F26" s="160" t="e">
        <f ca="1">IF(市町村抽出表!H26="","※2",IF(市町村抽出表!H26="－","－",市町村抽出表!H26&amp;"箇所"))</f>
        <v>#REF!</v>
      </c>
      <c r="G26" s="94" t="e">
        <f ca="1">IF(市町村抽出表!I26="－","－",IF(市町村抽出表!I26=0,"0棟",IF(市町村抽出表!I26&lt;1,"1棟未満",TEXT(ROUND(市町村抽出表!I26,0),"###,###")&amp;"棟")))</f>
        <v>#REF!</v>
      </c>
      <c r="H26" s="94" t="e">
        <f ca="1">IF(市町村抽出表!J26="－","－",IF(市町村抽出表!J26=0,"0棟",IF(市町村抽出表!J26&lt;1,"1棟未満",TEXT(ROUND(市町村抽出表!J26,0),"###,###")&amp;"棟")))</f>
        <v>#REF!</v>
      </c>
      <c r="I26" s="94" t="e">
        <f ca="1">IF(市町村抽出表!O26="－","－",IF(市町村抽出表!O26=0,"0棟",IF(市町村抽出表!O26&lt;1,"1棟未満",TEXT(ROUND(市町村抽出表!O26,0),"###,###")&amp;"棟")))</f>
        <v>#REF!</v>
      </c>
      <c r="J26" s="94" t="e">
        <f ca="1">IF(市町村抽出表!P26="－","－",IF(市町村抽出表!P26=0,"0棟",IF(市町村抽出表!P26&lt;1,"1棟未満",TEXT(ROUND(市町村抽出表!P26,0),"###,###")&amp;"棟")))</f>
        <v>#REF!</v>
      </c>
      <c r="K26" s="147" t="e">
        <f ca="1">IF(市町村抽出表!U26="","※2",IF(市町村抽出表!U26="－","－",IF(市町村抽出表!U26=0,"0棟",IF(市町村抽出表!U26&lt;1,"1棟未満",TEXT(ROUND(市町村抽出表!U26,0),"###,###")&amp;"棟"))))</f>
        <v>#REF!</v>
      </c>
      <c r="L26" s="148" t="e">
        <f ca="1">IF(市町村抽出表!V26="","※2",IF(市町村抽出表!V26="－","－",IF(市町村抽出表!V26=0,"0棟",IF(市町村抽出表!V26&lt;1,"1棟未満",TEXT(ROUND(市町村抽出表!V26,0),"###,###")&amp;"棟"))))</f>
        <v>#REF!</v>
      </c>
      <c r="M26" s="94" t="e">
        <f ca="1">IF(市町村抽出表!W26="－","－",IF(市町村抽出表!W26=0,"0棟",IF(市町村抽出表!W26&lt;1,"1棟未満",TEXT(ROUND(市町村抽出表!W26,0),"###,###")&amp;"棟")))</f>
        <v>#REF!</v>
      </c>
      <c r="N26" s="94" t="e">
        <f ca="1">IF(市町村抽出表!X26="－","－",IF(市町村抽出表!X26=0,"0棟",IF(市町村抽出表!X26&lt;1,"1棟未満",TEXT(ROUND(市町村抽出表!X26,0),"###,###")&amp;"棟")))</f>
        <v>#REF!</v>
      </c>
      <c r="O26" s="94" t="e">
        <f ca="1">IF(市町村抽出表!Z26="－","－",IF(市町村抽出表!Z26=0,"0件",IF(市町村抽出表!Z26&lt;1,"1件未満",TEXT(ROUND(市町村抽出表!Z26,0),"###,###")&amp;"件")))</f>
        <v>#REF!</v>
      </c>
      <c r="P26" s="94" t="e">
        <f ca="1">IF(市町村抽出表!AA26="－","－",IF(市町村抽出表!AA26=0,"0件",IF(市町村抽出表!AA26&lt;1,"1件未満",TEXT(ROUND(市町村抽出表!AA26,0),"###,###")&amp;"件")))</f>
        <v>#REF!</v>
      </c>
      <c r="Q26" s="94" t="e">
        <f ca="1">IF(市町村抽出表!AB26="－","－",IF(市町村抽出表!AB26=0,"0棟",IF(市町村抽出表!AB26&lt;1,"1棟未満",TEXT(ROUND(市町村抽出表!AB26,0),"###,###")&amp;"棟")))</f>
        <v>#REF!</v>
      </c>
      <c r="R26" s="94" t="e">
        <f ca="1">IF(市町村抽出表!AC26="－","－",IF(市町村抽出表!AC26=0,"0人",IF(市町村抽出表!AC26&lt;1,"1人未満",TEXT(ROUND(市町村抽出表!AC26,0),"###,###")&amp;"人")))</f>
        <v>#REF!</v>
      </c>
      <c r="S26" s="94" t="e">
        <f ca="1">IF(市町村抽出表!AD26="－","－",IF(市町村抽出表!AD26=0,"0人",IF(市町村抽出表!AD26&lt;1,"1人未満",TEXT(ROUND(市町村抽出表!AD26,0),"###,###")&amp;"人")))</f>
        <v>#REF!</v>
      </c>
      <c r="T26" s="94" t="e">
        <f ca="1">IF(市町村抽出表!AE26="－","－",IF(市町村抽出表!AE26=0,"0人",IF(市町村抽出表!AE26&lt;1,"1人未満",TEXT(ROUND(市町村抽出表!AE26,0),"###,###")&amp;"人")))</f>
        <v>#REF!</v>
      </c>
      <c r="U26" s="149" t="e">
        <f ca="1">IF(市町村抽出表!AG26="","※2",IF(市町村抽出表!AG26="－","－",IF(市町村抽出表!AG26=0,"0人",IF(市町村抽出表!AG26&lt;1,"1人未満",TEXT(ROUND(市町村抽出表!AG26,0),"###,###")&amp;"人"))))</f>
        <v>#REF!</v>
      </c>
      <c r="V26" s="150" t="e">
        <f ca="1">IF(市町村抽出表!AH26="","※2",IF(市町村抽出表!AH26="－","－",IF(市町村抽出表!AH26=0,"0人",IF(市町村抽出表!AH26&lt;1,"1人未満",TEXT(ROUND(市町村抽出表!AH26,0),"###,###")&amp;"人"))))</f>
        <v>#REF!</v>
      </c>
      <c r="W26" s="151" t="e">
        <f ca="1">IF(市町村抽出表!AI26="","※2",IF(市町村抽出表!AI26="－","－",IF(市町村抽出表!AI26=0,"0人",IF(市町村抽出表!AI26&lt;1,"1人未満",TEXT(ROUND(市町村抽出表!AI26,0),"###,###")&amp;"人"))))</f>
        <v>#REF!</v>
      </c>
      <c r="X26" s="94" t="e">
        <f ca="1">IF(市町村抽出表!AJ26="－","－",IF(市町村抽出表!AJ26=0,"0人",IF(市町村抽出表!AJ26&lt;1,"1人未満",TEXT(ROUND(市町村抽出表!AJ26,0),"###,###")&amp;"人")))</f>
        <v>#REF!</v>
      </c>
      <c r="Y26" s="94" t="e">
        <f ca="1">IF(市町村抽出表!AK26="－","－",IF(市町村抽出表!AK26=0,"0人",IF(市町村抽出表!AK26&lt;1,"1人未満",TEXT(ROUND(市町村抽出表!AK26,0),"###,###")&amp;"人")))</f>
        <v>#REF!</v>
      </c>
      <c r="Z26" s="94" t="e">
        <f ca="1">IF(市町村抽出表!AL26="－","－",IF(市町村抽出表!AL26=0,"0人",IF(市町村抽出表!AL26&lt;1,"1人未満",TEXT(ROUND(市町村抽出表!AL26,0),"###,###")&amp;"人")))</f>
        <v>#REF!</v>
      </c>
      <c r="AA26" s="94" t="e">
        <f ca="1">IF(市町村抽出表!AM26="－","－",IF(市町村抽出表!AM26=0,"0人",IF(市町村抽出表!AM26&lt;1,"1人未満",TEXT(ROUND(市町村抽出表!AM26,0),"###,###")&amp;"人")))</f>
        <v>#REF!</v>
      </c>
      <c r="AB26" s="94" t="e">
        <f ca="1">IF(市町村抽出表!AN26="－","－",IF(市町村抽出表!AN26=0,"0人",IF(市町村抽出表!AN26&lt;1,"1人未満",TEXT(ROUND(市町村抽出表!AN26,0),"###,###")&amp;"人")))</f>
        <v>#REF!</v>
      </c>
      <c r="AC26" s="94" t="e">
        <f ca="1">IF(市町村抽出表!AO26="－","－",IF(市町村抽出表!AO26=0,"0人",IF(市町村抽出表!AO26&lt;1,"1人未満",TEXT(ROUND(市町村抽出表!AO26,0),"###,###")&amp;"人")))</f>
        <v>#REF!</v>
      </c>
      <c r="AD26" s="94" t="e">
        <f ca="1">IF(市町村抽出表!AP26="－","－",IF(市町村抽出表!AP26=0,"0人",IF(市町村抽出表!AP26&lt;1,"1人未満",TEXT(ROUND(市町村抽出表!AP26,0),"###,###")&amp;"人")))</f>
        <v>#REF!</v>
      </c>
      <c r="AE26" s="94" t="e">
        <f ca="1">IF(市町村抽出表!AQ26="－","－",IF(市町村抽出表!AQ26=0,"0人",IF(市町村抽出表!AQ26&lt;1,"1人未満",TEXT(ROUND(市町村抽出表!AQ26,0),"###,###")&amp;"人")))</f>
        <v>#REF!</v>
      </c>
      <c r="AF26" s="94" t="e">
        <f ca="1">IF(市町村抽出表!AR26="－","－",IF(市町村抽出表!AR26=0,"0人",IF(市町村抽出表!AR26&lt;1,"1人未満",TEXT(ROUND(市町村抽出表!AR26,0),"###,###")&amp;"人")))</f>
        <v>#REF!</v>
      </c>
      <c r="AG26" s="94" t="e">
        <f ca="1">IF(市町村抽出表!AS26="－","－",IF(市町村抽出表!AS26=0,"0箇所",IF(市町村抽出表!AS26&lt;1,"1箇所未満",TEXT(ROUND(市町村抽出表!AS26,0),"###,###")&amp;"箇所")))</f>
        <v>#REF!</v>
      </c>
      <c r="AH26" s="94" t="e">
        <f ca="1">IF(市町村抽出表!AT26="－","－",IF(市町村抽出表!AT26=0,"0世帯",IF(市町村抽出表!AT26&lt;1,"1世帯未満",TEXT(ROUND(市町村抽出表!AT26,0),"###,###")&amp;"世帯")))</f>
        <v>#REF!</v>
      </c>
      <c r="AI26" s="94" t="e">
        <f ca="1">IF(市町村抽出表!AU26="－","－",IF(市町村抽出表!AU26=0,"0人",IF(市町村抽出表!AU26&lt;1,"1人未満",TEXT(ROUND(市町村抽出表!AU26,0),"###,###")&amp;"人")))</f>
        <v>#REF!</v>
      </c>
      <c r="AJ26" s="94" t="e">
        <f ca="1">IF(市町村抽出表!AV26="－","－",IF(市町村抽出表!AV26=0,"0世帯",IF(市町村抽出表!AV26&lt;1,"1世帯未満",TEXT(ROUND(市町村抽出表!AV26,0),"###,###")&amp;"世帯")))</f>
        <v>#REF!</v>
      </c>
      <c r="AK26" s="94" t="e">
        <f ca="1">IF(市町村抽出表!AW26="－","－",IF(市町村抽出表!AW26=0,"0人",IF(市町村抽出表!AW26&lt;1,"1人未満",TEXT(ROUND(市町村抽出表!AW26,0),"###,###")&amp;"人")))</f>
        <v>#REF!</v>
      </c>
      <c r="AL26" s="94" t="e">
        <f ca="1">IF(市町村抽出表!AX26="－","－",IF(市町村抽出表!AX26=0,"0世帯",IF(市町村抽出表!AX26&lt;1,"1世帯未満",TEXT(ROUND(市町村抽出表!AX26,0),"###,###")&amp;"世帯")))</f>
        <v>#REF!</v>
      </c>
      <c r="AM26" s="94" t="e">
        <f ca="1">IF(市町村抽出表!AY26="－","－",IF(市町村抽出表!AY26=0,"0人",IF(市町村抽出表!AY26&lt;1,"1人未満",TEXT(ROUND(市町村抽出表!AY26,0),"###,###")&amp;"人")))</f>
        <v>#REF!</v>
      </c>
      <c r="AN26" s="94" t="s">
        <v>668</v>
      </c>
      <c r="AO26" s="94" t="s">
        <v>668</v>
      </c>
      <c r="AP26" s="94" t="e">
        <f ca="1">IF(市町村抽出表!BB26="－","－",IF(市町村抽出表!BB26=0,"0km",IF(市町村抽出表!BB26&lt;0.1,"0.1km未満",TEXT(ROUND(市町村抽出表!BB26,1),"###,##0.0")&amp;"km")))</f>
        <v>#REF!</v>
      </c>
      <c r="AQ26" s="94" t="e">
        <f ca="1">IF(市町村抽出表!BC26="－","－",IF(市町村抽出表!BC26=0,"0世帯",IF(市町村抽出表!BC26&lt;1,"1世帯未満",TEXT(ROUND(市町村抽出表!BC26,0),"###,###")&amp;"世帯")))</f>
        <v>#REF!</v>
      </c>
      <c r="AR26" s="94" t="e">
        <f ca="1">IF(市町村抽出表!BD26="－","－",IF(市町村抽出表!BD26=0,"0人",IF(市町村抽出表!BD26&lt;1,"1人未満",TEXT(ROUND(市町村抽出表!BD26,0),"###,###")&amp;"人")))</f>
        <v>#REF!</v>
      </c>
      <c r="AS26" s="94" t="s">
        <v>668</v>
      </c>
      <c r="AT26" s="94" t="s">
        <v>668</v>
      </c>
      <c r="AU26" s="94" t="e">
        <f ca="1">IF(市町村抽出表!BG26="－","－",IF(市町村抽出表!BG26=0,"0箇所",IF(市町村抽出表!BG26&lt;1,"1箇所未満",TEXT(ROUND(市町村抽出表!BG26,0),"###,###")&amp;"箇所")))</f>
        <v>#REF!</v>
      </c>
      <c r="AV26" s="94" t="e">
        <f ca="1">IF(市町村抽出表!BH26="－","－",IF(市町村抽出表!BH26=0,"0箇所",IF(市町村抽出表!BH26&lt;1,"1箇所未満",TEXT(ROUND(市町村抽出表!BH26,0),"###,###")&amp;"箇所")))</f>
        <v>#REF!</v>
      </c>
      <c r="AW26" s="94" t="e">
        <f ca="1">IF(市町村抽出表!BI26="－","－",IF(市町村抽出表!BI26=0,"0箇所",IF(市町村抽出表!BI26&lt;1,"1箇所未満",TEXT(ROUND(市町村抽出表!BI26,0),"###,###")&amp;"箇所")))</f>
        <v>#REF!</v>
      </c>
      <c r="AX26" s="94" t="e">
        <f ca="1">IF(市町村抽出表!BJ26="－","－",IF(市町村抽出表!BJ26=0,"0箇所",IF(市町村抽出表!BJ26&lt;1,"1箇所未満",TEXT(ROUND(市町村抽出表!BJ26,0),"###,###")&amp;"箇所")))</f>
        <v>#REF!</v>
      </c>
      <c r="AY26" s="94" t="e">
        <f ca="1">IF(市町村抽出表!BK26="－","－",IF(市町村抽出表!BK26=0,"0箇所",IF(市町村抽出表!BK26&lt;1,"1箇所未満",TEXT(ROUND(市町村抽出表!BK26,0),"###,###")&amp;"箇所")))</f>
        <v>#REF!</v>
      </c>
      <c r="AZ26" s="94" t="e">
        <f ca="1">IF(市町村抽出表!BL26="－","－",IF(市町村抽出表!BL26=0,"0箇所",IF(市町村抽出表!BL26&lt;1,"1箇所未満",TEXT(ROUND(市町村抽出表!BL26,0),"###,###")&amp;"箇所")))</f>
        <v>#REF!</v>
      </c>
      <c r="BH26" s="153"/>
      <c r="BI26" s="153"/>
      <c r="BJ26" s="153"/>
      <c r="BL26" s="154"/>
      <c r="BM26" s="153"/>
      <c r="BN26" s="153"/>
      <c r="BO26" s="153"/>
      <c r="BP26" s="153"/>
      <c r="BX26" s="154"/>
      <c r="BY26" s="153"/>
      <c r="BZ26" s="153"/>
      <c r="CA26" s="153"/>
      <c r="CB26" s="153"/>
      <c r="CN26" s="154"/>
      <c r="CO26" s="153"/>
      <c r="CP26" s="153"/>
      <c r="CQ26" s="153"/>
      <c r="CR26" s="153"/>
    </row>
    <row r="27" spans="1:96" x14ac:dyDescent="0.2">
      <c r="A27" s="82">
        <v>24</v>
      </c>
      <c r="B27" s="74" t="s">
        <v>524</v>
      </c>
      <c r="C27" s="93" t="e">
        <f ca="1">IF(市町村抽出表!D27="－","－",ROUND(市町村抽出表!D27,1))</f>
        <v>#REF!</v>
      </c>
      <c r="D27" s="158" t="e">
        <f ca="1">IF(市町村抽出表!F27="","※2",IF(市町村抽出表!F27="－","－",市町村抽出表!F27&amp;"箇所"))</f>
        <v>#REF!</v>
      </c>
      <c r="E27" s="159" t="e">
        <f ca="1">IF(市町村抽出表!G27="","※2",IF(市町村抽出表!G27="－","－",市町村抽出表!G27&amp;"箇所"))</f>
        <v>#REF!</v>
      </c>
      <c r="F27" s="160" t="e">
        <f ca="1">IF(市町村抽出表!H27="","※2",IF(市町村抽出表!H27="－","－",市町村抽出表!H27&amp;"箇所"))</f>
        <v>#REF!</v>
      </c>
      <c r="G27" s="94" t="e">
        <f ca="1">IF(市町村抽出表!I27="－","－",IF(市町村抽出表!I27=0,"0棟",IF(市町村抽出表!I27&lt;1,"1棟未満",TEXT(ROUND(市町村抽出表!I27,0),"###,###")&amp;"棟")))</f>
        <v>#REF!</v>
      </c>
      <c r="H27" s="94" t="e">
        <f ca="1">IF(市町村抽出表!J27="－","－",IF(市町村抽出表!J27=0,"0棟",IF(市町村抽出表!J27&lt;1,"1棟未満",TEXT(ROUND(市町村抽出表!J27,0),"###,###")&amp;"棟")))</f>
        <v>#REF!</v>
      </c>
      <c r="I27" s="94" t="e">
        <f ca="1">IF(市町村抽出表!O27="－","－",IF(市町村抽出表!O27=0,"0棟",IF(市町村抽出表!O27&lt;1,"1棟未満",TEXT(ROUND(市町村抽出表!O27,0),"###,###")&amp;"棟")))</f>
        <v>#REF!</v>
      </c>
      <c r="J27" s="94" t="e">
        <f ca="1">IF(市町村抽出表!P27="－","－",IF(市町村抽出表!P27=0,"0棟",IF(市町村抽出表!P27&lt;1,"1棟未満",TEXT(ROUND(市町村抽出表!P27,0),"###,###")&amp;"棟")))</f>
        <v>#REF!</v>
      </c>
      <c r="K27" s="147" t="e">
        <f ca="1">IF(市町村抽出表!U27="","※2",IF(市町村抽出表!U27="－","－",IF(市町村抽出表!U27=0,"0棟",IF(市町村抽出表!U27&lt;1,"1棟未満",TEXT(ROUND(市町村抽出表!U27,0),"###,###")&amp;"棟"))))</f>
        <v>#REF!</v>
      </c>
      <c r="L27" s="148" t="e">
        <f ca="1">IF(市町村抽出表!V27="","※2",IF(市町村抽出表!V27="－","－",IF(市町村抽出表!V27=0,"0棟",IF(市町村抽出表!V27&lt;1,"1棟未満",TEXT(ROUND(市町村抽出表!V27,0),"###,###")&amp;"棟"))))</f>
        <v>#REF!</v>
      </c>
      <c r="M27" s="94" t="e">
        <f ca="1">IF(市町村抽出表!W27="－","－",IF(市町村抽出表!W27=0,"0棟",IF(市町村抽出表!W27&lt;1,"1棟未満",TEXT(ROUND(市町村抽出表!W27,0),"###,###")&amp;"棟")))</f>
        <v>#REF!</v>
      </c>
      <c r="N27" s="94" t="e">
        <f ca="1">IF(市町村抽出表!X27="－","－",IF(市町村抽出表!X27=0,"0棟",IF(市町村抽出表!X27&lt;1,"1棟未満",TEXT(ROUND(市町村抽出表!X27,0),"###,###")&amp;"棟")))</f>
        <v>#REF!</v>
      </c>
      <c r="O27" s="94" t="e">
        <f ca="1">IF(市町村抽出表!Z27="－","－",IF(市町村抽出表!Z27=0,"0件",IF(市町村抽出表!Z27&lt;1,"1件未満",TEXT(ROUND(市町村抽出表!Z27,0),"###,###")&amp;"件")))</f>
        <v>#REF!</v>
      </c>
      <c r="P27" s="94" t="e">
        <f ca="1">IF(市町村抽出表!AA27="－","－",IF(市町村抽出表!AA27=0,"0件",IF(市町村抽出表!AA27&lt;1,"1件未満",TEXT(ROUND(市町村抽出表!AA27,0),"###,###")&amp;"件")))</f>
        <v>#REF!</v>
      </c>
      <c r="Q27" s="94" t="e">
        <f ca="1">IF(市町村抽出表!AB27="－","－",IF(市町村抽出表!AB27=0,"0棟",IF(市町村抽出表!AB27&lt;1,"1棟未満",TEXT(ROUND(市町村抽出表!AB27,0),"###,###")&amp;"棟")))</f>
        <v>#REF!</v>
      </c>
      <c r="R27" s="94" t="e">
        <f ca="1">IF(市町村抽出表!AC27="－","－",IF(市町村抽出表!AC27=0,"0人",IF(市町村抽出表!AC27&lt;1,"1人未満",TEXT(ROUND(市町村抽出表!AC27,0),"###,###")&amp;"人")))</f>
        <v>#REF!</v>
      </c>
      <c r="S27" s="94" t="e">
        <f ca="1">IF(市町村抽出表!AD27="－","－",IF(市町村抽出表!AD27=0,"0人",IF(市町村抽出表!AD27&lt;1,"1人未満",TEXT(ROUND(市町村抽出表!AD27,0),"###,###")&amp;"人")))</f>
        <v>#REF!</v>
      </c>
      <c r="T27" s="94" t="e">
        <f ca="1">IF(市町村抽出表!AE27="－","－",IF(市町村抽出表!AE27=0,"0人",IF(市町村抽出表!AE27&lt;1,"1人未満",TEXT(ROUND(市町村抽出表!AE27,0),"###,###")&amp;"人")))</f>
        <v>#REF!</v>
      </c>
      <c r="U27" s="149" t="e">
        <f ca="1">IF(市町村抽出表!AG27="","※2",IF(市町村抽出表!AG27="－","－",IF(市町村抽出表!AG27=0,"0人",IF(市町村抽出表!AG27&lt;1,"1人未満",TEXT(ROUND(市町村抽出表!AG27,0),"###,###")&amp;"人"))))</f>
        <v>#REF!</v>
      </c>
      <c r="V27" s="150" t="e">
        <f ca="1">IF(市町村抽出表!AH27="","※2",IF(市町村抽出表!AH27="－","－",IF(市町村抽出表!AH27=0,"0人",IF(市町村抽出表!AH27&lt;1,"1人未満",TEXT(ROUND(市町村抽出表!AH27,0),"###,###")&amp;"人"))))</f>
        <v>#REF!</v>
      </c>
      <c r="W27" s="151" t="e">
        <f ca="1">IF(市町村抽出表!AI27="","※2",IF(市町村抽出表!AI27="－","－",IF(市町村抽出表!AI27=0,"0人",IF(市町村抽出表!AI27&lt;1,"1人未満",TEXT(ROUND(市町村抽出表!AI27,0),"###,###")&amp;"人"))))</f>
        <v>#REF!</v>
      </c>
      <c r="X27" s="94" t="e">
        <f ca="1">IF(市町村抽出表!AJ27="－","－",IF(市町村抽出表!AJ27=0,"0人",IF(市町村抽出表!AJ27&lt;1,"1人未満",TEXT(ROUND(市町村抽出表!AJ27,0),"###,###")&amp;"人")))</f>
        <v>#REF!</v>
      </c>
      <c r="Y27" s="94" t="e">
        <f ca="1">IF(市町村抽出表!AK27="－","－",IF(市町村抽出表!AK27=0,"0人",IF(市町村抽出表!AK27&lt;1,"1人未満",TEXT(ROUND(市町村抽出表!AK27,0),"###,###")&amp;"人")))</f>
        <v>#REF!</v>
      </c>
      <c r="Z27" s="94" t="e">
        <f ca="1">IF(市町村抽出表!AL27="－","－",IF(市町村抽出表!AL27=0,"0人",IF(市町村抽出表!AL27&lt;1,"1人未満",TEXT(ROUND(市町村抽出表!AL27,0),"###,###")&amp;"人")))</f>
        <v>#REF!</v>
      </c>
      <c r="AA27" s="94" t="e">
        <f ca="1">IF(市町村抽出表!AM27="－","－",IF(市町村抽出表!AM27=0,"0人",IF(市町村抽出表!AM27&lt;1,"1人未満",TEXT(ROUND(市町村抽出表!AM27,0),"###,###")&amp;"人")))</f>
        <v>#REF!</v>
      </c>
      <c r="AB27" s="94" t="e">
        <f ca="1">IF(市町村抽出表!AN27="－","－",IF(市町村抽出表!AN27=0,"0人",IF(市町村抽出表!AN27&lt;1,"1人未満",TEXT(ROUND(市町村抽出表!AN27,0),"###,###")&amp;"人")))</f>
        <v>#REF!</v>
      </c>
      <c r="AC27" s="94" t="e">
        <f ca="1">IF(市町村抽出表!AO27="－","－",IF(市町村抽出表!AO27=0,"0人",IF(市町村抽出表!AO27&lt;1,"1人未満",TEXT(ROUND(市町村抽出表!AO27,0),"###,###")&amp;"人")))</f>
        <v>#REF!</v>
      </c>
      <c r="AD27" s="94" t="e">
        <f ca="1">IF(市町村抽出表!AP27="－","－",IF(市町村抽出表!AP27=0,"0人",IF(市町村抽出表!AP27&lt;1,"1人未満",TEXT(ROUND(市町村抽出表!AP27,0),"###,###")&amp;"人")))</f>
        <v>#REF!</v>
      </c>
      <c r="AE27" s="94" t="e">
        <f ca="1">IF(市町村抽出表!AQ27="－","－",IF(市町村抽出表!AQ27=0,"0人",IF(市町村抽出表!AQ27&lt;1,"1人未満",TEXT(ROUND(市町村抽出表!AQ27,0),"###,###")&amp;"人")))</f>
        <v>#REF!</v>
      </c>
      <c r="AF27" s="94" t="e">
        <f ca="1">IF(市町村抽出表!AR27="－","－",IF(市町村抽出表!AR27=0,"0人",IF(市町村抽出表!AR27&lt;1,"1人未満",TEXT(ROUND(市町村抽出表!AR27,0),"###,###")&amp;"人")))</f>
        <v>#REF!</v>
      </c>
      <c r="AG27" s="94" t="e">
        <f ca="1">IF(市町村抽出表!AS27="－","－",IF(市町村抽出表!AS27=0,"0箇所",IF(市町村抽出表!AS27&lt;1,"1箇所未満",TEXT(ROUND(市町村抽出表!AS27,0),"###,###")&amp;"箇所")))</f>
        <v>#REF!</v>
      </c>
      <c r="AH27" s="94" t="e">
        <f ca="1">IF(市町村抽出表!AT27="－","－",IF(市町村抽出表!AT27=0,"0世帯",IF(市町村抽出表!AT27&lt;1,"1世帯未満",TEXT(ROUND(市町村抽出表!AT27,0),"###,###")&amp;"世帯")))</f>
        <v>#REF!</v>
      </c>
      <c r="AI27" s="94" t="e">
        <f ca="1">IF(市町村抽出表!AU27="－","－",IF(市町村抽出表!AU27=0,"0人",IF(市町村抽出表!AU27&lt;1,"1人未満",TEXT(ROUND(市町村抽出表!AU27,0),"###,###")&amp;"人")))</f>
        <v>#REF!</v>
      </c>
      <c r="AJ27" s="94" t="e">
        <f ca="1">IF(市町村抽出表!AV27="－","－",IF(市町村抽出表!AV27=0,"0世帯",IF(市町村抽出表!AV27&lt;1,"1世帯未満",TEXT(ROUND(市町村抽出表!AV27,0),"###,###")&amp;"世帯")))</f>
        <v>#REF!</v>
      </c>
      <c r="AK27" s="94" t="e">
        <f ca="1">IF(市町村抽出表!AW27="－","－",IF(市町村抽出表!AW27=0,"0人",IF(市町村抽出表!AW27&lt;1,"1人未満",TEXT(ROUND(市町村抽出表!AW27,0),"###,###")&amp;"人")))</f>
        <v>#REF!</v>
      </c>
      <c r="AL27" s="94" t="e">
        <f ca="1">IF(市町村抽出表!AX27="－","－",IF(市町村抽出表!AX27=0,"0世帯",IF(市町村抽出表!AX27&lt;1,"1世帯未満",TEXT(ROUND(市町村抽出表!AX27,0),"###,###")&amp;"世帯")))</f>
        <v>#REF!</v>
      </c>
      <c r="AM27" s="94" t="e">
        <f ca="1">IF(市町村抽出表!AY27="－","－",IF(市町村抽出表!AY27=0,"0人",IF(市町村抽出表!AY27&lt;1,"1人未満",TEXT(ROUND(市町村抽出表!AY27,0),"###,###")&amp;"人")))</f>
        <v>#REF!</v>
      </c>
      <c r="AN27" s="94" t="s">
        <v>668</v>
      </c>
      <c r="AO27" s="94" t="s">
        <v>668</v>
      </c>
      <c r="AP27" s="94" t="e">
        <f ca="1">IF(市町村抽出表!BB27="－","－",IF(市町村抽出表!BB27=0,"0km",IF(市町村抽出表!BB27&lt;0.1,"0.1km未満",TEXT(ROUND(市町村抽出表!BB27,1),"###,##0.0")&amp;"km")))</f>
        <v>#REF!</v>
      </c>
      <c r="AQ27" s="94" t="e">
        <f ca="1">IF(市町村抽出表!BC27="－","－",IF(市町村抽出表!BC27=0,"0世帯",IF(市町村抽出表!BC27&lt;1,"1世帯未満",TEXT(ROUND(市町村抽出表!BC27,0),"###,###")&amp;"世帯")))</f>
        <v>#REF!</v>
      </c>
      <c r="AR27" s="94" t="e">
        <f ca="1">IF(市町村抽出表!BD27="－","－",IF(市町村抽出表!BD27=0,"0人",IF(市町村抽出表!BD27&lt;1,"1人未満",TEXT(ROUND(市町村抽出表!BD27,0),"###,###")&amp;"人")))</f>
        <v>#REF!</v>
      </c>
      <c r="AS27" s="94" t="s">
        <v>668</v>
      </c>
      <c r="AT27" s="94" t="s">
        <v>668</v>
      </c>
      <c r="AU27" s="94" t="e">
        <f ca="1">IF(市町村抽出表!BG27="－","－",IF(市町村抽出表!BG27=0,"0箇所",IF(市町村抽出表!BG27&lt;1,"1箇所未満",TEXT(ROUND(市町村抽出表!BG27,0),"###,###")&amp;"箇所")))</f>
        <v>#REF!</v>
      </c>
      <c r="AV27" s="94" t="e">
        <f ca="1">IF(市町村抽出表!BH27="－","－",IF(市町村抽出表!BH27=0,"0箇所",IF(市町村抽出表!BH27&lt;1,"1箇所未満",TEXT(ROUND(市町村抽出表!BH27,0),"###,###")&amp;"箇所")))</f>
        <v>#REF!</v>
      </c>
      <c r="AW27" s="94" t="e">
        <f ca="1">IF(市町村抽出表!BI27="－","－",IF(市町村抽出表!BI27=0,"0箇所",IF(市町村抽出表!BI27&lt;1,"1箇所未満",TEXT(ROUND(市町村抽出表!BI27,0),"###,###")&amp;"箇所")))</f>
        <v>#REF!</v>
      </c>
      <c r="AX27" s="94" t="e">
        <f ca="1">IF(市町村抽出表!BJ27="－","－",IF(市町村抽出表!BJ27=0,"0箇所",IF(市町村抽出表!BJ27&lt;1,"1箇所未満",TEXT(ROUND(市町村抽出表!BJ27,0),"###,###")&amp;"箇所")))</f>
        <v>#REF!</v>
      </c>
      <c r="AY27" s="94" t="e">
        <f ca="1">IF(市町村抽出表!BK27="－","－",IF(市町村抽出表!BK27=0,"0箇所",IF(市町村抽出表!BK27&lt;1,"1箇所未満",TEXT(ROUND(市町村抽出表!BK27,0),"###,###")&amp;"箇所")))</f>
        <v>#REF!</v>
      </c>
      <c r="AZ27" s="94" t="e">
        <f ca="1">IF(市町村抽出表!BL27="－","－",IF(市町村抽出表!BL27=0,"0箇所",IF(市町村抽出表!BL27&lt;1,"1箇所未満",TEXT(ROUND(市町村抽出表!BL27,0),"###,###")&amp;"箇所")))</f>
        <v>#REF!</v>
      </c>
      <c r="BH27" s="153"/>
      <c r="BI27" s="153"/>
      <c r="BJ27" s="153"/>
      <c r="BL27" s="154"/>
      <c r="BM27" s="153"/>
      <c r="BN27" s="153"/>
      <c r="BO27" s="153"/>
      <c r="BP27" s="153"/>
      <c r="BX27" s="154"/>
      <c r="BY27" s="153"/>
      <c r="BZ27" s="153"/>
      <c r="CA27" s="153"/>
      <c r="CB27" s="153"/>
      <c r="CN27" s="154"/>
      <c r="CO27" s="153"/>
      <c r="CP27" s="153"/>
      <c r="CQ27" s="153"/>
      <c r="CR27" s="153"/>
    </row>
    <row r="28" spans="1:96" x14ac:dyDescent="0.2">
      <c r="A28" s="82">
        <v>25</v>
      </c>
      <c r="B28" s="74" t="s">
        <v>525</v>
      </c>
      <c r="C28" s="93" t="e">
        <f ca="1">IF(市町村抽出表!D28="－","－",ROUND(市町村抽出表!D28,1))</f>
        <v>#REF!</v>
      </c>
      <c r="D28" s="158" t="e">
        <f ca="1">IF(市町村抽出表!F28="","※2",IF(市町村抽出表!F28="－","－",市町村抽出表!F28&amp;"箇所"))</f>
        <v>#REF!</v>
      </c>
      <c r="E28" s="159" t="e">
        <f ca="1">IF(市町村抽出表!G28="","※2",IF(市町村抽出表!G28="－","－",市町村抽出表!G28&amp;"箇所"))</f>
        <v>#REF!</v>
      </c>
      <c r="F28" s="160" t="e">
        <f ca="1">IF(市町村抽出表!H28="","※2",IF(市町村抽出表!H28="－","－",市町村抽出表!H28&amp;"箇所"))</f>
        <v>#REF!</v>
      </c>
      <c r="G28" s="94" t="e">
        <f ca="1">IF(市町村抽出表!I28="－","－",IF(市町村抽出表!I28=0,"0棟",IF(市町村抽出表!I28&lt;1,"1棟未満",TEXT(ROUND(市町村抽出表!I28,0),"###,###")&amp;"棟")))</f>
        <v>#REF!</v>
      </c>
      <c r="H28" s="94" t="e">
        <f ca="1">IF(市町村抽出表!J28="－","－",IF(市町村抽出表!J28=0,"0棟",IF(市町村抽出表!J28&lt;1,"1棟未満",TEXT(ROUND(市町村抽出表!J28,0),"###,###")&amp;"棟")))</f>
        <v>#REF!</v>
      </c>
      <c r="I28" s="94" t="e">
        <f ca="1">IF(市町村抽出表!O28="－","－",IF(市町村抽出表!O28=0,"0棟",IF(市町村抽出表!O28&lt;1,"1棟未満",TEXT(ROUND(市町村抽出表!O28,0),"###,###")&amp;"棟")))</f>
        <v>#REF!</v>
      </c>
      <c r="J28" s="94" t="e">
        <f ca="1">IF(市町村抽出表!P28="－","－",IF(市町村抽出表!P28=0,"0棟",IF(市町村抽出表!P28&lt;1,"1棟未満",TEXT(ROUND(市町村抽出表!P28,0),"###,###")&amp;"棟")))</f>
        <v>#REF!</v>
      </c>
      <c r="K28" s="147" t="e">
        <f ca="1">IF(市町村抽出表!U28="","※2",IF(市町村抽出表!U28="－","－",IF(市町村抽出表!U28=0,"0棟",IF(市町村抽出表!U28&lt;1,"1棟未満",TEXT(ROUND(市町村抽出表!U28,0),"###,###")&amp;"棟"))))</f>
        <v>#REF!</v>
      </c>
      <c r="L28" s="148" t="e">
        <f ca="1">IF(市町村抽出表!V28="","※2",IF(市町村抽出表!V28="－","－",IF(市町村抽出表!V28=0,"0棟",IF(市町村抽出表!V28&lt;1,"1棟未満",TEXT(ROUND(市町村抽出表!V28,0),"###,###")&amp;"棟"))))</f>
        <v>#REF!</v>
      </c>
      <c r="M28" s="94" t="e">
        <f ca="1">IF(市町村抽出表!W28="－","－",IF(市町村抽出表!W28=0,"0棟",IF(市町村抽出表!W28&lt;1,"1棟未満",TEXT(ROUND(市町村抽出表!W28,0),"###,###")&amp;"棟")))</f>
        <v>#REF!</v>
      </c>
      <c r="N28" s="94" t="e">
        <f ca="1">IF(市町村抽出表!X28="－","－",IF(市町村抽出表!X28=0,"0棟",IF(市町村抽出表!X28&lt;1,"1棟未満",TEXT(ROUND(市町村抽出表!X28,0),"###,###")&amp;"棟")))</f>
        <v>#REF!</v>
      </c>
      <c r="O28" s="94" t="e">
        <f ca="1">IF(市町村抽出表!Z28="－","－",IF(市町村抽出表!Z28=0,"0件",IF(市町村抽出表!Z28&lt;1,"1件未満",TEXT(ROUND(市町村抽出表!Z28,0),"###,###")&amp;"件")))</f>
        <v>#REF!</v>
      </c>
      <c r="P28" s="94" t="e">
        <f ca="1">IF(市町村抽出表!AA28="－","－",IF(市町村抽出表!AA28=0,"0件",IF(市町村抽出表!AA28&lt;1,"1件未満",TEXT(ROUND(市町村抽出表!AA28,0),"###,###")&amp;"件")))</f>
        <v>#REF!</v>
      </c>
      <c r="Q28" s="94" t="e">
        <f ca="1">IF(市町村抽出表!AB28="－","－",IF(市町村抽出表!AB28=0,"0棟",IF(市町村抽出表!AB28&lt;1,"1棟未満",TEXT(ROUND(市町村抽出表!AB28,0),"###,###")&amp;"棟")))</f>
        <v>#REF!</v>
      </c>
      <c r="R28" s="94" t="e">
        <f ca="1">IF(市町村抽出表!AC28="－","－",IF(市町村抽出表!AC28=0,"0人",IF(市町村抽出表!AC28&lt;1,"1人未満",TEXT(ROUND(市町村抽出表!AC28,0),"###,###")&amp;"人")))</f>
        <v>#REF!</v>
      </c>
      <c r="S28" s="94" t="e">
        <f ca="1">IF(市町村抽出表!AD28="－","－",IF(市町村抽出表!AD28=0,"0人",IF(市町村抽出表!AD28&lt;1,"1人未満",TEXT(ROUND(市町村抽出表!AD28,0),"###,###")&amp;"人")))</f>
        <v>#REF!</v>
      </c>
      <c r="T28" s="94" t="e">
        <f ca="1">IF(市町村抽出表!AE28="－","－",IF(市町村抽出表!AE28=0,"0人",IF(市町村抽出表!AE28&lt;1,"1人未満",TEXT(ROUND(市町村抽出表!AE28,0),"###,###")&amp;"人")))</f>
        <v>#REF!</v>
      </c>
      <c r="U28" s="149" t="e">
        <f ca="1">IF(市町村抽出表!AG28="","※2",IF(市町村抽出表!AG28="－","－",IF(市町村抽出表!AG28=0,"0人",IF(市町村抽出表!AG28&lt;1,"1人未満",TEXT(ROUND(市町村抽出表!AG28,0),"###,###")&amp;"人"))))</f>
        <v>#REF!</v>
      </c>
      <c r="V28" s="150" t="e">
        <f ca="1">IF(市町村抽出表!AH28="","※2",IF(市町村抽出表!AH28="－","－",IF(市町村抽出表!AH28=0,"0人",IF(市町村抽出表!AH28&lt;1,"1人未満",TEXT(ROUND(市町村抽出表!AH28,0),"###,###")&amp;"人"))))</f>
        <v>#REF!</v>
      </c>
      <c r="W28" s="151" t="e">
        <f ca="1">IF(市町村抽出表!AI28="","※2",IF(市町村抽出表!AI28="－","－",IF(市町村抽出表!AI28=0,"0人",IF(市町村抽出表!AI28&lt;1,"1人未満",TEXT(ROUND(市町村抽出表!AI28,0),"###,###")&amp;"人"))))</f>
        <v>#REF!</v>
      </c>
      <c r="X28" s="94" t="e">
        <f ca="1">IF(市町村抽出表!AJ28="－","－",IF(市町村抽出表!AJ28=0,"0人",IF(市町村抽出表!AJ28&lt;1,"1人未満",TEXT(ROUND(市町村抽出表!AJ28,0),"###,###")&amp;"人")))</f>
        <v>#REF!</v>
      </c>
      <c r="Y28" s="94" t="e">
        <f ca="1">IF(市町村抽出表!AK28="－","－",IF(市町村抽出表!AK28=0,"0人",IF(市町村抽出表!AK28&lt;1,"1人未満",TEXT(ROUND(市町村抽出表!AK28,0),"###,###")&amp;"人")))</f>
        <v>#REF!</v>
      </c>
      <c r="Z28" s="94" t="e">
        <f ca="1">IF(市町村抽出表!AL28="－","－",IF(市町村抽出表!AL28=0,"0人",IF(市町村抽出表!AL28&lt;1,"1人未満",TEXT(ROUND(市町村抽出表!AL28,0),"###,###")&amp;"人")))</f>
        <v>#REF!</v>
      </c>
      <c r="AA28" s="94" t="e">
        <f ca="1">IF(市町村抽出表!AM28="－","－",IF(市町村抽出表!AM28=0,"0人",IF(市町村抽出表!AM28&lt;1,"1人未満",TEXT(ROUND(市町村抽出表!AM28,0),"###,###")&amp;"人")))</f>
        <v>#REF!</v>
      </c>
      <c r="AB28" s="94" t="e">
        <f ca="1">IF(市町村抽出表!AN28="－","－",IF(市町村抽出表!AN28=0,"0人",IF(市町村抽出表!AN28&lt;1,"1人未満",TEXT(ROUND(市町村抽出表!AN28,0),"###,###")&amp;"人")))</f>
        <v>#REF!</v>
      </c>
      <c r="AC28" s="94" t="e">
        <f ca="1">IF(市町村抽出表!AO28="－","－",IF(市町村抽出表!AO28=0,"0人",IF(市町村抽出表!AO28&lt;1,"1人未満",TEXT(ROUND(市町村抽出表!AO28,0),"###,###")&amp;"人")))</f>
        <v>#REF!</v>
      </c>
      <c r="AD28" s="94" t="e">
        <f ca="1">IF(市町村抽出表!AP28="－","－",IF(市町村抽出表!AP28=0,"0人",IF(市町村抽出表!AP28&lt;1,"1人未満",TEXT(ROUND(市町村抽出表!AP28,0),"###,###")&amp;"人")))</f>
        <v>#REF!</v>
      </c>
      <c r="AE28" s="94" t="e">
        <f ca="1">IF(市町村抽出表!AQ28="－","－",IF(市町村抽出表!AQ28=0,"0人",IF(市町村抽出表!AQ28&lt;1,"1人未満",TEXT(ROUND(市町村抽出表!AQ28,0),"###,###")&amp;"人")))</f>
        <v>#REF!</v>
      </c>
      <c r="AF28" s="94" t="e">
        <f ca="1">IF(市町村抽出表!AR28="－","－",IF(市町村抽出表!AR28=0,"0人",IF(市町村抽出表!AR28&lt;1,"1人未満",TEXT(ROUND(市町村抽出表!AR28,0),"###,###")&amp;"人")))</f>
        <v>#REF!</v>
      </c>
      <c r="AG28" s="94" t="e">
        <f ca="1">IF(市町村抽出表!AS28="－","－",IF(市町村抽出表!AS28=0,"0箇所",IF(市町村抽出表!AS28&lt;1,"1箇所未満",TEXT(ROUND(市町村抽出表!AS28,0),"###,###")&amp;"箇所")))</f>
        <v>#REF!</v>
      </c>
      <c r="AH28" s="94" t="e">
        <f ca="1">IF(市町村抽出表!AT28="－","－",IF(市町村抽出表!AT28=0,"0世帯",IF(市町村抽出表!AT28&lt;1,"1世帯未満",TEXT(ROUND(市町村抽出表!AT28,0),"###,###")&amp;"世帯")))</f>
        <v>#REF!</v>
      </c>
      <c r="AI28" s="94" t="e">
        <f ca="1">IF(市町村抽出表!AU28="－","－",IF(市町村抽出表!AU28=0,"0人",IF(市町村抽出表!AU28&lt;1,"1人未満",TEXT(ROUND(市町村抽出表!AU28,0),"###,###")&amp;"人")))</f>
        <v>#REF!</v>
      </c>
      <c r="AJ28" s="94" t="e">
        <f ca="1">IF(市町村抽出表!AV28="－","－",IF(市町村抽出表!AV28=0,"0世帯",IF(市町村抽出表!AV28&lt;1,"1世帯未満",TEXT(ROUND(市町村抽出表!AV28,0),"###,###")&amp;"世帯")))</f>
        <v>#REF!</v>
      </c>
      <c r="AK28" s="94" t="e">
        <f ca="1">IF(市町村抽出表!AW28="－","－",IF(市町村抽出表!AW28=0,"0人",IF(市町村抽出表!AW28&lt;1,"1人未満",TEXT(ROUND(市町村抽出表!AW28,0),"###,###")&amp;"人")))</f>
        <v>#REF!</v>
      </c>
      <c r="AL28" s="94" t="e">
        <f ca="1">IF(市町村抽出表!AX28="－","－",IF(市町村抽出表!AX28=0,"0世帯",IF(市町村抽出表!AX28&lt;1,"1世帯未満",TEXT(ROUND(市町村抽出表!AX28,0),"###,###")&amp;"世帯")))</f>
        <v>#REF!</v>
      </c>
      <c r="AM28" s="94" t="e">
        <f ca="1">IF(市町村抽出表!AY28="－","－",IF(市町村抽出表!AY28=0,"0人",IF(市町村抽出表!AY28&lt;1,"1人未満",TEXT(ROUND(市町村抽出表!AY28,0),"###,###")&amp;"人")))</f>
        <v>#REF!</v>
      </c>
      <c r="AN28" s="94" t="s">
        <v>668</v>
      </c>
      <c r="AO28" s="94" t="s">
        <v>668</v>
      </c>
      <c r="AP28" s="94" t="e">
        <f ca="1">IF(市町村抽出表!BB28="－","－",IF(市町村抽出表!BB28=0,"0km",IF(市町村抽出表!BB28&lt;0.1,"0.1km未満",TEXT(ROUND(市町村抽出表!BB28,1),"###,##0.0")&amp;"km")))</f>
        <v>#REF!</v>
      </c>
      <c r="AQ28" s="94" t="e">
        <f ca="1">IF(市町村抽出表!BC28="－","－",IF(市町村抽出表!BC28=0,"0世帯",IF(市町村抽出表!BC28&lt;1,"1世帯未満",TEXT(ROUND(市町村抽出表!BC28,0),"###,###")&amp;"世帯")))</f>
        <v>#REF!</v>
      </c>
      <c r="AR28" s="94" t="e">
        <f ca="1">IF(市町村抽出表!BD28="－","－",IF(市町村抽出表!BD28=0,"0人",IF(市町村抽出表!BD28&lt;1,"1人未満",TEXT(ROUND(市町村抽出表!BD28,0),"###,###")&amp;"人")))</f>
        <v>#REF!</v>
      </c>
      <c r="AS28" s="94" t="s">
        <v>668</v>
      </c>
      <c r="AT28" s="94" t="s">
        <v>668</v>
      </c>
      <c r="AU28" s="94" t="e">
        <f ca="1">IF(市町村抽出表!BG28="－","－",IF(市町村抽出表!BG28=0,"0箇所",IF(市町村抽出表!BG28&lt;1,"1箇所未満",TEXT(ROUND(市町村抽出表!BG28,0),"###,###")&amp;"箇所")))</f>
        <v>#REF!</v>
      </c>
      <c r="AV28" s="94" t="e">
        <f ca="1">IF(市町村抽出表!BH28="－","－",IF(市町村抽出表!BH28=0,"0箇所",IF(市町村抽出表!BH28&lt;1,"1箇所未満",TEXT(ROUND(市町村抽出表!BH28,0),"###,###")&amp;"箇所")))</f>
        <v>#REF!</v>
      </c>
      <c r="AW28" s="94" t="e">
        <f ca="1">IF(市町村抽出表!BI28="－","－",IF(市町村抽出表!BI28=0,"0箇所",IF(市町村抽出表!BI28&lt;1,"1箇所未満",TEXT(ROUND(市町村抽出表!BI28,0),"###,###")&amp;"箇所")))</f>
        <v>#REF!</v>
      </c>
      <c r="AX28" s="94" t="e">
        <f ca="1">IF(市町村抽出表!BJ28="－","－",IF(市町村抽出表!BJ28=0,"0箇所",IF(市町村抽出表!BJ28&lt;1,"1箇所未満",TEXT(ROUND(市町村抽出表!BJ28,0),"###,###")&amp;"箇所")))</f>
        <v>#REF!</v>
      </c>
      <c r="AY28" s="94" t="e">
        <f ca="1">IF(市町村抽出表!BK28="－","－",IF(市町村抽出表!BK28=0,"0箇所",IF(市町村抽出表!BK28&lt;1,"1箇所未満",TEXT(ROUND(市町村抽出表!BK28,0),"###,###")&amp;"箇所")))</f>
        <v>#REF!</v>
      </c>
      <c r="AZ28" s="94" t="e">
        <f ca="1">IF(市町村抽出表!BL28="－","－",IF(市町村抽出表!BL28=0,"0箇所",IF(市町村抽出表!BL28&lt;1,"1箇所未満",TEXT(ROUND(市町村抽出表!BL28,0),"###,###")&amp;"箇所")))</f>
        <v>#REF!</v>
      </c>
      <c r="BH28" s="153"/>
      <c r="BI28" s="153"/>
      <c r="BJ28" s="153"/>
      <c r="BL28" s="154"/>
      <c r="BM28" s="153"/>
      <c r="BN28" s="153"/>
      <c r="BO28" s="153"/>
      <c r="BP28" s="153"/>
      <c r="BX28" s="154"/>
      <c r="BY28" s="153"/>
      <c r="BZ28" s="153"/>
      <c r="CA28" s="153"/>
      <c r="CB28" s="153"/>
      <c r="CN28" s="154"/>
      <c r="CO28" s="153"/>
      <c r="CP28" s="153"/>
      <c r="CQ28" s="153"/>
      <c r="CR28" s="153"/>
    </row>
    <row r="29" spans="1:96" x14ac:dyDescent="0.2">
      <c r="A29" s="82">
        <v>26</v>
      </c>
      <c r="B29" s="74" t="s">
        <v>526</v>
      </c>
      <c r="C29" s="93" t="e">
        <f ca="1">IF(市町村抽出表!D29="－","－",ROUND(市町村抽出表!D29,1))</f>
        <v>#REF!</v>
      </c>
      <c r="D29" s="158" t="e">
        <f ca="1">IF(市町村抽出表!F29="","※2",IF(市町村抽出表!F29="－","－",市町村抽出表!F29&amp;"箇所"))</f>
        <v>#REF!</v>
      </c>
      <c r="E29" s="159" t="e">
        <f ca="1">IF(市町村抽出表!G29="","※2",IF(市町村抽出表!G29="－","－",市町村抽出表!G29&amp;"箇所"))</f>
        <v>#REF!</v>
      </c>
      <c r="F29" s="160" t="e">
        <f ca="1">IF(市町村抽出表!H29="","※2",IF(市町村抽出表!H29="－","－",市町村抽出表!H29&amp;"箇所"))</f>
        <v>#REF!</v>
      </c>
      <c r="G29" s="94" t="e">
        <f ca="1">IF(市町村抽出表!I29="－","－",IF(市町村抽出表!I29=0,"0棟",IF(市町村抽出表!I29&lt;1,"1棟未満",TEXT(ROUND(市町村抽出表!I29,0),"###,###")&amp;"棟")))</f>
        <v>#REF!</v>
      </c>
      <c r="H29" s="94" t="e">
        <f ca="1">IF(市町村抽出表!J29="－","－",IF(市町村抽出表!J29=0,"0棟",IF(市町村抽出表!J29&lt;1,"1棟未満",TEXT(ROUND(市町村抽出表!J29,0),"###,###")&amp;"棟")))</f>
        <v>#REF!</v>
      </c>
      <c r="I29" s="94" t="e">
        <f ca="1">IF(市町村抽出表!O29="－","－",IF(市町村抽出表!O29=0,"0棟",IF(市町村抽出表!O29&lt;1,"1棟未満",TEXT(ROUND(市町村抽出表!O29,0),"###,###")&amp;"棟")))</f>
        <v>#REF!</v>
      </c>
      <c r="J29" s="94" t="e">
        <f ca="1">IF(市町村抽出表!P29="－","－",IF(市町村抽出表!P29=0,"0棟",IF(市町村抽出表!P29&lt;1,"1棟未満",TEXT(ROUND(市町村抽出表!P29,0),"###,###")&amp;"棟")))</f>
        <v>#REF!</v>
      </c>
      <c r="K29" s="147" t="e">
        <f ca="1">IF(市町村抽出表!U29="","※2",IF(市町村抽出表!U29="－","－",IF(市町村抽出表!U29=0,"0棟",IF(市町村抽出表!U29&lt;1,"1棟未満",TEXT(ROUND(市町村抽出表!U29,0),"###,###")&amp;"棟"))))</f>
        <v>#REF!</v>
      </c>
      <c r="L29" s="148" t="e">
        <f ca="1">IF(市町村抽出表!V29="","※2",IF(市町村抽出表!V29="－","－",IF(市町村抽出表!V29=0,"0棟",IF(市町村抽出表!V29&lt;1,"1棟未満",TEXT(ROUND(市町村抽出表!V29,0),"###,###")&amp;"棟"))))</f>
        <v>#REF!</v>
      </c>
      <c r="M29" s="94" t="e">
        <f ca="1">IF(市町村抽出表!W29="－","－",IF(市町村抽出表!W29=0,"0棟",IF(市町村抽出表!W29&lt;1,"1棟未満",TEXT(ROUND(市町村抽出表!W29,0),"###,###")&amp;"棟")))</f>
        <v>#REF!</v>
      </c>
      <c r="N29" s="94" t="e">
        <f ca="1">IF(市町村抽出表!X29="－","－",IF(市町村抽出表!X29=0,"0棟",IF(市町村抽出表!X29&lt;1,"1棟未満",TEXT(ROUND(市町村抽出表!X29,0),"###,###")&amp;"棟")))</f>
        <v>#REF!</v>
      </c>
      <c r="O29" s="94" t="e">
        <f ca="1">IF(市町村抽出表!Z29="－","－",IF(市町村抽出表!Z29=0,"0件",IF(市町村抽出表!Z29&lt;1,"1件未満",TEXT(ROUND(市町村抽出表!Z29,0),"###,###")&amp;"件")))</f>
        <v>#REF!</v>
      </c>
      <c r="P29" s="94" t="e">
        <f ca="1">IF(市町村抽出表!AA29="－","－",IF(市町村抽出表!AA29=0,"0件",IF(市町村抽出表!AA29&lt;1,"1件未満",TEXT(ROUND(市町村抽出表!AA29,0),"###,###")&amp;"件")))</f>
        <v>#REF!</v>
      </c>
      <c r="Q29" s="94" t="e">
        <f ca="1">IF(市町村抽出表!AB29="－","－",IF(市町村抽出表!AB29=0,"0棟",IF(市町村抽出表!AB29&lt;1,"1棟未満",TEXT(ROUND(市町村抽出表!AB29,0),"###,###")&amp;"棟")))</f>
        <v>#REF!</v>
      </c>
      <c r="R29" s="94" t="e">
        <f ca="1">IF(市町村抽出表!AC29="－","－",IF(市町村抽出表!AC29=0,"0人",IF(市町村抽出表!AC29&lt;1,"1人未満",TEXT(ROUND(市町村抽出表!AC29,0),"###,###")&amp;"人")))</f>
        <v>#REF!</v>
      </c>
      <c r="S29" s="94" t="e">
        <f ca="1">IF(市町村抽出表!AD29="－","－",IF(市町村抽出表!AD29=0,"0人",IF(市町村抽出表!AD29&lt;1,"1人未満",TEXT(ROUND(市町村抽出表!AD29,0),"###,###")&amp;"人")))</f>
        <v>#REF!</v>
      </c>
      <c r="T29" s="94" t="e">
        <f ca="1">IF(市町村抽出表!AE29="－","－",IF(市町村抽出表!AE29=0,"0人",IF(市町村抽出表!AE29&lt;1,"1人未満",TEXT(ROUND(市町村抽出表!AE29,0),"###,###")&amp;"人")))</f>
        <v>#REF!</v>
      </c>
      <c r="U29" s="149" t="e">
        <f ca="1">IF(市町村抽出表!AG29="","※2",IF(市町村抽出表!AG29="－","－",IF(市町村抽出表!AG29=0,"0人",IF(市町村抽出表!AG29&lt;1,"1人未満",TEXT(ROUND(市町村抽出表!AG29,0),"###,###")&amp;"人"))))</f>
        <v>#REF!</v>
      </c>
      <c r="V29" s="150" t="e">
        <f ca="1">IF(市町村抽出表!AH29="","※2",IF(市町村抽出表!AH29="－","－",IF(市町村抽出表!AH29=0,"0人",IF(市町村抽出表!AH29&lt;1,"1人未満",TEXT(ROUND(市町村抽出表!AH29,0),"###,###")&amp;"人"))))</f>
        <v>#REF!</v>
      </c>
      <c r="W29" s="151" t="e">
        <f ca="1">IF(市町村抽出表!AI29="","※2",IF(市町村抽出表!AI29="－","－",IF(市町村抽出表!AI29=0,"0人",IF(市町村抽出表!AI29&lt;1,"1人未満",TEXT(ROUND(市町村抽出表!AI29,0),"###,###")&amp;"人"))))</f>
        <v>#REF!</v>
      </c>
      <c r="X29" s="94" t="e">
        <f ca="1">IF(市町村抽出表!AJ29="－","－",IF(市町村抽出表!AJ29=0,"0人",IF(市町村抽出表!AJ29&lt;1,"1人未満",TEXT(ROUND(市町村抽出表!AJ29,0),"###,###")&amp;"人")))</f>
        <v>#REF!</v>
      </c>
      <c r="Y29" s="94" t="e">
        <f ca="1">IF(市町村抽出表!AK29="－","－",IF(市町村抽出表!AK29=0,"0人",IF(市町村抽出表!AK29&lt;1,"1人未満",TEXT(ROUND(市町村抽出表!AK29,0),"###,###")&amp;"人")))</f>
        <v>#REF!</v>
      </c>
      <c r="Z29" s="94" t="e">
        <f ca="1">IF(市町村抽出表!AL29="－","－",IF(市町村抽出表!AL29=0,"0人",IF(市町村抽出表!AL29&lt;1,"1人未満",TEXT(ROUND(市町村抽出表!AL29,0),"###,###")&amp;"人")))</f>
        <v>#REF!</v>
      </c>
      <c r="AA29" s="94" t="e">
        <f ca="1">IF(市町村抽出表!AM29="－","－",IF(市町村抽出表!AM29=0,"0人",IF(市町村抽出表!AM29&lt;1,"1人未満",TEXT(ROUND(市町村抽出表!AM29,0),"###,###")&amp;"人")))</f>
        <v>#REF!</v>
      </c>
      <c r="AB29" s="94" t="e">
        <f ca="1">IF(市町村抽出表!AN29="－","－",IF(市町村抽出表!AN29=0,"0人",IF(市町村抽出表!AN29&lt;1,"1人未満",TEXT(ROUND(市町村抽出表!AN29,0),"###,###")&amp;"人")))</f>
        <v>#REF!</v>
      </c>
      <c r="AC29" s="94" t="e">
        <f ca="1">IF(市町村抽出表!AO29="－","－",IF(市町村抽出表!AO29=0,"0人",IF(市町村抽出表!AO29&lt;1,"1人未満",TEXT(ROUND(市町村抽出表!AO29,0),"###,###")&amp;"人")))</f>
        <v>#REF!</v>
      </c>
      <c r="AD29" s="94" t="e">
        <f ca="1">IF(市町村抽出表!AP29="－","－",IF(市町村抽出表!AP29=0,"0人",IF(市町村抽出表!AP29&lt;1,"1人未満",TEXT(ROUND(市町村抽出表!AP29,0),"###,###")&amp;"人")))</f>
        <v>#REF!</v>
      </c>
      <c r="AE29" s="94" t="e">
        <f ca="1">IF(市町村抽出表!AQ29="－","－",IF(市町村抽出表!AQ29=0,"0人",IF(市町村抽出表!AQ29&lt;1,"1人未満",TEXT(ROUND(市町村抽出表!AQ29,0),"###,###")&amp;"人")))</f>
        <v>#REF!</v>
      </c>
      <c r="AF29" s="94" t="e">
        <f ca="1">IF(市町村抽出表!AR29="－","－",IF(市町村抽出表!AR29=0,"0人",IF(市町村抽出表!AR29&lt;1,"1人未満",TEXT(ROUND(市町村抽出表!AR29,0),"###,###")&amp;"人")))</f>
        <v>#REF!</v>
      </c>
      <c r="AG29" s="94" t="e">
        <f ca="1">IF(市町村抽出表!AS29="－","－",IF(市町村抽出表!AS29=0,"0箇所",IF(市町村抽出表!AS29&lt;1,"1箇所未満",TEXT(ROUND(市町村抽出表!AS29,0),"###,###")&amp;"箇所")))</f>
        <v>#REF!</v>
      </c>
      <c r="AH29" s="94" t="e">
        <f ca="1">IF(市町村抽出表!AT29="－","－",IF(市町村抽出表!AT29=0,"0世帯",IF(市町村抽出表!AT29&lt;1,"1世帯未満",TEXT(ROUND(市町村抽出表!AT29,0),"###,###")&amp;"世帯")))</f>
        <v>#REF!</v>
      </c>
      <c r="AI29" s="94" t="e">
        <f ca="1">IF(市町村抽出表!AU29="－","－",IF(市町村抽出表!AU29=0,"0人",IF(市町村抽出表!AU29&lt;1,"1人未満",TEXT(ROUND(市町村抽出表!AU29,0),"###,###")&amp;"人")))</f>
        <v>#REF!</v>
      </c>
      <c r="AJ29" s="94" t="e">
        <f ca="1">IF(市町村抽出表!AV29="－","－",IF(市町村抽出表!AV29=0,"0世帯",IF(市町村抽出表!AV29&lt;1,"1世帯未満",TEXT(ROUND(市町村抽出表!AV29,0),"###,###")&amp;"世帯")))</f>
        <v>#REF!</v>
      </c>
      <c r="AK29" s="94" t="e">
        <f ca="1">IF(市町村抽出表!AW29="－","－",IF(市町村抽出表!AW29=0,"0人",IF(市町村抽出表!AW29&lt;1,"1人未満",TEXT(ROUND(市町村抽出表!AW29,0),"###,###")&amp;"人")))</f>
        <v>#REF!</v>
      </c>
      <c r="AL29" s="94" t="e">
        <f ca="1">IF(市町村抽出表!AX29="－","－",IF(市町村抽出表!AX29=0,"0世帯",IF(市町村抽出表!AX29&lt;1,"1世帯未満",TEXT(ROUND(市町村抽出表!AX29,0),"###,###")&amp;"世帯")))</f>
        <v>#REF!</v>
      </c>
      <c r="AM29" s="94" t="e">
        <f ca="1">IF(市町村抽出表!AY29="－","－",IF(市町村抽出表!AY29=0,"0人",IF(市町村抽出表!AY29&lt;1,"1人未満",TEXT(ROUND(市町村抽出表!AY29,0),"###,###")&amp;"人")))</f>
        <v>#REF!</v>
      </c>
      <c r="AN29" s="94" t="s">
        <v>668</v>
      </c>
      <c r="AO29" s="94" t="s">
        <v>668</v>
      </c>
      <c r="AP29" s="94" t="e">
        <f ca="1">IF(市町村抽出表!BB29="－","－",IF(市町村抽出表!BB29=0,"0km",IF(市町村抽出表!BB29&lt;0.1,"0.1km未満",TEXT(ROUND(市町村抽出表!BB29,1),"###,##0.0")&amp;"km")))</f>
        <v>#REF!</v>
      </c>
      <c r="AQ29" s="94" t="e">
        <f ca="1">IF(市町村抽出表!BC29="－","－",IF(市町村抽出表!BC29=0,"0世帯",IF(市町村抽出表!BC29&lt;1,"1世帯未満",TEXT(ROUND(市町村抽出表!BC29,0),"###,###")&amp;"世帯")))</f>
        <v>#REF!</v>
      </c>
      <c r="AR29" s="94" t="e">
        <f ca="1">IF(市町村抽出表!BD29="－","－",IF(市町村抽出表!BD29=0,"0人",IF(市町村抽出表!BD29&lt;1,"1人未満",TEXT(ROUND(市町村抽出表!BD29,0),"###,###")&amp;"人")))</f>
        <v>#REF!</v>
      </c>
      <c r="AS29" s="94" t="s">
        <v>668</v>
      </c>
      <c r="AT29" s="94" t="s">
        <v>668</v>
      </c>
      <c r="AU29" s="94" t="e">
        <f ca="1">IF(市町村抽出表!BG29="－","－",IF(市町村抽出表!BG29=0,"0箇所",IF(市町村抽出表!BG29&lt;1,"1箇所未満",TEXT(ROUND(市町村抽出表!BG29,0),"###,###")&amp;"箇所")))</f>
        <v>#REF!</v>
      </c>
      <c r="AV29" s="94" t="e">
        <f ca="1">IF(市町村抽出表!BH29="－","－",IF(市町村抽出表!BH29=0,"0箇所",IF(市町村抽出表!BH29&lt;1,"1箇所未満",TEXT(ROUND(市町村抽出表!BH29,0),"###,###")&amp;"箇所")))</f>
        <v>#REF!</v>
      </c>
      <c r="AW29" s="94" t="e">
        <f ca="1">IF(市町村抽出表!BI29="－","－",IF(市町村抽出表!BI29=0,"0箇所",IF(市町村抽出表!BI29&lt;1,"1箇所未満",TEXT(ROUND(市町村抽出表!BI29,0),"###,###")&amp;"箇所")))</f>
        <v>#REF!</v>
      </c>
      <c r="AX29" s="94" t="e">
        <f ca="1">IF(市町村抽出表!BJ29="－","－",IF(市町村抽出表!BJ29=0,"0箇所",IF(市町村抽出表!BJ29&lt;1,"1箇所未満",TEXT(ROUND(市町村抽出表!BJ29,0),"###,###")&amp;"箇所")))</f>
        <v>#REF!</v>
      </c>
      <c r="AY29" s="94" t="e">
        <f ca="1">IF(市町村抽出表!BK29="－","－",IF(市町村抽出表!BK29=0,"0箇所",IF(市町村抽出表!BK29&lt;1,"1箇所未満",TEXT(ROUND(市町村抽出表!BK29,0),"###,###")&amp;"箇所")))</f>
        <v>#REF!</v>
      </c>
      <c r="AZ29" s="94" t="e">
        <f ca="1">IF(市町村抽出表!BL29="－","－",IF(市町村抽出表!BL29=0,"0箇所",IF(市町村抽出表!BL29&lt;1,"1箇所未満",TEXT(ROUND(市町村抽出表!BL29,0),"###,###")&amp;"箇所")))</f>
        <v>#REF!</v>
      </c>
      <c r="BH29" s="153"/>
      <c r="BI29" s="153"/>
      <c r="BJ29" s="153"/>
      <c r="BL29" s="154"/>
      <c r="BM29" s="153"/>
      <c r="BN29" s="153"/>
      <c r="BO29" s="153"/>
      <c r="BP29" s="153"/>
      <c r="BX29" s="154"/>
      <c r="BY29" s="153"/>
      <c r="BZ29" s="153"/>
      <c r="CA29" s="153"/>
      <c r="CB29" s="153"/>
      <c r="CN29" s="154"/>
      <c r="CO29" s="153"/>
      <c r="CP29" s="153"/>
      <c r="CQ29" s="153"/>
      <c r="CR29" s="153"/>
    </row>
    <row r="30" spans="1:96" x14ac:dyDescent="0.2">
      <c r="A30" s="82">
        <v>27</v>
      </c>
      <c r="B30" s="74" t="s">
        <v>527</v>
      </c>
      <c r="C30" s="93" t="e">
        <f ca="1">IF(市町村抽出表!D30="－","－",ROUND(市町村抽出表!D30,1))</f>
        <v>#REF!</v>
      </c>
      <c r="D30" s="158" t="e">
        <f ca="1">IF(市町村抽出表!F30="","※2",IF(市町村抽出表!F30="－","－",市町村抽出表!F30&amp;"箇所"))</f>
        <v>#REF!</v>
      </c>
      <c r="E30" s="159" t="e">
        <f ca="1">IF(市町村抽出表!G30="","※2",IF(市町村抽出表!G30="－","－",市町村抽出表!G30&amp;"箇所"))</f>
        <v>#REF!</v>
      </c>
      <c r="F30" s="160" t="e">
        <f ca="1">IF(市町村抽出表!H30="","※2",IF(市町村抽出表!H30="－","－",市町村抽出表!H30&amp;"箇所"))</f>
        <v>#REF!</v>
      </c>
      <c r="G30" s="94" t="e">
        <f ca="1">IF(市町村抽出表!I30="－","－",IF(市町村抽出表!I30=0,"0棟",IF(市町村抽出表!I30&lt;1,"1棟未満",TEXT(ROUND(市町村抽出表!I30,0),"###,###")&amp;"棟")))</f>
        <v>#REF!</v>
      </c>
      <c r="H30" s="94" t="e">
        <f ca="1">IF(市町村抽出表!J30="－","－",IF(市町村抽出表!J30=0,"0棟",IF(市町村抽出表!J30&lt;1,"1棟未満",TEXT(ROUND(市町村抽出表!J30,0),"###,###")&amp;"棟")))</f>
        <v>#REF!</v>
      </c>
      <c r="I30" s="94" t="e">
        <f ca="1">IF(市町村抽出表!O30="－","－",IF(市町村抽出表!O30=0,"0棟",IF(市町村抽出表!O30&lt;1,"1棟未満",TEXT(ROUND(市町村抽出表!O30,0),"###,###")&amp;"棟")))</f>
        <v>#REF!</v>
      </c>
      <c r="J30" s="94" t="e">
        <f ca="1">IF(市町村抽出表!P30="－","－",IF(市町村抽出表!P30=0,"0棟",IF(市町村抽出表!P30&lt;1,"1棟未満",TEXT(ROUND(市町村抽出表!P30,0),"###,###")&amp;"棟")))</f>
        <v>#REF!</v>
      </c>
      <c r="K30" s="147" t="e">
        <f ca="1">IF(市町村抽出表!U30="","※2",IF(市町村抽出表!U30="－","－",IF(市町村抽出表!U30=0,"0棟",IF(市町村抽出表!U30&lt;1,"1棟未満",TEXT(ROUND(市町村抽出表!U30,0),"###,###")&amp;"棟"))))</f>
        <v>#REF!</v>
      </c>
      <c r="L30" s="148" t="e">
        <f ca="1">IF(市町村抽出表!V30="","※2",IF(市町村抽出表!V30="－","－",IF(市町村抽出表!V30=0,"0棟",IF(市町村抽出表!V30&lt;1,"1棟未満",TEXT(ROUND(市町村抽出表!V30,0),"###,###")&amp;"棟"))))</f>
        <v>#REF!</v>
      </c>
      <c r="M30" s="94" t="e">
        <f ca="1">IF(市町村抽出表!W30="－","－",IF(市町村抽出表!W30=0,"0棟",IF(市町村抽出表!W30&lt;1,"1棟未満",TEXT(ROUND(市町村抽出表!W30,0),"###,###")&amp;"棟")))</f>
        <v>#REF!</v>
      </c>
      <c r="N30" s="94" t="e">
        <f ca="1">IF(市町村抽出表!X30="－","－",IF(市町村抽出表!X30=0,"0棟",IF(市町村抽出表!X30&lt;1,"1棟未満",TEXT(ROUND(市町村抽出表!X30,0),"###,###")&amp;"棟")))</f>
        <v>#REF!</v>
      </c>
      <c r="O30" s="94" t="e">
        <f ca="1">IF(市町村抽出表!Z30="－","－",IF(市町村抽出表!Z30=0,"0件",IF(市町村抽出表!Z30&lt;1,"1件未満",TEXT(ROUND(市町村抽出表!Z30,0),"###,###")&amp;"件")))</f>
        <v>#REF!</v>
      </c>
      <c r="P30" s="94" t="e">
        <f ca="1">IF(市町村抽出表!AA30="－","－",IF(市町村抽出表!AA30=0,"0件",IF(市町村抽出表!AA30&lt;1,"1件未満",TEXT(ROUND(市町村抽出表!AA30,0),"###,###")&amp;"件")))</f>
        <v>#REF!</v>
      </c>
      <c r="Q30" s="94" t="e">
        <f ca="1">IF(市町村抽出表!AB30="－","－",IF(市町村抽出表!AB30=0,"0棟",IF(市町村抽出表!AB30&lt;1,"1棟未満",TEXT(ROUND(市町村抽出表!AB30,0),"###,###")&amp;"棟")))</f>
        <v>#REF!</v>
      </c>
      <c r="R30" s="94" t="e">
        <f ca="1">IF(市町村抽出表!AC30="－","－",IF(市町村抽出表!AC30=0,"0人",IF(市町村抽出表!AC30&lt;1,"1人未満",TEXT(ROUND(市町村抽出表!AC30,0),"###,###")&amp;"人")))</f>
        <v>#REF!</v>
      </c>
      <c r="S30" s="94" t="e">
        <f ca="1">IF(市町村抽出表!AD30="－","－",IF(市町村抽出表!AD30=0,"0人",IF(市町村抽出表!AD30&lt;1,"1人未満",TEXT(ROUND(市町村抽出表!AD30,0),"###,###")&amp;"人")))</f>
        <v>#REF!</v>
      </c>
      <c r="T30" s="94" t="e">
        <f ca="1">IF(市町村抽出表!AE30="－","－",IF(市町村抽出表!AE30=0,"0人",IF(市町村抽出表!AE30&lt;1,"1人未満",TEXT(ROUND(市町村抽出表!AE30,0),"###,###")&amp;"人")))</f>
        <v>#REF!</v>
      </c>
      <c r="U30" s="149" t="e">
        <f ca="1">IF(市町村抽出表!AG30="","※2",IF(市町村抽出表!AG30="－","－",IF(市町村抽出表!AG30=0,"0人",IF(市町村抽出表!AG30&lt;1,"1人未満",TEXT(ROUND(市町村抽出表!AG30,0),"###,###")&amp;"人"))))</f>
        <v>#REF!</v>
      </c>
      <c r="V30" s="150" t="e">
        <f ca="1">IF(市町村抽出表!AH30="","※2",IF(市町村抽出表!AH30="－","－",IF(市町村抽出表!AH30=0,"0人",IF(市町村抽出表!AH30&lt;1,"1人未満",TEXT(ROUND(市町村抽出表!AH30,0),"###,###")&amp;"人"))))</f>
        <v>#REF!</v>
      </c>
      <c r="W30" s="151" t="e">
        <f ca="1">IF(市町村抽出表!AI30="","※2",IF(市町村抽出表!AI30="－","－",IF(市町村抽出表!AI30=0,"0人",IF(市町村抽出表!AI30&lt;1,"1人未満",TEXT(ROUND(市町村抽出表!AI30,0),"###,###")&amp;"人"))))</f>
        <v>#REF!</v>
      </c>
      <c r="X30" s="94" t="e">
        <f ca="1">IF(市町村抽出表!AJ30="－","－",IF(市町村抽出表!AJ30=0,"0人",IF(市町村抽出表!AJ30&lt;1,"1人未満",TEXT(ROUND(市町村抽出表!AJ30,0),"###,###")&amp;"人")))</f>
        <v>#REF!</v>
      </c>
      <c r="Y30" s="94" t="e">
        <f ca="1">IF(市町村抽出表!AK30="－","－",IF(市町村抽出表!AK30=0,"0人",IF(市町村抽出表!AK30&lt;1,"1人未満",TEXT(ROUND(市町村抽出表!AK30,0),"###,###")&amp;"人")))</f>
        <v>#REF!</v>
      </c>
      <c r="Z30" s="94" t="e">
        <f ca="1">IF(市町村抽出表!AL30="－","－",IF(市町村抽出表!AL30=0,"0人",IF(市町村抽出表!AL30&lt;1,"1人未満",TEXT(ROUND(市町村抽出表!AL30,0),"###,###")&amp;"人")))</f>
        <v>#REF!</v>
      </c>
      <c r="AA30" s="94" t="e">
        <f ca="1">IF(市町村抽出表!AM30="－","－",IF(市町村抽出表!AM30=0,"0人",IF(市町村抽出表!AM30&lt;1,"1人未満",TEXT(ROUND(市町村抽出表!AM30,0),"###,###")&amp;"人")))</f>
        <v>#REF!</v>
      </c>
      <c r="AB30" s="94" t="e">
        <f ca="1">IF(市町村抽出表!AN30="－","－",IF(市町村抽出表!AN30=0,"0人",IF(市町村抽出表!AN30&lt;1,"1人未満",TEXT(ROUND(市町村抽出表!AN30,0),"###,###")&amp;"人")))</f>
        <v>#REF!</v>
      </c>
      <c r="AC30" s="94" t="e">
        <f ca="1">IF(市町村抽出表!AO30="－","－",IF(市町村抽出表!AO30=0,"0人",IF(市町村抽出表!AO30&lt;1,"1人未満",TEXT(ROUND(市町村抽出表!AO30,0),"###,###")&amp;"人")))</f>
        <v>#REF!</v>
      </c>
      <c r="AD30" s="94" t="e">
        <f ca="1">IF(市町村抽出表!AP30="－","－",IF(市町村抽出表!AP30=0,"0人",IF(市町村抽出表!AP30&lt;1,"1人未満",TEXT(ROUND(市町村抽出表!AP30,0),"###,###")&amp;"人")))</f>
        <v>#REF!</v>
      </c>
      <c r="AE30" s="94" t="e">
        <f ca="1">IF(市町村抽出表!AQ30="－","－",IF(市町村抽出表!AQ30=0,"0人",IF(市町村抽出表!AQ30&lt;1,"1人未満",TEXT(ROUND(市町村抽出表!AQ30,0),"###,###")&amp;"人")))</f>
        <v>#REF!</v>
      </c>
      <c r="AF30" s="94" t="e">
        <f ca="1">IF(市町村抽出表!AR30="－","－",IF(市町村抽出表!AR30=0,"0人",IF(市町村抽出表!AR30&lt;1,"1人未満",TEXT(ROUND(市町村抽出表!AR30,0),"###,###")&amp;"人")))</f>
        <v>#REF!</v>
      </c>
      <c r="AG30" s="94" t="e">
        <f ca="1">IF(市町村抽出表!AS30="－","－",IF(市町村抽出表!AS30=0,"0箇所",IF(市町村抽出表!AS30&lt;1,"1箇所未満",TEXT(ROUND(市町村抽出表!AS30,0),"###,###")&amp;"箇所")))</f>
        <v>#REF!</v>
      </c>
      <c r="AH30" s="94" t="e">
        <f ca="1">IF(市町村抽出表!AT30="－","－",IF(市町村抽出表!AT30=0,"0世帯",IF(市町村抽出表!AT30&lt;1,"1世帯未満",TEXT(ROUND(市町村抽出表!AT30,0),"###,###")&amp;"世帯")))</f>
        <v>#REF!</v>
      </c>
      <c r="AI30" s="94" t="e">
        <f ca="1">IF(市町村抽出表!AU30="－","－",IF(市町村抽出表!AU30=0,"0人",IF(市町村抽出表!AU30&lt;1,"1人未満",TEXT(ROUND(市町村抽出表!AU30,0),"###,###")&amp;"人")))</f>
        <v>#REF!</v>
      </c>
      <c r="AJ30" s="94" t="e">
        <f ca="1">IF(市町村抽出表!AV30="－","－",IF(市町村抽出表!AV30=0,"0世帯",IF(市町村抽出表!AV30&lt;1,"1世帯未満",TEXT(ROUND(市町村抽出表!AV30,0),"###,###")&amp;"世帯")))</f>
        <v>#REF!</v>
      </c>
      <c r="AK30" s="94" t="e">
        <f ca="1">IF(市町村抽出表!AW30="－","－",IF(市町村抽出表!AW30=0,"0人",IF(市町村抽出表!AW30&lt;1,"1人未満",TEXT(ROUND(市町村抽出表!AW30,0),"###,###")&amp;"人")))</f>
        <v>#REF!</v>
      </c>
      <c r="AL30" s="94" t="e">
        <f ca="1">IF(市町村抽出表!AX30="－","－",IF(市町村抽出表!AX30=0,"0世帯",IF(市町村抽出表!AX30&lt;1,"1世帯未満",TEXT(ROUND(市町村抽出表!AX30,0),"###,###")&amp;"世帯")))</f>
        <v>#REF!</v>
      </c>
      <c r="AM30" s="94" t="e">
        <f ca="1">IF(市町村抽出表!AY30="－","－",IF(市町村抽出表!AY30=0,"0人",IF(市町村抽出表!AY30&lt;1,"1人未満",TEXT(ROUND(市町村抽出表!AY30,0),"###,###")&amp;"人")))</f>
        <v>#REF!</v>
      </c>
      <c r="AN30" s="94" t="s">
        <v>668</v>
      </c>
      <c r="AO30" s="94" t="s">
        <v>668</v>
      </c>
      <c r="AP30" s="94" t="e">
        <f ca="1">IF(市町村抽出表!BB30="－","－",IF(市町村抽出表!BB30=0,"0km",IF(市町村抽出表!BB30&lt;0.1,"0.1km未満",TEXT(ROUND(市町村抽出表!BB30,1),"###,##0.0")&amp;"km")))</f>
        <v>#REF!</v>
      </c>
      <c r="AQ30" s="94" t="e">
        <f ca="1">IF(市町村抽出表!BC30="－","－",IF(市町村抽出表!BC30=0,"0世帯",IF(市町村抽出表!BC30&lt;1,"1世帯未満",TEXT(ROUND(市町村抽出表!BC30,0),"###,###")&amp;"世帯")))</f>
        <v>#REF!</v>
      </c>
      <c r="AR30" s="94" t="e">
        <f ca="1">IF(市町村抽出表!BD30="－","－",IF(市町村抽出表!BD30=0,"0人",IF(市町村抽出表!BD30&lt;1,"1人未満",TEXT(ROUND(市町村抽出表!BD30,0),"###,###")&amp;"人")))</f>
        <v>#REF!</v>
      </c>
      <c r="AS30" s="94" t="s">
        <v>668</v>
      </c>
      <c r="AT30" s="94" t="s">
        <v>668</v>
      </c>
      <c r="AU30" s="94" t="e">
        <f ca="1">IF(市町村抽出表!BG30="－","－",IF(市町村抽出表!BG30=0,"0箇所",IF(市町村抽出表!BG30&lt;1,"1箇所未満",TEXT(ROUND(市町村抽出表!BG30,0),"###,###")&amp;"箇所")))</f>
        <v>#REF!</v>
      </c>
      <c r="AV30" s="94" t="e">
        <f ca="1">IF(市町村抽出表!BH30="－","－",IF(市町村抽出表!BH30=0,"0箇所",IF(市町村抽出表!BH30&lt;1,"1箇所未満",TEXT(ROUND(市町村抽出表!BH30,0),"###,###")&amp;"箇所")))</f>
        <v>#REF!</v>
      </c>
      <c r="AW30" s="94" t="e">
        <f ca="1">IF(市町村抽出表!BI30="－","－",IF(市町村抽出表!BI30=0,"0箇所",IF(市町村抽出表!BI30&lt;1,"1箇所未満",TEXT(ROUND(市町村抽出表!BI30,0),"###,###")&amp;"箇所")))</f>
        <v>#REF!</v>
      </c>
      <c r="AX30" s="94" t="e">
        <f ca="1">IF(市町村抽出表!BJ30="－","－",IF(市町村抽出表!BJ30=0,"0箇所",IF(市町村抽出表!BJ30&lt;1,"1箇所未満",TEXT(ROUND(市町村抽出表!BJ30,0),"###,###")&amp;"箇所")))</f>
        <v>#REF!</v>
      </c>
      <c r="AY30" s="94" t="e">
        <f ca="1">IF(市町村抽出表!BK30="－","－",IF(市町村抽出表!BK30=0,"0箇所",IF(市町村抽出表!BK30&lt;1,"1箇所未満",TEXT(ROUND(市町村抽出表!BK30,0),"###,###")&amp;"箇所")))</f>
        <v>#REF!</v>
      </c>
      <c r="AZ30" s="94" t="e">
        <f ca="1">IF(市町村抽出表!BL30="－","－",IF(市町村抽出表!BL30=0,"0箇所",IF(市町村抽出表!BL30&lt;1,"1箇所未満",TEXT(ROUND(市町村抽出表!BL30,0),"###,###")&amp;"箇所")))</f>
        <v>#REF!</v>
      </c>
      <c r="BH30" s="153"/>
      <c r="BI30" s="153"/>
      <c r="BJ30" s="153"/>
      <c r="BL30" s="154"/>
      <c r="BM30" s="153"/>
      <c r="BN30" s="153"/>
      <c r="BO30" s="153"/>
      <c r="BP30" s="153"/>
      <c r="BX30" s="154"/>
      <c r="BY30" s="153"/>
      <c r="BZ30" s="153"/>
      <c r="CA30" s="153"/>
      <c r="CB30" s="153"/>
      <c r="CN30" s="154"/>
      <c r="CO30" s="153"/>
      <c r="CP30" s="153"/>
      <c r="CQ30" s="153"/>
      <c r="CR30" s="153"/>
    </row>
    <row r="31" spans="1:96" x14ac:dyDescent="0.2">
      <c r="A31" s="82">
        <v>28</v>
      </c>
      <c r="B31" s="74" t="s">
        <v>528</v>
      </c>
      <c r="C31" s="93" t="e">
        <f ca="1">IF(市町村抽出表!D31="－","－",ROUND(市町村抽出表!D31,1))</f>
        <v>#REF!</v>
      </c>
      <c r="D31" s="158" t="e">
        <f ca="1">IF(市町村抽出表!F31="","※2",IF(市町村抽出表!F31="－","－",市町村抽出表!F31&amp;"箇所"))</f>
        <v>#REF!</v>
      </c>
      <c r="E31" s="159" t="e">
        <f ca="1">IF(市町村抽出表!G31="","※2",IF(市町村抽出表!G31="－","－",市町村抽出表!G31&amp;"箇所"))</f>
        <v>#REF!</v>
      </c>
      <c r="F31" s="160" t="e">
        <f ca="1">IF(市町村抽出表!H31="","※2",IF(市町村抽出表!H31="－","－",市町村抽出表!H31&amp;"箇所"))</f>
        <v>#REF!</v>
      </c>
      <c r="G31" s="94" t="e">
        <f ca="1">IF(市町村抽出表!I31="－","－",IF(市町村抽出表!I31=0,"0棟",IF(市町村抽出表!I31&lt;1,"1棟未満",TEXT(ROUND(市町村抽出表!I31,0),"###,###")&amp;"棟")))</f>
        <v>#REF!</v>
      </c>
      <c r="H31" s="94" t="e">
        <f ca="1">IF(市町村抽出表!J31="－","－",IF(市町村抽出表!J31=0,"0棟",IF(市町村抽出表!J31&lt;1,"1棟未満",TEXT(ROUND(市町村抽出表!J31,0),"###,###")&amp;"棟")))</f>
        <v>#REF!</v>
      </c>
      <c r="I31" s="94" t="e">
        <f ca="1">IF(市町村抽出表!O31="－","－",IF(市町村抽出表!O31=0,"0棟",IF(市町村抽出表!O31&lt;1,"1棟未満",TEXT(ROUND(市町村抽出表!O31,0),"###,###")&amp;"棟")))</f>
        <v>#REF!</v>
      </c>
      <c r="J31" s="94" t="e">
        <f ca="1">IF(市町村抽出表!P31="－","－",IF(市町村抽出表!P31=0,"0棟",IF(市町村抽出表!P31&lt;1,"1棟未満",TEXT(ROUND(市町村抽出表!P31,0),"###,###")&amp;"棟")))</f>
        <v>#REF!</v>
      </c>
      <c r="K31" s="147" t="e">
        <f ca="1">IF(市町村抽出表!U31="","※2",IF(市町村抽出表!U31="－","－",IF(市町村抽出表!U31=0,"0棟",IF(市町村抽出表!U31&lt;1,"1棟未満",TEXT(ROUND(市町村抽出表!U31,0),"###,###")&amp;"棟"))))</f>
        <v>#REF!</v>
      </c>
      <c r="L31" s="148" t="e">
        <f ca="1">IF(市町村抽出表!V31="","※2",IF(市町村抽出表!V31="－","－",IF(市町村抽出表!V31=0,"0棟",IF(市町村抽出表!V31&lt;1,"1棟未満",TEXT(ROUND(市町村抽出表!V31,0),"###,###")&amp;"棟"))))</f>
        <v>#REF!</v>
      </c>
      <c r="M31" s="94" t="e">
        <f ca="1">IF(市町村抽出表!W31="－","－",IF(市町村抽出表!W31=0,"0棟",IF(市町村抽出表!W31&lt;1,"1棟未満",TEXT(ROUND(市町村抽出表!W31,0),"###,###")&amp;"棟")))</f>
        <v>#REF!</v>
      </c>
      <c r="N31" s="94" t="e">
        <f ca="1">IF(市町村抽出表!X31="－","－",IF(市町村抽出表!X31=0,"0棟",IF(市町村抽出表!X31&lt;1,"1棟未満",TEXT(ROUND(市町村抽出表!X31,0),"###,###")&amp;"棟")))</f>
        <v>#REF!</v>
      </c>
      <c r="O31" s="94" t="e">
        <f ca="1">IF(市町村抽出表!Z31="－","－",IF(市町村抽出表!Z31=0,"0件",IF(市町村抽出表!Z31&lt;1,"1件未満",TEXT(ROUND(市町村抽出表!Z31,0),"###,###")&amp;"件")))</f>
        <v>#REF!</v>
      </c>
      <c r="P31" s="94" t="e">
        <f ca="1">IF(市町村抽出表!AA31="－","－",IF(市町村抽出表!AA31=0,"0件",IF(市町村抽出表!AA31&lt;1,"1件未満",TEXT(ROUND(市町村抽出表!AA31,0),"###,###")&amp;"件")))</f>
        <v>#REF!</v>
      </c>
      <c r="Q31" s="94" t="e">
        <f ca="1">IF(市町村抽出表!AB31="－","－",IF(市町村抽出表!AB31=0,"0棟",IF(市町村抽出表!AB31&lt;1,"1棟未満",TEXT(ROUND(市町村抽出表!AB31,0),"###,###")&amp;"棟")))</f>
        <v>#REF!</v>
      </c>
      <c r="R31" s="94" t="e">
        <f ca="1">IF(市町村抽出表!AC31="－","－",IF(市町村抽出表!AC31=0,"0人",IF(市町村抽出表!AC31&lt;1,"1人未満",TEXT(ROUND(市町村抽出表!AC31,0),"###,###")&amp;"人")))</f>
        <v>#REF!</v>
      </c>
      <c r="S31" s="94" t="e">
        <f ca="1">IF(市町村抽出表!AD31="－","－",IF(市町村抽出表!AD31=0,"0人",IF(市町村抽出表!AD31&lt;1,"1人未満",TEXT(ROUND(市町村抽出表!AD31,0),"###,###")&amp;"人")))</f>
        <v>#REF!</v>
      </c>
      <c r="T31" s="94" t="e">
        <f ca="1">IF(市町村抽出表!AE31="－","－",IF(市町村抽出表!AE31=0,"0人",IF(市町村抽出表!AE31&lt;1,"1人未満",TEXT(ROUND(市町村抽出表!AE31,0),"###,###")&amp;"人")))</f>
        <v>#REF!</v>
      </c>
      <c r="U31" s="149" t="e">
        <f ca="1">IF(市町村抽出表!AG31="","※2",IF(市町村抽出表!AG31="－","－",IF(市町村抽出表!AG31=0,"0人",IF(市町村抽出表!AG31&lt;1,"1人未満",TEXT(ROUND(市町村抽出表!AG31,0),"###,###")&amp;"人"))))</f>
        <v>#REF!</v>
      </c>
      <c r="V31" s="150" t="e">
        <f ca="1">IF(市町村抽出表!AH31="","※2",IF(市町村抽出表!AH31="－","－",IF(市町村抽出表!AH31=0,"0人",IF(市町村抽出表!AH31&lt;1,"1人未満",TEXT(ROUND(市町村抽出表!AH31,0),"###,###")&amp;"人"))))</f>
        <v>#REF!</v>
      </c>
      <c r="W31" s="151" t="e">
        <f ca="1">IF(市町村抽出表!AI31="","※2",IF(市町村抽出表!AI31="－","－",IF(市町村抽出表!AI31=0,"0人",IF(市町村抽出表!AI31&lt;1,"1人未満",TEXT(ROUND(市町村抽出表!AI31,0),"###,###")&amp;"人"))))</f>
        <v>#REF!</v>
      </c>
      <c r="X31" s="94" t="e">
        <f ca="1">IF(市町村抽出表!AJ31="－","－",IF(市町村抽出表!AJ31=0,"0人",IF(市町村抽出表!AJ31&lt;1,"1人未満",TEXT(ROUND(市町村抽出表!AJ31,0),"###,###")&amp;"人")))</f>
        <v>#REF!</v>
      </c>
      <c r="Y31" s="94" t="e">
        <f ca="1">IF(市町村抽出表!AK31="－","－",IF(市町村抽出表!AK31=0,"0人",IF(市町村抽出表!AK31&lt;1,"1人未満",TEXT(ROUND(市町村抽出表!AK31,0),"###,###")&amp;"人")))</f>
        <v>#REF!</v>
      </c>
      <c r="Z31" s="94" t="e">
        <f ca="1">IF(市町村抽出表!AL31="－","－",IF(市町村抽出表!AL31=0,"0人",IF(市町村抽出表!AL31&lt;1,"1人未満",TEXT(ROUND(市町村抽出表!AL31,0),"###,###")&amp;"人")))</f>
        <v>#REF!</v>
      </c>
      <c r="AA31" s="94" t="e">
        <f ca="1">IF(市町村抽出表!AM31="－","－",IF(市町村抽出表!AM31=0,"0人",IF(市町村抽出表!AM31&lt;1,"1人未満",TEXT(ROUND(市町村抽出表!AM31,0),"###,###")&amp;"人")))</f>
        <v>#REF!</v>
      </c>
      <c r="AB31" s="94" t="e">
        <f ca="1">IF(市町村抽出表!AN31="－","－",IF(市町村抽出表!AN31=0,"0人",IF(市町村抽出表!AN31&lt;1,"1人未満",TEXT(ROUND(市町村抽出表!AN31,0),"###,###")&amp;"人")))</f>
        <v>#REF!</v>
      </c>
      <c r="AC31" s="94" t="e">
        <f ca="1">IF(市町村抽出表!AO31="－","－",IF(市町村抽出表!AO31=0,"0人",IF(市町村抽出表!AO31&lt;1,"1人未満",TEXT(ROUND(市町村抽出表!AO31,0),"###,###")&amp;"人")))</f>
        <v>#REF!</v>
      </c>
      <c r="AD31" s="94" t="e">
        <f ca="1">IF(市町村抽出表!AP31="－","－",IF(市町村抽出表!AP31=0,"0人",IF(市町村抽出表!AP31&lt;1,"1人未満",TEXT(ROUND(市町村抽出表!AP31,0),"###,###")&amp;"人")))</f>
        <v>#REF!</v>
      </c>
      <c r="AE31" s="94" t="e">
        <f ca="1">IF(市町村抽出表!AQ31="－","－",IF(市町村抽出表!AQ31=0,"0人",IF(市町村抽出表!AQ31&lt;1,"1人未満",TEXT(ROUND(市町村抽出表!AQ31,0),"###,###")&amp;"人")))</f>
        <v>#REF!</v>
      </c>
      <c r="AF31" s="94" t="e">
        <f ca="1">IF(市町村抽出表!AR31="－","－",IF(市町村抽出表!AR31=0,"0人",IF(市町村抽出表!AR31&lt;1,"1人未満",TEXT(ROUND(市町村抽出表!AR31,0),"###,###")&amp;"人")))</f>
        <v>#REF!</v>
      </c>
      <c r="AG31" s="94" t="e">
        <f ca="1">IF(市町村抽出表!AS31="－","－",IF(市町村抽出表!AS31=0,"0箇所",IF(市町村抽出表!AS31&lt;1,"1箇所未満",TEXT(ROUND(市町村抽出表!AS31,0),"###,###")&amp;"箇所")))</f>
        <v>#REF!</v>
      </c>
      <c r="AH31" s="94" t="e">
        <f ca="1">IF(市町村抽出表!AT31="－","－",IF(市町村抽出表!AT31=0,"0世帯",IF(市町村抽出表!AT31&lt;1,"1世帯未満",TEXT(ROUND(市町村抽出表!AT31,0),"###,###")&amp;"世帯")))</f>
        <v>#REF!</v>
      </c>
      <c r="AI31" s="94" t="e">
        <f ca="1">IF(市町村抽出表!AU31="－","－",IF(市町村抽出表!AU31=0,"0人",IF(市町村抽出表!AU31&lt;1,"1人未満",TEXT(ROUND(市町村抽出表!AU31,0),"###,###")&amp;"人")))</f>
        <v>#REF!</v>
      </c>
      <c r="AJ31" s="94" t="e">
        <f ca="1">IF(市町村抽出表!AV31="－","－",IF(市町村抽出表!AV31=0,"0世帯",IF(市町村抽出表!AV31&lt;1,"1世帯未満",TEXT(ROUND(市町村抽出表!AV31,0),"###,###")&amp;"世帯")))</f>
        <v>#REF!</v>
      </c>
      <c r="AK31" s="94" t="e">
        <f ca="1">IF(市町村抽出表!AW31="－","－",IF(市町村抽出表!AW31=0,"0人",IF(市町村抽出表!AW31&lt;1,"1人未満",TEXT(ROUND(市町村抽出表!AW31,0),"###,###")&amp;"人")))</f>
        <v>#REF!</v>
      </c>
      <c r="AL31" s="94" t="e">
        <f ca="1">IF(市町村抽出表!AX31="－","－",IF(市町村抽出表!AX31=0,"0世帯",IF(市町村抽出表!AX31&lt;1,"1世帯未満",TEXT(ROUND(市町村抽出表!AX31,0),"###,###")&amp;"世帯")))</f>
        <v>#REF!</v>
      </c>
      <c r="AM31" s="94" t="e">
        <f ca="1">IF(市町村抽出表!AY31="－","－",IF(市町村抽出表!AY31=0,"0人",IF(市町村抽出表!AY31&lt;1,"1人未満",TEXT(ROUND(市町村抽出表!AY31,0),"###,###")&amp;"人")))</f>
        <v>#REF!</v>
      </c>
      <c r="AN31" s="94" t="s">
        <v>668</v>
      </c>
      <c r="AO31" s="94" t="s">
        <v>668</v>
      </c>
      <c r="AP31" s="94" t="e">
        <f ca="1">IF(市町村抽出表!BB31="－","－",IF(市町村抽出表!BB31=0,"0km",IF(市町村抽出表!BB31&lt;0.1,"0.1km未満",TEXT(ROUND(市町村抽出表!BB31,1),"###,##0.0")&amp;"km")))</f>
        <v>#REF!</v>
      </c>
      <c r="AQ31" s="94" t="e">
        <f ca="1">IF(市町村抽出表!BC31="－","－",IF(市町村抽出表!BC31=0,"0世帯",IF(市町村抽出表!BC31&lt;1,"1世帯未満",TEXT(ROUND(市町村抽出表!BC31,0),"###,###")&amp;"世帯")))</f>
        <v>#REF!</v>
      </c>
      <c r="AR31" s="94" t="e">
        <f ca="1">IF(市町村抽出表!BD31="－","－",IF(市町村抽出表!BD31=0,"0人",IF(市町村抽出表!BD31&lt;1,"1人未満",TEXT(ROUND(市町村抽出表!BD31,0),"###,###")&amp;"人")))</f>
        <v>#REF!</v>
      </c>
      <c r="AS31" s="94" t="s">
        <v>668</v>
      </c>
      <c r="AT31" s="94" t="s">
        <v>668</v>
      </c>
      <c r="AU31" s="94" t="e">
        <f ca="1">IF(市町村抽出表!BG31="－","－",IF(市町村抽出表!BG31=0,"0箇所",IF(市町村抽出表!BG31&lt;1,"1箇所未満",TEXT(ROUND(市町村抽出表!BG31,0),"###,###")&amp;"箇所")))</f>
        <v>#REF!</v>
      </c>
      <c r="AV31" s="94" t="e">
        <f ca="1">IF(市町村抽出表!BH31="－","－",IF(市町村抽出表!BH31=0,"0箇所",IF(市町村抽出表!BH31&lt;1,"1箇所未満",TEXT(ROUND(市町村抽出表!BH31,0),"###,###")&amp;"箇所")))</f>
        <v>#REF!</v>
      </c>
      <c r="AW31" s="94" t="e">
        <f ca="1">IF(市町村抽出表!BI31="－","－",IF(市町村抽出表!BI31=0,"0箇所",IF(市町村抽出表!BI31&lt;1,"1箇所未満",TEXT(ROUND(市町村抽出表!BI31,0),"###,###")&amp;"箇所")))</f>
        <v>#REF!</v>
      </c>
      <c r="AX31" s="94" t="e">
        <f ca="1">IF(市町村抽出表!BJ31="－","－",IF(市町村抽出表!BJ31=0,"0箇所",IF(市町村抽出表!BJ31&lt;1,"1箇所未満",TEXT(ROUND(市町村抽出表!BJ31,0),"###,###")&amp;"箇所")))</f>
        <v>#REF!</v>
      </c>
      <c r="AY31" s="94" t="e">
        <f ca="1">IF(市町村抽出表!BK31="－","－",IF(市町村抽出表!BK31=0,"0箇所",IF(市町村抽出表!BK31&lt;1,"1箇所未満",TEXT(ROUND(市町村抽出表!BK31,0),"###,###")&amp;"箇所")))</f>
        <v>#REF!</v>
      </c>
      <c r="AZ31" s="94" t="e">
        <f ca="1">IF(市町村抽出表!BL31="－","－",IF(市町村抽出表!BL31=0,"0箇所",IF(市町村抽出表!BL31&lt;1,"1箇所未満",TEXT(ROUND(市町村抽出表!BL31,0),"###,###")&amp;"箇所")))</f>
        <v>#REF!</v>
      </c>
      <c r="BH31" s="153"/>
      <c r="BI31" s="153"/>
      <c r="BJ31" s="153"/>
      <c r="BL31" s="154"/>
      <c r="BM31" s="153"/>
      <c r="BN31" s="153"/>
      <c r="BO31" s="153"/>
      <c r="BP31" s="153"/>
      <c r="BX31" s="154"/>
      <c r="BY31" s="153"/>
      <c r="BZ31" s="153"/>
      <c r="CA31" s="153"/>
      <c r="CB31" s="153"/>
      <c r="CN31" s="154"/>
      <c r="CO31" s="153"/>
      <c r="CP31" s="153"/>
      <c r="CQ31" s="153"/>
      <c r="CR31" s="153"/>
    </row>
    <row r="32" spans="1:96" x14ac:dyDescent="0.2">
      <c r="A32" s="82">
        <v>29</v>
      </c>
      <c r="B32" s="74" t="s">
        <v>529</v>
      </c>
      <c r="C32" s="93" t="e">
        <f ca="1">IF(市町村抽出表!D32="－","－",ROUND(市町村抽出表!D32,1))</f>
        <v>#REF!</v>
      </c>
      <c r="D32" s="158" t="e">
        <f ca="1">IF(市町村抽出表!F32="","※2",IF(市町村抽出表!F32="－","－",市町村抽出表!F32&amp;"箇所"))</f>
        <v>#REF!</v>
      </c>
      <c r="E32" s="159" t="e">
        <f ca="1">IF(市町村抽出表!G32="","※2",IF(市町村抽出表!G32="－","－",市町村抽出表!G32&amp;"箇所"))</f>
        <v>#REF!</v>
      </c>
      <c r="F32" s="160" t="e">
        <f ca="1">IF(市町村抽出表!H32="","※2",IF(市町村抽出表!H32="－","－",市町村抽出表!H32&amp;"箇所"))</f>
        <v>#REF!</v>
      </c>
      <c r="G32" s="94" t="e">
        <f ca="1">IF(市町村抽出表!I32="－","－",IF(市町村抽出表!I32=0,"0棟",IF(市町村抽出表!I32&lt;1,"1棟未満",TEXT(ROUND(市町村抽出表!I32,0),"###,###")&amp;"棟")))</f>
        <v>#REF!</v>
      </c>
      <c r="H32" s="94" t="e">
        <f ca="1">IF(市町村抽出表!J32="－","－",IF(市町村抽出表!J32=0,"0棟",IF(市町村抽出表!J32&lt;1,"1棟未満",TEXT(ROUND(市町村抽出表!J32,0),"###,###")&amp;"棟")))</f>
        <v>#REF!</v>
      </c>
      <c r="I32" s="94" t="e">
        <f ca="1">IF(市町村抽出表!O32="－","－",IF(市町村抽出表!O32=0,"0棟",IF(市町村抽出表!O32&lt;1,"1棟未満",TEXT(ROUND(市町村抽出表!O32,0),"###,###")&amp;"棟")))</f>
        <v>#REF!</v>
      </c>
      <c r="J32" s="94" t="e">
        <f ca="1">IF(市町村抽出表!P32="－","－",IF(市町村抽出表!P32=0,"0棟",IF(市町村抽出表!P32&lt;1,"1棟未満",TEXT(ROUND(市町村抽出表!P32,0),"###,###")&amp;"棟")))</f>
        <v>#REF!</v>
      </c>
      <c r="K32" s="147" t="e">
        <f ca="1">IF(市町村抽出表!U32="","※2",IF(市町村抽出表!U32="－","－",IF(市町村抽出表!U32=0,"0棟",IF(市町村抽出表!U32&lt;1,"1棟未満",TEXT(ROUND(市町村抽出表!U32,0),"###,###")&amp;"棟"))))</f>
        <v>#REF!</v>
      </c>
      <c r="L32" s="148" t="e">
        <f ca="1">IF(市町村抽出表!V32="","※2",IF(市町村抽出表!V32="－","－",IF(市町村抽出表!V32=0,"0棟",IF(市町村抽出表!V32&lt;1,"1棟未満",TEXT(ROUND(市町村抽出表!V32,0),"###,###")&amp;"棟"))))</f>
        <v>#REF!</v>
      </c>
      <c r="M32" s="94" t="e">
        <f ca="1">IF(市町村抽出表!W32="－","－",IF(市町村抽出表!W32=0,"0棟",IF(市町村抽出表!W32&lt;1,"1棟未満",TEXT(ROUND(市町村抽出表!W32,0),"###,###")&amp;"棟")))</f>
        <v>#REF!</v>
      </c>
      <c r="N32" s="94" t="e">
        <f ca="1">IF(市町村抽出表!X32="－","－",IF(市町村抽出表!X32=0,"0棟",IF(市町村抽出表!X32&lt;1,"1棟未満",TEXT(ROUND(市町村抽出表!X32,0),"###,###")&amp;"棟")))</f>
        <v>#REF!</v>
      </c>
      <c r="O32" s="94" t="e">
        <f ca="1">IF(市町村抽出表!Z32="－","－",IF(市町村抽出表!Z32=0,"0件",IF(市町村抽出表!Z32&lt;1,"1件未満",TEXT(ROUND(市町村抽出表!Z32,0),"###,###")&amp;"件")))</f>
        <v>#REF!</v>
      </c>
      <c r="P32" s="94" t="e">
        <f ca="1">IF(市町村抽出表!AA32="－","－",IF(市町村抽出表!AA32=0,"0件",IF(市町村抽出表!AA32&lt;1,"1件未満",TEXT(ROUND(市町村抽出表!AA32,0),"###,###")&amp;"件")))</f>
        <v>#REF!</v>
      </c>
      <c r="Q32" s="94" t="e">
        <f ca="1">IF(市町村抽出表!AB32="－","－",IF(市町村抽出表!AB32=0,"0棟",IF(市町村抽出表!AB32&lt;1,"1棟未満",TEXT(ROUND(市町村抽出表!AB32,0),"###,###")&amp;"棟")))</f>
        <v>#REF!</v>
      </c>
      <c r="R32" s="94" t="e">
        <f ca="1">IF(市町村抽出表!AC32="－","－",IF(市町村抽出表!AC32=0,"0人",IF(市町村抽出表!AC32&lt;1,"1人未満",TEXT(ROUND(市町村抽出表!AC32,0),"###,###")&amp;"人")))</f>
        <v>#REF!</v>
      </c>
      <c r="S32" s="94" t="e">
        <f ca="1">IF(市町村抽出表!AD32="－","－",IF(市町村抽出表!AD32=0,"0人",IF(市町村抽出表!AD32&lt;1,"1人未満",TEXT(ROUND(市町村抽出表!AD32,0),"###,###")&amp;"人")))</f>
        <v>#REF!</v>
      </c>
      <c r="T32" s="94" t="e">
        <f ca="1">IF(市町村抽出表!AE32="－","－",IF(市町村抽出表!AE32=0,"0人",IF(市町村抽出表!AE32&lt;1,"1人未満",TEXT(ROUND(市町村抽出表!AE32,0),"###,###")&amp;"人")))</f>
        <v>#REF!</v>
      </c>
      <c r="U32" s="149" t="e">
        <f ca="1">IF(市町村抽出表!AG32="","※2",IF(市町村抽出表!AG32="－","－",IF(市町村抽出表!AG32=0,"0人",IF(市町村抽出表!AG32&lt;1,"1人未満",TEXT(ROUND(市町村抽出表!AG32,0),"###,###")&amp;"人"))))</f>
        <v>#REF!</v>
      </c>
      <c r="V32" s="150" t="e">
        <f ca="1">IF(市町村抽出表!AH32="","※2",IF(市町村抽出表!AH32="－","－",IF(市町村抽出表!AH32=0,"0人",IF(市町村抽出表!AH32&lt;1,"1人未満",TEXT(ROUND(市町村抽出表!AH32,0),"###,###")&amp;"人"))))</f>
        <v>#REF!</v>
      </c>
      <c r="W32" s="151" t="e">
        <f ca="1">IF(市町村抽出表!AI32="","※2",IF(市町村抽出表!AI32="－","－",IF(市町村抽出表!AI32=0,"0人",IF(市町村抽出表!AI32&lt;1,"1人未満",TEXT(ROUND(市町村抽出表!AI32,0),"###,###")&amp;"人"))))</f>
        <v>#REF!</v>
      </c>
      <c r="X32" s="94" t="e">
        <f ca="1">IF(市町村抽出表!AJ32="－","－",IF(市町村抽出表!AJ32=0,"0人",IF(市町村抽出表!AJ32&lt;1,"1人未満",TEXT(ROUND(市町村抽出表!AJ32,0),"###,###")&amp;"人")))</f>
        <v>#REF!</v>
      </c>
      <c r="Y32" s="94" t="e">
        <f ca="1">IF(市町村抽出表!AK32="－","－",IF(市町村抽出表!AK32=0,"0人",IF(市町村抽出表!AK32&lt;1,"1人未満",TEXT(ROUND(市町村抽出表!AK32,0),"###,###")&amp;"人")))</f>
        <v>#REF!</v>
      </c>
      <c r="Z32" s="94" t="e">
        <f ca="1">IF(市町村抽出表!AL32="－","－",IF(市町村抽出表!AL32=0,"0人",IF(市町村抽出表!AL32&lt;1,"1人未満",TEXT(ROUND(市町村抽出表!AL32,0),"###,###")&amp;"人")))</f>
        <v>#REF!</v>
      </c>
      <c r="AA32" s="94" t="e">
        <f ca="1">IF(市町村抽出表!AM32="－","－",IF(市町村抽出表!AM32=0,"0人",IF(市町村抽出表!AM32&lt;1,"1人未満",TEXT(ROUND(市町村抽出表!AM32,0),"###,###")&amp;"人")))</f>
        <v>#REF!</v>
      </c>
      <c r="AB32" s="94" t="e">
        <f ca="1">IF(市町村抽出表!AN32="－","－",IF(市町村抽出表!AN32=0,"0人",IF(市町村抽出表!AN32&lt;1,"1人未満",TEXT(ROUND(市町村抽出表!AN32,0),"###,###")&amp;"人")))</f>
        <v>#REF!</v>
      </c>
      <c r="AC32" s="94" t="e">
        <f ca="1">IF(市町村抽出表!AO32="－","－",IF(市町村抽出表!AO32=0,"0人",IF(市町村抽出表!AO32&lt;1,"1人未満",TEXT(ROUND(市町村抽出表!AO32,0),"###,###")&amp;"人")))</f>
        <v>#REF!</v>
      </c>
      <c r="AD32" s="94" t="e">
        <f ca="1">IF(市町村抽出表!AP32="－","－",IF(市町村抽出表!AP32=0,"0人",IF(市町村抽出表!AP32&lt;1,"1人未満",TEXT(ROUND(市町村抽出表!AP32,0),"###,###")&amp;"人")))</f>
        <v>#REF!</v>
      </c>
      <c r="AE32" s="94" t="e">
        <f ca="1">IF(市町村抽出表!AQ32="－","－",IF(市町村抽出表!AQ32=0,"0人",IF(市町村抽出表!AQ32&lt;1,"1人未満",TEXT(ROUND(市町村抽出表!AQ32,0),"###,###")&amp;"人")))</f>
        <v>#REF!</v>
      </c>
      <c r="AF32" s="94" t="e">
        <f ca="1">IF(市町村抽出表!AR32="－","－",IF(市町村抽出表!AR32=0,"0人",IF(市町村抽出表!AR32&lt;1,"1人未満",TEXT(ROUND(市町村抽出表!AR32,0),"###,###")&amp;"人")))</f>
        <v>#REF!</v>
      </c>
      <c r="AG32" s="94" t="e">
        <f ca="1">IF(市町村抽出表!AS32="－","－",IF(市町村抽出表!AS32=0,"0箇所",IF(市町村抽出表!AS32&lt;1,"1箇所未満",TEXT(ROUND(市町村抽出表!AS32,0),"###,###")&amp;"箇所")))</f>
        <v>#REF!</v>
      </c>
      <c r="AH32" s="94" t="e">
        <f ca="1">IF(市町村抽出表!AT32="－","－",IF(市町村抽出表!AT32=0,"0世帯",IF(市町村抽出表!AT32&lt;1,"1世帯未満",TEXT(ROUND(市町村抽出表!AT32,0),"###,###")&amp;"世帯")))</f>
        <v>#REF!</v>
      </c>
      <c r="AI32" s="94" t="e">
        <f ca="1">IF(市町村抽出表!AU32="－","－",IF(市町村抽出表!AU32=0,"0人",IF(市町村抽出表!AU32&lt;1,"1人未満",TEXT(ROUND(市町村抽出表!AU32,0),"###,###")&amp;"人")))</f>
        <v>#REF!</v>
      </c>
      <c r="AJ32" s="94" t="e">
        <f ca="1">IF(市町村抽出表!AV32="－","－",IF(市町村抽出表!AV32=0,"0世帯",IF(市町村抽出表!AV32&lt;1,"1世帯未満",TEXT(ROUND(市町村抽出表!AV32,0),"###,###")&amp;"世帯")))</f>
        <v>#REF!</v>
      </c>
      <c r="AK32" s="94" t="e">
        <f ca="1">IF(市町村抽出表!AW32="－","－",IF(市町村抽出表!AW32=0,"0人",IF(市町村抽出表!AW32&lt;1,"1人未満",TEXT(ROUND(市町村抽出表!AW32,0),"###,###")&amp;"人")))</f>
        <v>#REF!</v>
      </c>
      <c r="AL32" s="94" t="e">
        <f ca="1">IF(市町村抽出表!AX32="－","－",IF(市町村抽出表!AX32=0,"0世帯",IF(市町村抽出表!AX32&lt;1,"1世帯未満",TEXT(ROUND(市町村抽出表!AX32,0),"###,###")&amp;"世帯")))</f>
        <v>#REF!</v>
      </c>
      <c r="AM32" s="94" t="e">
        <f ca="1">IF(市町村抽出表!AY32="－","－",IF(市町村抽出表!AY32=0,"0人",IF(市町村抽出表!AY32&lt;1,"1人未満",TEXT(ROUND(市町村抽出表!AY32,0),"###,###")&amp;"人")))</f>
        <v>#REF!</v>
      </c>
      <c r="AN32" s="94" t="s">
        <v>668</v>
      </c>
      <c r="AO32" s="94" t="s">
        <v>668</v>
      </c>
      <c r="AP32" s="94" t="e">
        <f ca="1">IF(市町村抽出表!BB32="－","－",IF(市町村抽出表!BB32=0,"0km",IF(市町村抽出表!BB32&lt;0.1,"0.1km未満",TEXT(ROUND(市町村抽出表!BB32,1),"###,##0.0")&amp;"km")))</f>
        <v>#REF!</v>
      </c>
      <c r="AQ32" s="94" t="e">
        <f ca="1">IF(市町村抽出表!BC32="－","－",IF(市町村抽出表!BC32=0,"0世帯",IF(市町村抽出表!BC32&lt;1,"1世帯未満",TEXT(ROUND(市町村抽出表!BC32,0),"###,###")&amp;"世帯")))</f>
        <v>#REF!</v>
      </c>
      <c r="AR32" s="94" t="e">
        <f ca="1">IF(市町村抽出表!BD32="－","－",IF(市町村抽出表!BD32=0,"0人",IF(市町村抽出表!BD32&lt;1,"1人未満",TEXT(ROUND(市町村抽出表!BD32,0),"###,###")&amp;"人")))</f>
        <v>#REF!</v>
      </c>
      <c r="AS32" s="94" t="s">
        <v>668</v>
      </c>
      <c r="AT32" s="94" t="s">
        <v>668</v>
      </c>
      <c r="AU32" s="94" t="e">
        <f ca="1">IF(市町村抽出表!BG32="－","－",IF(市町村抽出表!BG32=0,"0箇所",IF(市町村抽出表!BG32&lt;1,"1箇所未満",TEXT(ROUND(市町村抽出表!BG32,0),"###,###")&amp;"箇所")))</f>
        <v>#REF!</v>
      </c>
      <c r="AV32" s="94" t="e">
        <f ca="1">IF(市町村抽出表!BH32="－","－",IF(市町村抽出表!BH32=0,"0箇所",IF(市町村抽出表!BH32&lt;1,"1箇所未満",TEXT(ROUND(市町村抽出表!BH32,0),"###,###")&amp;"箇所")))</f>
        <v>#REF!</v>
      </c>
      <c r="AW32" s="94" t="e">
        <f ca="1">IF(市町村抽出表!BI32="－","－",IF(市町村抽出表!BI32=0,"0箇所",IF(市町村抽出表!BI32&lt;1,"1箇所未満",TEXT(ROUND(市町村抽出表!BI32,0),"###,###")&amp;"箇所")))</f>
        <v>#REF!</v>
      </c>
      <c r="AX32" s="94" t="e">
        <f ca="1">IF(市町村抽出表!BJ32="－","－",IF(市町村抽出表!BJ32=0,"0箇所",IF(市町村抽出表!BJ32&lt;1,"1箇所未満",TEXT(ROUND(市町村抽出表!BJ32,0),"###,###")&amp;"箇所")))</f>
        <v>#REF!</v>
      </c>
      <c r="AY32" s="94" t="e">
        <f ca="1">IF(市町村抽出表!BK32="－","－",IF(市町村抽出表!BK32=0,"0箇所",IF(市町村抽出表!BK32&lt;1,"1箇所未満",TEXT(ROUND(市町村抽出表!BK32,0),"###,###")&amp;"箇所")))</f>
        <v>#REF!</v>
      </c>
      <c r="AZ32" s="94" t="e">
        <f ca="1">IF(市町村抽出表!BL32="－","－",IF(市町村抽出表!BL32=0,"0箇所",IF(市町村抽出表!BL32&lt;1,"1箇所未満",TEXT(ROUND(市町村抽出表!BL32,0),"###,###")&amp;"箇所")))</f>
        <v>#REF!</v>
      </c>
      <c r="BH32" s="153"/>
      <c r="BI32" s="153"/>
      <c r="BJ32" s="153"/>
      <c r="BL32" s="154"/>
      <c r="BM32" s="153"/>
      <c r="BN32" s="153"/>
      <c r="BO32" s="153"/>
      <c r="BP32" s="153"/>
      <c r="BX32" s="154"/>
      <c r="BY32" s="153"/>
      <c r="BZ32" s="153"/>
      <c r="CA32" s="153"/>
      <c r="CB32" s="153"/>
      <c r="CN32" s="154"/>
      <c r="CO32" s="153"/>
      <c r="CP32" s="153"/>
      <c r="CQ32" s="153"/>
      <c r="CR32" s="153"/>
    </row>
    <row r="33" spans="1:96" x14ac:dyDescent="0.2">
      <c r="A33" s="82">
        <v>30</v>
      </c>
      <c r="B33" s="74" t="s">
        <v>530</v>
      </c>
      <c r="C33" s="93" t="e">
        <f ca="1">IF(市町村抽出表!D33="－","－",ROUND(市町村抽出表!D33,1))</f>
        <v>#REF!</v>
      </c>
      <c r="D33" s="158" t="e">
        <f ca="1">IF(市町村抽出表!F33="","※2",IF(市町村抽出表!F33="－","－",市町村抽出表!F33&amp;"箇所"))</f>
        <v>#REF!</v>
      </c>
      <c r="E33" s="159" t="e">
        <f ca="1">IF(市町村抽出表!G33="","※2",IF(市町村抽出表!G33="－","－",市町村抽出表!G33&amp;"箇所"))</f>
        <v>#REF!</v>
      </c>
      <c r="F33" s="160" t="e">
        <f ca="1">IF(市町村抽出表!H33="","※2",IF(市町村抽出表!H33="－","－",市町村抽出表!H33&amp;"箇所"))</f>
        <v>#REF!</v>
      </c>
      <c r="G33" s="94" t="e">
        <f ca="1">IF(市町村抽出表!I33="－","－",IF(市町村抽出表!I33=0,"0棟",IF(市町村抽出表!I33&lt;1,"1棟未満",TEXT(ROUND(市町村抽出表!I33,0),"###,###")&amp;"棟")))</f>
        <v>#REF!</v>
      </c>
      <c r="H33" s="94" t="e">
        <f ca="1">IF(市町村抽出表!J33="－","－",IF(市町村抽出表!J33=0,"0棟",IF(市町村抽出表!J33&lt;1,"1棟未満",TEXT(ROUND(市町村抽出表!J33,0),"###,###")&amp;"棟")))</f>
        <v>#REF!</v>
      </c>
      <c r="I33" s="94" t="e">
        <f ca="1">IF(市町村抽出表!O33="－","－",IF(市町村抽出表!O33=0,"0棟",IF(市町村抽出表!O33&lt;1,"1棟未満",TEXT(ROUND(市町村抽出表!O33,0),"###,###")&amp;"棟")))</f>
        <v>#REF!</v>
      </c>
      <c r="J33" s="94" t="e">
        <f ca="1">IF(市町村抽出表!P33="－","－",IF(市町村抽出表!P33=0,"0棟",IF(市町村抽出表!P33&lt;1,"1棟未満",TEXT(ROUND(市町村抽出表!P33,0),"###,###")&amp;"棟")))</f>
        <v>#REF!</v>
      </c>
      <c r="K33" s="147" t="e">
        <f ca="1">IF(市町村抽出表!U33="","※2",IF(市町村抽出表!U33="－","－",IF(市町村抽出表!U33=0,"0棟",IF(市町村抽出表!U33&lt;1,"1棟未満",TEXT(ROUND(市町村抽出表!U33,0),"###,###")&amp;"棟"))))</f>
        <v>#REF!</v>
      </c>
      <c r="L33" s="148" t="e">
        <f ca="1">IF(市町村抽出表!V33="","※2",IF(市町村抽出表!V33="－","－",IF(市町村抽出表!V33=0,"0棟",IF(市町村抽出表!V33&lt;1,"1棟未満",TEXT(ROUND(市町村抽出表!V33,0),"###,###")&amp;"棟"))))</f>
        <v>#REF!</v>
      </c>
      <c r="M33" s="94" t="e">
        <f ca="1">IF(市町村抽出表!W33="－","－",IF(市町村抽出表!W33=0,"0棟",IF(市町村抽出表!W33&lt;1,"1棟未満",TEXT(ROUND(市町村抽出表!W33,0),"###,###")&amp;"棟")))</f>
        <v>#REF!</v>
      </c>
      <c r="N33" s="94" t="e">
        <f ca="1">IF(市町村抽出表!X33="－","－",IF(市町村抽出表!X33=0,"0棟",IF(市町村抽出表!X33&lt;1,"1棟未満",TEXT(ROUND(市町村抽出表!X33,0),"###,###")&amp;"棟")))</f>
        <v>#REF!</v>
      </c>
      <c r="O33" s="94" t="e">
        <f ca="1">IF(市町村抽出表!Z33="－","－",IF(市町村抽出表!Z33=0,"0件",IF(市町村抽出表!Z33&lt;1,"1件未満",TEXT(ROUND(市町村抽出表!Z33,0),"###,###")&amp;"件")))</f>
        <v>#REF!</v>
      </c>
      <c r="P33" s="94" t="e">
        <f ca="1">IF(市町村抽出表!AA33="－","－",IF(市町村抽出表!AA33=0,"0件",IF(市町村抽出表!AA33&lt;1,"1件未満",TEXT(ROUND(市町村抽出表!AA33,0),"###,###")&amp;"件")))</f>
        <v>#REF!</v>
      </c>
      <c r="Q33" s="94" t="e">
        <f ca="1">IF(市町村抽出表!AB33="－","－",IF(市町村抽出表!AB33=0,"0棟",IF(市町村抽出表!AB33&lt;1,"1棟未満",TEXT(ROUND(市町村抽出表!AB33,0),"###,###")&amp;"棟")))</f>
        <v>#REF!</v>
      </c>
      <c r="R33" s="94" t="e">
        <f ca="1">IF(市町村抽出表!AC33="－","－",IF(市町村抽出表!AC33=0,"0人",IF(市町村抽出表!AC33&lt;1,"1人未満",TEXT(ROUND(市町村抽出表!AC33,0),"###,###")&amp;"人")))</f>
        <v>#REF!</v>
      </c>
      <c r="S33" s="94" t="e">
        <f ca="1">IF(市町村抽出表!AD33="－","－",IF(市町村抽出表!AD33=0,"0人",IF(市町村抽出表!AD33&lt;1,"1人未満",TEXT(ROUND(市町村抽出表!AD33,0),"###,###")&amp;"人")))</f>
        <v>#REF!</v>
      </c>
      <c r="T33" s="94" t="e">
        <f ca="1">IF(市町村抽出表!AE33="－","－",IF(市町村抽出表!AE33=0,"0人",IF(市町村抽出表!AE33&lt;1,"1人未満",TEXT(ROUND(市町村抽出表!AE33,0),"###,###")&amp;"人")))</f>
        <v>#REF!</v>
      </c>
      <c r="U33" s="149" t="e">
        <f ca="1">IF(市町村抽出表!AG33="","※2",IF(市町村抽出表!AG33="－","－",IF(市町村抽出表!AG33=0,"0人",IF(市町村抽出表!AG33&lt;1,"1人未満",TEXT(ROUND(市町村抽出表!AG33,0),"###,###")&amp;"人"))))</f>
        <v>#REF!</v>
      </c>
      <c r="V33" s="150" t="e">
        <f ca="1">IF(市町村抽出表!AH33="","※2",IF(市町村抽出表!AH33="－","－",IF(市町村抽出表!AH33=0,"0人",IF(市町村抽出表!AH33&lt;1,"1人未満",TEXT(ROUND(市町村抽出表!AH33,0),"###,###")&amp;"人"))))</f>
        <v>#REF!</v>
      </c>
      <c r="W33" s="151" t="e">
        <f ca="1">IF(市町村抽出表!AI33="","※2",IF(市町村抽出表!AI33="－","－",IF(市町村抽出表!AI33=0,"0人",IF(市町村抽出表!AI33&lt;1,"1人未満",TEXT(ROUND(市町村抽出表!AI33,0),"###,###")&amp;"人"))))</f>
        <v>#REF!</v>
      </c>
      <c r="X33" s="94" t="e">
        <f ca="1">IF(市町村抽出表!AJ33="－","－",IF(市町村抽出表!AJ33=0,"0人",IF(市町村抽出表!AJ33&lt;1,"1人未満",TEXT(ROUND(市町村抽出表!AJ33,0),"###,###")&amp;"人")))</f>
        <v>#REF!</v>
      </c>
      <c r="Y33" s="94" t="e">
        <f ca="1">IF(市町村抽出表!AK33="－","－",IF(市町村抽出表!AK33=0,"0人",IF(市町村抽出表!AK33&lt;1,"1人未満",TEXT(ROUND(市町村抽出表!AK33,0),"###,###")&amp;"人")))</f>
        <v>#REF!</v>
      </c>
      <c r="Z33" s="94" t="e">
        <f ca="1">IF(市町村抽出表!AL33="－","－",IF(市町村抽出表!AL33=0,"0人",IF(市町村抽出表!AL33&lt;1,"1人未満",TEXT(ROUND(市町村抽出表!AL33,0),"###,###")&amp;"人")))</f>
        <v>#REF!</v>
      </c>
      <c r="AA33" s="94" t="e">
        <f ca="1">IF(市町村抽出表!AM33="－","－",IF(市町村抽出表!AM33=0,"0人",IF(市町村抽出表!AM33&lt;1,"1人未満",TEXT(ROUND(市町村抽出表!AM33,0),"###,###")&amp;"人")))</f>
        <v>#REF!</v>
      </c>
      <c r="AB33" s="94" t="e">
        <f ca="1">IF(市町村抽出表!AN33="－","－",IF(市町村抽出表!AN33=0,"0人",IF(市町村抽出表!AN33&lt;1,"1人未満",TEXT(ROUND(市町村抽出表!AN33,0),"###,###")&amp;"人")))</f>
        <v>#REF!</v>
      </c>
      <c r="AC33" s="94" t="e">
        <f ca="1">IF(市町村抽出表!AO33="－","－",IF(市町村抽出表!AO33=0,"0人",IF(市町村抽出表!AO33&lt;1,"1人未満",TEXT(ROUND(市町村抽出表!AO33,0),"###,###")&amp;"人")))</f>
        <v>#REF!</v>
      </c>
      <c r="AD33" s="94" t="e">
        <f ca="1">IF(市町村抽出表!AP33="－","－",IF(市町村抽出表!AP33=0,"0人",IF(市町村抽出表!AP33&lt;1,"1人未満",TEXT(ROUND(市町村抽出表!AP33,0),"###,###")&amp;"人")))</f>
        <v>#REF!</v>
      </c>
      <c r="AE33" s="94" t="e">
        <f ca="1">IF(市町村抽出表!AQ33="－","－",IF(市町村抽出表!AQ33=0,"0人",IF(市町村抽出表!AQ33&lt;1,"1人未満",TEXT(ROUND(市町村抽出表!AQ33,0),"###,###")&amp;"人")))</f>
        <v>#REF!</v>
      </c>
      <c r="AF33" s="94" t="e">
        <f ca="1">IF(市町村抽出表!AR33="－","－",IF(市町村抽出表!AR33=0,"0人",IF(市町村抽出表!AR33&lt;1,"1人未満",TEXT(ROUND(市町村抽出表!AR33,0),"###,###")&amp;"人")))</f>
        <v>#REF!</v>
      </c>
      <c r="AG33" s="94" t="e">
        <f ca="1">IF(市町村抽出表!AS33="－","－",IF(市町村抽出表!AS33=0,"0箇所",IF(市町村抽出表!AS33&lt;1,"1箇所未満",TEXT(ROUND(市町村抽出表!AS33,0),"###,###")&amp;"箇所")))</f>
        <v>#REF!</v>
      </c>
      <c r="AH33" s="94" t="e">
        <f ca="1">IF(市町村抽出表!AT33="－","－",IF(市町村抽出表!AT33=0,"0世帯",IF(市町村抽出表!AT33&lt;1,"1世帯未満",TEXT(ROUND(市町村抽出表!AT33,0),"###,###")&amp;"世帯")))</f>
        <v>#REF!</v>
      </c>
      <c r="AI33" s="94" t="e">
        <f ca="1">IF(市町村抽出表!AU33="－","－",IF(市町村抽出表!AU33=0,"0人",IF(市町村抽出表!AU33&lt;1,"1人未満",TEXT(ROUND(市町村抽出表!AU33,0),"###,###")&amp;"人")))</f>
        <v>#REF!</v>
      </c>
      <c r="AJ33" s="94" t="e">
        <f ca="1">IF(市町村抽出表!AV33="－","－",IF(市町村抽出表!AV33=0,"0世帯",IF(市町村抽出表!AV33&lt;1,"1世帯未満",TEXT(ROUND(市町村抽出表!AV33,0),"###,###")&amp;"世帯")))</f>
        <v>#REF!</v>
      </c>
      <c r="AK33" s="94" t="e">
        <f ca="1">IF(市町村抽出表!AW33="－","－",IF(市町村抽出表!AW33=0,"0人",IF(市町村抽出表!AW33&lt;1,"1人未満",TEXT(ROUND(市町村抽出表!AW33,0),"###,###")&amp;"人")))</f>
        <v>#REF!</v>
      </c>
      <c r="AL33" s="94" t="e">
        <f ca="1">IF(市町村抽出表!AX33="－","－",IF(市町村抽出表!AX33=0,"0世帯",IF(市町村抽出表!AX33&lt;1,"1世帯未満",TEXT(ROUND(市町村抽出表!AX33,0),"###,###")&amp;"世帯")))</f>
        <v>#REF!</v>
      </c>
      <c r="AM33" s="94" t="e">
        <f ca="1">IF(市町村抽出表!AY33="－","－",IF(市町村抽出表!AY33=0,"0人",IF(市町村抽出表!AY33&lt;1,"1人未満",TEXT(ROUND(市町村抽出表!AY33,0),"###,###")&amp;"人")))</f>
        <v>#REF!</v>
      </c>
      <c r="AN33" s="94" t="s">
        <v>668</v>
      </c>
      <c r="AO33" s="94" t="s">
        <v>668</v>
      </c>
      <c r="AP33" s="94" t="e">
        <f ca="1">IF(市町村抽出表!BB33="－","－",IF(市町村抽出表!BB33=0,"0km",IF(市町村抽出表!BB33&lt;0.1,"0.1km未満",TEXT(ROUND(市町村抽出表!BB33,1),"###,##0.0")&amp;"km")))</f>
        <v>#REF!</v>
      </c>
      <c r="AQ33" s="94" t="e">
        <f ca="1">IF(市町村抽出表!BC33="－","－",IF(市町村抽出表!BC33=0,"0世帯",IF(市町村抽出表!BC33&lt;1,"1世帯未満",TEXT(ROUND(市町村抽出表!BC33,0),"###,###")&amp;"世帯")))</f>
        <v>#REF!</v>
      </c>
      <c r="AR33" s="94" t="e">
        <f ca="1">IF(市町村抽出表!BD33="－","－",IF(市町村抽出表!BD33=0,"0人",IF(市町村抽出表!BD33&lt;1,"1人未満",TEXT(ROUND(市町村抽出表!BD33,0),"###,###")&amp;"人")))</f>
        <v>#REF!</v>
      </c>
      <c r="AS33" s="94" t="s">
        <v>668</v>
      </c>
      <c r="AT33" s="94" t="s">
        <v>668</v>
      </c>
      <c r="AU33" s="94" t="e">
        <f ca="1">IF(市町村抽出表!BG33="－","－",IF(市町村抽出表!BG33=0,"0箇所",IF(市町村抽出表!BG33&lt;1,"1箇所未満",TEXT(ROUND(市町村抽出表!BG33,0),"###,###")&amp;"箇所")))</f>
        <v>#REF!</v>
      </c>
      <c r="AV33" s="94" t="e">
        <f ca="1">IF(市町村抽出表!BH33="－","－",IF(市町村抽出表!BH33=0,"0箇所",IF(市町村抽出表!BH33&lt;1,"1箇所未満",TEXT(ROUND(市町村抽出表!BH33,0),"###,###")&amp;"箇所")))</f>
        <v>#REF!</v>
      </c>
      <c r="AW33" s="94" t="e">
        <f ca="1">IF(市町村抽出表!BI33="－","－",IF(市町村抽出表!BI33=0,"0箇所",IF(市町村抽出表!BI33&lt;1,"1箇所未満",TEXT(ROUND(市町村抽出表!BI33,0),"###,###")&amp;"箇所")))</f>
        <v>#REF!</v>
      </c>
      <c r="AX33" s="94" t="e">
        <f ca="1">IF(市町村抽出表!BJ33="－","－",IF(市町村抽出表!BJ33=0,"0箇所",IF(市町村抽出表!BJ33&lt;1,"1箇所未満",TEXT(ROUND(市町村抽出表!BJ33,0),"###,###")&amp;"箇所")))</f>
        <v>#REF!</v>
      </c>
      <c r="AY33" s="94" t="e">
        <f ca="1">IF(市町村抽出表!BK33="－","－",IF(市町村抽出表!BK33=0,"0箇所",IF(市町村抽出表!BK33&lt;1,"1箇所未満",TEXT(ROUND(市町村抽出表!BK33,0),"###,###")&amp;"箇所")))</f>
        <v>#REF!</v>
      </c>
      <c r="AZ33" s="94" t="e">
        <f ca="1">IF(市町村抽出表!BL33="－","－",IF(市町村抽出表!BL33=0,"0箇所",IF(市町村抽出表!BL33&lt;1,"1箇所未満",TEXT(ROUND(市町村抽出表!BL33,0),"###,###")&amp;"箇所")))</f>
        <v>#REF!</v>
      </c>
      <c r="BH33" s="153"/>
      <c r="BI33" s="153"/>
      <c r="BJ33" s="153"/>
      <c r="BL33" s="154"/>
      <c r="BM33" s="153"/>
      <c r="BN33" s="153"/>
      <c r="BO33" s="153"/>
      <c r="BP33" s="153"/>
      <c r="BX33" s="154"/>
      <c r="BY33" s="153"/>
      <c r="BZ33" s="153"/>
      <c r="CA33" s="153"/>
      <c r="CB33" s="153"/>
      <c r="CN33" s="154"/>
      <c r="CO33" s="153"/>
      <c r="CP33" s="153"/>
      <c r="CQ33" s="153"/>
      <c r="CR33" s="153"/>
    </row>
    <row r="34" spans="1:96" x14ac:dyDescent="0.2">
      <c r="A34" s="82">
        <v>31</v>
      </c>
      <c r="B34" s="74" t="s">
        <v>531</v>
      </c>
      <c r="C34" s="93" t="e">
        <f ca="1">IF(市町村抽出表!D34="－","－",ROUND(市町村抽出表!D34,1))</f>
        <v>#REF!</v>
      </c>
      <c r="D34" s="158" t="e">
        <f ca="1">IF(市町村抽出表!F34="","※2",IF(市町村抽出表!F34="－","－",市町村抽出表!F34&amp;"箇所"))</f>
        <v>#REF!</v>
      </c>
      <c r="E34" s="159" t="e">
        <f ca="1">IF(市町村抽出表!G34="","※2",IF(市町村抽出表!G34="－","－",市町村抽出表!G34&amp;"箇所"))</f>
        <v>#REF!</v>
      </c>
      <c r="F34" s="160" t="e">
        <f ca="1">IF(市町村抽出表!H34="","※2",IF(市町村抽出表!H34="－","－",市町村抽出表!H34&amp;"箇所"))</f>
        <v>#REF!</v>
      </c>
      <c r="G34" s="94" t="e">
        <f ca="1">IF(市町村抽出表!I34="－","－",IF(市町村抽出表!I34=0,"0棟",IF(市町村抽出表!I34&lt;1,"1棟未満",TEXT(ROUND(市町村抽出表!I34,0),"###,###")&amp;"棟")))</f>
        <v>#REF!</v>
      </c>
      <c r="H34" s="94" t="e">
        <f ca="1">IF(市町村抽出表!J34="－","－",IF(市町村抽出表!J34=0,"0棟",IF(市町村抽出表!J34&lt;1,"1棟未満",TEXT(ROUND(市町村抽出表!J34,0),"###,###")&amp;"棟")))</f>
        <v>#REF!</v>
      </c>
      <c r="I34" s="94" t="e">
        <f ca="1">IF(市町村抽出表!O34="－","－",IF(市町村抽出表!O34=0,"0棟",IF(市町村抽出表!O34&lt;1,"1棟未満",TEXT(ROUND(市町村抽出表!O34,0),"###,###")&amp;"棟")))</f>
        <v>#REF!</v>
      </c>
      <c r="J34" s="94" t="e">
        <f ca="1">IF(市町村抽出表!P34="－","－",IF(市町村抽出表!P34=0,"0棟",IF(市町村抽出表!P34&lt;1,"1棟未満",TEXT(ROUND(市町村抽出表!P34,0),"###,###")&amp;"棟")))</f>
        <v>#REF!</v>
      </c>
      <c r="K34" s="147" t="e">
        <f ca="1">IF(市町村抽出表!U34="","※2",IF(市町村抽出表!U34="－","－",IF(市町村抽出表!U34=0,"0棟",IF(市町村抽出表!U34&lt;1,"1棟未満",TEXT(ROUND(市町村抽出表!U34,0),"###,###")&amp;"棟"))))</f>
        <v>#REF!</v>
      </c>
      <c r="L34" s="148" t="e">
        <f ca="1">IF(市町村抽出表!V34="","※2",IF(市町村抽出表!V34="－","－",IF(市町村抽出表!V34=0,"0棟",IF(市町村抽出表!V34&lt;1,"1棟未満",TEXT(ROUND(市町村抽出表!V34,0),"###,###")&amp;"棟"))))</f>
        <v>#REF!</v>
      </c>
      <c r="M34" s="94" t="e">
        <f ca="1">IF(市町村抽出表!W34="－","－",IF(市町村抽出表!W34=0,"0棟",IF(市町村抽出表!W34&lt;1,"1棟未満",TEXT(ROUND(市町村抽出表!W34,0),"###,###")&amp;"棟")))</f>
        <v>#REF!</v>
      </c>
      <c r="N34" s="94" t="e">
        <f ca="1">IF(市町村抽出表!X34="－","－",IF(市町村抽出表!X34=0,"0棟",IF(市町村抽出表!X34&lt;1,"1棟未満",TEXT(ROUND(市町村抽出表!X34,0),"###,###")&amp;"棟")))</f>
        <v>#REF!</v>
      </c>
      <c r="O34" s="94" t="e">
        <f ca="1">IF(市町村抽出表!Z34="－","－",IF(市町村抽出表!Z34=0,"0件",IF(市町村抽出表!Z34&lt;1,"1件未満",TEXT(ROUND(市町村抽出表!Z34,0),"###,###")&amp;"件")))</f>
        <v>#REF!</v>
      </c>
      <c r="P34" s="94" t="e">
        <f ca="1">IF(市町村抽出表!AA34="－","－",IF(市町村抽出表!AA34=0,"0件",IF(市町村抽出表!AA34&lt;1,"1件未満",TEXT(ROUND(市町村抽出表!AA34,0),"###,###")&amp;"件")))</f>
        <v>#REF!</v>
      </c>
      <c r="Q34" s="94" t="e">
        <f ca="1">IF(市町村抽出表!AB34="－","－",IF(市町村抽出表!AB34=0,"0棟",IF(市町村抽出表!AB34&lt;1,"1棟未満",TEXT(ROUND(市町村抽出表!AB34,0),"###,###")&amp;"棟")))</f>
        <v>#REF!</v>
      </c>
      <c r="R34" s="94" t="e">
        <f ca="1">IF(市町村抽出表!AC34="－","－",IF(市町村抽出表!AC34=0,"0人",IF(市町村抽出表!AC34&lt;1,"1人未満",TEXT(ROUND(市町村抽出表!AC34,0),"###,###")&amp;"人")))</f>
        <v>#REF!</v>
      </c>
      <c r="S34" s="94" t="e">
        <f ca="1">IF(市町村抽出表!AD34="－","－",IF(市町村抽出表!AD34=0,"0人",IF(市町村抽出表!AD34&lt;1,"1人未満",TEXT(ROUND(市町村抽出表!AD34,0),"###,###")&amp;"人")))</f>
        <v>#REF!</v>
      </c>
      <c r="T34" s="94" t="e">
        <f ca="1">IF(市町村抽出表!AE34="－","－",IF(市町村抽出表!AE34=0,"0人",IF(市町村抽出表!AE34&lt;1,"1人未満",TEXT(ROUND(市町村抽出表!AE34,0),"###,###")&amp;"人")))</f>
        <v>#REF!</v>
      </c>
      <c r="U34" s="149" t="e">
        <f ca="1">IF(市町村抽出表!AG34="","※2",IF(市町村抽出表!AG34="－","－",IF(市町村抽出表!AG34=0,"0人",IF(市町村抽出表!AG34&lt;1,"1人未満",TEXT(ROUND(市町村抽出表!AG34,0),"###,###")&amp;"人"))))</f>
        <v>#REF!</v>
      </c>
      <c r="V34" s="150" t="e">
        <f ca="1">IF(市町村抽出表!AH34="","※2",IF(市町村抽出表!AH34="－","－",IF(市町村抽出表!AH34=0,"0人",IF(市町村抽出表!AH34&lt;1,"1人未満",TEXT(ROUND(市町村抽出表!AH34,0),"###,###")&amp;"人"))))</f>
        <v>#REF!</v>
      </c>
      <c r="W34" s="151" t="e">
        <f ca="1">IF(市町村抽出表!AI34="","※2",IF(市町村抽出表!AI34="－","－",IF(市町村抽出表!AI34=0,"0人",IF(市町村抽出表!AI34&lt;1,"1人未満",TEXT(ROUND(市町村抽出表!AI34,0),"###,###")&amp;"人"))))</f>
        <v>#REF!</v>
      </c>
      <c r="X34" s="94" t="e">
        <f ca="1">IF(市町村抽出表!AJ34="－","－",IF(市町村抽出表!AJ34=0,"0人",IF(市町村抽出表!AJ34&lt;1,"1人未満",TEXT(ROUND(市町村抽出表!AJ34,0),"###,###")&amp;"人")))</f>
        <v>#REF!</v>
      </c>
      <c r="Y34" s="94" t="e">
        <f ca="1">IF(市町村抽出表!AK34="－","－",IF(市町村抽出表!AK34=0,"0人",IF(市町村抽出表!AK34&lt;1,"1人未満",TEXT(ROUND(市町村抽出表!AK34,0),"###,###")&amp;"人")))</f>
        <v>#REF!</v>
      </c>
      <c r="Z34" s="94" t="e">
        <f ca="1">IF(市町村抽出表!AL34="－","－",IF(市町村抽出表!AL34=0,"0人",IF(市町村抽出表!AL34&lt;1,"1人未満",TEXT(ROUND(市町村抽出表!AL34,0),"###,###")&amp;"人")))</f>
        <v>#REF!</v>
      </c>
      <c r="AA34" s="94" t="e">
        <f ca="1">IF(市町村抽出表!AM34="－","－",IF(市町村抽出表!AM34=0,"0人",IF(市町村抽出表!AM34&lt;1,"1人未満",TEXT(ROUND(市町村抽出表!AM34,0),"###,###")&amp;"人")))</f>
        <v>#REF!</v>
      </c>
      <c r="AB34" s="94" t="e">
        <f ca="1">IF(市町村抽出表!AN34="－","－",IF(市町村抽出表!AN34=0,"0人",IF(市町村抽出表!AN34&lt;1,"1人未満",TEXT(ROUND(市町村抽出表!AN34,0),"###,###")&amp;"人")))</f>
        <v>#REF!</v>
      </c>
      <c r="AC34" s="94" t="e">
        <f ca="1">IF(市町村抽出表!AO34="－","－",IF(市町村抽出表!AO34=0,"0人",IF(市町村抽出表!AO34&lt;1,"1人未満",TEXT(ROUND(市町村抽出表!AO34,0),"###,###")&amp;"人")))</f>
        <v>#REF!</v>
      </c>
      <c r="AD34" s="94" t="e">
        <f ca="1">IF(市町村抽出表!AP34="－","－",IF(市町村抽出表!AP34=0,"0人",IF(市町村抽出表!AP34&lt;1,"1人未満",TEXT(ROUND(市町村抽出表!AP34,0),"###,###")&amp;"人")))</f>
        <v>#REF!</v>
      </c>
      <c r="AE34" s="94" t="e">
        <f ca="1">IF(市町村抽出表!AQ34="－","－",IF(市町村抽出表!AQ34=0,"0人",IF(市町村抽出表!AQ34&lt;1,"1人未満",TEXT(ROUND(市町村抽出表!AQ34,0),"###,###")&amp;"人")))</f>
        <v>#REF!</v>
      </c>
      <c r="AF34" s="94" t="e">
        <f ca="1">IF(市町村抽出表!AR34="－","－",IF(市町村抽出表!AR34=0,"0人",IF(市町村抽出表!AR34&lt;1,"1人未満",TEXT(ROUND(市町村抽出表!AR34,0),"###,###")&amp;"人")))</f>
        <v>#REF!</v>
      </c>
      <c r="AG34" s="94" t="e">
        <f ca="1">IF(市町村抽出表!AS34="－","－",IF(市町村抽出表!AS34=0,"0箇所",IF(市町村抽出表!AS34&lt;1,"1箇所未満",TEXT(ROUND(市町村抽出表!AS34,0),"###,###")&amp;"箇所")))</f>
        <v>#REF!</v>
      </c>
      <c r="AH34" s="94" t="e">
        <f ca="1">IF(市町村抽出表!AT34="－","－",IF(市町村抽出表!AT34=0,"0世帯",IF(市町村抽出表!AT34&lt;1,"1世帯未満",TEXT(ROUND(市町村抽出表!AT34,0),"###,###")&amp;"世帯")))</f>
        <v>#REF!</v>
      </c>
      <c r="AI34" s="94" t="e">
        <f ca="1">IF(市町村抽出表!AU34="－","－",IF(市町村抽出表!AU34=0,"0人",IF(市町村抽出表!AU34&lt;1,"1人未満",TEXT(ROUND(市町村抽出表!AU34,0),"###,###")&amp;"人")))</f>
        <v>#REF!</v>
      </c>
      <c r="AJ34" s="94" t="e">
        <f ca="1">IF(市町村抽出表!AV34="－","－",IF(市町村抽出表!AV34=0,"0世帯",IF(市町村抽出表!AV34&lt;1,"1世帯未満",TEXT(ROUND(市町村抽出表!AV34,0),"###,###")&amp;"世帯")))</f>
        <v>#REF!</v>
      </c>
      <c r="AK34" s="94" t="e">
        <f ca="1">IF(市町村抽出表!AW34="－","－",IF(市町村抽出表!AW34=0,"0人",IF(市町村抽出表!AW34&lt;1,"1人未満",TEXT(ROUND(市町村抽出表!AW34,0),"###,###")&amp;"人")))</f>
        <v>#REF!</v>
      </c>
      <c r="AL34" s="94" t="e">
        <f ca="1">IF(市町村抽出表!AX34="－","－",IF(市町村抽出表!AX34=0,"0世帯",IF(市町村抽出表!AX34&lt;1,"1世帯未満",TEXT(ROUND(市町村抽出表!AX34,0),"###,###")&amp;"世帯")))</f>
        <v>#REF!</v>
      </c>
      <c r="AM34" s="94" t="e">
        <f ca="1">IF(市町村抽出表!AY34="－","－",IF(市町村抽出表!AY34=0,"0人",IF(市町村抽出表!AY34&lt;1,"1人未満",TEXT(ROUND(市町村抽出表!AY34,0),"###,###")&amp;"人")))</f>
        <v>#REF!</v>
      </c>
      <c r="AN34" s="94" t="s">
        <v>668</v>
      </c>
      <c r="AO34" s="94" t="s">
        <v>668</v>
      </c>
      <c r="AP34" s="94" t="e">
        <f ca="1">IF(市町村抽出表!BB34="－","－",IF(市町村抽出表!BB34=0,"0km",IF(市町村抽出表!BB34&lt;0.1,"0.1km未満",TEXT(ROUND(市町村抽出表!BB34,1),"###,##0.0")&amp;"km")))</f>
        <v>#REF!</v>
      </c>
      <c r="AQ34" s="94" t="e">
        <f ca="1">IF(市町村抽出表!BC34="－","－",IF(市町村抽出表!BC34=0,"0世帯",IF(市町村抽出表!BC34&lt;1,"1世帯未満",TEXT(ROUND(市町村抽出表!BC34,0),"###,###")&amp;"世帯")))</f>
        <v>#REF!</v>
      </c>
      <c r="AR34" s="94" t="e">
        <f ca="1">IF(市町村抽出表!BD34="－","－",IF(市町村抽出表!BD34=0,"0人",IF(市町村抽出表!BD34&lt;1,"1人未満",TEXT(ROUND(市町村抽出表!BD34,0),"###,###")&amp;"人")))</f>
        <v>#REF!</v>
      </c>
      <c r="AS34" s="94" t="s">
        <v>668</v>
      </c>
      <c r="AT34" s="94" t="s">
        <v>668</v>
      </c>
      <c r="AU34" s="94" t="e">
        <f ca="1">IF(市町村抽出表!BG34="－","－",IF(市町村抽出表!BG34=0,"0箇所",IF(市町村抽出表!BG34&lt;1,"1箇所未満",TEXT(ROUND(市町村抽出表!BG34,0),"###,###")&amp;"箇所")))</f>
        <v>#REF!</v>
      </c>
      <c r="AV34" s="94" t="e">
        <f ca="1">IF(市町村抽出表!BH34="－","－",IF(市町村抽出表!BH34=0,"0箇所",IF(市町村抽出表!BH34&lt;1,"1箇所未満",TEXT(ROUND(市町村抽出表!BH34,0),"###,###")&amp;"箇所")))</f>
        <v>#REF!</v>
      </c>
      <c r="AW34" s="94" t="e">
        <f ca="1">IF(市町村抽出表!BI34="－","－",IF(市町村抽出表!BI34=0,"0箇所",IF(市町村抽出表!BI34&lt;1,"1箇所未満",TEXT(ROUND(市町村抽出表!BI34,0),"###,###")&amp;"箇所")))</f>
        <v>#REF!</v>
      </c>
      <c r="AX34" s="94" t="e">
        <f ca="1">IF(市町村抽出表!BJ34="－","－",IF(市町村抽出表!BJ34=0,"0箇所",IF(市町村抽出表!BJ34&lt;1,"1箇所未満",TEXT(ROUND(市町村抽出表!BJ34,0),"###,###")&amp;"箇所")))</f>
        <v>#REF!</v>
      </c>
      <c r="AY34" s="94" t="e">
        <f ca="1">IF(市町村抽出表!BK34="－","－",IF(市町村抽出表!BK34=0,"0箇所",IF(市町村抽出表!BK34&lt;1,"1箇所未満",TEXT(ROUND(市町村抽出表!BK34,0),"###,###")&amp;"箇所")))</f>
        <v>#REF!</v>
      </c>
      <c r="AZ34" s="94" t="e">
        <f ca="1">IF(市町村抽出表!BL34="－","－",IF(市町村抽出表!BL34=0,"0箇所",IF(市町村抽出表!BL34&lt;1,"1箇所未満",TEXT(ROUND(市町村抽出表!BL34,0),"###,###")&amp;"箇所")))</f>
        <v>#REF!</v>
      </c>
      <c r="BH34" s="153"/>
      <c r="BI34" s="153"/>
      <c r="BJ34" s="153"/>
      <c r="BL34" s="154"/>
      <c r="BM34" s="153"/>
      <c r="BN34" s="153"/>
      <c r="BO34" s="153"/>
      <c r="BP34" s="153"/>
      <c r="BX34" s="154"/>
      <c r="BY34" s="153"/>
      <c r="BZ34" s="153"/>
      <c r="CA34" s="153"/>
      <c r="CB34" s="153"/>
      <c r="CN34" s="154"/>
      <c r="CO34" s="153"/>
      <c r="CP34" s="153"/>
      <c r="CQ34" s="153"/>
      <c r="CR34" s="153"/>
    </row>
    <row r="35" spans="1:96" x14ac:dyDescent="0.2">
      <c r="A35" s="82">
        <v>32</v>
      </c>
      <c r="B35" s="74" t="s">
        <v>532</v>
      </c>
      <c r="C35" s="93" t="e">
        <f ca="1">IF(市町村抽出表!D35="－","－",ROUND(市町村抽出表!D35,1))</f>
        <v>#REF!</v>
      </c>
      <c r="D35" s="158" t="e">
        <f ca="1">IF(市町村抽出表!F35="","※2",IF(市町村抽出表!F35="－","－",市町村抽出表!F35&amp;"箇所"))</f>
        <v>#REF!</v>
      </c>
      <c r="E35" s="159" t="e">
        <f ca="1">IF(市町村抽出表!G35="","※2",IF(市町村抽出表!G35="－","－",市町村抽出表!G35&amp;"箇所"))</f>
        <v>#REF!</v>
      </c>
      <c r="F35" s="160" t="e">
        <f ca="1">IF(市町村抽出表!H35="","※2",IF(市町村抽出表!H35="－","－",市町村抽出表!H35&amp;"箇所"))</f>
        <v>#REF!</v>
      </c>
      <c r="G35" s="94" t="e">
        <f ca="1">IF(市町村抽出表!I35="－","－",IF(市町村抽出表!I35=0,"0棟",IF(市町村抽出表!I35&lt;1,"1棟未満",TEXT(ROUND(市町村抽出表!I35,0),"###,###")&amp;"棟")))</f>
        <v>#REF!</v>
      </c>
      <c r="H35" s="94" t="e">
        <f ca="1">IF(市町村抽出表!J35="－","－",IF(市町村抽出表!J35=0,"0棟",IF(市町村抽出表!J35&lt;1,"1棟未満",TEXT(ROUND(市町村抽出表!J35,0),"###,###")&amp;"棟")))</f>
        <v>#REF!</v>
      </c>
      <c r="I35" s="94" t="e">
        <f ca="1">IF(市町村抽出表!O35="－","－",IF(市町村抽出表!O35=0,"0棟",IF(市町村抽出表!O35&lt;1,"1棟未満",TEXT(ROUND(市町村抽出表!O35,0),"###,###")&amp;"棟")))</f>
        <v>#REF!</v>
      </c>
      <c r="J35" s="94" t="e">
        <f ca="1">IF(市町村抽出表!P35="－","－",IF(市町村抽出表!P35=0,"0棟",IF(市町村抽出表!P35&lt;1,"1棟未満",TEXT(ROUND(市町村抽出表!P35,0),"###,###")&amp;"棟")))</f>
        <v>#REF!</v>
      </c>
      <c r="K35" s="147" t="e">
        <f ca="1">IF(市町村抽出表!U35="","※2",IF(市町村抽出表!U35="－","－",IF(市町村抽出表!U35=0,"0棟",IF(市町村抽出表!U35&lt;1,"1棟未満",TEXT(ROUND(市町村抽出表!U35,0),"###,###")&amp;"棟"))))</f>
        <v>#REF!</v>
      </c>
      <c r="L35" s="148" t="e">
        <f ca="1">IF(市町村抽出表!V35="","※2",IF(市町村抽出表!V35="－","－",IF(市町村抽出表!V35=0,"0棟",IF(市町村抽出表!V35&lt;1,"1棟未満",TEXT(ROUND(市町村抽出表!V35,0),"###,###")&amp;"棟"))))</f>
        <v>#REF!</v>
      </c>
      <c r="M35" s="94" t="e">
        <f ca="1">IF(市町村抽出表!W35="－","－",IF(市町村抽出表!W35=0,"0棟",IF(市町村抽出表!W35&lt;1,"1棟未満",TEXT(ROUND(市町村抽出表!W35,0),"###,###")&amp;"棟")))</f>
        <v>#REF!</v>
      </c>
      <c r="N35" s="94" t="e">
        <f ca="1">IF(市町村抽出表!X35="－","－",IF(市町村抽出表!X35=0,"0棟",IF(市町村抽出表!X35&lt;1,"1棟未満",TEXT(ROUND(市町村抽出表!X35,0),"###,###")&amp;"棟")))</f>
        <v>#REF!</v>
      </c>
      <c r="O35" s="94" t="e">
        <f ca="1">IF(市町村抽出表!Z35="－","－",IF(市町村抽出表!Z35=0,"0件",IF(市町村抽出表!Z35&lt;1,"1件未満",TEXT(ROUND(市町村抽出表!Z35,0),"###,###")&amp;"件")))</f>
        <v>#REF!</v>
      </c>
      <c r="P35" s="94" t="e">
        <f ca="1">IF(市町村抽出表!AA35="－","－",IF(市町村抽出表!AA35=0,"0件",IF(市町村抽出表!AA35&lt;1,"1件未満",TEXT(ROUND(市町村抽出表!AA35,0),"###,###")&amp;"件")))</f>
        <v>#REF!</v>
      </c>
      <c r="Q35" s="94" t="e">
        <f ca="1">IF(市町村抽出表!AB35="－","－",IF(市町村抽出表!AB35=0,"0棟",IF(市町村抽出表!AB35&lt;1,"1棟未満",TEXT(ROUND(市町村抽出表!AB35,0),"###,###")&amp;"棟")))</f>
        <v>#REF!</v>
      </c>
      <c r="R35" s="94" t="e">
        <f ca="1">IF(市町村抽出表!AC35="－","－",IF(市町村抽出表!AC35=0,"0人",IF(市町村抽出表!AC35&lt;1,"1人未満",TEXT(ROUND(市町村抽出表!AC35,0),"###,###")&amp;"人")))</f>
        <v>#REF!</v>
      </c>
      <c r="S35" s="94" t="e">
        <f ca="1">IF(市町村抽出表!AD35="－","－",IF(市町村抽出表!AD35=0,"0人",IF(市町村抽出表!AD35&lt;1,"1人未満",TEXT(ROUND(市町村抽出表!AD35,0),"###,###")&amp;"人")))</f>
        <v>#REF!</v>
      </c>
      <c r="T35" s="94" t="e">
        <f ca="1">IF(市町村抽出表!AE35="－","－",IF(市町村抽出表!AE35=0,"0人",IF(市町村抽出表!AE35&lt;1,"1人未満",TEXT(ROUND(市町村抽出表!AE35,0),"###,###")&amp;"人")))</f>
        <v>#REF!</v>
      </c>
      <c r="U35" s="149" t="e">
        <f ca="1">IF(市町村抽出表!AG35="","※2",IF(市町村抽出表!AG35="－","－",IF(市町村抽出表!AG35=0,"0人",IF(市町村抽出表!AG35&lt;1,"1人未満",TEXT(ROUND(市町村抽出表!AG35,0),"###,###")&amp;"人"))))</f>
        <v>#REF!</v>
      </c>
      <c r="V35" s="150" t="e">
        <f ca="1">IF(市町村抽出表!AH35="","※2",IF(市町村抽出表!AH35="－","－",IF(市町村抽出表!AH35=0,"0人",IF(市町村抽出表!AH35&lt;1,"1人未満",TEXT(ROUND(市町村抽出表!AH35,0),"###,###")&amp;"人"))))</f>
        <v>#REF!</v>
      </c>
      <c r="W35" s="151" t="e">
        <f ca="1">IF(市町村抽出表!AI35="","※2",IF(市町村抽出表!AI35="－","－",IF(市町村抽出表!AI35=0,"0人",IF(市町村抽出表!AI35&lt;1,"1人未満",TEXT(ROUND(市町村抽出表!AI35,0),"###,###")&amp;"人"))))</f>
        <v>#REF!</v>
      </c>
      <c r="X35" s="94" t="e">
        <f ca="1">IF(市町村抽出表!AJ35="－","－",IF(市町村抽出表!AJ35=0,"0人",IF(市町村抽出表!AJ35&lt;1,"1人未満",TEXT(ROUND(市町村抽出表!AJ35,0),"###,###")&amp;"人")))</f>
        <v>#REF!</v>
      </c>
      <c r="Y35" s="94" t="e">
        <f ca="1">IF(市町村抽出表!AK35="－","－",IF(市町村抽出表!AK35=0,"0人",IF(市町村抽出表!AK35&lt;1,"1人未満",TEXT(ROUND(市町村抽出表!AK35,0),"###,###")&amp;"人")))</f>
        <v>#REF!</v>
      </c>
      <c r="Z35" s="94" t="e">
        <f ca="1">IF(市町村抽出表!AL35="－","－",IF(市町村抽出表!AL35=0,"0人",IF(市町村抽出表!AL35&lt;1,"1人未満",TEXT(ROUND(市町村抽出表!AL35,0),"###,###")&amp;"人")))</f>
        <v>#REF!</v>
      </c>
      <c r="AA35" s="94" t="e">
        <f ca="1">IF(市町村抽出表!AM35="－","－",IF(市町村抽出表!AM35=0,"0人",IF(市町村抽出表!AM35&lt;1,"1人未満",TEXT(ROUND(市町村抽出表!AM35,0),"###,###")&amp;"人")))</f>
        <v>#REF!</v>
      </c>
      <c r="AB35" s="94" t="e">
        <f ca="1">IF(市町村抽出表!AN35="－","－",IF(市町村抽出表!AN35=0,"0人",IF(市町村抽出表!AN35&lt;1,"1人未満",TEXT(ROUND(市町村抽出表!AN35,0),"###,###")&amp;"人")))</f>
        <v>#REF!</v>
      </c>
      <c r="AC35" s="94" t="e">
        <f ca="1">IF(市町村抽出表!AO35="－","－",IF(市町村抽出表!AO35=0,"0人",IF(市町村抽出表!AO35&lt;1,"1人未満",TEXT(ROUND(市町村抽出表!AO35,0),"###,###")&amp;"人")))</f>
        <v>#REF!</v>
      </c>
      <c r="AD35" s="94" t="e">
        <f ca="1">IF(市町村抽出表!AP35="－","－",IF(市町村抽出表!AP35=0,"0人",IF(市町村抽出表!AP35&lt;1,"1人未満",TEXT(ROUND(市町村抽出表!AP35,0),"###,###")&amp;"人")))</f>
        <v>#REF!</v>
      </c>
      <c r="AE35" s="94" t="e">
        <f ca="1">IF(市町村抽出表!AQ35="－","－",IF(市町村抽出表!AQ35=0,"0人",IF(市町村抽出表!AQ35&lt;1,"1人未満",TEXT(ROUND(市町村抽出表!AQ35,0),"###,###")&amp;"人")))</f>
        <v>#REF!</v>
      </c>
      <c r="AF35" s="94" t="e">
        <f ca="1">IF(市町村抽出表!AR35="－","－",IF(市町村抽出表!AR35=0,"0人",IF(市町村抽出表!AR35&lt;1,"1人未満",TEXT(ROUND(市町村抽出表!AR35,0),"###,###")&amp;"人")))</f>
        <v>#REF!</v>
      </c>
      <c r="AG35" s="94" t="e">
        <f ca="1">IF(市町村抽出表!AS35="－","－",IF(市町村抽出表!AS35=0,"0箇所",IF(市町村抽出表!AS35&lt;1,"1箇所未満",TEXT(ROUND(市町村抽出表!AS35,0),"###,###")&amp;"箇所")))</f>
        <v>#REF!</v>
      </c>
      <c r="AH35" s="94" t="e">
        <f ca="1">IF(市町村抽出表!AT35="－","－",IF(市町村抽出表!AT35=0,"0世帯",IF(市町村抽出表!AT35&lt;1,"1世帯未満",TEXT(ROUND(市町村抽出表!AT35,0),"###,###")&amp;"世帯")))</f>
        <v>#REF!</v>
      </c>
      <c r="AI35" s="94" t="e">
        <f ca="1">IF(市町村抽出表!AU35="－","－",IF(市町村抽出表!AU35=0,"0人",IF(市町村抽出表!AU35&lt;1,"1人未満",TEXT(ROUND(市町村抽出表!AU35,0),"###,###")&amp;"人")))</f>
        <v>#REF!</v>
      </c>
      <c r="AJ35" s="94" t="e">
        <f ca="1">IF(市町村抽出表!AV35="－","－",IF(市町村抽出表!AV35=0,"0世帯",IF(市町村抽出表!AV35&lt;1,"1世帯未満",TEXT(ROUND(市町村抽出表!AV35,0),"###,###")&amp;"世帯")))</f>
        <v>#REF!</v>
      </c>
      <c r="AK35" s="94" t="e">
        <f ca="1">IF(市町村抽出表!AW35="－","－",IF(市町村抽出表!AW35=0,"0人",IF(市町村抽出表!AW35&lt;1,"1人未満",TEXT(ROUND(市町村抽出表!AW35,0),"###,###")&amp;"人")))</f>
        <v>#REF!</v>
      </c>
      <c r="AL35" s="94" t="e">
        <f ca="1">IF(市町村抽出表!AX35="－","－",IF(市町村抽出表!AX35=0,"0世帯",IF(市町村抽出表!AX35&lt;1,"1世帯未満",TEXT(ROUND(市町村抽出表!AX35,0),"###,###")&amp;"世帯")))</f>
        <v>#REF!</v>
      </c>
      <c r="AM35" s="94" t="e">
        <f ca="1">IF(市町村抽出表!AY35="－","－",IF(市町村抽出表!AY35=0,"0人",IF(市町村抽出表!AY35&lt;1,"1人未満",TEXT(ROUND(市町村抽出表!AY35,0),"###,###")&amp;"人")))</f>
        <v>#REF!</v>
      </c>
      <c r="AN35" s="94" t="s">
        <v>668</v>
      </c>
      <c r="AO35" s="94" t="s">
        <v>668</v>
      </c>
      <c r="AP35" s="94" t="e">
        <f ca="1">IF(市町村抽出表!BB35="－","－",IF(市町村抽出表!BB35=0,"0km",IF(市町村抽出表!BB35&lt;0.1,"0.1km未満",TEXT(ROUND(市町村抽出表!BB35,1),"###,##0.0")&amp;"km")))</f>
        <v>#REF!</v>
      </c>
      <c r="AQ35" s="94" t="e">
        <f ca="1">IF(市町村抽出表!BC35="－","－",IF(市町村抽出表!BC35=0,"0世帯",IF(市町村抽出表!BC35&lt;1,"1世帯未満",TEXT(ROUND(市町村抽出表!BC35,0),"###,###")&amp;"世帯")))</f>
        <v>#REF!</v>
      </c>
      <c r="AR35" s="94" t="e">
        <f ca="1">IF(市町村抽出表!BD35="－","－",IF(市町村抽出表!BD35=0,"0人",IF(市町村抽出表!BD35&lt;1,"1人未満",TEXT(ROUND(市町村抽出表!BD35,0),"###,###")&amp;"人")))</f>
        <v>#REF!</v>
      </c>
      <c r="AS35" s="94" t="s">
        <v>668</v>
      </c>
      <c r="AT35" s="94" t="s">
        <v>668</v>
      </c>
      <c r="AU35" s="94" t="e">
        <f ca="1">IF(市町村抽出表!BG35="－","－",IF(市町村抽出表!BG35=0,"0箇所",IF(市町村抽出表!BG35&lt;1,"1箇所未満",TEXT(ROUND(市町村抽出表!BG35,0),"###,###")&amp;"箇所")))</f>
        <v>#REF!</v>
      </c>
      <c r="AV35" s="94" t="e">
        <f ca="1">IF(市町村抽出表!BH35="－","－",IF(市町村抽出表!BH35=0,"0箇所",IF(市町村抽出表!BH35&lt;1,"1箇所未満",TEXT(ROUND(市町村抽出表!BH35,0),"###,###")&amp;"箇所")))</f>
        <v>#REF!</v>
      </c>
      <c r="AW35" s="94" t="e">
        <f ca="1">IF(市町村抽出表!BI35="－","－",IF(市町村抽出表!BI35=0,"0箇所",IF(市町村抽出表!BI35&lt;1,"1箇所未満",TEXT(ROUND(市町村抽出表!BI35,0),"###,###")&amp;"箇所")))</f>
        <v>#REF!</v>
      </c>
      <c r="AX35" s="94" t="e">
        <f ca="1">IF(市町村抽出表!BJ35="－","－",IF(市町村抽出表!BJ35=0,"0箇所",IF(市町村抽出表!BJ35&lt;1,"1箇所未満",TEXT(ROUND(市町村抽出表!BJ35,0),"###,###")&amp;"箇所")))</f>
        <v>#REF!</v>
      </c>
      <c r="AY35" s="94" t="e">
        <f ca="1">IF(市町村抽出表!BK35="－","－",IF(市町村抽出表!BK35=0,"0箇所",IF(市町村抽出表!BK35&lt;1,"1箇所未満",TEXT(ROUND(市町村抽出表!BK35,0),"###,###")&amp;"箇所")))</f>
        <v>#REF!</v>
      </c>
      <c r="AZ35" s="94" t="e">
        <f ca="1">IF(市町村抽出表!BL35="－","－",IF(市町村抽出表!BL35=0,"0箇所",IF(市町村抽出表!BL35&lt;1,"1箇所未満",TEXT(ROUND(市町村抽出表!BL35,0),"###,###")&amp;"箇所")))</f>
        <v>#REF!</v>
      </c>
      <c r="BH35" s="153"/>
      <c r="BI35" s="153"/>
      <c r="BJ35" s="153"/>
      <c r="BL35" s="154"/>
      <c r="BM35" s="153"/>
      <c r="BN35" s="153"/>
      <c r="BO35" s="153"/>
      <c r="BP35" s="153"/>
      <c r="BX35" s="154"/>
      <c r="BY35" s="153"/>
      <c r="BZ35" s="153"/>
      <c r="CA35" s="153"/>
      <c r="CB35" s="153"/>
      <c r="CN35" s="154"/>
      <c r="CO35" s="153"/>
      <c r="CP35" s="153"/>
      <c r="CQ35" s="153"/>
      <c r="CR35" s="153"/>
    </row>
    <row r="36" spans="1:96" x14ac:dyDescent="0.2">
      <c r="A36" s="82">
        <v>33</v>
      </c>
      <c r="B36" s="74" t="s">
        <v>533</v>
      </c>
      <c r="C36" s="93" t="e">
        <f ca="1">IF(市町村抽出表!D36="－","－",ROUND(市町村抽出表!D36,1))</f>
        <v>#REF!</v>
      </c>
      <c r="D36" s="158" t="e">
        <f ca="1">IF(市町村抽出表!F36="","※2",IF(市町村抽出表!F36="－","－",市町村抽出表!F36&amp;"箇所"))</f>
        <v>#REF!</v>
      </c>
      <c r="E36" s="159" t="e">
        <f ca="1">IF(市町村抽出表!G36="","※2",IF(市町村抽出表!G36="－","－",市町村抽出表!G36&amp;"箇所"))</f>
        <v>#REF!</v>
      </c>
      <c r="F36" s="160" t="e">
        <f ca="1">IF(市町村抽出表!H36="","※2",IF(市町村抽出表!H36="－","－",市町村抽出表!H36&amp;"箇所"))</f>
        <v>#REF!</v>
      </c>
      <c r="G36" s="94" t="e">
        <f ca="1">IF(市町村抽出表!I36="－","－",IF(市町村抽出表!I36=0,"0棟",IF(市町村抽出表!I36&lt;1,"1棟未満",TEXT(ROUND(市町村抽出表!I36,0),"###,###")&amp;"棟")))</f>
        <v>#REF!</v>
      </c>
      <c r="H36" s="94" t="e">
        <f ca="1">IF(市町村抽出表!J36="－","－",IF(市町村抽出表!J36=0,"0棟",IF(市町村抽出表!J36&lt;1,"1棟未満",TEXT(ROUND(市町村抽出表!J36,0),"###,###")&amp;"棟")))</f>
        <v>#REF!</v>
      </c>
      <c r="I36" s="94" t="e">
        <f ca="1">IF(市町村抽出表!O36="－","－",IF(市町村抽出表!O36=0,"0棟",IF(市町村抽出表!O36&lt;1,"1棟未満",TEXT(ROUND(市町村抽出表!O36,0),"###,###")&amp;"棟")))</f>
        <v>#REF!</v>
      </c>
      <c r="J36" s="94" t="e">
        <f ca="1">IF(市町村抽出表!P36="－","－",IF(市町村抽出表!P36=0,"0棟",IF(市町村抽出表!P36&lt;1,"1棟未満",TEXT(ROUND(市町村抽出表!P36,0),"###,###")&amp;"棟")))</f>
        <v>#REF!</v>
      </c>
      <c r="K36" s="147" t="e">
        <f ca="1">IF(市町村抽出表!U36="","※2",IF(市町村抽出表!U36="－","－",IF(市町村抽出表!U36=0,"0棟",IF(市町村抽出表!U36&lt;1,"1棟未満",TEXT(ROUND(市町村抽出表!U36,0),"###,###")&amp;"棟"))))</f>
        <v>#REF!</v>
      </c>
      <c r="L36" s="148" t="e">
        <f ca="1">IF(市町村抽出表!V36="","※2",IF(市町村抽出表!V36="－","－",IF(市町村抽出表!V36=0,"0棟",IF(市町村抽出表!V36&lt;1,"1棟未満",TEXT(ROUND(市町村抽出表!V36,0),"###,###")&amp;"棟"))))</f>
        <v>#REF!</v>
      </c>
      <c r="M36" s="94" t="e">
        <f ca="1">IF(市町村抽出表!W36="－","－",IF(市町村抽出表!W36=0,"0棟",IF(市町村抽出表!W36&lt;1,"1棟未満",TEXT(ROUND(市町村抽出表!W36,0),"###,###")&amp;"棟")))</f>
        <v>#REF!</v>
      </c>
      <c r="N36" s="94" t="e">
        <f ca="1">IF(市町村抽出表!X36="－","－",IF(市町村抽出表!X36=0,"0棟",IF(市町村抽出表!X36&lt;1,"1棟未満",TEXT(ROUND(市町村抽出表!X36,0),"###,###")&amp;"棟")))</f>
        <v>#REF!</v>
      </c>
      <c r="O36" s="94" t="e">
        <f ca="1">IF(市町村抽出表!Z36="－","－",IF(市町村抽出表!Z36=0,"0件",IF(市町村抽出表!Z36&lt;1,"1件未満",TEXT(ROUND(市町村抽出表!Z36,0),"###,###")&amp;"件")))</f>
        <v>#REF!</v>
      </c>
      <c r="P36" s="94" t="e">
        <f ca="1">IF(市町村抽出表!AA36="－","－",IF(市町村抽出表!AA36=0,"0件",IF(市町村抽出表!AA36&lt;1,"1件未満",TEXT(ROUND(市町村抽出表!AA36,0),"###,###")&amp;"件")))</f>
        <v>#REF!</v>
      </c>
      <c r="Q36" s="94" t="e">
        <f ca="1">IF(市町村抽出表!AB36="－","－",IF(市町村抽出表!AB36=0,"0棟",IF(市町村抽出表!AB36&lt;1,"1棟未満",TEXT(ROUND(市町村抽出表!AB36,0),"###,###")&amp;"棟")))</f>
        <v>#REF!</v>
      </c>
      <c r="R36" s="94" t="e">
        <f ca="1">IF(市町村抽出表!AC36="－","－",IF(市町村抽出表!AC36=0,"0人",IF(市町村抽出表!AC36&lt;1,"1人未満",TEXT(ROUND(市町村抽出表!AC36,0),"###,###")&amp;"人")))</f>
        <v>#REF!</v>
      </c>
      <c r="S36" s="94" t="e">
        <f ca="1">IF(市町村抽出表!AD36="－","－",IF(市町村抽出表!AD36=0,"0人",IF(市町村抽出表!AD36&lt;1,"1人未満",TEXT(ROUND(市町村抽出表!AD36,0),"###,###")&amp;"人")))</f>
        <v>#REF!</v>
      </c>
      <c r="T36" s="94" t="e">
        <f ca="1">IF(市町村抽出表!AE36="－","－",IF(市町村抽出表!AE36=0,"0人",IF(市町村抽出表!AE36&lt;1,"1人未満",TEXT(ROUND(市町村抽出表!AE36,0),"###,###")&amp;"人")))</f>
        <v>#REF!</v>
      </c>
      <c r="U36" s="149" t="e">
        <f ca="1">IF(市町村抽出表!AG36="","※2",IF(市町村抽出表!AG36="－","－",IF(市町村抽出表!AG36=0,"0人",IF(市町村抽出表!AG36&lt;1,"1人未満",TEXT(ROUND(市町村抽出表!AG36,0),"###,###")&amp;"人"))))</f>
        <v>#REF!</v>
      </c>
      <c r="V36" s="150" t="e">
        <f ca="1">IF(市町村抽出表!AH36="","※2",IF(市町村抽出表!AH36="－","－",IF(市町村抽出表!AH36=0,"0人",IF(市町村抽出表!AH36&lt;1,"1人未満",TEXT(ROUND(市町村抽出表!AH36,0),"###,###")&amp;"人"))))</f>
        <v>#REF!</v>
      </c>
      <c r="W36" s="151" t="e">
        <f ca="1">IF(市町村抽出表!AI36="","※2",IF(市町村抽出表!AI36="－","－",IF(市町村抽出表!AI36=0,"0人",IF(市町村抽出表!AI36&lt;1,"1人未満",TEXT(ROUND(市町村抽出表!AI36,0),"###,###")&amp;"人"))))</f>
        <v>#REF!</v>
      </c>
      <c r="X36" s="94" t="e">
        <f ca="1">IF(市町村抽出表!AJ36="－","－",IF(市町村抽出表!AJ36=0,"0人",IF(市町村抽出表!AJ36&lt;1,"1人未満",TEXT(ROUND(市町村抽出表!AJ36,0),"###,###")&amp;"人")))</f>
        <v>#REF!</v>
      </c>
      <c r="Y36" s="94" t="e">
        <f ca="1">IF(市町村抽出表!AK36="－","－",IF(市町村抽出表!AK36=0,"0人",IF(市町村抽出表!AK36&lt;1,"1人未満",TEXT(ROUND(市町村抽出表!AK36,0),"###,###")&amp;"人")))</f>
        <v>#REF!</v>
      </c>
      <c r="Z36" s="94" t="e">
        <f ca="1">IF(市町村抽出表!AL36="－","－",IF(市町村抽出表!AL36=0,"0人",IF(市町村抽出表!AL36&lt;1,"1人未満",TEXT(ROUND(市町村抽出表!AL36,0),"###,###")&amp;"人")))</f>
        <v>#REF!</v>
      </c>
      <c r="AA36" s="94" t="e">
        <f ca="1">IF(市町村抽出表!AM36="－","－",IF(市町村抽出表!AM36=0,"0人",IF(市町村抽出表!AM36&lt;1,"1人未満",TEXT(ROUND(市町村抽出表!AM36,0),"###,###")&amp;"人")))</f>
        <v>#REF!</v>
      </c>
      <c r="AB36" s="94" t="e">
        <f ca="1">IF(市町村抽出表!AN36="－","－",IF(市町村抽出表!AN36=0,"0人",IF(市町村抽出表!AN36&lt;1,"1人未満",TEXT(ROUND(市町村抽出表!AN36,0),"###,###")&amp;"人")))</f>
        <v>#REF!</v>
      </c>
      <c r="AC36" s="94" t="e">
        <f ca="1">IF(市町村抽出表!AO36="－","－",IF(市町村抽出表!AO36=0,"0人",IF(市町村抽出表!AO36&lt;1,"1人未満",TEXT(ROUND(市町村抽出表!AO36,0),"###,###")&amp;"人")))</f>
        <v>#REF!</v>
      </c>
      <c r="AD36" s="94" t="e">
        <f ca="1">IF(市町村抽出表!AP36="－","－",IF(市町村抽出表!AP36=0,"0人",IF(市町村抽出表!AP36&lt;1,"1人未満",TEXT(ROUND(市町村抽出表!AP36,0),"###,###")&amp;"人")))</f>
        <v>#REF!</v>
      </c>
      <c r="AE36" s="94" t="e">
        <f ca="1">IF(市町村抽出表!AQ36="－","－",IF(市町村抽出表!AQ36=0,"0人",IF(市町村抽出表!AQ36&lt;1,"1人未満",TEXT(ROUND(市町村抽出表!AQ36,0),"###,###")&amp;"人")))</f>
        <v>#REF!</v>
      </c>
      <c r="AF36" s="94" t="e">
        <f ca="1">IF(市町村抽出表!AR36="－","－",IF(市町村抽出表!AR36=0,"0人",IF(市町村抽出表!AR36&lt;1,"1人未満",TEXT(ROUND(市町村抽出表!AR36,0),"###,###")&amp;"人")))</f>
        <v>#REF!</v>
      </c>
      <c r="AG36" s="94" t="e">
        <f ca="1">IF(市町村抽出表!AS36="－","－",IF(市町村抽出表!AS36=0,"0箇所",IF(市町村抽出表!AS36&lt;1,"1箇所未満",TEXT(ROUND(市町村抽出表!AS36,0),"###,###")&amp;"箇所")))</f>
        <v>#REF!</v>
      </c>
      <c r="AH36" s="94" t="e">
        <f ca="1">IF(市町村抽出表!AT36="－","－",IF(市町村抽出表!AT36=0,"0世帯",IF(市町村抽出表!AT36&lt;1,"1世帯未満",TEXT(ROUND(市町村抽出表!AT36,0),"###,###")&amp;"世帯")))</f>
        <v>#REF!</v>
      </c>
      <c r="AI36" s="94" t="e">
        <f ca="1">IF(市町村抽出表!AU36="－","－",IF(市町村抽出表!AU36=0,"0人",IF(市町村抽出表!AU36&lt;1,"1人未満",TEXT(ROUND(市町村抽出表!AU36,0),"###,###")&amp;"人")))</f>
        <v>#REF!</v>
      </c>
      <c r="AJ36" s="94" t="e">
        <f ca="1">IF(市町村抽出表!AV36="－","－",IF(市町村抽出表!AV36=0,"0世帯",IF(市町村抽出表!AV36&lt;1,"1世帯未満",TEXT(ROUND(市町村抽出表!AV36,0),"###,###")&amp;"世帯")))</f>
        <v>#REF!</v>
      </c>
      <c r="AK36" s="94" t="e">
        <f ca="1">IF(市町村抽出表!AW36="－","－",IF(市町村抽出表!AW36=0,"0人",IF(市町村抽出表!AW36&lt;1,"1人未満",TEXT(ROUND(市町村抽出表!AW36,0),"###,###")&amp;"人")))</f>
        <v>#REF!</v>
      </c>
      <c r="AL36" s="94" t="e">
        <f ca="1">IF(市町村抽出表!AX36="－","－",IF(市町村抽出表!AX36=0,"0世帯",IF(市町村抽出表!AX36&lt;1,"1世帯未満",TEXT(ROUND(市町村抽出表!AX36,0),"###,###")&amp;"世帯")))</f>
        <v>#REF!</v>
      </c>
      <c r="AM36" s="94" t="e">
        <f ca="1">IF(市町村抽出表!AY36="－","－",IF(市町村抽出表!AY36=0,"0人",IF(市町村抽出表!AY36&lt;1,"1人未満",TEXT(ROUND(市町村抽出表!AY36,0),"###,###")&amp;"人")))</f>
        <v>#REF!</v>
      </c>
      <c r="AN36" s="94" t="s">
        <v>668</v>
      </c>
      <c r="AO36" s="94" t="s">
        <v>668</v>
      </c>
      <c r="AP36" s="94" t="e">
        <f ca="1">IF(市町村抽出表!BB36="－","－",IF(市町村抽出表!BB36=0,"0km",IF(市町村抽出表!BB36&lt;0.1,"0.1km未満",TEXT(ROUND(市町村抽出表!BB36,1),"###,##0.0")&amp;"km")))</f>
        <v>#REF!</v>
      </c>
      <c r="AQ36" s="94" t="e">
        <f ca="1">IF(市町村抽出表!BC36="－","－",IF(市町村抽出表!BC36=0,"0世帯",IF(市町村抽出表!BC36&lt;1,"1世帯未満",TEXT(ROUND(市町村抽出表!BC36,0),"###,###")&amp;"世帯")))</f>
        <v>#REF!</v>
      </c>
      <c r="AR36" s="94" t="e">
        <f ca="1">IF(市町村抽出表!BD36="－","－",IF(市町村抽出表!BD36=0,"0人",IF(市町村抽出表!BD36&lt;1,"1人未満",TEXT(ROUND(市町村抽出表!BD36,0),"###,###")&amp;"人")))</f>
        <v>#REF!</v>
      </c>
      <c r="AS36" s="94" t="s">
        <v>668</v>
      </c>
      <c r="AT36" s="94" t="s">
        <v>668</v>
      </c>
      <c r="AU36" s="94" t="e">
        <f ca="1">IF(市町村抽出表!BG36="－","－",IF(市町村抽出表!BG36=0,"0箇所",IF(市町村抽出表!BG36&lt;1,"1箇所未満",TEXT(ROUND(市町村抽出表!BG36,0),"###,###")&amp;"箇所")))</f>
        <v>#REF!</v>
      </c>
      <c r="AV36" s="94" t="e">
        <f ca="1">IF(市町村抽出表!BH36="－","－",IF(市町村抽出表!BH36=0,"0箇所",IF(市町村抽出表!BH36&lt;1,"1箇所未満",TEXT(ROUND(市町村抽出表!BH36,0),"###,###")&amp;"箇所")))</f>
        <v>#REF!</v>
      </c>
      <c r="AW36" s="94" t="e">
        <f ca="1">IF(市町村抽出表!BI36="－","－",IF(市町村抽出表!BI36=0,"0箇所",IF(市町村抽出表!BI36&lt;1,"1箇所未満",TEXT(ROUND(市町村抽出表!BI36,0),"###,###")&amp;"箇所")))</f>
        <v>#REF!</v>
      </c>
      <c r="AX36" s="94" t="e">
        <f ca="1">IF(市町村抽出表!BJ36="－","－",IF(市町村抽出表!BJ36=0,"0箇所",IF(市町村抽出表!BJ36&lt;1,"1箇所未満",TEXT(ROUND(市町村抽出表!BJ36,0),"###,###")&amp;"箇所")))</f>
        <v>#REF!</v>
      </c>
      <c r="AY36" s="94" t="e">
        <f ca="1">IF(市町村抽出表!BK36="－","－",IF(市町村抽出表!BK36=0,"0箇所",IF(市町村抽出表!BK36&lt;1,"1箇所未満",TEXT(ROUND(市町村抽出表!BK36,0),"###,###")&amp;"箇所")))</f>
        <v>#REF!</v>
      </c>
      <c r="AZ36" s="94" t="e">
        <f ca="1">IF(市町村抽出表!BL36="－","－",IF(市町村抽出表!BL36=0,"0箇所",IF(市町村抽出表!BL36&lt;1,"1箇所未満",TEXT(ROUND(市町村抽出表!BL36,0),"###,###")&amp;"箇所")))</f>
        <v>#REF!</v>
      </c>
      <c r="BH36" s="153"/>
      <c r="BI36" s="153"/>
      <c r="BJ36" s="153"/>
      <c r="BL36" s="154"/>
      <c r="BM36" s="153"/>
      <c r="BN36" s="153"/>
      <c r="BO36" s="153"/>
      <c r="BP36" s="153"/>
      <c r="BX36" s="154"/>
      <c r="BY36" s="153"/>
      <c r="BZ36" s="153"/>
      <c r="CA36" s="153"/>
      <c r="CB36" s="153"/>
      <c r="CN36" s="154"/>
      <c r="CO36" s="153"/>
      <c r="CP36" s="153"/>
      <c r="CQ36" s="153"/>
      <c r="CR36" s="153"/>
    </row>
    <row r="37" spans="1:96" x14ac:dyDescent="0.2">
      <c r="A37" s="82">
        <v>34</v>
      </c>
      <c r="B37" s="74" t="s">
        <v>534</v>
      </c>
      <c r="C37" s="93" t="e">
        <f ca="1">IF(市町村抽出表!D37="－","－",ROUND(市町村抽出表!D37,1))</f>
        <v>#REF!</v>
      </c>
      <c r="D37" s="158" t="e">
        <f ca="1">IF(市町村抽出表!F37="","※2",IF(市町村抽出表!F37="－","－",市町村抽出表!F37&amp;"箇所"))</f>
        <v>#REF!</v>
      </c>
      <c r="E37" s="159" t="e">
        <f ca="1">IF(市町村抽出表!G37="","※2",IF(市町村抽出表!G37="－","－",市町村抽出表!G37&amp;"箇所"))</f>
        <v>#REF!</v>
      </c>
      <c r="F37" s="160" t="e">
        <f ca="1">IF(市町村抽出表!H37="","※2",IF(市町村抽出表!H37="－","－",市町村抽出表!H37&amp;"箇所"))</f>
        <v>#REF!</v>
      </c>
      <c r="G37" s="94" t="e">
        <f ca="1">IF(市町村抽出表!I37="－","－",IF(市町村抽出表!I37=0,"0棟",IF(市町村抽出表!I37&lt;1,"1棟未満",TEXT(ROUND(市町村抽出表!I37,0),"###,###")&amp;"棟")))</f>
        <v>#REF!</v>
      </c>
      <c r="H37" s="94" t="e">
        <f ca="1">IF(市町村抽出表!J37="－","－",IF(市町村抽出表!J37=0,"0棟",IF(市町村抽出表!J37&lt;1,"1棟未満",TEXT(ROUND(市町村抽出表!J37,0),"###,###")&amp;"棟")))</f>
        <v>#REF!</v>
      </c>
      <c r="I37" s="94" t="e">
        <f ca="1">IF(市町村抽出表!O37="－","－",IF(市町村抽出表!O37=0,"0棟",IF(市町村抽出表!O37&lt;1,"1棟未満",TEXT(ROUND(市町村抽出表!O37,0),"###,###")&amp;"棟")))</f>
        <v>#REF!</v>
      </c>
      <c r="J37" s="94" t="e">
        <f ca="1">IF(市町村抽出表!P37="－","－",IF(市町村抽出表!P37=0,"0棟",IF(市町村抽出表!P37&lt;1,"1棟未満",TEXT(ROUND(市町村抽出表!P37,0),"###,###")&amp;"棟")))</f>
        <v>#REF!</v>
      </c>
      <c r="K37" s="147" t="e">
        <f ca="1">IF(市町村抽出表!U37="","※2",IF(市町村抽出表!U37="－","－",IF(市町村抽出表!U37=0,"0棟",IF(市町村抽出表!U37&lt;1,"1棟未満",TEXT(ROUND(市町村抽出表!U37,0),"###,###")&amp;"棟"))))</f>
        <v>#REF!</v>
      </c>
      <c r="L37" s="148" t="e">
        <f ca="1">IF(市町村抽出表!V37="","※2",IF(市町村抽出表!V37="－","－",IF(市町村抽出表!V37=0,"0棟",IF(市町村抽出表!V37&lt;1,"1棟未満",TEXT(ROUND(市町村抽出表!V37,0),"###,###")&amp;"棟"))))</f>
        <v>#REF!</v>
      </c>
      <c r="M37" s="94" t="e">
        <f ca="1">IF(市町村抽出表!W37="－","－",IF(市町村抽出表!W37=0,"0棟",IF(市町村抽出表!W37&lt;1,"1棟未満",TEXT(ROUND(市町村抽出表!W37,0),"###,###")&amp;"棟")))</f>
        <v>#REF!</v>
      </c>
      <c r="N37" s="94" t="e">
        <f ca="1">IF(市町村抽出表!X37="－","－",IF(市町村抽出表!X37=0,"0棟",IF(市町村抽出表!X37&lt;1,"1棟未満",TEXT(ROUND(市町村抽出表!X37,0),"###,###")&amp;"棟")))</f>
        <v>#REF!</v>
      </c>
      <c r="O37" s="94" t="e">
        <f ca="1">IF(市町村抽出表!Z37="－","－",IF(市町村抽出表!Z37=0,"0件",IF(市町村抽出表!Z37&lt;1,"1件未満",TEXT(ROUND(市町村抽出表!Z37,0),"###,###")&amp;"件")))</f>
        <v>#REF!</v>
      </c>
      <c r="P37" s="94" t="e">
        <f ca="1">IF(市町村抽出表!AA37="－","－",IF(市町村抽出表!AA37=0,"0件",IF(市町村抽出表!AA37&lt;1,"1件未満",TEXT(ROUND(市町村抽出表!AA37,0),"###,###")&amp;"件")))</f>
        <v>#REF!</v>
      </c>
      <c r="Q37" s="94" t="e">
        <f ca="1">IF(市町村抽出表!AB37="－","－",IF(市町村抽出表!AB37=0,"0棟",IF(市町村抽出表!AB37&lt;1,"1棟未満",TEXT(ROUND(市町村抽出表!AB37,0),"###,###")&amp;"棟")))</f>
        <v>#REF!</v>
      </c>
      <c r="R37" s="94" t="e">
        <f ca="1">IF(市町村抽出表!AC37="－","－",IF(市町村抽出表!AC37=0,"0人",IF(市町村抽出表!AC37&lt;1,"1人未満",TEXT(ROUND(市町村抽出表!AC37,0),"###,###")&amp;"人")))</f>
        <v>#REF!</v>
      </c>
      <c r="S37" s="94" t="e">
        <f ca="1">IF(市町村抽出表!AD37="－","－",IF(市町村抽出表!AD37=0,"0人",IF(市町村抽出表!AD37&lt;1,"1人未満",TEXT(ROUND(市町村抽出表!AD37,0),"###,###")&amp;"人")))</f>
        <v>#REF!</v>
      </c>
      <c r="T37" s="94" t="e">
        <f ca="1">IF(市町村抽出表!AE37="－","－",IF(市町村抽出表!AE37=0,"0人",IF(市町村抽出表!AE37&lt;1,"1人未満",TEXT(ROUND(市町村抽出表!AE37,0),"###,###")&amp;"人")))</f>
        <v>#REF!</v>
      </c>
      <c r="U37" s="149" t="e">
        <f ca="1">IF(市町村抽出表!AG37="","※2",IF(市町村抽出表!AG37="－","－",IF(市町村抽出表!AG37=0,"0人",IF(市町村抽出表!AG37&lt;1,"1人未満",TEXT(ROUND(市町村抽出表!AG37,0),"###,###")&amp;"人"))))</f>
        <v>#REF!</v>
      </c>
      <c r="V37" s="150" t="e">
        <f ca="1">IF(市町村抽出表!AH37="","※2",IF(市町村抽出表!AH37="－","－",IF(市町村抽出表!AH37=0,"0人",IF(市町村抽出表!AH37&lt;1,"1人未満",TEXT(ROUND(市町村抽出表!AH37,0),"###,###")&amp;"人"))))</f>
        <v>#REF!</v>
      </c>
      <c r="W37" s="151" t="e">
        <f ca="1">IF(市町村抽出表!AI37="","※2",IF(市町村抽出表!AI37="－","－",IF(市町村抽出表!AI37=0,"0人",IF(市町村抽出表!AI37&lt;1,"1人未満",TEXT(ROUND(市町村抽出表!AI37,0),"###,###")&amp;"人"))))</f>
        <v>#REF!</v>
      </c>
      <c r="X37" s="94" t="e">
        <f ca="1">IF(市町村抽出表!AJ37="－","－",IF(市町村抽出表!AJ37=0,"0人",IF(市町村抽出表!AJ37&lt;1,"1人未満",TEXT(ROUND(市町村抽出表!AJ37,0),"###,###")&amp;"人")))</f>
        <v>#REF!</v>
      </c>
      <c r="Y37" s="94" t="e">
        <f ca="1">IF(市町村抽出表!AK37="－","－",IF(市町村抽出表!AK37=0,"0人",IF(市町村抽出表!AK37&lt;1,"1人未満",TEXT(ROUND(市町村抽出表!AK37,0),"###,###")&amp;"人")))</f>
        <v>#REF!</v>
      </c>
      <c r="Z37" s="94" t="e">
        <f ca="1">IF(市町村抽出表!AL37="－","－",IF(市町村抽出表!AL37=0,"0人",IF(市町村抽出表!AL37&lt;1,"1人未満",TEXT(ROUND(市町村抽出表!AL37,0),"###,###")&amp;"人")))</f>
        <v>#REF!</v>
      </c>
      <c r="AA37" s="94" t="e">
        <f ca="1">IF(市町村抽出表!AM37="－","－",IF(市町村抽出表!AM37=0,"0人",IF(市町村抽出表!AM37&lt;1,"1人未満",TEXT(ROUND(市町村抽出表!AM37,0),"###,###")&amp;"人")))</f>
        <v>#REF!</v>
      </c>
      <c r="AB37" s="94" t="e">
        <f ca="1">IF(市町村抽出表!AN37="－","－",IF(市町村抽出表!AN37=0,"0人",IF(市町村抽出表!AN37&lt;1,"1人未満",TEXT(ROUND(市町村抽出表!AN37,0),"###,###")&amp;"人")))</f>
        <v>#REF!</v>
      </c>
      <c r="AC37" s="94" t="e">
        <f ca="1">IF(市町村抽出表!AO37="－","－",IF(市町村抽出表!AO37=0,"0人",IF(市町村抽出表!AO37&lt;1,"1人未満",TEXT(ROUND(市町村抽出表!AO37,0),"###,###")&amp;"人")))</f>
        <v>#REF!</v>
      </c>
      <c r="AD37" s="94" t="e">
        <f ca="1">IF(市町村抽出表!AP37="－","－",IF(市町村抽出表!AP37=0,"0人",IF(市町村抽出表!AP37&lt;1,"1人未満",TEXT(ROUND(市町村抽出表!AP37,0),"###,###")&amp;"人")))</f>
        <v>#REF!</v>
      </c>
      <c r="AE37" s="94" t="e">
        <f ca="1">IF(市町村抽出表!AQ37="－","－",IF(市町村抽出表!AQ37=0,"0人",IF(市町村抽出表!AQ37&lt;1,"1人未満",TEXT(ROUND(市町村抽出表!AQ37,0),"###,###")&amp;"人")))</f>
        <v>#REF!</v>
      </c>
      <c r="AF37" s="94" t="e">
        <f ca="1">IF(市町村抽出表!AR37="－","－",IF(市町村抽出表!AR37=0,"0人",IF(市町村抽出表!AR37&lt;1,"1人未満",TEXT(ROUND(市町村抽出表!AR37,0),"###,###")&amp;"人")))</f>
        <v>#REF!</v>
      </c>
      <c r="AG37" s="94" t="e">
        <f ca="1">IF(市町村抽出表!AS37="－","－",IF(市町村抽出表!AS37=0,"0箇所",IF(市町村抽出表!AS37&lt;1,"1箇所未満",TEXT(ROUND(市町村抽出表!AS37,0),"###,###")&amp;"箇所")))</f>
        <v>#REF!</v>
      </c>
      <c r="AH37" s="94" t="e">
        <f ca="1">IF(市町村抽出表!AT37="－","－",IF(市町村抽出表!AT37=0,"0世帯",IF(市町村抽出表!AT37&lt;1,"1世帯未満",TEXT(ROUND(市町村抽出表!AT37,0),"###,###")&amp;"世帯")))</f>
        <v>#REF!</v>
      </c>
      <c r="AI37" s="94" t="e">
        <f ca="1">IF(市町村抽出表!AU37="－","－",IF(市町村抽出表!AU37=0,"0人",IF(市町村抽出表!AU37&lt;1,"1人未満",TEXT(ROUND(市町村抽出表!AU37,0),"###,###")&amp;"人")))</f>
        <v>#REF!</v>
      </c>
      <c r="AJ37" s="94" t="e">
        <f ca="1">IF(市町村抽出表!AV37="－","－",IF(市町村抽出表!AV37=0,"0世帯",IF(市町村抽出表!AV37&lt;1,"1世帯未満",TEXT(ROUND(市町村抽出表!AV37,0),"###,###")&amp;"世帯")))</f>
        <v>#REF!</v>
      </c>
      <c r="AK37" s="94" t="e">
        <f ca="1">IF(市町村抽出表!AW37="－","－",IF(市町村抽出表!AW37=0,"0人",IF(市町村抽出表!AW37&lt;1,"1人未満",TEXT(ROUND(市町村抽出表!AW37,0),"###,###")&amp;"人")))</f>
        <v>#REF!</v>
      </c>
      <c r="AL37" s="94" t="e">
        <f ca="1">IF(市町村抽出表!AX37="－","－",IF(市町村抽出表!AX37=0,"0世帯",IF(市町村抽出表!AX37&lt;1,"1世帯未満",TEXT(ROUND(市町村抽出表!AX37,0),"###,###")&amp;"世帯")))</f>
        <v>#REF!</v>
      </c>
      <c r="AM37" s="94" t="e">
        <f ca="1">IF(市町村抽出表!AY37="－","－",IF(市町村抽出表!AY37=0,"0人",IF(市町村抽出表!AY37&lt;1,"1人未満",TEXT(ROUND(市町村抽出表!AY37,0),"###,###")&amp;"人")))</f>
        <v>#REF!</v>
      </c>
      <c r="AN37" s="94" t="s">
        <v>668</v>
      </c>
      <c r="AO37" s="94" t="s">
        <v>668</v>
      </c>
      <c r="AP37" s="94" t="e">
        <f ca="1">IF(市町村抽出表!BB37="－","－",IF(市町村抽出表!BB37=0,"0km",IF(市町村抽出表!BB37&lt;0.1,"0.1km未満",TEXT(ROUND(市町村抽出表!BB37,1),"###,##0.0")&amp;"km")))</f>
        <v>#REF!</v>
      </c>
      <c r="AQ37" s="94" t="e">
        <f ca="1">IF(市町村抽出表!BC37="－","－",IF(市町村抽出表!BC37=0,"0世帯",IF(市町村抽出表!BC37&lt;1,"1世帯未満",TEXT(ROUND(市町村抽出表!BC37,0),"###,###")&amp;"世帯")))</f>
        <v>#REF!</v>
      </c>
      <c r="AR37" s="94" t="e">
        <f ca="1">IF(市町村抽出表!BD37="－","－",IF(市町村抽出表!BD37=0,"0人",IF(市町村抽出表!BD37&lt;1,"1人未満",TEXT(ROUND(市町村抽出表!BD37,0),"###,###")&amp;"人")))</f>
        <v>#REF!</v>
      </c>
      <c r="AS37" s="94" t="s">
        <v>668</v>
      </c>
      <c r="AT37" s="94" t="s">
        <v>668</v>
      </c>
      <c r="AU37" s="94" t="e">
        <f ca="1">IF(市町村抽出表!BG37="－","－",IF(市町村抽出表!BG37=0,"0箇所",IF(市町村抽出表!BG37&lt;1,"1箇所未満",TEXT(ROUND(市町村抽出表!BG37,0),"###,###")&amp;"箇所")))</f>
        <v>#REF!</v>
      </c>
      <c r="AV37" s="94" t="e">
        <f ca="1">IF(市町村抽出表!BH37="－","－",IF(市町村抽出表!BH37=0,"0箇所",IF(市町村抽出表!BH37&lt;1,"1箇所未満",TEXT(ROUND(市町村抽出表!BH37,0),"###,###")&amp;"箇所")))</f>
        <v>#REF!</v>
      </c>
      <c r="AW37" s="94" t="e">
        <f ca="1">IF(市町村抽出表!BI37="－","－",IF(市町村抽出表!BI37=0,"0箇所",IF(市町村抽出表!BI37&lt;1,"1箇所未満",TEXT(ROUND(市町村抽出表!BI37,0),"###,###")&amp;"箇所")))</f>
        <v>#REF!</v>
      </c>
      <c r="AX37" s="94" t="e">
        <f ca="1">IF(市町村抽出表!BJ37="－","－",IF(市町村抽出表!BJ37=0,"0箇所",IF(市町村抽出表!BJ37&lt;1,"1箇所未満",TEXT(ROUND(市町村抽出表!BJ37,0),"###,###")&amp;"箇所")))</f>
        <v>#REF!</v>
      </c>
      <c r="AY37" s="94" t="e">
        <f ca="1">IF(市町村抽出表!BK37="－","－",IF(市町村抽出表!BK37=0,"0箇所",IF(市町村抽出表!BK37&lt;1,"1箇所未満",TEXT(ROUND(市町村抽出表!BK37,0),"###,###")&amp;"箇所")))</f>
        <v>#REF!</v>
      </c>
      <c r="AZ37" s="94" t="e">
        <f ca="1">IF(市町村抽出表!BL37="－","－",IF(市町村抽出表!BL37=0,"0箇所",IF(市町村抽出表!BL37&lt;1,"1箇所未満",TEXT(ROUND(市町村抽出表!BL37,0),"###,###")&amp;"箇所")))</f>
        <v>#REF!</v>
      </c>
      <c r="BH37" s="153"/>
      <c r="BI37" s="153"/>
      <c r="BJ37" s="153"/>
      <c r="BL37" s="154"/>
      <c r="BM37" s="153"/>
      <c r="BN37" s="153"/>
      <c r="BO37" s="153"/>
      <c r="BP37" s="153"/>
      <c r="BX37" s="154"/>
      <c r="BY37" s="153"/>
      <c r="BZ37" s="153"/>
      <c r="CA37" s="153"/>
      <c r="CB37" s="153"/>
      <c r="CN37" s="154"/>
      <c r="CO37" s="153"/>
      <c r="CP37" s="153"/>
      <c r="CQ37" s="153"/>
      <c r="CR37" s="153"/>
    </row>
    <row r="38" spans="1:96" x14ac:dyDescent="0.2">
      <c r="A38" s="82">
        <v>35</v>
      </c>
      <c r="B38" s="74" t="s">
        <v>535</v>
      </c>
      <c r="C38" s="93" t="e">
        <f ca="1">IF(市町村抽出表!D38="－","－",ROUND(市町村抽出表!D38,1))</f>
        <v>#REF!</v>
      </c>
      <c r="D38" s="158" t="e">
        <f ca="1">IF(市町村抽出表!F38="","※2",IF(市町村抽出表!F38="－","－",市町村抽出表!F38&amp;"箇所"))</f>
        <v>#REF!</v>
      </c>
      <c r="E38" s="159" t="e">
        <f ca="1">IF(市町村抽出表!G38="","※2",IF(市町村抽出表!G38="－","－",市町村抽出表!G38&amp;"箇所"))</f>
        <v>#REF!</v>
      </c>
      <c r="F38" s="160" t="e">
        <f ca="1">IF(市町村抽出表!H38="","※2",IF(市町村抽出表!H38="－","－",市町村抽出表!H38&amp;"箇所"))</f>
        <v>#REF!</v>
      </c>
      <c r="G38" s="94" t="e">
        <f ca="1">IF(市町村抽出表!I38="－","－",IF(市町村抽出表!I38=0,"0棟",IF(市町村抽出表!I38&lt;1,"1棟未満",TEXT(ROUND(市町村抽出表!I38,0),"###,###")&amp;"棟")))</f>
        <v>#REF!</v>
      </c>
      <c r="H38" s="94" t="e">
        <f ca="1">IF(市町村抽出表!J38="－","－",IF(市町村抽出表!J38=0,"0棟",IF(市町村抽出表!J38&lt;1,"1棟未満",TEXT(ROUND(市町村抽出表!J38,0),"###,###")&amp;"棟")))</f>
        <v>#REF!</v>
      </c>
      <c r="I38" s="94" t="e">
        <f ca="1">IF(市町村抽出表!O38="－","－",IF(市町村抽出表!O38=0,"0棟",IF(市町村抽出表!O38&lt;1,"1棟未満",TEXT(ROUND(市町村抽出表!O38,0),"###,###")&amp;"棟")))</f>
        <v>#REF!</v>
      </c>
      <c r="J38" s="94" t="e">
        <f ca="1">IF(市町村抽出表!P38="－","－",IF(市町村抽出表!P38=0,"0棟",IF(市町村抽出表!P38&lt;1,"1棟未満",TEXT(ROUND(市町村抽出表!P38,0),"###,###")&amp;"棟")))</f>
        <v>#REF!</v>
      </c>
      <c r="K38" s="147" t="e">
        <f ca="1">IF(市町村抽出表!U38="","※2",IF(市町村抽出表!U38="－","－",IF(市町村抽出表!U38=0,"0棟",IF(市町村抽出表!U38&lt;1,"1棟未満",TEXT(ROUND(市町村抽出表!U38,0),"###,###")&amp;"棟"))))</f>
        <v>#REF!</v>
      </c>
      <c r="L38" s="148" t="e">
        <f ca="1">IF(市町村抽出表!V38="","※2",IF(市町村抽出表!V38="－","－",IF(市町村抽出表!V38=0,"0棟",IF(市町村抽出表!V38&lt;1,"1棟未満",TEXT(ROUND(市町村抽出表!V38,0),"###,###")&amp;"棟"))))</f>
        <v>#REF!</v>
      </c>
      <c r="M38" s="94" t="e">
        <f ca="1">IF(市町村抽出表!W38="－","－",IF(市町村抽出表!W38=0,"0棟",IF(市町村抽出表!W38&lt;1,"1棟未満",TEXT(ROUND(市町村抽出表!W38,0),"###,###")&amp;"棟")))</f>
        <v>#REF!</v>
      </c>
      <c r="N38" s="94" t="e">
        <f ca="1">IF(市町村抽出表!X38="－","－",IF(市町村抽出表!X38=0,"0棟",IF(市町村抽出表!X38&lt;1,"1棟未満",TEXT(ROUND(市町村抽出表!X38,0),"###,###")&amp;"棟")))</f>
        <v>#REF!</v>
      </c>
      <c r="O38" s="94" t="e">
        <f ca="1">IF(市町村抽出表!Z38="－","－",IF(市町村抽出表!Z38=0,"0件",IF(市町村抽出表!Z38&lt;1,"1件未満",TEXT(ROUND(市町村抽出表!Z38,0),"###,###")&amp;"件")))</f>
        <v>#REF!</v>
      </c>
      <c r="P38" s="94" t="e">
        <f ca="1">IF(市町村抽出表!AA38="－","－",IF(市町村抽出表!AA38=0,"0件",IF(市町村抽出表!AA38&lt;1,"1件未満",TEXT(ROUND(市町村抽出表!AA38,0),"###,###")&amp;"件")))</f>
        <v>#REF!</v>
      </c>
      <c r="Q38" s="94" t="e">
        <f ca="1">IF(市町村抽出表!AB38="－","－",IF(市町村抽出表!AB38=0,"0棟",IF(市町村抽出表!AB38&lt;1,"1棟未満",TEXT(ROUND(市町村抽出表!AB38,0),"###,###")&amp;"棟")))</f>
        <v>#REF!</v>
      </c>
      <c r="R38" s="94" t="e">
        <f ca="1">IF(市町村抽出表!AC38="－","－",IF(市町村抽出表!AC38=0,"0人",IF(市町村抽出表!AC38&lt;1,"1人未満",TEXT(ROUND(市町村抽出表!AC38,0),"###,###")&amp;"人")))</f>
        <v>#REF!</v>
      </c>
      <c r="S38" s="94" t="e">
        <f ca="1">IF(市町村抽出表!AD38="－","－",IF(市町村抽出表!AD38=0,"0人",IF(市町村抽出表!AD38&lt;1,"1人未満",TEXT(ROUND(市町村抽出表!AD38,0),"###,###")&amp;"人")))</f>
        <v>#REF!</v>
      </c>
      <c r="T38" s="94" t="e">
        <f ca="1">IF(市町村抽出表!AE38="－","－",IF(市町村抽出表!AE38=0,"0人",IF(市町村抽出表!AE38&lt;1,"1人未満",TEXT(ROUND(市町村抽出表!AE38,0),"###,###")&amp;"人")))</f>
        <v>#REF!</v>
      </c>
      <c r="U38" s="149" t="e">
        <f ca="1">IF(市町村抽出表!AG38="","※2",IF(市町村抽出表!AG38="－","－",IF(市町村抽出表!AG38=0,"0人",IF(市町村抽出表!AG38&lt;1,"1人未満",TEXT(ROUND(市町村抽出表!AG38,0),"###,###")&amp;"人"))))</f>
        <v>#REF!</v>
      </c>
      <c r="V38" s="150" t="e">
        <f ca="1">IF(市町村抽出表!AH38="","※2",IF(市町村抽出表!AH38="－","－",IF(市町村抽出表!AH38=0,"0人",IF(市町村抽出表!AH38&lt;1,"1人未満",TEXT(ROUND(市町村抽出表!AH38,0),"###,###")&amp;"人"))))</f>
        <v>#REF!</v>
      </c>
      <c r="W38" s="151" t="e">
        <f ca="1">IF(市町村抽出表!AI38="","※2",IF(市町村抽出表!AI38="－","－",IF(市町村抽出表!AI38=0,"0人",IF(市町村抽出表!AI38&lt;1,"1人未満",TEXT(ROUND(市町村抽出表!AI38,0),"###,###")&amp;"人"))))</f>
        <v>#REF!</v>
      </c>
      <c r="X38" s="94" t="e">
        <f ca="1">IF(市町村抽出表!AJ38="－","－",IF(市町村抽出表!AJ38=0,"0人",IF(市町村抽出表!AJ38&lt;1,"1人未満",TEXT(ROUND(市町村抽出表!AJ38,0),"###,###")&amp;"人")))</f>
        <v>#REF!</v>
      </c>
      <c r="Y38" s="94" t="e">
        <f ca="1">IF(市町村抽出表!AK38="－","－",IF(市町村抽出表!AK38=0,"0人",IF(市町村抽出表!AK38&lt;1,"1人未満",TEXT(ROUND(市町村抽出表!AK38,0),"###,###")&amp;"人")))</f>
        <v>#REF!</v>
      </c>
      <c r="Z38" s="94" t="e">
        <f ca="1">IF(市町村抽出表!AL38="－","－",IF(市町村抽出表!AL38=0,"0人",IF(市町村抽出表!AL38&lt;1,"1人未満",TEXT(ROUND(市町村抽出表!AL38,0),"###,###")&amp;"人")))</f>
        <v>#REF!</v>
      </c>
      <c r="AA38" s="94" t="e">
        <f ca="1">IF(市町村抽出表!AM38="－","－",IF(市町村抽出表!AM38=0,"0人",IF(市町村抽出表!AM38&lt;1,"1人未満",TEXT(ROUND(市町村抽出表!AM38,0),"###,###")&amp;"人")))</f>
        <v>#REF!</v>
      </c>
      <c r="AB38" s="94" t="e">
        <f ca="1">IF(市町村抽出表!AN38="－","－",IF(市町村抽出表!AN38=0,"0人",IF(市町村抽出表!AN38&lt;1,"1人未満",TEXT(ROUND(市町村抽出表!AN38,0),"###,###")&amp;"人")))</f>
        <v>#REF!</v>
      </c>
      <c r="AC38" s="94" t="e">
        <f ca="1">IF(市町村抽出表!AO38="－","－",IF(市町村抽出表!AO38=0,"0人",IF(市町村抽出表!AO38&lt;1,"1人未満",TEXT(ROUND(市町村抽出表!AO38,0),"###,###")&amp;"人")))</f>
        <v>#REF!</v>
      </c>
      <c r="AD38" s="94" t="e">
        <f ca="1">IF(市町村抽出表!AP38="－","－",IF(市町村抽出表!AP38=0,"0人",IF(市町村抽出表!AP38&lt;1,"1人未満",TEXT(ROUND(市町村抽出表!AP38,0),"###,###")&amp;"人")))</f>
        <v>#REF!</v>
      </c>
      <c r="AE38" s="94" t="e">
        <f ca="1">IF(市町村抽出表!AQ38="－","－",IF(市町村抽出表!AQ38=0,"0人",IF(市町村抽出表!AQ38&lt;1,"1人未満",TEXT(ROUND(市町村抽出表!AQ38,0),"###,###")&amp;"人")))</f>
        <v>#REF!</v>
      </c>
      <c r="AF38" s="94" t="e">
        <f ca="1">IF(市町村抽出表!AR38="－","－",IF(市町村抽出表!AR38=0,"0人",IF(市町村抽出表!AR38&lt;1,"1人未満",TEXT(ROUND(市町村抽出表!AR38,0),"###,###")&amp;"人")))</f>
        <v>#REF!</v>
      </c>
      <c r="AG38" s="94" t="e">
        <f ca="1">IF(市町村抽出表!AS38="－","－",IF(市町村抽出表!AS38=0,"0箇所",IF(市町村抽出表!AS38&lt;1,"1箇所未満",TEXT(ROUND(市町村抽出表!AS38,0),"###,###")&amp;"箇所")))</f>
        <v>#REF!</v>
      </c>
      <c r="AH38" s="94" t="e">
        <f ca="1">IF(市町村抽出表!AT38="－","－",IF(市町村抽出表!AT38=0,"0世帯",IF(市町村抽出表!AT38&lt;1,"1世帯未満",TEXT(ROUND(市町村抽出表!AT38,0),"###,###")&amp;"世帯")))</f>
        <v>#REF!</v>
      </c>
      <c r="AI38" s="94" t="e">
        <f ca="1">IF(市町村抽出表!AU38="－","－",IF(市町村抽出表!AU38=0,"0人",IF(市町村抽出表!AU38&lt;1,"1人未満",TEXT(ROUND(市町村抽出表!AU38,0),"###,###")&amp;"人")))</f>
        <v>#REF!</v>
      </c>
      <c r="AJ38" s="94" t="e">
        <f ca="1">IF(市町村抽出表!AV38="－","－",IF(市町村抽出表!AV38=0,"0世帯",IF(市町村抽出表!AV38&lt;1,"1世帯未満",TEXT(ROUND(市町村抽出表!AV38,0),"###,###")&amp;"世帯")))</f>
        <v>#REF!</v>
      </c>
      <c r="AK38" s="94" t="e">
        <f ca="1">IF(市町村抽出表!AW38="－","－",IF(市町村抽出表!AW38=0,"0人",IF(市町村抽出表!AW38&lt;1,"1人未満",TEXT(ROUND(市町村抽出表!AW38,0),"###,###")&amp;"人")))</f>
        <v>#REF!</v>
      </c>
      <c r="AL38" s="94" t="e">
        <f ca="1">IF(市町村抽出表!AX38="－","－",IF(市町村抽出表!AX38=0,"0世帯",IF(市町村抽出表!AX38&lt;1,"1世帯未満",TEXT(ROUND(市町村抽出表!AX38,0),"###,###")&amp;"世帯")))</f>
        <v>#REF!</v>
      </c>
      <c r="AM38" s="94" t="e">
        <f ca="1">IF(市町村抽出表!AY38="－","－",IF(市町村抽出表!AY38=0,"0人",IF(市町村抽出表!AY38&lt;1,"1人未満",TEXT(ROUND(市町村抽出表!AY38,0),"###,###")&amp;"人")))</f>
        <v>#REF!</v>
      </c>
      <c r="AN38" s="94" t="s">
        <v>668</v>
      </c>
      <c r="AO38" s="94" t="s">
        <v>668</v>
      </c>
      <c r="AP38" s="94" t="e">
        <f ca="1">IF(市町村抽出表!BB38="－","－",IF(市町村抽出表!BB38=0,"0km",IF(市町村抽出表!BB38&lt;0.1,"0.1km未満",TEXT(ROUND(市町村抽出表!BB38,1),"###,##0.0")&amp;"km")))</f>
        <v>#REF!</v>
      </c>
      <c r="AQ38" s="94" t="e">
        <f ca="1">IF(市町村抽出表!BC38="－","－",IF(市町村抽出表!BC38=0,"0世帯",IF(市町村抽出表!BC38&lt;1,"1世帯未満",TEXT(ROUND(市町村抽出表!BC38,0),"###,###")&amp;"世帯")))</f>
        <v>#REF!</v>
      </c>
      <c r="AR38" s="94" t="e">
        <f ca="1">IF(市町村抽出表!BD38="－","－",IF(市町村抽出表!BD38=0,"0人",IF(市町村抽出表!BD38&lt;1,"1人未満",TEXT(ROUND(市町村抽出表!BD38,0),"###,###")&amp;"人")))</f>
        <v>#REF!</v>
      </c>
      <c r="AS38" s="94" t="s">
        <v>668</v>
      </c>
      <c r="AT38" s="94" t="s">
        <v>668</v>
      </c>
      <c r="AU38" s="94" t="e">
        <f ca="1">IF(市町村抽出表!BG38="－","－",IF(市町村抽出表!BG38=0,"0箇所",IF(市町村抽出表!BG38&lt;1,"1箇所未満",TEXT(ROUND(市町村抽出表!BG38,0),"###,###")&amp;"箇所")))</f>
        <v>#REF!</v>
      </c>
      <c r="AV38" s="94" t="e">
        <f ca="1">IF(市町村抽出表!BH38="－","－",IF(市町村抽出表!BH38=0,"0箇所",IF(市町村抽出表!BH38&lt;1,"1箇所未満",TEXT(ROUND(市町村抽出表!BH38,0),"###,###")&amp;"箇所")))</f>
        <v>#REF!</v>
      </c>
      <c r="AW38" s="94" t="e">
        <f ca="1">IF(市町村抽出表!BI38="－","－",IF(市町村抽出表!BI38=0,"0箇所",IF(市町村抽出表!BI38&lt;1,"1箇所未満",TEXT(ROUND(市町村抽出表!BI38,0),"###,###")&amp;"箇所")))</f>
        <v>#REF!</v>
      </c>
      <c r="AX38" s="94" t="e">
        <f ca="1">IF(市町村抽出表!BJ38="－","－",IF(市町村抽出表!BJ38=0,"0箇所",IF(市町村抽出表!BJ38&lt;1,"1箇所未満",TEXT(ROUND(市町村抽出表!BJ38,0),"###,###")&amp;"箇所")))</f>
        <v>#REF!</v>
      </c>
      <c r="AY38" s="94" t="e">
        <f ca="1">IF(市町村抽出表!BK38="－","－",IF(市町村抽出表!BK38=0,"0箇所",IF(市町村抽出表!BK38&lt;1,"1箇所未満",TEXT(ROUND(市町村抽出表!BK38,0),"###,###")&amp;"箇所")))</f>
        <v>#REF!</v>
      </c>
      <c r="AZ38" s="94" t="e">
        <f ca="1">IF(市町村抽出表!BL38="－","－",IF(市町村抽出表!BL38=0,"0箇所",IF(市町村抽出表!BL38&lt;1,"1箇所未満",TEXT(ROUND(市町村抽出表!BL38,0),"###,###")&amp;"箇所")))</f>
        <v>#REF!</v>
      </c>
      <c r="BH38" s="153"/>
      <c r="BI38" s="153"/>
      <c r="BJ38" s="153"/>
      <c r="BL38" s="154"/>
      <c r="BM38" s="153"/>
      <c r="BN38" s="153"/>
      <c r="BO38" s="153"/>
      <c r="BP38" s="153"/>
      <c r="BX38" s="154"/>
      <c r="BY38" s="153"/>
      <c r="BZ38" s="153"/>
      <c r="CA38" s="153"/>
      <c r="CB38" s="153"/>
      <c r="CN38" s="154"/>
      <c r="CO38" s="153"/>
      <c r="CP38" s="153"/>
      <c r="CQ38" s="153"/>
      <c r="CR38" s="153"/>
    </row>
    <row r="39" spans="1:96" x14ac:dyDescent="0.2">
      <c r="A39" s="82">
        <v>36</v>
      </c>
      <c r="B39" s="74" t="s">
        <v>536</v>
      </c>
      <c r="C39" s="93" t="e">
        <f ca="1">IF(市町村抽出表!D39="－","－",ROUND(市町村抽出表!D39,1))</f>
        <v>#REF!</v>
      </c>
      <c r="D39" s="158" t="e">
        <f ca="1">IF(市町村抽出表!F39="","※2",IF(市町村抽出表!F39="－","－",市町村抽出表!F39&amp;"箇所"))</f>
        <v>#REF!</v>
      </c>
      <c r="E39" s="159" t="e">
        <f ca="1">IF(市町村抽出表!G39="","※2",IF(市町村抽出表!G39="－","－",市町村抽出表!G39&amp;"箇所"))</f>
        <v>#REF!</v>
      </c>
      <c r="F39" s="160" t="e">
        <f ca="1">IF(市町村抽出表!H39="","※2",IF(市町村抽出表!H39="－","－",市町村抽出表!H39&amp;"箇所"))</f>
        <v>#REF!</v>
      </c>
      <c r="G39" s="94" t="e">
        <f ca="1">IF(市町村抽出表!I39="－","－",IF(市町村抽出表!I39=0,"0棟",IF(市町村抽出表!I39&lt;1,"1棟未満",TEXT(ROUND(市町村抽出表!I39,0),"###,###")&amp;"棟")))</f>
        <v>#REF!</v>
      </c>
      <c r="H39" s="94" t="e">
        <f ca="1">IF(市町村抽出表!J39="－","－",IF(市町村抽出表!J39=0,"0棟",IF(市町村抽出表!J39&lt;1,"1棟未満",TEXT(ROUND(市町村抽出表!J39,0),"###,###")&amp;"棟")))</f>
        <v>#REF!</v>
      </c>
      <c r="I39" s="94" t="e">
        <f ca="1">IF(市町村抽出表!O39="－","－",IF(市町村抽出表!O39=0,"0棟",IF(市町村抽出表!O39&lt;1,"1棟未満",TEXT(ROUND(市町村抽出表!O39,0),"###,###")&amp;"棟")))</f>
        <v>#REF!</v>
      </c>
      <c r="J39" s="94" t="e">
        <f ca="1">IF(市町村抽出表!P39="－","－",IF(市町村抽出表!P39=0,"0棟",IF(市町村抽出表!P39&lt;1,"1棟未満",TEXT(ROUND(市町村抽出表!P39,0),"###,###")&amp;"棟")))</f>
        <v>#REF!</v>
      </c>
      <c r="K39" s="147" t="e">
        <f ca="1">IF(市町村抽出表!U39="","※2",IF(市町村抽出表!U39="－","－",IF(市町村抽出表!U39=0,"0棟",IF(市町村抽出表!U39&lt;1,"1棟未満",TEXT(ROUND(市町村抽出表!U39,0),"###,###")&amp;"棟"))))</f>
        <v>#REF!</v>
      </c>
      <c r="L39" s="148" t="e">
        <f ca="1">IF(市町村抽出表!V39="","※2",IF(市町村抽出表!V39="－","－",IF(市町村抽出表!V39=0,"0棟",IF(市町村抽出表!V39&lt;1,"1棟未満",TEXT(ROUND(市町村抽出表!V39,0),"###,###")&amp;"棟"))))</f>
        <v>#REF!</v>
      </c>
      <c r="M39" s="94" t="e">
        <f ca="1">IF(市町村抽出表!W39="－","－",IF(市町村抽出表!W39=0,"0棟",IF(市町村抽出表!W39&lt;1,"1棟未満",TEXT(ROUND(市町村抽出表!W39,0),"###,###")&amp;"棟")))</f>
        <v>#REF!</v>
      </c>
      <c r="N39" s="94" t="e">
        <f ca="1">IF(市町村抽出表!X39="－","－",IF(市町村抽出表!X39=0,"0棟",IF(市町村抽出表!X39&lt;1,"1棟未満",TEXT(ROUND(市町村抽出表!X39,0),"###,###")&amp;"棟")))</f>
        <v>#REF!</v>
      </c>
      <c r="O39" s="94" t="e">
        <f ca="1">IF(市町村抽出表!Z39="－","－",IF(市町村抽出表!Z39=0,"0件",IF(市町村抽出表!Z39&lt;1,"1件未満",TEXT(ROUND(市町村抽出表!Z39,0),"###,###")&amp;"件")))</f>
        <v>#REF!</v>
      </c>
      <c r="P39" s="94" t="e">
        <f ca="1">IF(市町村抽出表!AA39="－","－",IF(市町村抽出表!AA39=0,"0件",IF(市町村抽出表!AA39&lt;1,"1件未満",TEXT(ROUND(市町村抽出表!AA39,0),"###,###")&amp;"件")))</f>
        <v>#REF!</v>
      </c>
      <c r="Q39" s="94" t="e">
        <f ca="1">IF(市町村抽出表!AB39="－","－",IF(市町村抽出表!AB39=0,"0棟",IF(市町村抽出表!AB39&lt;1,"1棟未満",TEXT(ROUND(市町村抽出表!AB39,0),"###,###")&amp;"棟")))</f>
        <v>#REF!</v>
      </c>
      <c r="R39" s="94" t="e">
        <f ca="1">IF(市町村抽出表!AC39="－","－",IF(市町村抽出表!AC39=0,"0人",IF(市町村抽出表!AC39&lt;1,"1人未満",TEXT(ROUND(市町村抽出表!AC39,0),"###,###")&amp;"人")))</f>
        <v>#REF!</v>
      </c>
      <c r="S39" s="94" t="e">
        <f ca="1">IF(市町村抽出表!AD39="－","－",IF(市町村抽出表!AD39=0,"0人",IF(市町村抽出表!AD39&lt;1,"1人未満",TEXT(ROUND(市町村抽出表!AD39,0),"###,###")&amp;"人")))</f>
        <v>#REF!</v>
      </c>
      <c r="T39" s="94" t="e">
        <f ca="1">IF(市町村抽出表!AE39="－","－",IF(市町村抽出表!AE39=0,"0人",IF(市町村抽出表!AE39&lt;1,"1人未満",TEXT(ROUND(市町村抽出表!AE39,0),"###,###")&amp;"人")))</f>
        <v>#REF!</v>
      </c>
      <c r="U39" s="149" t="e">
        <f ca="1">IF(市町村抽出表!AG39="","※2",IF(市町村抽出表!AG39="－","－",IF(市町村抽出表!AG39=0,"0人",IF(市町村抽出表!AG39&lt;1,"1人未満",TEXT(ROUND(市町村抽出表!AG39,0),"###,###")&amp;"人"))))</f>
        <v>#REF!</v>
      </c>
      <c r="V39" s="150" t="e">
        <f ca="1">IF(市町村抽出表!AH39="","※2",IF(市町村抽出表!AH39="－","－",IF(市町村抽出表!AH39=0,"0人",IF(市町村抽出表!AH39&lt;1,"1人未満",TEXT(ROUND(市町村抽出表!AH39,0),"###,###")&amp;"人"))))</f>
        <v>#REF!</v>
      </c>
      <c r="W39" s="151" t="e">
        <f ca="1">IF(市町村抽出表!AI39="","※2",IF(市町村抽出表!AI39="－","－",IF(市町村抽出表!AI39=0,"0人",IF(市町村抽出表!AI39&lt;1,"1人未満",TEXT(ROUND(市町村抽出表!AI39,0),"###,###")&amp;"人"))))</f>
        <v>#REF!</v>
      </c>
      <c r="X39" s="94" t="e">
        <f ca="1">IF(市町村抽出表!AJ39="－","－",IF(市町村抽出表!AJ39=0,"0人",IF(市町村抽出表!AJ39&lt;1,"1人未満",TEXT(ROUND(市町村抽出表!AJ39,0),"###,###")&amp;"人")))</f>
        <v>#REF!</v>
      </c>
      <c r="Y39" s="94" t="e">
        <f ca="1">IF(市町村抽出表!AK39="－","－",IF(市町村抽出表!AK39=0,"0人",IF(市町村抽出表!AK39&lt;1,"1人未満",TEXT(ROUND(市町村抽出表!AK39,0),"###,###")&amp;"人")))</f>
        <v>#REF!</v>
      </c>
      <c r="Z39" s="94" t="e">
        <f ca="1">IF(市町村抽出表!AL39="－","－",IF(市町村抽出表!AL39=0,"0人",IF(市町村抽出表!AL39&lt;1,"1人未満",TEXT(ROUND(市町村抽出表!AL39,0),"###,###")&amp;"人")))</f>
        <v>#REF!</v>
      </c>
      <c r="AA39" s="94" t="e">
        <f ca="1">IF(市町村抽出表!AM39="－","－",IF(市町村抽出表!AM39=0,"0人",IF(市町村抽出表!AM39&lt;1,"1人未満",TEXT(ROUND(市町村抽出表!AM39,0),"###,###")&amp;"人")))</f>
        <v>#REF!</v>
      </c>
      <c r="AB39" s="94" t="e">
        <f ca="1">IF(市町村抽出表!AN39="－","－",IF(市町村抽出表!AN39=0,"0人",IF(市町村抽出表!AN39&lt;1,"1人未満",TEXT(ROUND(市町村抽出表!AN39,0),"###,###")&amp;"人")))</f>
        <v>#REF!</v>
      </c>
      <c r="AC39" s="94" t="e">
        <f ca="1">IF(市町村抽出表!AO39="－","－",IF(市町村抽出表!AO39=0,"0人",IF(市町村抽出表!AO39&lt;1,"1人未満",TEXT(ROUND(市町村抽出表!AO39,0),"###,###")&amp;"人")))</f>
        <v>#REF!</v>
      </c>
      <c r="AD39" s="94" t="e">
        <f ca="1">IF(市町村抽出表!AP39="－","－",IF(市町村抽出表!AP39=0,"0人",IF(市町村抽出表!AP39&lt;1,"1人未満",TEXT(ROUND(市町村抽出表!AP39,0),"###,###")&amp;"人")))</f>
        <v>#REF!</v>
      </c>
      <c r="AE39" s="94" t="e">
        <f ca="1">IF(市町村抽出表!AQ39="－","－",IF(市町村抽出表!AQ39=0,"0人",IF(市町村抽出表!AQ39&lt;1,"1人未満",TEXT(ROUND(市町村抽出表!AQ39,0),"###,###")&amp;"人")))</f>
        <v>#REF!</v>
      </c>
      <c r="AF39" s="94" t="e">
        <f ca="1">IF(市町村抽出表!AR39="－","－",IF(市町村抽出表!AR39=0,"0人",IF(市町村抽出表!AR39&lt;1,"1人未満",TEXT(ROUND(市町村抽出表!AR39,0),"###,###")&amp;"人")))</f>
        <v>#REF!</v>
      </c>
      <c r="AG39" s="94" t="e">
        <f ca="1">IF(市町村抽出表!AS39="－","－",IF(市町村抽出表!AS39=0,"0箇所",IF(市町村抽出表!AS39&lt;1,"1箇所未満",TEXT(ROUND(市町村抽出表!AS39,0),"###,###")&amp;"箇所")))</f>
        <v>#REF!</v>
      </c>
      <c r="AH39" s="94" t="e">
        <f ca="1">IF(市町村抽出表!AT39="－","－",IF(市町村抽出表!AT39=0,"0世帯",IF(市町村抽出表!AT39&lt;1,"1世帯未満",TEXT(ROUND(市町村抽出表!AT39,0),"###,###")&amp;"世帯")))</f>
        <v>#REF!</v>
      </c>
      <c r="AI39" s="94" t="e">
        <f ca="1">IF(市町村抽出表!AU39="－","－",IF(市町村抽出表!AU39=0,"0人",IF(市町村抽出表!AU39&lt;1,"1人未満",TEXT(ROUND(市町村抽出表!AU39,0),"###,###")&amp;"人")))</f>
        <v>#REF!</v>
      </c>
      <c r="AJ39" s="94" t="e">
        <f ca="1">IF(市町村抽出表!AV39="－","－",IF(市町村抽出表!AV39=0,"0世帯",IF(市町村抽出表!AV39&lt;1,"1世帯未満",TEXT(ROUND(市町村抽出表!AV39,0),"###,###")&amp;"世帯")))</f>
        <v>#REF!</v>
      </c>
      <c r="AK39" s="94" t="e">
        <f ca="1">IF(市町村抽出表!AW39="－","－",IF(市町村抽出表!AW39=0,"0人",IF(市町村抽出表!AW39&lt;1,"1人未満",TEXT(ROUND(市町村抽出表!AW39,0),"###,###")&amp;"人")))</f>
        <v>#REF!</v>
      </c>
      <c r="AL39" s="94" t="e">
        <f ca="1">IF(市町村抽出表!AX39="－","－",IF(市町村抽出表!AX39=0,"0世帯",IF(市町村抽出表!AX39&lt;1,"1世帯未満",TEXT(ROUND(市町村抽出表!AX39,0),"###,###")&amp;"世帯")))</f>
        <v>#REF!</v>
      </c>
      <c r="AM39" s="94" t="e">
        <f ca="1">IF(市町村抽出表!AY39="－","－",IF(市町村抽出表!AY39=0,"0人",IF(市町村抽出表!AY39&lt;1,"1人未満",TEXT(ROUND(市町村抽出表!AY39,0),"###,###")&amp;"人")))</f>
        <v>#REF!</v>
      </c>
      <c r="AN39" s="94" t="s">
        <v>668</v>
      </c>
      <c r="AO39" s="94" t="s">
        <v>668</v>
      </c>
      <c r="AP39" s="94" t="e">
        <f ca="1">IF(市町村抽出表!BB39="－","－",IF(市町村抽出表!BB39=0,"0km",IF(市町村抽出表!BB39&lt;0.1,"0.1km未満",TEXT(ROUND(市町村抽出表!BB39,1),"###,##0.0")&amp;"km")))</f>
        <v>#REF!</v>
      </c>
      <c r="AQ39" s="94" t="e">
        <f ca="1">IF(市町村抽出表!BC39="－","－",IF(市町村抽出表!BC39=0,"0世帯",IF(市町村抽出表!BC39&lt;1,"1世帯未満",TEXT(ROUND(市町村抽出表!BC39,0),"###,###")&amp;"世帯")))</f>
        <v>#REF!</v>
      </c>
      <c r="AR39" s="94" t="e">
        <f ca="1">IF(市町村抽出表!BD39="－","－",IF(市町村抽出表!BD39=0,"0人",IF(市町村抽出表!BD39&lt;1,"1人未満",TEXT(ROUND(市町村抽出表!BD39,0),"###,###")&amp;"人")))</f>
        <v>#REF!</v>
      </c>
      <c r="AS39" s="94" t="s">
        <v>668</v>
      </c>
      <c r="AT39" s="94" t="s">
        <v>668</v>
      </c>
      <c r="AU39" s="94" t="e">
        <f ca="1">IF(市町村抽出表!BG39="－","－",IF(市町村抽出表!BG39=0,"0箇所",IF(市町村抽出表!BG39&lt;1,"1箇所未満",TEXT(ROUND(市町村抽出表!BG39,0),"###,###")&amp;"箇所")))</f>
        <v>#REF!</v>
      </c>
      <c r="AV39" s="94" t="e">
        <f ca="1">IF(市町村抽出表!BH39="－","－",IF(市町村抽出表!BH39=0,"0箇所",IF(市町村抽出表!BH39&lt;1,"1箇所未満",TEXT(ROUND(市町村抽出表!BH39,0),"###,###")&amp;"箇所")))</f>
        <v>#REF!</v>
      </c>
      <c r="AW39" s="94" t="e">
        <f ca="1">IF(市町村抽出表!BI39="－","－",IF(市町村抽出表!BI39=0,"0箇所",IF(市町村抽出表!BI39&lt;1,"1箇所未満",TEXT(ROUND(市町村抽出表!BI39,0),"###,###")&amp;"箇所")))</f>
        <v>#REF!</v>
      </c>
      <c r="AX39" s="94" t="e">
        <f ca="1">IF(市町村抽出表!BJ39="－","－",IF(市町村抽出表!BJ39=0,"0箇所",IF(市町村抽出表!BJ39&lt;1,"1箇所未満",TEXT(ROUND(市町村抽出表!BJ39,0),"###,###")&amp;"箇所")))</f>
        <v>#REF!</v>
      </c>
      <c r="AY39" s="94" t="e">
        <f ca="1">IF(市町村抽出表!BK39="－","－",IF(市町村抽出表!BK39=0,"0箇所",IF(市町村抽出表!BK39&lt;1,"1箇所未満",TEXT(ROUND(市町村抽出表!BK39,0),"###,###")&amp;"箇所")))</f>
        <v>#REF!</v>
      </c>
      <c r="AZ39" s="94" t="e">
        <f ca="1">IF(市町村抽出表!BL39="－","－",IF(市町村抽出表!BL39=0,"0箇所",IF(市町村抽出表!BL39&lt;1,"1箇所未満",TEXT(ROUND(市町村抽出表!BL39,0),"###,###")&amp;"箇所")))</f>
        <v>#REF!</v>
      </c>
      <c r="BH39" s="153"/>
      <c r="BI39" s="153"/>
      <c r="BJ39" s="153"/>
      <c r="BL39" s="154"/>
      <c r="BM39" s="153"/>
      <c r="BN39" s="153"/>
      <c r="BO39" s="153"/>
      <c r="BP39" s="153"/>
      <c r="BX39" s="154"/>
      <c r="BY39" s="153"/>
      <c r="BZ39" s="153"/>
      <c r="CA39" s="153"/>
      <c r="CB39" s="153"/>
      <c r="CN39" s="154"/>
      <c r="CO39" s="153"/>
      <c r="CP39" s="153"/>
      <c r="CQ39" s="153"/>
      <c r="CR39" s="153"/>
    </row>
    <row r="40" spans="1:96" x14ac:dyDescent="0.2">
      <c r="A40" s="82">
        <v>37</v>
      </c>
      <c r="B40" s="74" t="s">
        <v>537</v>
      </c>
      <c r="C40" s="93" t="e">
        <f ca="1">IF(市町村抽出表!D40="－","－",ROUND(市町村抽出表!D40,1))</f>
        <v>#REF!</v>
      </c>
      <c r="D40" s="158" t="e">
        <f ca="1">IF(市町村抽出表!F40="","※2",IF(市町村抽出表!F40="－","－",市町村抽出表!F40&amp;"箇所"))</f>
        <v>#REF!</v>
      </c>
      <c r="E40" s="159" t="e">
        <f ca="1">IF(市町村抽出表!G40="","※2",IF(市町村抽出表!G40="－","－",市町村抽出表!G40&amp;"箇所"))</f>
        <v>#REF!</v>
      </c>
      <c r="F40" s="160" t="e">
        <f ca="1">IF(市町村抽出表!H40="","※2",IF(市町村抽出表!H40="－","－",市町村抽出表!H40&amp;"箇所"))</f>
        <v>#REF!</v>
      </c>
      <c r="G40" s="94" t="e">
        <f ca="1">IF(市町村抽出表!I40="－","－",IF(市町村抽出表!I40=0,"0棟",IF(市町村抽出表!I40&lt;1,"1棟未満",TEXT(ROUND(市町村抽出表!I40,0),"###,###")&amp;"棟")))</f>
        <v>#REF!</v>
      </c>
      <c r="H40" s="94" t="e">
        <f ca="1">IF(市町村抽出表!J40="－","－",IF(市町村抽出表!J40=0,"0棟",IF(市町村抽出表!J40&lt;1,"1棟未満",TEXT(ROUND(市町村抽出表!J40,0),"###,###")&amp;"棟")))</f>
        <v>#REF!</v>
      </c>
      <c r="I40" s="94" t="e">
        <f ca="1">IF(市町村抽出表!O40="－","－",IF(市町村抽出表!O40=0,"0棟",IF(市町村抽出表!O40&lt;1,"1棟未満",TEXT(ROUND(市町村抽出表!O40,0),"###,###")&amp;"棟")))</f>
        <v>#REF!</v>
      </c>
      <c r="J40" s="94" t="e">
        <f ca="1">IF(市町村抽出表!P40="－","－",IF(市町村抽出表!P40=0,"0棟",IF(市町村抽出表!P40&lt;1,"1棟未満",TEXT(ROUND(市町村抽出表!P40,0),"###,###")&amp;"棟")))</f>
        <v>#REF!</v>
      </c>
      <c r="K40" s="147" t="e">
        <f ca="1">IF(市町村抽出表!U40="","※2",IF(市町村抽出表!U40="－","－",IF(市町村抽出表!U40=0,"0棟",IF(市町村抽出表!U40&lt;1,"1棟未満",TEXT(ROUND(市町村抽出表!U40,0),"###,###")&amp;"棟"))))</f>
        <v>#REF!</v>
      </c>
      <c r="L40" s="148" t="e">
        <f ca="1">IF(市町村抽出表!V40="","※2",IF(市町村抽出表!V40="－","－",IF(市町村抽出表!V40=0,"0棟",IF(市町村抽出表!V40&lt;1,"1棟未満",TEXT(ROUND(市町村抽出表!V40,0),"###,###")&amp;"棟"))))</f>
        <v>#REF!</v>
      </c>
      <c r="M40" s="94" t="e">
        <f ca="1">IF(市町村抽出表!W40="－","－",IF(市町村抽出表!W40=0,"0棟",IF(市町村抽出表!W40&lt;1,"1棟未満",TEXT(ROUND(市町村抽出表!W40,0),"###,###")&amp;"棟")))</f>
        <v>#REF!</v>
      </c>
      <c r="N40" s="94" t="e">
        <f ca="1">IF(市町村抽出表!X40="－","－",IF(市町村抽出表!X40=0,"0棟",IF(市町村抽出表!X40&lt;1,"1棟未満",TEXT(ROUND(市町村抽出表!X40,0),"###,###")&amp;"棟")))</f>
        <v>#REF!</v>
      </c>
      <c r="O40" s="94" t="e">
        <f ca="1">IF(市町村抽出表!Z40="－","－",IF(市町村抽出表!Z40=0,"0件",IF(市町村抽出表!Z40&lt;1,"1件未満",TEXT(ROUND(市町村抽出表!Z40,0),"###,###")&amp;"件")))</f>
        <v>#REF!</v>
      </c>
      <c r="P40" s="94" t="e">
        <f ca="1">IF(市町村抽出表!AA40="－","－",IF(市町村抽出表!AA40=0,"0件",IF(市町村抽出表!AA40&lt;1,"1件未満",TEXT(ROUND(市町村抽出表!AA40,0),"###,###")&amp;"件")))</f>
        <v>#REF!</v>
      </c>
      <c r="Q40" s="94" t="e">
        <f ca="1">IF(市町村抽出表!AB40="－","－",IF(市町村抽出表!AB40=0,"0棟",IF(市町村抽出表!AB40&lt;1,"1棟未満",TEXT(ROUND(市町村抽出表!AB40,0),"###,###")&amp;"棟")))</f>
        <v>#REF!</v>
      </c>
      <c r="R40" s="94" t="e">
        <f ca="1">IF(市町村抽出表!AC40="－","－",IF(市町村抽出表!AC40=0,"0人",IF(市町村抽出表!AC40&lt;1,"1人未満",TEXT(ROUND(市町村抽出表!AC40,0),"###,###")&amp;"人")))</f>
        <v>#REF!</v>
      </c>
      <c r="S40" s="94" t="e">
        <f ca="1">IF(市町村抽出表!AD40="－","－",IF(市町村抽出表!AD40=0,"0人",IF(市町村抽出表!AD40&lt;1,"1人未満",TEXT(ROUND(市町村抽出表!AD40,0),"###,###")&amp;"人")))</f>
        <v>#REF!</v>
      </c>
      <c r="T40" s="94" t="e">
        <f ca="1">IF(市町村抽出表!AE40="－","－",IF(市町村抽出表!AE40=0,"0人",IF(市町村抽出表!AE40&lt;1,"1人未満",TEXT(ROUND(市町村抽出表!AE40,0),"###,###")&amp;"人")))</f>
        <v>#REF!</v>
      </c>
      <c r="U40" s="149" t="e">
        <f ca="1">IF(市町村抽出表!AG40="","※2",IF(市町村抽出表!AG40="－","－",IF(市町村抽出表!AG40=0,"0人",IF(市町村抽出表!AG40&lt;1,"1人未満",TEXT(ROUND(市町村抽出表!AG40,0),"###,###")&amp;"人"))))</f>
        <v>#REF!</v>
      </c>
      <c r="V40" s="150" t="e">
        <f ca="1">IF(市町村抽出表!AH40="","※2",IF(市町村抽出表!AH40="－","－",IF(市町村抽出表!AH40=0,"0人",IF(市町村抽出表!AH40&lt;1,"1人未満",TEXT(ROUND(市町村抽出表!AH40,0),"###,###")&amp;"人"))))</f>
        <v>#REF!</v>
      </c>
      <c r="W40" s="151" t="e">
        <f ca="1">IF(市町村抽出表!AI40="","※2",IF(市町村抽出表!AI40="－","－",IF(市町村抽出表!AI40=0,"0人",IF(市町村抽出表!AI40&lt;1,"1人未満",TEXT(ROUND(市町村抽出表!AI40,0),"###,###")&amp;"人"))))</f>
        <v>#REF!</v>
      </c>
      <c r="X40" s="94" t="e">
        <f ca="1">IF(市町村抽出表!AJ40="－","－",IF(市町村抽出表!AJ40=0,"0人",IF(市町村抽出表!AJ40&lt;1,"1人未満",TEXT(ROUND(市町村抽出表!AJ40,0),"###,###")&amp;"人")))</f>
        <v>#REF!</v>
      </c>
      <c r="Y40" s="94" t="e">
        <f ca="1">IF(市町村抽出表!AK40="－","－",IF(市町村抽出表!AK40=0,"0人",IF(市町村抽出表!AK40&lt;1,"1人未満",TEXT(ROUND(市町村抽出表!AK40,0),"###,###")&amp;"人")))</f>
        <v>#REF!</v>
      </c>
      <c r="Z40" s="94" t="e">
        <f ca="1">IF(市町村抽出表!AL40="－","－",IF(市町村抽出表!AL40=0,"0人",IF(市町村抽出表!AL40&lt;1,"1人未満",TEXT(ROUND(市町村抽出表!AL40,0),"###,###")&amp;"人")))</f>
        <v>#REF!</v>
      </c>
      <c r="AA40" s="94" t="e">
        <f ca="1">IF(市町村抽出表!AM40="－","－",IF(市町村抽出表!AM40=0,"0人",IF(市町村抽出表!AM40&lt;1,"1人未満",TEXT(ROUND(市町村抽出表!AM40,0),"###,###")&amp;"人")))</f>
        <v>#REF!</v>
      </c>
      <c r="AB40" s="94" t="e">
        <f ca="1">IF(市町村抽出表!AN40="－","－",IF(市町村抽出表!AN40=0,"0人",IF(市町村抽出表!AN40&lt;1,"1人未満",TEXT(ROUND(市町村抽出表!AN40,0),"###,###")&amp;"人")))</f>
        <v>#REF!</v>
      </c>
      <c r="AC40" s="94" t="e">
        <f ca="1">IF(市町村抽出表!AO40="－","－",IF(市町村抽出表!AO40=0,"0人",IF(市町村抽出表!AO40&lt;1,"1人未満",TEXT(ROUND(市町村抽出表!AO40,0),"###,###")&amp;"人")))</f>
        <v>#REF!</v>
      </c>
      <c r="AD40" s="94" t="e">
        <f ca="1">IF(市町村抽出表!AP40="－","－",IF(市町村抽出表!AP40=0,"0人",IF(市町村抽出表!AP40&lt;1,"1人未満",TEXT(ROUND(市町村抽出表!AP40,0),"###,###")&amp;"人")))</f>
        <v>#REF!</v>
      </c>
      <c r="AE40" s="94" t="e">
        <f ca="1">IF(市町村抽出表!AQ40="－","－",IF(市町村抽出表!AQ40=0,"0人",IF(市町村抽出表!AQ40&lt;1,"1人未満",TEXT(ROUND(市町村抽出表!AQ40,0),"###,###")&amp;"人")))</f>
        <v>#REF!</v>
      </c>
      <c r="AF40" s="94" t="e">
        <f ca="1">IF(市町村抽出表!AR40="－","－",IF(市町村抽出表!AR40=0,"0人",IF(市町村抽出表!AR40&lt;1,"1人未満",TEXT(ROUND(市町村抽出表!AR40,0),"###,###")&amp;"人")))</f>
        <v>#REF!</v>
      </c>
      <c r="AG40" s="94" t="e">
        <f ca="1">IF(市町村抽出表!AS40="－","－",IF(市町村抽出表!AS40=0,"0箇所",IF(市町村抽出表!AS40&lt;1,"1箇所未満",TEXT(ROUND(市町村抽出表!AS40,0),"###,###")&amp;"箇所")))</f>
        <v>#REF!</v>
      </c>
      <c r="AH40" s="94" t="e">
        <f ca="1">IF(市町村抽出表!AT40="－","－",IF(市町村抽出表!AT40=0,"0世帯",IF(市町村抽出表!AT40&lt;1,"1世帯未満",TEXT(ROUND(市町村抽出表!AT40,0),"###,###")&amp;"世帯")))</f>
        <v>#REF!</v>
      </c>
      <c r="AI40" s="94" t="e">
        <f ca="1">IF(市町村抽出表!AU40="－","－",IF(市町村抽出表!AU40=0,"0人",IF(市町村抽出表!AU40&lt;1,"1人未満",TEXT(ROUND(市町村抽出表!AU40,0),"###,###")&amp;"人")))</f>
        <v>#REF!</v>
      </c>
      <c r="AJ40" s="94" t="e">
        <f ca="1">IF(市町村抽出表!AV40="－","－",IF(市町村抽出表!AV40=0,"0世帯",IF(市町村抽出表!AV40&lt;1,"1世帯未満",TEXT(ROUND(市町村抽出表!AV40,0),"###,###")&amp;"世帯")))</f>
        <v>#REF!</v>
      </c>
      <c r="AK40" s="94" t="e">
        <f ca="1">IF(市町村抽出表!AW40="－","－",IF(市町村抽出表!AW40=0,"0人",IF(市町村抽出表!AW40&lt;1,"1人未満",TEXT(ROUND(市町村抽出表!AW40,0),"###,###")&amp;"人")))</f>
        <v>#REF!</v>
      </c>
      <c r="AL40" s="94" t="e">
        <f ca="1">IF(市町村抽出表!AX40="－","－",IF(市町村抽出表!AX40=0,"0世帯",IF(市町村抽出表!AX40&lt;1,"1世帯未満",TEXT(ROUND(市町村抽出表!AX40,0),"###,###")&amp;"世帯")))</f>
        <v>#REF!</v>
      </c>
      <c r="AM40" s="94" t="e">
        <f ca="1">IF(市町村抽出表!AY40="－","－",IF(市町村抽出表!AY40=0,"0人",IF(市町村抽出表!AY40&lt;1,"1人未満",TEXT(ROUND(市町村抽出表!AY40,0),"###,###")&amp;"人")))</f>
        <v>#REF!</v>
      </c>
      <c r="AN40" s="94" t="s">
        <v>668</v>
      </c>
      <c r="AO40" s="94" t="s">
        <v>668</v>
      </c>
      <c r="AP40" s="94" t="e">
        <f ca="1">IF(市町村抽出表!BB40="－","－",IF(市町村抽出表!BB40=0,"0km",IF(市町村抽出表!BB40&lt;0.1,"0.1km未満",TEXT(ROUND(市町村抽出表!BB40,1),"###,##0.0")&amp;"km")))</f>
        <v>#REF!</v>
      </c>
      <c r="AQ40" s="94" t="e">
        <f ca="1">IF(市町村抽出表!BC40="－","－",IF(市町村抽出表!BC40=0,"0世帯",IF(市町村抽出表!BC40&lt;1,"1世帯未満",TEXT(ROUND(市町村抽出表!BC40,0),"###,###")&amp;"世帯")))</f>
        <v>#REF!</v>
      </c>
      <c r="AR40" s="94" t="e">
        <f ca="1">IF(市町村抽出表!BD40="－","－",IF(市町村抽出表!BD40=0,"0人",IF(市町村抽出表!BD40&lt;1,"1人未満",TEXT(ROUND(市町村抽出表!BD40,0),"###,###")&amp;"人")))</f>
        <v>#REF!</v>
      </c>
      <c r="AS40" s="94" t="s">
        <v>668</v>
      </c>
      <c r="AT40" s="94" t="s">
        <v>668</v>
      </c>
      <c r="AU40" s="94" t="e">
        <f ca="1">IF(市町村抽出表!BG40="－","－",IF(市町村抽出表!BG40=0,"0箇所",IF(市町村抽出表!BG40&lt;1,"1箇所未満",TEXT(ROUND(市町村抽出表!BG40,0),"###,###")&amp;"箇所")))</f>
        <v>#REF!</v>
      </c>
      <c r="AV40" s="94" t="e">
        <f ca="1">IF(市町村抽出表!BH40="－","－",IF(市町村抽出表!BH40=0,"0箇所",IF(市町村抽出表!BH40&lt;1,"1箇所未満",TEXT(ROUND(市町村抽出表!BH40,0),"###,###")&amp;"箇所")))</f>
        <v>#REF!</v>
      </c>
      <c r="AW40" s="94" t="e">
        <f ca="1">IF(市町村抽出表!BI40="－","－",IF(市町村抽出表!BI40=0,"0箇所",IF(市町村抽出表!BI40&lt;1,"1箇所未満",TEXT(ROUND(市町村抽出表!BI40,0),"###,###")&amp;"箇所")))</f>
        <v>#REF!</v>
      </c>
      <c r="AX40" s="94" t="e">
        <f ca="1">IF(市町村抽出表!BJ40="－","－",IF(市町村抽出表!BJ40=0,"0箇所",IF(市町村抽出表!BJ40&lt;1,"1箇所未満",TEXT(ROUND(市町村抽出表!BJ40,0),"###,###")&amp;"箇所")))</f>
        <v>#REF!</v>
      </c>
      <c r="AY40" s="94" t="e">
        <f ca="1">IF(市町村抽出表!BK40="－","－",IF(市町村抽出表!BK40=0,"0箇所",IF(市町村抽出表!BK40&lt;1,"1箇所未満",TEXT(ROUND(市町村抽出表!BK40,0),"###,###")&amp;"箇所")))</f>
        <v>#REF!</v>
      </c>
      <c r="AZ40" s="94" t="e">
        <f ca="1">IF(市町村抽出表!BL40="－","－",IF(市町村抽出表!BL40=0,"0箇所",IF(市町村抽出表!BL40&lt;1,"1箇所未満",TEXT(ROUND(市町村抽出表!BL40,0),"###,###")&amp;"箇所")))</f>
        <v>#REF!</v>
      </c>
      <c r="BH40" s="153"/>
      <c r="BI40" s="153"/>
      <c r="BJ40" s="153"/>
      <c r="BL40" s="154"/>
      <c r="BM40" s="153"/>
      <c r="BN40" s="153"/>
      <c r="BO40" s="153"/>
      <c r="BP40" s="153"/>
      <c r="BX40" s="154"/>
      <c r="BY40" s="153"/>
      <c r="BZ40" s="153"/>
      <c r="CA40" s="153"/>
      <c r="CB40" s="153"/>
      <c r="CN40" s="154"/>
      <c r="CO40" s="153"/>
      <c r="CP40" s="153"/>
      <c r="CQ40" s="153"/>
      <c r="CR40" s="153"/>
    </row>
    <row r="41" spans="1:96" x14ac:dyDescent="0.2">
      <c r="A41" s="82">
        <v>38</v>
      </c>
      <c r="B41" s="74" t="s">
        <v>538</v>
      </c>
      <c r="C41" s="93" t="e">
        <f ca="1">IF(市町村抽出表!D41="－","－",ROUND(市町村抽出表!D41,1))</f>
        <v>#REF!</v>
      </c>
      <c r="D41" s="158" t="e">
        <f ca="1">IF(市町村抽出表!F41="","※2",IF(市町村抽出表!F41="－","－",市町村抽出表!F41&amp;"箇所"))</f>
        <v>#REF!</v>
      </c>
      <c r="E41" s="159" t="e">
        <f ca="1">IF(市町村抽出表!G41="","※2",IF(市町村抽出表!G41="－","－",市町村抽出表!G41&amp;"箇所"))</f>
        <v>#REF!</v>
      </c>
      <c r="F41" s="160" t="e">
        <f ca="1">IF(市町村抽出表!H41="","※2",IF(市町村抽出表!H41="－","－",市町村抽出表!H41&amp;"箇所"))</f>
        <v>#REF!</v>
      </c>
      <c r="G41" s="94" t="e">
        <f ca="1">IF(市町村抽出表!I41="－","－",IF(市町村抽出表!I41=0,"0棟",IF(市町村抽出表!I41&lt;1,"1棟未満",TEXT(ROUND(市町村抽出表!I41,0),"###,###")&amp;"棟")))</f>
        <v>#REF!</v>
      </c>
      <c r="H41" s="94" t="e">
        <f ca="1">IF(市町村抽出表!J41="－","－",IF(市町村抽出表!J41=0,"0棟",IF(市町村抽出表!J41&lt;1,"1棟未満",TEXT(ROUND(市町村抽出表!J41,0),"###,###")&amp;"棟")))</f>
        <v>#REF!</v>
      </c>
      <c r="I41" s="94" t="e">
        <f ca="1">IF(市町村抽出表!O41="－","－",IF(市町村抽出表!O41=0,"0棟",IF(市町村抽出表!O41&lt;1,"1棟未満",TEXT(ROUND(市町村抽出表!O41,0),"###,###")&amp;"棟")))</f>
        <v>#REF!</v>
      </c>
      <c r="J41" s="94" t="e">
        <f ca="1">IF(市町村抽出表!P41="－","－",IF(市町村抽出表!P41=0,"0棟",IF(市町村抽出表!P41&lt;1,"1棟未満",TEXT(ROUND(市町村抽出表!P41,0),"###,###")&amp;"棟")))</f>
        <v>#REF!</v>
      </c>
      <c r="K41" s="147" t="e">
        <f ca="1">IF(市町村抽出表!U41="","※2",IF(市町村抽出表!U41="－","－",IF(市町村抽出表!U41=0,"0棟",IF(市町村抽出表!U41&lt;1,"1棟未満",TEXT(ROUND(市町村抽出表!U41,0),"###,###")&amp;"棟"))))</f>
        <v>#REF!</v>
      </c>
      <c r="L41" s="148" t="e">
        <f ca="1">IF(市町村抽出表!V41="","※2",IF(市町村抽出表!V41="－","－",IF(市町村抽出表!V41=0,"0棟",IF(市町村抽出表!V41&lt;1,"1棟未満",TEXT(ROUND(市町村抽出表!V41,0),"###,###")&amp;"棟"))))</f>
        <v>#REF!</v>
      </c>
      <c r="M41" s="94" t="e">
        <f ca="1">IF(市町村抽出表!W41="－","－",IF(市町村抽出表!W41=0,"0棟",IF(市町村抽出表!W41&lt;1,"1棟未満",TEXT(ROUND(市町村抽出表!W41,0),"###,###")&amp;"棟")))</f>
        <v>#REF!</v>
      </c>
      <c r="N41" s="94" t="e">
        <f ca="1">IF(市町村抽出表!X41="－","－",IF(市町村抽出表!X41=0,"0棟",IF(市町村抽出表!X41&lt;1,"1棟未満",TEXT(ROUND(市町村抽出表!X41,0),"###,###")&amp;"棟")))</f>
        <v>#REF!</v>
      </c>
      <c r="O41" s="94" t="e">
        <f ca="1">IF(市町村抽出表!Z41="－","－",IF(市町村抽出表!Z41=0,"0件",IF(市町村抽出表!Z41&lt;1,"1件未満",TEXT(ROUND(市町村抽出表!Z41,0),"###,###")&amp;"件")))</f>
        <v>#REF!</v>
      </c>
      <c r="P41" s="94" t="e">
        <f ca="1">IF(市町村抽出表!AA41="－","－",IF(市町村抽出表!AA41=0,"0件",IF(市町村抽出表!AA41&lt;1,"1件未満",TEXT(ROUND(市町村抽出表!AA41,0),"###,###")&amp;"件")))</f>
        <v>#REF!</v>
      </c>
      <c r="Q41" s="94" t="e">
        <f ca="1">IF(市町村抽出表!AB41="－","－",IF(市町村抽出表!AB41=0,"0棟",IF(市町村抽出表!AB41&lt;1,"1棟未満",TEXT(ROUND(市町村抽出表!AB41,0),"###,###")&amp;"棟")))</f>
        <v>#REF!</v>
      </c>
      <c r="R41" s="94" t="e">
        <f ca="1">IF(市町村抽出表!AC41="－","－",IF(市町村抽出表!AC41=0,"0人",IF(市町村抽出表!AC41&lt;1,"1人未満",TEXT(ROUND(市町村抽出表!AC41,0),"###,###")&amp;"人")))</f>
        <v>#REF!</v>
      </c>
      <c r="S41" s="94" t="e">
        <f ca="1">IF(市町村抽出表!AD41="－","－",IF(市町村抽出表!AD41=0,"0人",IF(市町村抽出表!AD41&lt;1,"1人未満",TEXT(ROUND(市町村抽出表!AD41,0),"###,###")&amp;"人")))</f>
        <v>#REF!</v>
      </c>
      <c r="T41" s="94" t="e">
        <f ca="1">IF(市町村抽出表!AE41="－","－",IF(市町村抽出表!AE41=0,"0人",IF(市町村抽出表!AE41&lt;1,"1人未満",TEXT(ROUND(市町村抽出表!AE41,0),"###,###")&amp;"人")))</f>
        <v>#REF!</v>
      </c>
      <c r="U41" s="149" t="e">
        <f ca="1">IF(市町村抽出表!AG41="","※2",IF(市町村抽出表!AG41="－","－",IF(市町村抽出表!AG41=0,"0人",IF(市町村抽出表!AG41&lt;1,"1人未満",TEXT(ROUND(市町村抽出表!AG41,0),"###,###")&amp;"人"))))</f>
        <v>#REF!</v>
      </c>
      <c r="V41" s="150" t="e">
        <f ca="1">IF(市町村抽出表!AH41="","※2",IF(市町村抽出表!AH41="－","－",IF(市町村抽出表!AH41=0,"0人",IF(市町村抽出表!AH41&lt;1,"1人未満",TEXT(ROUND(市町村抽出表!AH41,0),"###,###")&amp;"人"))))</f>
        <v>#REF!</v>
      </c>
      <c r="W41" s="151" t="e">
        <f ca="1">IF(市町村抽出表!AI41="","※2",IF(市町村抽出表!AI41="－","－",IF(市町村抽出表!AI41=0,"0人",IF(市町村抽出表!AI41&lt;1,"1人未満",TEXT(ROUND(市町村抽出表!AI41,0),"###,###")&amp;"人"))))</f>
        <v>#REF!</v>
      </c>
      <c r="X41" s="94" t="e">
        <f ca="1">IF(市町村抽出表!AJ41="－","－",IF(市町村抽出表!AJ41=0,"0人",IF(市町村抽出表!AJ41&lt;1,"1人未満",TEXT(ROUND(市町村抽出表!AJ41,0),"###,###")&amp;"人")))</f>
        <v>#REF!</v>
      </c>
      <c r="Y41" s="94" t="e">
        <f ca="1">IF(市町村抽出表!AK41="－","－",IF(市町村抽出表!AK41=0,"0人",IF(市町村抽出表!AK41&lt;1,"1人未満",TEXT(ROUND(市町村抽出表!AK41,0),"###,###")&amp;"人")))</f>
        <v>#REF!</v>
      </c>
      <c r="Z41" s="94" t="e">
        <f ca="1">IF(市町村抽出表!AL41="－","－",IF(市町村抽出表!AL41=0,"0人",IF(市町村抽出表!AL41&lt;1,"1人未満",TEXT(ROUND(市町村抽出表!AL41,0),"###,###")&amp;"人")))</f>
        <v>#REF!</v>
      </c>
      <c r="AA41" s="94" t="e">
        <f ca="1">IF(市町村抽出表!AM41="－","－",IF(市町村抽出表!AM41=0,"0人",IF(市町村抽出表!AM41&lt;1,"1人未満",TEXT(ROUND(市町村抽出表!AM41,0),"###,###")&amp;"人")))</f>
        <v>#REF!</v>
      </c>
      <c r="AB41" s="94" t="e">
        <f ca="1">IF(市町村抽出表!AN41="－","－",IF(市町村抽出表!AN41=0,"0人",IF(市町村抽出表!AN41&lt;1,"1人未満",TEXT(ROUND(市町村抽出表!AN41,0),"###,###")&amp;"人")))</f>
        <v>#REF!</v>
      </c>
      <c r="AC41" s="94" t="e">
        <f ca="1">IF(市町村抽出表!AO41="－","－",IF(市町村抽出表!AO41=0,"0人",IF(市町村抽出表!AO41&lt;1,"1人未満",TEXT(ROUND(市町村抽出表!AO41,0),"###,###")&amp;"人")))</f>
        <v>#REF!</v>
      </c>
      <c r="AD41" s="94" t="e">
        <f ca="1">IF(市町村抽出表!AP41="－","－",IF(市町村抽出表!AP41=0,"0人",IF(市町村抽出表!AP41&lt;1,"1人未満",TEXT(ROUND(市町村抽出表!AP41,0),"###,###")&amp;"人")))</f>
        <v>#REF!</v>
      </c>
      <c r="AE41" s="94" t="e">
        <f ca="1">IF(市町村抽出表!AQ41="－","－",IF(市町村抽出表!AQ41=0,"0人",IF(市町村抽出表!AQ41&lt;1,"1人未満",TEXT(ROUND(市町村抽出表!AQ41,0),"###,###")&amp;"人")))</f>
        <v>#REF!</v>
      </c>
      <c r="AF41" s="94" t="e">
        <f ca="1">IF(市町村抽出表!AR41="－","－",IF(市町村抽出表!AR41=0,"0人",IF(市町村抽出表!AR41&lt;1,"1人未満",TEXT(ROUND(市町村抽出表!AR41,0),"###,###")&amp;"人")))</f>
        <v>#REF!</v>
      </c>
      <c r="AG41" s="94" t="e">
        <f ca="1">IF(市町村抽出表!AS41="－","－",IF(市町村抽出表!AS41=0,"0箇所",IF(市町村抽出表!AS41&lt;1,"1箇所未満",TEXT(ROUND(市町村抽出表!AS41,0),"###,###")&amp;"箇所")))</f>
        <v>#REF!</v>
      </c>
      <c r="AH41" s="94" t="e">
        <f ca="1">IF(市町村抽出表!AT41="－","－",IF(市町村抽出表!AT41=0,"0世帯",IF(市町村抽出表!AT41&lt;1,"1世帯未満",TEXT(ROUND(市町村抽出表!AT41,0),"###,###")&amp;"世帯")))</f>
        <v>#REF!</v>
      </c>
      <c r="AI41" s="94" t="e">
        <f ca="1">IF(市町村抽出表!AU41="－","－",IF(市町村抽出表!AU41=0,"0人",IF(市町村抽出表!AU41&lt;1,"1人未満",TEXT(ROUND(市町村抽出表!AU41,0),"###,###")&amp;"人")))</f>
        <v>#REF!</v>
      </c>
      <c r="AJ41" s="94" t="e">
        <f ca="1">IF(市町村抽出表!AV41="－","－",IF(市町村抽出表!AV41=0,"0世帯",IF(市町村抽出表!AV41&lt;1,"1世帯未満",TEXT(ROUND(市町村抽出表!AV41,0),"###,###")&amp;"世帯")))</f>
        <v>#REF!</v>
      </c>
      <c r="AK41" s="94" t="e">
        <f ca="1">IF(市町村抽出表!AW41="－","－",IF(市町村抽出表!AW41=0,"0人",IF(市町村抽出表!AW41&lt;1,"1人未満",TEXT(ROUND(市町村抽出表!AW41,0),"###,###")&amp;"人")))</f>
        <v>#REF!</v>
      </c>
      <c r="AL41" s="94" t="e">
        <f ca="1">IF(市町村抽出表!AX41="－","－",IF(市町村抽出表!AX41=0,"0世帯",IF(市町村抽出表!AX41&lt;1,"1世帯未満",TEXT(ROUND(市町村抽出表!AX41,0),"###,###")&amp;"世帯")))</f>
        <v>#REF!</v>
      </c>
      <c r="AM41" s="94" t="e">
        <f ca="1">IF(市町村抽出表!AY41="－","－",IF(市町村抽出表!AY41=0,"0人",IF(市町村抽出表!AY41&lt;1,"1人未満",TEXT(ROUND(市町村抽出表!AY41,0),"###,###")&amp;"人")))</f>
        <v>#REF!</v>
      </c>
      <c r="AN41" s="94" t="s">
        <v>668</v>
      </c>
      <c r="AO41" s="94" t="s">
        <v>668</v>
      </c>
      <c r="AP41" s="94" t="e">
        <f ca="1">IF(市町村抽出表!BB41="－","－",IF(市町村抽出表!BB41=0,"0km",IF(市町村抽出表!BB41&lt;0.1,"0.1km未満",TEXT(ROUND(市町村抽出表!BB41,1),"###,##0.0")&amp;"km")))</f>
        <v>#REF!</v>
      </c>
      <c r="AQ41" s="94" t="e">
        <f ca="1">IF(市町村抽出表!BC41="－","－",IF(市町村抽出表!BC41=0,"0世帯",IF(市町村抽出表!BC41&lt;1,"1世帯未満",TEXT(ROUND(市町村抽出表!BC41,0),"###,###")&amp;"世帯")))</f>
        <v>#REF!</v>
      </c>
      <c r="AR41" s="94" t="e">
        <f ca="1">IF(市町村抽出表!BD41="－","－",IF(市町村抽出表!BD41=0,"0人",IF(市町村抽出表!BD41&lt;1,"1人未満",TEXT(ROUND(市町村抽出表!BD41,0),"###,###")&amp;"人")))</f>
        <v>#REF!</v>
      </c>
      <c r="AS41" s="94" t="s">
        <v>668</v>
      </c>
      <c r="AT41" s="94" t="s">
        <v>668</v>
      </c>
      <c r="AU41" s="94" t="e">
        <f ca="1">IF(市町村抽出表!BG41="－","－",IF(市町村抽出表!BG41=0,"0箇所",IF(市町村抽出表!BG41&lt;1,"1箇所未満",TEXT(ROUND(市町村抽出表!BG41,0),"###,###")&amp;"箇所")))</f>
        <v>#REF!</v>
      </c>
      <c r="AV41" s="94" t="e">
        <f ca="1">IF(市町村抽出表!BH41="－","－",IF(市町村抽出表!BH41=0,"0箇所",IF(市町村抽出表!BH41&lt;1,"1箇所未満",TEXT(ROUND(市町村抽出表!BH41,0),"###,###")&amp;"箇所")))</f>
        <v>#REF!</v>
      </c>
      <c r="AW41" s="94" t="e">
        <f ca="1">IF(市町村抽出表!BI41="－","－",IF(市町村抽出表!BI41=0,"0箇所",IF(市町村抽出表!BI41&lt;1,"1箇所未満",TEXT(ROUND(市町村抽出表!BI41,0),"###,###")&amp;"箇所")))</f>
        <v>#REF!</v>
      </c>
      <c r="AX41" s="94" t="e">
        <f ca="1">IF(市町村抽出表!BJ41="－","－",IF(市町村抽出表!BJ41=0,"0箇所",IF(市町村抽出表!BJ41&lt;1,"1箇所未満",TEXT(ROUND(市町村抽出表!BJ41,0),"###,###")&amp;"箇所")))</f>
        <v>#REF!</v>
      </c>
      <c r="AY41" s="94" t="e">
        <f ca="1">IF(市町村抽出表!BK41="－","－",IF(市町村抽出表!BK41=0,"0箇所",IF(市町村抽出表!BK41&lt;1,"1箇所未満",TEXT(ROUND(市町村抽出表!BK41,0),"###,###")&amp;"箇所")))</f>
        <v>#REF!</v>
      </c>
      <c r="AZ41" s="94" t="e">
        <f ca="1">IF(市町村抽出表!BL41="－","－",IF(市町村抽出表!BL41=0,"0箇所",IF(市町村抽出表!BL41&lt;1,"1箇所未満",TEXT(ROUND(市町村抽出表!BL41,0),"###,###")&amp;"箇所")))</f>
        <v>#REF!</v>
      </c>
      <c r="BH41" s="153"/>
      <c r="BI41" s="153"/>
      <c r="BJ41" s="153"/>
      <c r="BL41" s="154"/>
      <c r="BM41" s="153"/>
      <c r="BN41" s="153"/>
      <c r="BO41" s="153"/>
      <c r="BP41" s="153"/>
      <c r="BX41" s="154"/>
      <c r="BY41" s="153"/>
      <c r="BZ41" s="153"/>
      <c r="CA41" s="153"/>
      <c r="CB41" s="153"/>
      <c r="CN41" s="154"/>
      <c r="CO41" s="153"/>
      <c r="CP41" s="153"/>
      <c r="CQ41" s="153"/>
      <c r="CR41" s="153"/>
    </row>
    <row r="42" spans="1:96" x14ac:dyDescent="0.2">
      <c r="A42" s="82">
        <v>39</v>
      </c>
      <c r="B42" s="74" t="s">
        <v>539</v>
      </c>
      <c r="C42" s="93" t="e">
        <f ca="1">IF(市町村抽出表!D42="－","－",ROUND(市町村抽出表!D42,1))</f>
        <v>#REF!</v>
      </c>
      <c r="D42" s="158" t="e">
        <f ca="1">IF(市町村抽出表!F42="","※2",IF(市町村抽出表!F42="－","－",市町村抽出表!F42&amp;"箇所"))</f>
        <v>#REF!</v>
      </c>
      <c r="E42" s="159" t="e">
        <f ca="1">IF(市町村抽出表!G42="","※2",IF(市町村抽出表!G42="－","－",市町村抽出表!G42&amp;"箇所"))</f>
        <v>#REF!</v>
      </c>
      <c r="F42" s="160" t="e">
        <f ca="1">IF(市町村抽出表!H42="","※2",IF(市町村抽出表!H42="－","－",市町村抽出表!H42&amp;"箇所"))</f>
        <v>#REF!</v>
      </c>
      <c r="G42" s="94" t="e">
        <f ca="1">IF(市町村抽出表!I42="－","－",IF(市町村抽出表!I42=0,"0棟",IF(市町村抽出表!I42&lt;1,"1棟未満",TEXT(ROUND(市町村抽出表!I42,0),"###,###")&amp;"棟")))</f>
        <v>#REF!</v>
      </c>
      <c r="H42" s="94" t="e">
        <f ca="1">IF(市町村抽出表!J42="－","－",IF(市町村抽出表!J42=0,"0棟",IF(市町村抽出表!J42&lt;1,"1棟未満",TEXT(ROUND(市町村抽出表!J42,0),"###,###")&amp;"棟")))</f>
        <v>#REF!</v>
      </c>
      <c r="I42" s="94" t="e">
        <f ca="1">IF(市町村抽出表!O42="－","－",IF(市町村抽出表!O42=0,"0棟",IF(市町村抽出表!O42&lt;1,"1棟未満",TEXT(ROUND(市町村抽出表!O42,0),"###,###")&amp;"棟")))</f>
        <v>#REF!</v>
      </c>
      <c r="J42" s="94" t="e">
        <f ca="1">IF(市町村抽出表!P42="－","－",IF(市町村抽出表!P42=0,"0棟",IF(市町村抽出表!P42&lt;1,"1棟未満",TEXT(ROUND(市町村抽出表!P42,0),"###,###")&amp;"棟")))</f>
        <v>#REF!</v>
      </c>
      <c r="K42" s="147" t="e">
        <f ca="1">IF(市町村抽出表!U42="","※2",IF(市町村抽出表!U42="－","－",IF(市町村抽出表!U42=0,"0棟",IF(市町村抽出表!U42&lt;1,"1棟未満",TEXT(ROUND(市町村抽出表!U42,0),"###,###")&amp;"棟"))))</f>
        <v>#REF!</v>
      </c>
      <c r="L42" s="148" t="e">
        <f ca="1">IF(市町村抽出表!V42="","※2",IF(市町村抽出表!V42="－","－",IF(市町村抽出表!V42=0,"0棟",IF(市町村抽出表!V42&lt;1,"1棟未満",TEXT(ROUND(市町村抽出表!V42,0),"###,###")&amp;"棟"))))</f>
        <v>#REF!</v>
      </c>
      <c r="M42" s="94" t="e">
        <f ca="1">IF(市町村抽出表!W42="－","－",IF(市町村抽出表!W42=0,"0棟",IF(市町村抽出表!W42&lt;1,"1棟未満",TEXT(ROUND(市町村抽出表!W42,0),"###,###")&amp;"棟")))</f>
        <v>#REF!</v>
      </c>
      <c r="N42" s="94" t="e">
        <f ca="1">IF(市町村抽出表!X42="－","－",IF(市町村抽出表!X42=0,"0棟",IF(市町村抽出表!X42&lt;1,"1棟未満",TEXT(ROUND(市町村抽出表!X42,0),"###,###")&amp;"棟")))</f>
        <v>#REF!</v>
      </c>
      <c r="O42" s="94" t="e">
        <f ca="1">IF(市町村抽出表!Z42="－","－",IF(市町村抽出表!Z42=0,"0件",IF(市町村抽出表!Z42&lt;1,"1件未満",TEXT(ROUND(市町村抽出表!Z42,0),"###,###")&amp;"件")))</f>
        <v>#REF!</v>
      </c>
      <c r="P42" s="94" t="e">
        <f ca="1">IF(市町村抽出表!AA42="－","－",IF(市町村抽出表!AA42=0,"0件",IF(市町村抽出表!AA42&lt;1,"1件未満",TEXT(ROUND(市町村抽出表!AA42,0),"###,###")&amp;"件")))</f>
        <v>#REF!</v>
      </c>
      <c r="Q42" s="94" t="e">
        <f ca="1">IF(市町村抽出表!AB42="－","－",IF(市町村抽出表!AB42=0,"0棟",IF(市町村抽出表!AB42&lt;1,"1棟未満",TEXT(ROUND(市町村抽出表!AB42,0),"###,###")&amp;"棟")))</f>
        <v>#REF!</v>
      </c>
      <c r="R42" s="94" t="e">
        <f ca="1">IF(市町村抽出表!AC42="－","－",IF(市町村抽出表!AC42=0,"0人",IF(市町村抽出表!AC42&lt;1,"1人未満",TEXT(ROUND(市町村抽出表!AC42,0),"###,###")&amp;"人")))</f>
        <v>#REF!</v>
      </c>
      <c r="S42" s="94" t="e">
        <f ca="1">IF(市町村抽出表!AD42="－","－",IF(市町村抽出表!AD42=0,"0人",IF(市町村抽出表!AD42&lt;1,"1人未満",TEXT(ROUND(市町村抽出表!AD42,0),"###,###")&amp;"人")))</f>
        <v>#REF!</v>
      </c>
      <c r="T42" s="94" t="e">
        <f ca="1">IF(市町村抽出表!AE42="－","－",IF(市町村抽出表!AE42=0,"0人",IF(市町村抽出表!AE42&lt;1,"1人未満",TEXT(ROUND(市町村抽出表!AE42,0),"###,###")&amp;"人")))</f>
        <v>#REF!</v>
      </c>
      <c r="U42" s="149" t="e">
        <f ca="1">IF(市町村抽出表!AG42="","※2",IF(市町村抽出表!AG42="－","－",IF(市町村抽出表!AG42=0,"0人",IF(市町村抽出表!AG42&lt;1,"1人未満",TEXT(ROUND(市町村抽出表!AG42,0),"###,###")&amp;"人"))))</f>
        <v>#REF!</v>
      </c>
      <c r="V42" s="150" t="e">
        <f ca="1">IF(市町村抽出表!AH42="","※2",IF(市町村抽出表!AH42="－","－",IF(市町村抽出表!AH42=0,"0人",IF(市町村抽出表!AH42&lt;1,"1人未満",TEXT(ROUND(市町村抽出表!AH42,0),"###,###")&amp;"人"))))</f>
        <v>#REF!</v>
      </c>
      <c r="W42" s="151" t="e">
        <f ca="1">IF(市町村抽出表!AI42="","※2",IF(市町村抽出表!AI42="－","－",IF(市町村抽出表!AI42=0,"0人",IF(市町村抽出表!AI42&lt;1,"1人未満",TEXT(ROUND(市町村抽出表!AI42,0),"###,###")&amp;"人"))))</f>
        <v>#REF!</v>
      </c>
      <c r="X42" s="94" t="e">
        <f ca="1">IF(市町村抽出表!AJ42="－","－",IF(市町村抽出表!AJ42=0,"0人",IF(市町村抽出表!AJ42&lt;1,"1人未満",TEXT(ROUND(市町村抽出表!AJ42,0),"###,###")&amp;"人")))</f>
        <v>#REF!</v>
      </c>
      <c r="Y42" s="94" t="e">
        <f ca="1">IF(市町村抽出表!AK42="－","－",IF(市町村抽出表!AK42=0,"0人",IF(市町村抽出表!AK42&lt;1,"1人未満",TEXT(ROUND(市町村抽出表!AK42,0),"###,###")&amp;"人")))</f>
        <v>#REF!</v>
      </c>
      <c r="Z42" s="94" t="e">
        <f ca="1">IF(市町村抽出表!AL42="－","－",IF(市町村抽出表!AL42=0,"0人",IF(市町村抽出表!AL42&lt;1,"1人未満",TEXT(ROUND(市町村抽出表!AL42,0),"###,###")&amp;"人")))</f>
        <v>#REF!</v>
      </c>
      <c r="AA42" s="94" t="e">
        <f ca="1">IF(市町村抽出表!AM42="－","－",IF(市町村抽出表!AM42=0,"0人",IF(市町村抽出表!AM42&lt;1,"1人未満",TEXT(ROUND(市町村抽出表!AM42,0),"###,###")&amp;"人")))</f>
        <v>#REF!</v>
      </c>
      <c r="AB42" s="94" t="e">
        <f ca="1">IF(市町村抽出表!AN42="－","－",IF(市町村抽出表!AN42=0,"0人",IF(市町村抽出表!AN42&lt;1,"1人未満",TEXT(ROUND(市町村抽出表!AN42,0),"###,###")&amp;"人")))</f>
        <v>#REF!</v>
      </c>
      <c r="AC42" s="94" t="e">
        <f ca="1">IF(市町村抽出表!AO42="－","－",IF(市町村抽出表!AO42=0,"0人",IF(市町村抽出表!AO42&lt;1,"1人未満",TEXT(ROUND(市町村抽出表!AO42,0),"###,###")&amp;"人")))</f>
        <v>#REF!</v>
      </c>
      <c r="AD42" s="94" t="e">
        <f ca="1">IF(市町村抽出表!AP42="－","－",IF(市町村抽出表!AP42=0,"0人",IF(市町村抽出表!AP42&lt;1,"1人未満",TEXT(ROUND(市町村抽出表!AP42,0),"###,###")&amp;"人")))</f>
        <v>#REF!</v>
      </c>
      <c r="AE42" s="94" t="e">
        <f ca="1">IF(市町村抽出表!AQ42="－","－",IF(市町村抽出表!AQ42=0,"0人",IF(市町村抽出表!AQ42&lt;1,"1人未満",TEXT(ROUND(市町村抽出表!AQ42,0),"###,###")&amp;"人")))</f>
        <v>#REF!</v>
      </c>
      <c r="AF42" s="94" t="e">
        <f ca="1">IF(市町村抽出表!AR42="－","－",IF(市町村抽出表!AR42=0,"0人",IF(市町村抽出表!AR42&lt;1,"1人未満",TEXT(ROUND(市町村抽出表!AR42,0),"###,###")&amp;"人")))</f>
        <v>#REF!</v>
      </c>
      <c r="AG42" s="94" t="e">
        <f ca="1">IF(市町村抽出表!AS42="－","－",IF(市町村抽出表!AS42=0,"0箇所",IF(市町村抽出表!AS42&lt;1,"1箇所未満",TEXT(ROUND(市町村抽出表!AS42,0),"###,###")&amp;"箇所")))</f>
        <v>#REF!</v>
      </c>
      <c r="AH42" s="94" t="e">
        <f ca="1">IF(市町村抽出表!AT42="－","－",IF(市町村抽出表!AT42=0,"0世帯",IF(市町村抽出表!AT42&lt;1,"1世帯未満",TEXT(ROUND(市町村抽出表!AT42,0),"###,###")&amp;"世帯")))</f>
        <v>#REF!</v>
      </c>
      <c r="AI42" s="94" t="e">
        <f ca="1">IF(市町村抽出表!AU42="－","－",IF(市町村抽出表!AU42=0,"0人",IF(市町村抽出表!AU42&lt;1,"1人未満",TEXT(ROUND(市町村抽出表!AU42,0),"###,###")&amp;"人")))</f>
        <v>#REF!</v>
      </c>
      <c r="AJ42" s="94" t="e">
        <f ca="1">IF(市町村抽出表!AV42="－","－",IF(市町村抽出表!AV42=0,"0世帯",IF(市町村抽出表!AV42&lt;1,"1世帯未満",TEXT(ROUND(市町村抽出表!AV42,0),"###,###")&amp;"世帯")))</f>
        <v>#REF!</v>
      </c>
      <c r="AK42" s="94" t="e">
        <f ca="1">IF(市町村抽出表!AW42="－","－",IF(市町村抽出表!AW42=0,"0人",IF(市町村抽出表!AW42&lt;1,"1人未満",TEXT(ROUND(市町村抽出表!AW42,0),"###,###")&amp;"人")))</f>
        <v>#REF!</v>
      </c>
      <c r="AL42" s="94" t="e">
        <f ca="1">IF(市町村抽出表!AX42="－","－",IF(市町村抽出表!AX42=0,"0世帯",IF(市町村抽出表!AX42&lt;1,"1世帯未満",TEXT(ROUND(市町村抽出表!AX42,0),"###,###")&amp;"世帯")))</f>
        <v>#REF!</v>
      </c>
      <c r="AM42" s="94" t="e">
        <f ca="1">IF(市町村抽出表!AY42="－","－",IF(市町村抽出表!AY42=0,"0人",IF(市町村抽出表!AY42&lt;1,"1人未満",TEXT(ROUND(市町村抽出表!AY42,0),"###,###")&amp;"人")))</f>
        <v>#REF!</v>
      </c>
      <c r="AN42" s="94" t="s">
        <v>668</v>
      </c>
      <c r="AO42" s="94" t="s">
        <v>668</v>
      </c>
      <c r="AP42" s="94" t="e">
        <f ca="1">IF(市町村抽出表!BB42="－","－",IF(市町村抽出表!BB42=0,"0km",IF(市町村抽出表!BB42&lt;0.1,"0.1km未満",TEXT(ROUND(市町村抽出表!BB42,1),"###,##0.0")&amp;"km")))</f>
        <v>#REF!</v>
      </c>
      <c r="AQ42" s="94" t="e">
        <f ca="1">IF(市町村抽出表!BC42="－","－",IF(市町村抽出表!BC42=0,"0世帯",IF(市町村抽出表!BC42&lt;1,"1世帯未満",TEXT(ROUND(市町村抽出表!BC42,0),"###,###")&amp;"世帯")))</f>
        <v>#REF!</v>
      </c>
      <c r="AR42" s="94" t="e">
        <f ca="1">IF(市町村抽出表!BD42="－","－",IF(市町村抽出表!BD42=0,"0人",IF(市町村抽出表!BD42&lt;1,"1人未満",TEXT(ROUND(市町村抽出表!BD42,0),"###,###")&amp;"人")))</f>
        <v>#REF!</v>
      </c>
      <c r="AS42" s="94" t="s">
        <v>668</v>
      </c>
      <c r="AT42" s="94" t="s">
        <v>668</v>
      </c>
      <c r="AU42" s="94" t="e">
        <f ca="1">IF(市町村抽出表!BG42="－","－",IF(市町村抽出表!BG42=0,"0箇所",IF(市町村抽出表!BG42&lt;1,"1箇所未満",TEXT(ROUND(市町村抽出表!BG42,0),"###,###")&amp;"箇所")))</f>
        <v>#REF!</v>
      </c>
      <c r="AV42" s="94" t="e">
        <f ca="1">IF(市町村抽出表!BH42="－","－",IF(市町村抽出表!BH42=0,"0箇所",IF(市町村抽出表!BH42&lt;1,"1箇所未満",TEXT(ROUND(市町村抽出表!BH42,0),"###,###")&amp;"箇所")))</f>
        <v>#REF!</v>
      </c>
      <c r="AW42" s="94" t="e">
        <f ca="1">IF(市町村抽出表!BI42="－","－",IF(市町村抽出表!BI42=0,"0箇所",IF(市町村抽出表!BI42&lt;1,"1箇所未満",TEXT(ROUND(市町村抽出表!BI42,0),"###,###")&amp;"箇所")))</f>
        <v>#REF!</v>
      </c>
      <c r="AX42" s="94" t="e">
        <f ca="1">IF(市町村抽出表!BJ42="－","－",IF(市町村抽出表!BJ42=0,"0箇所",IF(市町村抽出表!BJ42&lt;1,"1箇所未満",TEXT(ROUND(市町村抽出表!BJ42,0),"###,###")&amp;"箇所")))</f>
        <v>#REF!</v>
      </c>
      <c r="AY42" s="94" t="e">
        <f ca="1">IF(市町村抽出表!BK42="－","－",IF(市町村抽出表!BK42=0,"0箇所",IF(市町村抽出表!BK42&lt;1,"1箇所未満",TEXT(ROUND(市町村抽出表!BK42,0),"###,###")&amp;"箇所")))</f>
        <v>#REF!</v>
      </c>
      <c r="AZ42" s="94" t="e">
        <f ca="1">IF(市町村抽出表!BL42="－","－",IF(市町村抽出表!BL42=0,"0箇所",IF(市町村抽出表!BL42&lt;1,"1箇所未満",TEXT(ROUND(市町村抽出表!BL42,0),"###,###")&amp;"箇所")))</f>
        <v>#REF!</v>
      </c>
      <c r="BH42" s="153"/>
      <c r="BI42" s="153"/>
      <c r="BJ42" s="153"/>
      <c r="BL42" s="154"/>
      <c r="BM42" s="153"/>
      <c r="BN42" s="153"/>
      <c r="BO42" s="153"/>
      <c r="BP42" s="153"/>
      <c r="BX42" s="154"/>
      <c r="BY42" s="153"/>
      <c r="BZ42" s="153"/>
      <c r="CA42" s="153"/>
      <c r="CB42" s="153"/>
      <c r="CN42" s="154"/>
      <c r="CO42" s="153"/>
      <c r="CP42" s="153"/>
      <c r="CQ42" s="153"/>
      <c r="CR42" s="153"/>
    </row>
    <row r="43" spans="1:96" x14ac:dyDescent="0.2">
      <c r="A43" s="82">
        <v>40</v>
      </c>
      <c r="B43" s="74" t="s">
        <v>540</v>
      </c>
      <c r="C43" s="93" t="e">
        <f ca="1">IF(市町村抽出表!D43="－","－",ROUND(市町村抽出表!D43,1))</f>
        <v>#REF!</v>
      </c>
      <c r="D43" s="158" t="e">
        <f ca="1">IF(市町村抽出表!F43="","※2",IF(市町村抽出表!F43="－","－",市町村抽出表!F43&amp;"箇所"))</f>
        <v>#REF!</v>
      </c>
      <c r="E43" s="159" t="e">
        <f ca="1">IF(市町村抽出表!G43="","※2",IF(市町村抽出表!G43="－","－",市町村抽出表!G43&amp;"箇所"))</f>
        <v>#REF!</v>
      </c>
      <c r="F43" s="160" t="e">
        <f ca="1">IF(市町村抽出表!H43="","※2",IF(市町村抽出表!H43="－","－",市町村抽出表!H43&amp;"箇所"))</f>
        <v>#REF!</v>
      </c>
      <c r="G43" s="94" t="e">
        <f ca="1">IF(市町村抽出表!I43="－","－",IF(市町村抽出表!I43=0,"0棟",IF(市町村抽出表!I43&lt;1,"1棟未満",TEXT(ROUND(市町村抽出表!I43,0),"###,###")&amp;"棟")))</f>
        <v>#REF!</v>
      </c>
      <c r="H43" s="94" t="e">
        <f ca="1">IF(市町村抽出表!J43="－","－",IF(市町村抽出表!J43=0,"0棟",IF(市町村抽出表!J43&lt;1,"1棟未満",TEXT(ROUND(市町村抽出表!J43,0),"###,###")&amp;"棟")))</f>
        <v>#REF!</v>
      </c>
      <c r="I43" s="94" t="e">
        <f ca="1">IF(市町村抽出表!O43="－","－",IF(市町村抽出表!O43=0,"0棟",IF(市町村抽出表!O43&lt;1,"1棟未満",TEXT(ROUND(市町村抽出表!O43,0),"###,###")&amp;"棟")))</f>
        <v>#REF!</v>
      </c>
      <c r="J43" s="94" t="e">
        <f ca="1">IF(市町村抽出表!P43="－","－",IF(市町村抽出表!P43=0,"0棟",IF(市町村抽出表!P43&lt;1,"1棟未満",TEXT(ROUND(市町村抽出表!P43,0),"###,###")&amp;"棟")))</f>
        <v>#REF!</v>
      </c>
      <c r="K43" s="147" t="e">
        <f ca="1">IF(市町村抽出表!U43="","※2",IF(市町村抽出表!U43="－","－",IF(市町村抽出表!U43=0,"0棟",IF(市町村抽出表!U43&lt;1,"1棟未満",TEXT(ROUND(市町村抽出表!U43,0),"###,###")&amp;"棟"))))</f>
        <v>#REF!</v>
      </c>
      <c r="L43" s="148" t="e">
        <f ca="1">IF(市町村抽出表!V43="","※2",IF(市町村抽出表!V43="－","－",IF(市町村抽出表!V43=0,"0棟",IF(市町村抽出表!V43&lt;1,"1棟未満",TEXT(ROUND(市町村抽出表!V43,0),"###,###")&amp;"棟"))))</f>
        <v>#REF!</v>
      </c>
      <c r="M43" s="94" t="e">
        <f ca="1">IF(市町村抽出表!W43="－","－",IF(市町村抽出表!W43=0,"0棟",IF(市町村抽出表!W43&lt;1,"1棟未満",TEXT(ROUND(市町村抽出表!W43,0),"###,###")&amp;"棟")))</f>
        <v>#REF!</v>
      </c>
      <c r="N43" s="94" t="e">
        <f ca="1">IF(市町村抽出表!X43="－","－",IF(市町村抽出表!X43=0,"0棟",IF(市町村抽出表!X43&lt;1,"1棟未満",TEXT(ROUND(市町村抽出表!X43,0),"###,###")&amp;"棟")))</f>
        <v>#REF!</v>
      </c>
      <c r="O43" s="94" t="e">
        <f ca="1">IF(市町村抽出表!Z43="－","－",IF(市町村抽出表!Z43=0,"0件",IF(市町村抽出表!Z43&lt;1,"1件未満",TEXT(ROUND(市町村抽出表!Z43,0),"###,###")&amp;"件")))</f>
        <v>#REF!</v>
      </c>
      <c r="P43" s="94" t="e">
        <f ca="1">IF(市町村抽出表!AA43="－","－",IF(市町村抽出表!AA43=0,"0件",IF(市町村抽出表!AA43&lt;1,"1件未満",TEXT(ROUND(市町村抽出表!AA43,0),"###,###")&amp;"件")))</f>
        <v>#REF!</v>
      </c>
      <c r="Q43" s="94" t="e">
        <f ca="1">IF(市町村抽出表!AB43="－","－",IF(市町村抽出表!AB43=0,"0棟",IF(市町村抽出表!AB43&lt;1,"1棟未満",TEXT(ROUND(市町村抽出表!AB43,0),"###,###")&amp;"棟")))</f>
        <v>#REF!</v>
      </c>
      <c r="R43" s="94" t="e">
        <f ca="1">IF(市町村抽出表!AC43="－","－",IF(市町村抽出表!AC43=0,"0人",IF(市町村抽出表!AC43&lt;1,"1人未満",TEXT(ROUND(市町村抽出表!AC43,0),"###,###")&amp;"人")))</f>
        <v>#REF!</v>
      </c>
      <c r="S43" s="94" t="e">
        <f ca="1">IF(市町村抽出表!AD43="－","－",IF(市町村抽出表!AD43=0,"0人",IF(市町村抽出表!AD43&lt;1,"1人未満",TEXT(ROUND(市町村抽出表!AD43,0),"###,###")&amp;"人")))</f>
        <v>#REF!</v>
      </c>
      <c r="T43" s="94" t="e">
        <f ca="1">IF(市町村抽出表!AE43="－","－",IF(市町村抽出表!AE43=0,"0人",IF(市町村抽出表!AE43&lt;1,"1人未満",TEXT(ROUND(市町村抽出表!AE43,0),"###,###")&amp;"人")))</f>
        <v>#REF!</v>
      </c>
      <c r="U43" s="149" t="e">
        <f ca="1">IF(市町村抽出表!AG43="","※2",IF(市町村抽出表!AG43="－","－",IF(市町村抽出表!AG43=0,"0人",IF(市町村抽出表!AG43&lt;1,"1人未満",TEXT(ROUND(市町村抽出表!AG43,0),"###,###")&amp;"人"))))</f>
        <v>#REF!</v>
      </c>
      <c r="V43" s="150" t="e">
        <f ca="1">IF(市町村抽出表!AH43="","※2",IF(市町村抽出表!AH43="－","－",IF(市町村抽出表!AH43=0,"0人",IF(市町村抽出表!AH43&lt;1,"1人未満",TEXT(ROUND(市町村抽出表!AH43,0),"###,###")&amp;"人"))))</f>
        <v>#REF!</v>
      </c>
      <c r="W43" s="151" t="e">
        <f ca="1">IF(市町村抽出表!AI43="","※2",IF(市町村抽出表!AI43="－","－",IF(市町村抽出表!AI43=0,"0人",IF(市町村抽出表!AI43&lt;1,"1人未満",TEXT(ROUND(市町村抽出表!AI43,0),"###,###")&amp;"人"))))</f>
        <v>#REF!</v>
      </c>
      <c r="X43" s="94" t="e">
        <f ca="1">IF(市町村抽出表!AJ43="－","－",IF(市町村抽出表!AJ43=0,"0人",IF(市町村抽出表!AJ43&lt;1,"1人未満",TEXT(ROUND(市町村抽出表!AJ43,0),"###,###")&amp;"人")))</f>
        <v>#REF!</v>
      </c>
      <c r="Y43" s="94" t="e">
        <f ca="1">IF(市町村抽出表!AK43="－","－",IF(市町村抽出表!AK43=0,"0人",IF(市町村抽出表!AK43&lt;1,"1人未満",TEXT(ROUND(市町村抽出表!AK43,0),"###,###")&amp;"人")))</f>
        <v>#REF!</v>
      </c>
      <c r="Z43" s="94" t="e">
        <f ca="1">IF(市町村抽出表!AL43="－","－",IF(市町村抽出表!AL43=0,"0人",IF(市町村抽出表!AL43&lt;1,"1人未満",TEXT(ROUND(市町村抽出表!AL43,0),"###,###")&amp;"人")))</f>
        <v>#REF!</v>
      </c>
      <c r="AA43" s="94" t="e">
        <f ca="1">IF(市町村抽出表!AM43="－","－",IF(市町村抽出表!AM43=0,"0人",IF(市町村抽出表!AM43&lt;1,"1人未満",TEXT(ROUND(市町村抽出表!AM43,0),"###,###")&amp;"人")))</f>
        <v>#REF!</v>
      </c>
      <c r="AB43" s="94" t="e">
        <f ca="1">IF(市町村抽出表!AN43="－","－",IF(市町村抽出表!AN43=0,"0人",IF(市町村抽出表!AN43&lt;1,"1人未満",TEXT(ROUND(市町村抽出表!AN43,0),"###,###")&amp;"人")))</f>
        <v>#REF!</v>
      </c>
      <c r="AC43" s="94" t="e">
        <f ca="1">IF(市町村抽出表!AO43="－","－",IF(市町村抽出表!AO43=0,"0人",IF(市町村抽出表!AO43&lt;1,"1人未満",TEXT(ROUND(市町村抽出表!AO43,0),"###,###")&amp;"人")))</f>
        <v>#REF!</v>
      </c>
      <c r="AD43" s="94" t="e">
        <f ca="1">IF(市町村抽出表!AP43="－","－",IF(市町村抽出表!AP43=0,"0人",IF(市町村抽出表!AP43&lt;1,"1人未満",TEXT(ROUND(市町村抽出表!AP43,0),"###,###")&amp;"人")))</f>
        <v>#REF!</v>
      </c>
      <c r="AE43" s="94" t="e">
        <f ca="1">IF(市町村抽出表!AQ43="－","－",IF(市町村抽出表!AQ43=0,"0人",IF(市町村抽出表!AQ43&lt;1,"1人未満",TEXT(ROUND(市町村抽出表!AQ43,0),"###,###")&amp;"人")))</f>
        <v>#REF!</v>
      </c>
      <c r="AF43" s="94" t="e">
        <f ca="1">IF(市町村抽出表!AR43="－","－",IF(市町村抽出表!AR43=0,"0人",IF(市町村抽出表!AR43&lt;1,"1人未満",TEXT(ROUND(市町村抽出表!AR43,0),"###,###")&amp;"人")))</f>
        <v>#REF!</v>
      </c>
      <c r="AG43" s="94" t="e">
        <f ca="1">IF(市町村抽出表!AS43="－","－",IF(市町村抽出表!AS43=0,"0箇所",IF(市町村抽出表!AS43&lt;1,"1箇所未満",TEXT(ROUND(市町村抽出表!AS43,0),"###,###")&amp;"箇所")))</f>
        <v>#REF!</v>
      </c>
      <c r="AH43" s="94" t="e">
        <f ca="1">IF(市町村抽出表!AT43="－","－",IF(市町村抽出表!AT43=0,"0世帯",IF(市町村抽出表!AT43&lt;1,"1世帯未満",TEXT(ROUND(市町村抽出表!AT43,0),"###,###")&amp;"世帯")))</f>
        <v>#REF!</v>
      </c>
      <c r="AI43" s="94" t="e">
        <f ca="1">IF(市町村抽出表!AU43="－","－",IF(市町村抽出表!AU43=0,"0人",IF(市町村抽出表!AU43&lt;1,"1人未満",TEXT(ROUND(市町村抽出表!AU43,0),"###,###")&amp;"人")))</f>
        <v>#REF!</v>
      </c>
      <c r="AJ43" s="94" t="e">
        <f ca="1">IF(市町村抽出表!AV43="－","－",IF(市町村抽出表!AV43=0,"0世帯",IF(市町村抽出表!AV43&lt;1,"1世帯未満",TEXT(ROUND(市町村抽出表!AV43,0),"###,###")&amp;"世帯")))</f>
        <v>#REF!</v>
      </c>
      <c r="AK43" s="94" t="e">
        <f ca="1">IF(市町村抽出表!AW43="－","－",IF(市町村抽出表!AW43=0,"0人",IF(市町村抽出表!AW43&lt;1,"1人未満",TEXT(ROUND(市町村抽出表!AW43,0),"###,###")&amp;"人")))</f>
        <v>#REF!</v>
      </c>
      <c r="AL43" s="94" t="e">
        <f ca="1">IF(市町村抽出表!AX43="－","－",IF(市町村抽出表!AX43=0,"0世帯",IF(市町村抽出表!AX43&lt;1,"1世帯未満",TEXT(ROUND(市町村抽出表!AX43,0),"###,###")&amp;"世帯")))</f>
        <v>#REF!</v>
      </c>
      <c r="AM43" s="94" t="e">
        <f ca="1">IF(市町村抽出表!AY43="－","－",IF(市町村抽出表!AY43=0,"0人",IF(市町村抽出表!AY43&lt;1,"1人未満",TEXT(ROUND(市町村抽出表!AY43,0),"###,###")&amp;"人")))</f>
        <v>#REF!</v>
      </c>
      <c r="AN43" s="94" t="s">
        <v>668</v>
      </c>
      <c r="AO43" s="94" t="s">
        <v>668</v>
      </c>
      <c r="AP43" s="94" t="e">
        <f ca="1">IF(市町村抽出表!BB43="－","－",IF(市町村抽出表!BB43=0,"0km",IF(市町村抽出表!BB43&lt;0.1,"0.1km未満",TEXT(ROUND(市町村抽出表!BB43,1),"###,##0.0")&amp;"km")))</f>
        <v>#REF!</v>
      </c>
      <c r="AQ43" s="94" t="e">
        <f ca="1">IF(市町村抽出表!BC43="－","－",IF(市町村抽出表!BC43=0,"0世帯",IF(市町村抽出表!BC43&lt;1,"1世帯未満",TEXT(ROUND(市町村抽出表!BC43,0),"###,###")&amp;"世帯")))</f>
        <v>#REF!</v>
      </c>
      <c r="AR43" s="94" t="e">
        <f ca="1">IF(市町村抽出表!BD43="－","－",IF(市町村抽出表!BD43=0,"0人",IF(市町村抽出表!BD43&lt;1,"1人未満",TEXT(ROUND(市町村抽出表!BD43,0),"###,###")&amp;"人")))</f>
        <v>#REF!</v>
      </c>
      <c r="AS43" s="94" t="s">
        <v>668</v>
      </c>
      <c r="AT43" s="94" t="s">
        <v>668</v>
      </c>
      <c r="AU43" s="94" t="e">
        <f ca="1">IF(市町村抽出表!BG43="－","－",IF(市町村抽出表!BG43=0,"0箇所",IF(市町村抽出表!BG43&lt;1,"1箇所未満",TEXT(ROUND(市町村抽出表!BG43,0),"###,###")&amp;"箇所")))</f>
        <v>#REF!</v>
      </c>
      <c r="AV43" s="94" t="e">
        <f ca="1">IF(市町村抽出表!BH43="－","－",IF(市町村抽出表!BH43=0,"0箇所",IF(市町村抽出表!BH43&lt;1,"1箇所未満",TEXT(ROUND(市町村抽出表!BH43,0),"###,###")&amp;"箇所")))</f>
        <v>#REF!</v>
      </c>
      <c r="AW43" s="94" t="e">
        <f ca="1">IF(市町村抽出表!BI43="－","－",IF(市町村抽出表!BI43=0,"0箇所",IF(市町村抽出表!BI43&lt;1,"1箇所未満",TEXT(ROUND(市町村抽出表!BI43,0),"###,###")&amp;"箇所")))</f>
        <v>#REF!</v>
      </c>
      <c r="AX43" s="94" t="e">
        <f ca="1">IF(市町村抽出表!BJ43="－","－",IF(市町村抽出表!BJ43=0,"0箇所",IF(市町村抽出表!BJ43&lt;1,"1箇所未満",TEXT(ROUND(市町村抽出表!BJ43,0),"###,###")&amp;"箇所")))</f>
        <v>#REF!</v>
      </c>
      <c r="AY43" s="94" t="e">
        <f ca="1">IF(市町村抽出表!BK43="－","－",IF(市町村抽出表!BK43=0,"0箇所",IF(市町村抽出表!BK43&lt;1,"1箇所未満",TEXT(ROUND(市町村抽出表!BK43,0),"###,###")&amp;"箇所")))</f>
        <v>#REF!</v>
      </c>
      <c r="AZ43" s="94" t="e">
        <f ca="1">IF(市町村抽出表!BL43="－","－",IF(市町村抽出表!BL43=0,"0箇所",IF(市町村抽出表!BL43&lt;1,"1箇所未満",TEXT(ROUND(市町村抽出表!BL43,0),"###,###")&amp;"箇所")))</f>
        <v>#REF!</v>
      </c>
      <c r="BH43" s="153"/>
      <c r="BI43" s="153"/>
      <c r="BJ43" s="153"/>
      <c r="BL43" s="154"/>
      <c r="BM43" s="153"/>
      <c r="BN43" s="153"/>
      <c r="BO43" s="153"/>
      <c r="BP43" s="153"/>
      <c r="BX43" s="154"/>
      <c r="BY43" s="153"/>
      <c r="BZ43" s="153"/>
      <c r="CA43" s="153"/>
      <c r="CB43" s="153"/>
      <c r="CN43" s="154"/>
      <c r="CO43" s="153"/>
      <c r="CP43" s="153"/>
      <c r="CQ43" s="153"/>
      <c r="CR43" s="153"/>
    </row>
    <row r="44" spans="1:96" x14ac:dyDescent="0.2">
      <c r="A44" s="82">
        <v>41</v>
      </c>
      <c r="B44" s="74" t="s">
        <v>541</v>
      </c>
      <c r="C44" s="93" t="e">
        <f ca="1">IF(市町村抽出表!D44="－","－",ROUND(市町村抽出表!D44,1))</f>
        <v>#REF!</v>
      </c>
      <c r="D44" s="158" t="e">
        <f ca="1">IF(市町村抽出表!F44="","※2",IF(市町村抽出表!F44="－","－",市町村抽出表!F44&amp;"箇所"))</f>
        <v>#REF!</v>
      </c>
      <c r="E44" s="159" t="e">
        <f ca="1">IF(市町村抽出表!G44="","※2",IF(市町村抽出表!G44="－","－",市町村抽出表!G44&amp;"箇所"))</f>
        <v>#REF!</v>
      </c>
      <c r="F44" s="160" t="e">
        <f ca="1">IF(市町村抽出表!H44="","※2",IF(市町村抽出表!H44="－","－",市町村抽出表!H44&amp;"箇所"))</f>
        <v>#REF!</v>
      </c>
      <c r="G44" s="94" t="e">
        <f ca="1">IF(市町村抽出表!I44="－","－",IF(市町村抽出表!I44=0,"0棟",IF(市町村抽出表!I44&lt;1,"1棟未満",TEXT(ROUND(市町村抽出表!I44,0),"###,###")&amp;"棟")))</f>
        <v>#REF!</v>
      </c>
      <c r="H44" s="94" t="e">
        <f ca="1">IF(市町村抽出表!J44="－","－",IF(市町村抽出表!J44=0,"0棟",IF(市町村抽出表!J44&lt;1,"1棟未満",TEXT(ROUND(市町村抽出表!J44,0),"###,###")&amp;"棟")))</f>
        <v>#REF!</v>
      </c>
      <c r="I44" s="94" t="e">
        <f ca="1">IF(市町村抽出表!O44="－","－",IF(市町村抽出表!O44=0,"0棟",IF(市町村抽出表!O44&lt;1,"1棟未満",TEXT(ROUND(市町村抽出表!O44,0),"###,###")&amp;"棟")))</f>
        <v>#REF!</v>
      </c>
      <c r="J44" s="94" t="e">
        <f ca="1">IF(市町村抽出表!P44="－","－",IF(市町村抽出表!P44=0,"0棟",IF(市町村抽出表!P44&lt;1,"1棟未満",TEXT(ROUND(市町村抽出表!P44,0),"###,###")&amp;"棟")))</f>
        <v>#REF!</v>
      </c>
      <c r="K44" s="147" t="e">
        <f ca="1">IF(市町村抽出表!U44="","※2",IF(市町村抽出表!U44="－","－",IF(市町村抽出表!U44=0,"0棟",IF(市町村抽出表!U44&lt;1,"1棟未満",TEXT(ROUND(市町村抽出表!U44,0),"###,###")&amp;"棟"))))</f>
        <v>#REF!</v>
      </c>
      <c r="L44" s="148" t="e">
        <f ca="1">IF(市町村抽出表!V44="","※2",IF(市町村抽出表!V44="－","－",IF(市町村抽出表!V44=0,"0棟",IF(市町村抽出表!V44&lt;1,"1棟未満",TEXT(ROUND(市町村抽出表!V44,0),"###,###")&amp;"棟"))))</f>
        <v>#REF!</v>
      </c>
      <c r="M44" s="94" t="e">
        <f ca="1">IF(市町村抽出表!W44="－","－",IF(市町村抽出表!W44=0,"0棟",IF(市町村抽出表!W44&lt;1,"1棟未満",TEXT(ROUND(市町村抽出表!W44,0),"###,###")&amp;"棟")))</f>
        <v>#REF!</v>
      </c>
      <c r="N44" s="94" t="e">
        <f ca="1">IF(市町村抽出表!X44="－","－",IF(市町村抽出表!X44=0,"0棟",IF(市町村抽出表!X44&lt;1,"1棟未満",TEXT(ROUND(市町村抽出表!X44,0),"###,###")&amp;"棟")))</f>
        <v>#REF!</v>
      </c>
      <c r="O44" s="94" t="e">
        <f ca="1">IF(市町村抽出表!Z44="－","－",IF(市町村抽出表!Z44=0,"0件",IF(市町村抽出表!Z44&lt;1,"1件未満",TEXT(ROUND(市町村抽出表!Z44,0),"###,###")&amp;"件")))</f>
        <v>#REF!</v>
      </c>
      <c r="P44" s="94" t="e">
        <f ca="1">IF(市町村抽出表!AA44="－","－",IF(市町村抽出表!AA44=0,"0件",IF(市町村抽出表!AA44&lt;1,"1件未満",TEXT(ROUND(市町村抽出表!AA44,0),"###,###")&amp;"件")))</f>
        <v>#REF!</v>
      </c>
      <c r="Q44" s="94" t="e">
        <f ca="1">IF(市町村抽出表!AB44="－","－",IF(市町村抽出表!AB44=0,"0棟",IF(市町村抽出表!AB44&lt;1,"1棟未満",TEXT(ROUND(市町村抽出表!AB44,0),"###,###")&amp;"棟")))</f>
        <v>#REF!</v>
      </c>
      <c r="R44" s="94" t="e">
        <f ca="1">IF(市町村抽出表!AC44="－","－",IF(市町村抽出表!AC44=0,"0人",IF(市町村抽出表!AC44&lt;1,"1人未満",TEXT(ROUND(市町村抽出表!AC44,0),"###,###")&amp;"人")))</f>
        <v>#REF!</v>
      </c>
      <c r="S44" s="94" t="e">
        <f ca="1">IF(市町村抽出表!AD44="－","－",IF(市町村抽出表!AD44=0,"0人",IF(市町村抽出表!AD44&lt;1,"1人未満",TEXT(ROUND(市町村抽出表!AD44,0),"###,###")&amp;"人")))</f>
        <v>#REF!</v>
      </c>
      <c r="T44" s="94" t="e">
        <f ca="1">IF(市町村抽出表!AE44="－","－",IF(市町村抽出表!AE44=0,"0人",IF(市町村抽出表!AE44&lt;1,"1人未満",TEXT(ROUND(市町村抽出表!AE44,0),"###,###")&amp;"人")))</f>
        <v>#REF!</v>
      </c>
      <c r="U44" s="149" t="e">
        <f ca="1">IF(市町村抽出表!AG44="","※2",IF(市町村抽出表!AG44="－","－",IF(市町村抽出表!AG44=0,"0人",IF(市町村抽出表!AG44&lt;1,"1人未満",TEXT(ROUND(市町村抽出表!AG44,0),"###,###")&amp;"人"))))</f>
        <v>#REF!</v>
      </c>
      <c r="V44" s="150" t="e">
        <f ca="1">IF(市町村抽出表!AH44="","※2",IF(市町村抽出表!AH44="－","－",IF(市町村抽出表!AH44=0,"0人",IF(市町村抽出表!AH44&lt;1,"1人未満",TEXT(ROUND(市町村抽出表!AH44,0),"###,###")&amp;"人"))))</f>
        <v>#REF!</v>
      </c>
      <c r="W44" s="151" t="e">
        <f ca="1">IF(市町村抽出表!AI44="","※2",IF(市町村抽出表!AI44="－","－",IF(市町村抽出表!AI44=0,"0人",IF(市町村抽出表!AI44&lt;1,"1人未満",TEXT(ROUND(市町村抽出表!AI44,0),"###,###")&amp;"人"))))</f>
        <v>#REF!</v>
      </c>
      <c r="X44" s="94" t="e">
        <f ca="1">IF(市町村抽出表!AJ44="－","－",IF(市町村抽出表!AJ44=0,"0人",IF(市町村抽出表!AJ44&lt;1,"1人未満",TEXT(ROUND(市町村抽出表!AJ44,0),"###,###")&amp;"人")))</f>
        <v>#REF!</v>
      </c>
      <c r="Y44" s="94" t="e">
        <f ca="1">IF(市町村抽出表!AK44="－","－",IF(市町村抽出表!AK44=0,"0人",IF(市町村抽出表!AK44&lt;1,"1人未満",TEXT(ROUND(市町村抽出表!AK44,0),"###,###")&amp;"人")))</f>
        <v>#REF!</v>
      </c>
      <c r="Z44" s="94" t="e">
        <f ca="1">IF(市町村抽出表!AL44="－","－",IF(市町村抽出表!AL44=0,"0人",IF(市町村抽出表!AL44&lt;1,"1人未満",TEXT(ROUND(市町村抽出表!AL44,0),"###,###")&amp;"人")))</f>
        <v>#REF!</v>
      </c>
      <c r="AA44" s="94" t="e">
        <f ca="1">IF(市町村抽出表!AM44="－","－",IF(市町村抽出表!AM44=0,"0人",IF(市町村抽出表!AM44&lt;1,"1人未満",TEXT(ROUND(市町村抽出表!AM44,0),"###,###")&amp;"人")))</f>
        <v>#REF!</v>
      </c>
      <c r="AB44" s="94" t="e">
        <f ca="1">IF(市町村抽出表!AN44="－","－",IF(市町村抽出表!AN44=0,"0人",IF(市町村抽出表!AN44&lt;1,"1人未満",TEXT(ROUND(市町村抽出表!AN44,0),"###,###")&amp;"人")))</f>
        <v>#REF!</v>
      </c>
      <c r="AC44" s="94" t="e">
        <f ca="1">IF(市町村抽出表!AO44="－","－",IF(市町村抽出表!AO44=0,"0人",IF(市町村抽出表!AO44&lt;1,"1人未満",TEXT(ROUND(市町村抽出表!AO44,0),"###,###")&amp;"人")))</f>
        <v>#REF!</v>
      </c>
      <c r="AD44" s="94" t="e">
        <f ca="1">IF(市町村抽出表!AP44="－","－",IF(市町村抽出表!AP44=0,"0人",IF(市町村抽出表!AP44&lt;1,"1人未満",TEXT(ROUND(市町村抽出表!AP44,0),"###,###")&amp;"人")))</f>
        <v>#REF!</v>
      </c>
      <c r="AE44" s="94" t="e">
        <f ca="1">IF(市町村抽出表!AQ44="－","－",IF(市町村抽出表!AQ44=0,"0人",IF(市町村抽出表!AQ44&lt;1,"1人未満",TEXT(ROUND(市町村抽出表!AQ44,0),"###,###")&amp;"人")))</f>
        <v>#REF!</v>
      </c>
      <c r="AF44" s="94" t="e">
        <f ca="1">IF(市町村抽出表!AR44="－","－",IF(市町村抽出表!AR44=0,"0人",IF(市町村抽出表!AR44&lt;1,"1人未満",TEXT(ROUND(市町村抽出表!AR44,0),"###,###")&amp;"人")))</f>
        <v>#REF!</v>
      </c>
      <c r="AG44" s="94" t="e">
        <f ca="1">IF(市町村抽出表!AS44="－","－",IF(市町村抽出表!AS44=0,"0箇所",IF(市町村抽出表!AS44&lt;1,"1箇所未満",TEXT(ROUND(市町村抽出表!AS44,0),"###,###")&amp;"箇所")))</f>
        <v>#REF!</v>
      </c>
      <c r="AH44" s="94" t="e">
        <f ca="1">IF(市町村抽出表!AT44="－","－",IF(市町村抽出表!AT44=0,"0世帯",IF(市町村抽出表!AT44&lt;1,"1世帯未満",TEXT(ROUND(市町村抽出表!AT44,0),"###,###")&amp;"世帯")))</f>
        <v>#REF!</v>
      </c>
      <c r="AI44" s="94" t="e">
        <f ca="1">IF(市町村抽出表!AU44="－","－",IF(市町村抽出表!AU44=0,"0人",IF(市町村抽出表!AU44&lt;1,"1人未満",TEXT(ROUND(市町村抽出表!AU44,0),"###,###")&amp;"人")))</f>
        <v>#REF!</v>
      </c>
      <c r="AJ44" s="94" t="e">
        <f ca="1">IF(市町村抽出表!AV44="－","－",IF(市町村抽出表!AV44=0,"0世帯",IF(市町村抽出表!AV44&lt;1,"1世帯未満",TEXT(ROUND(市町村抽出表!AV44,0),"###,###")&amp;"世帯")))</f>
        <v>#REF!</v>
      </c>
      <c r="AK44" s="94" t="e">
        <f ca="1">IF(市町村抽出表!AW44="－","－",IF(市町村抽出表!AW44=0,"0人",IF(市町村抽出表!AW44&lt;1,"1人未満",TEXT(ROUND(市町村抽出表!AW44,0),"###,###")&amp;"人")))</f>
        <v>#REF!</v>
      </c>
      <c r="AL44" s="94" t="e">
        <f ca="1">IF(市町村抽出表!AX44="－","－",IF(市町村抽出表!AX44=0,"0世帯",IF(市町村抽出表!AX44&lt;1,"1世帯未満",TEXT(ROUND(市町村抽出表!AX44,0),"###,###")&amp;"世帯")))</f>
        <v>#REF!</v>
      </c>
      <c r="AM44" s="94" t="e">
        <f ca="1">IF(市町村抽出表!AY44="－","－",IF(市町村抽出表!AY44=0,"0人",IF(市町村抽出表!AY44&lt;1,"1人未満",TEXT(ROUND(市町村抽出表!AY44,0),"###,###")&amp;"人")))</f>
        <v>#REF!</v>
      </c>
      <c r="AN44" s="94" t="s">
        <v>668</v>
      </c>
      <c r="AO44" s="94" t="s">
        <v>668</v>
      </c>
      <c r="AP44" s="94" t="e">
        <f ca="1">IF(市町村抽出表!BB44="－","－",IF(市町村抽出表!BB44=0,"0km",IF(市町村抽出表!BB44&lt;0.1,"0.1km未満",TEXT(ROUND(市町村抽出表!BB44,1),"###,##0.0")&amp;"km")))</f>
        <v>#REF!</v>
      </c>
      <c r="AQ44" s="94" t="e">
        <f ca="1">IF(市町村抽出表!BC44="－","－",IF(市町村抽出表!BC44=0,"0世帯",IF(市町村抽出表!BC44&lt;1,"1世帯未満",TEXT(ROUND(市町村抽出表!BC44,0),"###,###")&amp;"世帯")))</f>
        <v>#REF!</v>
      </c>
      <c r="AR44" s="94" t="e">
        <f ca="1">IF(市町村抽出表!BD44="－","－",IF(市町村抽出表!BD44=0,"0人",IF(市町村抽出表!BD44&lt;1,"1人未満",TEXT(ROUND(市町村抽出表!BD44,0),"###,###")&amp;"人")))</f>
        <v>#REF!</v>
      </c>
      <c r="AS44" s="94" t="s">
        <v>668</v>
      </c>
      <c r="AT44" s="94" t="s">
        <v>668</v>
      </c>
      <c r="AU44" s="94" t="e">
        <f ca="1">IF(市町村抽出表!BG44="－","－",IF(市町村抽出表!BG44=0,"0箇所",IF(市町村抽出表!BG44&lt;1,"1箇所未満",TEXT(ROUND(市町村抽出表!BG44,0),"###,###")&amp;"箇所")))</f>
        <v>#REF!</v>
      </c>
      <c r="AV44" s="94" t="e">
        <f ca="1">IF(市町村抽出表!BH44="－","－",IF(市町村抽出表!BH44=0,"0箇所",IF(市町村抽出表!BH44&lt;1,"1箇所未満",TEXT(ROUND(市町村抽出表!BH44,0),"###,###")&amp;"箇所")))</f>
        <v>#REF!</v>
      </c>
      <c r="AW44" s="94" t="e">
        <f ca="1">IF(市町村抽出表!BI44="－","－",IF(市町村抽出表!BI44=0,"0箇所",IF(市町村抽出表!BI44&lt;1,"1箇所未満",TEXT(ROUND(市町村抽出表!BI44,0),"###,###")&amp;"箇所")))</f>
        <v>#REF!</v>
      </c>
      <c r="AX44" s="94" t="e">
        <f ca="1">IF(市町村抽出表!BJ44="－","－",IF(市町村抽出表!BJ44=0,"0箇所",IF(市町村抽出表!BJ44&lt;1,"1箇所未満",TEXT(ROUND(市町村抽出表!BJ44,0),"###,###")&amp;"箇所")))</f>
        <v>#REF!</v>
      </c>
      <c r="AY44" s="94" t="e">
        <f ca="1">IF(市町村抽出表!BK44="－","－",IF(市町村抽出表!BK44=0,"0箇所",IF(市町村抽出表!BK44&lt;1,"1箇所未満",TEXT(ROUND(市町村抽出表!BK44,0),"###,###")&amp;"箇所")))</f>
        <v>#REF!</v>
      </c>
      <c r="AZ44" s="94" t="e">
        <f ca="1">IF(市町村抽出表!BL44="－","－",IF(市町村抽出表!BL44=0,"0箇所",IF(市町村抽出表!BL44&lt;1,"1箇所未満",TEXT(ROUND(市町村抽出表!BL44,0),"###,###")&amp;"箇所")))</f>
        <v>#REF!</v>
      </c>
      <c r="BH44" s="153"/>
      <c r="BI44" s="153"/>
      <c r="BJ44" s="153"/>
      <c r="BL44" s="154"/>
      <c r="BM44" s="153"/>
      <c r="BN44" s="153"/>
      <c r="BO44" s="153"/>
      <c r="BP44" s="153"/>
      <c r="BX44" s="154"/>
      <c r="BY44" s="153"/>
      <c r="BZ44" s="153"/>
      <c r="CA44" s="153"/>
      <c r="CB44" s="153"/>
      <c r="CN44" s="154"/>
      <c r="CO44" s="153"/>
      <c r="CP44" s="153"/>
      <c r="CQ44" s="153"/>
      <c r="CR44" s="153"/>
    </row>
    <row r="45" spans="1:96" x14ac:dyDescent="0.2">
      <c r="A45" s="82">
        <v>42</v>
      </c>
      <c r="B45" s="74" t="s">
        <v>542</v>
      </c>
      <c r="C45" s="93" t="e">
        <f ca="1">IF(市町村抽出表!D45="－","－",ROUND(市町村抽出表!D45,1))</f>
        <v>#REF!</v>
      </c>
      <c r="D45" s="158" t="e">
        <f ca="1">IF(市町村抽出表!F45="","※2",IF(市町村抽出表!F45="－","－",市町村抽出表!F45&amp;"箇所"))</f>
        <v>#REF!</v>
      </c>
      <c r="E45" s="159" t="e">
        <f ca="1">IF(市町村抽出表!G45="","※2",IF(市町村抽出表!G45="－","－",市町村抽出表!G45&amp;"箇所"))</f>
        <v>#REF!</v>
      </c>
      <c r="F45" s="160" t="e">
        <f ca="1">IF(市町村抽出表!H45="","※2",IF(市町村抽出表!H45="－","－",市町村抽出表!H45&amp;"箇所"))</f>
        <v>#REF!</v>
      </c>
      <c r="G45" s="94" t="e">
        <f ca="1">IF(市町村抽出表!I45="－","－",IF(市町村抽出表!I45=0,"0棟",IF(市町村抽出表!I45&lt;1,"1棟未満",TEXT(ROUND(市町村抽出表!I45,0),"###,###")&amp;"棟")))</f>
        <v>#REF!</v>
      </c>
      <c r="H45" s="94" t="e">
        <f ca="1">IF(市町村抽出表!J45="－","－",IF(市町村抽出表!J45=0,"0棟",IF(市町村抽出表!J45&lt;1,"1棟未満",TEXT(ROUND(市町村抽出表!J45,0),"###,###")&amp;"棟")))</f>
        <v>#REF!</v>
      </c>
      <c r="I45" s="94" t="e">
        <f ca="1">IF(市町村抽出表!O45="－","－",IF(市町村抽出表!O45=0,"0棟",IF(市町村抽出表!O45&lt;1,"1棟未満",TEXT(ROUND(市町村抽出表!O45,0),"###,###")&amp;"棟")))</f>
        <v>#REF!</v>
      </c>
      <c r="J45" s="94" t="e">
        <f ca="1">IF(市町村抽出表!P45="－","－",IF(市町村抽出表!P45=0,"0棟",IF(市町村抽出表!P45&lt;1,"1棟未満",TEXT(ROUND(市町村抽出表!P45,0),"###,###")&amp;"棟")))</f>
        <v>#REF!</v>
      </c>
      <c r="K45" s="147" t="e">
        <f ca="1">IF(市町村抽出表!U45="","※2",IF(市町村抽出表!U45="－","－",IF(市町村抽出表!U45=0,"0棟",IF(市町村抽出表!U45&lt;1,"1棟未満",TEXT(ROUND(市町村抽出表!U45,0),"###,###")&amp;"棟"))))</f>
        <v>#REF!</v>
      </c>
      <c r="L45" s="148" t="e">
        <f ca="1">IF(市町村抽出表!V45="","※2",IF(市町村抽出表!V45="－","－",IF(市町村抽出表!V45=0,"0棟",IF(市町村抽出表!V45&lt;1,"1棟未満",TEXT(ROUND(市町村抽出表!V45,0),"###,###")&amp;"棟"))))</f>
        <v>#REF!</v>
      </c>
      <c r="M45" s="94" t="e">
        <f ca="1">IF(市町村抽出表!W45="－","－",IF(市町村抽出表!W45=0,"0棟",IF(市町村抽出表!W45&lt;1,"1棟未満",TEXT(ROUND(市町村抽出表!W45,0),"###,###")&amp;"棟")))</f>
        <v>#REF!</v>
      </c>
      <c r="N45" s="94" t="e">
        <f ca="1">IF(市町村抽出表!X45="－","－",IF(市町村抽出表!X45=0,"0棟",IF(市町村抽出表!X45&lt;1,"1棟未満",TEXT(ROUND(市町村抽出表!X45,0),"###,###")&amp;"棟")))</f>
        <v>#REF!</v>
      </c>
      <c r="O45" s="94" t="e">
        <f ca="1">IF(市町村抽出表!Z45="－","－",IF(市町村抽出表!Z45=0,"0件",IF(市町村抽出表!Z45&lt;1,"1件未満",TEXT(ROUND(市町村抽出表!Z45,0),"###,###")&amp;"件")))</f>
        <v>#REF!</v>
      </c>
      <c r="P45" s="94" t="e">
        <f ca="1">IF(市町村抽出表!AA45="－","－",IF(市町村抽出表!AA45=0,"0件",IF(市町村抽出表!AA45&lt;1,"1件未満",TEXT(ROUND(市町村抽出表!AA45,0),"###,###")&amp;"件")))</f>
        <v>#REF!</v>
      </c>
      <c r="Q45" s="94" t="e">
        <f ca="1">IF(市町村抽出表!AB45="－","－",IF(市町村抽出表!AB45=0,"0棟",IF(市町村抽出表!AB45&lt;1,"1棟未満",TEXT(ROUND(市町村抽出表!AB45,0),"###,###")&amp;"棟")))</f>
        <v>#REF!</v>
      </c>
      <c r="R45" s="94" t="e">
        <f ca="1">IF(市町村抽出表!AC45="－","－",IF(市町村抽出表!AC45=0,"0人",IF(市町村抽出表!AC45&lt;1,"1人未満",TEXT(ROUND(市町村抽出表!AC45,0),"###,###")&amp;"人")))</f>
        <v>#REF!</v>
      </c>
      <c r="S45" s="94" t="e">
        <f ca="1">IF(市町村抽出表!AD45="－","－",IF(市町村抽出表!AD45=0,"0人",IF(市町村抽出表!AD45&lt;1,"1人未満",TEXT(ROUND(市町村抽出表!AD45,0),"###,###")&amp;"人")))</f>
        <v>#REF!</v>
      </c>
      <c r="T45" s="94" t="e">
        <f ca="1">IF(市町村抽出表!AE45="－","－",IF(市町村抽出表!AE45=0,"0人",IF(市町村抽出表!AE45&lt;1,"1人未満",TEXT(ROUND(市町村抽出表!AE45,0),"###,###")&amp;"人")))</f>
        <v>#REF!</v>
      </c>
      <c r="U45" s="149" t="e">
        <f ca="1">IF(市町村抽出表!AG45="","※2",IF(市町村抽出表!AG45="－","－",IF(市町村抽出表!AG45=0,"0人",IF(市町村抽出表!AG45&lt;1,"1人未満",TEXT(ROUND(市町村抽出表!AG45,0),"###,###")&amp;"人"))))</f>
        <v>#REF!</v>
      </c>
      <c r="V45" s="150" t="e">
        <f ca="1">IF(市町村抽出表!AH45="","※2",IF(市町村抽出表!AH45="－","－",IF(市町村抽出表!AH45=0,"0人",IF(市町村抽出表!AH45&lt;1,"1人未満",TEXT(ROUND(市町村抽出表!AH45,0),"###,###")&amp;"人"))))</f>
        <v>#REF!</v>
      </c>
      <c r="W45" s="151" t="e">
        <f ca="1">IF(市町村抽出表!AI45="","※2",IF(市町村抽出表!AI45="－","－",IF(市町村抽出表!AI45=0,"0人",IF(市町村抽出表!AI45&lt;1,"1人未満",TEXT(ROUND(市町村抽出表!AI45,0),"###,###")&amp;"人"))))</f>
        <v>#REF!</v>
      </c>
      <c r="X45" s="94" t="e">
        <f ca="1">IF(市町村抽出表!AJ45="－","－",IF(市町村抽出表!AJ45=0,"0人",IF(市町村抽出表!AJ45&lt;1,"1人未満",TEXT(ROUND(市町村抽出表!AJ45,0),"###,###")&amp;"人")))</f>
        <v>#REF!</v>
      </c>
      <c r="Y45" s="94" t="e">
        <f ca="1">IF(市町村抽出表!AK45="－","－",IF(市町村抽出表!AK45=0,"0人",IF(市町村抽出表!AK45&lt;1,"1人未満",TEXT(ROUND(市町村抽出表!AK45,0),"###,###")&amp;"人")))</f>
        <v>#REF!</v>
      </c>
      <c r="Z45" s="94" t="e">
        <f ca="1">IF(市町村抽出表!AL45="－","－",IF(市町村抽出表!AL45=0,"0人",IF(市町村抽出表!AL45&lt;1,"1人未満",TEXT(ROUND(市町村抽出表!AL45,0),"###,###")&amp;"人")))</f>
        <v>#REF!</v>
      </c>
      <c r="AA45" s="94" t="e">
        <f ca="1">IF(市町村抽出表!AM45="－","－",IF(市町村抽出表!AM45=0,"0人",IF(市町村抽出表!AM45&lt;1,"1人未満",TEXT(ROUND(市町村抽出表!AM45,0),"###,###")&amp;"人")))</f>
        <v>#REF!</v>
      </c>
      <c r="AB45" s="94" t="e">
        <f ca="1">IF(市町村抽出表!AN45="－","－",IF(市町村抽出表!AN45=0,"0人",IF(市町村抽出表!AN45&lt;1,"1人未満",TEXT(ROUND(市町村抽出表!AN45,0),"###,###")&amp;"人")))</f>
        <v>#REF!</v>
      </c>
      <c r="AC45" s="94" t="e">
        <f ca="1">IF(市町村抽出表!AO45="－","－",IF(市町村抽出表!AO45=0,"0人",IF(市町村抽出表!AO45&lt;1,"1人未満",TEXT(ROUND(市町村抽出表!AO45,0),"###,###")&amp;"人")))</f>
        <v>#REF!</v>
      </c>
      <c r="AD45" s="94" t="e">
        <f ca="1">IF(市町村抽出表!AP45="－","－",IF(市町村抽出表!AP45=0,"0人",IF(市町村抽出表!AP45&lt;1,"1人未満",TEXT(ROUND(市町村抽出表!AP45,0),"###,###")&amp;"人")))</f>
        <v>#REF!</v>
      </c>
      <c r="AE45" s="94" t="e">
        <f ca="1">IF(市町村抽出表!AQ45="－","－",IF(市町村抽出表!AQ45=0,"0人",IF(市町村抽出表!AQ45&lt;1,"1人未満",TEXT(ROUND(市町村抽出表!AQ45,0),"###,###")&amp;"人")))</f>
        <v>#REF!</v>
      </c>
      <c r="AF45" s="94" t="e">
        <f ca="1">IF(市町村抽出表!AR45="－","－",IF(市町村抽出表!AR45=0,"0人",IF(市町村抽出表!AR45&lt;1,"1人未満",TEXT(ROUND(市町村抽出表!AR45,0),"###,###")&amp;"人")))</f>
        <v>#REF!</v>
      </c>
      <c r="AG45" s="94" t="e">
        <f ca="1">IF(市町村抽出表!AS45="－","－",IF(市町村抽出表!AS45=0,"0箇所",IF(市町村抽出表!AS45&lt;1,"1箇所未満",TEXT(ROUND(市町村抽出表!AS45,0),"###,###")&amp;"箇所")))</f>
        <v>#REF!</v>
      </c>
      <c r="AH45" s="94" t="e">
        <f ca="1">IF(市町村抽出表!AT45="－","－",IF(市町村抽出表!AT45=0,"0世帯",IF(市町村抽出表!AT45&lt;1,"1世帯未満",TEXT(ROUND(市町村抽出表!AT45,0),"###,###")&amp;"世帯")))</f>
        <v>#REF!</v>
      </c>
      <c r="AI45" s="94" t="e">
        <f ca="1">IF(市町村抽出表!AU45="－","－",IF(市町村抽出表!AU45=0,"0人",IF(市町村抽出表!AU45&lt;1,"1人未満",TEXT(ROUND(市町村抽出表!AU45,0),"###,###")&amp;"人")))</f>
        <v>#REF!</v>
      </c>
      <c r="AJ45" s="94" t="e">
        <f ca="1">IF(市町村抽出表!AV45="－","－",IF(市町村抽出表!AV45=0,"0世帯",IF(市町村抽出表!AV45&lt;1,"1世帯未満",TEXT(ROUND(市町村抽出表!AV45,0),"###,###")&amp;"世帯")))</f>
        <v>#REF!</v>
      </c>
      <c r="AK45" s="94" t="e">
        <f ca="1">IF(市町村抽出表!AW45="－","－",IF(市町村抽出表!AW45=0,"0人",IF(市町村抽出表!AW45&lt;1,"1人未満",TEXT(ROUND(市町村抽出表!AW45,0),"###,###")&amp;"人")))</f>
        <v>#REF!</v>
      </c>
      <c r="AL45" s="94" t="e">
        <f ca="1">IF(市町村抽出表!AX45="－","－",IF(市町村抽出表!AX45=0,"0世帯",IF(市町村抽出表!AX45&lt;1,"1世帯未満",TEXT(ROUND(市町村抽出表!AX45,0),"###,###")&amp;"世帯")))</f>
        <v>#REF!</v>
      </c>
      <c r="AM45" s="94" t="e">
        <f ca="1">IF(市町村抽出表!AY45="－","－",IF(市町村抽出表!AY45=0,"0人",IF(市町村抽出表!AY45&lt;1,"1人未満",TEXT(ROUND(市町村抽出表!AY45,0),"###,###")&amp;"人")))</f>
        <v>#REF!</v>
      </c>
      <c r="AN45" s="94" t="s">
        <v>668</v>
      </c>
      <c r="AO45" s="94" t="s">
        <v>668</v>
      </c>
      <c r="AP45" s="94" t="e">
        <f ca="1">IF(市町村抽出表!BB45="－","－",IF(市町村抽出表!BB45=0,"0km",IF(市町村抽出表!BB45&lt;0.1,"0.1km未満",TEXT(ROUND(市町村抽出表!BB45,1),"###,##0.0")&amp;"km")))</f>
        <v>#REF!</v>
      </c>
      <c r="AQ45" s="94" t="e">
        <f ca="1">IF(市町村抽出表!BC45="－","－",IF(市町村抽出表!BC45=0,"0世帯",IF(市町村抽出表!BC45&lt;1,"1世帯未満",TEXT(ROUND(市町村抽出表!BC45,0),"###,###")&amp;"世帯")))</f>
        <v>#REF!</v>
      </c>
      <c r="AR45" s="94" t="e">
        <f ca="1">IF(市町村抽出表!BD45="－","－",IF(市町村抽出表!BD45=0,"0人",IF(市町村抽出表!BD45&lt;1,"1人未満",TEXT(ROUND(市町村抽出表!BD45,0),"###,###")&amp;"人")))</f>
        <v>#REF!</v>
      </c>
      <c r="AS45" s="94" t="s">
        <v>668</v>
      </c>
      <c r="AT45" s="94" t="s">
        <v>668</v>
      </c>
      <c r="AU45" s="94" t="e">
        <f ca="1">IF(市町村抽出表!BG45="－","－",IF(市町村抽出表!BG45=0,"0箇所",IF(市町村抽出表!BG45&lt;1,"1箇所未満",TEXT(ROUND(市町村抽出表!BG45,0),"###,###")&amp;"箇所")))</f>
        <v>#REF!</v>
      </c>
      <c r="AV45" s="94" t="e">
        <f ca="1">IF(市町村抽出表!BH45="－","－",IF(市町村抽出表!BH45=0,"0箇所",IF(市町村抽出表!BH45&lt;1,"1箇所未満",TEXT(ROUND(市町村抽出表!BH45,0),"###,###")&amp;"箇所")))</f>
        <v>#REF!</v>
      </c>
      <c r="AW45" s="94" t="e">
        <f ca="1">IF(市町村抽出表!BI45="－","－",IF(市町村抽出表!BI45=0,"0箇所",IF(市町村抽出表!BI45&lt;1,"1箇所未満",TEXT(ROUND(市町村抽出表!BI45,0),"###,###")&amp;"箇所")))</f>
        <v>#REF!</v>
      </c>
      <c r="AX45" s="94" t="e">
        <f ca="1">IF(市町村抽出表!BJ45="－","－",IF(市町村抽出表!BJ45=0,"0箇所",IF(市町村抽出表!BJ45&lt;1,"1箇所未満",TEXT(ROUND(市町村抽出表!BJ45,0),"###,###")&amp;"箇所")))</f>
        <v>#REF!</v>
      </c>
      <c r="AY45" s="94" t="e">
        <f ca="1">IF(市町村抽出表!BK45="－","－",IF(市町村抽出表!BK45=0,"0箇所",IF(市町村抽出表!BK45&lt;1,"1箇所未満",TEXT(ROUND(市町村抽出表!BK45,0),"###,###")&amp;"箇所")))</f>
        <v>#REF!</v>
      </c>
      <c r="AZ45" s="94" t="e">
        <f ca="1">IF(市町村抽出表!BL45="－","－",IF(市町村抽出表!BL45=0,"0箇所",IF(市町村抽出表!BL45&lt;1,"1箇所未満",TEXT(ROUND(市町村抽出表!BL45,0),"###,###")&amp;"箇所")))</f>
        <v>#REF!</v>
      </c>
      <c r="BH45" s="153"/>
      <c r="BI45" s="153"/>
      <c r="BJ45" s="153"/>
      <c r="BL45" s="154"/>
      <c r="BM45" s="153"/>
      <c r="BN45" s="153"/>
      <c r="BO45" s="153"/>
      <c r="BP45" s="153"/>
      <c r="BX45" s="154"/>
      <c r="BY45" s="153"/>
      <c r="BZ45" s="153"/>
      <c r="CA45" s="153"/>
      <c r="CB45" s="153"/>
      <c r="CN45" s="154"/>
      <c r="CO45" s="153"/>
      <c r="CP45" s="153"/>
      <c r="CQ45" s="153"/>
      <c r="CR45" s="153"/>
    </row>
    <row r="46" spans="1:96" x14ac:dyDescent="0.2">
      <c r="A46" s="82">
        <v>43</v>
      </c>
      <c r="B46" s="74" t="s">
        <v>543</v>
      </c>
      <c r="C46" s="93" t="e">
        <f ca="1">IF(市町村抽出表!D46="－","－",ROUND(市町村抽出表!D46,1))</f>
        <v>#REF!</v>
      </c>
      <c r="D46" s="158" t="e">
        <f ca="1">IF(市町村抽出表!F46="","※2",IF(市町村抽出表!F46="－","－",市町村抽出表!F46&amp;"箇所"))</f>
        <v>#REF!</v>
      </c>
      <c r="E46" s="159" t="e">
        <f ca="1">IF(市町村抽出表!G46="","※2",IF(市町村抽出表!G46="－","－",市町村抽出表!G46&amp;"箇所"))</f>
        <v>#REF!</v>
      </c>
      <c r="F46" s="160" t="e">
        <f ca="1">IF(市町村抽出表!H46="","※2",IF(市町村抽出表!H46="－","－",市町村抽出表!H46&amp;"箇所"))</f>
        <v>#REF!</v>
      </c>
      <c r="G46" s="94" t="e">
        <f ca="1">IF(市町村抽出表!I46="－","－",IF(市町村抽出表!I46=0,"0棟",IF(市町村抽出表!I46&lt;1,"1棟未満",TEXT(ROUND(市町村抽出表!I46,0),"###,###")&amp;"棟")))</f>
        <v>#REF!</v>
      </c>
      <c r="H46" s="94" t="e">
        <f ca="1">IF(市町村抽出表!J46="－","－",IF(市町村抽出表!J46=0,"0棟",IF(市町村抽出表!J46&lt;1,"1棟未満",TEXT(ROUND(市町村抽出表!J46,0),"###,###")&amp;"棟")))</f>
        <v>#REF!</v>
      </c>
      <c r="I46" s="94" t="e">
        <f ca="1">IF(市町村抽出表!O46="－","－",IF(市町村抽出表!O46=0,"0棟",IF(市町村抽出表!O46&lt;1,"1棟未満",TEXT(ROUND(市町村抽出表!O46,0),"###,###")&amp;"棟")))</f>
        <v>#REF!</v>
      </c>
      <c r="J46" s="94" t="e">
        <f ca="1">IF(市町村抽出表!P46="－","－",IF(市町村抽出表!P46=0,"0棟",IF(市町村抽出表!P46&lt;1,"1棟未満",TEXT(ROUND(市町村抽出表!P46,0),"###,###")&amp;"棟")))</f>
        <v>#REF!</v>
      </c>
      <c r="K46" s="147" t="e">
        <f ca="1">IF(市町村抽出表!U46="","※2",IF(市町村抽出表!U46="－","－",IF(市町村抽出表!U46=0,"0棟",IF(市町村抽出表!U46&lt;1,"1棟未満",TEXT(ROUND(市町村抽出表!U46,0),"###,###")&amp;"棟"))))</f>
        <v>#REF!</v>
      </c>
      <c r="L46" s="148" t="e">
        <f ca="1">IF(市町村抽出表!V46="","※2",IF(市町村抽出表!V46="－","－",IF(市町村抽出表!V46=0,"0棟",IF(市町村抽出表!V46&lt;1,"1棟未満",TEXT(ROUND(市町村抽出表!V46,0),"###,###")&amp;"棟"))))</f>
        <v>#REF!</v>
      </c>
      <c r="M46" s="94" t="e">
        <f ca="1">IF(市町村抽出表!W46="－","－",IF(市町村抽出表!W46=0,"0棟",IF(市町村抽出表!W46&lt;1,"1棟未満",TEXT(ROUND(市町村抽出表!W46,0),"###,###")&amp;"棟")))</f>
        <v>#REF!</v>
      </c>
      <c r="N46" s="94" t="e">
        <f ca="1">IF(市町村抽出表!X46="－","－",IF(市町村抽出表!X46=0,"0棟",IF(市町村抽出表!X46&lt;1,"1棟未満",TEXT(ROUND(市町村抽出表!X46,0),"###,###")&amp;"棟")))</f>
        <v>#REF!</v>
      </c>
      <c r="O46" s="94" t="e">
        <f ca="1">IF(市町村抽出表!Z46="－","－",IF(市町村抽出表!Z46=0,"0件",IF(市町村抽出表!Z46&lt;1,"1件未満",TEXT(ROUND(市町村抽出表!Z46,0),"###,###")&amp;"件")))</f>
        <v>#REF!</v>
      </c>
      <c r="P46" s="94" t="e">
        <f ca="1">IF(市町村抽出表!AA46="－","－",IF(市町村抽出表!AA46=0,"0件",IF(市町村抽出表!AA46&lt;1,"1件未満",TEXT(ROUND(市町村抽出表!AA46,0),"###,###")&amp;"件")))</f>
        <v>#REF!</v>
      </c>
      <c r="Q46" s="94" t="e">
        <f ca="1">IF(市町村抽出表!AB46="－","－",IF(市町村抽出表!AB46=0,"0棟",IF(市町村抽出表!AB46&lt;1,"1棟未満",TEXT(ROUND(市町村抽出表!AB46,0),"###,###")&amp;"棟")))</f>
        <v>#REF!</v>
      </c>
      <c r="R46" s="94" t="e">
        <f ca="1">IF(市町村抽出表!AC46="－","－",IF(市町村抽出表!AC46=0,"0人",IF(市町村抽出表!AC46&lt;1,"1人未満",TEXT(ROUND(市町村抽出表!AC46,0),"###,###")&amp;"人")))</f>
        <v>#REF!</v>
      </c>
      <c r="S46" s="94" t="e">
        <f ca="1">IF(市町村抽出表!AD46="－","－",IF(市町村抽出表!AD46=0,"0人",IF(市町村抽出表!AD46&lt;1,"1人未満",TEXT(ROUND(市町村抽出表!AD46,0),"###,###")&amp;"人")))</f>
        <v>#REF!</v>
      </c>
      <c r="T46" s="94" t="e">
        <f ca="1">IF(市町村抽出表!AE46="－","－",IF(市町村抽出表!AE46=0,"0人",IF(市町村抽出表!AE46&lt;1,"1人未満",TEXT(ROUND(市町村抽出表!AE46,0),"###,###")&amp;"人")))</f>
        <v>#REF!</v>
      </c>
      <c r="U46" s="149" t="e">
        <f ca="1">IF(市町村抽出表!AG46="","※2",IF(市町村抽出表!AG46="－","－",IF(市町村抽出表!AG46=0,"0人",IF(市町村抽出表!AG46&lt;1,"1人未満",TEXT(ROUND(市町村抽出表!AG46,0),"###,###")&amp;"人"))))</f>
        <v>#REF!</v>
      </c>
      <c r="V46" s="150" t="e">
        <f ca="1">IF(市町村抽出表!AH46="","※2",IF(市町村抽出表!AH46="－","－",IF(市町村抽出表!AH46=0,"0人",IF(市町村抽出表!AH46&lt;1,"1人未満",TEXT(ROUND(市町村抽出表!AH46,0),"###,###")&amp;"人"))))</f>
        <v>#REF!</v>
      </c>
      <c r="W46" s="151" t="e">
        <f ca="1">IF(市町村抽出表!AI46="","※2",IF(市町村抽出表!AI46="－","－",IF(市町村抽出表!AI46=0,"0人",IF(市町村抽出表!AI46&lt;1,"1人未満",TEXT(ROUND(市町村抽出表!AI46,0),"###,###")&amp;"人"))))</f>
        <v>#REF!</v>
      </c>
      <c r="X46" s="94" t="e">
        <f ca="1">IF(市町村抽出表!AJ46="－","－",IF(市町村抽出表!AJ46=0,"0人",IF(市町村抽出表!AJ46&lt;1,"1人未満",TEXT(ROUND(市町村抽出表!AJ46,0),"###,###")&amp;"人")))</f>
        <v>#REF!</v>
      </c>
      <c r="Y46" s="94" t="e">
        <f ca="1">IF(市町村抽出表!AK46="－","－",IF(市町村抽出表!AK46=0,"0人",IF(市町村抽出表!AK46&lt;1,"1人未満",TEXT(ROUND(市町村抽出表!AK46,0),"###,###")&amp;"人")))</f>
        <v>#REF!</v>
      </c>
      <c r="Z46" s="94" t="e">
        <f ca="1">IF(市町村抽出表!AL46="－","－",IF(市町村抽出表!AL46=0,"0人",IF(市町村抽出表!AL46&lt;1,"1人未満",TEXT(ROUND(市町村抽出表!AL46,0),"###,###")&amp;"人")))</f>
        <v>#REF!</v>
      </c>
      <c r="AA46" s="94" t="e">
        <f ca="1">IF(市町村抽出表!AM46="－","－",IF(市町村抽出表!AM46=0,"0人",IF(市町村抽出表!AM46&lt;1,"1人未満",TEXT(ROUND(市町村抽出表!AM46,0),"###,###")&amp;"人")))</f>
        <v>#REF!</v>
      </c>
      <c r="AB46" s="94" t="e">
        <f ca="1">IF(市町村抽出表!AN46="－","－",IF(市町村抽出表!AN46=0,"0人",IF(市町村抽出表!AN46&lt;1,"1人未満",TEXT(ROUND(市町村抽出表!AN46,0),"###,###")&amp;"人")))</f>
        <v>#REF!</v>
      </c>
      <c r="AC46" s="94" t="e">
        <f ca="1">IF(市町村抽出表!AO46="－","－",IF(市町村抽出表!AO46=0,"0人",IF(市町村抽出表!AO46&lt;1,"1人未満",TEXT(ROUND(市町村抽出表!AO46,0),"###,###")&amp;"人")))</f>
        <v>#REF!</v>
      </c>
      <c r="AD46" s="94" t="e">
        <f ca="1">IF(市町村抽出表!AP46="－","－",IF(市町村抽出表!AP46=0,"0人",IF(市町村抽出表!AP46&lt;1,"1人未満",TEXT(ROUND(市町村抽出表!AP46,0),"###,###")&amp;"人")))</f>
        <v>#REF!</v>
      </c>
      <c r="AE46" s="94" t="e">
        <f ca="1">IF(市町村抽出表!AQ46="－","－",IF(市町村抽出表!AQ46=0,"0人",IF(市町村抽出表!AQ46&lt;1,"1人未満",TEXT(ROUND(市町村抽出表!AQ46,0),"###,###")&amp;"人")))</f>
        <v>#REF!</v>
      </c>
      <c r="AF46" s="94" t="e">
        <f ca="1">IF(市町村抽出表!AR46="－","－",IF(市町村抽出表!AR46=0,"0人",IF(市町村抽出表!AR46&lt;1,"1人未満",TEXT(ROUND(市町村抽出表!AR46,0),"###,###")&amp;"人")))</f>
        <v>#REF!</v>
      </c>
      <c r="AG46" s="94" t="e">
        <f ca="1">IF(市町村抽出表!AS46="－","－",IF(市町村抽出表!AS46=0,"0箇所",IF(市町村抽出表!AS46&lt;1,"1箇所未満",TEXT(ROUND(市町村抽出表!AS46,0),"###,###")&amp;"箇所")))</f>
        <v>#REF!</v>
      </c>
      <c r="AH46" s="94" t="e">
        <f ca="1">IF(市町村抽出表!AT46="－","－",IF(市町村抽出表!AT46=0,"0世帯",IF(市町村抽出表!AT46&lt;1,"1世帯未満",TEXT(ROUND(市町村抽出表!AT46,0),"###,###")&amp;"世帯")))</f>
        <v>#REF!</v>
      </c>
      <c r="AI46" s="94" t="e">
        <f ca="1">IF(市町村抽出表!AU46="－","－",IF(市町村抽出表!AU46=0,"0人",IF(市町村抽出表!AU46&lt;1,"1人未満",TEXT(ROUND(市町村抽出表!AU46,0),"###,###")&amp;"人")))</f>
        <v>#REF!</v>
      </c>
      <c r="AJ46" s="94" t="e">
        <f ca="1">IF(市町村抽出表!AV46="－","－",IF(市町村抽出表!AV46=0,"0世帯",IF(市町村抽出表!AV46&lt;1,"1世帯未満",TEXT(ROUND(市町村抽出表!AV46,0),"###,###")&amp;"世帯")))</f>
        <v>#REF!</v>
      </c>
      <c r="AK46" s="94" t="e">
        <f ca="1">IF(市町村抽出表!AW46="－","－",IF(市町村抽出表!AW46=0,"0人",IF(市町村抽出表!AW46&lt;1,"1人未満",TEXT(ROUND(市町村抽出表!AW46,0),"###,###")&amp;"人")))</f>
        <v>#REF!</v>
      </c>
      <c r="AL46" s="94" t="e">
        <f ca="1">IF(市町村抽出表!AX46="－","－",IF(市町村抽出表!AX46=0,"0世帯",IF(市町村抽出表!AX46&lt;1,"1世帯未満",TEXT(ROUND(市町村抽出表!AX46,0),"###,###")&amp;"世帯")))</f>
        <v>#REF!</v>
      </c>
      <c r="AM46" s="94" t="e">
        <f ca="1">IF(市町村抽出表!AY46="－","－",IF(市町村抽出表!AY46=0,"0人",IF(市町村抽出表!AY46&lt;1,"1人未満",TEXT(ROUND(市町村抽出表!AY46,0),"###,###")&amp;"人")))</f>
        <v>#REF!</v>
      </c>
      <c r="AN46" s="94" t="s">
        <v>668</v>
      </c>
      <c r="AO46" s="94" t="s">
        <v>668</v>
      </c>
      <c r="AP46" s="94" t="e">
        <f ca="1">IF(市町村抽出表!BB46="－","－",IF(市町村抽出表!BB46=0,"0km",IF(市町村抽出表!BB46&lt;0.1,"0.1km未満",TEXT(ROUND(市町村抽出表!BB46,1),"###,##0.0")&amp;"km")))</f>
        <v>#REF!</v>
      </c>
      <c r="AQ46" s="94" t="e">
        <f ca="1">IF(市町村抽出表!BC46="－","－",IF(市町村抽出表!BC46=0,"0世帯",IF(市町村抽出表!BC46&lt;1,"1世帯未満",TEXT(ROUND(市町村抽出表!BC46,0),"###,###")&amp;"世帯")))</f>
        <v>#REF!</v>
      </c>
      <c r="AR46" s="94" t="e">
        <f ca="1">IF(市町村抽出表!BD46="－","－",IF(市町村抽出表!BD46=0,"0人",IF(市町村抽出表!BD46&lt;1,"1人未満",TEXT(ROUND(市町村抽出表!BD46,0),"###,###")&amp;"人")))</f>
        <v>#REF!</v>
      </c>
      <c r="AS46" s="94" t="s">
        <v>668</v>
      </c>
      <c r="AT46" s="94" t="s">
        <v>668</v>
      </c>
      <c r="AU46" s="94" t="e">
        <f ca="1">IF(市町村抽出表!BG46="－","－",IF(市町村抽出表!BG46=0,"0箇所",IF(市町村抽出表!BG46&lt;1,"1箇所未満",TEXT(ROUND(市町村抽出表!BG46,0),"###,###")&amp;"箇所")))</f>
        <v>#REF!</v>
      </c>
      <c r="AV46" s="94" t="e">
        <f ca="1">IF(市町村抽出表!BH46="－","－",IF(市町村抽出表!BH46=0,"0箇所",IF(市町村抽出表!BH46&lt;1,"1箇所未満",TEXT(ROUND(市町村抽出表!BH46,0),"###,###")&amp;"箇所")))</f>
        <v>#REF!</v>
      </c>
      <c r="AW46" s="94" t="e">
        <f ca="1">IF(市町村抽出表!BI46="－","－",IF(市町村抽出表!BI46=0,"0箇所",IF(市町村抽出表!BI46&lt;1,"1箇所未満",TEXT(ROUND(市町村抽出表!BI46,0),"###,###")&amp;"箇所")))</f>
        <v>#REF!</v>
      </c>
      <c r="AX46" s="94" t="e">
        <f ca="1">IF(市町村抽出表!BJ46="－","－",IF(市町村抽出表!BJ46=0,"0箇所",IF(市町村抽出表!BJ46&lt;1,"1箇所未満",TEXT(ROUND(市町村抽出表!BJ46,0),"###,###")&amp;"箇所")))</f>
        <v>#REF!</v>
      </c>
      <c r="AY46" s="94" t="e">
        <f ca="1">IF(市町村抽出表!BK46="－","－",IF(市町村抽出表!BK46=0,"0箇所",IF(市町村抽出表!BK46&lt;1,"1箇所未満",TEXT(ROUND(市町村抽出表!BK46,0),"###,###")&amp;"箇所")))</f>
        <v>#REF!</v>
      </c>
      <c r="AZ46" s="94" t="e">
        <f ca="1">IF(市町村抽出表!BL46="－","－",IF(市町村抽出表!BL46=0,"0箇所",IF(市町村抽出表!BL46&lt;1,"1箇所未満",TEXT(ROUND(市町村抽出表!BL46,0),"###,###")&amp;"箇所")))</f>
        <v>#REF!</v>
      </c>
      <c r="BH46" s="153"/>
      <c r="BI46" s="153"/>
      <c r="BJ46" s="153"/>
      <c r="BL46" s="154"/>
      <c r="BM46" s="153"/>
      <c r="BN46" s="153"/>
      <c r="BO46" s="153"/>
      <c r="BP46" s="153"/>
      <c r="BX46" s="154"/>
      <c r="BY46" s="153"/>
      <c r="BZ46" s="153"/>
      <c r="CA46" s="153"/>
      <c r="CB46" s="153"/>
      <c r="CN46" s="154"/>
      <c r="CO46" s="153"/>
      <c r="CP46" s="153"/>
      <c r="CQ46" s="153"/>
      <c r="CR46" s="153"/>
    </row>
    <row r="47" spans="1:96" x14ac:dyDescent="0.2">
      <c r="A47" s="82">
        <v>44</v>
      </c>
      <c r="B47" s="74" t="s">
        <v>544</v>
      </c>
      <c r="C47" s="93" t="e">
        <f ca="1">IF(市町村抽出表!D47="－","－",ROUND(市町村抽出表!D47,1))</f>
        <v>#REF!</v>
      </c>
      <c r="D47" s="158" t="e">
        <f ca="1">IF(市町村抽出表!F47="","※2",IF(市町村抽出表!F47="－","－",市町村抽出表!F47&amp;"箇所"))</f>
        <v>#REF!</v>
      </c>
      <c r="E47" s="159" t="e">
        <f ca="1">IF(市町村抽出表!G47="","※2",IF(市町村抽出表!G47="－","－",市町村抽出表!G47&amp;"箇所"))</f>
        <v>#REF!</v>
      </c>
      <c r="F47" s="160" t="e">
        <f ca="1">IF(市町村抽出表!H47="","※2",IF(市町村抽出表!H47="－","－",市町村抽出表!H47&amp;"箇所"))</f>
        <v>#REF!</v>
      </c>
      <c r="G47" s="94" t="e">
        <f ca="1">IF(市町村抽出表!I47="－","－",IF(市町村抽出表!I47=0,"0棟",IF(市町村抽出表!I47&lt;1,"1棟未満",TEXT(ROUND(市町村抽出表!I47,0),"###,###")&amp;"棟")))</f>
        <v>#REF!</v>
      </c>
      <c r="H47" s="94" t="e">
        <f ca="1">IF(市町村抽出表!J47="－","－",IF(市町村抽出表!J47=0,"0棟",IF(市町村抽出表!J47&lt;1,"1棟未満",TEXT(ROUND(市町村抽出表!J47,0),"###,###")&amp;"棟")))</f>
        <v>#REF!</v>
      </c>
      <c r="I47" s="94" t="e">
        <f ca="1">IF(市町村抽出表!O47="－","－",IF(市町村抽出表!O47=0,"0棟",IF(市町村抽出表!O47&lt;1,"1棟未満",TEXT(ROUND(市町村抽出表!O47,0),"###,###")&amp;"棟")))</f>
        <v>#REF!</v>
      </c>
      <c r="J47" s="94" t="e">
        <f ca="1">IF(市町村抽出表!P47="－","－",IF(市町村抽出表!P47=0,"0棟",IF(市町村抽出表!P47&lt;1,"1棟未満",TEXT(ROUND(市町村抽出表!P47,0),"###,###")&amp;"棟")))</f>
        <v>#REF!</v>
      </c>
      <c r="K47" s="147" t="e">
        <f ca="1">IF(市町村抽出表!U47="","※2",IF(市町村抽出表!U47="－","－",IF(市町村抽出表!U47=0,"0棟",IF(市町村抽出表!U47&lt;1,"1棟未満",TEXT(ROUND(市町村抽出表!U47,0),"###,###")&amp;"棟"))))</f>
        <v>#REF!</v>
      </c>
      <c r="L47" s="148" t="e">
        <f ca="1">IF(市町村抽出表!V47="","※2",IF(市町村抽出表!V47="－","－",IF(市町村抽出表!V47=0,"0棟",IF(市町村抽出表!V47&lt;1,"1棟未満",TEXT(ROUND(市町村抽出表!V47,0),"###,###")&amp;"棟"))))</f>
        <v>#REF!</v>
      </c>
      <c r="M47" s="94" t="e">
        <f ca="1">IF(市町村抽出表!W47="－","－",IF(市町村抽出表!W47=0,"0棟",IF(市町村抽出表!W47&lt;1,"1棟未満",TEXT(ROUND(市町村抽出表!W47,0),"###,###")&amp;"棟")))</f>
        <v>#REF!</v>
      </c>
      <c r="N47" s="94" t="e">
        <f ca="1">IF(市町村抽出表!X47="－","－",IF(市町村抽出表!X47=0,"0棟",IF(市町村抽出表!X47&lt;1,"1棟未満",TEXT(ROUND(市町村抽出表!X47,0),"###,###")&amp;"棟")))</f>
        <v>#REF!</v>
      </c>
      <c r="O47" s="94" t="e">
        <f ca="1">IF(市町村抽出表!Z47="－","－",IF(市町村抽出表!Z47=0,"0件",IF(市町村抽出表!Z47&lt;1,"1件未満",TEXT(ROUND(市町村抽出表!Z47,0),"###,###")&amp;"件")))</f>
        <v>#REF!</v>
      </c>
      <c r="P47" s="94" t="e">
        <f ca="1">IF(市町村抽出表!AA47="－","－",IF(市町村抽出表!AA47=0,"0件",IF(市町村抽出表!AA47&lt;1,"1件未満",TEXT(ROUND(市町村抽出表!AA47,0),"###,###")&amp;"件")))</f>
        <v>#REF!</v>
      </c>
      <c r="Q47" s="94" t="e">
        <f ca="1">IF(市町村抽出表!AB47="－","－",IF(市町村抽出表!AB47=0,"0棟",IF(市町村抽出表!AB47&lt;1,"1棟未満",TEXT(ROUND(市町村抽出表!AB47,0),"###,###")&amp;"棟")))</f>
        <v>#REF!</v>
      </c>
      <c r="R47" s="94" t="e">
        <f ca="1">IF(市町村抽出表!AC47="－","－",IF(市町村抽出表!AC47=0,"0人",IF(市町村抽出表!AC47&lt;1,"1人未満",TEXT(ROUND(市町村抽出表!AC47,0),"###,###")&amp;"人")))</f>
        <v>#REF!</v>
      </c>
      <c r="S47" s="94" t="e">
        <f ca="1">IF(市町村抽出表!AD47="－","－",IF(市町村抽出表!AD47=0,"0人",IF(市町村抽出表!AD47&lt;1,"1人未満",TEXT(ROUND(市町村抽出表!AD47,0),"###,###")&amp;"人")))</f>
        <v>#REF!</v>
      </c>
      <c r="T47" s="94" t="e">
        <f ca="1">IF(市町村抽出表!AE47="－","－",IF(市町村抽出表!AE47=0,"0人",IF(市町村抽出表!AE47&lt;1,"1人未満",TEXT(ROUND(市町村抽出表!AE47,0),"###,###")&amp;"人")))</f>
        <v>#REF!</v>
      </c>
      <c r="U47" s="149" t="e">
        <f ca="1">IF(市町村抽出表!AG47="","※2",IF(市町村抽出表!AG47="－","－",IF(市町村抽出表!AG47=0,"0人",IF(市町村抽出表!AG47&lt;1,"1人未満",TEXT(ROUND(市町村抽出表!AG47,0),"###,###")&amp;"人"))))</f>
        <v>#REF!</v>
      </c>
      <c r="V47" s="150" t="e">
        <f ca="1">IF(市町村抽出表!AH47="","※2",IF(市町村抽出表!AH47="－","－",IF(市町村抽出表!AH47=0,"0人",IF(市町村抽出表!AH47&lt;1,"1人未満",TEXT(ROUND(市町村抽出表!AH47,0),"###,###")&amp;"人"))))</f>
        <v>#REF!</v>
      </c>
      <c r="W47" s="151" t="e">
        <f ca="1">IF(市町村抽出表!AI47="","※2",IF(市町村抽出表!AI47="－","－",IF(市町村抽出表!AI47=0,"0人",IF(市町村抽出表!AI47&lt;1,"1人未満",TEXT(ROUND(市町村抽出表!AI47,0),"###,###")&amp;"人"))))</f>
        <v>#REF!</v>
      </c>
      <c r="X47" s="94" t="e">
        <f ca="1">IF(市町村抽出表!AJ47="－","－",IF(市町村抽出表!AJ47=0,"0人",IF(市町村抽出表!AJ47&lt;1,"1人未満",TEXT(ROUND(市町村抽出表!AJ47,0),"###,###")&amp;"人")))</f>
        <v>#REF!</v>
      </c>
      <c r="Y47" s="94" t="e">
        <f ca="1">IF(市町村抽出表!AK47="－","－",IF(市町村抽出表!AK47=0,"0人",IF(市町村抽出表!AK47&lt;1,"1人未満",TEXT(ROUND(市町村抽出表!AK47,0),"###,###")&amp;"人")))</f>
        <v>#REF!</v>
      </c>
      <c r="Z47" s="94" t="e">
        <f ca="1">IF(市町村抽出表!AL47="－","－",IF(市町村抽出表!AL47=0,"0人",IF(市町村抽出表!AL47&lt;1,"1人未満",TEXT(ROUND(市町村抽出表!AL47,0),"###,###")&amp;"人")))</f>
        <v>#REF!</v>
      </c>
      <c r="AA47" s="94" t="e">
        <f ca="1">IF(市町村抽出表!AM47="－","－",IF(市町村抽出表!AM47=0,"0人",IF(市町村抽出表!AM47&lt;1,"1人未満",TEXT(ROUND(市町村抽出表!AM47,0),"###,###")&amp;"人")))</f>
        <v>#REF!</v>
      </c>
      <c r="AB47" s="94" t="e">
        <f ca="1">IF(市町村抽出表!AN47="－","－",IF(市町村抽出表!AN47=0,"0人",IF(市町村抽出表!AN47&lt;1,"1人未満",TEXT(ROUND(市町村抽出表!AN47,0),"###,###")&amp;"人")))</f>
        <v>#REF!</v>
      </c>
      <c r="AC47" s="94" t="e">
        <f ca="1">IF(市町村抽出表!AO47="－","－",IF(市町村抽出表!AO47=0,"0人",IF(市町村抽出表!AO47&lt;1,"1人未満",TEXT(ROUND(市町村抽出表!AO47,0),"###,###")&amp;"人")))</f>
        <v>#REF!</v>
      </c>
      <c r="AD47" s="94" t="e">
        <f ca="1">IF(市町村抽出表!AP47="－","－",IF(市町村抽出表!AP47=0,"0人",IF(市町村抽出表!AP47&lt;1,"1人未満",TEXT(ROUND(市町村抽出表!AP47,0),"###,###")&amp;"人")))</f>
        <v>#REF!</v>
      </c>
      <c r="AE47" s="94" t="e">
        <f ca="1">IF(市町村抽出表!AQ47="－","－",IF(市町村抽出表!AQ47=0,"0人",IF(市町村抽出表!AQ47&lt;1,"1人未満",TEXT(ROUND(市町村抽出表!AQ47,0),"###,###")&amp;"人")))</f>
        <v>#REF!</v>
      </c>
      <c r="AF47" s="94" t="e">
        <f ca="1">IF(市町村抽出表!AR47="－","－",IF(市町村抽出表!AR47=0,"0人",IF(市町村抽出表!AR47&lt;1,"1人未満",TEXT(ROUND(市町村抽出表!AR47,0),"###,###")&amp;"人")))</f>
        <v>#REF!</v>
      </c>
      <c r="AG47" s="94" t="e">
        <f ca="1">IF(市町村抽出表!AS47="－","－",IF(市町村抽出表!AS47=0,"0箇所",IF(市町村抽出表!AS47&lt;1,"1箇所未満",TEXT(ROUND(市町村抽出表!AS47,0),"###,###")&amp;"箇所")))</f>
        <v>#REF!</v>
      </c>
      <c r="AH47" s="94" t="e">
        <f ca="1">IF(市町村抽出表!AT47="－","－",IF(市町村抽出表!AT47=0,"0世帯",IF(市町村抽出表!AT47&lt;1,"1世帯未満",TEXT(ROUND(市町村抽出表!AT47,0),"###,###")&amp;"世帯")))</f>
        <v>#REF!</v>
      </c>
      <c r="AI47" s="94" t="e">
        <f ca="1">IF(市町村抽出表!AU47="－","－",IF(市町村抽出表!AU47=0,"0人",IF(市町村抽出表!AU47&lt;1,"1人未満",TEXT(ROUND(市町村抽出表!AU47,0),"###,###")&amp;"人")))</f>
        <v>#REF!</v>
      </c>
      <c r="AJ47" s="94" t="e">
        <f ca="1">IF(市町村抽出表!AV47="－","－",IF(市町村抽出表!AV47=0,"0世帯",IF(市町村抽出表!AV47&lt;1,"1世帯未満",TEXT(ROUND(市町村抽出表!AV47,0),"###,###")&amp;"世帯")))</f>
        <v>#REF!</v>
      </c>
      <c r="AK47" s="94" t="e">
        <f ca="1">IF(市町村抽出表!AW47="－","－",IF(市町村抽出表!AW47=0,"0人",IF(市町村抽出表!AW47&lt;1,"1人未満",TEXT(ROUND(市町村抽出表!AW47,0),"###,###")&amp;"人")))</f>
        <v>#REF!</v>
      </c>
      <c r="AL47" s="94" t="e">
        <f ca="1">IF(市町村抽出表!AX47="－","－",IF(市町村抽出表!AX47=0,"0世帯",IF(市町村抽出表!AX47&lt;1,"1世帯未満",TEXT(ROUND(市町村抽出表!AX47,0),"###,###")&amp;"世帯")))</f>
        <v>#REF!</v>
      </c>
      <c r="AM47" s="94" t="e">
        <f ca="1">IF(市町村抽出表!AY47="－","－",IF(市町村抽出表!AY47=0,"0人",IF(市町村抽出表!AY47&lt;1,"1人未満",TEXT(ROUND(市町村抽出表!AY47,0),"###,###")&amp;"人")))</f>
        <v>#REF!</v>
      </c>
      <c r="AN47" s="94" t="s">
        <v>668</v>
      </c>
      <c r="AO47" s="94" t="s">
        <v>668</v>
      </c>
      <c r="AP47" s="94" t="e">
        <f ca="1">IF(市町村抽出表!BB47="－","－",IF(市町村抽出表!BB47=0,"0km",IF(市町村抽出表!BB47&lt;0.1,"0.1km未満",TEXT(ROUND(市町村抽出表!BB47,1),"###,##0.0")&amp;"km")))</f>
        <v>#REF!</v>
      </c>
      <c r="AQ47" s="94" t="e">
        <f ca="1">IF(市町村抽出表!BC47="－","－",IF(市町村抽出表!BC47=0,"0世帯",IF(市町村抽出表!BC47&lt;1,"1世帯未満",TEXT(ROUND(市町村抽出表!BC47,0),"###,###")&amp;"世帯")))</f>
        <v>#REF!</v>
      </c>
      <c r="AR47" s="94" t="e">
        <f ca="1">IF(市町村抽出表!BD47="－","－",IF(市町村抽出表!BD47=0,"0人",IF(市町村抽出表!BD47&lt;1,"1人未満",TEXT(ROUND(市町村抽出表!BD47,0),"###,###")&amp;"人")))</f>
        <v>#REF!</v>
      </c>
      <c r="AS47" s="94" t="s">
        <v>668</v>
      </c>
      <c r="AT47" s="94" t="s">
        <v>668</v>
      </c>
      <c r="AU47" s="94" t="e">
        <f ca="1">IF(市町村抽出表!BG47="－","－",IF(市町村抽出表!BG47=0,"0箇所",IF(市町村抽出表!BG47&lt;1,"1箇所未満",TEXT(ROUND(市町村抽出表!BG47,0),"###,###")&amp;"箇所")))</f>
        <v>#REF!</v>
      </c>
      <c r="AV47" s="94" t="e">
        <f ca="1">IF(市町村抽出表!BH47="－","－",IF(市町村抽出表!BH47=0,"0箇所",IF(市町村抽出表!BH47&lt;1,"1箇所未満",TEXT(ROUND(市町村抽出表!BH47,0),"###,###")&amp;"箇所")))</f>
        <v>#REF!</v>
      </c>
      <c r="AW47" s="94" t="e">
        <f ca="1">IF(市町村抽出表!BI47="－","－",IF(市町村抽出表!BI47=0,"0箇所",IF(市町村抽出表!BI47&lt;1,"1箇所未満",TEXT(ROUND(市町村抽出表!BI47,0),"###,###")&amp;"箇所")))</f>
        <v>#REF!</v>
      </c>
      <c r="AX47" s="94" t="e">
        <f ca="1">IF(市町村抽出表!BJ47="－","－",IF(市町村抽出表!BJ47=0,"0箇所",IF(市町村抽出表!BJ47&lt;1,"1箇所未満",TEXT(ROUND(市町村抽出表!BJ47,0),"###,###")&amp;"箇所")))</f>
        <v>#REF!</v>
      </c>
      <c r="AY47" s="94" t="e">
        <f ca="1">IF(市町村抽出表!BK47="－","－",IF(市町村抽出表!BK47=0,"0箇所",IF(市町村抽出表!BK47&lt;1,"1箇所未満",TEXT(ROUND(市町村抽出表!BK47,0),"###,###")&amp;"箇所")))</f>
        <v>#REF!</v>
      </c>
      <c r="AZ47" s="94" t="e">
        <f ca="1">IF(市町村抽出表!BL47="－","－",IF(市町村抽出表!BL47=0,"0箇所",IF(市町村抽出表!BL47&lt;1,"1箇所未満",TEXT(ROUND(市町村抽出表!BL47,0),"###,###")&amp;"箇所")))</f>
        <v>#REF!</v>
      </c>
      <c r="BH47" s="153"/>
      <c r="BI47" s="153"/>
      <c r="BJ47" s="153"/>
      <c r="BL47" s="154"/>
      <c r="BM47" s="153"/>
      <c r="BN47" s="153"/>
      <c r="BO47" s="153"/>
      <c r="BP47" s="153"/>
      <c r="BX47" s="154"/>
      <c r="BY47" s="153"/>
      <c r="BZ47" s="153"/>
      <c r="CA47" s="153"/>
      <c r="CB47" s="153"/>
      <c r="CN47" s="154"/>
      <c r="CO47" s="153"/>
      <c r="CP47" s="153"/>
      <c r="CQ47" s="153"/>
      <c r="CR47" s="153"/>
    </row>
    <row r="48" spans="1:96" x14ac:dyDescent="0.2">
      <c r="A48" s="82">
        <v>45</v>
      </c>
      <c r="B48" s="74" t="s">
        <v>545</v>
      </c>
      <c r="C48" s="93" t="e">
        <f ca="1">IF(市町村抽出表!D48="－","－",ROUND(市町村抽出表!D48,1))</f>
        <v>#REF!</v>
      </c>
      <c r="D48" s="158" t="e">
        <f ca="1">IF(市町村抽出表!F48="","※2",IF(市町村抽出表!F48="－","－",市町村抽出表!F48&amp;"箇所"))</f>
        <v>#REF!</v>
      </c>
      <c r="E48" s="159" t="e">
        <f ca="1">IF(市町村抽出表!G48="","※2",IF(市町村抽出表!G48="－","－",市町村抽出表!G48&amp;"箇所"))</f>
        <v>#REF!</v>
      </c>
      <c r="F48" s="160" t="e">
        <f ca="1">IF(市町村抽出表!H48="","※2",IF(市町村抽出表!H48="－","－",市町村抽出表!H48&amp;"箇所"))</f>
        <v>#REF!</v>
      </c>
      <c r="G48" s="94" t="e">
        <f ca="1">IF(市町村抽出表!I48="－","－",IF(市町村抽出表!I48=0,"0棟",IF(市町村抽出表!I48&lt;1,"1棟未満",TEXT(ROUND(市町村抽出表!I48,0),"###,###")&amp;"棟")))</f>
        <v>#REF!</v>
      </c>
      <c r="H48" s="94" t="e">
        <f ca="1">IF(市町村抽出表!J48="－","－",IF(市町村抽出表!J48=0,"0棟",IF(市町村抽出表!J48&lt;1,"1棟未満",TEXT(ROUND(市町村抽出表!J48,0),"###,###")&amp;"棟")))</f>
        <v>#REF!</v>
      </c>
      <c r="I48" s="94" t="e">
        <f ca="1">IF(市町村抽出表!O48="－","－",IF(市町村抽出表!O48=0,"0棟",IF(市町村抽出表!O48&lt;1,"1棟未満",TEXT(ROUND(市町村抽出表!O48,0),"###,###")&amp;"棟")))</f>
        <v>#REF!</v>
      </c>
      <c r="J48" s="94" t="e">
        <f ca="1">IF(市町村抽出表!P48="－","－",IF(市町村抽出表!P48=0,"0棟",IF(市町村抽出表!P48&lt;1,"1棟未満",TEXT(ROUND(市町村抽出表!P48,0),"###,###")&amp;"棟")))</f>
        <v>#REF!</v>
      </c>
      <c r="K48" s="147" t="e">
        <f ca="1">IF(市町村抽出表!U48="","※2",IF(市町村抽出表!U48="－","－",IF(市町村抽出表!U48=0,"0棟",IF(市町村抽出表!U48&lt;1,"1棟未満",TEXT(ROUND(市町村抽出表!U48,0),"###,###")&amp;"棟"))))</f>
        <v>#REF!</v>
      </c>
      <c r="L48" s="148" t="e">
        <f ca="1">IF(市町村抽出表!V48="","※2",IF(市町村抽出表!V48="－","－",IF(市町村抽出表!V48=0,"0棟",IF(市町村抽出表!V48&lt;1,"1棟未満",TEXT(ROUND(市町村抽出表!V48,0),"###,###")&amp;"棟"))))</f>
        <v>#REF!</v>
      </c>
      <c r="M48" s="94" t="e">
        <f ca="1">IF(市町村抽出表!W48="－","－",IF(市町村抽出表!W48=0,"0棟",IF(市町村抽出表!W48&lt;1,"1棟未満",TEXT(ROUND(市町村抽出表!W48,0),"###,###")&amp;"棟")))</f>
        <v>#REF!</v>
      </c>
      <c r="N48" s="94" t="e">
        <f ca="1">IF(市町村抽出表!X48="－","－",IF(市町村抽出表!X48=0,"0棟",IF(市町村抽出表!X48&lt;1,"1棟未満",TEXT(ROUND(市町村抽出表!X48,0),"###,###")&amp;"棟")))</f>
        <v>#REF!</v>
      </c>
      <c r="O48" s="94" t="e">
        <f ca="1">IF(市町村抽出表!Z48="－","－",IF(市町村抽出表!Z48=0,"0件",IF(市町村抽出表!Z48&lt;1,"1件未満",TEXT(ROUND(市町村抽出表!Z48,0),"###,###")&amp;"件")))</f>
        <v>#REF!</v>
      </c>
      <c r="P48" s="94" t="e">
        <f ca="1">IF(市町村抽出表!AA48="－","－",IF(市町村抽出表!AA48=0,"0件",IF(市町村抽出表!AA48&lt;1,"1件未満",TEXT(ROUND(市町村抽出表!AA48,0),"###,###")&amp;"件")))</f>
        <v>#REF!</v>
      </c>
      <c r="Q48" s="94" t="e">
        <f ca="1">IF(市町村抽出表!AB48="－","－",IF(市町村抽出表!AB48=0,"0棟",IF(市町村抽出表!AB48&lt;1,"1棟未満",TEXT(ROUND(市町村抽出表!AB48,0),"###,###")&amp;"棟")))</f>
        <v>#REF!</v>
      </c>
      <c r="R48" s="94" t="e">
        <f ca="1">IF(市町村抽出表!AC48="－","－",IF(市町村抽出表!AC48=0,"0人",IF(市町村抽出表!AC48&lt;1,"1人未満",TEXT(ROUND(市町村抽出表!AC48,0),"###,###")&amp;"人")))</f>
        <v>#REF!</v>
      </c>
      <c r="S48" s="94" t="e">
        <f ca="1">IF(市町村抽出表!AD48="－","－",IF(市町村抽出表!AD48=0,"0人",IF(市町村抽出表!AD48&lt;1,"1人未満",TEXT(ROUND(市町村抽出表!AD48,0),"###,###")&amp;"人")))</f>
        <v>#REF!</v>
      </c>
      <c r="T48" s="94" t="e">
        <f ca="1">IF(市町村抽出表!AE48="－","－",IF(市町村抽出表!AE48=0,"0人",IF(市町村抽出表!AE48&lt;1,"1人未満",TEXT(ROUND(市町村抽出表!AE48,0),"###,###")&amp;"人")))</f>
        <v>#REF!</v>
      </c>
      <c r="U48" s="149" t="e">
        <f ca="1">IF(市町村抽出表!AG48="","※2",IF(市町村抽出表!AG48="－","－",IF(市町村抽出表!AG48=0,"0人",IF(市町村抽出表!AG48&lt;1,"1人未満",TEXT(ROUND(市町村抽出表!AG48,0),"###,###")&amp;"人"))))</f>
        <v>#REF!</v>
      </c>
      <c r="V48" s="150" t="e">
        <f ca="1">IF(市町村抽出表!AH48="","※2",IF(市町村抽出表!AH48="－","－",IF(市町村抽出表!AH48=0,"0人",IF(市町村抽出表!AH48&lt;1,"1人未満",TEXT(ROUND(市町村抽出表!AH48,0),"###,###")&amp;"人"))))</f>
        <v>#REF!</v>
      </c>
      <c r="W48" s="151" t="e">
        <f ca="1">IF(市町村抽出表!AI48="","※2",IF(市町村抽出表!AI48="－","－",IF(市町村抽出表!AI48=0,"0人",IF(市町村抽出表!AI48&lt;1,"1人未満",TEXT(ROUND(市町村抽出表!AI48,0),"###,###")&amp;"人"))))</f>
        <v>#REF!</v>
      </c>
      <c r="X48" s="94" t="e">
        <f ca="1">IF(市町村抽出表!AJ48="－","－",IF(市町村抽出表!AJ48=0,"0人",IF(市町村抽出表!AJ48&lt;1,"1人未満",TEXT(ROUND(市町村抽出表!AJ48,0),"###,###")&amp;"人")))</f>
        <v>#REF!</v>
      </c>
      <c r="Y48" s="94" t="e">
        <f ca="1">IF(市町村抽出表!AK48="－","－",IF(市町村抽出表!AK48=0,"0人",IF(市町村抽出表!AK48&lt;1,"1人未満",TEXT(ROUND(市町村抽出表!AK48,0),"###,###")&amp;"人")))</f>
        <v>#REF!</v>
      </c>
      <c r="Z48" s="94" t="e">
        <f ca="1">IF(市町村抽出表!AL48="－","－",IF(市町村抽出表!AL48=0,"0人",IF(市町村抽出表!AL48&lt;1,"1人未満",TEXT(ROUND(市町村抽出表!AL48,0),"###,###")&amp;"人")))</f>
        <v>#REF!</v>
      </c>
      <c r="AA48" s="94" t="e">
        <f ca="1">IF(市町村抽出表!AM48="－","－",IF(市町村抽出表!AM48=0,"0人",IF(市町村抽出表!AM48&lt;1,"1人未満",TEXT(ROUND(市町村抽出表!AM48,0),"###,###")&amp;"人")))</f>
        <v>#REF!</v>
      </c>
      <c r="AB48" s="94" t="e">
        <f ca="1">IF(市町村抽出表!AN48="－","－",IF(市町村抽出表!AN48=0,"0人",IF(市町村抽出表!AN48&lt;1,"1人未満",TEXT(ROUND(市町村抽出表!AN48,0),"###,###")&amp;"人")))</f>
        <v>#REF!</v>
      </c>
      <c r="AC48" s="94" t="e">
        <f ca="1">IF(市町村抽出表!AO48="－","－",IF(市町村抽出表!AO48=0,"0人",IF(市町村抽出表!AO48&lt;1,"1人未満",TEXT(ROUND(市町村抽出表!AO48,0),"###,###")&amp;"人")))</f>
        <v>#REF!</v>
      </c>
      <c r="AD48" s="94" t="e">
        <f ca="1">IF(市町村抽出表!AP48="－","－",IF(市町村抽出表!AP48=0,"0人",IF(市町村抽出表!AP48&lt;1,"1人未満",TEXT(ROUND(市町村抽出表!AP48,0),"###,###")&amp;"人")))</f>
        <v>#REF!</v>
      </c>
      <c r="AE48" s="94" t="e">
        <f ca="1">IF(市町村抽出表!AQ48="－","－",IF(市町村抽出表!AQ48=0,"0人",IF(市町村抽出表!AQ48&lt;1,"1人未満",TEXT(ROUND(市町村抽出表!AQ48,0),"###,###")&amp;"人")))</f>
        <v>#REF!</v>
      </c>
      <c r="AF48" s="94" t="e">
        <f ca="1">IF(市町村抽出表!AR48="－","－",IF(市町村抽出表!AR48=0,"0人",IF(市町村抽出表!AR48&lt;1,"1人未満",TEXT(ROUND(市町村抽出表!AR48,0),"###,###")&amp;"人")))</f>
        <v>#REF!</v>
      </c>
      <c r="AG48" s="94" t="e">
        <f ca="1">IF(市町村抽出表!AS48="－","－",IF(市町村抽出表!AS48=0,"0箇所",IF(市町村抽出表!AS48&lt;1,"1箇所未満",TEXT(ROUND(市町村抽出表!AS48,0),"###,###")&amp;"箇所")))</f>
        <v>#REF!</v>
      </c>
      <c r="AH48" s="94" t="e">
        <f ca="1">IF(市町村抽出表!AT48="－","－",IF(市町村抽出表!AT48=0,"0世帯",IF(市町村抽出表!AT48&lt;1,"1世帯未満",TEXT(ROUND(市町村抽出表!AT48,0),"###,###")&amp;"世帯")))</f>
        <v>#REF!</v>
      </c>
      <c r="AI48" s="94" t="e">
        <f ca="1">IF(市町村抽出表!AU48="－","－",IF(市町村抽出表!AU48=0,"0人",IF(市町村抽出表!AU48&lt;1,"1人未満",TEXT(ROUND(市町村抽出表!AU48,0),"###,###")&amp;"人")))</f>
        <v>#REF!</v>
      </c>
      <c r="AJ48" s="94" t="e">
        <f ca="1">IF(市町村抽出表!AV48="－","－",IF(市町村抽出表!AV48=0,"0世帯",IF(市町村抽出表!AV48&lt;1,"1世帯未満",TEXT(ROUND(市町村抽出表!AV48,0),"###,###")&amp;"世帯")))</f>
        <v>#REF!</v>
      </c>
      <c r="AK48" s="94" t="e">
        <f ca="1">IF(市町村抽出表!AW48="－","－",IF(市町村抽出表!AW48=0,"0人",IF(市町村抽出表!AW48&lt;1,"1人未満",TEXT(ROUND(市町村抽出表!AW48,0),"###,###")&amp;"人")))</f>
        <v>#REF!</v>
      </c>
      <c r="AL48" s="94" t="e">
        <f ca="1">IF(市町村抽出表!AX48="－","－",IF(市町村抽出表!AX48=0,"0世帯",IF(市町村抽出表!AX48&lt;1,"1世帯未満",TEXT(ROUND(市町村抽出表!AX48,0),"###,###")&amp;"世帯")))</f>
        <v>#REF!</v>
      </c>
      <c r="AM48" s="94" t="e">
        <f ca="1">IF(市町村抽出表!AY48="－","－",IF(市町村抽出表!AY48=0,"0人",IF(市町村抽出表!AY48&lt;1,"1人未満",TEXT(ROUND(市町村抽出表!AY48,0),"###,###")&amp;"人")))</f>
        <v>#REF!</v>
      </c>
      <c r="AN48" s="94" t="s">
        <v>668</v>
      </c>
      <c r="AO48" s="94" t="s">
        <v>668</v>
      </c>
      <c r="AP48" s="94" t="e">
        <f ca="1">IF(市町村抽出表!BB48="－","－",IF(市町村抽出表!BB48=0,"0km",IF(市町村抽出表!BB48&lt;0.1,"0.1km未満",TEXT(ROUND(市町村抽出表!BB48,1),"###,##0.0")&amp;"km")))</f>
        <v>#REF!</v>
      </c>
      <c r="AQ48" s="94" t="e">
        <f ca="1">IF(市町村抽出表!BC48="－","－",IF(市町村抽出表!BC48=0,"0世帯",IF(市町村抽出表!BC48&lt;1,"1世帯未満",TEXT(ROUND(市町村抽出表!BC48,0),"###,###")&amp;"世帯")))</f>
        <v>#REF!</v>
      </c>
      <c r="AR48" s="94" t="e">
        <f ca="1">IF(市町村抽出表!BD48="－","－",IF(市町村抽出表!BD48=0,"0人",IF(市町村抽出表!BD48&lt;1,"1人未満",TEXT(ROUND(市町村抽出表!BD48,0),"###,###")&amp;"人")))</f>
        <v>#REF!</v>
      </c>
      <c r="AS48" s="94" t="s">
        <v>668</v>
      </c>
      <c r="AT48" s="94" t="s">
        <v>668</v>
      </c>
      <c r="AU48" s="94" t="e">
        <f ca="1">IF(市町村抽出表!BG48="－","－",IF(市町村抽出表!BG48=0,"0箇所",IF(市町村抽出表!BG48&lt;1,"1箇所未満",TEXT(ROUND(市町村抽出表!BG48,0),"###,###")&amp;"箇所")))</f>
        <v>#REF!</v>
      </c>
      <c r="AV48" s="94" t="e">
        <f ca="1">IF(市町村抽出表!BH48="－","－",IF(市町村抽出表!BH48=0,"0箇所",IF(市町村抽出表!BH48&lt;1,"1箇所未満",TEXT(ROUND(市町村抽出表!BH48,0),"###,###")&amp;"箇所")))</f>
        <v>#REF!</v>
      </c>
      <c r="AW48" s="94" t="e">
        <f ca="1">IF(市町村抽出表!BI48="－","－",IF(市町村抽出表!BI48=0,"0箇所",IF(市町村抽出表!BI48&lt;1,"1箇所未満",TEXT(ROUND(市町村抽出表!BI48,0),"###,###")&amp;"箇所")))</f>
        <v>#REF!</v>
      </c>
      <c r="AX48" s="94" t="e">
        <f ca="1">IF(市町村抽出表!BJ48="－","－",IF(市町村抽出表!BJ48=0,"0箇所",IF(市町村抽出表!BJ48&lt;1,"1箇所未満",TEXT(ROUND(市町村抽出表!BJ48,0),"###,###")&amp;"箇所")))</f>
        <v>#REF!</v>
      </c>
      <c r="AY48" s="94" t="e">
        <f ca="1">IF(市町村抽出表!BK48="－","－",IF(市町村抽出表!BK48=0,"0箇所",IF(市町村抽出表!BK48&lt;1,"1箇所未満",TEXT(ROUND(市町村抽出表!BK48,0),"###,###")&amp;"箇所")))</f>
        <v>#REF!</v>
      </c>
      <c r="AZ48" s="94" t="e">
        <f ca="1">IF(市町村抽出表!BL48="－","－",IF(市町村抽出表!BL48=0,"0箇所",IF(市町村抽出表!BL48&lt;1,"1箇所未満",TEXT(ROUND(市町村抽出表!BL48,0),"###,###")&amp;"箇所")))</f>
        <v>#REF!</v>
      </c>
      <c r="BH48" s="153"/>
      <c r="BI48" s="153"/>
      <c r="BJ48" s="153"/>
      <c r="BL48" s="154"/>
      <c r="BM48" s="153"/>
      <c r="BN48" s="153"/>
      <c r="BO48" s="153"/>
      <c r="BP48" s="153"/>
      <c r="BX48" s="154"/>
      <c r="BY48" s="153"/>
      <c r="BZ48" s="153"/>
      <c r="CA48" s="153"/>
      <c r="CB48" s="153"/>
      <c r="CN48" s="154"/>
      <c r="CO48" s="153"/>
      <c r="CP48" s="153"/>
      <c r="CQ48" s="153"/>
      <c r="CR48" s="153"/>
    </row>
    <row r="49" spans="1:96" x14ac:dyDescent="0.2">
      <c r="A49" s="82">
        <v>46</v>
      </c>
      <c r="B49" s="74" t="s">
        <v>546</v>
      </c>
      <c r="C49" s="93" t="e">
        <f ca="1">IF(市町村抽出表!D49="－","－",ROUND(市町村抽出表!D49,1))</f>
        <v>#REF!</v>
      </c>
      <c r="D49" s="158" t="e">
        <f ca="1">IF(市町村抽出表!F49="","※2",IF(市町村抽出表!F49="－","－",市町村抽出表!F49&amp;"箇所"))</f>
        <v>#REF!</v>
      </c>
      <c r="E49" s="159" t="e">
        <f ca="1">IF(市町村抽出表!G49="","※2",IF(市町村抽出表!G49="－","－",市町村抽出表!G49&amp;"箇所"))</f>
        <v>#REF!</v>
      </c>
      <c r="F49" s="160" t="e">
        <f ca="1">IF(市町村抽出表!H49="","※2",IF(市町村抽出表!H49="－","－",市町村抽出表!H49&amp;"箇所"))</f>
        <v>#REF!</v>
      </c>
      <c r="G49" s="94" t="e">
        <f ca="1">IF(市町村抽出表!I49="－","－",IF(市町村抽出表!I49=0,"0棟",IF(市町村抽出表!I49&lt;1,"1棟未満",TEXT(ROUND(市町村抽出表!I49,0),"###,###")&amp;"棟")))</f>
        <v>#REF!</v>
      </c>
      <c r="H49" s="94" t="e">
        <f ca="1">IF(市町村抽出表!J49="－","－",IF(市町村抽出表!J49=0,"0棟",IF(市町村抽出表!J49&lt;1,"1棟未満",TEXT(ROUND(市町村抽出表!J49,0),"###,###")&amp;"棟")))</f>
        <v>#REF!</v>
      </c>
      <c r="I49" s="94" t="e">
        <f ca="1">IF(市町村抽出表!O49="－","－",IF(市町村抽出表!O49=0,"0棟",IF(市町村抽出表!O49&lt;1,"1棟未満",TEXT(ROUND(市町村抽出表!O49,0),"###,###")&amp;"棟")))</f>
        <v>#REF!</v>
      </c>
      <c r="J49" s="94" t="e">
        <f ca="1">IF(市町村抽出表!P49="－","－",IF(市町村抽出表!P49=0,"0棟",IF(市町村抽出表!P49&lt;1,"1棟未満",TEXT(ROUND(市町村抽出表!P49,0),"###,###")&amp;"棟")))</f>
        <v>#REF!</v>
      </c>
      <c r="K49" s="147" t="e">
        <f ca="1">IF(市町村抽出表!U49="","※2",IF(市町村抽出表!U49="－","－",IF(市町村抽出表!U49=0,"0棟",IF(市町村抽出表!U49&lt;1,"1棟未満",TEXT(ROUND(市町村抽出表!U49,0),"###,###")&amp;"棟"))))</f>
        <v>#REF!</v>
      </c>
      <c r="L49" s="148" t="e">
        <f ca="1">IF(市町村抽出表!V49="","※2",IF(市町村抽出表!V49="－","－",IF(市町村抽出表!V49=0,"0棟",IF(市町村抽出表!V49&lt;1,"1棟未満",TEXT(ROUND(市町村抽出表!V49,0),"###,###")&amp;"棟"))))</f>
        <v>#REF!</v>
      </c>
      <c r="M49" s="94" t="e">
        <f ca="1">IF(市町村抽出表!W49="－","－",IF(市町村抽出表!W49=0,"0棟",IF(市町村抽出表!W49&lt;1,"1棟未満",TEXT(ROUND(市町村抽出表!W49,0),"###,###")&amp;"棟")))</f>
        <v>#REF!</v>
      </c>
      <c r="N49" s="94" t="e">
        <f ca="1">IF(市町村抽出表!X49="－","－",IF(市町村抽出表!X49=0,"0棟",IF(市町村抽出表!X49&lt;1,"1棟未満",TEXT(ROUND(市町村抽出表!X49,0),"###,###")&amp;"棟")))</f>
        <v>#REF!</v>
      </c>
      <c r="O49" s="94" t="e">
        <f ca="1">IF(市町村抽出表!Z49="－","－",IF(市町村抽出表!Z49=0,"0件",IF(市町村抽出表!Z49&lt;1,"1件未満",TEXT(ROUND(市町村抽出表!Z49,0),"###,###")&amp;"件")))</f>
        <v>#REF!</v>
      </c>
      <c r="P49" s="94" t="e">
        <f ca="1">IF(市町村抽出表!AA49="－","－",IF(市町村抽出表!AA49=0,"0件",IF(市町村抽出表!AA49&lt;1,"1件未満",TEXT(ROUND(市町村抽出表!AA49,0),"###,###")&amp;"件")))</f>
        <v>#REF!</v>
      </c>
      <c r="Q49" s="94" t="e">
        <f ca="1">IF(市町村抽出表!AB49="－","－",IF(市町村抽出表!AB49=0,"0棟",IF(市町村抽出表!AB49&lt;1,"1棟未満",TEXT(ROUND(市町村抽出表!AB49,0),"###,###")&amp;"棟")))</f>
        <v>#REF!</v>
      </c>
      <c r="R49" s="94" t="e">
        <f ca="1">IF(市町村抽出表!AC49="－","－",IF(市町村抽出表!AC49=0,"0人",IF(市町村抽出表!AC49&lt;1,"1人未満",TEXT(ROUND(市町村抽出表!AC49,0),"###,###")&amp;"人")))</f>
        <v>#REF!</v>
      </c>
      <c r="S49" s="94" t="e">
        <f ca="1">IF(市町村抽出表!AD49="－","－",IF(市町村抽出表!AD49=0,"0人",IF(市町村抽出表!AD49&lt;1,"1人未満",TEXT(ROUND(市町村抽出表!AD49,0),"###,###")&amp;"人")))</f>
        <v>#REF!</v>
      </c>
      <c r="T49" s="94" t="e">
        <f ca="1">IF(市町村抽出表!AE49="－","－",IF(市町村抽出表!AE49=0,"0人",IF(市町村抽出表!AE49&lt;1,"1人未満",TEXT(ROUND(市町村抽出表!AE49,0),"###,###")&amp;"人")))</f>
        <v>#REF!</v>
      </c>
      <c r="U49" s="149" t="e">
        <f ca="1">IF(市町村抽出表!AG49="","※2",IF(市町村抽出表!AG49="－","－",IF(市町村抽出表!AG49=0,"0人",IF(市町村抽出表!AG49&lt;1,"1人未満",TEXT(ROUND(市町村抽出表!AG49,0),"###,###")&amp;"人"))))</f>
        <v>#REF!</v>
      </c>
      <c r="V49" s="150" t="e">
        <f ca="1">IF(市町村抽出表!AH49="","※2",IF(市町村抽出表!AH49="－","－",IF(市町村抽出表!AH49=0,"0人",IF(市町村抽出表!AH49&lt;1,"1人未満",TEXT(ROUND(市町村抽出表!AH49,0),"###,###")&amp;"人"))))</f>
        <v>#REF!</v>
      </c>
      <c r="W49" s="151" t="e">
        <f ca="1">IF(市町村抽出表!AI49="","※2",IF(市町村抽出表!AI49="－","－",IF(市町村抽出表!AI49=0,"0人",IF(市町村抽出表!AI49&lt;1,"1人未満",TEXT(ROUND(市町村抽出表!AI49,0),"###,###")&amp;"人"))))</f>
        <v>#REF!</v>
      </c>
      <c r="X49" s="94" t="e">
        <f ca="1">IF(市町村抽出表!AJ49="－","－",IF(市町村抽出表!AJ49=0,"0人",IF(市町村抽出表!AJ49&lt;1,"1人未満",TEXT(ROUND(市町村抽出表!AJ49,0),"###,###")&amp;"人")))</f>
        <v>#REF!</v>
      </c>
      <c r="Y49" s="94" t="e">
        <f ca="1">IF(市町村抽出表!AK49="－","－",IF(市町村抽出表!AK49=0,"0人",IF(市町村抽出表!AK49&lt;1,"1人未満",TEXT(ROUND(市町村抽出表!AK49,0),"###,###")&amp;"人")))</f>
        <v>#REF!</v>
      </c>
      <c r="Z49" s="94" t="e">
        <f ca="1">IF(市町村抽出表!AL49="－","－",IF(市町村抽出表!AL49=0,"0人",IF(市町村抽出表!AL49&lt;1,"1人未満",TEXT(ROUND(市町村抽出表!AL49,0),"###,###")&amp;"人")))</f>
        <v>#REF!</v>
      </c>
      <c r="AA49" s="94" t="e">
        <f ca="1">IF(市町村抽出表!AM49="－","－",IF(市町村抽出表!AM49=0,"0人",IF(市町村抽出表!AM49&lt;1,"1人未満",TEXT(ROUND(市町村抽出表!AM49,0),"###,###")&amp;"人")))</f>
        <v>#REF!</v>
      </c>
      <c r="AB49" s="94" t="e">
        <f ca="1">IF(市町村抽出表!AN49="－","－",IF(市町村抽出表!AN49=0,"0人",IF(市町村抽出表!AN49&lt;1,"1人未満",TEXT(ROUND(市町村抽出表!AN49,0),"###,###")&amp;"人")))</f>
        <v>#REF!</v>
      </c>
      <c r="AC49" s="94" t="e">
        <f ca="1">IF(市町村抽出表!AO49="－","－",IF(市町村抽出表!AO49=0,"0人",IF(市町村抽出表!AO49&lt;1,"1人未満",TEXT(ROUND(市町村抽出表!AO49,0),"###,###")&amp;"人")))</f>
        <v>#REF!</v>
      </c>
      <c r="AD49" s="94" t="e">
        <f ca="1">IF(市町村抽出表!AP49="－","－",IF(市町村抽出表!AP49=0,"0人",IF(市町村抽出表!AP49&lt;1,"1人未満",TEXT(ROUND(市町村抽出表!AP49,0),"###,###")&amp;"人")))</f>
        <v>#REF!</v>
      </c>
      <c r="AE49" s="94" t="e">
        <f ca="1">IF(市町村抽出表!AQ49="－","－",IF(市町村抽出表!AQ49=0,"0人",IF(市町村抽出表!AQ49&lt;1,"1人未満",TEXT(ROUND(市町村抽出表!AQ49,0),"###,###")&amp;"人")))</f>
        <v>#REF!</v>
      </c>
      <c r="AF49" s="94" t="e">
        <f ca="1">IF(市町村抽出表!AR49="－","－",IF(市町村抽出表!AR49=0,"0人",IF(市町村抽出表!AR49&lt;1,"1人未満",TEXT(ROUND(市町村抽出表!AR49,0),"###,###")&amp;"人")))</f>
        <v>#REF!</v>
      </c>
      <c r="AG49" s="94" t="e">
        <f ca="1">IF(市町村抽出表!AS49="－","－",IF(市町村抽出表!AS49=0,"0箇所",IF(市町村抽出表!AS49&lt;1,"1箇所未満",TEXT(ROUND(市町村抽出表!AS49,0),"###,###")&amp;"箇所")))</f>
        <v>#REF!</v>
      </c>
      <c r="AH49" s="94" t="e">
        <f ca="1">IF(市町村抽出表!AT49="－","－",IF(市町村抽出表!AT49=0,"0世帯",IF(市町村抽出表!AT49&lt;1,"1世帯未満",TEXT(ROUND(市町村抽出表!AT49,0),"###,###")&amp;"世帯")))</f>
        <v>#REF!</v>
      </c>
      <c r="AI49" s="94" t="e">
        <f ca="1">IF(市町村抽出表!AU49="－","－",IF(市町村抽出表!AU49=0,"0人",IF(市町村抽出表!AU49&lt;1,"1人未満",TEXT(ROUND(市町村抽出表!AU49,0),"###,###")&amp;"人")))</f>
        <v>#REF!</v>
      </c>
      <c r="AJ49" s="94" t="e">
        <f ca="1">IF(市町村抽出表!AV49="－","－",IF(市町村抽出表!AV49=0,"0世帯",IF(市町村抽出表!AV49&lt;1,"1世帯未満",TEXT(ROUND(市町村抽出表!AV49,0),"###,###")&amp;"世帯")))</f>
        <v>#REF!</v>
      </c>
      <c r="AK49" s="94" t="e">
        <f ca="1">IF(市町村抽出表!AW49="－","－",IF(市町村抽出表!AW49=0,"0人",IF(市町村抽出表!AW49&lt;1,"1人未満",TEXT(ROUND(市町村抽出表!AW49,0),"###,###")&amp;"人")))</f>
        <v>#REF!</v>
      </c>
      <c r="AL49" s="94" t="e">
        <f ca="1">IF(市町村抽出表!AX49="－","－",IF(市町村抽出表!AX49=0,"0世帯",IF(市町村抽出表!AX49&lt;1,"1世帯未満",TEXT(ROUND(市町村抽出表!AX49,0),"###,###")&amp;"世帯")))</f>
        <v>#REF!</v>
      </c>
      <c r="AM49" s="94" t="e">
        <f ca="1">IF(市町村抽出表!AY49="－","－",IF(市町村抽出表!AY49=0,"0人",IF(市町村抽出表!AY49&lt;1,"1人未満",TEXT(ROUND(市町村抽出表!AY49,0),"###,###")&amp;"人")))</f>
        <v>#REF!</v>
      </c>
      <c r="AN49" s="94" t="s">
        <v>668</v>
      </c>
      <c r="AO49" s="94" t="s">
        <v>668</v>
      </c>
      <c r="AP49" s="94" t="e">
        <f ca="1">IF(市町村抽出表!BB49="－","－",IF(市町村抽出表!BB49=0,"0km",IF(市町村抽出表!BB49&lt;0.1,"0.1km未満",TEXT(ROUND(市町村抽出表!BB49,1),"###,##0.0")&amp;"km")))</f>
        <v>#REF!</v>
      </c>
      <c r="AQ49" s="94" t="e">
        <f ca="1">IF(市町村抽出表!BC49="－","－",IF(市町村抽出表!BC49=0,"0世帯",IF(市町村抽出表!BC49&lt;1,"1世帯未満",TEXT(ROUND(市町村抽出表!BC49,0),"###,###")&amp;"世帯")))</f>
        <v>#REF!</v>
      </c>
      <c r="AR49" s="94" t="e">
        <f ca="1">IF(市町村抽出表!BD49="－","－",IF(市町村抽出表!BD49=0,"0人",IF(市町村抽出表!BD49&lt;1,"1人未満",TEXT(ROUND(市町村抽出表!BD49,0),"###,###")&amp;"人")))</f>
        <v>#REF!</v>
      </c>
      <c r="AS49" s="94" t="s">
        <v>668</v>
      </c>
      <c r="AT49" s="94" t="s">
        <v>668</v>
      </c>
      <c r="AU49" s="94" t="e">
        <f ca="1">IF(市町村抽出表!BG49="－","－",IF(市町村抽出表!BG49=0,"0箇所",IF(市町村抽出表!BG49&lt;1,"1箇所未満",TEXT(ROUND(市町村抽出表!BG49,0),"###,###")&amp;"箇所")))</f>
        <v>#REF!</v>
      </c>
      <c r="AV49" s="94" t="e">
        <f ca="1">IF(市町村抽出表!BH49="－","－",IF(市町村抽出表!BH49=0,"0箇所",IF(市町村抽出表!BH49&lt;1,"1箇所未満",TEXT(ROUND(市町村抽出表!BH49,0),"###,###")&amp;"箇所")))</f>
        <v>#REF!</v>
      </c>
      <c r="AW49" s="94" t="e">
        <f ca="1">IF(市町村抽出表!BI49="－","－",IF(市町村抽出表!BI49=0,"0箇所",IF(市町村抽出表!BI49&lt;1,"1箇所未満",TEXT(ROUND(市町村抽出表!BI49,0),"###,###")&amp;"箇所")))</f>
        <v>#REF!</v>
      </c>
      <c r="AX49" s="94" t="e">
        <f ca="1">IF(市町村抽出表!BJ49="－","－",IF(市町村抽出表!BJ49=0,"0箇所",IF(市町村抽出表!BJ49&lt;1,"1箇所未満",TEXT(ROUND(市町村抽出表!BJ49,0),"###,###")&amp;"箇所")))</f>
        <v>#REF!</v>
      </c>
      <c r="AY49" s="94" t="e">
        <f ca="1">IF(市町村抽出表!BK49="－","－",IF(市町村抽出表!BK49=0,"0箇所",IF(市町村抽出表!BK49&lt;1,"1箇所未満",TEXT(ROUND(市町村抽出表!BK49,0),"###,###")&amp;"箇所")))</f>
        <v>#REF!</v>
      </c>
      <c r="AZ49" s="94" t="e">
        <f ca="1">IF(市町村抽出表!BL49="－","－",IF(市町村抽出表!BL49=0,"0箇所",IF(市町村抽出表!BL49&lt;1,"1箇所未満",TEXT(ROUND(市町村抽出表!BL49,0),"###,###")&amp;"箇所")))</f>
        <v>#REF!</v>
      </c>
      <c r="BH49" s="153"/>
      <c r="BI49" s="153"/>
      <c r="BJ49" s="153"/>
      <c r="BL49" s="154"/>
      <c r="BM49" s="153"/>
      <c r="BN49" s="153"/>
      <c r="BO49" s="153"/>
      <c r="BP49" s="153"/>
      <c r="BX49" s="154"/>
      <c r="BY49" s="153"/>
      <c r="BZ49" s="153"/>
      <c r="CA49" s="153"/>
      <c r="CB49" s="153"/>
      <c r="CN49" s="154"/>
      <c r="CO49" s="153"/>
      <c r="CP49" s="153"/>
      <c r="CQ49" s="153"/>
      <c r="CR49" s="153"/>
    </row>
    <row r="50" spans="1:96" x14ac:dyDescent="0.2">
      <c r="A50" s="82">
        <v>47</v>
      </c>
      <c r="B50" s="74" t="s">
        <v>547</v>
      </c>
      <c r="C50" s="93" t="e">
        <f ca="1">IF(市町村抽出表!D50="－","－",ROUND(市町村抽出表!D50,1))</f>
        <v>#REF!</v>
      </c>
      <c r="D50" s="158" t="e">
        <f ca="1">IF(市町村抽出表!F50="","※2",IF(市町村抽出表!F50="－","－",市町村抽出表!F50&amp;"箇所"))</f>
        <v>#REF!</v>
      </c>
      <c r="E50" s="159" t="e">
        <f ca="1">IF(市町村抽出表!G50="","※2",IF(市町村抽出表!G50="－","－",市町村抽出表!G50&amp;"箇所"))</f>
        <v>#REF!</v>
      </c>
      <c r="F50" s="160" t="e">
        <f ca="1">IF(市町村抽出表!H50="","※2",IF(市町村抽出表!H50="－","－",市町村抽出表!H50&amp;"箇所"))</f>
        <v>#REF!</v>
      </c>
      <c r="G50" s="94" t="e">
        <f ca="1">IF(市町村抽出表!I50="－","－",IF(市町村抽出表!I50=0,"0棟",IF(市町村抽出表!I50&lt;1,"1棟未満",TEXT(ROUND(市町村抽出表!I50,0),"###,###")&amp;"棟")))</f>
        <v>#REF!</v>
      </c>
      <c r="H50" s="94" t="e">
        <f ca="1">IF(市町村抽出表!J50="－","－",IF(市町村抽出表!J50=0,"0棟",IF(市町村抽出表!J50&lt;1,"1棟未満",TEXT(ROUND(市町村抽出表!J50,0),"###,###")&amp;"棟")))</f>
        <v>#REF!</v>
      </c>
      <c r="I50" s="94" t="e">
        <f ca="1">IF(市町村抽出表!O50="－","－",IF(市町村抽出表!O50=0,"0棟",IF(市町村抽出表!O50&lt;1,"1棟未満",TEXT(ROUND(市町村抽出表!O50,0),"###,###")&amp;"棟")))</f>
        <v>#REF!</v>
      </c>
      <c r="J50" s="94" t="e">
        <f ca="1">IF(市町村抽出表!P50="－","－",IF(市町村抽出表!P50=0,"0棟",IF(市町村抽出表!P50&lt;1,"1棟未満",TEXT(ROUND(市町村抽出表!P50,0),"###,###")&amp;"棟")))</f>
        <v>#REF!</v>
      </c>
      <c r="K50" s="147" t="e">
        <f ca="1">IF(市町村抽出表!U50="","※2",IF(市町村抽出表!U50="－","－",IF(市町村抽出表!U50=0,"0棟",IF(市町村抽出表!U50&lt;1,"1棟未満",TEXT(ROUND(市町村抽出表!U50,0),"###,###")&amp;"棟"))))</f>
        <v>#REF!</v>
      </c>
      <c r="L50" s="148" t="e">
        <f ca="1">IF(市町村抽出表!V50="","※2",IF(市町村抽出表!V50="－","－",IF(市町村抽出表!V50=0,"0棟",IF(市町村抽出表!V50&lt;1,"1棟未満",TEXT(ROUND(市町村抽出表!V50,0),"###,###")&amp;"棟"))))</f>
        <v>#REF!</v>
      </c>
      <c r="M50" s="94" t="e">
        <f ca="1">IF(市町村抽出表!W50="－","－",IF(市町村抽出表!W50=0,"0棟",IF(市町村抽出表!W50&lt;1,"1棟未満",TEXT(ROUND(市町村抽出表!W50,0),"###,###")&amp;"棟")))</f>
        <v>#REF!</v>
      </c>
      <c r="N50" s="94" t="e">
        <f ca="1">IF(市町村抽出表!X50="－","－",IF(市町村抽出表!X50=0,"0棟",IF(市町村抽出表!X50&lt;1,"1棟未満",TEXT(ROUND(市町村抽出表!X50,0),"###,###")&amp;"棟")))</f>
        <v>#REF!</v>
      </c>
      <c r="O50" s="94" t="e">
        <f ca="1">IF(市町村抽出表!Z50="－","－",IF(市町村抽出表!Z50=0,"0件",IF(市町村抽出表!Z50&lt;1,"1件未満",TEXT(ROUND(市町村抽出表!Z50,0),"###,###")&amp;"件")))</f>
        <v>#REF!</v>
      </c>
      <c r="P50" s="94" t="e">
        <f ca="1">IF(市町村抽出表!AA50="－","－",IF(市町村抽出表!AA50=0,"0件",IF(市町村抽出表!AA50&lt;1,"1件未満",TEXT(ROUND(市町村抽出表!AA50,0),"###,###")&amp;"件")))</f>
        <v>#REF!</v>
      </c>
      <c r="Q50" s="94" t="e">
        <f ca="1">IF(市町村抽出表!AB50="－","－",IF(市町村抽出表!AB50=0,"0棟",IF(市町村抽出表!AB50&lt;1,"1棟未満",TEXT(ROUND(市町村抽出表!AB50,0),"###,###")&amp;"棟")))</f>
        <v>#REF!</v>
      </c>
      <c r="R50" s="94" t="e">
        <f ca="1">IF(市町村抽出表!AC50="－","－",IF(市町村抽出表!AC50=0,"0人",IF(市町村抽出表!AC50&lt;1,"1人未満",TEXT(ROUND(市町村抽出表!AC50,0),"###,###")&amp;"人")))</f>
        <v>#REF!</v>
      </c>
      <c r="S50" s="94" t="e">
        <f ca="1">IF(市町村抽出表!AD50="－","－",IF(市町村抽出表!AD50=0,"0人",IF(市町村抽出表!AD50&lt;1,"1人未満",TEXT(ROUND(市町村抽出表!AD50,0),"###,###")&amp;"人")))</f>
        <v>#REF!</v>
      </c>
      <c r="T50" s="94" t="e">
        <f ca="1">IF(市町村抽出表!AE50="－","－",IF(市町村抽出表!AE50=0,"0人",IF(市町村抽出表!AE50&lt;1,"1人未満",TEXT(ROUND(市町村抽出表!AE50,0),"###,###")&amp;"人")))</f>
        <v>#REF!</v>
      </c>
      <c r="U50" s="149" t="e">
        <f ca="1">IF(市町村抽出表!AG50="","※2",IF(市町村抽出表!AG50="－","－",IF(市町村抽出表!AG50=0,"0人",IF(市町村抽出表!AG50&lt;1,"1人未満",TEXT(ROUND(市町村抽出表!AG50,0),"###,###")&amp;"人"))))</f>
        <v>#REF!</v>
      </c>
      <c r="V50" s="150" t="e">
        <f ca="1">IF(市町村抽出表!AH50="","※2",IF(市町村抽出表!AH50="－","－",IF(市町村抽出表!AH50=0,"0人",IF(市町村抽出表!AH50&lt;1,"1人未満",TEXT(ROUND(市町村抽出表!AH50,0),"###,###")&amp;"人"))))</f>
        <v>#REF!</v>
      </c>
      <c r="W50" s="151" t="e">
        <f ca="1">IF(市町村抽出表!AI50="","※2",IF(市町村抽出表!AI50="－","－",IF(市町村抽出表!AI50=0,"0人",IF(市町村抽出表!AI50&lt;1,"1人未満",TEXT(ROUND(市町村抽出表!AI50,0),"###,###")&amp;"人"))))</f>
        <v>#REF!</v>
      </c>
      <c r="X50" s="94" t="e">
        <f ca="1">IF(市町村抽出表!AJ50="－","－",IF(市町村抽出表!AJ50=0,"0人",IF(市町村抽出表!AJ50&lt;1,"1人未満",TEXT(ROUND(市町村抽出表!AJ50,0),"###,###")&amp;"人")))</f>
        <v>#REF!</v>
      </c>
      <c r="Y50" s="94" t="e">
        <f ca="1">IF(市町村抽出表!AK50="－","－",IF(市町村抽出表!AK50=0,"0人",IF(市町村抽出表!AK50&lt;1,"1人未満",TEXT(ROUND(市町村抽出表!AK50,0),"###,###")&amp;"人")))</f>
        <v>#REF!</v>
      </c>
      <c r="Z50" s="94" t="e">
        <f ca="1">IF(市町村抽出表!AL50="－","－",IF(市町村抽出表!AL50=0,"0人",IF(市町村抽出表!AL50&lt;1,"1人未満",TEXT(ROUND(市町村抽出表!AL50,0),"###,###")&amp;"人")))</f>
        <v>#REF!</v>
      </c>
      <c r="AA50" s="94" t="e">
        <f ca="1">IF(市町村抽出表!AM50="－","－",IF(市町村抽出表!AM50=0,"0人",IF(市町村抽出表!AM50&lt;1,"1人未満",TEXT(ROUND(市町村抽出表!AM50,0),"###,###")&amp;"人")))</f>
        <v>#REF!</v>
      </c>
      <c r="AB50" s="94" t="e">
        <f ca="1">IF(市町村抽出表!AN50="－","－",IF(市町村抽出表!AN50=0,"0人",IF(市町村抽出表!AN50&lt;1,"1人未満",TEXT(ROUND(市町村抽出表!AN50,0),"###,###")&amp;"人")))</f>
        <v>#REF!</v>
      </c>
      <c r="AC50" s="94" t="e">
        <f ca="1">IF(市町村抽出表!AO50="－","－",IF(市町村抽出表!AO50=0,"0人",IF(市町村抽出表!AO50&lt;1,"1人未満",TEXT(ROUND(市町村抽出表!AO50,0),"###,###")&amp;"人")))</f>
        <v>#REF!</v>
      </c>
      <c r="AD50" s="94" t="e">
        <f ca="1">IF(市町村抽出表!AP50="－","－",IF(市町村抽出表!AP50=0,"0人",IF(市町村抽出表!AP50&lt;1,"1人未満",TEXT(ROUND(市町村抽出表!AP50,0),"###,###")&amp;"人")))</f>
        <v>#REF!</v>
      </c>
      <c r="AE50" s="94" t="e">
        <f ca="1">IF(市町村抽出表!AQ50="－","－",IF(市町村抽出表!AQ50=0,"0人",IF(市町村抽出表!AQ50&lt;1,"1人未満",TEXT(ROUND(市町村抽出表!AQ50,0),"###,###")&amp;"人")))</f>
        <v>#REF!</v>
      </c>
      <c r="AF50" s="94" t="e">
        <f ca="1">IF(市町村抽出表!AR50="－","－",IF(市町村抽出表!AR50=0,"0人",IF(市町村抽出表!AR50&lt;1,"1人未満",TEXT(ROUND(市町村抽出表!AR50,0),"###,###")&amp;"人")))</f>
        <v>#REF!</v>
      </c>
      <c r="AG50" s="94" t="e">
        <f ca="1">IF(市町村抽出表!AS50="－","－",IF(市町村抽出表!AS50=0,"0箇所",IF(市町村抽出表!AS50&lt;1,"1箇所未満",TEXT(ROUND(市町村抽出表!AS50,0),"###,###")&amp;"箇所")))</f>
        <v>#REF!</v>
      </c>
      <c r="AH50" s="94" t="e">
        <f ca="1">IF(市町村抽出表!AT50="－","－",IF(市町村抽出表!AT50=0,"0世帯",IF(市町村抽出表!AT50&lt;1,"1世帯未満",TEXT(ROUND(市町村抽出表!AT50,0),"###,###")&amp;"世帯")))</f>
        <v>#REF!</v>
      </c>
      <c r="AI50" s="94" t="e">
        <f ca="1">IF(市町村抽出表!AU50="－","－",IF(市町村抽出表!AU50=0,"0人",IF(市町村抽出表!AU50&lt;1,"1人未満",TEXT(ROUND(市町村抽出表!AU50,0),"###,###")&amp;"人")))</f>
        <v>#REF!</v>
      </c>
      <c r="AJ50" s="94" t="e">
        <f ca="1">IF(市町村抽出表!AV50="－","－",IF(市町村抽出表!AV50=0,"0世帯",IF(市町村抽出表!AV50&lt;1,"1世帯未満",TEXT(ROUND(市町村抽出表!AV50,0),"###,###")&amp;"世帯")))</f>
        <v>#REF!</v>
      </c>
      <c r="AK50" s="94" t="e">
        <f ca="1">IF(市町村抽出表!AW50="－","－",IF(市町村抽出表!AW50=0,"0人",IF(市町村抽出表!AW50&lt;1,"1人未満",TEXT(ROUND(市町村抽出表!AW50,0),"###,###")&amp;"人")))</f>
        <v>#REF!</v>
      </c>
      <c r="AL50" s="94" t="e">
        <f ca="1">IF(市町村抽出表!AX50="－","－",IF(市町村抽出表!AX50=0,"0世帯",IF(市町村抽出表!AX50&lt;1,"1世帯未満",TEXT(ROUND(市町村抽出表!AX50,0),"###,###")&amp;"世帯")))</f>
        <v>#REF!</v>
      </c>
      <c r="AM50" s="94" t="e">
        <f ca="1">IF(市町村抽出表!AY50="－","－",IF(市町村抽出表!AY50=0,"0人",IF(市町村抽出表!AY50&lt;1,"1人未満",TEXT(ROUND(市町村抽出表!AY50,0),"###,###")&amp;"人")))</f>
        <v>#REF!</v>
      </c>
      <c r="AN50" s="94" t="s">
        <v>668</v>
      </c>
      <c r="AO50" s="94" t="s">
        <v>668</v>
      </c>
      <c r="AP50" s="94" t="e">
        <f ca="1">IF(市町村抽出表!BB50="－","－",IF(市町村抽出表!BB50=0,"0km",IF(市町村抽出表!BB50&lt;0.1,"0.1km未満",TEXT(ROUND(市町村抽出表!BB50,1),"###,##0.0")&amp;"km")))</f>
        <v>#REF!</v>
      </c>
      <c r="AQ50" s="94" t="e">
        <f ca="1">IF(市町村抽出表!BC50="－","－",IF(市町村抽出表!BC50=0,"0世帯",IF(市町村抽出表!BC50&lt;1,"1世帯未満",TEXT(ROUND(市町村抽出表!BC50,0),"###,###")&amp;"世帯")))</f>
        <v>#REF!</v>
      </c>
      <c r="AR50" s="94" t="e">
        <f ca="1">IF(市町村抽出表!BD50="－","－",IF(市町村抽出表!BD50=0,"0人",IF(市町村抽出表!BD50&lt;1,"1人未満",TEXT(ROUND(市町村抽出表!BD50,0),"###,###")&amp;"人")))</f>
        <v>#REF!</v>
      </c>
      <c r="AS50" s="94" t="s">
        <v>668</v>
      </c>
      <c r="AT50" s="94" t="s">
        <v>668</v>
      </c>
      <c r="AU50" s="94" t="e">
        <f ca="1">IF(市町村抽出表!BG50="－","－",IF(市町村抽出表!BG50=0,"0箇所",IF(市町村抽出表!BG50&lt;1,"1箇所未満",TEXT(ROUND(市町村抽出表!BG50,0),"###,###")&amp;"箇所")))</f>
        <v>#REF!</v>
      </c>
      <c r="AV50" s="94" t="e">
        <f ca="1">IF(市町村抽出表!BH50="－","－",IF(市町村抽出表!BH50=0,"0箇所",IF(市町村抽出表!BH50&lt;1,"1箇所未満",TEXT(ROUND(市町村抽出表!BH50,0),"###,###")&amp;"箇所")))</f>
        <v>#REF!</v>
      </c>
      <c r="AW50" s="94" t="e">
        <f ca="1">IF(市町村抽出表!BI50="－","－",IF(市町村抽出表!BI50=0,"0箇所",IF(市町村抽出表!BI50&lt;1,"1箇所未満",TEXT(ROUND(市町村抽出表!BI50,0),"###,###")&amp;"箇所")))</f>
        <v>#REF!</v>
      </c>
      <c r="AX50" s="94" t="e">
        <f ca="1">IF(市町村抽出表!BJ50="－","－",IF(市町村抽出表!BJ50=0,"0箇所",IF(市町村抽出表!BJ50&lt;1,"1箇所未満",TEXT(ROUND(市町村抽出表!BJ50,0),"###,###")&amp;"箇所")))</f>
        <v>#REF!</v>
      </c>
      <c r="AY50" s="94" t="e">
        <f ca="1">IF(市町村抽出表!BK50="－","－",IF(市町村抽出表!BK50=0,"0箇所",IF(市町村抽出表!BK50&lt;1,"1箇所未満",TEXT(ROUND(市町村抽出表!BK50,0),"###,###")&amp;"箇所")))</f>
        <v>#REF!</v>
      </c>
      <c r="AZ50" s="94" t="e">
        <f ca="1">IF(市町村抽出表!BL50="－","－",IF(市町村抽出表!BL50=0,"0箇所",IF(市町村抽出表!BL50&lt;1,"1箇所未満",TEXT(ROUND(市町村抽出表!BL50,0),"###,###")&amp;"箇所")))</f>
        <v>#REF!</v>
      </c>
      <c r="BH50" s="153"/>
      <c r="BI50" s="153"/>
      <c r="BJ50" s="153"/>
      <c r="BL50" s="154"/>
      <c r="BM50" s="153"/>
      <c r="BN50" s="153"/>
      <c r="BO50" s="153"/>
      <c r="BP50" s="153"/>
      <c r="BX50" s="154"/>
      <c r="BY50" s="153"/>
      <c r="BZ50" s="153"/>
      <c r="CA50" s="153"/>
      <c r="CB50" s="153"/>
      <c r="CN50" s="154"/>
      <c r="CO50" s="153"/>
      <c r="CP50" s="153"/>
      <c r="CQ50" s="153"/>
      <c r="CR50" s="153"/>
    </row>
    <row r="51" spans="1:96" x14ac:dyDescent="0.2">
      <c r="A51" s="82">
        <v>48</v>
      </c>
      <c r="B51" s="74" t="s">
        <v>548</v>
      </c>
      <c r="C51" s="93" t="e">
        <f ca="1">IF(市町村抽出表!D51="－","－",ROUND(市町村抽出表!D51,1))</f>
        <v>#REF!</v>
      </c>
      <c r="D51" s="158" t="e">
        <f ca="1">IF(市町村抽出表!F51="","※2",IF(市町村抽出表!F51="－","－",市町村抽出表!F51&amp;"箇所"))</f>
        <v>#REF!</v>
      </c>
      <c r="E51" s="159" t="e">
        <f ca="1">IF(市町村抽出表!G51="","※2",IF(市町村抽出表!G51="－","－",市町村抽出表!G51&amp;"箇所"))</f>
        <v>#REF!</v>
      </c>
      <c r="F51" s="160" t="e">
        <f ca="1">IF(市町村抽出表!H51="","※2",IF(市町村抽出表!H51="－","－",市町村抽出表!H51&amp;"箇所"))</f>
        <v>#REF!</v>
      </c>
      <c r="G51" s="94" t="e">
        <f ca="1">IF(市町村抽出表!I51="－","－",IF(市町村抽出表!I51=0,"0棟",IF(市町村抽出表!I51&lt;1,"1棟未満",TEXT(ROUND(市町村抽出表!I51,0),"###,###")&amp;"棟")))</f>
        <v>#REF!</v>
      </c>
      <c r="H51" s="94" t="e">
        <f ca="1">IF(市町村抽出表!J51="－","－",IF(市町村抽出表!J51=0,"0棟",IF(市町村抽出表!J51&lt;1,"1棟未満",TEXT(ROUND(市町村抽出表!J51,0),"###,###")&amp;"棟")))</f>
        <v>#REF!</v>
      </c>
      <c r="I51" s="94" t="e">
        <f ca="1">IF(市町村抽出表!O51="－","－",IF(市町村抽出表!O51=0,"0棟",IF(市町村抽出表!O51&lt;1,"1棟未満",TEXT(ROUND(市町村抽出表!O51,0),"###,###")&amp;"棟")))</f>
        <v>#REF!</v>
      </c>
      <c r="J51" s="94" t="e">
        <f ca="1">IF(市町村抽出表!P51="－","－",IF(市町村抽出表!P51=0,"0棟",IF(市町村抽出表!P51&lt;1,"1棟未満",TEXT(ROUND(市町村抽出表!P51,0),"###,###")&amp;"棟")))</f>
        <v>#REF!</v>
      </c>
      <c r="K51" s="147" t="e">
        <f ca="1">IF(市町村抽出表!U51="","※2",IF(市町村抽出表!U51="－","－",IF(市町村抽出表!U51=0,"0棟",IF(市町村抽出表!U51&lt;1,"1棟未満",TEXT(ROUND(市町村抽出表!U51,0),"###,###")&amp;"棟"))))</f>
        <v>#REF!</v>
      </c>
      <c r="L51" s="148" t="e">
        <f ca="1">IF(市町村抽出表!V51="","※2",IF(市町村抽出表!V51="－","－",IF(市町村抽出表!V51=0,"0棟",IF(市町村抽出表!V51&lt;1,"1棟未満",TEXT(ROUND(市町村抽出表!V51,0),"###,###")&amp;"棟"))))</f>
        <v>#REF!</v>
      </c>
      <c r="M51" s="94" t="e">
        <f ca="1">IF(市町村抽出表!W51="－","－",IF(市町村抽出表!W51=0,"0棟",IF(市町村抽出表!W51&lt;1,"1棟未満",TEXT(ROUND(市町村抽出表!W51,0),"###,###")&amp;"棟")))</f>
        <v>#REF!</v>
      </c>
      <c r="N51" s="94" t="e">
        <f ca="1">IF(市町村抽出表!X51="－","－",IF(市町村抽出表!X51=0,"0棟",IF(市町村抽出表!X51&lt;1,"1棟未満",TEXT(ROUND(市町村抽出表!X51,0),"###,###")&amp;"棟")))</f>
        <v>#REF!</v>
      </c>
      <c r="O51" s="94" t="e">
        <f ca="1">IF(市町村抽出表!Z51="－","－",IF(市町村抽出表!Z51=0,"0件",IF(市町村抽出表!Z51&lt;1,"1件未満",TEXT(ROUND(市町村抽出表!Z51,0),"###,###")&amp;"件")))</f>
        <v>#REF!</v>
      </c>
      <c r="P51" s="94" t="e">
        <f ca="1">IF(市町村抽出表!AA51="－","－",IF(市町村抽出表!AA51=0,"0件",IF(市町村抽出表!AA51&lt;1,"1件未満",TEXT(ROUND(市町村抽出表!AA51,0),"###,###")&amp;"件")))</f>
        <v>#REF!</v>
      </c>
      <c r="Q51" s="94" t="e">
        <f ca="1">IF(市町村抽出表!AB51="－","－",IF(市町村抽出表!AB51=0,"0棟",IF(市町村抽出表!AB51&lt;1,"1棟未満",TEXT(ROUND(市町村抽出表!AB51,0),"###,###")&amp;"棟")))</f>
        <v>#REF!</v>
      </c>
      <c r="R51" s="94" t="e">
        <f ca="1">IF(市町村抽出表!AC51="－","－",IF(市町村抽出表!AC51=0,"0人",IF(市町村抽出表!AC51&lt;1,"1人未満",TEXT(ROUND(市町村抽出表!AC51,0),"###,###")&amp;"人")))</f>
        <v>#REF!</v>
      </c>
      <c r="S51" s="94" t="e">
        <f ca="1">IF(市町村抽出表!AD51="－","－",IF(市町村抽出表!AD51=0,"0人",IF(市町村抽出表!AD51&lt;1,"1人未満",TEXT(ROUND(市町村抽出表!AD51,0),"###,###")&amp;"人")))</f>
        <v>#REF!</v>
      </c>
      <c r="T51" s="94" t="e">
        <f ca="1">IF(市町村抽出表!AE51="－","－",IF(市町村抽出表!AE51=0,"0人",IF(市町村抽出表!AE51&lt;1,"1人未満",TEXT(ROUND(市町村抽出表!AE51,0),"###,###")&amp;"人")))</f>
        <v>#REF!</v>
      </c>
      <c r="U51" s="149" t="e">
        <f ca="1">IF(市町村抽出表!AG51="","※2",IF(市町村抽出表!AG51="－","－",IF(市町村抽出表!AG51=0,"0人",IF(市町村抽出表!AG51&lt;1,"1人未満",TEXT(ROUND(市町村抽出表!AG51,0),"###,###")&amp;"人"))))</f>
        <v>#REF!</v>
      </c>
      <c r="V51" s="150" t="e">
        <f ca="1">IF(市町村抽出表!AH51="","※2",IF(市町村抽出表!AH51="－","－",IF(市町村抽出表!AH51=0,"0人",IF(市町村抽出表!AH51&lt;1,"1人未満",TEXT(ROUND(市町村抽出表!AH51,0),"###,###")&amp;"人"))))</f>
        <v>#REF!</v>
      </c>
      <c r="W51" s="151" t="e">
        <f ca="1">IF(市町村抽出表!AI51="","※2",IF(市町村抽出表!AI51="－","－",IF(市町村抽出表!AI51=0,"0人",IF(市町村抽出表!AI51&lt;1,"1人未満",TEXT(ROUND(市町村抽出表!AI51,0),"###,###")&amp;"人"))))</f>
        <v>#REF!</v>
      </c>
      <c r="X51" s="94" t="e">
        <f ca="1">IF(市町村抽出表!AJ51="－","－",IF(市町村抽出表!AJ51=0,"0人",IF(市町村抽出表!AJ51&lt;1,"1人未満",TEXT(ROUND(市町村抽出表!AJ51,0),"###,###")&amp;"人")))</f>
        <v>#REF!</v>
      </c>
      <c r="Y51" s="94" t="e">
        <f ca="1">IF(市町村抽出表!AK51="－","－",IF(市町村抽出表!AK51=0,"0人",IF(市町村抽出表!AK51&lt;1,"1人未満",TEXT(ROUND(市町村抽出表!AK51,0),"###,###")&amp;"人")))</f>
        <v>#REF!</v>
      </c>
      <c r="Z51" s="94" t="e">
        <f ca="1">IF(市町村抽出表!AL51="－","－",IF(市町村抽出表!AL51=0,"0人",IF(市町村抽出表!AL51&lt;1,"1人未満",TEXT(ROUND(市町村抽出表!AL51,0),"###,###")&amp;"人")))</f>
        <v>#REF!</v>
      </c>
      <c r="AA51" s="94" t="e">
        <f ca="1">IF(市町村抽出表!AM51="－","－",IF(市町村抽出表!AM51=0,"0人",IF(市町村抽出表!AM51&lt;1,"1人未満",TEXT(ROUND(市町村抽出表!AM51,0),"###,###")&amp;"人")))</f>
        <v>#REF!</v>
      </c>
      <c r="AB51" s="94" t="e">
        <f ca="1">IF(市町村抽出表!AN51="－","－",IF(市町村抽出表!AN51=0,"0人",IF(市町村抽出表!AN51&lt;1,"1人未満",TEXT(ROUND(市町村抽出表!AN51,0),"###,###")&amp;"人")))</f>
        <v>#REF!</v>
      </c>
      <c r="AC51" s="94" t="e">
        <f ca="1">IF(市町村抽出表!AO51="－","－",IF(市町村抽出表!AO51=0,"0人",IF(市町村抽出表!AO51&lt;1,"1人未満",TEXT(ROUND(市町村抽出表!AO51,0),"###,###")&amp;"人")))</f>
        <v>#REF!</v>
      </c>
      <c r="AD51" s="94" t="e">
        <f ca="1">IF(市町村抽出表!AP51="－","－",IF(市町村抽出表!AP51=0,"0人",IF(市町村抽出表!AP51&lt;1,"1人未満",TEXT(ROUND(市町村抽出表!AP51,0),"###,###")&amp;"人")))</f>
        <v>#REF!</v>
      </c>
      <c r="AE51" s="94" t="e">
        <f ca="1">IF(市町村抽出表!AQ51="－","－",IF(市町村抽出表!AQ51=0,"0人",IF(市町村抽出表!AQ51&lt;1,"1人未満",TEXT(ROUND(市町村抽出表!AQ51,0),"###,###")&amp;"人")))</f>
        <v>#REF!</v>
      </c>
      <c r="AF51" s="94" t="e">
        <f ca="1">IF(市町村抽出表!AR51="－","－",IF(市町村抽出表!AR51=0,"0人",IF(市町村抽出表!AR51&lt;1,"1人未満",TEXT(ROUND(市町村抽出表!AR51,0),"###,###")&amp;"人")))</f>
        <v>#REF!</v>
      </c>
      <c r="AG51" s="94" t="e">
        <f ca="1">IF(市町村抽出表!AS51="－","－",IF(市町村抽出表!AS51=0,"0箇所",IF(市町村抽出表!AS51&lt;1,"1箇所未満",TEXT(ROUND(市町村抽出表!AS51,0),"###,###")&amp;"箇所")))</f>
        <v>#REF!</v>
      </c>
      <c r="AH51" s="94" t="e">
        <f ca="1">IF(市町村抽出表!AT51="－","－",IF(市町村抽出表!AT51=0,"0世帯",IF(市町村抽出表!AT51&lt;1,"1世帯未満",TEXT(ROUND(市町村抽出表!AT51,0),"###,###")&amp;"世帯")))</f>
        <v>#REF!</v>
      </c>
      <c r="AI51" s="94" t="e">
        <f ca="1">IF(市町村抽出表!AU51="－","－",IF(市町村抽出表!AU51=0,"0人",IF(市町村抽出表!AU51&lt;1,"1人未満",TEXT(ROUND(市町村抽出表!AU51,0),"###,###")&amp;"人")))</f>
        <v>#REF!</v>
      </c>
      <c r="AJ51" s="94" t="e">
        <f ca="1">IF(市町村抽出表!AV51="－","－",IF(市町村抽出表!AV51=0,"0世帯",IF(市町村抽出表!AV51&lt;1,"1世帯未満",TEXT(ROUND(市町村抽出表!AV51,0),"###,###")&amp;"世帯")))</f>
        <v>#REF!</v>
      </c>
      <c r="AK51" s="94" t="e">
        <f ca="1">IF(市町村抽出表!AW51="－","－",IF(市町村抽出表!AW51=0,"0人",IF(市町村抽出表!AW51&lt;1,"1人未満",TEXT(ROUND(市町村抽出表!AW51,0),"###,###")&amp;"人")))</f>
        <v>#REF!</v>
      </c>
      <c r="AL51" s="94" t="e">
        <f ca="1">IF(市町村抽出表!AX51="－","－",IF(市町村抽出表!AX51=0,"0世帯",IF(市町村抽出表!AX51&lt;1,"1世帯未満",TEXT(ROUND(市町村抽出表!AX51,0),"###,###")&amp;"世帯")))</f>
        <v>#REF!</v>
      </c>
      <c r="AM51" s="94" t="e">
        <f ca="1">IF(市町村抽出表!AY51="－","－",IF(市町村抽出表!AY51=0,"0人",IF(市町村抽出表!AY51&lt;1,"1人未満",TEXT(ROUND(市町村抽出表!AY51,0),"###,###")&amp;"人")))</f>
        <v>#REF!</v>
      </c>
      <c r="AN51" s="94" t="s">
        <v>668</v>
      </c>
      <c r="AO51" s="94" t="s">
        <v>668</v>
      </c>
      <c r="AP51" s="94" t="e">
        <f ca="1">IF(市町村抽出表!BB51="－","－",IF(市町村抽出表!BB51=0,"0km",IF(市町村抽出表!BB51&lt;0.1,"0.1km未満",TEXT(ROUND(市町村抽出表!BB51,1),"###,##0.0")&amp;"km")))</f>
        <v>#REF!</v>
      </c>
      <c r="AQ51" s="94" t="e">
        <f ca="1">IF(市町村抽出表!BC51="－","－",IF(市町村抽出表!BC51=0,"0世帯",IF(市町村抽出表!BC51&lt;1,"1世帯未満",TEXT(ROUND(市町村抽出表!BC51,0),"###,###")&amp;"世帯")))</f>
        <v>#REF!</v>
      </c>
      <c r="AR51" s="94" t="e">
        <f ca="1">IF(市町村抽出表!BD51="－","－",IF(市町村抽出表!BD51=0,"0人",IF(市町村抽出表!BD51&lt;1,"1人未満",TEXT(ROUND(市町村抽出表!BD51,0),"###,###")&amp;"人")))</f>
        <v>#REF!</v>
      </c>
      <c r="AS51" s="94" t="s">
        <v>668</v>
      </c>
      <c r="AT51" s="94" t="s">
        <v>668</v>
      </c>
      <c r="AU51" s="94" t="e">
        <f ca="1">IF(市町村抽出表!BG51="－","－",IF(市町村抽出表!BG51=0,"0箇所",IF(市町村抽出表!BG51&lt;1,"1箇所未満",TEXT(ROUND(市町村抽出表!BG51,0),"###,###")&amp;"箇所")))</f>
        <v>#REF!</v>
      </c>
      <c r="AV51" s="94" t="e">
        <f ca="1">IF(市町村抽出表!BH51="－","－",IF(市町村抽出表!BH51=0,"0箇所",IF(市町村抽出表!BH51&lt;1,"1箇所未満",TEXT(ROUND(市町村抽出表!BH51,0),"###,###")&amp;"箇所")))</f>
        <v>#REF!</v>
      </c>
      <c r="AW51" s="94" t="e">
        <f ca="1">IF(市町村抽出表!BI51="－","－",IF(市町村抽出表!BI51=0,"0箇所",IF(市町村抽出表!BI51&lt;1,"1箇所未満",TEXT(ROUND(市町村抽出表!BI51,0),"###,###")&amp;"箇所")))</f>
        <v>#REF!</v>
      </c>
      <c r="AX51" s="94" t="e">
        <f ca="1">IF(市町村抽出表!BJ51="－","－",IF(市町村抽出表!BJ51=0,"0箇所",IF(市町村抽出表!BJ51&lt;1,"1箇所未満",TEXT(ROUND(市町村抽出表!BJ51,0),"###,###")&amp;"箇所")))</f>
        <v>#REF!</v>
      </c>
      <c r="AY51" s="94" t="e">
        <f ca="1">IF(市町村抽出表!BK51="－","－",IF(市町村抽出表!BK51=0,"0箇所",IF(市町村抽出表!BK51&lt;1,"1箇所未満",TEXT(ROUND(市町村抽出表!BK51,0),"###,###")&amp;"箇所")))</f>
        <v>#REF!</v>
      </c>
      <c r="AZ51" s="94" t="e">
        <f ca="1">IF(市町村抽出表!BL51="－","－",IF(市町村抽出表!BL51=0,"0箇所",IF(市町村抽出表!BL51&lt;1,"1箇所未満",TEXT(ROUND(市町村抽出表!BL51,0),"###,###")&amp;"箇所")))</f>
        <v>#REF!</v>
      </c>
      <c r="BH51" s="153"/>
      <c r="BI51" s="153"/>
      <c r="BJ51" s="153"/>
      <c r="BL51" s="154"/>
      <c r="BM51" s="153"/>
      <c r="BN51" s="153"/>
      <c r="BO51" s="153"/>
      <c r="BP51" s="153"/>
      <c r="BX51" s="154"/>
      <c r="BY51" s="153"/>
      <c r="BZ51" s="153"/>
      <c r="CA51" s="153"/>
      <c r="CB51" s="153"/>
      <c r="CN51" s="154"/>
      <c r="CO51" s="153"/>
      <c r="CP51" s="153"/>
      <c r="CQ51" s="153"/>
      <c r="CR51" s="153"/>
    </row>
    <row r="52" spans="1:96" x14ac:dyDescent="0.2">
      <c r="A52" s="82">
        <v>49</v>
      </c>
      <c r="B52" s="74" t="s">
        <v>549</v>
      </c>
      <c r="C52" s="93" t="e">
        <f ca="1">IF(市町村抽出表!D52="－","－",ROUND(市町村抽出表!D52,1))</f>
        <v>#REF!</v>
      </c>
      <c r="D52" s="158" t="e">
        <f ca="1">IF(市町村抽出表!F52="","※2",IF(市町村抽出表!F52="－","－",市町村抽出表!F52&amp;"箇所"))</f>
        <v>#REF!</v>
      </c>
      <c r="E52" s="159" t="e">
        <f ca="1">IF(市町村抽出表!G52="","※2",IF(市町村抽出表!G52="－","－",市町村抽出表!G52&amp;"箇所"))</f>
        <v>#REF!</v>
      </c>
      <c r="F52" s="160" t="e">
        <f ca="1">IF(市町村抽出表!H52="","※2",IF(市町村抽出表!H52="－","－",市町村抽出表!H52&amp;"箇所"))</f>
        <v>#REF!</v>
      </c>
      <c r="G52" s="94" t="e">
        <f ca="1">IF(市町村抽出表!I52="－","－",IF(市町村抽出表!I52=0,"0棟",IF(市町村抽出表!I52&lt;1,"1棟未満",TEXT(ROUND(市町村抽出表!I52,0),"###,###")&amp;"棟")))</f>
        <v>#REF!</v>
      </c>
      <c r="H52" s="94" t="e">
        <f ca="1">IF(市町村抽出表!J52="－","－",IF(市町村抽出表!J52=0,"0棟",IF(市町村抽出表!J52&lt;1,"1棟未満",TEXT(ROUND(市町村抽出表!J52,0),"###,###")&amp;"棟")))</f>
        <v>#REF!</v>
      </c>
      <c r="I52" s="94" t="e">
        <f ca="1">IF(市町村抽出表!O52="－","－",IF(市町村抽出表!O52=0,"0棟",IF(市町村抽出表!O52&lt;1,"1棟未満",TEXT(ROUND(市町村抽出表!O52,0),"###,###")&amp;"棟")))</f>
        <v>#REF!</v>
      </c>
      <c r="J52" s="94" t="e">
        <f ca="1">IF(市町村抽出表!P52="－","－",IF(市町村抽出表!P52=0,"0棟",IF(市町村抽出表!P52&lt;1,"1棟未満",TEXT(ROUND(市町村抽出表!P52,0),"###,###")&amp;"棟")))</f>
        <v>#REF!</v>
      </c>
      <c r="K52" s="147" t="e">
        <f ca="1">IF(市町村抽出表!U52="","※2",IF(市町村抽出表!U52="－","－",IF(市町村抽出表!U52=0,"0棟",IF(市町村抽出表!U52&lt;1,"1棟未満",TEXT(ROUND(市町村抽出表!U52,0),"###,###")&amp;"棟"))))</f>
        <v>#REF!</v>
      </c>
      <c r="L52" s="148" t="e">
        <f ca="1">IF(市町村抽出表!V52="","※2",IF(市町村抽出表!V52="－","－",IF(市町村抽出表!V52=0,"0棟",IF(市町村抽出表!V52&lt;1,"1棟未満",TEXT(ROUND(市町村抽出表!V52,0),"###,###")&amp;"棟"))))</f>
        <v>#REF!</v>
      </c>
      <c r="M52" s="94" t="e">
        <f ca="1">IF(市町村抽出表!W52="－","－",IF(市町村抽出表!W52=0,"0棟",IF(市町村抽出表!W52&lt;1,"1棟未満",TEXT(ROUND(市町村抽出表!W52,0),"###,###")&amp;"棟")))</f>
        <v>#REF!</v>
      </c>
      <c r="N52" s="94" t="e">
        <f ca="1">IF(市町村抽出表!X52="－","－",IF(市町村抽出表!X52=0,"0棟",IF(市町村抽出表!X52&lt;1,"1棟未満",TEXT(ROUND(市町村抽出表!X52,0),"###,###")&amp;"棟")))</f>
        <v>#REF!</v>
      </c>
      <c r="O52" s="94" t="e">
        <f ca="1">IF(市町村抽出表!Z52="－","－",IF(市町村抽出表!Z52=0,"0件",IF(市町村抽出表!Z52&lt;1,"1件未満",TEXT(ROUND(市町村抽出表!Z52,0),"###,###")&amp;"件")))</f>
        <v>#REF!</v>
      </c>
      <c r="P52" s="94" t="e">
        <f ca="1">IF(市町村抽出表!AA52="－","－",IF(市町村抽出表!AA52=0,"0件",IF(市町村抽出表!AA52&lt;1,"1件未満",TEXT(ROUND(市町村抽出表!AA52,0),"###,###")&amp;"件")))</f>
        <v>#REF!</v>
      </c>
      <c r="Q52" s="94" t="e">
        <f ca="1">IF(市町村抽出表!AB52="－","－",IF(市町村抽出表!AB52=0,"0棟",IF(市町村抽出表!AB52&lt;1,"1棟未満",TEXT(ROUND(市町村抽出表!AB52,0),"###,###")&amp;"棟")))</f>
        <v>#REF!</v>
      </c>
      <c r="R52" s="94" t="e">
        <f ca="1">IF(市町村抽出表!AC52="－","－",IF(市町村抽出表!AC52=0,"0人",IF(市町村抽出表!AC52&lt;1,"1人未満",TEXT(ROUND(市町村抽出表!AC52,0),"###,###")&amp;"人")))</f>
        <v>#REF!</v>
      </c>
      <c r="S52" s="94" t="e">
        <f ca="1">IF(市町村抽出表!AD52="－","－",IF(市町村抽出表!AD52=0,"0人",IF(市町村抽出表!AD52&lt;1,"1人未満",TEXT(ROUND(市町村抽出表!AD52,0),"###,###")&amp;"人")))</f>
        <v>#REF!</v>
      </c>
      <c r="T52" s="94" t="e">
        <f ca="1">IF(市町村抽出表!AE52="－","－",IF(市町村抽出表!AE52=0,"0人",IF(市町村抽出表!AE52&lt;1,"1人未満",TEXT(ROUND(市町村抽出表!AE52,0),"###,###")&amp;"人")))</f>
        <v>#REF!</v>
      </c>
      <c r="U52" s="149" t="e">
        <f ca="1">IF(市町村抽出表!AG52="","※2",IF(市町村抽出表!AG52="－","－",IF(市町村抽出表!AG52=0,"0人",IF(市町村抽出表!AG52&lt;1,"1人未満",TEXT(ROUND(市町村抽出表!AG52,0),"###,###")&amp;"人"))))</f>
        <v>#REF!</v>
      </c>
      <c r="V52" s="150" t="e">
        <f ca="1">IF(市町村抽出表!AH52="","※2",IF(市町村抽出表!AH52="－","－",IF(市町村抽出表!AH52=0,"0人",IF(市町村抽出表!AH52&lt;1,"1人未満",TEXT(ROUND(市町村抽出表!AH52,0),"###,###")&amp;"人"))))</f>
        <v>#REF!</v>
      </c>
      <c r="W52" s="151" t="e">
        <f ca="1">IF(市町村抽出表!AI52="","※2",IF(市町村抽出表!AI52="－","－",IF(市町村抽出表!AI52=0,"0人",IF(市町村抽出表!AI52&lt;1,"1人未満",TEXT(ROUND(市町村抽出表!AI52,0),"###,###")&amp;"人"))))</f>
        <v>#REF!</v>
      </c>
      <c r="X52" s="94" t="e">
        <f ca="1">IF(市町村抽出表!AJ52="－","－",IF(市町村抽出表!AJ52=0,"0人",IF(市町村抽出表!AJ52&lt;1,"1人未満",TEXT(ROUND(市町村抽出表!AJ52,0),"###,###")&amp;"人")))</f>
        <v>#REF!</v>
      </c>
      <c r="Y52" s="94" t="e">
        <f ca="1">IF(市町村抽出表!AK52="－","－",IF(市町村抽出表!AK52=0,"0人",IF(市町村抽出表!AK52&lt;1,"1人未満",TEXT(ROUND(市町村抽出表!AK52,0),"###,###")&amp;"人")))</f>
        <v>#REF!</v>
      </c>
      <c r="Z52" s="94" t="e">
        <f ca="1">IF(市町村抽出表!AL52="－","－",IF(市町村抽出表!AL52=0,"0人",IF(市町村抽出表!AL52&lt;1,"1人未満",TEXT(ROUND(市町村抽出表!AL52,0),"###,###")&amp;"人")))</f>
        <v>#REF!</v>
      </c>
      <c r="AA52" s="94" t="e">
        <f ca="1">IF(市町村抽出表!AM52="－","－",IF(市町村抽出表!AM52=0,"0人",IF(市町村抽出表!AM52&lt;1,"1人未満",TEXT(ROUND(市町村抽出表!AM52,0),"###,###")&amp;"人")))</f>
        <v>#REF!</v>
      </c>
      <c r="AB52" s="94" t="e">
        <f ca="1">IF(市町村抽出表!AN52="－","－",IF(市町村抽出表!AN52=0,"0人",IF(市町村抽出表!AN52&lt;1,"1人未満",TEXT(ROUND(市町村抽出表!AN52,0),"###,###")&amp;"人")))</f>
        <v>#REF!</v>
      </c>
      <c r="AC52" s="94" t="e">
        <f ca="1">IF(市町村抽出表!AO52="－","－",IF(市町村抽出表!AO52=0,"0人",IF(市町村抽出表!AO52&lt;1,"1人未満",TEXT(ROUND(市町村抽出表!AO52,0),"###,###")&amp;"人")))</f>
        <v>#REF!</v>
      </c>
      <c r="AD52" s="94" t="e">
        <f ca="1">IF(市町村抽出表!AP52="－","－",IF(市町村抽出表!AP52=0,"0人",IF(市町村抽出表!AP52&lt;1,"1人未満",TEXT(ROUND(市町村抽出表!AP52,0),"###,###")&amp;"人")))</f>
        <v>#REF!</v>
      </c>
      <c r="AE52" s="94" t="e">
        <f ca="1">IF(市町村抽出表!AQ52="－","－",IF(市町村抽出表!AQ52=0,"0人",IF(市町村抽出表!AQ52&lt;1,"1人未満",TEXT(ROUND(市町村抽出表!AQ52,0),"###,###")&amp;"人")))</f>
        <v>#REF!</v>
      </c>
      <c r="AF52" s="94" t="e">
        <f ca="1">IF(市町村抽出表!AR52="－","－",IF(市町村抽出表!AR52=0,"0人",IF(市町村抽出表!AR52&lt;1,"1人未満",TEXT(ROUND(市町村抽出表!AR52,0),"###,###")&amp;"人")))</f>
        <v>#REF!</v>
      </c>
      <c r="AG52" s="94" t="e">
        <f ca="1">IF(市町村抽出表!AS52="－","－",IF(市町村抽出表!AS52=0,"0箇所",IF(市町村抽出表!AS52&lt;1,"1箇所未満",TEXT(ROUND(市町村抽出表!AS52,0),"###,###")&amp;"箇所")))</f>
        <v>#REF!</v>
      </c>
      <c r="AH52" s="94" t="e">
        <f ca="1">IF(市町村抽出表!AT52="－","－",IF(市町村抽出表!AT52=0,"0世帯",IF(市町村抽出表!AT52&lt;1,"1世帯未満",TEXT(ROUND(市町村抽出表!AT52,0),"###,###")&amp;"世帯")))</f>
        <v>#REF!</v>
      </c>
      <c r="AI52" s="94" t="e">
        <f ca="1">IF(市町村抽出表!AU52="－","－",IF(市町村抽出表!AU52=0,"0人",IF(市町村抽出表!AU52&lt;1,"1人未満",TEXT(ROUND(市町村抽出表!AU52,0),"###,###")&amp;"人")))</f>
        <v>#REF!</v>
      </c>
      <c r="AJ52" s="94" t="e">
        <f ca="1">IF(市町村抽出表!AV52="－","－",IF(市町村抽出表!AV52=0,"0世帯",IF(市町村抽出表!AV52&lt;1,"1世帯未満",TEXT(ROUND(市町村抽出表!AV52,0),"###,###")&amp;"世帯")))</f>
        <v>#REF!</v>
      </c>
      <c r="AK52" s="94" t="e">
        <f ca="1">IF(市町村抽出表!AW52="－","－",IF(市町村抽出表!AW52=0,"0人",IF(市町村抽出表!AW52&lt;1,"1人未満",TEXT(ROUND(市町村抽出表!AW52,0),"###,###")&amp;"人")))</f>
        <v>#REF!</v>
      </c>
      <c r="AL52" s="94" t="e">
        <f ca="1">IF(市町村抽出表!AX52="－","－",IF(市町村抽出表!AX52=0,"0世帯",IF(市町村抽出表!AX52&lt;1,"1世帯未満",TEXT(ROUND(市町村抽出表!AX52,0),"###,###")&amp;"世帯")))</f>
        <v>#REF!</v>
      </c>
      <c r="AM52" s="94" t="e">
        <f ca="1">IF(市町村抽出表!AY52="－","－",IF(市町村抽出表!AY52=0,"0人",IF(市町村抽出表!AY52&lt;1,"1人未満",TEXT(ROUND(市町村抽出表!AY52,0),"###,###")&amp;"人")))</f>
        <v>#REF!</v>
      </c>
      <c r="AN52" s="94" t="s">
        <v>668</v>
      </c>
      <c r="AO52" s="94" t="s">
        <v>668</v>
      </c>
      <c r="AP52" s="94" t="e">
        <f ca="1">IF(市町村抽出表!BB52="－","－",IF(市町村抽出表!BB52=0,"0km",IF(市町村抽出表!BB52&lt;0.1,"0.1km未満",TEXT(ROUND(市町村抽出表!BB52,1),"###,##0.0")&amp;"km")))</f>
        <v>#REF!</v>
      </c>
      <c r="AQ52" s="94" t="e">
        <f ca="1">IF(市町村抽出表!BC52="－","－",IF(市町村抽出表!BC52=0,"0世帯",IF(市町村抽出表!BC52&lt;1,"1世帯未満",TEXT(ROUND(市町村抽出表!BC52,0),"###,###")&amp;"世帯")))</f>
        <v>#REF!</v>
      </c>
      <c r="AR52" s="94" t="e">
        <f ca="1">IF(市町村抽出表!BD52="－","－",IF(市町村抽出表!BD52=0,"0人",IF(市町村抽出表!BD52&lt;1,"1人未満",TEXT(ROUND(市町村抽出表!BD52,0),"###,###")&amp;"人")))</f>
        <v>#REF!</v>
      </c>
      <c r="AS52" s="94" t="s">
        <v>668</v>
      </c>
      <c r="AT52" s="94" t="s">
        <v>668</v>
      </c>
      <c r="AU52" s="94" t="e">
        <f ca="1">IF(市町村抽出表!BG52="－","－",IF(市町村抽出表!BG52=0,"0箇所",IF(市町村抽出表!BG52&lt;1,"1箇所未満",TEXT(ROUND(市町村抽出表!BG52,0),"###,###")&amp;"箇所")))</f>
        <v>#REF!</v>
      </c>
      <c r="AV52" s="94" t="e">
        <f ca="1">IF(市町村抽出表!BH52="－","－",IF(市町村抽出表!BH52=0,"0箇所",IF(市町村抽出表!BH52&lt;1,"1箇所未満",TEXT(ROUND(市町村抽出表!BH52,0),"###,###")&amp;"箇所")))</f>
        <v>#REF!</v>
      </c>
      <c r="AW52" s="94" t="e">
        <f ca="1">IF(市町村抽出表!BI52="－","－",IF(市町村抽出表!BI52=0,"0箇所",IF(市町村抽出表!BI52&lt;1,"1箇所未満",TEXT(ROUND(市町村抽出表!BI52,0),"###,###")&amp;"箇所")))</f>
        <v>#REF!</v>
      </c>
      <c r="AX52" s="94" t="e">
        <f ca="1">IF(市町村抽出表!BJ52="－","－",IF(市町村抽出表!BJ52=0,"0箇所",IF(市町村抽出表!BJ52&lt;1,"1箇所未満",TEXT(ROUND(市町村抽出表!BJ52,0),"###,###")&amp;"箇所")))</f>
        <v>#REF!</v>
      </c>
      <c r="AY52" s="94" t="e">
        <f ca="1">IF(市町村抽出表!BK52="－","－",IF(市町村抽出表!BK52=0,"0箇所",IF(市町村抽出表!BK52&lt;1,"1箇所未満",TEXT(ROUND(市町村抽出表!BK52,0),"###,###")&amp;"箇所")))</f>
        <v>#REF!</v>
      </c>
      <c r="AZ52" s="94" t="e">
        <f ca="1">IF(市町村抽出表!BL52="－","－",IF(市町村抽出表!BL52=0,"0箇所",IF(市町村抽出表!BL52&lt;1,"1箇所未満",TEXT(ROUND(市町村抽出表!BL52,0),"###,###")&amp;"箇所")))</f>
        <v>#REF!</v>
      </c>
      <c r="BH52" s="153"/>
      <c r="BI52" s="153"/>
      <c r="BJ52" s="153"/>
      <c r="BL52" s="154"/>
      <c r="BM52" s="153"/>
      <c r="BN52" s="153"/>
      <c r="BO52" s="153"/>
      <c r="BP52" s="153"/>
      <c r="BX52" s="154"/>
      <c r="BY52" s="153"/>
      <c r="BZ52" s="153"/>
      <c r="CA52" s="153"/>
      <c r="CB52" s="153"/>
      <c r="CN52" s="154"/>
      <c r="CO52" s="153"/>
      <c r="CP52" s="153"/>
      <c r="CQ52" s="153"/>
      <c r="CR52" s="153"/>
    </row>
    <row r="53" spans="1:96" x14ac:dyDescent="0.2">
      <c r="A53" s="82">
        <v>50</v>
      </c>
      <c r="B53" s="74" t="s">
        <v>550</v>
      </c>
      <c r="C53" s="93" t="e">
        <f ca="1">IF(市町村抽出表!D53="－","－",ROUND(市町村抽出表!D53,1))</f>
        <v>#REF!</v>
      </c>
      <c r="D53" s="158" t="e">
        <f ca="1">IF(市町村抽出表!F53="","※2",IF(市町村抽出表!F53="－","－",市町村抽出表!F53&amp;"箇所"))</f>
        <v>#REF!</v>
      </c>
      <c r="E53" s="159" t="e">
        <f ca="1">IF(市町村抽出表!G53="","※2",IF(市町村抽出表!G53="－","－",市町村抽出表!G53&amp;"箇所"))</f>
        <v>#REF!</v>
      </c>
      <c r="F53" s="160" t="e">
        <f ca="1">IF(市町村抽出表!H53="","※2",IF(市町村抽出表!H53="－","－",市町村抽出表!H53&amp;"箇所"))</f>
        <v>#REF!</v>
      </c>
      <c r="G53" s="94" t="e">
        <f ca="1">IF(市町村抽出表!I53="－","－",IF(市町村抽出表!I53=0,"0棟",IF(市町村抽出表!I53&lt;1,"1棟未満",TEXT(ROUND(市町村抽出表!I53,0),"###,###")&amp;"棟")))</f>
        <v>#REF!</v>
      </c>
      <c r="H53" s="94" t="e">
        <f ca="1">IF(市町村抽出表!J53="－","－",IF(市町村抽出表!J53=0,"0棟",IF(市町村抽出表!J53&lt;1,"1棟未満",TEXT(ROUND(市町村抽出表!J53,0),"###,###")&amp;"棟")))</f>
        <v>#REF!</v>
      </c>
      <c r="I53" s="94" t="e">
        <f ca="1">IF(市町村抽出表!O53="－","－",IF(市町村抽出表!O53=0,"0棟",IF(市町村抽出表!O53&lt;1,"1棟未満",TEXT(ROUND(市町村抽出表!O53,0),"###,###")&amp;"棟")))</f>
        <v>#REF!</v>
      </c>
      <c r="J53" s="94" t="e">
        <f ca="1">IF(市町村抽出表!P53="－","－",IF(市町村抽出表!P53=0,"0棟",IF(市町村抽出表!P53&lt;1,"1棟未満",TEXT(ROUND(市町村抽出表!P53,0),"###,###")&amp;"棟")))</f>
        <v>#REF!</v>
      </c>
      <c r="K53" s="147" t="e">
        <f ca="1">IF(市町村抽出表!U53="","※2",IF(市町村抽出表!U53="－","－",IF(市町村抽出表!U53=0,"0棟",IF(市町村抽出表!U53&lt;1,"1棟未満",TEXT(ROUND(市町村抽出表!U53,0),"###,###")&amp;"棟"))))</f>
        <v>#REF!</v>
      </c>
      <c r="L53" s="148" t="e">
        <f ca="1">IF(市町村抽出表!V53="","※2",IF(市町村抽出表!V53="－","－",IF(市町村抽出表!V53=0,"0棟",IF(市町村抽出表!V53&lt;1,"1棟未満",TEXT(ROUND(市町村抽出表!V53,0),"###,###")&amp;"棟"))))</f>
        <v>#REF!</v>
      </c>
      <c r="M53" s="94" t="e">
        <f ca="1">IF(市町村抽出表!W53="－","－",IF(市町村抽出表!W53=0,"0棟",IF(市町村抽出表!W53&lt;1,"1棟未満",TEXT(ROUND(市町村抽出表!W53,0),"###,###")&amp;"棟")))</f>
        <v>#REF!</v>
      </c>
      <c r="N53" s="94" t="e">
        <f ca="1">IF(市町村抽出表!X53="－","－",IF(市町村抽出表!X53=0,"0棟",IF(市町村抽出表!X53&lt;1,"1棟未満",TEXT(ROUND(市町村抽出表!X53,0),"###,###")&amp;"棟")))</f>
        <v>#REF!</v>
      </c>
      <c r="O53" s="94" t="e">
        <f ca="1">IF(市町村抽出表!Z53="－","－",IF(市町村抽出表!Z53=0,"0件",IF(市町村抽出表!Z53&lt;1,"1件未満",TEXT(ROUND(市町村抽出表!Z53,0),"###,###")&amp;"件")))</f>
        <v>#REF!</v>
      </c>
      <c r="P53" s="94" t="e">
        <f ca="1">IF(市町村抽出表!AA53="－","－",IF(市町村抽出表!AA53=0,"0件",IF(市町村抽出表!AA53&lt;1,"1件未満",TEXT(ROUND(市町村抽出表!AA53,0),"###,###")&amp;"件")))</f>
        <v>#REF!</v>
      </c>
      <c r="Q53" s="94" t="e">
        <f ca="1">IF(市町村抽出表!AB53="－","－",IF(市町村抽出表!AB53=0,"0棟",IF(市町村抽出表!AB53&lt;1,"1棟未満",TEXT(ROUND(市町村抽出表!AB53,0),"###,###")&amp;"棟")))</f>
        <v>#REF!</v>
      </c>
      <c r="R53" s="94" t="e">
        <f ca="1">IF(市町村抽出表!AC53="－","－",IF(市町村抽出表!AC53=0,"0人",IF(市町村抽出表!AC53&lt;1,"1人未満",TEXT(ROUND(市町村抽出表!AC53,0),"###,###")&amp;"人")))</f>
        <v>#REF!</v>
      </c>
      <c r="S53" s="94" t="e">
        <f ca="1">IF(市町村抽出表!AD53="－","－",IF(市町村抽出表!AD53=0,"0人",IF(市町村抽出表!AD53&lt;1,"1人未満",TEXT(ROUND(市町村抽出表!AD53,0),"###,###")&amp;"人")))</f>
        <v>#REF!</v>
      </c>
      <c r="T53" s="94" t="e">
        <f ca="1">IF(市町村抽出表!AE53="－","－",IF(市町村抽出表!AE53=0,"0人",IF(市町村抽出表!AE53&lt;1,"1人未満",TEXT(ROUND(市町村抽出表!AE53,0),"###,###")&amp;"人")))</f>
        <v>#REF!</v>
      </c>
      <c r="U53" s="149" t="e">
        <f ca="1">IF(市町村抽出表!AG53="","※2",IF(市町村抽出表!AG53="－","－",IF(市町村抽出表!AG53=0,"0人",IF(市町村抽出表!AG53&lt;1,"1人未満",TEXT(ROUND(市町村抽出表!AG53,0),"###,###")&amp;"人"))))</f>
        <v>#REF!</v>
      </c>
      <c r="V53" s="150" t="e">
        <f ca="1">IF(市町村抽出表!AH53="","※2",IF(市町村抽出表!AH53="－","－",IF(市町村抽出表!AH53=0,"0人",IF(市町村抽出表!AH53&lt;1,"1人未満",TEXT(ROUND(市町村抽出表!AH53,0),"###,###")&amp;"人"))))</f>
        <v>#REF!</v>
      </c>
      <c r="W53" s="151" t="e">
        <f ca="1">IF(市町村抽出表!AI53="","※2",IF(市町村抽出表!AI53="－","－",IF(市町村抽出表!AI53=0,"0人",IF(市町村抽出表!AI53&lt;1,"1人未満",TEXT(ROUND(市町村抽出表!AI53,0),"###,###")&amp;"人"))))</f>
        <v>#REF!</v>
      </c>
      <c r="X53" s="94" t="e">
        <f ca="1">IF(市町村抽出表!AJ53="－","－",IF(市町村抽出表!AJ53=0,"0人",IF(市町村抽出表!AJ53&lt;1,"1人未満",TEXT(ROUND(市町村抽出表!AJ53,0),"###,###")&amp;"人")))</f>
        <v>#REF!</v>
      </c>
      <c r="Y53" s="94" t="e">
        <f ca="1">IF(市町村抽出表!AK53="－","－",IF(市町村抽出表!AK53=0,"0人",IF(市町村抽出表!AK53&lt;1,"1人未満",TEXT(ROUND(市町村抽出表!AK53,0),"###,###")&amp;"人")))</f>
        <v>#REF!</v>
      </c>
      <c r="Z53" s="94" t="e">
        <f ca="1">IF(市町村抽出表!AL53="－","－",IF(市町村抽出表!AL53=0,"0人",IF(市町村抽出表!AL53&lt;1,"1人未満",TEXT(ROUND(市町村抽出表!AL53,0),"###,###")&amp;"人")))</f>
        <v>#REF!</v>
      </c>
      <c r="AA53" s="94" t="e">
        <f ca="1">IF(市町村抽出表!AM53="－","－",IF(市町村抽出表!AM53=0,"0人",IF(市町村抽出表!AM53&lt;1,"1人未満",TEXT(ROUND(市町村抽出表!AM53,0),"###,###")&amp;"人")))</f>
        <v>#REF!</v>
      </c>
      <c r="AB53" s="94" t="e">
        <f ca="1">IF(市町村抽出表!AN53="－","－",IF(市町村抽出表!AN53=0,"0人",IF(市町村抽出表!AN53&lt;1,"1人未満",TEXT(ROUND(市町村抽出表!AN53,0),"###,###")&amp;"人")))</f>
        <v>#REF!</v>
      </c>
      <c r="AC53" s="94" t="e">
        <f ca="1">IF(市町村抽出表!AO53="－","－",IF(市町村抽出表!AO53=0,"0人",IF(市町村抽出表!AO53&lt;1,"1人未満",TEXT(ROUND(市町村抽出表!AO53,0),"###,###")&amp;"人")))</f>
        <v>#REF!</v>
      </c>
      <c r="AD53" s="94" t="e">
        <f ca="1">IF(市町村抽出表!AP53="－","－",IF(市町村抽出表!AP53=0,"0人",IF(市町村抽出表!AP53&lt;1,"1人未満",TEXT(ROUND(市町村抽出表!AP53,0),"###,###")&amp;"人")))</f>
        <v>#REF!</v>
      </c>
      <c r="AE53" s="94" t="e">
        <f ca="1">IF(市町村抽出表!AQ53="－","－",IF(市町村抽出表!AQ53=0,"0人",IF(市町村抽出表!AQ53&lt;1,"1人未満",TEXT(ROUND(市町村抽出表!AQ53,0),"###,###")&amp;"人")))</f>
        <v>#REF!</v>
      </c>
      <c r="AF53" s="94" t="e">
        <f ca="1">IF(市町村抽出表!AR53="－","－",IF(市町村抽出表!AR53=0,"0人",IF(市町村抽出表!AR53&lt;1,"1人未満",TEXT(ROUND(市町村抽出表!AR53,0),"###,###")&amp;"人")))</f>
        <v>#REF!</v>
      </c>
      <c r="AG53" s="94" t="e">
        <f ca="1">IF(市町村抽出表!AS53="－","－",IF(市町村抽出表!AS53=0,"0箇所",IF(市町村抽出表!AS53&lt;1,"1箇所未満",TEXT(ROUND(市町村抽出表!AS53,0),"###,###")&amp;"箇所")))</f>
        <v>#REF!</v>
      </c>
      <c r="AH53" s="94" t="e">
        <f ca="1">IF(市町村抽出表!AT53="－","－",IF(市町村抽出表!AT53=0,"0世帯",IF(市町村抽出表!AT53&lt;1,"1世帯未満",TEXT(ROUND(市町村抽出表!AT53,0),"###,###")&amp;"世帯")))</f>
        <v>#REF!</v>
      </c>
      <c r="AI53" s="94" t="e">
        <f ca="1">IF(市町村抽出表!AU53="－","－",IF(市町村抽出表!AU53=0,"0人",IF(市町村抽出表!AU53&lt;1,"1人未満",TEXT(ROUND(市町村抽出表!AU53,0),"###,###")&amp;"人")))</f>
        <v>#REF!</v>
      </c>
      <c r="AJ53" s="94" t="e">
        <f ca="1">IF(市町村抽出表!AV53="－","－",IF(市町村抽出表!AV53=0,"0世帯",IF(市町村抽出表!AV53&lt;1,"1世帯未満",TEXT(ROUND(市町村抽出表!AV53,0),"###,###")&amp;"世帯")))</f>
        <v>#REF!</v>
      </c>
      <c r="AK53" s="94" t="e">
        <f ca="1">IF(市町村抽出表!AW53="－","－",IF(市町村抽出表!AW53=0,"0人",IF(市町村抽出表!AW53&lt;1,"1人未満",TEXT(ROUND(市町村抽出表!AW53,0),"###,###")&amp;"人")))</f>
        <v>#REF!</v>
      </c>
      <c r="AL53" s="94" t="e">
        <f ca="1">IF(市町村抽出表!AX53="－","－",IF(市町村抽出表!AX53=0,"0世帯",IF(市町村抽出表!AX53&lt;1,"1世帯未満",TEXT(ROUND(市町村抽出表!AX53,0),"###,###")&amp;"世帯")))</f>
        <v>#REF!</v>
      </c>
      <c r="AM53" s="94" t="e">
        <f ca="1">IF(市町村抽出表!AY53="－","－",IF(市町村抽出表!AY53=0,"0人",IF(市町村抽出表!AY53&lt;1,"1人未満",TEXT(ROUND(市町村抽出表!AY53,0),"###,###")&amp;"人")))</f>
        <v>#REF!</v>
      </c>
      <c r="AN53" s="94" t="s">
        <v>668</v>
      </c>
      <c r="AO53" s="94" t="s">
        <v>668</v>
      </c>
      <c r="AP53" s="94" t="e">
        <f ca="1">IF(市町村抽出表!BB53="－","－",IF(市町村抽出表!BB53=0,"0km",IF(市町村抽出表!BB53&lt;0.1,"0.1km未満",TEXT(ROUND(市町村抽出表!BB53,1),"###,##0.0")&amp;"km")))</f>
        <v>#REF!</v>
      </c>
      <c r="AQ53" s="94" t="e">
        <f ca="1">IF(市町村抽出表!BC53="－","－",IF(市町村抽出表!BC53=0,"0世帯",IF(市町村抽出表!BC53&lt;1,"1世帯未満",TEXT(ROUND(市町村抽出表!BC53,0),"###,###")&amp;"世帯")))</f>
        <v>#REF!</v>
      </c>
      <c r="AR53" s="94" t="e">
        <f ca="1">IF(市町村抽出表!BD53="－","－",IF(市町村抽出表!BD53=0,"0人",IF(市町村抽出表!BD53&lt;1,"1人未満",TEXT(ROUND(市町村抽出表!BD53,0),"###,###")&amp;"人")))</f>
        <v>#REF!</v>
      </c>
      <c r="AS53" s="94" t="s">
        <v>668</v>
      </c>
      <c r="AT53" s="94" t="s">
        <v>668</v>
      </c>
      <c r="AU53" s="94" t="e">
        <f ca="1">IF(市町村抽出表!BG53="－","－",IF(市町村抽出表!BG53=0,"0箇所",IF(市町村抽出表!BG53&lt;1,"1箇所未満",TEXT(ROUND(市町村抽出表!BG53,0),"###,###")&amp;"箇所")))</f>
        <v>#REF!</v>
      </c>
      <c r="AV53" s="94" t="e">
        <f ca="1">IF(市町村抽出表!BH53="－","－",IF(市町村抽出表!BH53=0,"0箇所",IF(市町村抽出表!BH53&lt;1,"1箇所未満",TEXT(ROUND(市町村抽出表!BH53,0),"###,###")&amp;"箇所")))</f>
        <v>#REF!</v>
      </c>
      <c r="AW53" s="94" t="e">
        <f ca="1">IF(市町村抽出表!BI53="－","－",IF(市町村抽出表!BI53=0,"0箇所",IF(市町村抽出表!BI53&lt;1,"1箇所未満",TEXT(ROUND(市町村抽出表!BI53,0),"###,###")&amp;"箇所")))</f>
        <v>#REF!</v>
      </c>
      <c r="AX53" s="94" t="e">
        <f ca="1">IF(市町村抽出表!BJ53="－","－",IF(市町村抽出表!BJ53=0,"0箇所",IF(市町村抽出表!BJ53&lt;1,"1箇所未満",TEXT(ROUND(市町村抽出表!BJ53,0),"###,###")&amp;"箇所")))</f>
        <v>#REF!</v>
      </c>
      <c r="AY53" s="94" t="e">
        <f ca="1">IF(市町村抽出表!BK53="－","－",IF(市町村抽出表!BK53=0,"0箇所",IF(市町村抽出表!BK53&lt;1,"1箇所未満",TEXT(ROUND(市町村抽出表!BK53,0),"###,###")&amp;"箇所")))</f>
        <v>#REF!</v>
      </c>
      <c r="AZ53" s="94" t="e">
        <f ca="1">IF(市町村抽出表!BL53="－","－",IF(市町村抽出表!BL53=0,"0箇所",IF(市町村抽出表!BL53&lt;1,"1箇所未満",TEXT(ROUND(市町村抽出表!BL53,0),"###,###")&amp;"箇所")))</f>
        <v>#REF!</v>
      </c>
      <c r="BH53" s="153"/>
      <c r="BI53" s="153"/>
      <c r="BJ53" s="153"/>
      <c r="BL53" s="154"/>
      <c r="BM53" s="153"/>
      <c r="BN53" s="153"/>
      <c r="BO53" s="153"/>
      <c r="BP53" s="153"/>
      <c r="BX53" s="154"/>
      <c r="BY53" s="153"/>
      <c r="BZ53" s="153"/>
      <c r="CA53" s="153"/>
      <c r="CB53" s="153"/>
      <c r="CN53" s="154"/>
      <c r="CO53" s="153"/>
      <c r="CP53" s="153"/>
      <c r="CQ53" s="153"/>
      <c r="CR53" s="153"/>
    </row>
    <row r="54" spans="1:96" x14ac:dyDescent="0.2">
      <c r="A54" s="82">
        <v>51</v>
      </c>
      <c r="B54" s="74" t="s">
        <v>551</v>
      </c>
      <c r="C54" s="93" t="e">
        <f ca="1">IF(市町村抽出表!D54="－","－",ROUND(市町村抽出表!D54,1))</f>
        <v>#REF!</v>
      </c>
      <c r="D54" s="158" t="e">
        <f ca="1">IF(市町村抽出表!F54="","※2",IF(市町村抽出表!F54="－","－",市町村抽出表!F54&amp;"箇所"))</f>
        <v>#REF!</v>
      </c>
      <c r="E54" s="159" t="e">
        <f ca="1">IF(市町村抽出表!G54="","※2",IF(市町村抽出表!G54="－","－",市町村抽出表!G54&amp;"箇所"))</f>
        <v>#REF!</v>
      </c>
      <c r="F54" s="160" t="e">
        <f ca="1">IF(市町村抽出表!H54="","※2",IF(市町村抽出表!H54="－","－",市町村抽出表!H54&amp;"箇所"))</f>
        <v>#REF!</v>
      </c>
      <c r="G54" s="94" t="e">
        <f ca="1">IF(市町村抽出表!I54="－","－",IF(市町村抽出表!I54=0,"0棟",IF(市町村抽出表!I54&lt;1,"1棟未満",TEXT(ROUND(市町村抽出表!I54,0),"###,###")&amp;"棟")))</f>
        <v>#REF!</v>
      </c>
      <c r="H54" s="94" t="e">
        <f ca="1">IF(市町村抽出表!J54="－","－",IF(市町村抽出表!J54=0,"0棟",IF(市町村抽出表!J54&lt;1,"1棟未満",TEXT(ROUND(市町村抽出表!J54,0),"###,###")&amp;"棟")))</f>
        <v>#REF!</v>
      </c>
      <c r="I54" s="94" t="e">
        <f ca="1">IF(市町村抽出表!O54="－","－",IF(市町村抽出表!O54=0,"0棟",IF(市町村抽出表!O54&lt;1,"1棟未満",TEXT(ROUND(市町村抽出表!O54,0),"###,###")&amp;"棟")))</f>
        <v>#REF!</v>
      </c>
      <c r="J54" s="94" t="e">
        <f ca="1">IF(市町村抽出表!P54="－","－",IF(市町村抽出表!P54=0,"0棟",IF(市町村抽出表!P54&lt;1,"1棟未満",TEXT(ROUND(市町村抽出表!P54,0),"###,###")&amp;"棟")))</f>
        <v>#REF!</v>
      </c>
      <c r="K54" s="147" t="e">
        <f ca="1">IF(市町村抽出表!U54="","※2",IF(市町村抽出表!U54="－","－",IF(市町村抽出表!U54=0,"0棟",IF(市町村抽出表!U54&lt;1,"1棟未満",TEXT(ROUND(市町村抽出表!U54,0),"###,###")&amp;"棟"))))</f>
        <v>#REF!</v>
      </c>
      <c r="L54" s="148" t="e">
        <f ca="1">IF(市町村抽出表!V54="","※2",IF(市町村抽出表!V54="－","－",IF(市町村抽出表!V54=0,"0棟",IF(市町村抽出表!V54&lt;1,"1棟未満",TEXT(ROUND(市町村抽出表!V54,0),"###,###")&amp;"棟"))))</f>
        <v>#REF!</v>
      </c>
      <c r="M54" s="94" t="e">
        <f ca="1">IF(市町村抽出表!W54="－","－",IF(市町村抽出表!W54=0,"0棟",IF(市町村抽出表!W54&lt;1,"1棟未満",TEXT(ROUND(市町村抽出表!W54,0),"###,###")&amp;"棟")))</f>
        <v>#REF!</v>
      </c>
      <c r="N54" s="94" t="e">
        <f ca="1">IF(市町村抽出表!X54="－","－",IF(市町村抽出表!X54=0,"0棟",IF(市町村抽出表!X54&lt;1,"1棟未満",TEXT(ROUND(市町村抽出表!X54,0),"###,###")&amp;"棟")))</f>
        <v>#REF!</v>
      </c>
      <c r="O54" s="94" t="e">
        <f ca="1">IF(市町村抽出表!Z54="－","－",IF(市町村抽出表!Z54=0,"0件",IF(市町村抽出表!Z54&lt;1,"1件未満",TEXT(ROUND(市町村抽出表!Z54,0),"###,###")&amp;"件")))</f>
        <v>#REF!</v>
      </c>
      <c r="P54" s="94" t="e">
        <f ca="1">IF(市町村抽出表!AA54="－","－",IF(市町村抽出表!AA54=0,"0件",IF(市町村抽出表!AA54&lt;1,"1件未満",TEXT(ROUND(市町村抽出表!AA54,0),"###,###")&amp;"件")))</f>
        <v>#REF!</v>
      </c>
      <c r="Q54" s="94" t="e">
        <f ca="1">IF(市町村抽出表!AB54="－","－",IF(市町村抽出表!AB54=0,"0棟",IF(市町村抽出表!AB54&lt;1,"1棟未満",TEXT(ROUND(市町村抽出表!AB54,0),"###,###")&amp;"棟")))</f>
        <v>#REF!</v>
      </c>
      <c r="R54" s="94" t="e">
        <f ca="1">IF(市町村抽出表!AC54="－","－",IF(市町村抽出表!AC54=0,"0人",IF(市町村抽出表!AC54&lt;1,"1人未満",TEXT(ROUND(市町村抽出表!AC54,0),"###,###")&amp;"人")))</f>
        <v>#REF!</v>
      </c>
      <c r="S54" s="94" t="e">
        <f ca="1">IF(市町村抽出表!AD54="－","－",IF(市町村抽出表!AD54=0,"0人",IF(市町村抽出表!AD54&lt;1,"1人未満",TEXT(ROUND(市町村抽出表!AD54,0),"###,###")&amp;"人")))</f>
        <v>#REF!</v>
      </c>
      <c r="T54" s="94" t="e">
        <f ca="1">IF(市町村抽出表!AE54="－","－",IF(市町村抽出表!AE54=0,"0人",IF(市町村抽出表!AE54&lt;1,"1人未満",TEXT(ROUND(市町村抽出表!AE54,0),"###,###")&amp;"人")))</f>
        <v>#REF!</v>
      </c>
      <c r="U54" s="149" t="e">
        <f ca="1">IF(市町村抽出表!AG54="","※2",IF(市町村抽出表!AG54="－","－",IF(市町村抽出表!AG54=0,"0人",IF(市町村抽出表!AG54&lt;1,"1人未満",TEXT(ROUND(市町村抽出表!AG54,0),"###,###")&amp;"人"))))</f>
        <v>#REF!</v>
      </c>
      <c r="V54" s="150" t="e">
        <f ca="1">IF(市町村抽出表!AH54="","※2",IF(市町村抽出表!AH54="－","－",IF(市町村抽出表!AH54=0,"0人",IF(市町村抽出表!AH54&lt;1,"1人未満",TEXT(ROUND(市町村抽出表!AH54,0),"###,###")&amp;"人"))))</f>
        <v>#REF!</v>
      </c>
      <c r="W54" s="151" t="e">
        <f ca="1">IF(市町村抽出表!AI54="","※2",IF(市町村抽出表!AI54="－","－",IF(市町村抽出表!AI54=0,"0人",IF(市町村抽出表!AI54&lt;1,"1人未満",TEXT(ROUND(市町村抽出表!AI54,0),"###,###")&amp;"人"))))</f>
        <v>#REF!</v>
      </c>
      <c r="X54" s="94" t="e">
        <f ca="1">IF(市町村抽出表!AJ54="－","－",IF(市町村抽出表!AJ54=0,"0人",IF(市町村抽出表!AJ54&lt;1,"1人未満",TEXT(ROUND(市町村抽出表!AJ54,0),"###,###")&amp;"人")))</f>
        <v>#REF!</v>
      </c>
      <c r="Y54" s="94" t="e">
        <f ca="1">IF(市町村抽出表!AK54="－","－",IF(市町村抽出表!AK54=0,"0人",IF(市町村抽出表!AK54&lt;1,"1人未満",TEXT(ROUND(市町村抽出表!AK54,0),"###,###")&amp;"人")))</f>
        <v>#REF!</v>
      </c>
      <c r="Z54" s="94" t="e">
        <f ca="1">IF(市町村抽出表!AL54="－","－",IF(市町村抽出表!AL54=0,"0人",IF(市町村抽出表!AL54&lt;1,"1人未満",TEXT(ROUND(市町村抽出表!AL54,0),"###,###")&amp;"人")))</f>
        <v>#REF!</v>
      </c>
      <c r="AA54" s="94" t="e">
        <f ca="1">IF(市町村抽出表!AM54="－","－",IF(市町村抽出表!AM54=0,"0人",IF(市町村抽出表!AM54&lt;1,"1人未満",TEXT(ROUND(市町村抽出表!AM54,0),"###,###")&amp;"人")))</f>
        <v>#REF!</v>
      </c>
      <c r="AB54" s="94" t="e">
        <f ca="1">IF(市町村抽出表!AN54="－","－",IF(市町村抽出表!AN54=0,"0人",IF(市町村抽出表!AN54&lt;1,"1人未満",TEXT(ROUND(市町村抽出表!AN54,0),"###,###")&amp;"人")))</f>
        <v>#REF!</v>
      </c>
      <c r="AC54" s="94" t="e">
        <f ca="1">IF(市町村抽出表!AO54="－","－",IF(市町村抽出表!AO54=0,"0人",IF(市町村抽出表!AO54&lt;1,"1人未満",TEXT(ROUND(市町村抽出表!AO54,0),"###,###")&amp;"人")))</f>
        <v>#REF!</v>
      </c>
      <c r="AD54" s="94" t="e">
        <f ca="1">IF(市町村抽出表!AP54="－","－",IF(市町村抽出表!AP54=0,"0人",IF(市町村抽出表!AP54&lt;1,"1人未満",TEXT(ROUND(市町村抽出表!AP54,0),"###,###")&amp;"人")))</f>
        <v>#REF!</v>
      </c>
      <c r="AE54" s="94" t="e">
        <f ca="1">IF(市町村抽出表!AQ54="－","－",IF(市町村抽出表!AQ54=0,"0人",IF(市町村抽出表!AQ54&lt;1,"1人未満",TEXT(ROUND(市町村抽出表!AQ54,0),"###,###")&amp;"人")))</f>
        <v>#REF!</v>
      </c>
      <c r="AF54" s="94" t="e">
        <f ca="1">IF(市町村抽出表!AR54="－","－",IF(市町村抽出表!AR54=0,"0人",IF(市町村抽出表!AR54&lt;1,"1人未満",TEXT(ROUND(市町村抽出表!AR54,0),"###,###")&amp;"人")))</f>
        <v>#REF!</v>
      </c>
      <c r="AG54" s="94" t="e">
        <f ca="1">IF(市町村抽出表!AS54="－","－",IF(市町村抽出表!AS54=0,"0箇所",IF(市町村抽出表!AS54&lt;1,"1箇所未満",TEXT(ROUND(市町村抽出表!AS54,0),"###,###")&amp;"箇所")))</f>
        <v>#REF!</v>
      </c>
      <c r="AH54" s="94" t="e">
        <f ca="1">IF(市町村抽出表!AT54="－","－",IF(市町村抽出表!AT54=0,"0世帯",IF(市町村抽出表!AT54&lt;1,"1世帯未満",TEXT(ROUND(市町村抽出表!AT54,0),"###,###")&amp;"世帯")))</f>
        <v>#REF!</v>
      </c>
      <c r="AI54" s="94" t="e">
        <f ca="1">IF(市町村抽出表!AU54="－","－",IF(市町村抽出表!AU54=0,"0人",IF(市町村抽出表!AU54&lt;1,"1人未満",TEXT(ROUND(市町村抽出表!AU54,0),"###,###")&amp;"人")))</f>
        <v>#REF!</v>
      </c>
      <c r="AJ54" s="94" t="e">
        <f ca="1">IF(市町村抽出表!AV54="－","－",IF(市町村抽出表!AV54=0,"0世帯",IF(市町村抽出表!AV54&lt;1,"1世帯未満",TEXT(ROUND(市町村抽出表!AV54,0),"###,###")&amp;"世帯")))</f>
        <v>#REF!</v>
      </c>
      <c r="AK54" s="94" t="e">
        <f ca="1">IF(市町村抽出表!AW54="－","－",IF(市町村抽出表!AW54=0,"0人",IF(市町村抽出表!AW54&lt;1,"1人未満",TEXT(ROUND(市町村抽出表!AW54,0),"###,###")&amp;"人")))</f>
        <v>#REF!</v>
      </c>
      <c r="AL54" s="94" t="e">
        <f ca="1">IF(市町村抽出表!AX54="－","－",IF(市町村抽出表!AX54=0,"0世帯",IF(市町村抽出表!AX54&lt;1,"1世帯未満",TEXT(ROUND(市町村抽出表!AX54,0),"###,###")&amp;"世帯")))</f>
        <v>#REF!</v>
      </c>
      <c r="AM54" s="94" t="e">
        <f ca="1">IF(市町村抽出表!AY54="－","－",IF(市町村抽出表!AY54=0,"0人",IF(市町村抽出表!AY54&lt;1,"1人未満",TEXT(ROUND(市町村抽出表!AY54,0),"###,###")&amp;"人")))</f>
        <v>#REF!</v>
      </c>
      <c r="AN54" s="94" t="s">
        <v>668</v>
      </c>
      <c r="AO54" s="94" t="s">
        <v>668</v>
      </c>
      <c r="AP54" s="94" t="e">
        <f ca="1">IF(市町村抽出表!BB54="－","－",IF(市町村抽出表!BB54=0,"0km",IF(市町村抽出表!BB54&lt;0.1,"0.1km未満",TEXT(ROUND(市町村抽出表!BB54,1),"###,##0.0")&amp;"km")))</f>
        <v>#REF!</v>
      </c>
      <c r="AQ54" s="94" t="e">
        <f ca="1">IF(市町村抽出表!BC54="－","－",IF(市町村抽出表!BC54=0,"0世帯",IF(市町村抽出表!BC54&lt;1,"1世帯未満",TEXT(ROUND(市町村抽出表!BC54,0),"###,###")&amp;"世帯")))</f>
        <v>#REF!</v>
      </c>
      <c r="AR54" s="94" t="e">
        <f ca="1">IF(市町村抽出表!BD54="－","－",IF(市町村抽出表!BD54=0,"0人",IF(市町村抽出表!BD54&lt;1,"1人未満",TEXT(ROUND(市町村抽出表!BD54,0),"###,###")&amp;"人")))</f>
        <v>#REF!</v>
      </c>
      <c r="AS54" s="94" t="s">
        <v>668</v>
      </c>
      <c r="AT54" s="94" t="s">
        <v>668</v>
      </c>
      <c r="AU54" s="94" t="e">
        <f ca="1">IF(市町村抽出表!BG54="－","－",IF(市町村抽出表!BG54=0,"0箇所",IF(市町村抽出表!BG54&lt;1,"1箇所未満",TEXT(ROUND(市町村抽出表!BG54,0),"###,###")&amp;"箇所")))</f>
        <v>#REF!</v>
      </c>
      <c r="AV54" s="94" t="e">
        <f ca="1">IF(市町村抽出表!BH54="－","－",IF(市町村抽出表!BH54=0,"0箇所",IF(市町村抽出表!BH54&lt;1,"1箇所未満",TEXT(ROUND(市町村抽出表!BH54,0),"###,###")&amp;"箇所")))</f>
        <v>#REF!</v>
      </c>
      <c r="AW54" s="94" t="e">
        <f ca="1">IF(市町村抽出表!BI54="－","－",IF(市町村抽出表!BI54=0,"0箇所",IF(市町村抽出表!BI54&lt;1,"1箇所未満",TEXT(ROUND(市町村抽出表!BI54,0),"###,###")&amp;"箇所")))</f>
        <v>#REF!</v>
      </c>
      <c r="AX54" s="94" t="e">
        <f ca="1">IF(市町村抽出表!BJ54="－","－",IF(市町村抽出表!BJ54=0,"0箇所",IF(市町村抽出表!BJ54&lt;1,"1箇所未満",TEXT(ROUND(市町村抽出表!BJ54,0),"###,###")&amp;"箇所")))</f>
        <v>#REF!</v>
      </c>
      <c r="AY54" s="94" t="e">
        <f ca="1">IF(市町村抽出表!BK54="－","－",IF(市町村抽出表!BK54=0,"0箇所",IF(市町村抽出表!BK54&lt;1,"1箇所未満",TEXT(ROUND(市町村抽出表!BK54,0),"###,###")&amp;"箇所")))</f>
        <v>#REF!</v>
      </c>
      <c r="AZ54" s="94" t="e">
        <f ca="1">IF(市町村抽出表!BL54="－","－",IF(市町村抽出表!BL54=0,"0箇所",IF(市町村抽出表!BL54&lt;1,"1箇所未満",TEXT(ROUND(市町村抽出表!BL54,0),"###,###")&amp;"箇所")))</f>
        <v>#REF!</v>
      </c>
      <c r="BH54" s="153"/>
      <c r="BI54" s="153"/>
      <c r="BJ54" s="153"/>
      <c r="BL54" s="154"/>
      <c r="BM54" s="153"/>
      <c r="BN54" s="153"/>
      <c r="BO54" s="153"/>
      <c r="BP54" s="153"/>
      <c r="BX54" s="154"/>
      <c r="BY54" s="153"/>
      <c r="BZ54" s="153"/>
      <c r="CA54" s="153"/>
      <c r="CB54" s="153"/>
      <c r="CN54" s="154"/>
      <c r="CO54" s="153"/>
      <c r="CP54" s="153"/>
      <c r="CQ54" s="153"/>
      <c r="CR54" s="153"/>
    </row>
    <row r="55" spans="1:96" x14ac:dyDescent="0.2">
      <c r="A55" s="82">
        <v>52</v>
      </c>
      <c r="B55" s="74" t="s">
        <v>552</v>
      </c>
      <c r="C55" s="93" t="e">
        <f ca="1">IF(市町村抽出表!D55="－","－",ROUND(市町村抽出表!D55,1))</f>
        <v>#REF!</v>
      </c>
      <c r="D55" s="158" t="e">
        <f ca="1">IF(市町村抽出表!F55="","※2",IF(市町村抽出表!F55="－","－",市町村抽出表!F55&amp;"箇所"))</f>
        <v>#REF!</v>
      </c>
      <c r="E55" s="159" t="e">
        <f ca="1">IF(市町村抽出表!G55="","※2",IF(市町村抽出表!G55="－","－",市町村抽出表!G55&amp;"箇所"))</f>
        <v>#REF!</v>
      </c>
      <c r="F55" s="160" t="e">
        <f ca="1">IF(市町村抽出表!H55="","※2",IF(市町村抽出表!H55="－","－",市町村抽出表!H55&amp;"箇所"))</f>
        <v>#REF!</v>
      </c>
      <c r="G55" s="94" t="e">
        <f ca="1">IF(市町村抽出表!I55="－","－",IF(市町村抽出表!I55=0,"0棟",IF(市町村抽出表!I55&lt;1,"1棟未満",TEXT(ROUND(市町村抽出表!I55,0),"###,###")&amp;"棟")))</f>
        <v>#REF!</v>
      </c>
      <c r="H55" s="94" t="e">
        <f ca="1">IF(市町村抽出表!J55="－","－",IF(市町村抽出表!J55=0,"0棟",IF(市町村抽出表!J55&lt;1,"1棟未満",TEXT(ROUND(市町村抽出表!J55,0),"###,###")&amp;"棟")))</f>
        <v>#REF!</v>
      </c>
      <c r="I55" s="94" t="e">
        <f ca="1">IF(市町村抽出表!O55="－","－",IF(市町村抽出表!O55=0,"0棟",IF(市町村抽出表!O55&lt;1,"1棟未満",TEXT(ROUND(市町村抽出表!O55,0),"###,###")&amp;"棟")))</f>
        <v>#REF!</v>
      </c>
      <c r="J55" s="94" t="e">
        <f ca="1">IF(市町村抽出表!P55="－","－",IF(市町村抽出表!P55=0,"0棟",IF(市町村抽出表!P55&lt;1,"1棟未満",TEXT(ROUND(市町村抽出表!P55,0),"###,###")&amp;"棟")))</f>
        <v>#REF!</v>
      </c>
      <c r="K55" s="147" t="e">
        <f ca="1">IF(市町村抽出表!U55="","※2",IF(市町村抽出表!U55="－","－",IF(市町村抽出表!U55=0,"0棟",IF(市町村抽出表!U55&lt;1,"1棟未満",TEXT(ROUND(市町村抽出表!U55,0),"###,###")&amp;"棟"))))</f>
        <v>#REF!</v>
      </c>
      <c r="L55" s="148" t="e">
        <f ca="1">IF(市町村抽出表!V55="","※2",IF(市町村抽出表!V55="－","－",IF(市町村抽出表!V55=0,"0棟",IF(市町村抽出表!V55&lt;1,"1棟未満",TEXT(ROUND(市町村抽出表!V55,0),"###,###")&amp;"棟"))))</f>
        <v>#REF!</v>
      </c>
      <c r="M55" s="94" t="e">
        <f ca="1">IF(市町村抽出表!W55="－","－",IF(市町村抽出表!W55=0,"0棟",IF(市町村抽出表!W55&lt;1,"1棟未満",TEXT(ROUND(市町村抽出表!W55,0),"###,###")&amp;"棟")))</f>
        <v>#REF!</v>
      </c>
      <c r="N55" s="94" t="e">
        <f ca="1">IF(市町村抽出表!X55="－","－",IF(市町村抽出表!X55=0,"0棟",IF(市町村抽出表!X55&lt;1,"1棟未満",TEXT(ROUND(市町村抽出表!X55,0),"###,###")&amp;"棟")))</f>
        <v>#REF!</v>
      </c>
      <c r="O55" s="94" t="e">
        <f ca="1">IF(市町村抽出表!Z55="－","－",IF(市町村抽出表!Z55=0,"0件",IF(市町村抽出表!Z55&lt;1,"1件未満",TEXT(ROUND(市町村抽出表!Z55,0),"###,###")&amp;"件")))</f>
        <v>#REF!</v>
      </c>
      <c r="P55" s="94" t="e">
        <f ca="1">IF(市町村抽出表!AA55="－","－",IF(市町村抽出表!AA55=0,"0件",IF(市町村抽出表!AA55&lt;1,"1件未満",TEXT(ROUND(市町村抽出表!AA55,0),"###,###")&amp;"件")))</f>
        <v>#REF!</v>
      </c>
      <c r="Q55" s="94" t="e">
        <f ca="1">IF(市町村抽出表!AB55="－","－",IF(市町村抽出表!AB55=0,"0棟",IF(市町村抽出表!AB55&lt;1,"1棟未満",TEXT(ROUND(市町村抽出表!AB55,0),"###,###")&amp;"棟")))</f>
        <v>#REF!</v>
      </c>
      <c r="R55" s="94" t="e">
        <f ca="1">IF(市町村抽出表!AC55="－","－",IF(市町村抽出表!AC55=0,"0人",IF(市町村抽出表!AC55&lt;1,"1人未満",TEXT(ROUND(市町村抽出表!AC55,0),"###,###")&amp;"人")))</f>
        <v>#REF!</v>
      </c>
      <c r="S55" s="94" t="e">
        <f ca="1">IF(市町村抽出表!AD55="－","－",IF(市町村抽出表!AD55=0,"0人",IF(市町村抽出表!AD55&lt;1,"1人未満",TEXT(ROUND(市町村抽出表!AD55,0),"###,###")&amp;"人")))</f>
        <v>#REF!</v>
      </c>
      <c r="T55" s="94" t="e">
        <f ca="1">IF(市町村抽出表!AE55="－","－",IF(市町村抽出表!AE55=0,"0人",IF(市町村抽出表!AE55&lt;1,"1人未満",TEXT(ROUND(市町村抽出表!AE55,0),"###,###")&amp;"人")))</f>
        <v>#REF!</v>
      </c>
      <c r="U55" s="149" t="e">
        <f ca="1">IF(市町村抽出表!AG55="","※2",IF(市町村抽出表!AG55="－","－",IF(市町村抽出表!AG55=0,"0人",IF(市町村抽出表!AG55&lt;1,"1人未満",TEXT(ROUND(市町村抽出表!AG55,0),"###,###")&amp;"人"))))</f>
        <v>#REF!</v>
      </c>
      <c r="V55" s="150" t="e">
        <f ca="1">IF(市町村抽出表!AH55="","※2",IF(市町村抽出表!AH55="－","－",IF(市町村抽出表!AH55=0,"0人",IF(市町村抽出表!AH55&lt;1,"1人未満",TEXT(ROUND(市町村抽出表!AH55,0),"###,###")&amp;"人"))))</f>
        <v>#REF!</v>
      </c>
      <c r="W55" s="151" t="e">
        <f ca="1">IF(市町村抽出表!AI55="","※2",IF(市町村抽出表!AI55="－","－",IF(市町村抽出表!AI55=0,"0人",IF(市町村抽出表!AI55&lt;1,"1人未満",TEXT(ROUND(市町村抽出表!AI55,0),"###,###")&amp;"人"))))</f>
        <v>#REF!</v>
      </c>
      <c r="X55" s="94" t="e">
        <f ca="1">IF(市町村抽出表!AJ55="－","－",IF(市町村抽出表!AJ55=0,"0人",IF(市町村抽出表!AJ55&lt;1,"1人未満",TEXT(ROUND(市町村抽出表!AJ55,0),"###,###")&amp;"人")))</f>
        <v>#REF!</v>
      </c>
      <c r="Y55" s="94" t="e">
        <f ca="1">IF(市町村抽出表!AK55="－","－",IF(市町村抽出表!AK55=0,"0人",IF(市町村抽出表!AK55&lt;1,"1人未満",TEXT(ROUND(市町村抽出表!AK55,0),"###,###")&amp;"人")))</f>
        <v>#REF!</v>
      </c>
      <c r="Z55" s="94" t="e">
        <f ca="1">IF(市町村抽出表!AL55="－","－",IF(市町村抽出表!AL55=0,"0人",IF(市町村抽出表!AL55&lt;1,"1人未満",TEXT(ROUND(市町村抽出表!AL55,0),"###,###")&amp;"人")))</f>
        <v>#REF!</v>
      </c>
      <c r="AA55" s="94" t="e">
        <f ca="1">IF(市町村抽出表!AM55="－","－",IF(市町村抽出表!AM55=0,"0人",IF(市町村抽出表!AM55&lt;1,"1人未満",TEXT(ROUND(市町村抽出表!AM55,0),"###,###")&amp;"人")))</f>
        <v>#REF!</v>
      </c>
      <c r="AB55" s="94" t="e">
        <f ca="1">IF(市町村抽出表!AN55="－","－",IF(市町村抽出表!AN55=0,"0人",IF(市町村抽出表!AN55&lt;1,"1人未満",TEXT(ROUND(市町村抽出表!AN55,0),"###,###")&amp;"人")))</f>
        <v>#REF!</v>
      </c>
      <c r="AC55" s="94" t="e">
        <f ca="1">IF(市町村抽出表!AO55="－","－",IF(市町村抽出表!AO55=0,"0人",IF(市町村抽出表!AO55&lt;1,"1人未満",TEXT(ROUND(市町村抽出表!AO55,0),"###,###")&amp;"人")))</f>
        <v>#REF!</v>
      </c>
      <c r="AD55" s="94" t="e">
        <f ca="1">IF(市町村抽出表!AP55="－","－",IF(市町村抽出表!AP55=0,"0人",IF(市町村抽出表!AP55&lt;1,"1人未満",TEXT(ROUND(市町村抽出表!AP55,0),"###,###")&amp;"人")))</f>
        <v>#REF!</v>
      </c>
      <c r="AE55" s="94" t="e">
        <f ca="1">IF(市町村抽出表!AQ55="－","－",IF(市町村抽出表!AQ55=0,"0人",IF(市町村抽出表!AQ55&lt;1,"1人未満",TEXT(ROUND(市町村抽出表!AQ55,0),"###,###")&amp;"人")))</f>
        <v>#REF!</v>
      </c>
      <c r="AF55" s="94" t="e">
        <f ca="1">IF(市町村抽出表!AR55="－","－",IF(市町村抽出表!AR55=0,"0人",IF(市町村抽出表!AR55&lt;1,"1人未満",TEXT(ROUND(市町村抽出表!AR55,0),"###,###")&amp;"人")))</f>
        <v>#REF!</v>
      </c>
      <c r="AG55" s="94" t="e">
        <f ca="1">IF(市町村抽出表!AS55="－","－",IF(市町村抽出表!AS55=0,"0箇所",IF(市町村抽出表!AS55&lt;1,"1箇所未満",TEXT(ROUND(市町村抽出表!AS55,0),"###,###")&amp;"箇所")))</f>
        <v>#REF!</v>
      </c>
      <c r="AH55" s="94" t="e">
        <f ca="1">IF(市町村抽出表!AT55="－","－",IF(市町村抽出表!AT55=0,"0世帯",IF(市町村抽出表!AT55&lt;1,"1世帯未満",TEXT(ROUND(市町村抽出表!AT55,0),"###,###")&amp;"世帯")))</f>
        <v>#REF!</v>
      </c>
      <c r="AI55" s="94" t="e">
        <f ca="1">IF(市町村抽出表!AU55="－","－",IF(市町村抽出表!AU55=0,"0人",IF(市町村抽出表!AU55&lt;1,"1人未満",TEXT(ROUND(市町村抽出表!AU55,0),"###,###")&amp;"人")))</f>
        <v>#REF!</v>
      </c>
      <c r="AJ55" s="94" t="e">
        <f ca="1">IF(市町村抽出表!AV55="－","－",IF(市町村抽出表!AV55=0,"0世帯",IF(市町村抽出表!AV55&lt;1,"1世帯未満",TEXT(ROUND(市町村抽出表!AV55,0),"###,###")&amp;"世帯")))</f>
        <v>#REF!</v>
      </c>
      <c r="AK55" s="94" t="e">
        <f ca="1">IF(市町村抽出表!AW55="－","－",IF(市町村抽出表!AW55=0,"0人",IF(市町村抽出表!AW55&lt;1,"1人未満",TEXT(ROUND(市町村抽出表!AW55,0),"###,###")&amp;"人")))</f>
        <v>#REF!</v>
      </c>
      <c r="AL55" s="94" t="e">
        <f ca="1">IF(市町村抽出表!AX55="－","－",IF(市町村抽出表!AX55=0,"0世帯",IF(市町村抽出表!AX55&lt;1,"1世帯未満",TEXT(ROUND(市町村抽出表!AX55,0),"###,###")&amp;"世帯")))</f>
        <v>#REF!</v>
      </c>
      <c r="AM55" s="94" t="e">
        <f ca="1">IF(市町村抽出表!AY55="－","－",IF(市町村抽出表!AY55=0,"0人",IF(市町村抽出表!AY55&lt;1,"1人未満",TEXT(ROUND(市町村抽出表!AY55,0),"###,###")&amp;"人")))</f>
        <v>#REF!</v>
      </c>
      <c r="AN55" s="94" t="s">
        <v>668</v>
      </c>
      <c r="AO55" s="94" t="s">
        <v>668</v>
      </c>
      <c r="AP55" s="94" t="e">
        <f ca="1">IF(市町村抽出表!BB55="－","－",IF(市町村抽出表!BB55=0,"0km",IF(市町村抽出表!BB55&lt;0.1,"0.1km未満",TEXT(ROUND(市町村抽出表!BB55,1),"###,##0.0")&amp;"km")))</f>
        <v>#REF!</v>
      </c>
      <c r="AQ55" s="94" t="e">
        <f ca="1">IF(市町村抽出表!BC55="－","－",IF(市町村抽出表!BC55=0,"0世帯",IF(市町村抽出表!BC55&lt;1,"1世帯未満",TEXT(ROUND(市町村抽出表!BC55,0),"###,###")&amp;"世帯")))</f>
        <v>#REF!</v>
      </c>
      <c r="AR55" s="94" t="e">
        <f ca="1">IF(市町村抽出表!BD55="－","－",IF(市町村抽出表!BD55=0,"0人",IF(市町村抽出表!BD55&lt;1,"1人未満",TEXT(ROUND(市町村抽出表!BD55,0),"###,###")&amp;"人")))</f>
        <v>#REF!</v>
      </c>
      <c r="AS55" s="94" t="s">
        <v>668</v>
      </c>
      <c r="AT55" s="94" t="s">
        <v>668</v>
      </c>
      <c r="AU55" s="94" t="e">
        <f ca="1">IF(市町村抽出表!BG55="－","－",IF(市町村抽出表!BG55=0,"0箇所",IF(市町村抽出表!BG55&lt;1,"1箇所未満",TEXT(ROUND(市町村抽出表!BG55,0),"###,###")&amp;"箇所")))</f>
        <v>#REF!</v>
      </c>
      <c r="AV55" s="94" t="e">
        <f ca="1">IF(市町村抽出表!BH55="－","－",IF(市町村抽出表!BH55=0,"0箇所",IF(市町村抽出表!BH55&lt;1,"1箇所未満",TEXT(ROUND(市町村抽出表!BH55,0),"###,###")&amp;"箇所")))</f>
        <v>#REF!</v>
      </c>
      <c r="AW55" s="94" t="e">
        <f ca="1">IF(市町村抽出表!BI55="－","－",IF(市町村抽出表!BI55=0,"0箇所",IF(市町村抽出表!BI55&lt;1,"1箇所未満",TEXT(ROUND(市町村抽出表!BI55,0),"###,###")&amp;"箇所")))</f>
        <v>#REF!</v>
      </c>
      <c r="AX55" s="94" t="e">
        <f ca="1">IF(市町村抽出表!BJ55="－","－",IF(市町村抽出表!BJ55=0,"0箇所",IF(市町村抽出表!BJ55&lt;1,"1箇所未満",TEXT(ROUND(市町村抽出表!BJ55,0),"###,###")&amp;"箇所")))</f>
        <v>#REF!</v>
      </c>
      <c r="AY55" s="94" t="e">
        <f ca="1">IF(市町村抽出表!BK55="－","－",IF(市町村抽出表!BK55=0,"0箇所",IF(市町村抽出表!BK55&lt;1,"1箇所未満",TEXT(ROUND(市町村抽出表!BK55,0),"###,###")&amp;"箇所")))</f>
        <v>#REF!</v>
      </c>
      <c r="AZ55" s="94" t="e">
        <f ca="1">IF(市町村抽出表!BL55="－","－",IF(市町村抽出表!BL55=0,"0箇所",IF(市町村抽出表!BL55&lt;1,"1箇所未満",TEXT(ROUND(市町村抽出表!BL55,0),"###,###")&amp;"箇所")))</f>
        <v>#REF!</v>
      </c>
      <c r="BH55" s="153"/>
      <c r="BI55" s="153"/>
      <c r="BJ55" s="153"/>
      <c r="BL55" s="154"/>
      <c r="BM55" s="153"/>
      <c r="BN55" s="153"/>
      <c r="BO55" s="153"/>
      <c r="BP55" s="153"/>
      <c r="BX55" s="154"/>
      <c r="BY55" s="153"/>
      <c r="BZ55" s="153"/>
      <c r="CA55" s="153"/>
      <c r="CB55" s="153"/>
      <c r="CN55" s="154"/>
      <c r="CO55" s="153"/>
      <c r="CP55" s="153"/>
      <c r="CQ55" s="153"/>
      <c r="CR55" s="153"/>
    </row>
    <row r="56" spans="1:96" x14ac:dyDescent="0.2">
      <c r="A56" s="82">
        <v>53</v>
      </c>
      <c r="B56" s="74" t="s">
        <v>553</v>
      </c>
      <c r="C56" s="93" t="e">
        <f ca="1">IF(市町村抽出表!D56="－","－",ROUND(市町村抽出表!D56,1))</f>
        <v>#REF!</v>
      </c>
      <c r="D56" s="158" t="e">
        <f ca="1">IF(市町村抽出表!F56="","※2",IF(市町村抽出表!F56="－","－",市町村抽出表!F56&amp;"箇所"))</f>
        <v>#REF!</v>
      </c>
      <c r="E56" s="159" t="e">
        <f ca="1">IF(市町村抽出表!G56="","※2",IF(市町村抽出表!G56="－","－",市町村抽出表!G56&amp;"箇所"))</f>
        <v>#REF!</v>
      </c>
      <c r="F56" s="160" t="e">
        <f ca="1">IF(市町村抽出表!H56="","※2",IF(市町村抽出表!H56="－","－",市町村抽出表!H56&amp;"箇所"))</f>
        <v>#REF!</v>
      </c>
      <c r="G56" s="94" t="e">
        <f ca="1">IF(市町村抽出表!I56="－","－",IF(市町村抽出表!I56=0,"0棟",IF(市町村抽出表!I56&lt;1,"1棟未満",TEXT(ROUND(市町村抽出表!I56,0),"###,###")&amp;"棟")))</f>
        <v>#REF!</v>
      </c>
      <c r="H56" s="94" t="e">
        <f ca="1">IF(市町村抽出表!J56="－","－",IF(市町村抽出表!J56=0,"0棟",IF(市町村抽出表!J56&lt;1,"1棟未満",TEXT(ROUND(市町村抽出表!J56,0),"###,###")&amp;"棟")))</f>
        <v>#REF!</v>
      </c>
      <c r="I56" s="94" t="e">
        <f ca="1">IF(市町村抽出表!O56="－","－",IF(市町村抽出表!O56=0,"0棟",IF(市町村抽出表!O56&lt;1,"1棟未満",TEXT(ROUND(市町村抽出表!O56,0),"###,###")&amp;"棟")))</f>
        <v>#REF!</v>
      </c>
      <c r="J56" s="94" t="e">
        <f ca="1">IF(市町村抽出表!P56="－","－",IF(市町村抽出表!P56=0,"0棟",IF(市町村抽出表!P56&lt;1,"1棟未満",TEXT(ROUND(市町村抽出表!P56,0),"###,###")&amp;"棟")))</f>
        <v>#REF!</v>
      </c>
      <c r="K56" s="147" t="e">
        <f ca="1">IF(市町村抽出表!U56="","※2",IF(市町村抽出表!U56="－","－",IF(市町村抽出表!U56=0,"0棟",IF(市町村抽出表!U56&lt;1,"1棟未満",TEXT(ROUND(市町村抽出表!U56,0),"###,###")&amp;"棟"))))</f>
        <v>#REF!</v>
      </c>
      <c r="L56" s="148" t="e">
        <f ca="1">IF(市町村抽出表!V56="","※2",IF(市町村抽出表!V56="－","－",IF(市町村抽出表!V56=0,"0棟",IF(市町村抽出表!V56&lt;1,"1棟未満",TEXT(ROUND(市町村抽出表!V56,0),"###,###")&amp;"棟"))))</f>
        <v>#REF!</v>
      </c>
      <c r="M56" s="94" t="e">
        <f ca="1">IF(市町村抽出表!W56="－","－",IF(市町村抽出表!W56=0,"0棟",IF(市町村抽出表!W56&lt;1,"1棟未満",TEXT(ROUND(市町村抽出表!W56,0),"###,###")&amp;"棟")))</f>
        <v>#REF!</v>
      </c>
      <c r="N56" s="94" t="e">
        <f ca="1">IF(市町村抽出表!X56="－","－",IF(市町村抽出表!X56=0,"0棟",IF(市町村抽出表!X56&lt;1,"1棟未満",TEXT(ROUND(市町村抽出表!X56,0),"###,###")&amp;"棟")))</f>
        <v>#REF!</v>
      </c>
      <c r="O56" s="94" t="e">
        <f ca="1">IF(市町村抽出表!Z56="－","－",IF(市町村抽出表!Z56=0,"0件",IF(市町村抽出表!Z56&lt;1,"1件未満",TEXT(ROUND(市町村抽出表!Z56,0),"###,###")&amp;"件")))</f>
        <v>#REF!</v>
      </c>
      <c r="P56" s="94" t="e">
        <f ca="1">IF(市町村抽出表!AA56="－","－",IF(市町村抽出表!AA56=0,"0件",IF(市町村抽出表!AA56&lt;1,"1件未満",TEXT(ROUND(市町村抽出表!AA56,0),"###,###")&amp;"件")))</f>
        <v>#REF!</v>
      </c>
      <c r="Q56" s="94" t="e">
        <f ca="1">IF(市町村抽出表!AB56="－","－",IF(市町村抽出表!AB56=0,"0棟",IF(市町村抽出表!AB56&lt;1,"1棟未満",TEXT(ROUND(市町村抽出表!AB56,0),"###,###")&amp;"棟")))</f>
        <v>#REF!</v>
      </c>
      <c r="R56" s="94" t="e">
        <f ca="1">IF(市町村抽出表!AC56="－","－",IF(市町村抽出表!AC56=0,"0人",IF(市町村抽出表!AC56&lt;1,"1人未満",TEXT(ROUND(市町村抽出表!AC56,0),"###,###")&amp;"人")))</f>
        <v>#REF!</v>
      </c>
      <c r="S56" s="94" t="e">
        <f ca="1">IF(市町村抽出表!AD56="－","－",IF(市町村抽出表!AD56=0,"0人",IF(市町村抽出表!AD56&lt;1,"1人未満",TEXT(ROUND(市町村抽出表!AD56,0),"###,###")&amp;"人")))</f>
        <v>#REF!</v>
      </c>
      <c r="T56" s="94" t="e">
        <f ca="1">IF(市町村抽出表!AE56="－","－",IF(市町村抽出表!AE56=0,"0人",IF(市町村抽出表!AE56&lt;1,"1人未満",TEXT(ROUND(市町村抽出表!AE56,0),"###,###")&amp;"人")))</f>
        <v>#REF!</v>
      </c>
      <c r="U56" s="149" t="e">
        <f ca="1">IF(市町村抽出表!AG56="","※2",IF(市町村抽出表!AG56="－","－",IF(市町村抽出表!AG56=0,"0人",IF(市町村抽出表!AG56&lt;1,"1人未満",TEXT(ROUND(市町村抽出表!AG56,0),"###,###")&amp;"人"))))</f>
        <v>#REF!</v>
      </c>
      <c r="V56" s="150" t="e">
        <f ca="1">IF(市町村抽出表!AH56="","※2",IF(市町村抽出表!AH56="－","－",IF(市町村抽出表!AH56=0,"0人",IF(市町村抽出表!AH56&lt;1,"1人未満",TEXT(ROUND(市町村抽出表!AH56,0),"###,###")&amp;"人"))))</f>
        <v>#REF!</v>
      </c>
      <c r="W56" s="151" t="e">
        <f ca="1">IF(市町村抽出表!AI56="","※2",IF(市町村抽出表!AI56="－","－",IF(市町村抽出表!AI56=0,"0人",IF(市町村抽出表!AI56&lt;1,"1人未満",TEXT(ROUND(市町村抽出表!AI56,0),"###,###")&amp;"人"))))</f>
        <v>#REF!</v>
      </c>
      <c r="X56" s="94" t="e">
        <f ca="1">IF(市町村抽出表!AJ56="－","－",IF(市町村抽出表!AJ56=0,"0人",IF(市町村抽出表!AJ56&lt;1,"1人未満",TEXT(ROUND(市町村抽出表!AJ56,0),"###,###")&amp;"人")))</f>
        <v>#REF!</v>
      </c>
      <c r="Y56" s="94" t="e">
        <f ca="1">IF(市町村抽出表!AK56="－","－",IF(市町村抽出表!AK56=0,"0人",IF(市町村抽出表!AK56&lt;1,"1人未満",TEXT(ROUND(市町村抽出表!AK56,0),"###,###")&amp;"人")))</f>
        <v>#REF!</v>
      </c>
      <c r="Z56" s="94" t="e">
        <f ca="1">IF(市町村抽出表!AL56="－","－",IF(市町村抽出表!AL56=0,"0人",IF(市町村抽出表!AL56&lt;1,"1人未満",TEXT(ROUND(市町村抽出表!AL56,0),"###,###")&amp;"人")))</f>
        <v>#REF!</v>
      </c>
      <c r="AA56" s="94" t="e">
        <f ca="1">IF(市町村抽出表!AM56="－","－",IF(市町村抽出表!AM56=0,"0人",IF(市町村抽出表!AM56&lt;1,"1人未満",TEXT(ROUND(市町村抽出表!AM56,0),"###,###")&amp;"人")))</f>
        <v>#REF!</v>
      </c>
      <c r="AB56" s="94" t="e">
        <f ca="1">IF(市町村抽出表!AN56="－","－",IF(市町村抽出表!AN56=0,"0人",IF(市町村抽出表!AN56&lt;1,"1人未満",TEXT(ROUND(市町村抽出表!AN56,0),"###,###")&amp;"人")))</f>
        <v>#REF!</v>
      </c>
      <c r="AC56" s="94" t="e">
        <f ca="1">IF(市町村抽出表!AO56="－","－",IF(市町村抽出表!AO56=0,"0人",IF(市町村抽出表!AO56&lt;1,"1人未満",TEXT(ROUND(市町村抽出表!AO56,0),"###,###")&amp;"人")))</f>
        <v>#REF!</v>
      </c>
      <c r="AD56" s="94" t="e">
        <f ca="1">IF(市町村抽出表!AP56="－","－",IF(市町村抽出表!AP56=0,"0人",IF(市町村抽出表!AP56&lt;1,"1人未満",TEXT(ROUND(市町村抽出表!AP56,0),"###,###")&amp;"人")))</f>
        <v>#REF!</v>
      </c>
      <c r="AE56" s="94" t="e">
        <f ca="1">IF(市町村抽出表!AQ56="－","－",IF(市町村抽出表!AQ56=0,"0人",IF(市町村抽出表!AQ56&lt;1,"1人未満",TEXT(ROUND(市町村抽出表!AQ56,0),"###,###")&amp;"人")))</f>
        <v>#REF!</v>
      </c>
      <c r="AF56" s="94" t="e">
        <f ca="1">IF(市町村抽出表!AR56="－","－",IF(市町村抽出表!AR56=0,"0人",IF(市町村抽出表!AR56&lt;1,"1人未満",TEXT(ROUND(市町村抽出表!AR56,0),"###,###")&amp;"人")))</f>
        <v>#REF!</v>
      </c>
      <c r="AG56" s="94" t="e">
        <f ca="1">IF(市町村抽出表!AS56="－","－",IF(市町村抽出表!AS56=0,"0箇所",IF(市町村抽出表!AS56&lt;1,"1箇所未満",TEXT(ROUND(市町村抽出表!AS56,0),"###,###")&amp;"箇所")))</f>
        <v>#REF!</v>
      </c>
      <c r="AH56" s="94" t="e">
        <f ca="1">IF(市町村抽出表!AT56="－","－",IF(市町村抽出表!AT56=0,"0世帯",IF(市町村抽出表!AT56&lt;1,"1世帯未満",TEXT(ROUND(市町村抽出表!AT56,0),"###,###")&amp;"世帯")))</f>
        <v>#REF!</v>
      </c>
      <c r="AI56" s="94" t="e">
        <f ca="1">IF(市町村抽出表!AU56="－","－",IF(市町村抽出表!AU56=0,"0人",IF(市町村抽出表!AU56&lt;1,"1人未満",TEXT(ROUND(市町村抽出表!AU56,0),"###,###")&amp;"人")))</f>
        <v>#REF!</v>
      </c>
      <c r="AJ56" s="94" t="e">
        <f ca="1">IF(市町村抽出表!AV56="－","－",IF(市町村抽出表!AV56=0,"0世帯",IF(市町村抽出表!AV56&lt;1,"1世帯未満",TEXT(ROUND(市町村抽出表!AV56,0),"###,###")&amp;"世帯")))</f>
        <v>#REF!</v>
      </c>
      <c r="AK56" s="94" t="e">
        <f ca="1">IF(市町村抽出表!AW56="－","－",IF(市町村抽出表!AW56=0,"0人",IF(市町村抽出表!AW56&lt;1,"1人未満",TEXT(ROUND(市町村抽出表!AW56,0),"###,###")&amp;"人")))</f>
        <v>#REF!</v>
      </c>
      <c r="AL56" s="94" t="e">
        <f ca="1">IF(市町村抽出表!AX56="－","－",IF(市町村抽出表!AX56=0,"0世帯",IF(市町村抽出表!AX56&lt;1,"1世帯未満",TEXT(ROUND(市町村抽出表!AX56,0),"###,###")&amp;"世帯")))</f>
        <v>#REF!</v>
      </c>
      <c r="AM56" s="94" t="e">
        <f ca="1">IF(市町村抽出表!AY56="－","－",IF(市町村抽出表!AY56=0,"0人",IF(市町村抽出表!AY56&lt;1,"1人未満",TEXT(ROUND(市町村抽出表!AY56,0),"###,###")&amp;"人")))</f>
        <v>#REF!</v>
      </c>
      <c r="AN56" s="94" t="s">
        <v>668</v>
      </c>
      <c r="AO56" s="94" t="s">
        <v>668</v>
      </c>
      <c r="AP56" s="94" t="e">
        <f ca="1">IF(市町村抽出表!BB56="－","－",IF(市町村抽出表!BB56=0,"0km",IF(市町村抽出表!BB56&lt;0.1,"0.1km未満",TEXT(ROUND(市町村抽出表!BB56,1),"###,##0.0")&amp;"km")))</f>
        <v>#REF!</v>
      </c>
      <c r="AQ56" s="94" t="e">
        <f ca="1">IF(市町村抽出表!BC56="－","－",IF(市町村抽出表!BC56=0,"0世帯",IF(市町村抽出表!BC56&lt;1,"1世帯未満",TEXT(ROUND(市町村抽出表!BC56,0),"###,###")&amp;"世帯")))</f>
        <v>#REF!</v>
      </c>
      <c r="AR56" s="94" t="e">
        <f ca="1">IF(市町村抽出表!BD56="－","－",IF(市町村抽出表!BD56=0,"0人",IF(市町村抽出表!BD56&lt;1,"1人未満",TEXT(ROUND(市町村抽出表!BD56,0),"###,###")&amp;"人")))</f>
        <v>#REF!</v>
      </c>
      <c r="AS56" s="94" t="s">
        <v>668</v>
      </c>
      <c r="AT56" s="94" t="s">
        <v>668</v>
      </c>
      <c r="AU56" s="94" t="e">
        <f ca="1">IF(市町村抽出表!BG56="－","－",IF(市町村抽出表!BG56=0,"0箇所",IF(市町村抽出表!BG56&lt;1,"1箇所未満",TEXT(ROUND(市町村抽出表!BG56,0),"###,###")&amp;"箇所")))</f>
        <v>#REF!</v>
      </c>
      <c r="AV56" s="94" t="e">
        <f ca="1">IF(市町村抽出表!BH56="－","－",IF(市町村抽出表!BH56=0,"0箇所",IF(市町村抽出表!BH56&lt;1,"1箇所未満",TEXT(ROUND(市町村抽出表!BH56,0),"###,###")&amp;"箇所")))</f>
        <v>#REF!</v>
      </c>
      <c r="AW56" s="94" t="e">
        <f ca="1">IF(市町村抽出表!BI56="－","－",IF(市町村抽出表!BI56=0,"0箇所",IF(市町村抽出表!BI56&lt;1,"1箇所未満",TEXT(ROUND(市町村抽出表!BI56,0),"###,###")&amp;"箇所")))</f>
        <v>#REF!</v>
      </c>
      <c r="AX56" s="94" t="e">
        <f ca="1">IF(市町村抽出表!BJ56="－","－",IF(市町村抽出表!BJ56=0,"0箇所",IF(市町村抽出表!BJ56&lt;1,"1箇所未満",TEXT(ROUND(市町村抽出表!BJ56,0),"###,###")&amp;"箇所")))</f>
        <v>#REF!</v>
      </c>
      <c r="AY56" s="94" t="e">
        <f ca="1">IF(市町村抽出表!BK56="－","－",IF(市町村抽出表!BK56=0,"0箇所",IF(市町村抽出表!BK56&lt;1,"1箇所未満",TEXT(ROUND(市町村抽出表!BK56,0),"###,###")&amp;"箇所")))</f>
        <v>#REF!</v>
      </c>
      <c r="AZ56" s="94" t="e">
        <f ca="1">IF(市町村抽出表!BL56="－","－",IF(市町村抽出表!BL56=0,"0箇所",IF(市町村抽出表!BL56&lt;1,"1箇所未満",TEXT(ROUND(市町村抽出表!BL56,0),"###,###")&amp;"箇所")))</f>
        <v>#REF!</v>
      </c>
      <c r="BH56" s="153"/>
      <c r="BI56" s="153"/>
      <c r="BJ56" s="153"/>
      <c r="BL56" s="154"/>
      <c r="BM56" s="153"/>
      <c r="BN56" s="153"/>
      <c r="BO56" s="153"/>
      <c r="BP56" s="153"/>
      <c r="BX56" s="154"/>
      <c r="BY56" s="153"/>
      <c r="BZ56" s="153"/>
      <c r="CA56" s="153"/>
      <c r="CB56" s="153"/>
      <c r="CN56" s="154"/>
      <c r="CO56" s="153"/>
      <c r="CP56" s="153"/>
      <c r="CQ56" s="153"/>
      <c r="CR56" s="153"/>
    </row>
    <row r="57" spans="1:96" x14ac:dyDescent="0.2">
      <c r="A57" s="82">
        <v>54</v>
      </c>
      <c r="B57" s="74" t="s">
        <v>554</v>
      </c>
      <c r="C57" s="93" t="e">
        <f ca="1">IF(市町村抽出表!D57="－","－",ROUND(市町村抽出表!D57,1))</f>
        <v>#REF!</v>
      </c>
      <c r="D57" s="158" t="e">
        <f ca="1">IF(市町村抽出表!F57="","※2",IF(市町村抽出表!F57="－","－",市町村抽出表!F57&amp;"箇所"))</f>
        <v>#REF!</v>
      </c>
      <c r="E57" s="159" t="e">
        <f ca="1">IF(市町村抽出表!G57="","※2",IF(市町村抽出表!G57="－","－",市町村抽出表!G57&amp;"箇所"))</f>
        <v>#REF!</v>
      </c>
      <c r="F57" s="160" t="e">
        <f ca="1">IF(市町村抽出表!H57="","※2",IF(市町村抽出表!H57="－","－",市町村抽出表!H57&amp;"箇所"))</f>
        <v>#REF!</v>
      </c>
      <c r="G57" s="94" t="e">
        <f ca="1">IF(市町村抽出表!I57="－","－",IF(市町村抽出表!I57=0,"0棟",IF(市町村抽出表!I57&lt;1,"1棟未満",TEXT(ROUND(市町村抽出表!I57,0),"###,###")&amp;"棟")))</f>
        <v>#REF!</v>
      </c>
      <c r="H57" s="94" t="e">
        <f ca="1">IF(市町村抽出表!J57="－","－",IF(市町村抽出表!J57=0,"0棟",IF(市町村抽出表!J57&lt;1,"1棟未満",TEXT(ROUND(市町村抽出表!J57,0),"###,###")&amp;"棟")))</f>
        <v>#REF!</v>
      </c>
      <c r="I57" s="94" t="e">
        <f ca="1">IF(市町村抽出表!O57="－","－",IF(市町村抽出表!O57=0,"0棟",IF(市町村抽出表!O57&lt;1,"1棟未満",TEXT(ROUND(市町村抽出表!O57,0),"###,###")&amp;"棟")))</f>
        <v>#REF!</v>
      </c>
      <c r="J57" s="94" t="e">
        <f ca="1">IF(市町村抽出表!P57="－","－",IF(市町村抽出表!P57=0,"0棟",IF(市町村抽出表!P57&lt;1,"1棟未満",TEXT(ROUND(市町村抽出表!P57,0),"###,###")&amp;"棟")))</f>
        <v>#REF!</v>
      </c>
      <c r="K57" s="147" t="e">
        <f ca="1">IF(市町村抽出表!U57="","※2",IF(市町村抽出表!U57="－","－",IF(市町村抽出表!U57=0,"0棟",IF(市町村抽出表!U57&lt;1,"1棟未満",TEXT(ROUND(市町村抽出表!U57,0),"###,###")&amp;"棟"))))</f>
        <v>#REF!</v>
      </c>
      <c r="L57" s="148" t="e">
        <f ca="1">IF(市町村抽出表!V57="","※2",IF(市町村抽出表!V57="－","－",IF(市町村抽出表!V57=0,"0棟",IF(市町村抽出表!V57&lt;1,"1棟未満",TEXT(ROUND(市町村抽出表!V57,0),"###,###")&amp;"棟"))))</f>
        <v>#REF!</v>
      </c>
      <c r="M57" s="94" t="e">
        <f ca="1">IF(市町村抽出表!W57="－","－",IF(市町村抽出表!W57=0,"0棟",IF(市町村抽出表!W57&lt;1,"1棟未満",TEXT(ROUND(市町村抽出表!W57,0),"###,###")&amp;"棟")))</f>
        <v>#REF!</v>
      </c>
      <c r="N57" s="94" t="e">
        <f ca="1">IF(市町村抽出表!X57="－","－",IF(市町村抽出表!X57=0,"0棟",IF(市町村抽出表!X57&lt;1,"1棟未満",TEXT(ROUND(市町村抽出表!X57,0),"###,###")&amp;"棟")))</f>
        <v>#REF!</v>
      </c>
      <c r="O57" s="94" t="e">
        <f ca="1">IF(市町村抽出表!Z57="－","－",IF(市町村抽出表!Z57=0,"0件",IF(市町村抽出表!Z57&lt;1,"1件未満",TEXT(ROUND(市町村抽出表!Z57,0),"###,###")&amp;"件")))</f>
        <v>#REF!</v>
      </c>
      <c r="P57" s="94" t="e">
        <f ca="1">IF(市町村抽出表!AA57="－","－",IF(市町村抽出表!AA57=0,"0件",IF(市町村抽出表!AA57&lt;1,"1件未満",TEXT(ROUND(市町村抽出表!AA57,0),"###,###")&amp;"件")))</f>
        <v>#REF!</v>
      </c>
      <c r="Q57" s="94" t="e">
        <f ca="1">IF(市町村抽出表!AB57="－","－",IF(市町村抽出表!AB57=0,"0棟",IF(市町村抽出表!AB57&lt;1,"1棟未満",TEXT(ROUND(市町村抽出表!AB57,0),"###,###")&amp;"棟")))</f>
        <v>#REF!</v>
      </c>
      <c r="R57" s="94" t="e">
        <f ca="1">IF(市町村抽出表!AC57="－","－",IF(市町村抽出表!AC57=0,"0人",IF(市町村抽出表!AC57&lt;1,"1人未満",TEXT(ROUND(市町村抽出表!AC57,0),"###,###")&amp;"人")))</f>
        <v>#REF!</v>
      </c>
      <c r="S57" s="94" t="e">
        <f ca="1">IF(市町村抽出表!AD57="－","－",IF(市町村抽出表!AD57=0,"0人",IF(市町村抽出表!AD57&lt;1,"1人未満",TEXT(ROUND(市町村抽出表!AD57,0),"###,###")&amp;"人")))</f>
        <v>#REF!</v>
      </c>
      <c r="T57" s="94" t="e">
        <f ca="1">IF(市町村抽出表!AE57="－","－",IF(市町村抽出表!AE57=0,"0人",IF(市町村抽出表!AE57&lt;1,"1人未満",TEXT(ROUND(市町村抽出表!AE57,0),"###,###")&amp;"人")))</f>
        <v>#REF!</v>
      </c>
      <c r="U57" s="149" t="e">
        <f ca="1">IF(市町村抽出表!AG57="","※2",IF(市町村抽出表!AG57="－","－",IF(市町村抽出表!AG57=0,"0人",IF(市町村抽出表!AG57&lt;1,"1人未満",TEXT(ROUND(市町村抽出表!AG57,0),"###,###")&amp;"人"))))</f>
        <v>#REF!</v>
      </c>
      <c r="V57" s="150" t="e">
        <f ca="1">IF(市町村抽出表!AH57="","※2",IF(市町村抽出表!AH57="－","－",IF(市町村抽出表!AH57=0,"0人",IF(市町村抽出表!AH57&lt;1,"1人未満",TEXT(ROUND(市町村抽出表!AH57,0),"###,###")&amp;"人"))))</f>
        <v>#REF!</v>
      </c>
      <c r="W57" s="151" t="e">
        <f ca="1">IF(市町村抽出表!AI57="","※2",IF(市町村抽出表!AI57="－","－",IF(市町村抽出表!AI57=0,"0人",IF(市町村抽出表!AI57&lt;1,"1人未満",TEXT(ROUND(市町村抽出表!AI57,0),"###,###")&amp;"人"))))</f>
        <v>#REF!</v>
      </c>
      <c r="X57" s="94" t="e">
        <f ca="1">IF(市町村抽出表!AJ57="－","－",IF(市町村抽出表!AJ57=0,"0人",IF(市町村抽出表!AJ57&lt;1,"1人未満",TEXT(ROUND(市町村抽出表!AJ57,0),"###,###")&amp;"人")))</f>
        <v>#REF!</v>
      </c>
      <c r="Y57" s="94" t="e">
        <f ca="1">IF(市町村抽出表!AK57="－","－",IF(市町村抽出表!AK57=0,"0人",IF(市町村抽出表!AK57&lt;1,"1人未満",TEXT(ROUND(市町村抽出表!AK57,0),"###,###")&amp;"人")))</f>
        <v>#REF!</v>
      </c>
      <c r="Z57" s="94" t="e">
        <f ca="1">IF(市町村抽出表!AL57="－","－",IF(市町村抽出表!AL57=0,"0人",IF(市町村抽出表!AL57&lt;1,"1人未満",TEXT(ROUND(市町村抽出表!AL57,0),"###,###")&amp;"人")))</f>
        <v>#REF!</v>
      </c>
      <c r="AA57" s="94" t="e">
        <f ca="1">IF(市町村抽出表!AM57="－","－",IF(市町村抽出表!AM57=0,"0人",IF(市町村抽出表!AM57&lt;1,"1人未満",TEXT(ROUND(市町村抽出表!AM57,0),"###,###")&amp;"人")))</f>
        <v>#REF!</v>
      </c>
      <c r="AB57" s="94" t="e">
        <f ca="1">IF(市町村抽出表!AN57="－","－",IF(市町村抽出表!AN57=0,"0人",IF(市町村抽出表!AN57&lt;1,"1人未満",TEXT(ROUND(市町村抽出表!AN57,0),"###,###")&amp;"人")))</f>
        <v>#REF!</v>
      </c>
      <c r="AC57" s="94" t="e">
        <f ca="1">IF(市町村抽出表!AO57="－","－",IF(市町村抽出表!AO57=0,"0人",IF(市町村抽出表!AO57&lt;1,"1人未満",TEXT(ROUND(市町村抽出表!AO57,0),"###,###")&amp;"人")))</f>
        <v>#REF!</v>
      </c>
      <c r="AD57" s="94" t="e">
        <f ca="1">IF(市町村抽出表!AP57="－","－",IF(市町村抽出表!AP57=0,"0人",IF(市町村抽出表!AP57&lt;1,"1人未満",TEXT(ROUND(市町村抽出表!AP57,0),"###,###")&amp;"人")))</f>
        <v>#REF!</v>
      </c>
      <c r="AE57" s="94" t="e">
        <f ca="1">IF(市町村抽出表!AQ57="－","－",IF(市町村抽出表!AQ57=0,"0人",IF(市町村抽出表!AQ57&lt;1,"1人未満",TEXT(ROUND(市町村抽出表!AQ57,0),"###,###")&amp;"人")))</f>
        <v>#REF!</v>
      </c>
      <c r="AF57" s="94" t="e">
        <f ca="1">IF(市町村抽出表!AR57="－","－",IF(市町村抽出表!AR57=0,"0人",IF(市町村抽出表!AR57&lt;1,"1人未満",TEXT(ROUND(市町村抽出表!AR57,0),"###,###")&amp;"人")))</f>
        <v>#REF!</v>
      </c>
      <c r="AG57" s="94" t="e">
        <f ca="1">IF(市町村抽出表!AS57="－","－",IF(市町村抽出表!AS57=0,"0箇所",IF(市町村抽出表!AS57&lt;1,"1箇所未満",TEXT(ROUND(市町村抽出表!AS57,0),"###,###")&amp;"箇所")))</f>
        <v>#REF!</v>
      </c>
      <c r="AH57" s="94" t="e">
        <f ca="1">IF(市町村抽出表!AT57="－","－",IF(市町村抽出表!AT57=0,"0世帯",IF(市町村抽出表!AT57&lt;1,"1世帯未満",TEXT(ROUND(市町村抽出表!AT57,0),"###,###")&amp;"世帯")))</f>
        <v>#REF!</v>
      </c>
      <c r="AI57" s="94" t="e">
        <f ca="1">IF(市町村抽出表!AU57="－","－",IF(市町村抽出表!AU57=0,"0人",IF(市町村抽出表!AU57&lt;1,"1人未満",TEXT(ROUND(市町村抽出表!AU57,0),"###,###")&amp;"人")))</f>
        <v>#REF!</v>
      </c>
      <c r="AJ57" s="94" t="e">
        <f ca="1">IF(市町村抽出表!AV57="－","－",IF(市町村抽出表!AV57=0,"0世帯",IF(市町村抽出表!AV57&lt;1,"1世帯未満",TEXT(ROUND(市町村抽出表!AV57,0),"###,###")&amp;"世帯")))</f>
        <v>#REF!</v>
      </c>
      <c r="AK57" s="94" t="e">
        <f ca="1">IF(市町村抽出表!AW57="－","－",IF(市町村抽出表!AW57=0,"0人",IF(市町村抽出表!AW57&lt;1,"1人未満",TEXT(ROUND(市町村抽出表!AW57,0),"###,###")&amp;"人")))</f>
        <v>#REF!</v>
      </c>
      <c r="AL57" s="94" t="e">
        <f ca="1">IF(市町村抽出表!AX57="－","－",IF(市町村抽出表!AX57=0,"0世帯",IF(市町村抽出表!AX57&lt;1,"1世帯未満",TEXT(ROUND(市町村抽出表!AX57,0),"###,###")&amp;"世帯")))</f>
        <v>#REF!</v>
      </c>
      <c r="AM57" s="94" t="e">
        <f ca="1">IF(市町村抽出表!AY57="－","－",IF(市町村抽出表!AY57=0,"0人",IF(市町村抽出表!AY57&lt;1,"1人未満",TEXT(ROUND(市町村抽出表!AY57,0),"###,###")&amp;"人")))</f>
        <v>#REF!</v>
      </c>
      <c r="AN57" s="94" t="s">
        <v>668</v>
      </c>
      <c r="AO57" s="94" t="s">
        <v>668</v>
      </c>
      <c r="AP57" s="94" t="e">
        <f ca="1">IF(市町村抽出表!BB57="－","－",IF(市町村抽出表!BB57=0,"0km",IF(市町村抽出表!BB57&lt;0.1,"0.1km未満",TEXT(ROUND(市町村抽出表!BB57,1),"###,##0.0")&amp;"km")))</f>
        <v>#REF!</v>
      </c>
      <c r="AQ57" s="94" t="e">
        <f ca="1">IF(市町村抽出表!BC57="－","－",IF(市町村抽出表!BC57=0,"0世帯",IF(市町村抽出表!BC57&lt;1,"1世帯未満",TEXT(ROUND(市町村抽出表!BC57,0),"###,###")&amp;"世帯")))</f>
        <v>#REF!</v>
      </c>
      <c r="AR57" s="94" t="e">
        <f ca="1">IF(市町村抽出表!BD57="－","－",IF(市町村抽出表!BD57=0,"0人",IF(市町村抽出表!BD57&lt;1,"1人未満",TEXT(ROUND(市町村抽出表!BD57,0),"###,###")&amp;"人")))</f>
        <v>#REF!</v>
      </c>
      <c r="AS57" s="94" t="s">
        <v>668</v>
      </c>
      <c r="AT57" s="94" t="s">
        <v>668</v>
      </c>
      <c r="AU57" s="94" t="e">
        <f ca="1">IF(市町村抽出表!BG57="－","－",IF(市町村抽出表!BG57=0,"0箇所",IF(市町村抽出表!BG57&lt;1,"1箇所未満",TEXT(ROUND(市町村抽出表!BG57,0),"###,###")&amp;"箇所")))</f>
        <v>#REF!</v>
      </c>
      <c r="AV57" s="94" t="e">
        <f ca="1">IF(市町村抽出表!BH57="－","－",IF(市町村抽出表!BH57=0,"0箇所",IF(市町村抽出表!BH57&lt;1,"1箇所未満",TEXT(ROUND(市町村抽出表!BH57,0),"###,###")&amp;"箇所")))</f>
        <v>#REF!</v>
      </c>
      <c r="AW57" s="94" t="e">
        <f ca="1">IF(市町村抽出表!BI57="－","－",IF(市町村抽出表!BI57=0,"0箇所",IF(市町村抽出表!BI57&lt;1,"1箇所未満",TEXT(ROUND(市町村抽出表!BI57,0),"###,###")&amp;"箇所")))</f>
        <v>#REF!</v>
      </c>
      <c r="AX57" s="94" t="e">
        <f ca="1">IF(市町村抽出表!BJ57="－","－",IF(市町村抽出表!BJ57=0,"0箇所",IF(市町村抽出表!BJ57&lt;1,"1箇所未満",TEXT(ROUND(市町村抽出表!BJ57,0),"###,###")&amp;"箇所")))</f>
        <v>#REF!</v>
      </c>
      <c r="AY57" s="94" t="e">
        <f ca="1">IF(市町村抽出表!BK57="－","－",IF(市町村抽出表!BK57=0,"0箇所",IF(市町村抽出表!BK57&lt;1,"1箇所未満",TEXT(ROUND(市町村抽出表!BK57,0),"###,###")&amp;"箇所")))</f>
        <v>#REF!</v>
      </c>
      <c r="AZ57" s="94" t="e">
        <f ca="1">IF(市町村抽出表!BL57="－","－",IF(市町村抽出表!BL57=0,"0箇所",IF(市町村抽出表!BL57&lt;1,"1箇所未満",TEXT(ROUND(市町村抽出表!BL57,0),"###,###")&amp;"箇所")))</f>
        <v>#REF!</v>
      </c>
      <c r="BH57" s="153"/>
      <c r="BI57" s="153"/>
      <c r="BJ57" s="153"/>
      <c r="BL57" s="154"/>
      <c r="BM57" s="153"/>
      <c r="BN57" s="153"/>
      <c r="BO57" s="153"/>
      <c r="BP57" s="153"/>
      <c r="BX57" s="154"/>
      <c r="BY57" s="153"/>
      <c r="BZ57" s="153"/>
      <c r="CA57" s="153"/>
      <c r="CB57" s="153"/>
      <c r="CN57" s="154"/>
      <c r="CO57" s="153"/>
      <c r="CP57" s="153"/>
      <c r="CQ57" s="153"/>
      <c r="CR57" s="153"/>
    </row>
    <row r="58" spans="1:96" x14ac:dyDescent="0.2">
      <c r="A58" s="82">
        <v>55</v>
      </c>
      <c r="B58" s="74" t="s">
        <v>555</v>
      </c>
      <c r="C58" s="93" t="e">
        <f ca="1">IF(市町村抽出表!D58="－","－",ROUND(市町村抽出表!D58,1))</f>
        <v>#REF!</v>
      </c>
      <c r="D58" s="158" t="e">
        <f ca="1">IF(市町村抽出表!F58="","※2",IF(市町村抽出表!F58="－","－",市町村抽出表!F58&amp;"箇所"))</f>
        <v>#REF!</v>
      </c>
      <c r="E58" s="159" t="e">
        <f ca="1">IF(市町村抽出表!G58="","※2",IF(市町村抽出表!G58="－","－",市町村抽出表!G58&amp;"箇所"))</f>
        <v>#REF!</v>
      </c>
      <c r="F58" s="160" t="e">
        <f ca="1">IF(市町村抽出表!H58="","※2",IF(市町村抽出表!H58="－","－",市町村抽出表!H58&amp;"箇所"))</f>
        <v>#REF!</v>
      </c>
      <c r="G58" s="94" t="e">
        <f ca="1">IF(市町村抽出表!I58="－","－",IF(市町村抽出表!I58=0,"0棟",IF(市町村抽出表!I58&lt;1,"1棟未満",TEXT(ROUND(市町村抽出表!I58,0),"###,###")&amp;"棟")))</f>
        <v>#REF!</v>
      </c>
      <c r="H58" s="94" t="e">
        <f ca="1">IF(市町村抽出表!J58="－","－",IF(市町村抽出表!J58=0,"0棟",IF(市町村抽出表!J58&lt;1,"1棟未満",TEXT(ROUND(市町村抽出表!J58,0),"###,###")&amp;"棟")))</f>
        <v>#REF!</v>
      </c>
      <c r="I58" s="94" t="e">
        <f ca="1">IF(市町村抽出表!O58="－","－",IF(市町村抽出表!O58=0,"0棟",IF(市町村抽出表!O58&lt;1,"1棟未満",TEXT(ROUND(市町村抽出表!O58,0),"###,###")&amp;"棟")))</f>
        <v>#REF!</v>
      </c>
      <c r="J58" s="94" t="e">
        <f ca="1">IF(市町村抽出表!P58="－","－",IF(市町村抽出表!P58=0,"0棟",IF(市町村抽出表!P58&lt;1,"1棟未満",TEXT(ROUND(市町村抽出表!P58,0),"###,###")&amp;"棟")))</f>
        <v>#REF!</v>
      </c>
      <c r="K58" s="147" t="e">
        <f ca="1">IF(市町村抽出表!U58="","※2",IF(市町村抽出表!U58="－","－",IF(市町村抽出表!U58=0,"0棟",IF(市町村抽出表!U58&lt;1,"1棟未満",TEXT(ROUND(市町村抽出表!U58,0),"###,###")&amp;"棟"))))</f>
        <v>#REF!</v>
      </c>
      <c r="L58" s="148" t="e">
        <f ca="1">IF(市町村抽出表!V58="","※2",IF(市町村抽出表!V58="－","－",IF(市町村抽出表!V58=0,"0棟",IF(市町村抽出表!V58&lt;1,"1棟未満",TEXT(ROUND(市町村抽出表!V58,0),"###,###")&amp;"棟"))))</f>
        <v>#REF!</v>
      </c>
      <c r="M58" s="94" t="e">
        <f ca="1">IF(市町村抽出表!W58="－","－",IF(市町村抽出表!W58=0,"0棟",IF(市町村抽出表!W58&lt;1,"1棟未満",TEXT(ROUND(市町村抽出表!W58,0),"###,###")&amp;"棟")))</f>
        <v>#REF!</v>
      </c>
      <c r="N58" s="94" t="e">
        <f ca="1">IF(市町村抽出表!X58="－","－",IF(市町村抽出表!X58=0,"0棟",IF(市町村抽出表!X58&lt;1,"1棟未満",TEXT(ROUND(市町村抽出表!X58,0),"###,###")&amp;"棟")))</f>
        <v>#REF!</v>
      </c>
      <c r="O58" s="94" t="e">
        <f ca="1">IF(市町村抽出表!Z58="－","－",IF(市町村抽出表!Z58=0,"0件",IF(市町村抽出表!Z58&lt;1,"1件未満",TEXT(ROUND(市町村抽出表!Z58,0),"###,###")&amp;"件")))</f>
        <v>#REF!</v>
      </c>
      <c r="P58" s="94" t="e">
        <f ca="1">IF(市町村抽出表!AA58="－","－",IF(市町村抽出表!AA58=0,"0件",IF(市町村抽出表!AA58&lt;1,"1件未満",TEXT(ROUND(市町村抽出表!AA58,0),"###,###")&amp;"件")))</f>
        <v>#REF!</v>
      </c>
      <c r="Q58" s="94" t="e">
        <f ca="1">IF(市町村抽出表!AB58="－","－",IF(市町村抽出表!AB58=0,"0棟",IF(市町村抽出表!AB58&lt;1,"1棟未満",TEXT(ROUND(市町村抽出表!AB58,0),"###,###")&amp;"棟")))</f>
        <v>#REF!</v>
      </c>
      <c r="R58" s="94" t="e">
        <f ca="1">IF(市町村抽出表!AC58="－","－",IF(市町村抽出表!AC58=0,"0人",IF(市町村抽出表!AC58&lt;1,"1人未満",TEXT(ROUND(市町村抽出表!AC58,0),"###,###")&amp;"人")))</f>
        <v>#REF!</v>
      </c>
      <c r="S58" s="94" t="e">
        <f ca="1">IF(市町村抽出表!AD58="－","－",IF(市町村抽出表!AD58=0,"0人",IF(市町村抽出表!AD58&lt;1,"1人未満",TEXT(ROUND(市町村抽出表!AD58,0),"###,###")&amp;"人")))</f>
        <v>#REF!</v>
      </c>
      <c r="T58" s="94" t="e">
        <f ca="1">IF(市町村抽出表!AE58="－","－",IF(市町村抽出表!AE58=0,"0人",IF(市町村抽出表!AE58&lt;1,"1人未満",TEXT(ROUND(市町村抽出表!AE58,0),"###,###")&amp;"人")))</f>
        <v>#REF!</v>
      </c>
      <c r="U58" s="149" t="e">
        <f ca="1">IF(市町村抽出表!AG58="","※2",IF(市町村抽出表!AG58="－","－",IF(市町村抽出表!AG58=0,"0人",IF(市町村抽出表!AG58&lt;1,"1人未満",TEXT(ROUND(市町村抽出表!AG58,0),"###,###")&amp;"人"))))</f>
        <v>#REF!</v>
      </c>
      <c r="V58" s="150" t="e">
        <f ca="1">IF(市町村抽出表!AH58="","※2",IF(市町村抽出表!AH58="－","－",IF(市町村抽出表!AH58=0,"0人",IF(市町村抽出表!AH58&lt;1,"1人未満",TEXT(ROUND(市町村抽出表!AH58,0),"###,###")&amp;"人"))))</f>
        <v>#REF!</v>
      </c>
      <c r="W58" s="151" t="e">
        <f ca="1">IF(市町村抽出表!AI58="","※2",IF(市町村抽出表!AI58="－","－",IF(市町村抽出表!AI58=0,"0人",IF(市町村抽出表!AI58&lt;1,"1人未満",TEXT(ROUND(市町村抽出表!AI58,0),"###,###")&amp;"人"))))</f>
        <v>#REF!</v>
      </c>
      <c r="X58" s="94" t="e">
        <f ca="1">IF(市町村抽出表!AJ58="－","－",IF(市町村抽出表!AJ58=0,"0人",IF(市町村抽出表!AJ58&lt;1,"1人未満",TEXT(ROUND(市町村抽出表!AJ58,0),"###,###")&amp;"人")))</f>
        <v>#REF!</v>
      </c>
      <c r="Y58" s="94" t="e">
        <f ca="1">IF(市町村抽出表!AK58="－","－",IF(市町村抽出表!AK58=0,"0人",IF(市町村抽出表!AK58&lt;1,"1人未満",TEXT(ROUND(市町村抽出表!AK58,0),"###,###")&amp;"人")))</f>
        <v>#REF!</v>
      </c>
      <c r="Z58" s="94" t="e">
        <f ca="1">IF(市町村抽出表!AL58="－","－",IF(市町村抽出表!AL58=0,"0人",IF(市町村抽出表!AL58&lt;1,"1人未満",TEXT(ROUND(市町村抽出表!AL58,0),"###,###")&amp;"人")))</f>
        <v>#REF!</v>
      </c>
      <c r="AA58" s="94" t="e">
        <f ca="1">IF(市町村抽出表!AM58="－","－",IF(市町村抽出表!AM58=0,"0人",IF(市町村抽出表!AM58&lt;1,"1人未満",TEXT(ROUND(市町村抽出表!AM58,0),"###,###")&amp;"人")))</f>
        <v>#REF!</v>
      </c>
      <c r="AB58" s="94" t="e">
        <f ca="1">IF(市町村抽出表!AN58="－","－",IF(市町村抽出表!AN58=0,"0人",IF(市町村抽出表!AN58&lt;1,"1人未満",TEXT(ROUND(市町村抽出表!AN58,0),"###,###")&amp;"人")))</f>
        <v>#REF!</v>
      </c>
      <c r="AC58" s="94" t="e">
        <f ca="1">IF(市町村抽出表!AO58="－","－",IF(市町村抽出表!AO58=0,"0人",IF(市町村抽出表!AO58&lt;1,"1人未満",TEXT(ROUND(市町村抽出表!AO58,0),"###,###")&amp;"人")))</f>
        <v>#REF!</v>
      </c>
      <c r="AD58" s="94" t="e">
        <f ca="1">IF(市町村抽出表!AP58="－","－",IF(市町村抽出表!AP58=0,"0人",IF(市町村抽出表!AP58&lt;1,"1人未満",TEXT(ROUND(市町村抽出表!AP58,0),"###,###")&amp;"人")))</f>
        <v>#REF!</v>
      </c>
      <c r="AE58" s="94" t="e">
        <f ca="1">IF(市町村抽出表!AQ58="－","－",IF(市町村抽出表!AQ58=0,"0人",IF(市町村抽出表!AQ58&lt;1,"1人未満",TEXT(ROUND(市町村抽出表!AQ58,0),"###,###")&amp;"人")))</f>
        <v>#REF!</v>
      </c>
      <c r="AF58" s="94" t="e">
        <f ca="1">IF(市町村抽出表!AR58="－","－",IF(市町村抽出表!AR58=0,"0人",IF(市町村抽出表!AR58&lt;1,"1人未満",TEXT(ROUND(市町村抽出表!AR58,0),"###,###")&amp;"人")))</f>
        <v>#REF!</v>
      </c>
      <c r="AG58" s="94" t="e">
        <f ca="1">IF(市町村抽出表!AS58="－","－",IF(市町村抽出表!AS58=0,"0箇所",IF(市町村抽出表!AS58&lt;1,"1箇所未満",TEXT(ROUND(市町村抽出表!AS58,0),"###,###")&amp;"箇所")))</f>
        <v>#REF!</v>
      </c>
      <c r="AH58" s="94" t="e">
        <f ca="1">IF(市町村抽出表!AT58="－","－",IF(市町村抽出表!AT58=0,"0世帯",IF(市町村抽出表!AT58&lt;1,"1世帯未満",TEXT(ROUND(市町村抽出表!AT58,0),"###,###")&amp;"世帯")))</f>
        <v>#REF!</v>
      </c>
      <c r="AI58" s="94" t="e">
        <f ca="1">IF(市町村抽出表!AU58="－","－",IF(市町村抽出表!AU58=0,"0人",IF(市町村抽出表!AU58&lt;1,"1人未満",TEXT(ROUND(市町村抽出表!AU58,0),"###,###")&amp;"人")))</f>
        <v>#REF!</v>
      </c>
      <c r="AJ58" s="94" t="e">
        <f ca="1">IF(市町村抽出表!AV58="－","－",IF(市町村抽出表!AV58=0,"0世帯",IF(市町村抽出表!AV58&lt;1,"1世帯未満",TEXT(ROUND(市町村抽出表!AV58,0),"###,###")&amp;"世帯")))</f>
        <v>#REF!</v>
      </c>
      <c r="AK58" s="94" t="e">
        <f ca="1">IF(市町村抽出表!AW58="－","－",IF(市町村抽出表!AW58=0,"0人",IF(市町村抽出表!AW58&lt;1,"1人未満",TEXT(ROUND(市町村抽出表!AW58,0),"###,###")&amp;"人")))</f>
        <v>#REF!</v>
      </c>
      <c r="AL58" s="94" t="e">
        <f ca="1">IF(市町村抽出表!AX58="－","－",IF(市町村抽出表!AX58=0,"0世帯",IF(市町村抽出表!AX58&lt;1,"1世帯未満",TEXT(ROUND(市町村抽出表!AX58,0),"###,###")&amp;"世帯")))</f>
        <v>#REF!</v>
      </c>
      <c r="AM58" s="94" t="e">
        <f ca="1">IF(市町村抽出表!AY58="－","－",IF(市町村抽出表!AY58=0,"0人",IF(市町村抽出表!AY58&lt;1,"1人未満",TEXT(ROUND(市町村抽出表!AY58,0),"###,###")&amp;"人")))</f>
        <v>#REF!</v>
      </c>
      <c r="AN58" s="94" t="s">
        <v>668</v>
      </c>
      <c r="AO58" s="94" t="s">
        <v>668</v>
      </c>
      <c r="AP58" s="94" t="e">
        <f ca="1">IF(市町村抽出表!BB58="－","－",IF(市町村抽出表!BB58=0,"0km",IF(市町村抽出表!BB58&lt;0.1,"0.1km未満",TEXT(ROUND(市町村抽出表!BB58,1),"###,##0.0")&amp;"km")))</f>
        <v>#REF!</v>
      </c>
      <c r="AQ58" s="94" t="e">
        <f ca="1">IF(市町村抽出表!BC58="－","－",IF(市町村抽出表!BC58=0,"0世帯",IF(市町村抽出表!BC58&lt;1,"1世帯未満",TEXT(ROUND(市町村抽出表!BC58,0),"###,###")&amp;"世帯")))</f>
        <v>#REF!</v>
      </c>
      <c r="AR58" s="94" t="e">
        <f ca="1">IF(市町村抽出表!BD58="－","－",IF(市町村抽出表!BD58=0,"0人",IF(市町村抽出表!BD58&lt;1,"1人未満",TEXT(ROUND(市町村抽出表!BD58,0),"###,###")&amp;"人")))</f>
        <v>#REF!</v>
      </c>
      <c r="AS58" s="94" t="s">
        <v>668</v>
      </c>
      <c r="AT58" s="94" t="s">
        <v>668</v>
      </c>
      <c r="AU58" s="94" t="e">
        <f ca="1">IF(市町村抽出表!BG58="－","－",IF(市町村抽出表!BG58=0,"0箇所",IF(市町村抽出表!BG58&lt;1,"1箇所未満",TEXT(ROUND(市町村抽出表!BG58,0),"###,###")&amp;"箇所")))</f>
        <v>#REF!</v>
      </c>
      <c r="AV58" s="94" t="e">
        <f ca="1">IF(市町村抽出表!BH58="－","－",IF(市町村抽出表!BH58=0,"0箇所",IF(市町村抽出表!BH58&lt;1,"1箇所未満",TEXT(ROUND(市町村抽出表!BH58,0),"###,###")&amp;"箇所")))</f>
        <v>#REF!</v>
      </c>
      <c r="AW58" s="94" t="e">
        <f ca="1">IF(市町村抽出表!BI58="－","－",IF(市町村抽出表!BI58=0,"0箇所",IF(市町村抽出表!BI58&lt;1,"1箇所未満",TEXT(ROUND(市町村抽出表!BI58,0),"###,###")&amp;"箇所")))</f>
        <v>#REF!</v>
      </c>
      <c r="AX58" s="94" t="e">
        <f ca="1">IF(市町村抽出表!BJ58="－","－",IF(市町村抽出表!BJ58=0,"0箇所",IF(市町村抽出表!BJ58&lt;1,"1箇所未満",TEXT(ROUND(市町村抽出表!BJ58,0),"###,###")&amp;"箇所")))</f>
        <v>#REF!</v>
      </c>
      <c r="AY58" s="94" t="e">
        <f ca="1">IF(市町村抽出表!BK58="－","－",IF(市町村抽出表!BK58=0,"0箇所",IF(市町村抽出表!BK58&lt;1,"1箇所未満",TEXT(ROUND(市町村抽出表!BK58,0),"###,###")&amp;"箇所")))</f>
        <v>#REF!</v>
      </c>
      <c r="AZ58" s="94" t="e">
        <f ca="1">IF(市町村抽出表!BL58="－","－",IF(市町村抽出表!BL58=0,"0箇所",IF(市町村抽出表!BL58&lt;1,"1箇所未満",TEXT(ROUND(市町村抽出表!BL58,0),"###,###")&amp;"箇所")))</f>
        <v>#REF!</v>
      </c>
      <c r="BH58" s="153"/>
      <c r="BI58" s="153"/>
      <c r="BJ58" s="153"/>
      <c r="BL58" s="154"/>
      <c r="BM58" s="153"/>
      <c r="BN58" s="153"/>
      <c r="BO58" s="153"/>
      <c r="BP58" s="153"/>
      <c r="BX58" s="154"/>
      <c r="BY58" s="153"/>
      <c r="BZ58" s="153"/>
      <c r="CA58" s="153"/>
      <c r="CB58" s="153"/>
      <c r="CN58" s="154"/>
      <c r="CO58" s="153"/>
      <c r="CP58" s="153"/>
      <c r="CQ58" s="153"/>
      <c r="CR58" s="153"/>
    </row>
    <row r="59" spans="1:96" x14ac:dyDescent="0.2">
      <c r="A59" s="82">
        <v>56</v>
      </c>
      <c r="B59" s="74" t="s">
        <v>556</v>
      </c>
      <c r="C59" s="93" t="e">
        <f ca="1">IF(市町村抽出表!D59="－","－",ROUND(市町村抽出表!D59,1))</f>
        <v>#REF!</v>
      </c>
      <c r="D59" s="158" t="e">
        <f ca="1">IF(市町村抽出表!F59="","※2",IF(市町村抽出表!F59="－","－",市町村抽出表!F59&amp;"箇所"))</f>
        <v>#REF!</v>
      </c>
      <c r="E59" s="159" t="e">
        <f ca="1">IF(市町村抽出表!G59="","※2",IF(市町村抽出表!G59="－","－",市町村抽出表!G59&amp;"箇所"))</f>
        <v>#REF!</v>
      </c>
      <c r="F59" s="160" t="e">
        <f ca="1">IF(市町村抽出表!H59="","※2",IF(市町村抽出表!H59="－","－",市町村抽出表!H59&amp;"箇所"))</f>
        <v>#REF!</v>
      </c>
      <c r="G59" s="94" t="e">
        <f ca="1">IF(市町村抽出表!I59="－","－",IF(市町村抽出表!I59=0,"0棟",IF(市町村抽出表!I59&lt;1,"1棟未満",TEXT(ROUND(市町村抽出表!I59,0),"###,###")&amp;"棟")))</f>
        <v>#REF!</v>
      </c>
      <c r="H59" s="94" t="e">
        <f ca="1">IF(市町村抽出表!J59="－","－",IF(市町村抽出表!J59=0,"0棟",IF(市町村抽出表!J59&lt;1,"1棟未満",TEXT(ROUND(市町村抽出表!J59,0),"###,###")&amp;"棟")))</f>
        <v>#REF!</v>
      </c>
      <c r="I59" s="94" t="e">
        <f ca="1">IF(市町村抽出表!O59="－","－",IF(市町村抽出表!O59=0,"0棟",IF(市町村抽出表!O59&lt;1,"1棟未満",TEXT(ROUND(市町村抽出表!O59,0),"###,###")&amp;"棟")))</f>
        <v>#REF!</v>
      </c>
      <c r="J59" s="94" t="e">
        <f ca="1">IF(市町村抽出表!P59="－","－",IF(市町村抽出表!P59=0,"0棟",IF(市町村抽出表!P59&lt;1,"1棟未満",TEXT(ROUND(市町村抽出表!P59,0),"###,###")&amp;"棟")))</f>
        <v>#REF!</v>
      </c>
      <c r="K59" s="147" t="e">
        <f ca="1">IF(市町村抽出表!U59="","※2",IF(市町村抽出表!U59="－","－",IF(市町村抽出表!U59=0,"0棟",IF(市町村抽出表!U59&lt;1,"1棟未満",TEXT(ROUND(市町村抽出表!U59,0),"###,###")&amp;"棟"))))</f>
        <v>#REF!</v>
      </c>
      <c r="L59" s="148" t="e">
        <f ca="1">IF(市町村抽出表!V59="","※2",IF(市町村抽出表!V59="－","－",IF(市町村抽出表!V59=0,"0棟",IF(市町村抽出表!V59&lt;1,"1棟未満",TEXT(ROUND(市町村抽出表!V59,0),"###,###")&amp;"棟"))))</f>
        <v>#REF!</v>
      </c>
      <c r="M59" s="94" t="e">
        <f ca="1">IF(市町村抽出表!W59="－","－",IF(市町村抽出表!W59=0,"0棟",IF(市町村抽出表!W59&lt;1,"1棟未満",TEXT(ROUND(市町村抽出表!W59,0),"###,###")&amp;"棟")))</f>
        <v>#REF!</v>
      </c>
      <c r="N59" s="94" t="e">
        <f ca="1">IF(市町村抽出表!X59="－","－",IF(市町村抽出表!X59=0,"0棟",IF(市町村抽出表!X59&lt;1,"1棟未満",TEXT(ROUND(市町村抽出表!X59,0),"###,###")&amp;"棟")))</f>
        <v>#REF!</v>
      </c>
      <c r="O59" s="94" t="e">
        <f ca="1">IF(市町村抽出表!Z59="－","－",IF(市町村抽出表!Z59=0,"0件",IF(市町村抽出表!Z59&lt;1,"1件未満",TEXT(ROUND(市町村抽出表!Z59,0),"###,###")&amp;"件")))</f>
        <v>#REF!</v>
      </c>
      <c r="P59" s="94" t="e">
        <f ca="1">IF(市町村抽出表!AA59="－","－",IF(市町村抽出表!AA59=0,"0件",IF(市町村抽出表!AA59&lt;1,"1件未満",TEXT(ROUND(市町村抽出表!AA59,0),"###,###")&amp;"件")))</f>
        <v>#REF!</v>
      </c>
      <c r="Q59" s="94" t="e">
        <f ca="1">IF(市町村抽出表!AB59="－","－",IF(市町村抽出表!AB59=0,"0棟",IF(市町村抽出表!AB59&lt;1,"1棟未満",TEXT(ROUND(市町村抽出表!AB59,0),"###,###")&amp;"棟")))</f>
        <v>#REF!</v>
      </c>
      <c r="R59" s="94" t="e">
        <f ca="1">IF(市町村抽出表!AC59="－","－",IF(市町村抽出表!AC59=0,"0人",IF(市町村抽出表!AC59&lt;1,"1人未満",TEXT(ROUND(市町村抽出表!AC59,0),"###,###")&amp;"人")))</f>
        <v>#REF!</v>
      </c>
      <c r="S59" s="94" t="e">
        <f ca="1">IF(市町村抽出表!AD59="－","－",IF(市町村抽出表!AD59=0,"0人",IF(市町村抽出表!AD59&lt;1,"1人未満",TEXT(ROUND(市町村抽出表!AD59,0),"###,###")&amp;"人")))</f>
        <v>#REF!</v>
      </c>
      <c r="T59" s="94" t="e">
        <f ca="1">IF(市町村抽出表!AE59="－","－",IF(市町村抽出表!AE59=0,"0人",IF(市町村抽出表!AE59&lt;1,"1人未満",TEXT(ROUND(市町村抽出表!AE59,0),"###,###")&amp;"人")))</f>
        <v>#REF!</v>
      </c>
      <c r="U59" s="149" t="e">
        <f ca="1">IF(市町村抽出表!AG59="","※2",IF(市町村抽出表!AG59="－","－",IF(市町村抽出表!AG59=0,"0人",IF(市町村抽出表!AG59&lt;1,"1人未満",TEXT(ROUND(市町村抽出表!AG59,0),"###,###")&amp;"人"))))</f>
        <v>#REF!</v>
      </c>
      <c r="V59" s="150" t="e">
        <f ca="1">IF(市町村抽出表!AH59="","※2",IF(市町村抽出表!AH59="－","－",IF(市町村抽出表!AH59=0,"0人",IF(市町村抽出表!AH59&lt;1,"1人未満",TEXT(ROUND(市町村抽出表!AH59,0),"###,###")&amp;"人"))))</f>
        <v>#REF!</v>
      </c>
      <c r="W59" s="151" t="e">
        <f ca="1">IF(市町村抽出表!AI59="","※2",IF(市町村抽出表!AI59="－","－",IF(市町村抽出表!AI59=0,"0人",IF(市町村抽出表!AI59&lt;1,"1人未満",TEXT(ROUND(市町村抽出表!AI59,0),"###,###")&amp;"人"))))</f>
        <v>#REF!</v>
      </c>
      <c r="X59" s="94" t="e">
        <f ca="1">IF(市町村抽出表!AJ59="－","－",IF(市町村抽出表!AJ59=0,"0人",IF(市町村抽出表!AJ59&lt;1,"1人未満",TEXT(ROUND(市町村抽出表!AJ59,0),"###,###")&amp;"人")))</f>
        <v>#REF!</v>
      </c>
      <c r="Y59" s="94" t="e">
        <f ca="1">IF(市町村抽出表!AK59="－","－",IF(市町村抽出表!AK59=0,"0人",IF(市町村抽出表!AK59&lt;1,"1人未満",TEXT(ROUND(市町村抽出表!AK59,0),"###,###")&amp;"人")))</f>
        <v>#REF!</v>
      </c>
      <c r="Z59" s="94" t="e">
        <f ca="1">IF(市町村抽出表!AL59="－","－",IF(市町村抽出表!AL59=0,"0人",IF(市町村抽出表!AL59&lt;1,"1人未満",TEXT(ROUND(市町村抽出表!AL59,0),"###,###")&amp;"人")))</f>
        <v>#REF!</v>
      </c>
      <c r="AA59" s="94" t="e">
        <f ca="1">IF(市町村抽出表!AM59="－","－",IF(市町村抽出表!AM59=0,"0人",IF(市町村抽出表!AM59&lt;1,"1人未満",TEXT(ROUND(市町村抽出表!AM59,0),"###,###")&amp;"人")))</f>
        <v>#REF!</v>
      </c>
      <c r="AB59" s="94" t="e">
        <f ca="1">IF(市町村抽出表!AN59="－","－",IF(市町村抽出表!AN59=0,"0人",IF(市町村抽出表!AN59&lt;1,"1人未満",TEXT(ROUND(市町村抽出表!AN59,0),"###,###")&amp;"人")))</f>
        <v>#REF!</v>
      </c>
      <c r="AC59" s="94" t="e">
        <f ca="1">IF(市町村抽出表!AO59="－","－",IF(市町村抽出表!AO59=0,"0人",IF(市町村抽出表!AO59&lt;1,"1人未満",TEXT(ROUND(市町村抽出表!AO59,0),"###,###")&amp;"人")))</f>
        <v>#REF!</v>
      </c>
      <c r="AD59" s="94" t="e">
        <f ca="1">IF(市町村抽出表!AP59="－","－",IF(市町村抽出表!AP59=0,"0人",IF(市町村抽出表!AP59&lt;1,"1人未満",TEXT(ROUND(市町村抽出表!AP59,0),"###,###")&amp;"人")))</f>
        <v>#REF!</v>
      </c>
      <c r="AE59" s="94" t="e">
        <f ca="1">IF(市町村抽出表!AQ59="－","－",IF(市町村抽出表!AQ59=0,"0人",IF(市町村抽出表!AQ59&lt;1,"1人未満",TEXT(ROUND(市町村抽出表!AQ59,0),"###,###")&amp;"人")))</f>
        <v>#REF!</v>
      </c>
      <c r="AF59" s="94" t="e">
        <f ca="1">IF(市町村抽出表!AR59="－","－",IF(市町村抽出表!AR59=0,"0人",IF(市町村抽出表!AR59&lt;1,"1人未満",TEXT(ROUND(市町村抽出表!AR59,0),"###,###")&amp;"人")))</f>
        <v>#REF!</v>
      </c>
      <c r="AG59" s="94" t="e">
        <f ca="1">IF(市町村抽出表!AS59="－","－",IF(市町村抽出表!AS59=0,"0箇所",IF(市町村抽出表!AS59&lt;1,"1箇所未満",TEXT(ROUND(市町村抽出表!AS59,0),"###,###")&amp;"箇所")))</f>
        <v>#REF!</v>
      </c>
      <c r="AH59" s="94" t="e">
        <f ca="1">IF(市町村抽出表!AT59="－","－",IF(市町村抽出表!AT59=0,"0世帯",IF(市町村抽出表!AT59&lt;1,"1世帯未満",TEXT(ROUND(市町村抽出表!AT59,0),"###,###")&amp;"世帯")))</f>
        <v>#REF!</v>
      </c>
      <c r="AI59" s="94" t="e">
        <f ca="1">IF(市町村抽出表!AU59="－","－",IF(市町村抽出表!AU59=0,"0人",IF(市町村抽出表!AU59&lt;1,"1人未満",TEXT(ROUND(市町村抽出表!AU59,0),"###,###")&amp;"人")))</f>
        <v>#REF!</v>
      </c>
      <c r="AJ59" s="94" t="e">
        <f ca="1">IF(市町村抽出表!AV59="－","－",IF(市町村抽出表!AV59=0,"0世帯",IF(市町村抽出表!AV59&lt;1,"1世帯未満",TEXT(ROUND(市町村抽出表!AV59,0),"###,###")&amp;"世帯")))</f>
        <v>#REF!</v>
      </c>
      <c r="AK59" s="94" t="e">
        <f ca="1">IF(市町村抽出表!AW59="－","－",IF(市町村抽出表!AW59=0,"0人",IF(市町村抽出表!AW59&lt;1,"1人未満",TEXT(ROUND(市町村抽出表!AW59,0),"###,###")&amp;"人")))</f>
        <v>#REF!</v>
      </c>
      <c r="AL59" s="94" t="e">
        <f ca="1">IF(市町村抽出表!AX59="－","－",IF(市町村抽出表!AX59=0,"0世帯",IF(市町村抽出表!AX59&lt;1,"1世帯未満",TEXT(ROUND(市町村抽出表!AX59,0),"###,###")&amp;"世帯")))</f>
        <v>#REF!</v>
      </c>
      <c r="AM59" s="94" t="e">
        <f ca="1">IF(市町村抽出表!AY59="－","－",IF(市町村抽出表!AY59=0,"0人",IF(市町村抽出表!AY59&lt;1,"1人未満",TEXT(ROUND(市町村抽出表!AY59,0),"###,###")&amp;"人")))</f>
        <v>#REF!</v>
      </c>
      <c r="AN59" s="94" t="s">
        <v>668</v>
      </c>
      <c r="AO59" s="94" t="s">
        <v>668</v>
      </c>
      <c r="AP59" s="94" t="e">
        <f ca="1">IF(市町村抽出表!BB59="－","－",IF(市町村抽出表!BB59=0,"0km",IF(市町村抽出表!BB59&lt;0.1,"0.1km未満",TEXT(ROUND(市町村抽出表!BB59,1),"###,##0.0")&amp;"km")))</f>
        <v>#REF!</v>
      </c>
      <c r="AQ59" s="94" t="e">
        <f ca="1">IF(市町村抽出表!BC59="－","－",IF(市町村抽出表!BC59=0,"0世帯",IF(市町村抽出表!BC59&lt;1,"1世帯未満",TEXT(ROUND(市町村抽出表!BC59,0),"###,###")&amp;"世帯")))</f>
        <v>#REF!</v>
      </c>
      <c r="AR59" s="94" t="e">
        <f ca="1">IF(市町村抽出表!BD59="－","－",IF(市町村抽出表!BD59=0,"0人",IF(市町村抽出表!BD59&lt;1,"1人未満",TEXT(ROUND(市町村抽出表!BD59,0),"###,###")&amp;"人")))</f>
        <v>#REF!</v>
      </c>
      <c r="AS59" s="94" t="s">
        <v>668</v>
      </c>
      <c r="AT59" s="94" t="s">
        <v>668</v>
      </c>
      <c r="AU59" s="94" t="e">
        <f ca="1">IF(市町村抽出表!BG59="－","－",IF(市町村抽出表!BG59=0,"0箇所",IF(市町村抽出表!BG59&lt;1,"1箇所未満",TEXT(ROUND(市町村抽出表!BG59,0),"###,###")&amp;"箇所")))</f>
        <v>#REF!</v>
      </c>
      <c r="AV59" s="94" t="e">
        <f ca="1">IF(市町村抽出表!BH59="－","－",IF(市町村抽出表!BH59=0,"0箇所",IF(市町村抽出表!BH59&lt;1,"1箇所未満",TEXT(ROUND(市町村抽出表!BH59,0),"###,###")&amp;"箇所")))</f>
        <v>#REF!</v>
      </c>
      <c r="AW59" s="94" t="e">
        <f ca="1">IF(市町村抽出表!BI59="－","－",IF(市町村抽出表!BI59=0,"0箇所",IF(市町村抽出表!BI59&lt;1,"1箇所未満",TEXT(ROUND(市町村抽出表!BI59,0),"###,###")&amp;"箇所")))</f>
        <v>#REF!</v>
      </c>
      <c r="AX59" s="94" t="e">
        <f ca="1">IF(市町村抽出表!BJ59="－","－",IF(市町村抽出表!BJ59=0,"0箇所",IF(市町村抽出表!BJ59&lt;1,"1箇所未満",TEXT(ROUND(市町村抽出表!BJ59,0),"###,###")&amp;"箇所")))</f>
        <v>#REF!</v>
      </c>
      <c r="AY59" s="94" t="e">
        <f ca="1">IF(市町村抽出表!BK59="－","－",IF(市町村抽出表!BK59=0,"0箇所",IF(市町村抽出表!BK59&lt;1,"1箇所未満",TEXT(ROUND(市町村抽出表!BK59,0),"###,###")&amp;"箇所")))</f>
        <v>#REF!</v>
      </c>
      <c r="AZ59" s="94" t="e">
        <f ca="1">IF(市町村抽出表!BL59="－","－",IF(市町村抽出表!BL59=0,"0箇所",IF(市町村抽出表!BL59&lt;1,"1箇所未満",TEXT(ROUND(市町村抽出表!BL59,0),"###,###")&amp;"箇所")))</f>
        <v>#REF!</v>
      </c>
      <c r="BH59" s="153"/>
      <c r="BI59" s="153"/>
      <c r="BJ59" s="153"/>
      <c r="BL59" s="154"/>
      <c r="BM59" s="153"/>
      <c r="BN59" s="153"/>
      <c r="BO59" s="153"/>
      <c r="BP59" s="153"/>
      <c r="BX59" s="154"/>
      <c r="BY59" s="153"/>
      <c r="BZ59" s="153"/>
      <c r="CA59" s="153"/>
      <c r="CB59" s="153"/>
      <c r="CN59" s="154"/>
      <c r="CO59" s="153"/>
      <c r="CP59" s="153"/>
      <c r="CQ59" s="153"/>
      <c r="CR59" s="153"/>
    </row>
    <row r="60" spans="1:96" x14ac:dyDescent="0.2">
      <c r="A60" s="82">
        <v>57</v>
      </c>
      <c r="B60" s="74" t="s">
        <v>557</v>
      </c>
      <c r="C60" s="93" t="e">
        <f ca="1">IF(市町村抽出表!D60="－","－",ROUND(市町村抽出表!D60,1))</f>
        <v>#REF!</v>
      </c>
      <c r="D60" s="158" t="e">
        <f ca="1">IF(市町村抽出表!F60="","※2",IF(市町村抽出表!F60="－","－",市町村抽出表!F60&amp;"箇所"))</f>
        <v>#REF!</v>
      </c>
      <c r="E60" s="159" t="e">
        <f ca="1">IF(市町村抽出表!G60="","※2",IF(市町村抽出表!G60="－","－",市町村抽出表!G60&amp;"箇所"))</f>
        <v>#REF!</v>
      </c>
      <c r="F60" s="160" t="e">
        <f ca="1">IF(市町村抽出表!H60="","※2",IF(市町村抽出表!H60="－","－",市町村抽出表!H60&amp;"箇所"))</f>
        <v>#REF!</v>
      </c>
      <c r="G60" s="94" t="e">
        <f ca="1">IF(市町村抽出表!I60="－","－",IF(市町村抽出表!I60=0,"0棟",IF(市町村抽出表!I60&lt;1,"1棟未満",TEXT(ROUND(市町村抽出表!I60,0),"###,###")&amp;"棟")))</f>
        <v>#REF!</v>
      </c>
      <c r="H60" s="94" t="e">
        <f ca="1">IF(市町村抽出表!J60="－","－",IF(市町村抽出表!J60=0,"0棟",IF(市町村抽出表!J60&lt;1,"1棟未満",TEXT(ROUND(市町村抽出表!J60,0),"###,###")&amp;"棟")))</f>
        <v>#REF!</v>
      </c>
      <c r="I60" s="94" t="e">
        <f ca="1">IF(市町村抽出表!O60="－","－",IF(市町村抽出表!O60=0,"0棟",IF(市町村抽出表!O60&lt;1,"1棟未満",TEXT(ROUND(市町村抽出表!O60,0),"###,###")&amp;"棟")))</f>
        <v>#REF!</v>
      </c>
      <c r="J60" s="94" t="e">
        <f ca="1">IF(市町村抽出表!P60="－","－",IF(市町村抽出表!P60=0,"0棟",IF(市町村抽出表!P60&lt;1,"1棟未満",TEXT(ROUND(市町村抽出表!P60,0),"###,###")&amp;"棟")))</f>
        <v>#REF!</v>
      </c>
      <c r="K60" s="147" t="e">
        <f ca="1">IF(市町村抽出表!U60="","※2",IF(市町村抽出表!U60="－","－",IF(市町村抽出表!U60=0,"0棟",IF(市町村抽出表!U60&lt;1,"1棟未満",TEXT(ROUND(市町村抽出表!U60,0),"###,###")&amp;"棟"))))</f>
        <v>#REF!</v>
      </c>
      <c r="L60" s="148" t="e">
        <f ca="1">IF(市町村抽出表!V60="","※2",IF(市町村抽出表!V60="－","－",IF(市町村抽出表!V60=0,"0棟",IF(市町村抽出表!V60&lt;1,"1棟未満",TEXT(ROUND(市町村抽出表!V60,0),"###,###")&amp;"棟"))))</f>
        <v>#REF!</v>
      </c>
      <c r="M60" s="94" t="e">
        <f ca="1">IF(市町村抽出表!W60="－","－",IF(市町村抽出表!W60=0,"0棟",IF(市町村抽出表!W60&lt;1,"1棟未満",TEXT(ROUND(市町村抽出表!W60,0),"###,###")&amp;"棟")))</f>
        <v>#REF!</v>
      </c>
      <c r="N60" s="94" t="e">
        <f ca="1">IF(市町村抽出表!X60="－","－",IF(市町村抽出表!X60=0,"0棟",IF(市町村抽出表!X60&lt;1,"1棟未満",TEXT(ROUND(市町村抽出表!X60,0),"###,###")&amp;"棟")))</f>
        <v>#REF!</v>
      </c>
      <c r="O60" s="94" t="e">
        <f ca="1">IF(市町村抽出表!Z60="－","－",IF(市町村抽出表!Z60=0,"0件",IF(市町村抽出表!Z60&lt;1,"1件未満",TEXT(ROUND(市町村抽出表!Z60,0),"###,###")&amp;"件")))</f>
        <v>#REF!</v>
      </c>
      <c r="P60" s="94" t="e">
        <f ca="1">IF(市町村抽出表!AA60="－","－",IF(市町村抽出表!AA60=0,"0件",IF(市町村抽出表!AA60&lt;1,"1件未満",TEXT(ROUND(市町村抽出表!AA60,0),"###,###")&amp;"件")))</f>
        <v>#REF!</v>
      </c>
      <c r="Q60" s="94" t="e">
        <f ca="1">IF(市町村抽出表!AB60="－","－",IF(市町村抽出表!AB60=0,"0棟",IF(市町村抽出表!AB60&lt;1,"1棟未満",TEXT(ROUND(市町村抽出表!AB60,0),"###,###")&amp;"棟")))</f>
        <v>#REF!</v>
      </c>
      <c r="R60" s="94" t="e">
        <f ca="1">IF(市町村抽出表!AC60="－","－",IF(市町村抽出表!AC60=0,"0人",IF(市町村抽出表!AC60&lt;1,"1人未満",TEXT(ROUND(市町村抽出表!AC60,0),"###,###")&amp;"人")))</f>
        <v>#REF!</v>
      </c>
      <c r="S60" s="94" t="e">
        <f ca="1">IF(市町村抽出表!AD60="－","－",IF(市町村抽出表!AD60=0,"0人",IF(市町村抽出表!AD60&lt;1,"1人未満",TEXT(ROUND(市町村抽出表!AD60,0),"###,###")&amp;"人")))</f>
        <v>#REF!</v>
      </c>
      <c r="T60" s="94" t="e">
        <f ca="1">IF(市町村抽出表!AE60="－","－",IF(市町村抽出表!AE60=0,"0人",IF(市町村抽出表!AE60&lt;1,"1人未満",TEXT(ROUND(市町村抽出表!AE60,0),"###,###")&amp;"人")))</f>
        <v>#REF!</v>
      </c>
      <c r="U60" s="149" t="e">
        <f ca="1">IF(市町村抽出表!AG60="","※2",IF(市町村抽出表!AG60="－","－",IF(市町村抽出表!AG60=0,"0人",IF(市町村抽出表!AG60&lt;1,"1人未満",TEXT(ROUND(市町村抽出表!AG60,0),"###,###")&amp;"人"))))</f>
        <v>#REF!</v>
      </c>
      <c r="V60" s="150" t="e">
        <f ca="1">IF(市町村抽出表!AH60="","※2",IF(市町村抽出表!AH60="－","－",IF(市町村抽出表!AH60=0,"0人",IF(市町村抽出表!AH60&lt;1,"1人未満",TEXT(ROUND(市町村抽出表!AH60,0),"###,###")&amp;"人"))))</f>
        <v>#REF!</v>
      </c>
      <c r="W60" s="151" t="e">
        <f ca="1">IF(市町村抽出表!AI60="","※2",IF(市町村抽出表!AI60="－","－",IF(市町村抽出表!AI60=0,"0人",IF(市町村抽出表!AI60&lt;1,"1人未満",TEXT(ROUND(市町村抽出表!AI60,0),"###,###")&amp;"人"))))</f>
        <v>#REF!</v>
      </c>
      <c r="X60" s="94" t="e">
        <f ca="1">IF(市町村抽出表!AJ60="－","－",IF(市町村抽出表!AJ60=0,"0人",IF(市町村抽出表!AJ60&lt;1,"1人未満",TEXT(ROUND(市町村抽出表!AJ60,0),"###,###")&amp;"人")))</f>
        <v>#REF!</v>
      </c>
      <c r="Y60" s="94" t="e">
        <f ca="1">IF(市町村抽出表!AK60="－","－",IF(市町村抽出表!AK60=0,"0人",IF(市町村抽出表!AK60&lt;1,"1人未満",TEXT(ROUND(市町村抽出表!AK60,0),"###,###")&amp;"人")))</f>
        <v>#REF!</v>
      </c>
      <c r="Z60" s="94" t="e">
        <f ca="1">IF(市町村抽出表!AL60="－","－",IF(市町村抽出表!AL60=0,"0人",IF(市町村抽出表!AL60&lt;1,"1人未満",TEXT(ROUND(市町村抽出表!AL60,0),"###,###")&amp;"人")))</f>
        <v>#REF!</v>
      </c>
      <c r="AA60" s="94" t="e">
        <f ca="1">IF(市町村抽出表!AM60="－","－",IF(市町村抽出表!AM60=0,"0人",IF(市町村抽出表!AM60&lt;1,"1人未満",TEXT(ROUND(市町村抽出表!AM60,0),"###,###")&amp;"人")))</f>
        <v>#REF!</v>
      </c>
      <c r="AB60" s="94" t="e">
        <f ca="1">IF(市町村抽出表!AN60="－","－",IF(市町村抽出表!AN60=0,"0人",IF(市町村抽出表!AN60&lt;1,"1人未満",TEXT(ROUND(市町村抽出表!AN60,0),"###,###")&amp;"人")))</f>
        <v>#REF!</v>
      </c>
      <c r="AC60" s="94" t="e">
        <f ca="1">IF(市町村抽出表!AO60="－","－",IF(市町村抽出表!AO60=0,"0人",IF(市町村抽出表!AO60&lt;1,"1人未満",TEXT(ROUND(市町村抽出表!AO60,0),"###,###")&amp;"人")))</f>
        <v>#REF!</v>
      </c>
      <c r="AD60" s="94" t="e">
        <f ca="1">IF(市町村抽出表!AP60="－","－",IF(市町村抽出表!AP60=0,"0人",IF(市町村抽出表!AP60&lt;1,"1人未満",TEXT(ROUND(市町村抽出表!AP60,0),"###,###")&amp;"人")))</f>
        <v>#REF!</v>
      </c>
      <c r="AE60" s="94" t="e">
        <f ca="1">IF(市町村抽出表!AQ60="－","－",IF(市町村抽出表!AQ60=0,"0人",IF(市町村抽出表!AQ60&lt;1,"1人未満",TEXT(ROUND(市町村抽出表!AQ60,0),"###,###")&amp;"人")))</f>
        <v>#REF!</v>
      </c>
      <c r="AF60" s="94" t="e">
        <f ca="1">IF(市町村抽出表!AR60="－","－",IF(市町村抽出表!AR60=0,"0人",IF(市町村抽出表!AR60&lt;1,"1人未満",TEXT(ROUND(市町村抽出表!AR60,0),"###,###")&amp;"人")))</f>
        <v>#REF!</v>
      </c>
      <c r="AG60" s="94" t="e">
        <f ca="1">IF(市町村抽出表!AS60="－","－",IF(市町村抽出表!AS60=0,"0箇所",IF(市町村抽出表!AS60&lt;1,"1箇所未満",TEXT(ROUND(市町村抽出表!AS60,0),"###,###")&amp;"箇所")))</f>
        <v>#REF!</v>
      </c>
      <c r="AH60" s="94" t="e">
        <f ca="1">IF(市町村抽出表!AT60="－","－",IF(市町村抽出表!AT60=0,"0世帯",IF(市町村抽出表!AT60&lt;1,"1世帯未満",TEXT(ROUND(市町村抽出表!AT60,0),"###,###")&amp;"世帯")))</f>
        <v>#REF!</v>
      </c>
      <c r="AI60" s="94" t="e">
        <f ca="1">IF(市町村抽出表!AU60="－","－",IF(市町村抽出表!AU60=0,"0人",IF(市町村抽出表!AU60&lt;1,"1人未満",TEXT(ROUND(市町村抽出表!AU60,0),"###,###")&amp;"人")))</f>
        <v>#REF!</v>
      </c>
      <c r="AJ60" s="94" t="e">
        <f ca="1">IF(市町村抽出表!AV60="－","－",IF(市町村抽出表!AV60=0,"0世帯",IF(市町村抽出表!AV60&lt;1,"1世帯未満",TEXT(ROUND(市町村抽出表!AV60,0),"###,###")&amp;"世帯")))</f>
        <v>#REF!</v>
      </c>
      <c r="AK60" s="94" t="e">
        <f ca="1">IF(市町村抽出表!AW60="－","－",IF(市町村抽出表!AW60=0,"0人",IF(市町村抽出表!AW60&lt;1,"1人未満",TEXT(ROUND(市町村抽出表!AW60,0),"###,###")&amp;"人")))</f>
        <v>#REF!</v>
      </c>
      <c r="AL60" s="94" t="e">
        <f ca="1">IF(市町村抽出表!AX60="－","－",IF(市町村抽出表!AX60=0,"0世帯",IF(市町村抽出表!AX60&lt;1,"1世帯未満",TEXT(ROUND(市町村抽出表!AX60,0),"###,###")&amp;"世帯")))</f>
        <v>#REF!</v>
      </c>
      <c r="AM60" s="94" t="e">
        <f ca="1">IF(市町村抽出表!AY60="－","－",IF(市町村抽出表!AY60=0,"0人",IF(市町村抽出表!AY60&lt;1,"1人未満",TEXT(ROUND(市町村抽出表!AY60,0),"###,###")&amp;"人")))</f>
        <v>#REF!</v>
      </c>
      <c r="AN60" s="94" t="s">
        <v>668</v>
      </c>
      <c r="AO60" s="94" t="s">
        <v>668</v>
      </c>
      <c r="AP60" s="94" t="e">
        <f ca="1">IF(市町村抽出表!BB60="－","－",IF(市町村抽出表!BB60=0,"0km",IF(市町村抽出表!BB60&lt;0.1,"0.1km未満",TEXT(ROUND(市町村抽出表!BB60,1),"###,##0.0")&amp;"km")))</f>
        <v>#REF!</v>
      </c>
      <c r="AQ60" s="94" t="e">
        <f ca="1">IF(市町村抽出表!BC60="－","－",IF(市町村抽出表!BC60=0,"0世帯",IF(市町村抽出表!BC60&lt;1,"1世帯未満",TEXT(ROUND(市町村抽出表!BC60,0),"###,###")&amp;"世帯")))</f>
        <v>#REF!</v>
      </c>
      <c r="AR60" s="94" t="e">
        <f ca="1">IF(市町村抽出表!BD60="－","－",IF(市町村抽出表!BD60=0,"0人",IF(市町村抽出表!BD60&lt;1,"1人未満",TEXT(ROUND(市町村抽出表!BD60,0),"###,###")&amp;"人")))</f>
        <v>#REF!</v>
      </c>
      <c r="AS60" s="94" t="s">
        <v>668</v>
      </c>
      <c r="AT60" s="94" t="s">
        <v>668</v>
      </c>
      <c r="AU60" s="94" t="e">
        <f ca="1">IF(市町村抽出表!BG60="－","－",IF(市町村抽出表!BG60=0,"0箇所",IF(市町村抽出表!BG60&lt;1,"1箇所未満",TEXT(ROUND(市町村抽出表!BG60,0),"###,###")&amp;"箇所")))</f>
        <v>#REF!</v>
      </c>
      <c r="AV60" s="94" t="e">
        <f ca="1">IF(市町村抽出表!BH60="－","－",IF(市町村抽出表!BH60=0,"0箇所",IF(市町村抽出表!BH60&lt;1,"1箇所未満",TEXT(ROUND(市町村抽出表!BH60,0),"###,###")&amp;"箇所")))</f>
        <v>#REF!</v>
      </c>
      <c r="AW60" s="94" t="e">
        <f ca="1">IF(市町村抽出表!BI60="－","－",IF(市町村抽出表!BI60=0,"0箇所",IF(市町村抽出表!BI60&lt;1,"1箇所未満",TEXT(ROUND(市町村抽出表!BI60,0),"###,###")&amp;"箇所")))</f>
        <v>#REF!</v>
      </c>
      <c r="AX60" s="94" t="e">
        <f ca="1">IF(市町村抽出表!BJ60="－","－",IF(市町村抽出表!BJ60=0,"0箇所",IF(市町村抽出表!BJ60&lt;1,"1箇所未満",TEXT(ROUND(市町村抽出表!BJ60,0),"###,###")&amp;"箇所")))</f>
        <v>#REF!</v>
      </c>
      <c r="AY60" s="94" t="e">
        <f ca="1">IF(市町村抽出表!BK60="－","－",IF(市町村抽出表!BK60=0,"0箇所",IF(市町村抽出表!BK60&lt;1,"1箇所未満",TEXT(ROUND(市町村抽出表!BK60,0),"###,###")&amp;"箇所")))</f>
        <v>#REF!</v>
      </c>
      <c r="AZ60" s="94" t="e">
        <f ca="1">IF(市町村抽出表!BL60="－","－",IF(市町村抽出表!BL60=0,"0箇所",IF(市町村抽出表!BL60&lt;1,"1箇所未満",TEXT(ROUND(市町村抽出表!BL60,0),"###,###")&amp;"箇所")))</f>
        <v>#REF!</v>
      </c>
      <c r="BH60" s="153"/>
      <c r="BI60" s="153"/>
      <c r="BJ60" s="153"/>
      <c r="BL60" s="154"/>
      <c r="BM60" s="153"/>
      <c r="BN60" s="153"/>
      <c r="BO60" s="153"/>
      <c r="BP60" s="153"/>
      <c r="BX60" s="154"/>
      <c r="BY60" s="153"/>
      <c r="BZ60" s="153"/>
      <c r="CA60" s="153"/>
      <c r="CB60" s="153"/>
      <c r="CN60" s="154"/>
      <c r="CO60" s="153"/>
      <c r="CP60" s="153"/>
      <c r="CQ60" s="153"/>
      <c r="CR60" s="153"/>
    </row>
    <row r="61" spans="1:96" x14ac:dyDescent="0.2">
      <c r="A61" s="82">
        <v>58</v>
      </c>
      <c r="B61" s="74" t="s">
        <v>558</v>
      </c>
      <c r="C61" s="93" t="e">
        <f ca="1">IF(市町村抽出表!D61="－","－",ROUND(市町村抽出表!D61,1))</f>
        <v>#REF!</v>
      </c>
      <c r="D61" s="158" t="e">
        <f ca="1">IF(市町村抽出表!F61="","※2",IF(市町村抽出表!F61="－","－",市町村抽出表!F61&amp;"箇所"))</f>
        <v>#REF!</v>
      </c>
      <c r="E61" s="159" t="e">
        <f ca="1">IF(市町村抽出表!G61="","※2",IF(市町村抽出表!G61="－","－",市町村抽出表!G61&amp;"箇所"))</f>
        <v>#REF!</v>
      </c>
      <c r="F61" s="160" t="e">
        <f ca="1">IF(市町村抽出表!H61="","※2",IF(市町村抽出表!H61="－","－",市町村抽出表!H61&amp;"箇所"))</f>
        <v>#REF!</v>
      </c>
      <c r="G61" s="94" t="e">
        <f ca="1">IF(市町村抽出表!I61="－","－",IF(市町村抽出表!I61=0,"0棟",IF(市町村抽出表!I61&lt;1,"1棟未満",TEXT(ROUND(市町村抽出表!I61,0),"###,###")&amp;"棟")))</f>
        <v>#REF!</v>
      </c>
      <c r="H61" s="94" t="e">
        <f ca="1">IF(市町村抽出表!J61="－","－",IF(市町村抽出表!J61=0,"0棟",IF(市町村抽出表!J61&lt;1,"1棟未満",TEXT(ROUND(市町村抽出表!J61,0),"###,###")&amp;"棟")))</f>
        <v>#REF!</v>
      </c>
      <c r="I61" s="94" t="e">
        <f ca="1">IF(市町村抽出表!O61="－","－",IF(市町村抽出表!O61=0,"0棟",IF(市町村抽出表!O61&lt;1,"1棟未満",TEXT(ROUND(市町村抽出表!O61,0),"###,###")&amp;"棟")))</f>
        <v>#REF!</v>
      </c>
      <c r="J61" s="94" t="e">
        <f ca="1">IF(市町村抽出表!P61="－","－",IF(市町村抽出表!P61=0,"0棟",IF(市町村抽出表!P61&lt;1,"1棟未満",TEXT(ROUND(市町村抽出表!P61,0),"###,###")&amp;"棟")))</f>
        <v>#REF!</v>
      </c>
      <c r="K61" s="147" t="e">
        <f ca="1">IF(市町村抽出表!U61="","※2",IF(市町村抽出表!U61="－","－",IF(市町村抽出表!U61=0,"0棟",IF(市町村抽出表!U61&lt;1,"1棟未満",TEXT(ROUND(市町村抽出表!U61,0),"###,###")&amp;"棟"))))</f>
        <v>#REF!</v>
      </c>
      <c r="L61" s="148" t="e">
        <f ca="1">IF(市町村抽出表!V61="","※2",IF(市町村抽出表!V61="－","－",IF(市町村抽出表!V61=0,"0棟",IF(市町村抽出表!V61&lt;1,"1棟未満",TEXT(ROUND(市町村抽出表!V61,0),"###,###")&amp;"棟"))))</f>
        <v>#REF!</v>
      </c>
      <c r="M61" s="94" t="e">
        <f ca="1">IF(市町村抽出表!W61="－","－",IF(市町村抽出表!W61=0,"0棟",IF(市町村抽出表!W61&lt;1,"1棟未満",TEXT(ROUND(市町村抽出表!W61,0),"###,###")&amp;"棟")))</f>
        <v>#REF!</v>
      </c>
      <c r="N61" s="94" t="e">
        <f ca="1">IF(市町村抽出表!X61="－","－",IF(市町村抽出表!X61=0,"0棟",IF(市町村抽出表!X61&lt;1,"1棟未満",TEXT(ROUND(市町村抽出表!X61,0),"###,###")&amp;"棟")))</f>
        <v>#REF!</v>
      </c>
      <c r="O61" s="94" t="e">
        <f ca="1">IF(市町村抽出表!Z61="－","－",IF(市町村抽出表!Z61=0,"0件",IF(市町村抽出表!Z61&lt;1,"1件未満",TEXT(ROUND(市町村抽出表!Z61,0),"###,###")&amp;"件")))</f>
        <v>#REF!</v>
      </c>
      <c r="P61" s="94" t="e">
        <f ca="1">IF(市町村抽出表!AA61="－","－",IF(市町村抽出表!AA61=0,"0件",IF(市町村抽出表!AA61&lt;1,"1件未満",TEXT(ROUND(市町村抽出表!AA61,0),"###,###")&amp;"件")))</f>
        <v>#REF!</v>
      </c>
      <c r="Q61" s="94" t="e">
        <f ca="1">IF(市町村抽出表!AB61="－","－",IF(市町村抽出表!AB61=0,"0棟",IF(市町村抽出表!AB61&lt;1,"1棟未満",TEXT(ROUND(市町村抽出表!AB61,0),"###,###")&amp;"棟")))</f>
        <v>#REF!</v>
      </c>
      <c r="R61" s="94" t="e">
        <f ca="1">IF(市町村抽出表!AC61="－","－",IF(市町村抽出表!AC61=0,"0人",IF(市町村抽出表!AC61&lt;1,"1人未満",TEXT(ROUND(市町村抽出表!AC61,0),"###,###")&amp;"人")))</f>
        <v>#REF!</v>
      </c>
      <c r="S61" s="94" t="e">
        <f ca="1">IF(市町村抽出表!AD61="－","－",IF(市町村抽出表!AD61=0,"0人",IF(市町村抽出表!AD61&lt;1,"1人未満",TEXT(ROUND(市町村抽出表!AD61,0),"###,###")&amp;"人")))</f>
        <v>#REF!</v>
      </c>
      <c r="T61" s="94" t="e">
        <f ca="1">IF(市町村抽出表!AE61="－","－",IF(市町村抽出表!AE61=0,"0人",IF(市町村抽出表!AE61&lt;1,"1人未満",TEXT(ROUND(市町村抽出表!AE61,0),"###,###")&amp;"人")))</f>
        <v>#REF!</v>
      </c>
      <c r="U61" s="149" t="e">
        <f ca="1">IF(市町村抽出表!AG61="","※2",IF(市町村抽出表!AG61="－","－",IF(市町村抽出表!AG61=0,"0人",IF(市町村抽出表!AG61&lt;1,"1人未満",TEXT(ROUND(市町村抽出表!AG61,0),"###,###")&amp;"人"))))</f>
        <v>#REF!</v>
      </c>
      <c r="V61" s="150" t="e">
        <f ca="1">IF(市町村抽出表!AH61="","※2",IF(市町村抽出表!AH61="－","－",IF(市町村抽出表!AH61=0,"0人",IF(市町村抽出表!AH61&lt;1,"1人未満",TEXT(ROUND(市町村抽出表!AH61,0),"###,###")&amp;"人"))))</f>
        <v>#REF!</v>
      </c>
      <c r="W61" s="151" t="e">
        <f ca="1">IF(市町村抽出表!AI61="","※2",IF(市町村抽出表!AI61="－","－",IF(市町村抽出表!AI61=0,"0人",IF(市町村抽出表!AI61&lt;1,"1人未満",TEXT(ROUND(市町村抽出表!AI61,0),"###,###")&amp;"人"))))</f>
        <v>#REF!</v>
      </c>
      <c r="X61" s="94" t="e">
        <f ca="1">IF(市町村抽出表!AJ61="－","－",IF(市町村抽出表!AJ61=0,"0人",IF(市町村抽出表!AJ61&lt;1,"1人未満",TEXT(ROUND(市町村抽出表!AJ61,0),"###,###")&amp;"人")))</f>
        <v>#REF!</v>
      </c>
      <c r="Y61" s="94" t="e">
        <f ca="1">IF(市町村抽出表!AK61="－","－",IF(市町村抽出表!AK61=0,"0人",IF(市町村抽出表!AK61&lt;1,"1人未満",TEXT(ROUND(市町村抽出表!AK61,0),"###,###")&amp;"人")))</f>
        <v>#REF!</v>
      </c>
      <c r="Z61" s="94" t="e">
        <f ca="1">IF(市町村抽出表!AL61="－","－",IF(市町村抽出表!AL61=0,"0人",IF(市町村抽出表!AL61&lt;1,"1人未満",TEXT(ROUND(市町村抽出表!AL61,0),"###,###")&amp;"人")))</f>
        <v>#REF!</v>
      </c>
      <c r="AA61" s="94" t="e">
        <f ca="1">IF(市町村抽出表!AM61="－","－",IF(市町村抽出表!AM61=0,"0人",IF(市町村抽出表!AM61&lt;1,"1人未満",TEXT(ROUND(市町村抽出表!AM61,0),"###,###")&amp;"人")))</f>
        <v>#REF!</v>
      </c>
      <c r="AB61" s="94" t="e">
        <f ca="1">IF(市町村抽出表!AN61="－","－",IF(市町村抽出表!AN61=0,"0人",IF(市町村抽出表!AN61&lt;1,"1人未満",TEXT(ROUND(市町村抽出表!AN61,0),"###,###")&amp;"人")))</f>
        <v>#REF!</v>
      </c>
      <c r="AC61" s="94" t="e">
        <f ca="1">IF(市町村抽出表!AO61="－","－",IF(市町村抽出表!AO61=0,"0人",IF(市町村抽出表!AO61&lt;1,"1人未満",TEXT(ROUND(市町村抽出表!AO61,0),"###,###")&amp;"人")))</f>
        <v>#REF!</v>
      </c>
      <c r="AD61" s="94" t="e">
        <f ca="1">IF(市町村抽出表!AP61="－","－",IF(市町村抽出表!AP61=0,"0人",IF(市町村抽出表!AP61&lt;1,"1人未満",TEXT(ROUND(市町村抽出表!AP61,0),"###,###")&amp;"人")))</f>
        <v>#REF!</v>
      </c>
      <c r="AE61" s="94" t="e">
        <f ca="1">IF(市町村抽出表!AQ61="－","－",IF(市町村抽出表!AQ61=0,"0人",IF(市町村抽出表!AQ61&lt;1,"1人未満",TEXT(ROUND(市町村抽出表!AQ61,0),"###,###")&amp;"人")))</f>
        <v>#REF!</v>
      </c>
      <c r="AF61" s="94" t="e">
        <f ca="1">IF(市町村抽出表!AR61="－","－",IF(市町村抽出表!AR61=0,"0人",IF(市町村抽出表!AR61&lt;1,"1人未満",TEXT(ROUND(市町村抽出表!AR61,0),"###,###")&amp;"人")))</f>
        <v>#REF!</v>
      </c>
      <c r="AG61" s="94" t="e">
        <f ca="1">IF(市町村抽出表!AS61="－","－",IF(市町村抽出表!AS61=0,"0箇所",IF(市町村抽出表!AS61&lt;1,"1箇所未満",TEXT(ROUND(市町村抽出表!AS61,0),"###,###")&amp;"箇所")))</f>
        <v>#REF!</v>
      </c>
      <c r="AH61" s="94" t="e">
        <f ca="1">IF(市町村抽出表!AT61="－","－",IF(市町村抽出表!AT61=0,"0世帯",IF(市町村抽出表!AT61&lt;1,"1世帯未満",TEXT(ROUND(市町村抽出表!AT61,0),"###,###")&amp;"世帯")))</f>
        <v>#REF!</v>
      </c>
      <c r="AI61" s="94" t="e">
        <f ca="1">IF(市町村抽出表!AU61="－","－",IF(市町村抽出表!AU61=0,"0人",IF(市町村抽出表!AU61&lt;1,"1人未満",TEXT(ROUND(市町村抽出表!AU61,0),"###,###")&amp;"人")))</f>
        <v>#REF!</v>
      </c>
      <c r="AJ61" s="94" t="e">
        <f ca="1">IF(市町村抽出表!AV61="－","－",IF(市町村抽出表!AV61=0,"0世帯",IF(市町村抽出表!AV61&lt;1,"1世帯未満",TEXT(ROUND(市町村抽出表!AV61,0),"###,###")&amp;"世帯")))</f>
        <v>#REF!</v>
      </c>
      <c r="AK61" s="94" t="e">
        <f ca="1">IF(市町村抽出表!AW61="－","－",IF(市町村抽出表!AW61=0,"0人",IF(市町村抽出表!AW61&lt;1,"1人未満",TEXT(ROUND(市町村抽出表!AW61,0),"###,###")&amp;"人")))</f>
        <v>#REF!</v>
      </c>
      <c r="AL61" s="94" t="e">
        <f ca="1">IF(市町村抽出表!AX61="－","－",IF(市町村抽出表!AX61=0,"0世帯",IF(市町村抽出表!AX61&lt;1,"1世帯未満",TEXT(ROUND(市町村抽出表!AX61,0),"###,###")&amp;"世帯")))</f>
        <v>#REF!</v>
      </c>
      <c r="AM61" s="94" t="e">
        <f ca="1">IF(市町村抽出表!AY61="－","－",IF(市町村抽出表!AY61=0,"0人",IF(市町村抽出表!AY61&lt;1,"1人未満",TEXT(ROUND(市町村抽出表!AY61,0),"###,###")&amp;"人")))</f>
        <v>#REF!</v>
      </c>
      <c r="AN61" s="94" t="s">
        <v>668</v>
      </c>
      <c r="AO61" s="94" t="s">
        <v>668</v>
      </c>
      <c r="AP61" s="94" t="e">
        <f ca="1">IF(市町村抽出表!BB61="－","－",IF(市町村抽出表!BB61=0,"0km",IF(市町村抽出表!BB61&lt;0.1,"0.1km未満",TEXT(ROUND(市町村抽出表!BB61,1),"###,##0.0")&amp;"km")))</f>
        <v>#REF!</v>
      </c>
      <c r="AQ61" s="94" t="e">
        <f ca="1">IF(市町村抽出表!BC61="－","－",IF(市町村抽出表!BC61=0,"0世帯",IF(市町村抽出表!BC61&lt;1,"1世帯未満",TEXT(ROUND(市町村抽出表!BC61,0),"###,###")&amp;"世帯")))</f>
        <v>#REF!</v>
      </c>
      <c r="AR61" s="94" t="e">
        <f ca="1">IF(市町村抽出表!BD61="－","－",IF(市町村抽出表!BD61=0,"0人",IF(市町村抽出表!BD61&lt;1,"1人未満",TEXT(ROUND(市町村抽出表!BD61,0),"###,###")&amp;"人")))</f>
        <v>#REF!</v>
      </c>
      <c r="AS61" s="94" t="s">
        <v>668</v>
      </c>
      <c r="AT61" s="94" t="s">
        <v>668</v>
      </c>
      <c r="AU61" s="94" t="e">
        <f ca="1">IF(市町村抽出表!BG61="－","－",IF(市町村抽出表!BG61=0,"0箇所",IF(市町村抽出表!BG61&lt;1,"1箇所未満",TEXT(ROUND(市町村抽出表!BG61,0),"###,###")&amp;"箇所")))</f>
        <v>#REF!</v>
      </c>
      <c r="AV61" s="94" t="e">
        <f ca="1">IF(市町村抽出表!BH61="－","－",IF(市町村抽出表!BH61=0,"0箇所",IF(市町村抽出表!BH61&lt;1,"1箇所未満",TEXT(ROUND(市町村抽出表!BH61,0),"###,###")&amp;"箇所")))</f>
        <v>#REF!</v>
      </c>
      <c r="AW61" s="94" t="e">
        <f ca="1">IF(市町村抽出表!BI61="－","－",IF(市町村抽出表!BI61=0,"0箇所",IF(市町村抽出表!BI61&lt;1,"1箇所未満",TEXT(ROUND(市町村抽出表!BI61,0),"###,###")&amp;"箇所")))</f>
        <v>#REF!</v>
      </c>
      <c r="AX61" s="94" t="e">
        <f ca="1">IF(市町村抽出表!BJ61="－","－",IF(市町村抽出表!BJ61=0,"0箇所",IF(市町村抽出表!BJ61&lt;1,"1箇所未満",TEXT(ROUND(市町村抽出表!BJ61,0),"###,###")&amp;"箇所")))</f>
        <v>#REF!</v>
      </c>
      <c r="AY61" s="94" t="e">
        <f ca="1">IF(市町村抽出表!BK61="－","－",IF(市町村抽出表!BK61=0,"0箇所",IF(市町村抽出表!BK61&lt;1,"1箇所未満",TEXT(ROUND(市町村抽出表!BK61,0),"###,###")&amp;"箇所")))</f>
        <v>#REF!</v>
      </c>
      <c r="AZ61" s="94" t="e">
        <f ca="1">IF(市町村抽出表!BL61="－","－",IF(市町村抽出表!BL61=0,"0箇所",IF(市町村抽出表!BL61&lt;1,"1箇所未満",TEXT(ROUND(市町村抽出表!BL61,0),"###,###")&amp;"箇所")))</f>
        <v>#REF!</v>
      </c>
      <c r="BH61" s="153"/>
      <c r="BI61" s="153"/>
      <c r="BJ61" s="153"/>
      <c r="BL61" s="154"/>
      <c r="BM61" s="153"/>
      <c r="BN61" s="153"/>
      <c r="BO61" s="153"/>
      <c r="BP61" s="153"/>
      <c r="BX61" s="154"/>
      <c r="BY61" s="153"/>
      <c r="BZ61" s="153"/>
      <c r="CA61" s="153"/>
      <c r="CB61" s="153"/>
      <c r="CN61" s="154"/>
      <c r="CO61" s="153"/>
      <c r="CP61" s="153"/>
      <c r="CQ61" s="153"/>
      <c r="CR61" s="153"/>
    </row>
    <row r="62" spans="1:96" x14ac:dyDescent="0.2">
      <c r="A62" s="82">
        <v>59</v>
      </c>
      <c r="B62" s="74" t="s">
        <v>559</v>
      </c>
      <c r="C62" s="93" t="e">
        <f ca="1">IF(市町村抽出表!D62="－","－",ROUND(市町村抽出表!D62,1))</f>
        <v>#REF!</v>
      </c>
      <c r="D62" s="158" t="e">
        <f ca="1">IF(市町村抽出表!F62="","※2",IF(市町村抽出表!F62="－","－",市町村抽出表!F62&amp;"箇所"))</f>
        <v>#REF!</v>
      </c>
      <c r="E62" s="159" t="e">
        <f ca="1">IF(市町村抽出表!G62="","※2",IF(市町村抽出表!G62="－","－",市町村抽出表!G62&amp;"箇所"))</f>
        <v>#REF!</v>
      </c>
      <c r="F62" s="160" t="e">
        <f ca="1">IF(市町村抽出表!H62="","※2",IF(市町村抽出表!H62="－","－",市町村抽出表!H62&amp;"箇所"))</f>
        <v>#REF!</v>
      </c>
      <c r="G62" s="94" t="e">
        <f ca="1">IF(市町村抽出表!I62="－","－",IF(市町村抽出表!I62=0,"0棟",IF(市町村抽出表!I62&lt;1,"1棟未満",TEXT(ROUND(市町村抽出表!I62,0),"###,###")&amp;"棟")))</f>
        <v>#REF!</v>
      </c>
      <c r="H62" s="94" t="e">
        <f ca="1">IF(市町村抽出表!J62="－","－",IF(市町村抽出表!J62=0,"0棟",IF(市町村抽出表!J62&lt;1,"1棟未満",TEXT(ROUND(市町村抽出表!J62,0),"###,###")&amp;"棟")))</f>
        <v>#REF!</v>
      </c>
      <c r="I62" s="94" t="e">
        <f ca="1">IF(市町村抽出表!O62="－","－",IF(市町村抽出表!O62=0,"0棟",IF(市町村抽出表!O62&lt;1,"1棟未満",TEXT(ROUND(市町村抽出表!O62,0),"###,###")&amp;"棟")))</f>
        <v>#REF!</v>
      </c>
      <c r="J62" s="94" t="e">
        <f ca="1">IF(市町村抽出表!P62="－","－",IF(市町村抽出表!P62=0,"0棟",IF(市町村抽出表!P62&lt;1,"1棟未満",TEXT(ROUND(市町村抽出表!P62,0),"###,###")&amp;"棟")))</f>
        <v>#REF!</v>
      </c>
      <c r="K62" s="147" t="e">
        <f ca="1">IF(市町村抽出表!U62="","※2",IF(市町村抽出表!U62="－","－",IF(市町村抽出表!U62=0,"0棟",IF(市町村抽出表!U62&lt;1,"1棟未満",TEXT(ROUND(市町村抽出表!U62,0),"###,###")&amp;"棟"))))</f>
        <v>#REF!</v>
      </c>
      <c r="L62" s="148" t="e">
        <f ca="1">IF(市町村抽出表!V62="","※2",IF(市町村抽出表!V62="－","－",IF(市町村抽出表!V62=0,"0棟",IF(市町村抽出表!V62&lt;1,"1棟未満",TEXT(ROUND(市町村抽出表!V62,0),"###,###")&amp;"棟"))))</f>
        <v>#REF!</v>
      </c>
      <c r="M62" s="94" t="e">
        <f ca="1">IF(市町村抽出表!W62="－","－",IF(市町村抽出表!W62=0,"0棟",IF(市町村抽出表!W62&lt;1,"1棟未満",TEXT(ROUND(市町村抽出表!W62,0),"###,###")&amp;"棟")))</f>
        <v>#REF!</v>
      </c>
      <c r="N62" s="94" t="e">
        <f ca="1">IF(市町村抽出表!X62="－","－",IF(市町村抽出表!X62=0,"0棟",IF(市町村抽出表!X62&lt;1,"1棟未満",TEXT(ROUND(市町村抽出表!X62,0),"###,###")&amp;"棟")))</f>
        <v>#REF!</v>
      </c>
      <c r="O62" s="94" t="e">
        <f ca="1">IF(市町村抽出表!Z62="－","－",IF(市町村抽出表!Z62=0,"0件",IF(市町村抽出表!Z62&lt;1,"1件未満",TEXT(ROUND(市町村抽出表!Z62,0),"###,###")&amp;"件")))</f>
        <v>#REF!</v>
      </c>
      <c r="P62" s="94" t="e">
        <f ca="1">IF(市町村抽出表!AA62="－","－",IF(市町村抽出表!AA62=0,"0件",IF(市町村抽出表!AA62&lt;1,"1件未満",TEXT(ROUND(市町村抽出表!AA62,0),"###,###")&amp;"件")))</f>
        <v>#REF!</v>
      </c>
      <c r="Q62" s="94" t="e">
        <f ca="1">IF(市町村抽出表!AB62="－","－",IF(市町村抽出表!AB62=0,"0棟",IF(市町村抽出表!AB62&lt;1,"1棟未満",TEXT(ROUND(市町村抽出表!AB62,0),"###,###")&amp;"棟")))</f>
        <v>#REF!</v>
      </c>
      <c r="R62" s="94" t="e">
        <f ca="1">IF(市町村抽出表!AC62="－","－",IF(市町村抽出表!AC62=0,"0人",IF(市町村抽出表!AC62&lt;1,"1人未満",TEXT(ROUND(市町村抽出表!AC62,0),"###,###")&amp;"人")))</f>
        <v>#REF!</v>
      </c>
      <c r="S62" s="94" t="e">
        <f ca="1">IF(市町村抽出表!AD62="－","－",IF(市町村抽出表!AD62=0,"0人",IF(市町村抽出表!AD62&lt;1,"1人未満",TEXT(ROUND(市町村抽出表!AD62,0),"###,###")&amp;"人")))</f>
        <v>#REF!</v>
      </c>
      <c r="T62" s="94" t="e">
        <f ca="1">IF(市町村抽出表!AE62="－","－",IF(市町村抽出表!AE62=0,"0人",IF(市町村抽出表!AE62&lt;1,"1人未満",TEXT(ROUND(市町村抽出表!AE62,0),"###,###")&amp;"人")))</f>
        <v>#REF!</v>
      </c>
      <c r="U62" s="149" t="e">
        <f ca="1">IF(市町村抽出表!AG62="","※2",IF(市町村抽出表!AG62="－","－",IF(市町村抽出表!AG62=0,"0人",IF(市町村抽出表!AG62&lt;1,"1人未満",TEXT(ROUND(市町村抽出表!AG62,0),"###,###")&amp;"人"))))</f>
        <v>#REF!</v>
      </c>
      <c r="V62" s="150" t="e">
        <f ca="1">IF(市町村抽出表!AH62="","※2",IF(市町村抽出表!AH62="－","－",IF(市町村抽出表!AH62=0,"0人",IF(市町村抽出表!AH62&lt;1,"1人未満",TEXT(ROUND(市町村抽出表!AH62,0),"###,###")&amp;"人"))))</f>
        <v>#REF!</v>
      </c>
      <c r="W62" s="151" t="e">
        <f ca="1">IF(市町村抽出表!AI62="","※2",IF(市町村抽出表!AI62="－","－",IF(市町村抽出表!AI62=0,"0人",IF(市町村抽出表!AI62&lt;1,"1人未満",TEXT(ROUND(市町村抽出表!AI62,0),"###,###")&amp;"人"))))</f>
        <v>#REF!</v>
      </c>
      <c r="X62" s="94" t="e">
        <f ca="1">IF(市町村抽出表!AJ62="－","－",IF(市町村抽出表!AJ62=0,"0人",IF(市町村抽出表!AJ62&lt;1,"1人未満",TEXT(ROUND(市町村抽出表!AJ62,0),"###,###")&amp;"人")))</f>
        <v>#REF!</v>
      </c>
      <c r="Y62" s="94" t="e">
        <f ca="1">IF(市町村抽出表!AK62="－","－",IF(市町村抽出表!AK62=0,"0人",IF(市町村抽出表!AK62&lt;1,"1人未満",TEXT(ROUND(市町村抽出表!AK62,0),"###,###")&amp;"人")))</f>
        <v>#REF!</v>
      </c>
      <c r="Z62" s="94" t="e">
        <f ca="1">IF(市町村抽出表!AL62="－","－",IF(市町村抽出表!AL62=0,"0人",IF(市町村抽出表!AL62&lt;1,"1人未満",TEXT(ROUND(市町村抽出表!AL62,0),"###,###")&amp;"人")))</f>
        <v>#REF!</v>
      </c>
      <c r="AA62" s="94" t="e">
        <f ca="1">IF(市町村抽出表!AM62="－","－",IF(市町村抽出表!AM62=0,"0人",IF(市町村抽出表!AM62&lt;1,"1人未満",TEXT(ROUND(市町村抽出表!AM62,0),"###,###")&amp;"人")))</f>
        <v>#REF!</v>
      </c>
      <c r="AB62" s="94" t="e">
        <f ca="1">IF(市町村抽出表!AN62="－","－",IF(市町村抽出表!AN62=0,"0人",IF(市町村抽出表!AN62&lt;1,"1人未満",TEXT(ROUND(市町村抽出表!AN62,0),"###,###")&amp;"人")))</f>
        <v>#REF!</v>
      </c>
      <c r="AC62" s="94" t="e">
        <f ca="1">IF(市町村抽出表!AO62="－","－",IF(市町村抽出表!AO62=0,"0人",IF(市町村抽出表!AO62&lt;1,"1人未満",TEXT(ROUND(市町村抽出表!AO62,0),"###,###")&amp;"人")))</f>
        <v>#REF!</v>
      </c>
      <c r="AD62" s="94" t="e">
        <f ca="1">IF(市町村抽出表!AP62="－","－",IF(市町村抽出表!AP62=0,"0人",IF(市町村抽出表!AP62&lt;1,"1人未満",TEXT(ROUND(市町村抽出表!AP62,0),"###,###")&amp;"人")))</f>
        <v>#REF!</v>
      </c>
      <c r="AE62" s="94" t="e">
        <f ca="1">IF(市町村抽出表!AQ62="－","－",IF(市町村抽出表!AQ62=0,"0人",IF(市町村抽出表!AQ62&lt;1,"1人未満",TEXT(ROUND(市町村抽出表!AQ62,0),"###,###")&amp;"人")))</f>
        <v>#REF!</v>
      </c>
      <c r="AF62" s="94" t="e">
        <f ca="1">IF(市町村抽出表!AR62="－","－",IF(市町村抽出表!AR62=0,"0人",IF(市町村抽出表!AR62&lt;1,"1人未満",TEXT(ROUND(市町村抽出表!AR62,0),"###,###")&amp;"人")))</f>
        <v>#REF!</v>
      </c>
      <c r="AG62" s="94" t="e">
        <f ca="1">IF(市町村抽出表!AS62="－","－",IF(市町村抽出表!AS62=0,"0箇所",IF(市町村抽出表!AS62&lt;1,"1箇所未満",TEXT(ROUND(市町村抽出表!AS62,0),"###,###")&amp;"箇所")))</f>
        <v>#REF!</v>
      </c>
      <c r="AH62" s="94" t="e">
        <f ca="1">IF(市町村抽出表!AT62="－","－",IF(市町村抽出表!AT62=0,"0世帯",IF(市町村抽出表!AT62&lt;1,"1世帯未満",TEXT(ROUND(市町村抽出表!AT62,0),"###,###")&amp;"世帯")))</f>
        <v>#REF!</v>
      </c>
      <c r="AI62" s="94" t="e">
        <f ca="1">IF(市町村抽出表!AU62="－","－",IF(市町村抽出表!AU62=0,"0人",IF(市町村抽出表!AU62&lt;1,"1人未満",TEXT(ROUND(市町村抽出表!AU62,0),"###,###")&amp;"人")))</f>
        <v>#REF!</v>
      </c>
      <c r="AJ62" s="94" t="e">
        <f ca="1">IF(市町村抽出表!AV62="－","－",IF(市町村抽出表!AV62=0,"0世帯",IF(市町村抽出表!AV62&lt;1,"1世帯未満",TEXT(ROUND(市町村抽出表!AV62,0),"###,###")&amp;"世帯")))</f>
        <v>#REF!</v>
      </c>
      <c r="AK62" s="94" t="e">
        <f ca="1">IF(市町村抽出表!AW62="－","－",IF(市町村抽出表!AW62=0,"0人",IF(市町村抽出表!AW62&lt;1,"1人未満",TEXT(ROUND(市町村抽出表!AW62,0),"###,###")&amp;"人")))</f>
        <v>#REF!</v>
      </c>
      <c r="AL62" s="94" t="e">
        <f ca="1">IF(市町村抽出表!AX62="－","－",IF(市町村抽出表!AX62=0,"0世帯",IF(市町村抽出表!AX62&lt;1,"1世帯未満",TEXT(ROUND(市町村抽出表!AX62,0),"###,###")&amp;"世帯")))</f>
        <v>#REF!</v>
      </c>
      <c r="AM62" s="94" t="e">
        <f ca="1">IF(市町村抽出表!AY62="－","－",IF(市町村抽出表!AY62=0,"0人",IF(市町村抽出表!AY62&lt;1,"1人未満",TEXT(ROUND(市町村抽出表!AY62,0),"###,###")&amp;"人")))</f>
        <v>#REF!</v>
      </c>
      <c r="AN62" s="94" t="s">
        <v>668</v>
      </c>
      <c r="AO62" s="94" t="s">
        <v>668</v>
      </c>
      <c r="AP62" s="94" t="e">
        <f ca="1">IF(市町村抽出表!BB62="－","－",IF(市町村抽出表!BB62=0,"0km",IF(市町村抽出表!BB62&lt;0.1,"0.1km未満",TEXT(ROUND(市町村抽出表!BB62,1),"###,##0.0")&amp;"km")))</f>
        <v>#REF!</v>
      </c>
      <c r="AQ62" s="94" t="e">
        <f ca="1">IF(市町村抽出表!BC62="－","－",IF(市町村抽出表!BC62=0,"0世帯",IF(市町村抽出表!BC62&lt;1,"1世帯未満",TEXT(ROUND(市町村抽出表!BC62,0),"###,###")&amp;"世帯")))</f>
        <v>#REF!</v>
      </c>
      <c r="AR62" s="94" t="e">
        <f ca="1">IF(市町村抽出表!BD62="－","－",IF(市町村抽出表!BD62=0,"0人",IF(市町村抽出表!BD62&lt;1,"1人未満",TEXT(ROUND(市町村抽出表!BD62,0),"###,###")&amp;"人")))</f>
        <v>#REF!</v>
      </c>
      <c r="AS62" s="94" t="s">
        <v>668</v>
      </c>
      <c r="AT62" s="94" t="s">
        <v>668</v>
      </c>
      <c r="AU62" s="94" t="e">
        <f ca="1">IF(市町村抽出表!BG62="－","－",IF(市町村抽出表!BG62=0,"0箇所",IF(市町村抽出表!BG62&lt;1,"1箇所未満",TEXT(ROUND(市町村抽出表!BG62,0),"###,###")&amp;"箇所")))</f>
        <v>#REF!</v>
      </c>
      <c r="AV62" s="94" t="e">
        <f ca="1">IF(市町村抽出表!BH62="－","－",IF(市町村抽出表!BH62=0,"0箇所",IF(市町村抽出表!BH62&lt;1,"1箇所未満",TEXT(ROUND(市町村抽出表!BH62,0),"###,###")&amp;"箇所")))</f>
        <v>#REF!</v>
      </c>
      <c r="AW62" s="94" t="e">
        <f ca="1">IF(市町村抽出表!BI62="－","－",IF(市町村抽出表!BI62=0,"0箇所",IF(市町村抽出表!BI62&lt;1,"1箇所未満",TEXT(ROUND(市町村抽出表!BI62,0),"###,###")&amp;"箇所")))</f>
        <v>#REF!</v>
      </c>
      <c r="AX62" s="94" t="e">
        <f ca="1">IF(市町村抽出表!BJ62="－","－",IF(市町村抽出表!BJ62=0,"0箇所",IF(市町村抽出表!BJ62&lt;1,"1箇所未満",TEXT(ROUND(市町村抽出表!BJ62,0),"###,###")&amp;"箇所")))</f>
        <v>#REF!</v>
      </c>
      <c r="AY62" s="94" t="e">
        <f ca="1">IF(市町村抽出表!BK62="－","－",IF(市町村抽出表!BK62=0,"0箇所",IF(市町村抽出表!BK62&lt;1,"1箇所未満",TEXT(ROUND(市町村抽出表!BK62,0),"###,###")&amp;"箇所")))</f>
        <v>#REF!</v>
      </c>
      <c r="AZ62" s="94" t="e">
        <f ca="1">IF(市町村抽出表!BL62="－","－",IF(市町村抽出表!BL62=0,"0箇所",IF(市町村抽出表!BL62&lt;1,"1箇所未満",TEXT(ROUND(市町村抽出表!BL62,0),"###,###")&amp;"箇所")))</f>
        <v>#REF!</v>
      </c>
      <c r="BH62" s="153"/>
      <c r="BI62" s="153"/>
      <c r="BJ62" s="153"/>
      <c r="BL62" s="154"/>
      <c r="BM62" s="153"/>
      <c r="BN62" s="153"/>
      <c r="BO62" s="153"/>
      <c r="BP62" s="153"/>
      <c r="BX62" s="154"/>
      <c r="BY62" s="153"/>
      <c r="BZ62" s="153"/>
      <c r="CA62" s="153"/>
      <c r="CB62" s="153"/>
      <c r="CN62" s="154"/>
      <c r="CO62" s="153"/>
      <c r="CP62" s="153"/>
      <c r="CQ62" s="153"/>
      <c r="CR62" s="153"/>
    </row>
    <row r="63" spans="1:96" x14ac:dyDescent="0.2">
      <c r="A63" s="82">
        <v>60</v>
      </c>
      <c r="B63" s="74" t="s">
        <v>560</v>
      </c>
      <c r="C63" s="93" t="e">
        <f ca="1">IF(市町村抽出表!D63="－","－",ROUND(市町村抽出表!D63,1))</f>
        <v>#REF!</v>
      </c>
      <c r="D63" s="158" t="e">
        <f ca="1">IF(市町村抽出表!F63="","※2",IF(市町村抽出表!F63="－","－",市町村抽出表!F63&amp;"箇所"))</f>
        <v>#REF!</v>
      </c>
      <c r="E63" s="159" t="e">
        <f ca="1">IF(市町村抽出表!G63="","※2",IF(市町村抽出表!G63="－","－",市町村抽出表!G63&amp;"箇所"))</f>
        <v>#REF!</v>
      </c>
      <c r="F63" s="160" t="e">
        <f ca="1">IF(市町村抽出表!H63="","※2",IF(市町村抽出表!H63="－","－",市町村抽出表!H63&amp;"箇所"))</f>
        <v>#REF!</v>
      </c>
      <c r="G63" s="94" t="e">
        <f ca="1">IF(市町村抽出表!I63="－","－",IF(市町村抽出表!I63=0,"0棟",IF(市町村抽出表!I63&lt;1,"1棟未満",TEXT(ROUND(市町村抽出表!I63,0),"###,###")&amp;"棟")))</f>
        <v>#REF!</v>
      </c>
      <c r="H63" s="94" t="e">
        <f ca="1">IF(市町村抽出表!J63="－","－",IF(市町村抽出表!J63=0,"0棟",IF(市町村抽出表!J63&lt;1,"1棟未満",TEXT(ROUND(市町村抽出表!J63,0),"###,###")&amp;"棟")))</f>
        <v>#REF!</v>
      </c>
      <c r="I63" s="94" t="e">
        <f ca="1">IF(市町村抽出表!O63="－","－",IF(市町村抽出表!O63=0,"0棟",IF(市町村抽出表!O63&lt;1,"1棟未満",TEXT(ROUND(市町村抽出表!O63,0),"###,###")&amp;"棟")))</f>
        <v>#REF!</v>
      </c>
      <c r="J63" s="94" t="e">
        <f ca="1">IF(市町村抽出表!P63="－","－",IF(市町村抽出表!P63=0,"0棟",IF(市町村抽出表!P63&lt;1,"1棟未満",TEXT(ROUND(市町村抽出表!P63,0),"###,###")&amp;"棟")))</f>
        <v>#REF!</v>
      </c>
      <c r="K63" s="147" t="e">
        <f ca="1">IF(市町村抽出表!U63="","※2",IF(市町村抽出表!U63="－","－",IF(市町村抽出表!U63=0,"0棟",IF(市町村抽出表!U63&lt;1,"1棟未満",TEXT(ROUND(市町村抽出表!U63,0),"###,###")&amp;"棟"))))</f>
        <v>#REF!</v>
      </c>
      <c r="L63" s="148" t="e">
        <f ca="1">IF(市町村抽出表!V63="","※2",IF(市町村抽出表!V63="－","－",IF(市町村抽出表!V63=0,"0棟",IF(市町村抽出表!V63&lt;1,"1棟未満",TEXT(ROUND(市町村抽出表!V63,0),"###,###")&amp;"棟"))))</f>
        <v>#REF!</v>
      </c>
      <c r="M63" s="94" t="e">
        <f ca="1">IF(市町村抽出表!W63="－","－",IF(市町村抽出表!W63=0,"0棟",IF(市町村抽出表!W63&lt;1,"1棟未満",TEXT(ROUND(市町村抽出表!W63,0),"###,###")&amp;"棟")))</f>
        <v>#REF!</v>
      </c>
      <c r="N63" s="94" t="e">
        <f ca="1">IF(市町村抽出表!X63="－","－",IF(市町村抽出表!X63=0,"0棟",IF(市町村抽出表!X63&lt;1,"1棟未満",TEXT(ROUND(市町村抽出表!X63,0),"###,###")&amp;"棟")))</f>
        <v>#REF!</v>
      </c>
      <c r="O63" s="94" t="e">
        <f ca="1">IF(市町村抽出表!Z63="－","－",IF(市町村抽出表!Z63=0,"0件",IF(市町村抽出表!Z63&lt;1,"1件未満",TEXT(ROUND(市町村抽出表!Z63,0),"###,###")&amp;"件")))</f>
        <v>#REF!</v>
      </c>
      <c r="P63" s="94" t="e">
        <f ca="1">IF(市町村抽出表!AA63="－","－",IF(市町村抽出表!AA63=0,"0件",IF(市町村抽出表!AA63&lt;1,"1件未満",TEXT(ROUND(市町村抽出表!AA63,0),"###,###")&amp;"件")))</f>
        <v>#REF!</v>
      </c>
      <c r="Q63" s="94" t="e">
        <f ca="1">IF(市町村抽出表!AB63="－","－",IF(市町村抽出表!AB63=0,"0棟",IF(市町村抽出表!AB63&lt;1,"1棟未満",TEXT(ROUND(市町村抽出表!AB63,0),"###,###")&amp;"棟")))</f>
        <v>#REF!</v>
      </c>
      <c r="R63" s="94" t="e">
        <f ca="1">IF(市町村抽出表!AC63="－","－",IF(市町村抽出表!AC63=0,"0人",IF(市町村抽出表!AC63&lt;1,"1人未満",TEXT(ROUND(市町村抽出表!AC63,0),"###,###")&amp;"人")))</f>
        <v>#REF!</v>
      </c>
      <c r="S63" s="94" t="e">
        <f ca="1">IF(市町村抽出表!AD63="－","－",IF(市町村抽出表!AD63=0,"0人",IF(市町村抽出表!AD63&lt;1,"1人未満",TEXT(ROUND(市町村抽出表!AD63,0),"###,###")&amp;"人")))</f>
        <v>#REF!</v>
      </c>
      <c r="T63" s="94" t="e">
        <f ca="1">IF(市町村抽出表!AE63="－","－",IF(市町村抽出表!AE63=0,"0人",IF(市町村抽出表!AE63&lt;1,"1人未満",TEXT(ROUND(市町村抽出表!AE63,0),"###,###")&amp;"人")))</f>
        <v>#REF!</v>
      </c>
      <c r="U63" s="149" t="e">
        <f ca="1">IF(市町村抽出表!AG63="","※2",IF(市町村抽出表!AG63="－","－",IF(市町村抽出表!AG63=0,"0人",IF(市町村抽出表!AG63&lt;1,"1人未満",TEXT(ROUND(市町村抽出表!AG63,0),"###,###")&amp;"人"))))</f>
        <v>#REF!</v>
      </c>
      <c r="V63" s="150" t="e">
        <f ca="1">IF(市町村抽出表!AH63="","※2",IF(市町村抽出表!AH63="－","－",IF(市町村抽出表!AH63=0,"0人",IF(市町村抽出表!AH63&lt;1,"1人未満",TEXT(ROUND(市町村抽出表!AH63,0),"###,###")&amp;"人"))))</f>
        <v>#REF!</v>
      </c>
      <c r="W63" s="151" t="e">
        <f ca="1">IF(市町村抽出表!AI63="","※2",IF(市町村抽出表!AI63="－","－",IF(市町村抽出表!AI63=0,"0人",IF(市町村抽出表!AI63&lt;1,"1人未満",TEXT(ROUND(市町村抽出表!AI63,0),"###,###")&amp;"人"))))</f>
        <v>#REF!</v>
      </c>
      <c r="X63" s="94" t="e">
        <f ca="1">IF(市町村抽出表!AJ63="－","－",IF(市町村抽出表!AJ63=0,"0人",IF(市町村抽出表!AJ63&lt;1,"1人未満",TEXT(ROUND(市町村抽出表!AJ63,0),"###,###")&amp;"人")))</f>
        <v>#REF!</v>
      </c>
      <c r="Y63" s="94" t="e">
        <f ca="1">IF(市町村抽出表!AK63="－","－",IF(市町村抽出表!AK63=0,"0人",IF(市町村抽出表!AK63&lt;1,"1人未満",TEXT(ROUND(市町村抽出表!AK63,0),"###,###")&amp;"人")))</f>
        <v>#REF!</v>
      </c>
      <c r="Z63" s="94" t="e">
        <f ca="1">IF(市町村抽出表!AL63="－","－",IF(市町村抽出表!AL63=0,"0人",IF(市町村抽出表!AL63&lt;1,"1人未満",TEXT(ROUND(市町村抽出表!AL63,0),"###,###")&amp;"人")))</f>
        <v>#REF!</v>
      </c>
      <c r="AA63" s="94" t="e">
        <f ca="1">IF(市町村抽出表!AM63="－","－",IF(市町村抽出表!AM63=0,"0人",IF(市町村抽出表!AM63&lt;1,"1人未満",TEXT(ROUND(市町村抽出表!AM63,0),"###,###")&amp;"人")))</f>
        <v>#REF!</v>
      </c>
      <c r="AB63" s="94" t="e">
        <f ca="1">IF(市町村抽出表!AN63="－","－",IF(市町村抽出表!AN63=0,"0人",IF(市町村抽出表!AN63&lt;1,"1人未満",TEXT(ROUND(市町村抽出表!AN63,0),"###,###")&amp;"人")))</f>
        <v>#REF!</v>
      </c>
      <c r="AC63" s="94" t="e">
        <f ca="1">IF(市町村抽出表!AO63="－","－",IF(市町村抽出表!AO63=0,"0人",IF(市町村抽出表!AO63&lt;1,"1人未満",TEXT(ROUND(市町村抽出表!AO63,0),"###,###")&amp;"人")))</f>
        <v>#REF!</v>
      </c>
      <c r="AD63" s="94" t="e">
        <f ca="1">IF(市町村抽出表!AP63="－","－",IF(市町村抽出表!AP63=0,"0人",IF(市町村抽出表!AP63&lt;1,"1人未満",TEXT(ROUND(市町村抽出表!AP63,0),"###,###")&amp;"人")))</f>
        <v>#REF!</v>
      </c>
      <c r="AE63" s="94" t="e">
        <f ca="1">IF(市町村抽出表!AQ63="－","－",IF(市町村抽出表!AQ63=0,"0人",IF(市町村抽出表!AQ63&lt;1,"1人未満",TEXT(ROUND(市町村抽出表!AQ63,0),"###,###")&amp;"人")))</f>
        <v>#REF!</v>
      </c>
      <c r="AF63" s="94" t="e">
        <f ca="1">IF(市町村抽出表!AR63="－","－",IF(市町村抽出表!AR63=0,"0人",IF(市町村抽出表!AR63&lt;1,"1人未満",TEXT(ROUND(市町村抽出表!AR63,0),"###,###")&amp;"人")))</f>
        <v>#REF!</v>
      </c>
      <c r="AG63" s="94" t="e">
        <f ca="1">IF(市町村抽出表!AS63="－","－",IF(市町村抽出表!AS63=0,"0箇所",IF(市町村抽出表!AS63&lt;1,"1箇所未満",TEXT(ROUND(市町村抽出表!AS63,0),"###,###")&amp;"箇所")))</f>
        <v>#REF!</v>
      </c>
      <c r="AH63" s="94" t="e">
        <f ca="1">IF(市町村抽出表!AT63="－","－",IF(市町村抽出表!AT63=0,"0世帯",IF(市町村抽出表!AT63&lt;1,"1世帯未満",TEXT(ROUND(市町村抽出表!AT63,0),"###,###")&amp;"世帯")))</f>
        <v>#REF!</v>
      </c>
      <c r="AI63" s="94" t="e">
        <f ca="1">IF(市町村抽出表!AU63="－","－",IF(市町村抽出表!AU63=0,"0人",IF(市町村抽出表!AU63&lt;1,"1人未満",TEXT(ROUND(市町村抽出表!AU63,0),"###,###")&amp;"人")))</f>
        <v>#REF!</v>
      </c>
      <c r="AJ63" s="94" t="e">
        <f ca="1">IF(市町村抽出表!AV63="－","－",IF(市町村抽出表!AV63=0,"0世帯",IF(市町村抽出表!AV63&lt;1,"1世帯未満",TEXT(ROUND(市町村抽出表!AV63,0),"###,###")&amp;"世帯")))</f>
        <v>#REF!</v>
      </c>
      <c r="AK63" s="94" t="e">
        <f ca="1">IF(市町村抽出表!AW63="－","－",IF(市町村抽出表!AW63=0,"0人",IF(市町村抽出表!AW63&lt;1,"1人未満",TEXT(ROUND(市町村抽出表!AW63,0),"###,###")&amp;"人")))</f>
        <v>#REF!</v>
      </c>
      <c r="AL63" s="94" t="e">
        <f ca="1">IF(市町村抽出表!AX63="－","－",IF(市町村抽出表!AX63=0,"0世帯",IF(市町村抽出表!AX63&lt;1,"1世帯未満",TEXT(ROUND(市町村抽出表!AX63,0),"###,###")&amp;"世帯")))</f>
        <v>#REF!</v>
      </c>
      <c r="AM63" s="94" t="e">
        <f ca="1">IF(市町村抽出表!AY63="－","－",IF(市町村抽出表!AY63=0,"0人",IF(市町村抽出表!AY63&lt;1,"1人未満",TEXT(ROUND(市町村抽出表!AY63,0),"###,###")&amp;"人")))</f>
        <v>#REF!</v>
      </c>
      <c r="AN63" s="94" t="s">
        <v>668</v>
      </c>
      <c r="AO63" s="94" t="s">
        <v>668</v>
      </c>
      <c r="AP63" s="94" t="e">
        <f ca="1">IF(市町村抽出表!BB63="－","－",IF(市町村抽出表!BB63=0,"0km",IF(市町村抽出表!BB63&lt;0.1,"0.1km未満",TEXT(ROUND(市町村抽出表!BB63,1),"###,##0.0")&amp;"km")))</f>
        <v>#REF!</v>
      </c>
      <c r="AQ63" s="94" t="e">
        <f ca="1">IF(市町村抽出表!BC63="－","－",IF(市町村抽出表!BC63=0,"0世帯",IF(市町村抽出表!BC63&lt;1,"1世帯未満",TEXT(ROUND(市町村抽出表!BC63,0),"###,###")&amp;"世帯")))</f>
        <v>#REF!</v>
      </c>
      <c r="AR63" s="94" t="e">
        <f ca="1">IF(市町村抽出表!BD63="－","－",IF(市町村抽出表!BD63=0,"0人",IF(市町村抽出表!BD63&lt;1,"1人未満",TEXT(ROUND(市町村抽出表!BD63,0),"###,###")&amp;"人")))</f>
        <v>#REF!</v>
      </c>
      <c r="AS63" s="94" t="s">
        <v>668</v>
      </c>
      <c r="AT63" s="94" t="s">
        <v>668</v>
      </c>
      <c r="AU63" s="94" t="e">
        <f ca="1">IF(市町村抽出表!BG63="－","－",IF(市町村抽出表!BG63=0,"0箇所",IF(市町村抽出表!BG63&lt;1,"1箇所未満",TEXT(ROUND(市町村抽出表!BG63,0),"###,###")&amp;"箇所")))</f>
        <v>#REF!</v>
      </c>
      <c r="AV63" s="94" t="e">
        <f ca="1">IF(市町村抽出表!BH63="－","－",IF(市町村抽出表!BH63=0,"0箇所",IF(市町村抽出表!BH63&lt;1,"1箇所未満",TEXT(ROUND(市町村抽出表!BH63,0),"###,###")&amp;"箇所")))</f>
        <v>#REF!</v>
      </c>
      <c r="AW63" s="94" t="e">
        <f ca="1">IF(市町村抽出表!BI63="－","－",IF(市町村抽出表!BI63=0,"0箇所",IF(市町村抽出表!BI63&lt;1,"1箇所未満",TEXT(ROUND(市町村抽出表!BI63,0),"###,###")&amp;"箇所")))</f>
        <v>#REF!</v>
      </c>
      <c r="AX63" s="94" t="e">
        <f ca="1">IF(市町村抽出表!BJ63="－","－",IF(市町村抽出表!BJ63=0,"0箇所",IF(市町村抽出表!BJ63&lt;1,"1箇所未満",TEXT(ROUND(市町村抽出表!BJ63,0),"###,###")&amp;"箇所")))</f>
        <v>#REF!</v>
      </c>
      <c r="AY63" s="94" t="e">
        <f ca="1">IF(市町村抽出表!BK63="－","－",IF(市町村抽出表!BK63=0,"0箇所",IF(市町村抽出表!BK63&lt;1,"1箇所未満",TEXT(ROUND(市町村抽出表!BK63,0),"###,###")&amp;"箇所")))</f>
        <v>#REF!</v>
      </c>
      <c r="AZ63" s="94" t="e">
        <f ca="1">IF(市町村抽出表!BL63="－","－",IF(市町村抽出表!BL63=0,"0箇所",IF(市町村抽出表!BL63&lt;1,"1箇所未満",TEXT(ROUND(市町村抽出表!BL63,0),"###,###")&amp;"箇所")))</f>
        <v>#REF!</v>
      </c>
      <c r="BH63" s="153"/>
      <c r="BI63" s="153"/>
      <c r="BJ63" s="153"/>
      <c r="BL63" s="154"/>
      <c r="BM63" s="153"/>
      <c r="BN63" s="153"/>
      <c r="BO63" s="153"/>
      <c r="BP63" s="153"/>
      <c r="BX63" s="154"/>
      <c r="BY63" s="153"/>
      <c r="BZ63" s="153"/>
      <c r="CA63" s="153"/>
      <c r="CB63" s="153"/>
      <c r="CN63" s="154"/>
      <c r="CO63" s="153"/>
      <c r="CP63" s="153"/>
      <c r="CQ63" s="153"/>
      <c r="CR63" s="153"/>
    </row>
    <row r="64" spans="1:96" x14ac:dyDescent="0.2">
      <c r="A64" s="82">
        <v>61</v>
      </c>
      <c r="B64" s="74" t="s">
        <v>561</v>
      </c>
      <c r="C64" s="93" t="e">
        <f ca="1">IF(市町村抽出表!D64="－","－",ROUND(市町村抽出表!D64,1))</f>
        <v>#REF!</v>
      </c>
      <c r="D64" s="158" t="e">
        <f ca="1">IF(市町村抽出表!F64="","※2",IF(市町村抽出表!F64="－","－",市町村抽出表!F64&amp;"箇所"))</f>
        <v>#REF!</v>
      </c>
      <c r="E64" s="159" t="e">
        <f ca="1">IF(市町村抽出表!G64="","※2",IF(市町村抽出表!G64="－","－",市町村抽出表!G64&amp;"箇所"))</f>
        <v>#REF!</v>
      </c>
      <c r="F64" s="160" t="e">
        <f ca="1">IF(市町村抽出表!H64="","※2",IF(市町村抽出表!H64="－","－",市町村抽出表!H64&amp;"箇所"))</f>
        <v>#REF!</v>
      </c>
      <c r="G64" s="94" t="e">
        <f ca="1">IF(市町村抽出表!I64="－","－",IF(市町村抽出表!I64=0,"0棟",IF(市町村抽出表!I64&lt;1,"1棟未満",TEXT(ROUND(市町村抽出表!I64,0),"###,###")&amp;"棟")))</f>
        <v>#REF!</v>
      </c>
      <c r="H64" s="94" t="e">
        <f ca="1">IF(市町村抽出表!J64="－","－",IF(市町村抽出表!J64=0,"0棟",IF(市町村抽出表!J64&lt;1,"1棟未満",TEXT(ROUND(市町村抽出表!J64,0),"###,###")&amp;"棟")))</f>
        <v>#REF!</v>
      </c>
      <c r="I64" s="94" t="e">
        <f ca="1">IF(市町村抽出表!O64="－","－",IF(市町村抽出表!O64=0,"0棟",IF(市町村抽出表!O64&lt;1,"1棟未満",TEXT(ROUND(市町村抽出表!O64,0),"###,###")&amp;"棟")))</f>
        <v>#REF!</v>
      </c>
      <c r="J64" s="94" t="e">
        <f ca="1">IF(市町村抽出表!P64="－","－",IF(市町村抽出表!P64=0,"0棟",IF(市町村抽出表!P64&lt;1,"1棟未満",TEXT(ROUND(市町村抽出表!P64,0),"###,###")&amp;"棟")))</f>
        <v>#REF!</v>
      </c>
      <c r="K64" s="147" t="e">
        <f ca="1">IF(市町村抽出表!U64="","※2",IF(市町村抽出表!U64="－","－",IF(市町村抽出表!U64=0,"0棟",IF(市町村抽出表!U64&lt;1,"1棟未満",TEXT(ROUND(市町村抽出表!U64,0),"###,###")&amp;"棟"))))</f>
        <v>#REF!</v>
      </c>
      <c r="L64" s="148" t="e">
        <f ca="1">IF(市町村抽出表!V64="","※2",IF(市町村抽出表!V64="－","－",IF(市町村抽出表!V64=0,"0棟",IF(市町村抽出表!V64&lt;1,"1棟未満",TEXT(ROUND(市町村抽出表!V64,0),"###,###")&amp;"棟"))))</f>
        <v>#REF!</v>
      </c>
      <c r="M64" s="94" t="e">
        <f ca="1">IF(市町村抽出表!W64="－","－",IF(市町村抽出表!W64=0,"0棟",IF(市町村抽出表!W64&lt;1,"1棟未満",TEXT(ROUND(市町村抽出表!W64,0),"###,###")&amp;"棟")))</f>
        <v>#REF!</v>
      </c>
      <c r="N64" s="94" t="e">
        <f ca="1">IF(市町村抽出表!X64="－","－",IF(市町村抽出表!X64=0,"0棟",IF(市町村抽出表!X64&lt;1,"1棟未満",TEXT(ROUND(市町村抽出表!X64,0),"###,###")&amp;"棟")))</f>
        <v>#REF!</v>
      </c>
      <c r="O64" s="94" t="e">
        <f ca="1">IF(市町村抽出表!Z64="－","－",IF(市町村抽出表!Z64=0,"0件",IF(市町村抽出表!Z64&lt;1,"1件未満",TEXT(ROUND(市町村抽出表!Z64,0),"###,###")&amp;"件")))</f>
        <v>#REF!</v>
      </c>
      <c r="P64" s="94" t="e">
        <f ca="1">IF(市町村抽出表!AA64="－","－",IF(市町村抽出表!AA64=0,"0件",IF(市町村抽出表!AA64&lt;1,"1件未満",TEXT(ROUND(市町村抽出表!AA64,0),"###,###")&amp;"件")))</f>
        <v>#REF!</v>
      </c>
      <c r="Q64" s="94" t="e">
        <f ca="1">IF(市町村抽出表!AB64="－","－",IF(市町村抽出表!AB64=0,"0棟",IF(市町村抽出表!AB64&lt;1,"1棟未満",TEXT(ROUND(市町村抽出表!AB64,0),"###,###")&amp;"棟")))</f>
        <v>#REF!</v>
      </c>
      <c r="R64" s="94" t="e">
        <f ca="1">IF(市町村抽出表!AC64="－","－",IF(市町村抽出表!AC64=0,"0人",IF(市町村抽出表!AC64&lt;1,"1人未満",TEXT(ROUND(市町村抽出表!AC64,0),"###,###")&amp;"人")))</f>
        <v>#REF!</v>
      </c>
      <c r="S64" s="94" t="e">
        <f ca="1">IF(市町村抽出表!AD64="－","－",IF(市町村抽出表!AD64=0,"0人",IF(市町村抽出表!AD64&lt;1,"1人未満",TEXT(ROUND(市町村抽出表!AD64,0),"###,###")&amp;"人")))</f>
        <v>#REF!</v>
      </c>
      <c r="T64" s="94" t="e">
        <f ca="1">IF(市町村抽出表!AE64="－","－",IF(市町村抽出表!AE64=0,"0人",IF(市町村抽出表!AE64&lt;1,"1人未満",TEXT(ROUND(市町村抽出表!AE64,0),"###,###")&amp;"人")))</f>
        <v>#REF!</v>
      </c>
      <c r="U64" s="149" t="e">
        <f ca="1">IF(市町村抽出表!AG64="","※2",IF(市町村抽出表!AG64="－","－",IF(市町村抽出表!AG64=0,"0人",IF(市町村抽出表!AG64&lt;1,"1人未満",TEXT(ROUND(市町村抽出表!AG64,0),"###,###")&amp;"人"))))</f>
        <v>#REF!</v>
      </c>
      <c r="V64" s="150" t="e">
        <f ca="1">IF(市町村抽出表!AH64="","※2",IF(市町村抽出表!AH64="－","－",IF(市町村抽出表!AH64=0,"0人",IF(市町村抽出表!AH64&lt;1,"1人未満",TEXT(ROUND(市町村抽出表!AH64,0),"###,###")&amp;"人"))))</f>
        <v>#REF!</v>
      </c>
      <c r="W64" s="151" t="e">
        <f ca="1">IF(市町村抽出表!AI64="","※2",IF(市町村抽出表!AI64="－","－",IF(市町村抽出表!AI64=0,"0人",IF(市町村抽出表!AI64&lt;1,"1人未満",TEXT(ROUND(市町村抽出表!AI64,0),"###,###")&amp;"人"))))</f>
        <v>#REF!</v>
      </c>
      <c r="X64" s="94" t="e">
        <f ca="1">IF(市町村抽出表!AJ64="－","－",IF(市町村抽出表!AJ64=0,"0人",IF(市町村抽出表!AJ64&lt;1,"1人未満",TEXT(ROUND(市町村抽出表!AJ64,0),"###,###")&amp;"人")))</f>
        <v>#REF!</v>
      </c>
      <c r="Y64" s="94" t="e">
        <f ca="1">IF(市町村抽出表!AK64="－","－",IF(市町村抽出表!AK64=0,"0人",IF(市町村抽出表!AK64&lt;1,"1人未満",TEXT(ROUND(市町村抽出表!AK64,0),"###,###")&amp;"人")))</f>
        <v>#REF!</v>
      </c>
      <c r="Z64" s="94" t="e">
        <f ca="1">IF(市町村抽出表!AL64="－","－",IF(市町村抽出表!AL64=0,"0人",IF(市町村抽出表!AL64&lt;1,"1人未満",TEXT(ROUND(市町村抽出表!AL64,0),"###,###")&amp;"人")))</f>
        <v>#REF!</v>
      </c>
      <c r="AA64" s="94" t="e">
        <f ca="1">IF(市町村抽出表!AM64="－","－",IF(市町村抽出表!AM64=0,"0人",IF(市町村抽出表!AM64&lt;1,"1人未満",TEXT(ROUND(市町村抽出表!AM64,0),"###,###")&amp;"人")))</f>
        <v>#REF!</v>
      </c>
      <c r="AB64" s="94" t="e">
        <f ca="1">IF(市町村抽出表!AN64="－","－",IF(市町村抽出表!AN64=0,"0人",IF(市町村抽出表!AN64&lt;1,"1人未満",TEXT(ROUND(市町村抽出表!AN64,0),"###,###")&amp;"人")))</f>
        <v>#REF!</v>
      </c>
      <c r="AC64" s="94" t="e">
        <f ca="1">IF(市町村抽出表!AO64="－","－",IF(市町村抽出表!AO64=0,"0人",IF(市町村抽出表!AO64&lt;1,"1人未満",TEXT(ROUND(市町村抽出表!AO64,0),"###,###")&amp;"人")))</f>
        <v>#REF!</v>
      </c>
      <c r="AD64" s="94" t="e">
        <f ca="1">IF(市町村抽出表!AP64="－","－",IF(市町村抽出表!AP64=0,"0人",IF(市町村抽出表!AP64&lt;1,"1人未満",TEXT(ROUND(市町村抽出表!AP64,0),"###,###")&amp;"人")))</f>
        <v>#REF!</v>
      </c>
      <c r="AE64" s="94" t="e">
        <f ca="1">IF(市町村抽出表!AQ64="－","－",IF(市町村抽出表!AQ64=0,"0人",IF(市町村抽出表!AQ64&lt;1,"1人未満",TEXT(ROUND(市町村抽出表!AQ64,0),"###,###")&amp;"人")))</f>
        <v>#REF!</v>
      </c>
      <c r="AF64" s="94" t="e">
        <f ca="1">IF(市町村抽出表!AR64="－","－",IF(市町村抽出表!AR64=0,"0人",IF(市町村抽出表!AR64&lt;1,"1人未満",TEXT(ROUND(市町村抽出表!AR64,0),"###,###")&amp;"人")))</f>
        <v>#REF!</v>
      </c>
      <c r="AG64" s="94" t="e">
        <f ca="1">IF(市町村抽出表!AS64="－","－",IF(市町村抽出表!AS64=0,"0箇所",IF(市町村抽出表!AS64&lt;1,"1箇所未満",TEXT(ROUND(市町村抽出表!AS64,0),"###,###")&amp;"箇所")))</f>
        <v>#REF!</v>
      </c>
      <c r="AH64" s="94" t="e">
        <f ca="1">IF(市町村抽出表!AT64="－","－",IF(市町村抽出表!AT64=0,"0世帯",IF(市町村抽出表!AT64&lt;1,"1世帯未満",TEXT(ROUND(市町村抽出表!AT64,0),"###,###")&amp;"世帯")))</f>
        <v>#REF!</v>
      </c>
      <c r="AI64" s="94" t="e">
        <f ca="1">IF(市町村抽出表!AU64="－","－",IF(市町村抽出表!AU64=0,"0人",IF(市町村抽出表!AU64&lt;1,"1人未満",TEXT(ROUND(市町村抽出表!AU64,0),"###,###")&amp;"人")))</f>
        <v>#REF!</v>
      </c>
      <c r="AJ64" s="94" t="e">
        <f ca="1">IF(市町村抽出表!AV64="－","－",IF(市町村抽出表!AV64=0,"0世帯",IF(市町村抽出表!AV64&lt;1,"1世帯未満",TEXT(ROUND(市町村抽出表!AV64,0),"###,###")&amp;"世帯")))</f>
        <v>#REF!</v>
      </c>
      <c r="AK64" s="94" t="e">
        <f ca="1">IF(市町村抽出表!AW64="－","－",IF(市町村抽出表!AW64=0,"0人",IF(市町村抽出表!AW64&lt;1,"1人未満",TEXT(ROUND(市町村抽出表!AW64,0),"###,###")&amp;"人")))</f>
        <v>#REF!</v>
      </c>
      <c r="AL64" s="94" t="e">
        <f ca="1">IF(市町村抽出表!AX64="－","－",IF(市町村抽出表!AX64=0,"0世帯",IF(市町村抽出表!AX64&lt;1,"1世帯未満",TEXT(ROUND(市町村抽出表!AX64,0),"###,###")&amp;"世帯")))</f>
        <v>#REF!</v>
      </c>
      <c r="AM64" s="94" t="e">
        <f ca="1">IF(市町村抽出表!AY64="－","－",IF(市町村抽出表!AY64=0,"0人",IF(市町村抽出表!AY64&lt;1,"1人未満",TEXT(ROUND(市町村抽出表!AY64,0),"###,###")&amp;"人")))</f>
        <v>#REF!</v>
      </c>
      <c r="AN64" s="94" t="s">
        <v>668</v>
      </c>
      <c r="AO64" s="94" t="s">
        <v>668</v>
      </c>
      <c r="AP64" s="94" t="e">
        <f ca="1">IF(市町村抽出表!BB64="－","－",IF(市町村抽出表!BB64=0,"0km",IF(市町村抽出表!BB64&lt;0.1,"0.1km未満",TEXT(ROUND(市町村抽出表!BB64,1),"###,##0.0")&amp;"km")))</f>
        <v>#REF!</v>
      </c>
      <c r="AQ64" s="94" t="e">
        <f ca="1">IF(市町村抽出表!BC64="－","－",IF(市町村抽出表!BC64=0,"0世帯",IF(市町村抽出表!BC64&lt;1,"1世帯未満",TEXT(ROUND(市町村抽出表!BC64,0),"###,###")&amp;"世帯")))</f>
        <v>#REF!</v>
      </c>
      <c r="AR64" s="94" t="e">
        <f ca="1">IF(市町村抽出表!BD64="－","－",IF(市町村抽出表!BD64=0,"0人",IF(市町村抽出表!BD64&lt;1,"1人未満",TEXT(ROUND(市町村抽出表!BD64,0),"###,###")&amp;"人")))</f>
        <v>#REF!</v>
      </c>
      <c r="AS64" s="94" t="s">
        <v>668</v>
      </c>
      <c r="AT64" s="94" t="s">
        <v>668</v>
      </c>
      <c r="AU64" s="94" t="e">
        <f ca="1">IF(市町村抽出表!BG64="－","－",IF(市町村抽出表!BG64=0,"0箇所",IF(市町村抽出表!BG64&lt;1,"1箇所未満",TEXT(ROUND(市町村抽出表!BG64,0),"###,###")&amp;"箇所")))</f>
        <v>#REF!</v>
      </c>
      <c r="AV64" s="94" t="e">
        <f ca="1">IF(市町村抽出表!BH64="－","－",IF(市町村抽出表!BH64=0,"0箇所",IF(市町村抽出表!BH64&lt;1,"1箇所未満",TEXT(ROUND(市町村抽出表!BH64,0),"###,###")&amp;"箇所")))</f>
        <v>#REF!</v>
      </c>
      <c r="AW64" s="94" t="e">
        <f ca="1">IF(市町村抽出表!BI64="－","－",IF(市町村抽出表!BI64=0,"0箇所",IF(市町村抽出表!BI64&lt;1,"1箇所未満",TEXT(ROUND(市町村抽出表!BI64,0),"###,###")&amp;"箇所")))</f>
        <v>#REF!</v>
      </c>
      <c r="AX64" s="94" t="e">
        <f ca="1">IF(市町村抽出表!BJ64="－","－",IF(市町村抽出表!BJ64=0,"0箇所",IF(市町村抽出表!BJ64&lt;1,"1箇所未満",TEXT(ROUND(市町村抽出表!BJ64,0),"###,###")&amp;"箇所")))</f>
        <v>#REF!</v>
      </c>
      <c r="AY64" s="94" t="e">
        <f ca="1">IF(市町村抽出表!BK64="－","－",IF(市町村抽出表!BK64=0,"0箇所",IF(市町村抽出表!BK64&lt;1,"1箇所未満",TEXT(ROUND(市町村抽出表!BK64,0),"###,###")&amp;"箇所")))</f>
        <v>#REF!</v>
      </c>
      <c r="AZ64" s="94" t="e">
        <f ca="1">IF(市町村抽出表!BL64="－","－",IF(市町村抽出表!BL64=0,"0箇所",IF(市町村抽出表!BL64&lt;1,"1箇所未満",TEXT(ROUND(市町村抽出表!BL64,0),"###,###")&amp;"箇所")))</f>
        <v>#REF!</v>
      </c>
      <c r="BH64" s="153"/>
      <c r="BI64" s="153"/>
      <c r="BJ64" s="153"/>
      <c r="BL64" s="154"/>
      <c r="BM64" s="153"/>
      <c r="BN64" s="153"/>
      <c r="BO64" s="153"/>
      <c r="BP64" s="153"/>
      <c r="BX64" s="154"/>
      <c r="BY64" s="153"/>
      <c r="BZ64" s="153"/>
      <c r="CA64" s="153"/>
      <c r="CB64" s="153"/>
      <c r="CN64" s="154"/>
      <c r="CO64" s="153"/>
      <c r="CP64" s="153"/>
      <c r="CQ64" s="153"/>
      <c r="CR64" s="153"/>
    </row>
    <row r="65" spans="1:96" x14ac:dyDescent="0.2">
      <c r="A65" s="82">
        <v>62</v>
      </c>
      <c r="B65" s="74" t="s">
        <v>562</v>
      </c>
      <c r="C65" s="93" t="e">
        <f ca="1">IF(市町村抽出表!D65="－","－",ROUND(市町村抽出表!D65,1))</f>
        <v>#REF!</v>
      </c>
      <c r="D65" s="158" t="e">
        <f ca="1">IF(市町村抽出表!F65="","※2",IF(市町村抽出表!F65="－","－",市町村抽出表!F65&amp;"箇所"))</f>
        <v>#REF!</v>
      </c>
      <c r="E65" s="159" t="e">
        <f ca="1">IF(市町村抽出表!G65="","※2",IF(市町村抽出表!G65="－","－",市町村抽出表!G65&amp;"箇所"))</f>
        <v>#REF!</v>
      </c>
      <c r="F65" s="160" t="e">
        <f ca="1">IF(市町村抽出表!H65="","※2",IF(市町村抽出表!H65="－","－",市町村抽出表!H65&amp;"箇所"))</f>
        <v>#REF!</v>
      </c>
      <c r="G65" s="94" t="e">
        <f ca="1">IF(市町村抽出表!I65="－","－",IF(市町村抽出表!I65=0,"0棟",IF(市町村抽出表!I65&lt;1,"1棟未満",TEXT(ROUND(市町村抽出表!I65,0),"###,###")&amp;"棟")))</f>
        <v>#REF!</v>
      </c>
      <c r="H65" s="94" t="e">
        <f ca="1">IF(市町村抽出表!J65="－","－",IF(市町村抽出表!J65=0,"0棟",IF(市町村抽出表!J65&lt;1,"1棟未満",TEXT(ROUND(市町村抽出表!J65,0),"###,###")&amp;"棟")))</f>
        <v>#REF!</v>
      </c>
      <c r="I65" s="94" t="e">
        <f ca="1">IF(市町村抽出表!O65="－","－",IF(市町村抽出表!O65=0,"0棟",IF(市町村抽出表!O65&lt;1,"1棟未満",TEXT(ROUND(市町村抽出表!O65,0),"###,###")&amp;"棟")))</f>
        <v>#REF!</v>
      </c>
      <c r="J65" s="94" t="e">
        <f ca="1">IF(市町村抽出表!P65="－","－",IF(市町村抽出表!P65=0,"0棟",IF(市町村抽出表!P65&lt;1,"1棟未満",TEXT(ROUND(市町村抽出表!P65,0),"###,###")&amp;"棟")))</f>
        <v>#REF!</v>
      </c>
      <c r="K65" s="147" t="e">
        <f ca="1">IF(市町村抽出表!U65="","※2",IF(市町村抽出表!U65="－","－",IF(市町村抽出表!U65=0,"0棟",IF(市町村抽出表!U65&lt;1,"1棟未満",TEXT(ROUND(市町村抽出表!U65,0),"###,###")&amp;"棟"))))</f>
        <v>#REF!</v>
      </c>
      <c r="L65" s="148" t="e">
        <f ca="1">IF(市町村抽出表!V65="","※2",IF(市町村抽出表!V65="－","－",IF(市町村抽出表!V65=0,"0棟",IF(市町村抽出表!V65&lt;1,"1棟未満",TEXT(ROUND(市町村抽出表!V65,0),"###,###")&amp;"棟"))))</f>
        <v>#REF!</v>
      </c>
      <c r="M65" s="94" t="e">
        <f ca="1">IF(市町村抽出表!W65="－","－",IF(市町村抽出表!W65=0,"0棟",IF(市町村抽出表!W65&lt;1,"1棟未満",TEXT(ROUND(市町村抽出表!W65,0),"###,###")&amp;"棟")))</f>
        <v>#REF!</v>
      </c>
      <c r="N65" s="94" t="e">
        <f ca="1">IF(市町村抽出表!X65="－","－",IF(市町村抽出表!X65=0,"0棟",IF(市町村抽出表!X65&lt;1,"1棟未満",TEXT(ROUND(市町村抽出表!X65,0),"###,###")&amp;"棟")))</f>
        <v>#REF!</v>
      </c>
      <c r="O65" s="94" t="e">
        <f ca="1">IF(市町村抽出表!Z65="－","－",IF(市町村抽出表!Z65=0,"0件",IF(市町村抽出表!Z65&lt;1,"1件未満",TEXT(ROUND(市町村抽出表!Z65,0),"###,###")&amp;"件")))</f>
        <v>#REF!</v>
      </c>
      <c r="P65" s="94" t="e">
        <f ca="1">IF(市町村抽出表!AA65="－","－",IF(市町村抽出表!AA65=0,"0件",IF(市町村抽出表!AA65&lt;1,"1件未満",TEXT(ROUND(市町村抽出表!AA65,0),"###,###")&amp;"件")))</f>
        <v>#REF!</v>
      </c>
      <c r="Q65" s="94" t="e">
        <f ca="1">IF(市町村抽出表!AB65="－","－",IF(市町村抽出表!AB65=0,"0棟",IF(市町村抽出表!AB65&lt;1,"1棟未満",TEXT(ROUND(市町村抽出表!AB65,0),"###,###")&amp;"棟")))</f>
        <v>#REF!</v>
      </c>
      <c r="R65" s="94" t="e">
        <f ca="1">IF(市町村抽出表!AC65="－","－",IF(市町村抽出表!AC65=0,"0人",IF(市町村抽出表!AC65&lt;1,"1人未満",TEXT(ROUND(市町村抽出表!AC65,0),"###,###")&amp;"人")))</f>
        <v>#REF!</v>
      </c>
      <c r="S65" s="94" t="e">
        <f ca="1">IF(市町村抽出表!AD65="－","－",IF(市町村抽出表!AD65=0,"0人",IF(市町村抽出表!AD65&lt;1,"1人未満",TEXT(ROUND(市町村抽出表!AD65,0),"###,###")&amp;"人")))</f>
        <v>#REF!</v>
      </c>
      <c r="T65" s="94" t="e">
        <f ca="1">IF(市町村抽出表!AE65="－","－",IF(市町村抽出表!AE65=0,"0人",IF(市町村抽出表!AE65&lt;1,"1人未満",TEXT(ROUND(市町村抽出表!AE65,0),"###,###")&amp;"人")))</f>
        <v>#REF!</v>
      </c>
      <c r="U65" s="149" t="e">
        <f ca="1">IF(市町村抽出表!AG65="","※2",IF(市町村抽出表!AG65="－","－",IF(市町村抽出表!AG65=0,"0人",IF(市町村抽出表!AG65&lt;1,"1人未満",TEXT(ROUND(市町村抽出表!AG65,0),"###,###")&amp;"人"))))</f>
        <v>#REF!</v>
      </c>
      <c r="V65" s="150" t="e">
        <f ca="1">IF(市町村抽出表!AH65="","※2",IF(市町村抽出表!AH65="－","－",IF(市町村抽出表!AH65=0,"0人",IF(市町村抽出表!AH65&lt;1,"1人未満",TEXT(ROUND(市町村抽出表!AH65,0),"###,###")&amp;"人"))))</f>
        <v>#REF!</v>
      </c>
      <c r="W65" s="151" t="e">
        <f ca="1">IF(市町村抽出表!AI65="","※2",IF(市町村抽出表!AI65="－","－",IF(市町村抽出表!AI65=0,"0人",IF(市町村抽出表!AI65&lt;1,"1人未満",TEXT(ROUND(市町村抽出表!AI65,0),"###,###")&amp;"人"))))</f>
        <v>#REF!</v>
      </c>
      <c r="X65" s="94" t="e">
        <f ca="1">IF(市町村抽出表!AJ65="－","－",IF(市町村抽出表!AJ65=0,"0人",IF(市町村抽出表!AJ65&lt;1,"1人未満",TEXT(ROUND(市町村抽出表!AJ65,0),"###,###")&amp;"人")))</f>
        <v>#REF!</v>
      </c>
      <c r="Y65" s="94" t="e">
        <f ca="1">IF(市町村抽出表!AK65="－","－",IF(市町村抽出表!AK65=0,"0人",IF(市町村抽出表!AK65&lt;1,"1人未満",TEXT(ROUND(市町村抽出表!AK65,0),"###,###")&amp;"人")))</f>
        <v>#REF!</v>
      </c>
      <c r="Z65" s="94" t="e">
        <f ca="1">IF(市町村抽出表!AL65="－","－",IF(市町村抽出表!AL65=0,"0人",IF(市町村抽出表!AL65&lt;1,"1人未満",TEXT(ROUND(市町村抽出表!AL65,0),"###,###")&amp;"人")))</f>
        <v>#REF!</v>
      </c>
      <c r="AA65" s="94" t="e">
        <f ca="1">IF(市町村抽出表!AM65="－","－",IF(市町村抽出表!AM65=0,"0人",IF(市町村抽出表!AM65&lt;1,"1人未満",TEXT(ROUND(市町村抽出表!AM65,0),"###,###")&amp;"人")))</f>
        <v>#REF!</v>
      </c>
      <c r="AB65" s="94" t="e">
        <f ca="1">IF(市町村抽出表!AN65="－","－",IF(市町村抽出表!AN65=0,"0人",IF(市町村抽出表!AN65&lt;1,"1人未満",TEXT(ROUND(市町村抽出表!AN65,0),"###,###")&amp;"人")))</f>
        <v>#REF!</v>
      </c>
      <c r="AC65" s="94" t="e">
        <f ca="1">IF(市町村抽出表!AO65="－","－",IF(市町村抽出表!AO65=0,"0人",IF(市町村抽出表!AO65&lt;1,"1人未満",TEXT(ROUND(市町村抽出表!AO65,0),"###,###")&amp;"人")))</f>
        <v>#REF!</v>
      </c>
      <c r="AD65" s="94" t="e">
        <f ca="1">IF(市町村抽出表!AP65="－","－",IF(市町村抽出表!AP65=0,"0人",IF(市町村抽出表!AP65&lt;1,"1人未満",TEXT(ROUND(市町村抽出表!AP65,0),"###,###")&amp;"人")))</f>
        <v>#REF!</v>
      </c>
      <c r="AE65" s="94" t="e">
        <f ca="1">IF(市町村抽出表!AQ65="－","－",IF(市町村抽出表!AQ65=0,"0人",IF(市町村抽出表!AQ65&lt;1,"1人未満",TEXT(ROUND(市町村抽出表!AQ65,0),"###,###")&amp;"人")))</f>
        <v>#REF!</v>
      </c>
      <c r="AF65" s="94" t="e">
        <f ca="1">IF(市町村抽出表!AR65="－","－",IF(市町村抽出表!AR65=0,"0人",IF(市町村抽出表!AR65&lt;1,"1人未満",TEXT(ROUND(市町村抽出表!AR65,0),"###,###")&amp;"人")))</f>
        <v>#REF!</v>
      </c>
      <c r="AG65" s="94" t="e">
        <f ca="1">IF(市町村抽出表!AS65="－","－",IF(市町村抽出表!AS65=0,"0箇所",IF(市町村抽出表!AS65&lt;1,"1箇所未満",TEXT(ROUND(市町村抽出表!AS65,0),"###,###")&amp;"箇所")))</f>
        <v>#REF!</v>
      </c>
      <c r="AH65" s="94" t="e">
        <f ca="1">IF(市町村抽出表!AT65="－","－",IF(市町村抽出表!AT65=0,"0世帯",IF(市町村抽出表!AT65&lt;1,"1世帯未満",TEXT(ROUND(市町村抽出表!AT65,0),"###,###")&amp;"世帯")))</f>
        <v>#REF!</v>
      </c>
      <c r="AI65" s="94" t="e">
        <f ca="1">IF(市町村抽出表!AU65="－","－",IF(市町村抽出表!AU65=0,"0人",IF(市町村抽出表!AU65&lt;1,"1人未満",TEXT(ROUND(市町村抽出表!AU65,0),"###,###")&amp;"人")))</f>
        <v>#REF!</v>
      </c>
      <c r="AJ65" s="94" t="e">
        <f ca="1">IF(市町村抽出表!AV65="－","－",IF(市町村抽出表!AV65=0,"0世帯",IF(市町村抽出表!AV65&lt;1,"1世帯未満",TEXT(ROUND(市町村抽出表!AV65,0),"###,###")&amp;"世帯")))</f>
        <v>#REF!</v>
      </c>
      <c r="AK65" s="94" t="e">
        <f ca="1">IF(市町村抽出表!AW65="－","－",IF(市町村抽出表!AW65=0,"0人",IF(市町村抽出表!AW65&lt;1,"1人未満",TEXT(ROUND(市町村抽出表!AW65,0),"###,###")&amp;"人")))</f>
        <v>#REF!</v>
      </c>
      <c r="AL65" s="94" t="e">
        <f ca="1">IF(市町村抽出表!AX65="－","－",IF(市町村抽出表!AX65=0,"0世帯",IF(市町村抽出表!AX65&lt;1,"1世帯未満",TEXT(ROUND(市町村抽出表!AX65,0),"###,###")&amp;"世帯")))</f>
        <v>#REF!</v>
      </c>
      <c r="AM65" s="94" t="e">
        <f ca="1">IF(市町村抽出表!AY65="－","－",IF(市町村抽出表!AY65=0,"0人",IF(市町村抽出表!AY65&lt;1,"1人未満",TEXT(ROUND(市町村抽出表!AY65,0),"###,###")&amp;"人")))</f>
        <v>#REF!</v>
      </c>
      <c r="AN65" s="94" t="s">
        <v>668</v>
      </c>
      <c r="AO65" s="94" t="s">
        <v>668</v>
      </c>
      <c r="AP65" s="94" t="e">
        <f ca="1">IF(市町村抽出表!BB65="－","－",IF(市町村抽出表!BB65=0,"0km",IF(市町村抽出表!BB65&lt;0.1,"0.1km未満",TEXT(ROUND(市町村抽出表!BB65,1),"###,##0.0")&amp;"km")))</f>
        <v>#REF!</v>
      </c>
      <c r="AQ65" s="94" t="e">
        <f ca="1">IF(市町村抽出表!BC65="－","－",IF(市町村抽出表!BC65=0,"0世帯",IF(市町村抽出表!BC65&lt;1,"1世帯未満",TEXT(ROUND(市町村抽出表!BC65,0),"###,###")&amp;"世帯")))</f>
        <v>#REF!</v>
      </c>
      <c r="AR65" s="94" t="e">
        <f ca="1">IF(市町村抽出表!BD65="－","－",IF(市町村抽出表!BD65=0,"0人",IF(市町村抽出表!BD65&lt;1,"1人未満",TEXT(ROUND(市町村抽出表!BD65,0),"###,###")&amp;"人")))</f>
        <v>#REF!</v>
      </c>
      <c r="AS65" s="94" t="s">
        <v>668</v>
      </c>
      <c r="AT65" s="94" t="s">
        <v>668</v>
      </c>
      <c r="AU65" s="94" t="e">
        <f ca="1">IF(市町村抽出表!BG65="－","－",IF(市町村抽出表!BG65=0,"0箇所",IF(市町村抽出表!BG65&lt;1,"1箇所未満",TEXT(ROUND(市町村抽出表!BG65,0),"###,###")&amp;"箇所")))</f>
        <v>#REF!</v>
      </c>
      <c r="AV65" s="94" t="e">
        <f ca="1">IF(市町村抽出表!BH65="－","－",IF(市町村抽出表!BH65=0,"0箇所",IF(市町村抽出表!BH65&lt;1,"1箇所未満",TEXT(ROUND(市町村抽出表!BH65,0),"###,###")&amp;"箇所")))</f>
        <v>#REF!</v>
      </c>
      <c r="AW65" s="94" t="e">
        <f ca="1">IF(市町村抽出表!BI65="－","－",IF(市町村抽出表!BI65=0,"0箇所",IF(市町村抽出表!BI65&lt;1,"1箇所未満",TEXT(ROUND(市町村抽出表!BI65,0),"###,###")&amp;"箇所")))</f>
        <v>#REF!</v>
      </c>
      <c r="AX65" s="94" t="e">
        <f ca="1">IF(市町村抽出表!BJ65="－","－",IF(市町村抽出表!BJ65=0,"0箇所",IF(市町村抽出表!BJ65&lt;1,"1箇所未満",TEXT(ROUND(市町村抽出表!BJ65,0),"###,###")&amp;"箇所")))</f>
        <v>#REF!</v>
      </c>
      <c r="AY65" s="94" t="e">
        <f ca="1">IF(市町村抽出表!BK65="－","－",IF(市町村抽出表!BK65=0,"0箇所",IF(市町村抽出表!BK65&lt;1,"1箇所未満",TEXT(ROUND(市町村抽出表!BK65,0),"###,###")&amp;"箇所")))</f>
        <v>#REF!</v>
      </c>
      <c r="AZ65" s="94" t="e">
        <f ca="1">IF(市町村抽出表!BL65="－","－",IF(市町村抽出表!BL65=0,"0箇所",IF(市町村抽出表!BL65&lt;1,"1箇所未満",TEXT(ROUND(市町村抽出表!BL65,0),"###,###")&amp;"箇所")))</f>
        <v>#REF!</v>
      </c>
      <c r="BH65" s="153"/>
      <c r="BI65" s="153"/>
      <c r="BJ65" s="153"/>
      <c r="BL65" s="154"/>
      <c r="BM65" s="153"/>
      <c r="BN65" s="153"/>
      <c r="BO65" s="153"/>
      <c r="BP65" s="153"/>
      <c r="BX65" s="154"/>
      <c r="BY65" s="153"/>
      <c r="BZ65" s="153"/>
      <c r="CA65" s="153"/>
      <c r="CB65" s="153"/>
      <c r="CN65" s="154"/>
      <c r="CO65" s="153"/>
      <c r="CP65" s="153"/>
      <c r="CQ65" s="153"/>
      <c r="CR65" s="153"/>
    </row>
    <row r="66" spans="1:96" x14ac:dyDescent="0.2">
      <c r="A66" s="82">
        <v>63</v>
      </c>
      <c r="B66" s="74" t="s">
        <v>563</v>
      </c>
      <c r="C66" s="93" t="e">
        <f ca="1">IF(市町村抽出表!D66="－","－",ROUND(市町村抽出表!D66,1))</f>
        <v>#REF!</v>
      </c>
      <c r="D66" s="158" t="e">
        <f ca="1">IF(市町村抽出表!F66="","※2",IF(市町村抽出表!F66="－","－",市町村抽出表!F66&amp;"箇所"))</f>
        <v>#REF!</v>
      </c>
      <c r="E66" s="159" t="e">
        <f ca="1">IF(市町村抽出表!G66="","※2",IF(市町村抽出表!G66="－","－",市町村抽出表!G66&amp;"箇所"))</f>
        <v>#REF!</v>
      </c>
      <c r="F66" s="160" t="e">
        <f ca="1">IF(市町村抽出表!H66="","※2",IF(市町村抽出表!H66="－","－",市町村抽出表!H66&amp;"箇所"))</f>
        <v>#REF!</v>
      </c>
      <c r="G66" s="94" t="e">
        <f ca="1">IF(市町村抽出表!I66="－","－",IF(市町村抽出表!I66=0,"0棟",IF(市町村抽出表!I66&lt;1,"1棟未満",TEXT(ROUND(市町村抽出表!I66,0),"###,###")&amp;"棟")))</f>
        <v>#REF!</v>
      </c>
      <c r="H66" s="94" t="e">
        <f ca="1">IF(市町村抽出表!J66="－","－",IF(市町村抽出表!J66=0,"0棟",IF(市町村抽出表!J66&lt;1,"1棟未満",TEXT(ROUND(市町村抽出表!J66,0),"###,###")&amp;"棟")))</f>
        <v>#REF!</v>
      </c>
      <c r="I66" s="94" t="e">
        <f ca="1">IF(市町村抽出表!O66="－","－",IF(市町村抽出表!O66=0,"0棟",IF(市町村抽出表!O66&lt;1,"1棟未満",TEXT(ROUND(市町村抽出表!O66,0),"###,###")&amp;"棟")))</f>
        <v>#REF!</v>
      </c>
      <c r="J66" s="94" t="e">
        <f ca="1">IF(市町村抽出表!P66="－","－",IF(市町村抽出表!P66=0,"0棟",IF(市町村抽出表!P66&lt;1,"1棟未満",TEXT(ROUND(市町村抽出表!P66,0),"###,###")&amp;"棟")))</f>
        <v>#REF!</v>
      </c>
      <c r="K66" s="147" t="e">
        <f ca="1">IF(市町村抽出表!U66="","※2",IF(市町村抽出表!U66="－","－",IF(市町村抽出表!U66=0,"0棟",IF(市町村抽出表!U66&lt;1,"1棟未満",TEXT(ROUND(市町村抽出表!U66,0),"###,###")&amp;"棟"))))</f>
        <v>#REF!</v>
      </c>
      <c r="L66" s="148" t="e">
        <f ca="1">IF(市町村抽出表!V66="","※2",IF(市町村抽出表!V66="－","－",IF(市町村抽出表!V66=0,"0棟",IF(市町村抽出表!V66&lt;1,"1棟未満",TEXT(ROUND(市町村抽出表!V66,0),"###,###")&amp;"棟"))))</f>
        <v>#REF!</v>
      </c>
      <c r="M66" s="94" t="e">
        <f ca="1">IF(市町村抽出表!W66="－","－",IF(市町村抽出表!W66=0,"0棟",IF(市町村抽出表!W66&lt;1,"1棟未満",TEXT(ROUND(市町村抽出表!W66,0),"###,###")&amp;"棟")))</f>
        <v>#REF!</v>
      </c>
      <c r="N66" s="94" t="e">
        <f ca="1">IF(市町村抽出表!X66="－","－",IF(市町村抽出表!X66=0,"0棟",IF(市町村抽出表!X66&lt;1,"1棟未満",TEXT(ROUND(市町村抽出表!X66,0),"###,###")&amp;"棟")))</f>
        <v>#REF!</v>
      </c>
      <c r="O66" s="94" t="e">
        <f ca="1">IF(市町村抽出表!Z66="－","－",IF(市町村抽出表!Z66=0,"0件",IF(市町村抽出表!Z66&lt;1,"1件未満",TEXT(ROUND(市町村抽出表!Z66,0),"###,###")&amp;"件")))</f>
        <v>#REF!</v>
      </c>
      <c r="P66" s="94" t="e">
        <f ca="1">IF(市町村抽出表!AA66="－","－",IF(市町村抽出表!AA66=0,"0件",IF(市町村抽出表!AA66&lt;1,"1件未満",TEXT(ROUND(市町村抽出表!AA66,0),"###,###")&amp;"件")))</f>
        <v>#REF!</v>
      </c>
      <c r="Q66" s="94" t="e">
        <f ca="1">IF(市町村抽出表!AB66="－","－",IF(市町村抽出表!AB66=0,"0棟",IF(市町村抽出表!AB66&lt;1,"1棟未満",TEXT(ROUND(市町村抽出表!AB66,0),"###,###")&amp;"棟")))</f>
        <v>#REF!</v>
      </c>
      <c r="R66" s="94" t="e">
        <f ca="1">IF(市町村抽出表!AC66="－","－",IF(市町村抽出表!AC66=0,"0人",IF(市町村抽出表!AC66&lt;1,"1人未満",TEXT(ROUND(市町村抽出表!AC66,0),"###,###")&amp;"人")))</f>
        <v>#REF!</v>
      </c>
      <c r="S66" s="94" t="e">
        <f ca="1">IF(市町村抽出表!AD66="－","－",IF(市町村抽出表!AD66=0,"0人",IF(市町村抽出表!AD66&lt;1,"1人未満",TEXT(ROUND(市町村抽出表!AD66,0),"###,###")&amp;"人")))</f>
        <v>#REF!</v>
      </c>
      <c r="T66" s="94" t="e">
        <f ca="1">IF(市町村抽出表!AE66="－","－",IF(市町村抽出表!AE66=0,"0人",IF(市町村抽出表!AE66&lt;1,"1人未満",TEXT(ROUND(市町村抽出表!AE66,0),"###,###")&amp;"人")))</f>
        <v>#REF!</v>
      </c>
      <c r="U66" s="149" t="e">
        <f ca="1">IF(市町村抽出表!AG66="","※2",IF(市町村抽出表!AG66="－","－",IF(市町村抽出表!AG66=0,"0人",IF(市町村抽出表!AG66&lt;1,"1人未満",TEXT(ROUND(市町村抽出表!AG66,0),"###,###")&amp;"人"))))</f>
        <v>#REF!</v>
      </c>
      <c r="V66" s="150" t="e">
        <f ca="1">IF(市町村抽出表!AH66="","※2",IF(市町村抽出表!AH66="－","－",IF(市町村抽出表!AH66=0,"0人",IF(市町村抽出表!AH66&lt;1,"1人未満",TEXT(ROUND(市町村抽出表!AH66,0),"###,###")&amp;"人"))))</f>
        <v>#REF!</v>
      </c>
      <c r="W66" s="151" t="e">
        <f ca="1">IF(市町村抽出表!AI66="","※2",IF(市町村抽出表!AI66="－","－",IF(市町村抽出表!AI66=0,"0人",IF(市町村抽出表!AI66&lt;1,"1人未満",TEXT(ROUND(市町村抽出表!AI66,0),"###,###")&amp;"人"))))</f>
        <v>#REF!</v>
      </c>
      <c r="X66" s="94" t="e">
        <f ca="1">IF(市町村抽出表!AJ66="－","－",IF(市町村抽出表!AJ66=0,"0人",IF(市町村抽出表!AJ66&lt;1,"1人未満",TEXT(ROUND(市町村抽出表!AJ66,0),"###,###")&amp;"人")))</f>
        <v>#REF!</v>
      </c>
      <c r="Y66" s="94" t="e">
        <f ca="1">IF(市町村抽出表!AK66="－","－",IF(市町村抽出表!AK66=0,"0人",IF(市町村抽出表!AK66&lt;1,"1人未満",TEXT(ROUND(市町村抽出表!AK66,0),"###,###")&amp;"人")))</f>
        <v>#REF!</v>
      </c>
      <c r="Z66" s="94" t="e">
        <f ca="1">IF(市町村抽出表!AL66="－","－",IF(市町村抽出表!AL66=0,"0人",IF(市町村抽出表!AL66&lt;1,"1人未満",TEXT(ROUND(市町村抽出表!AL66,0),"###,###")&amp;"人")))</f>
        <v>#REF!</v>
      </c>
      <c r="AA66" s="94" t="e">
        <f ca="1">IF(市町村抽出表!AM66="－","－",IF(市町村抽出表!AM66=0,"0人",IF(市町村抽出表!AM66&lt;1,"1人未満",TEXT(ROUND(市町村抽出表!AM66,0),"###,###")&amp;"人")))</f>
        <v>#REF!</v>
      </c>
      <c r="AB66" s="94" t="e">
        <f ca="1">IF(市町村抽出表!AN66="－","－",IF(市町村抽出表!AN66=0,"0人",IF(市町村抽出表!AN66&lt;1,"1人未満",TEXT(ROUND(市町村抽出表!AN66,0),"###,###")&amp;"人")))</f>
        <v>#REF!</v>
      </c>
      <c r="AC66" s="94" t="e">
        <f ca="1">IF(市町村抽出表!AO66="－","－",IF(市町村抽出表!AO66=0,"0人",IF(市町村抽出表!AO66&lt;1,"1人未満",TEXT(ROUND(市町村抽出表!AO66,0),"###,###")&amp;"人")))</f>
        <v>#REF!</v>
      </c>
      <c r="AD66" s="94" t="e">
        <f ca="1">IF(市町村抽出表!AP66="－","－",IF(市町村抽出表!AP66=0,"0人",IF(市町村抽出表!AP66&lt;1,"1人未満",TEXT(ROUND(市町村抽出表!AP66,0),"###,###")&amp;"人")))</f>
        <v>#REF!</v>
      </c>
      <c r="AE66" s="94" t="e">
        <f ca="1">IF(市町村抽出表!AQ66="－","－",IF(市町村抽出表!AQ66=0,"0人",IF(市町村抽出表!AQ66&lt;1,"1人未満",TEXT(ROUND(市町村抽出表!AQ66,0),"###,###")&amp;"人")))</f>
        <v>#REF!</v>
      </c>
      <c r="AF66" s="94" t="e">
        <f ca="1">IF(市町村抽出表!AR66="－","－",IF(市町村抽出表!AR66=0,"0人",IF(市町村抽出表!AR66&lt;1,"1人未満",TEXT(ROUND(市町村抽出表!AR66,0),"###,###")&amp;"人")))</f>
        <v>#REF!</v>
      </c>
      <c r="AG66" s="94" t="e">
        <f ca="1">IF(市町村抽出表!AS66="－","－",IF(市町村抽出表!AS66=0,"0箇所",IF(市町村抽出表!AS66&lt;1,"1箇所未満",TEXT(ROUND(市町村抽出表!AS66,0),"###,###")&amp;"箇所")))</f>
        <v>#REF!</v>
      </c>
      <c r="AH66" s="94" t="e">
        <f ca="1">IF(市町村抽出表!AT66="－","－",IF(市町村抽出表!AT66=0,"0世帯",IF(市町村抽出表!AT66&lt;1,"1世帯未満",TEXT(ROUND(市町村抽出表!AT66,0),"###,###")&amp;"世帯")))</f>
        <v>#REF!</v>
      </c>
      <c r="AI66" s="94" t="e">
        <f ca="1">IF(市町村抽出表!AU66="－","－",IF(市町村抽出表!AU66=0,"0人",IF(市町村抽出表!AU66&lt;1,"1人未満",TEXT(ROUND(市町村抽出表!AU66,0),"###,###")&amp;"人")))</f>
        <v>#REF!</v>
      </c>
      <c r="AJ66" s="94" t="e">
        <f ca="1">IF(市町村抽出表!AV66="－","－",IF(市町村抽出表!AV66=0,"0世帯",IF(市町村抽出表!AV66&lt;1,"1世帯未満",TEXT(ROUND(市町村抽出表!AV66,0),"###,###")&amp;"世帯")))</f>
        <v>#REF!</v>
      </c>
      <c r="AK66" s="94" t="e">
        <f ca="1">IF(市町村抽出表!AW66="－","－",IF(市町村抽出表!AW66=0,"0人",IF(市町村抽出表!AW66&lt;1,"1人未満",TEXT(ROUND(市町村抽出表!AW66,0),"###,###")&amp;"人")))</f>
        <v>#REF!</v>
      </c>
      <c r="AL66" s="94" t="e">
        <f ca="1">IF(市町村抽出表!AX66="－","－",IF(市町村抽出表!AX66=0,"0世帯",IF(市町村抽出表!AX66&lt;1,"1世帯未満",TEXT(ROUND(市町村抽出表!AX66,0),"###,###")&amp;"世帯")))</f>
        <v>#REF!</v>
      </c>
      <c r="AM66" s="94" t="e">
        <f ca="1">IF(市町村抽出表!AY66="－","－",IF(市町村抽出表!AY66=0,"0人",IF(市町村抽出表!AY66&lt;1,"1人未満",TEXT(ROUND(市町村抽出表!AY66,0),"###,###")&amp;"人")))</f>
        <v>#REF!</v>
      </c>
      <c r="AN66" s="94" t="s">
        <v>668</v>
      </c>
      <c r="AO66" s="94" t="s">
        <v>668</v>
      </c>
      <c r="AP66" s="94" t="e">
        <f ca="1">IF(市町村抽出表!BB66="－","－",IF(市町村抽出表!BB66=0,"0km",IF(市町村抽出表!BB66&lt;0.1,"0.1km未満",TEXT(ROUND(市町村抽出表!BB66,1),"###,##0.0")&amp;"km")))</f>
        <v>#REF!</v>
      </c>
      <c r="AQ66" s="94" t="e">
        <f ca="1">IF(市町村抽出表!BC66="－","－",IF(市町村抽出表!BC66=0,"0世帯",IF(市町村抽出表!BC66&lt;1,"1世帯未満",TEXT(ROUND(市町村抽出表!BC66,0),"###,###")&amp;"世帯")))</f>
        <v>#REF!</v>
      </c>
      <c r="AR66" s="94" t="e">
        <f ca="1">IF(市町村抽出表!BD66="－","－",IF(市町村抽出表!BD66=0,"0人",IF(市町村抽出表!BD66&lt;1,"1人未満",TEXT(ROUND(市町村抽出表!BD66,0),"###,###")&amp;"人")))</f>
        <v>#REF!</v>
      </c>
      <c r="AS66" s="94" t="s">
        <v>668</v>
      </c>
      <c r="AT66" s="94" t="s">
        <v>668</v>
      </c>
      <c r="AU66" s="94" t="e">
        <f ca="1">IF(市町村抽出表!BG66="－","－",IF(市町村抽出表!BG66=0,"0箇所",IF(市町村抽出表!BG66&lt;1,"1箇所未満",TEXT(ROUND(市町村抽出表!BG66,0),"###,###")&amp;"箇所")))</f>
        <v>#REF!</v>
      </c>
      <c r="AV66" s="94" t="e">
        <f ca="1">IF(市町村抽出表!BH66="－","－",IF(市町村抽出表!BH66=0,"0箇所",IF(市町村抽出表!BH66&lt;1,"1箇所未満",TEXT(ROUND(市町村抽出表!BH66,0),"###,###")&amp;"箇所")))</f>
        <v>#REF!</v>
      </c>
      <c r="AW66" s="94" t="e">
        <f ca="1">IF(市町村抽出表!BI66="－","－",IF(市町村抽出表!BI66=0,"0箇所",IF(市町村抽出表!BI66&lt;1,"1箇所未満",TEXT(ROUND(市町村抽出表!BI66,0),"###,###")&amp;"箇所")))</f>
        <v>#REF!</v>
      </c>
      <c r="AX66" s="94" t="e">
        <f ca="1">IF(市町村抽出表!BJ66="－","－",IF(市町村抽出表!BJ66=0,"0箇所",IF(市町村抽出表!BJ66&lt;1,"1箇所未満",TEXT(ROUND(市町村抽出表!BJ66,0),"###,###")&amp;"箇所")))</f>
        <v>#REF!</v>
      </c>
      <c r="AY66" s="94" t="e">
        <f ca="1">IF(市町村抽出表!BK66="－","－",IF(市町村抽出表!BK66=0,"0箇所",IF(市町村抽出表!BK66&lt;1,"1箇所未満",TEXT(ROUND(市町村抽出表!BK66,0),"###,###")&amp;"箇所")))</f>
        <v>#REF!</v>
      </c>
      <c r="AZ66" s="94" t="e">
        <f ca="1">IF(市町村抽出表!BL66="－","－",IF(市町村抽出表!BL66=0,"0箇所",IF(市町村抽出表!BL66&lt;1,"1箇所未満",TEXT(ROUND(市町村抽出表!BL66,0),"###,###")&amp;"箇所")))</f>
        <v>#REF!</v>
      </c>
      <c r="BH66" s="153"/>
      <c r="BI66" s="153"/>
      <c r="BJ66" s="153"/>
      <c r="BL66" s="154"/>
      <c r="BM66" s="153"/>
      <c r="BN66" s="153"/>
      <c r="BO66" s="153"/>
      <c r="BP66" s="153"/>
      <c r="BX66" s="154"/>
      <c r="BY66" s="153"/>
      <c r="BZ66" s="153"/>
      <c r="CA66" s="153"/>
      <c r="CB66" s="153"/>
      <c r="CN66" s="154"/>
      <c r="CO66" s="153"/>
      <c r="CP66" s="153"/>
      <c r="CQ66" s="153"/>
      <c r="CR66" s="153"/>
    </row>
    <row r="67" spans="1:96" x14ac:dyDescent="0.2">
      <c r="A67" s="82">
        <v>64</v>
      </c>
      <c r="B67" s="74" t="s">
        <v>564</v>
      </c>
      <c r="C67" s="93" t="e">
        <f ca="1">IF(市町村抽出表!D67="－","－",ROUND(市町村抽出表!D67,1))</f>
        <v>#REF!</v>
      </c>
      <c r="D67" s="158" t="e">
        <f ca="1">IF(市町村抽出表!F67="","※2",IF(市町村抽出表!F67="－","－",市町村抽出表!F67&amp;"箇所"))</f>
        <v>#REF!</v>
      </c>
      <c r="E67" s="159" t="e">
        <f ca="1">IF(市町村抽出表!G67="","※2",IF(市町村抽出表!G67="－","－",市町村抽出表!G67&amp;"箇所"))</f>
        <v>#REF!</v>
      </c>
      <c r="F67" s="160" t="e">
        <f ca="1">IF(市町村抽出表!H67="","※2",IF(市町村抽出表!H67="－","－",市町村抽出表!H67&amp;"箇所"))</f>
        <v>#REF!</v>
      </c>
      <c r="G67" s="94" t="e">
        <f ca="1">IF(市町村抽出表!I67="－","－",IF(市町村抽出表!I67=0,"0棟",IF(市町村抽出表!I67&lt;1,"1棟未満",TEXT(ROUND(市町村抽出表!I67,0),"###,###")&amp;"棟")))</f>
        <v>#REF!</v>
      </c>
      <c r="H67" s="94" t="e">
        <f ca="1">IF(市町村抽出表!J67="－","－",IF(市町村抽出表!J67=0,"0棟",IF(市町村抽出表!J67&lt;1,"1棟未満",TEXT(ROUND(市町村抽出表!J67,0),"###,###")&amp;"棟")))</f>
        <v>#REF!</v>
      </c>
      <c r="I67" s="94" t="e">
        <f ca="1">IF(市町村抽出表!O67="－","－",IF(市町村抽出表!O67=0,"0棟",IF(市町村抽出表!O67&lt;1,"1棟未満",TEXT(ROUND(市町村抽出表!O67,0),"###,###")&amp;"棟")))</f>
        <v>#REF!</v>
      </c>
      <c r="J67" s="94" t="e">
        <f ca="1">IF(市町村抽出表!P67="－","－",IF(市町村抽出表!P67=0,"0棟",IF(市町村抽出表!P67&lt;1,"1棟未満",TEXT(ROUND(市町村抽出表!P67,0),"###,###")&amp;"棟")))</f>
        <v>#REF!</v>
      </c>
      <c r="K67" s="147" t="e">
        <f ca="1">IF(市町村抽出表!U67="","※2",IF(市町村抽出表!U67="－","－",IF(市町村抽出表!U67=0,"0棟",IF(市町村抽出表!U67&lt;1,"1棟未満",TEXT(ROUND(市町村抽出表!U67,0),"###,###")&amp;"棟"))))</f>
        <v>#REF!</v>
      </c>
      <c r="L67" s="148" t="e">
        <f ca="1">IF(市町村抽出表!V67="","※2",IF(市町村抽出表!V67="－","－",IF(市町村抽出表!V67=0,"0棟",IF(市町村抽出表!V67&lt;1,"1棟未満",TEXT(ROUND(市町村抽出表!V67,0),"###,###")&amp;"棟"))))</f>
        <v>#REF!</v>
      </c>
      <c r="M67" s="94" t="e">
        <f ca="1">IF(市町村抽出表!W67="－","－",IF(市町村抽出表!W67=0,"0棟",IF(市町村抽出表!W67&lt;1,"1棟未満",TEXT(ROUND(市町村抽出表!W67,0),"###,###")&amp;"棟")))</f>
        <v>#REF!</v>
      </c>
      <c r="N67" s="94" t="e">
        <f ca="1">IF(市町村抽出表!X67="－","－",IF(市町村抽出表!X67=0,"0棟",IF(市町村抽出表!X67&lt;1,"1棟未満",TEXT(ROUND(市町村抽出表!X67,0),"###,###")&amp;"棟")))</f>
        <v>#REF!</v>
      </c>
      <c r="O67" s="94" t="e">
        <f ca="1">IF(市町村抽出表!Z67="－","－",IF(市町村抽出表!Z67=0,"0件",IF(市町村抽出表!Z67&lt;1,"1件未満",TEXT(ROUND(市町村抽出表!Z67,0),"###,###")&amp;"件")))</f>
        <v>#REF!</v>
      </c>
      <c r="P67" s="94" t="e">
        <f ca="1">IF(市町村抽出表!AA67="－","－",IF(市町村抽出表!AA67=0,"0件",IF(市町村抽出表!AA67&lt;1,"1件未満",TEXT(ROUND(市町村抽出表!AA67,0),"###,###")&amp;"件")))</f>
        <v>#REF!</v>
      </c>
      <c r="Q67" s="94" t="e">
        <f ca="1">IF(市町村抽出表!AB67="－","－",IF(市町村抽出表!AB67=0,"0棟",IF(市町村抽出表!AB67&lt;1,"1棟未満",TEXT(ROUND(市町村抽出表!AB67,0),"###,###")&amp;"棟")))</f>
        <v>#REF!</v>
      </c>
      <c r="R67" s="94" t="e">
        <f ca="1">IF(市町村抽出表!AC67="－","－",IF(市町村抽出表!AC67=0,"0人",IF(市町村抽出表!AC67&lt;1,"1人未満",TEXT(ROUND(市町村抽出表!AC67,0),"###,###")&amp;"人")))</f>
        <v>#REF!</v>
      </c>
      <c r="S67" s="94" t="e">
        <f ca="1">IF(市町村抽出表!AD67="－","－",IF(市町村抽出表!AD67=0,"0人",IF(市町村抽出表!AD67&lt;1,"1人未満",TEXT(ROUND(市町村抽出表!AD67,0),"###,###")&amp;"人")))</f>
        <v>#REF!</v>
      </c>
      <c r="T67" s="94" t="e">
        <f ca="1">IF(市町村抽出表!AE67="－","－",IF(市町村抽出表!AE67=0,"0人",IF(市町村抽出表!AE67&lt;1,"1人未満",TEXT(ROUND(市町村抽出表!AE67,0),"###,###")&amp;"人")))</f>
        <v>#REF!</v>
      </c>
      <c r="U67" s="149" t="e">
        <f ca="1">IF(市町村抽出表!AG67="","※2",IF(市町村抽出表!AG67="－","－",IF(市町村抽出表!AG67=0,"0人",IF(市町村抽出表!AG67&lt;1,"1人未満",TEXT(ROUND(市町村抽出表!AG67,0),"###,###")&amp;"人"))))</f>
        <v>#REF!</v>
      </c>
      <c r="V67" s="150" t="e">
        <f ca="1">IF(市町村抽出表!AH67="","※2",IF(市町村抽出表!AH67="－","－",IF(市町村抽出表!AH67=0,"0人",IF(市町村抽出表!AH67&lt;1,"1人未満",TEXT(ROUND(市町村抽出表!AH67,0),"###,###")&amp;"人"))))</f>
        <v>#REF!</v>
      </c>
      <c r="W67" s="151" t="e">
        <f ca="1">IF(市町村抽出表!AI67="","※2",IF(市町村抽出表!AI67="－","－",IF(市町村抽出表!AI67=0,"0人",IF(市町村抽出表!AI67&lt;1,"1人未満",TEXT(ROUND(市町村抽出表!AI67,0),"###,###")&amp;"人"))))</f>
        <v>#REF!</v>
      </c>
      <c r="X67" s="94" t="e">
        <f ca="1">IF(市町村抽出表!AJ67="－","－",IF(市町村抽出表!AJ67=0,"0人",IF(市町村抽出表!AJ67&lt;1,"1人未満",TEXT(ROUND(市町村抽出表!AJ67,0),"###,###")&amp;"人")))</f>
        <v>#REF!</v>
      </c>
      <c r="Y67" s="94" t="e">
        <f ca="1">IF(市町村抽出表!AK67="－","－",IF(市町村抽出表!AK67=0,"0人",IF(市町村抽出表!AK67&lt;1,"1人未満",TEXT(ROUND(市町村抽出表!AK67,0),"###,###")&amp;"人")))</f>
        <v>#REF!</v>
      </c>
      <c r="Z67" s="94" t="e">
        <f ca="1">IF(市町村抽出表!AL67="－","－",IF(市町村抽出表!AL67=0,"0人",IF(市町村抽出表!AL67&lt;1,"1人未満",TEXT(ROUND(市町村抽出表!AL67,0),"###,###")&amp;"人")))</f>
        <v>#REF!</v>
      </c>
      <c r="AA67" s="94" t="e">
        <f ca="1">IF(市町村抽出表!AM67="－","－",IF(市町村抽出表!AM67=0,"0人",IF(市町村抽出表!AM67&lt;1,"1人未満",TEXT(ROUND(市町村抽出表!AM67,0),"###,###")&amp;"人")))</f>
        <v>#REF!</v>
      </c>
      <c r="AB67" s="94" t="e">
        <f ca="1">IF(市町村抽出表!AN67="－","－",IF(市町村抽出表!AN67=0,"0人",IF(市町村抽出表!AN67&lt;1,"1人未満",TEXT(ROUND(市町村抽出表!AN67,0),"###,###")&amp;"人")))</f>
        <v>#REF!</v>
      </c>
      <c r="AC67" s="94" t="e">
        <f ca="1">IF(市町村抽出表!AO67="－","－",IF(市町村抽出表!AO67=0,"0人",IF(市町村抽出表!AO67&lt;1,"1人未満",TEXT(ROUND(市町村抽出表!AO67,0),"###,###")&amp;"人")))</f>
        <v>#REF!</v>
      </c>
      <c r="AD67" s="94" t="e">
        <f ca="1">IF(市町村抽出表!AP67="－","－",IF(市町村抽出表!AP67=0,"0人",IF(市町村抽出表!AP67&lt;1,"1人未満",TEXT(ROUND(市町村抽出表!AP67,0),"###,###")&amp;"人")))</f>
        <v>#REF!</v>
      </c>
      <c r="AE67" s="94" t="e">
        <f ca="1">IF(市町村抽出表!AQ67="－","－",IF(市町村抽出表!AQ67=0,"0人",IF(市町村抽出表!AQ67&lt;1,"1人未満",TEXT(ROUND(市町村抽出表!AQ67,0),"###,###")&amp;"人")))</f>
        <v>#REF!</v>
      </c>
      <c r="AF67" s="94" t="e">
        <f ca="1">IF(市町村抽出表!AR67="－","－",IF(市町村抽出表!AR67=0,"0人",IF(市町村抽出表!AR67&lt;1,"1人未満",TEXT(ROUND(市町村抽出表!AR67,0),"###,###")&amp;"人")))</f>
        <v>#REF!</v>
      </c>
      <c r="AG67" s="94" t="e">
        <f ca="1">IF(市町村抽出表!AS67="－","－",IF(市町村抽出表!AS67=0,"0箇所",IF(市町村抽出表!AS67&lt;1,"1箇所未満",TEXT(ROUND(市町村抽出表!AS67,0),"###,###")&amp;"箇所")))</f>
        <v>#REF!</v>
      </c>
      <c r="AH67" s="94" t="e">
        <f ca="1">IF(市町村抽出表!AT67="－","－",IF(市町村抽出表!AT67=0,"0世帯",IF(市町村抽出表!AT67&lt;1,"1世帯未満",TEXT(ROUND(市町村抽出表!AT67,0),"###,###")&amp;"世帯")))</f>
        <v>#REF!</v>
      </c>
      <c r="AI67" s="94" t="e">
        <f ca="1">IF(市町村抽出表!AU67="－","－",IF(市町村抽出表!AU67=0,"0人",IF(市町村抽出表!AU67&lt;1,"1人未満",TEXT(ROUND(市町村抽出表!AU67,0),"###,###")&amp;"人")))</f>
        <v>#REF!</v>
      </c>
      <c r="AJ67" s="94" t="e">
        <f ca="1">IF(市町村抽出表!AV67="－","－",IF(市町村抽出表!AV67=0,"0世帯",IF(市町村抽出表!AV67&lt;1,"1世帯未満",TEXT(ROUND(市町村抽出表!AV67,0),"###,###")&amp;"世帯")))</f>
        <v>#REF!</v>
      </c>
      <c r="AK67" s="94" t="e">
        <f ca="1">IF(市町村抽出表!AW67="－","－",IF(市町村抽出表!AW67=0,"0人",IF(市町村抽出表!AW67&lt;1,"1人未満",TEXT(ROUND(市町村抽出表!AW67,0),"###,###")&amp;"人")))</f>
        <v>#REF!</v>
      </c>
      <c r="AL67" s="94" t="e">
        <f ca="1">IF(市町村抽出表!AX67="－","－",IF(市町村抽出表!AX67=0,"0世帯",IF(市町村抽出表!AX67&lt;1,"1世帯未満",TEXT(ROUND(市町村抽出表!AX67,0),"###,###")&amp;"世帯")))</f>
        <v>#REF!</v>
      </c>
      <c r="AM67" s="94" t="e">
        <f ca="1">IF(市町村抽出表!AY67="－","－",IF(市町村抽出表!AY67=0,"0人",IF(市町村抽出表!AY67&lt;1,"1人未満",TEXT(ROUND(市町村抽出表!AY67,0),"###,###")&amp;"人")))</f>
        <v>#REF!</v>
      </c>
      <c r="AN67" s="94" t="s">
        <v>668</v>
      </c>
      <c r="AO67" s="94" t="s">
        <v>668</v>
      </c>
      <c r="AP67" s="94" t="e">
        <f ca="1">IF(市町村抽出表!BB67="－","－",IF(市町村抽出表!BB67=0,"0km",IF(市町村抽出表!BB67&lt;0.1,"0.1km未満",TEXT(ROUND(市町村抽出表!BB67,1),"###,##0.0")&amp;"km")))</f>
        <v>#REF!</v>
      </c>
      <c r="AQ67" s="94" t="e">
        <f ca="1">IF(市町村抽出表!BC67="－","－",IF(市町村抽出表!BC67=0,"0世帯",IF(市町村抽出表!BC67&lt;1,"1世帯未満",TEXT(ROUND(市町村抽出表!BC67,0),"###,###")&amp;"世帯")))</f>
        <v>#REF!</v>
      </c>
      <c r="AR67" s="94" t="e">
        <f ca="1">IF(市町村抽出表!BD67="－","－",IF(市町村抽出表!BD67=0,"0人",IF(市町村抽出表!BD67&lt;1,"1人未満",TEXT(ROUND(市町村抽出表!BD67,0),"###,###")&amp;"人")))</f>
        <v>#REF!</v>
      </c>
      <c r="AS67" s="94" t="s">
        <v>668</v>
      </c>
      <c r="AT67" s="94" t="s">
        <v>668</v>
      </c>
      <c r="AU67" s="94" t="e">
        <f ca="1">IF(市町村抽出表!BG67="－","－",IF(市町村抽出表!BG67=0,"0箇所",IF(市町村抽出表!BG67&lt;1,"1箇所未満",TEXT(ROUND(市町村抽出表!BG67,0),"###,###")&amp;"箇所")))</f>
        <v>#REF!</v>
      </c>
      <c r="AV67" s="94" t="e">
        <f ca="1">IF(市町村抽出表!BH67="－","－",IF(市町村抽出表!BH67=0,"0箇所",IF(市町村抽出表!BH67&lt;1,"1箇所未満",TEXT(ROUND(市町村抽出表!BH67,0),"###,###")&amp;"箇所")))</f>
        <v>#REF!</v>
      </c>
      <c r="AW67" s="94" t="e">
        <f ca="1">IF(市町村抽出表!BI67="－","－",IF(市町村抽出表!BI67=0,"0箇所",IF(市町村抽出表!BI67&lt;1,"1箇所未満",TEXT(ROUND(市町村抽出表!BI67,0),"###,###")&amp;"箇所")))</f>
        <v>#REF!</v>
      </c>
      <c r="AX67" s="94" t="e">
        <f ca="1">IF(市町村抽出表!BJ67="－","－",IF(市町村抽出表!BJ67=0,"0箇所",IF(市町村抽出表!BJ67&lt;1,"1箇所未満",TEXT(ROUND(市町村抽出表!BJ67,0),"###,###")&amp;"箇所")))</f>
        <v>#REF!</v>
      </c>
      <c r="AY67" s="94" t="e">
        <f ca="1">IF(市町村抽出表!BK67="－","－",IF(市町村抽出表!BK67=0,"0箇所",IF(市町村抽出表!BK67&lt;1,"1箇所未満",TEXT(ROUND(市町村抽出表!BK67,0),"###,###")&amp;"箇所")))</f>
        <v>#REF!</v>
      </c>
      <c r="AZ67" s="94" t="e">
        <f ca="1">IF(市町村抽出表!BL67="－","－",IF(市町村抽出表!BL67=0,"0箇所",IF(市町村抽出表!BL67&lt;1,"1箇所未満",TEXT(ROUND(市町村抽出表!BL67,0),"###,###")&amp;"箇所")))</f>
        <v>#REF!</v>
      </c>
      <c r="BH67" s="153"/>
      <c r="BI67" s="153"/>
      <c r="BJ67" s="153"/>
      <c r="BL67" s="154"/>
      <c r="BM67" s="153"/>
      <c r="BN67" s="153"/>
      <c r="BO67" s="153"/>
      <c r="BP67" s="153"/>
      <c r="BX67" s="154"/>
      <c r="BY67" s="153"/>
      <c r="BZ67" s="153"/>
      <c r="CA67" s="153"/>
      <c r="CB67" s="153"/>
      <c r="CN67" s="154"/>
      <c r="CO67" s="153"/>
      <c r="CP67" s="153"/>
      <c r="CQ67" s="153"/>
      <c r="CR67" s="153"/>
    </row>
    <row r="68" spans="1:96" x14ac:dyDescent="0.2">
      <c r="A68" s="82">
        <v>65</v>
      </c>
      <c r="B68" s="74" t="s">
        <v>565</v>
      </c>
      <c r="C68" s="93" t="e">
        <f ca="1">IF(市町村抽出表!D68="－","－",ROUND(市町村抽出表!D68,1))</f>
        <v>#REF!</v>
      </c>
      <c r="D68" s="158" t="e">
        <f ca="1">IF(市町村抽出表!F68="","※2",IF(市町村抽出表!F68="－","－",市町村抽出表!F68&amp;"箇所"))</f>
        <v>#REF!</v>
      </c>
      <c r="E68" s="159" t="e">
        <f ca="1">IF(市町村抽出表!G68="","※2",IF(市町村抽出表!G68="－","－",市町村抽出表!G68&amp;"箇所"))</f>
        <v>#REF!</v>
      </c>
      <c r="F68" s="160" t="e">
        <f ca="1">IF(市町村抽出表!H68="","※2",IF(市町村抽出表!H68="－","－",市町村抽出表!H68&amp;"箇所"))</f>
        <v>#REF!</v>
      </c>
      <c r="G68" s="94" t="e">
        <f ca="1">IF(市町村抽出表!I68="－","－",IF(市町村抽出表!I68=0,"0棟",IF(市町村抽出表!I68&lt;1,"1棟未満",TEXT(ROUND(市町村抽出表!I68,0),"###,###")&amp;"棟")))</f>
        <v>#REF!</v>
      </c>
      <c r="H68" s="94" t="e">
        <f ca="1">IF(市町村抽出表!J68="－","－",IF(市町村抽出表!J68=0,"0棟",IF(市町村抽出表!J68&lt;1,"1棟未満",TEXT(ROUND(市町村抽出表!J68,0),"###,###")&amp;"棟")))</f>
        <v>#REF!</v>
      </c>
      <c r="I68" s="94" t="e">
        <f ca="1">IF(市町村抽出表!O68="－","－",IF(市町村抽出表!O68=0,"0棟",IF(市町村抽出表!O68&lt;1,"1棟未満",TEXT(ROUND(市町村抽出表!O68,0),"###,###")&amp;"棟")))</f>
        <v>#REF!</v>
      </c>
      <c r="J68" s="94" t="e">
        <f ca="1">IF(市町村抽出表!P68="－","－",IF(市町村抽出表!P68=0,"0棟",IF(市町村抽出表!P68&lt;1,"1棟未満",TEXT(ROUND(市町村抽出表!P68,0),"###,###")&amp;"棟")))</f>
        <v>#REF!</v>
      </c>
      <c r="K68" s="147" t="e">
        <f ca="1">IF(市町村抽出表!U68="","※2",IF(市町村抽出表!U68="－","－",IF(市町村抽出表!U68=0,"0棟",IF(市町村抽出表!U68&lt;1,"1棟未満",TEXT(ROUND(市町村抽出表!U68,0),"###,###")&amp;"棟"))))</f>
        <v>#REF!</v>
      </c>
      <c r="L68" s="148" t="e">
        <f ca="1">IF(市町村抽出表!V68="","※2",IF(市町村抽出表!V68="－","－",IF(市町村抽出表!V68=0,"0棟",IF(市町村抽出表!V68&lt;1,"1棟未満",TEXT(ROUND(市町村抽出表!V68,0),"###,###")&amp;"棟"))))</f>
        <v>#REF!</v>
      </c>
      <c r="M68" s="94" t="e">
        <f ca="1">IF(市町村抽出表!W68="－","－",IF(市町村抽出表!W68=0,"0棟",IF(市町村抽出表!W68&lt;1,"1棟未満",TEXT(ROUND(市町村抽出表!W68,0),"###,###")&amp;"棟")))</f>
        <v>#REF!</v>
      </c>
      <c r="N68" s="94" t="e">
        <f ca="1">IF(市町村抽出表!X68="－","－",IF(市町村抽出表!X68=0,"0棟",IF(市町村抽出表!X68&lt;1,"1棟未満",TEXT(ROUND(市町村抽出表!X68,0),"###,###")&amp;"棟")))</f>
        <v>#REF!</v>
      </c>
      <c r="O68" s="94" t="e">
        <f ca="1">IF(市町村抽出表!Z68="－","－",IF(市町村抽出表!Z68=0,"0件",IF(市町村抽出表!Z68&lt;1,"1件未満",TEXT(ROUND(市町村抽出表!Z68,0),"###,###")&amp;"件")))</f>
        <v>#REF!</v>
      </c>
      <c r="P68" s="94" t="e">
        <f ca="1">IF(市町村抽出表!AA68="－","－",IF(市町村抽出表!AA68=0,"0件",IF(市町村抽出表!AA68&lt;1,"1件未満",TEXT(ROUND(市町村抽出表!AA68,0),"###,###")&amp;"件")))</f>
        <v>#REF!</v>
      </c>
      <c r="Q68" s="94" t="e">
        <f ca="1">IF(市町村抽出表!AB68="－","－",IF(市町村抽出表!AB68=0,"0棟",IF(市町村抽出表!AB68&lt;1,"1棟未満",TEXT(ROUND(市町村抽出表!AB68,0),"###,###")&amp;"棟")))</f>
        <v>#REF!</v>
      </c>
      <c r="R68" s="94" t="e">
        <f ca="1">IF(市町村抽出表!AC68="－","－",IF(市町村抽出表!AC68=0,"0人",IF(市町村抽出表!AC68&lt;1,"1人未満",TEXT(ROUND(市町村抽出表!AC68,0),"###,###")&amp;"人")))</f>
        <v>#REF!</v>
      </c>
      <c r="S68" s="94" t="e">
        <f ca="1">IF(市町村抽出表!AD68="－","－",IF(市町村抽出表!AD68=0,"0人",IF(市町村抽出表!AD68&lt;1,"1人未満",TEXT(ROUND(市町村抽出表!AD68,0),"###,###")&amp;"人")))</f>
        <v>#REF!</v>
      </c>
      <c r="T68" s="94" t="e">
        <f ca="1">IF(市町村抽出表!AE68="－","－",IF(市町村抽出表!AE68=0,"0人",IF(市町村抽出表!AE68&lt;1,"1人未満",TEXT(ROUND(市町村抽出表!AE68,0),"###,###")&amp;"人")))</f>
        <v>#REF!</v>
      </c>
      <c r="U68" s="149" t="e">
        <f ca="1">IF(市町村抽出表!AG68="","※2",IF(市町村抽出表!AG68="－","－",IF(市町村抽出表!AG68=0,"0人",IF(市町村抽出表!AG68&lt;1,"1人未満",TEXT(ROUND(市町村抽出表!AG68,0),"###,###")&amp;"人"))))</f>
        <v>#REF!</v>
      </c>
      <c r="V68" s="150" t="e">
        <f ca="1">IF(市町村抽出表!AH68="","※2",IF(市町村抽出表!AH68="－","－",IF(市町村抽出表!AH68=0,"0人",IF(市町村抽出表!AH68&lt;1,"1人未満",TEXT(ROUND(市町村抽出表!AH68,0),"###,###")&amp;"人"))))</f>
        <v>#REF!</v>
      </c>
      <c r="W68" s="151" t="e">
        <f ca="1">IF(市町村抽出表!AI68="","※2",IF(市町村抽出表!AI68="－","－",IF(市町村抽出表!AI68=0,"0人",IF(市町村抽出表!AI68&lt;1,"1人未満",TEXT(ROUND(市町村抽出表!AI68,0),"###,###")&amp;"人"))))</f>
        <v>#REF!</v>
      </c>
      <c r="X68" s="94" t="e">
        <f ca="1">IF(市町村抽出表!AJ68="－","－",IF(市町村抽出表!AJ68=0,"0人",IF(市町村抽出表!AJ68&lt;1,"1人未満",TEXT(ROUND(市町村抽出表!AJ68,0),"###,###")&amp;"人")))</f>
        <v>#REF!</v>
      </c>
      <c r="Y68" s="94" t="e">
        <f ca="1">IF(市町村抽出表!AK68="－","－",IF(市町村抽出表!AK68=0,"0人",IF(市町村抽出表!AK68&lt;1,"1人未満",TEXT(ROUND(市町村抽出表!AK68,0),"###,###")&amp;"人")))</f>
        <v>#REF!</v>
      </c>
      <c r="Z68" s="94" t="e">
        <f ca="1">IF(市町村抽出表!AL68="－","－",IF(市町村抽出表!AL68=0,"0人",IF(市町村抽出表!AL68&lt;1,"1人未満",TEXT(ROUND(市町村抽出表!AL68,0),"###,###")&amp;"人")))</f>
        <v>#REF!</v>
      </c>
      <c r="AA68" s="94" t="e">
        <f ca="1">IF(市町村抽出表!AM68="－","－",IF(市町村抽出表!AM68=0,"0人",IF(市町村抽出表!AM68&lt;1,"1人未満",TEXT(ROUND(市町村抽出表!AM68,0),"###,###")&amp;"人")))</f>
        <v>#REF!</v>
      </c>
      <c r="AB68" s="94" t="e">
        <f ca="1">IF(市町村抽出表!AN68="－","－",IF(市町村抽出表!AN68=0,"0人",IF(市町村抽出表!AN68&lt;1,"1人未満",TEXT(ROUND(市町村抽出表!AN68,0),"###,###")&amp;"人")))</f>
        <v>#REF!</v>
      </c>
      <c r="AC68" s="94" t="e">
        <f ca="1">IF(市町村抽出表!AO68="－","－",IF(市町村抽出表!AO68=0,"0人",IF(市町村抽出表!AO68&lt;1,"1人未満",TEXT(ROUND(市町村抽出表!AO68,0),"###,###")&amp;"人")))</f>
        <v>#REF!</v>
      </c>
      <c r="AD68" s="94" t="e">
        <f ca="1">IF(市町村抽出表!AP68="－","－",IF(市町村抽出表!AP68=0,"0人",IF(市町村抽出表!AP68&lt;1,"1人未満",TEXT(ROUND(市町村抽出表!AP68,0),"###,###")&amp;"人")))</f>
        <v>#REF!</v>
      </c>
      <c r="AE68" s="94" t="e">
        <f ca="1">IF(市町村抽出表!AQ68="－","－",IF(市町村抽出表!AQ68=0,"0人",IF(市町村抽出表!AQ68&lt;1,"1人未満",TEXT(ROUND(市町村抽出表!AQ68,0),"###,###")&amp;"人")))</f>
        <v>#REF!</v>
      </c>
      <c r="AF68" s="94" t="e">
        <f ca="1">IF(市町村抽出表!AR68="－","－",IF(市町村抽出表!AR68=0,"0人",IF(市町村抽出表!AR68&lt;1,"1人未満",TEXT(ROUND(市町村抽出表!AR68,0),"###,###")&amp;"人")))</f>
        <v>#REF!</v>
      </c>
      <c r="AG68" s="94" t="e">
        <f ca="1">IF(市町村抽出表!AS68="－","－",IF(市町村抽出表!AS68=0,"0箇所",IF(市町村抽出表!AS68&lt;1,"1箇所未満",TEXT(ROUND(市町村抽出表!AS68,0),"###,###")&amp;"箇所")))</f>
        <v>#REF!</v>
      </c>
      <c r="AH68" s="94" t="e">
        <f ca="1">IF(市町村抽出表!AT68="－","－",IF(市町村抽出表!AT68=0,"0世帯",IF(市町村抽出表!AT68&lt;1,"1世帯未満",TEXT(ROUND(市町村抽出表!AT68,0),"###,###")&amp;"世帯")))</f>
        <v>#REF!</v>
      </c>
      <c r="AI68" s="94" t="e">
        <f ca="1">IF(市町村抽出表!AU68="－","－",IF(市町村抽出表!AU68=0,"0人",IF(市町村抽出表!AU68&lt;1,"1人未満",TEXT(ROUND(市町村抽出表!AU68,0),"###,###")&amp;"人")))</f>
        <v>#REF!</v>
      </c>
      <c r="AJ68" s="94" t="e">
        <f ca="1">IF(市町村抽出表!AV68="－","－",IF(市町村抽出表!AV68=0,"0世帯",IF(市町村抽出表!AV68&lt;1,"1世帯未満",TEXT(ROUND(市町村抽出表!AV68,0),"###,###")&amp;"世帯")))</f>
        <v>#REF!</v>
      </c>
      <c r="AK68" s="94" t="e">
        <f ca="1">IF(市町村抽出表!AW68="－","－",IF(市町村抽出表!AW68=0,"0人",IF(市町村抽出表!AW68&lt;1,"1人未満",TEXT(ROUND(市町村抽出表!AW68,0),"###,###")&amp;"人")))</f>
        <v>#REF!</v>
      </c>
      <c r="AL68" s="94" t="e">
        <f ca="1">IF(市町村抽出表!AX68="－","－",IF(市町村抽出表!AX68=0,"0世帯",IF(市町村抽出表!AX68&lt;1,"1世帯未満",TEXT(ROUND(市町村抽出表!AX68,0),"###,###")&amp;"世帯")))</f>
        <v>#REF!</v>
      </c>
      <c r="AM68" s="94" t="e">
        <f ca="1">IF(市町村抽出表!AY68="－","－",IF(市町村抽出表!AY68=0,"0人",IF(市町村抽出表!AY68&lt;1,"1人未満",TEXT(ROUND(市町村抽出表!AY68,0),"###,###")&amp;"人")))</f>
        <v>#REF!</v>
      </c>
      <c r="AN68" s="94" t="s">
        <v>668</v>
      </c>
      <c r="AO68" s="94" t="s">
        <v>668</v>
      </c>
      <c r="AP68" s="94" t="e">
        <f ca="1">IF(市町村抽出表!BB68="－","－",IF(市町村抽出表!BB68=0,"0km",IF(市町村抽出表!BB68&lt;0.1,"0.1km未満",TEXT(ROUND(市町村抽出表!BB68,1),"###,##0.0")&amp;"km")))</f>
        <v>#REF!</v>
      </c>
      <c r="AQ68" s="94" t="e">
        <f ca="1">IF(市町村抽出表!BC68="－","－",IF(市町村抽出表!BC68=0,"0世帯",IF(市町村抽出表!BC68&lt;1,"1世帯未満",TEXT(ROUND(市町村抽出表!BC68,0),"###,###")&amp;"世帯")))</f>
        <v>#REF!</v>
      </c>
      <c r="AR68" s="94" t="e">
        <f ca="1">IF(市町村抽出表!BD68="－","－",IF(市町村抽出表!BD68=0,"0人",IF(市町村抽出表!BD68&lt;1,"1人未満",TEXT(ROUND(市町村抽出表!BD68,0),"###,###")&amp;"人")))</f>
        <v>#REF!</v>
      </c>
      <c r="AS68" s="94" t="s">
        <v>668</v>
      </c>
      <c r="AT68" s="94" t="s">
        <v>668</v>
      </c>
      <c r="AU68" s="94" t="e">
        <f ca="1">IF(市町村抽出表!BG68="－","－",IF(市町村抽出表!BG68=0,"0箇所",IF(市町村抽出表!BG68&lt;1,"1箇所未満",TEXT(ROUND(市町村抽出表!BG68,0),"###,###")&amp;"箇所")))</f>
        <v>#REF!</v>
      </c>
      <c r="AV68" s="94" t="e">
        <f ca="1">IF(市町村抽出表!BH68="－","－",IF(市町村抽出表!BH68=0,"0箇所",IF(市町村抽出表!BH68&lt;1,"1箇所未満",TEXT(ROUND(市町村抽出表!BH68,0),"###,###")&amp;"箇所")))</f>
        <v>#REF!</v>
      </c>
      <c r="AW68" s="94" t="e">
        <f ca="1">IF(市町村抽出表!BI68="－","－",IF(市町村抽出表!BI68=0,"0箇所",IF(市町村抽出表!BI68&lt;1,"1箇所未満",TEXT(ROUND(市町村抽出表!BI68,0),"###,###")&amp;"箇所")))</f>
        <v>#REF!</v>
      </c>
      <c r="AX68" s="94" t="e">
        <f ca="1">IF(市町村抽出表!BJ68="－","－",IF(市町村抽出表!BJ68=0,"0箇所",IF(市町村抽出表!BJ68&lt;1,"1箇所未満",TEXT(ROUND(市町村抽出表!BJ68,0),"###,###")&amp;"箇所")))</f>
        <v>#REF!</v>
      </c>
      <c r="AY68" s="94" t="e">
        <f ca="1">IF(市町村抽出表!BK68="－","－",IF(市町村抽出表!BK68=0,"0箇所",IF(市町村抽出表!BK68&lt;1,"1箇所未満",TEXT(ROUND(市町村抽出表!BK68,0),"###,###")&amp;"箇所")))</f>
        <v>#REF!</v>
      </c>
      <c r="AZ68" s="94" t="e">
        <f ca="1">IF(市町村抽出表!BL68="－","－",IF(市町村抽出表!BL68=0,"0箇所",IF(市町村抽出表!BL68&lt;1,"1箇所未満",TEXT(ROUND(市町村抽出表!BL68,0),"###,###")&amp;"箇所")))</f>
        <v>#REF!</v>
      </c>
      <c r="BH68" s="153"/>
      <c r="BI68" s="153"/>
      <c r="BJ68" s="153"/>
      <c r="BL68" s="154"/>
      <c r="BM68" s="153"/>
      <c r="BN68" s="153"/>
      <c r="BO68" s="153"/>
      <c r="BP68" s="153"/>
      <c r="BX68" s="154"/>
      <c r="BY68" s="153"/>
      <c r="BZ68" s="153"/>
      <c r="CA68" s="153"/>
      <c r="CB68" s="153"/>
      <c r="CN68" s="154"/>
      <c r="CO68" s="153"/>
      <c r="CP68" s="153"/>
      <c r="CQ68" s="153"/>
      <c r="CR68" s="153"/>
    </row>
    <row r="69" spans="1:96" x14ac:dyDescent="0.2">
      <c r="A69" s="82">
        <v>66</v>
      </c>
      <c r="B69" s="74" t="s">
        <v>566</v>
      </c>
      <c r="C69" s="93" t="e">
        <f ca="1">IF(市町村抽出表!D69="－","－",ROUND(市町村抽出表!D69,1))</f>
        <v>#REF!</v>
      </c>
      <c r="D69" s="158" t="e">
        <f ca="1">IF(市町村抽出表!F69="","※2",IF(市町村抽出表!F69="－","－",市町村抽出表!F69&amp;"箇所"))</f>
        <v>#REF!</v>
      </c>
      <c r="E69" s="159" t="e">
        <f ca="1">IF(市町村抽出表!G69="","※2",IF(市町村抽出表!G69="－","－",市町村抽出表!G69&amp;"箇所"))</f>
        <v>#REF!</v>
      </c>
      <c r="F69" s="160" t="e">
        <f ca="1">IF(市町村抽出表!H69="","※2",IF(市町村抽出表!H69="－","－",市町村抽出表!H69&amp;"箇所"))</f>
        <v>#REF!</v>
      </c>
      <c r="G69" s="94" t="e">
        <f ca="1">IF(市町村抽出表!I69="－","－",IF(市町村抽出表!I69=0,"0棟",IF(市町村抽出表!I69&lt;1,"1棟未満",TEXT(ROUND(市町村抽出表!I69,0),"###,###")&amp;"棟")))</f>
        <v>#REF!</v>
      </c>
      <c r="H69" s="94" t="e">
        <f ca="1">IF(市町村抽出表!J69="－","－",IF(市町村抽出表!J69=0,"0棟",IF(市町村抽出表!J69&lt;1,"1棟未満",TEXT(ROUND(市町村抽出表!J69,0),"###,###")&amp;"棟")))</f>
        <v>#REF!</v>
      </c>
      <c r="I69" s="94" t="e">
        <f ca="1">IF(市町村抽出表!O69="－","－",IF(市町村抽出表!O69=0,"0棟",IF(市町村抽出表!O69&lt;1,"1棟未満",TEXT(ROUND(市町村抽出表!O69,0),"###,###")&amp;"棟")))</f>
        <v>#REF!</v>
      </c>
      <c r="J69" s="94" t="e">
        <f ca="1">IF(市町村抽出表!P69="－","－",IF(市町村抽出表!P69=0,"0棟",IF(市町村抽出表!P69&lt;1,"1棟未満",TEXT(ROUND(市町村抽出表!P69,0),"###,###")&amp;"棟")))</f>
        <v>#REF!</v>
      </c>
      <c r="K69" s="147" t="e">
        <f ca="1">IF(市町村抽出表!U69="","※2",IF(市町村抽出表!U69="－","－",IF(市町村抽出表!U69=0,"0棟",IF(市町村抽出表!U69&lt;1,"1棟未満",TEXT(ROUND(市町村抽出表!U69,0),"###,###")&amp;"棟"))))</f>
        <v>#REF!</v>
      </c>
      <c r="L69" s="148" t="e">
        <f ca="1">IF(市町村抽出表!V69="","※2",IF(市町村抽出表!V69="－","－",IF(市町村抽出表!V69=0,"0棟",IF(市町村抽出表!V69&lt;1,"1棟未満",TEXT(ROUND(市町村抽出表!V69,0),"###,###")&amp;"棟"))))</f>
        <v>#REF!</v>
      </c>
      <c r="M69" s="94" t="e">
        <f ca="1">IF(市町村抽出表!W69="－","－",IF(市町村抽出表!W69=0,"0棟",IF(市町村抽出表!W69&lt;1,"1棟未満",TEXT(ROUND(市町村抽出表!W69,0),"###,###")&amp;"棟")))</f>
        <v>#REF!</v>
      </c>
      <c r="N69" s="94" t="e">
        <f ca="1">IF(市町村抽出表!X69="－","－",IF(市町村抽出表!X69=0,"0棟",IF(市町村抽出表!X69&lt;1,"1棟未満",TEXT(ROUND(市町村抽出表!X69,0),"###,###")&amp;"棟")))</f>
        <v>#REF!</v>
      </c>
      <c r="O69" s="94" t="e">
        <f ca="1">IF(市町村抽出表!Z69="－","－",IF(市町村抽出表!Z69=0,"0件",IF(市町村抽出表!Z69&lt;1,"1件未満",TEXT(ROUND(市町村抽出表!Z69,0),"###,###")&amp;"件")))</f>
        <v>#REF!</v>
      </c>
      <c r="P69" s="94" t="e">
        <f ca="1">IF(市町村抽出表!AA69="－","－",IF(市町村抽出表!AA69=0,"0件",IF(市町村抽出表!AA69&lt;1,"1件未満",TEXT(ROUND(市町村抽出表!AA69,0),"###,###")&amp;"件")))</f>
        <v>#REF!</v>
      </c>
      <c r="Q69" s="94" t="e">
        <f ca="1">IF(市町村抽出表!AB69="－","－",IF(市町村抽出表!AB69=0,"0棟",IF(市町村抽出表!AB69&lt;1,"1棟未満",TEXT(ROUND(市町村抽出表!AB69,0),"###,###")&amp;"棟")))</f>
        <v>#REF!</v>
      </c>
      <c r="R69" s="94" t="e">
        <f ca="1">IF(市町村抽出表!AC69="－","－",IF(市町村抽出表!AC69=0,"0人",IF(市町村抽出表!AC69&lt;1,"1人未満",TEXT(ROUND(市町村抽出表!AC69,0),"###,###")&amp;"人")))</f>
        <v>#REF!</v>
      </c>
      <c r="S69" s="94" t="e">
        <f ca="1">IF(市町村抽出表!AD69="－","－",IF(市町村抽出表!AD69=0,"0人",IF(市町村抽出表!AD69&lt;1,"1人未満",TEXT(ROUND(市町村抽出表!AD69,0),"###,###")&amp;"人")))</f>
        <v>#REF!</v>
      </c>
      <c r="T69" s="94" t="e">
        <f ca="1">IF(市町村抽出表!AE69="－","－",IF(市町村抽出表!AE69=0,"0人",IF(市町村抽出表!AE69&lt;1,"1人未満",TEXT(ROUND(市町村抽出表!AE69,0),"###,###")&amp;"人")))</f>
        <v>#REF!</v>
      </c>
      <c r="U69" s="149" t="e">
        <f ca="1">IF(市町村抽出表!AG69="","※2",IF(市町村抽出表!AG69="－","－",IF(市町村抽出表!AG69=0,"0人",IF(市町村抽出表!AG69&lt;1,"1人未満",TEXT(ROUND(市町村抽出表!AG69,0),"###,###")&amp;"人"))))</f>
        <v>#REF!</v>
      </c>
      <c r="V69" s="150" t="e">
        <f ca="1">IF(市町村抽出表!AH69="","※2",IF(市町村抽出表!AH69="－","－",IF(市町村抽出表!AH69=0,"0人",IF(市町村抽出表!AH69&lt;1,"1人未満",TEXT(ROUND(市町村抽出表!AH69,0),"###,###")&amp;"人"))))</f>
        <v>#REF!</v>
      </c>
      <c r="W69" s="151" t="e">
        <f ca="1">IF(市町村抽出表!AI69="","※2",IF(市町村抽出表!AI69="－","－",IF(市町村抽出表!AI69=0,"0人",IF(市町村抽出表!AI69&lt;1,"1人未満",TEXT(ROUND(市町村抽出表!AI69,0),"###,###")&amp;"人"))))</f>
        <v>#REF!</v>
      </c>
      <c r="X69" s="94" t="e">
        <f ca="1">IF(市町村抽出表!AJ69="－","－",IF(市町村抽出表!AJ69=0,"0人",IF(市町村抽出表!AJ69&lt;1,"1人未満",TEXT(ROUND(市町村抽出表!AJ69,0),"###,###")&amp;"人")))</f>
        <v>#REF!</v>
      </c>
      <c r="Y69" s="94" t="e">
        <f ca="1">IF(市町村抽出表!AK69="－","－",IF(市町村抽出表!AK69=0,"0人",IF(市町村抽出表!AK69&lt;1,"1人未満",TEXT(ROUND(市町村抽出表!AK69,0),"###,###")&amp;"人")))</f>
        <v>#REF!</v>
      </c>
      <c r="Z69" s="94" t="e">
        <f ca="1">IF(市町村抽出表!AL69="－","－",IF(市町村抽出表!AL69=0,"0人",IF(市町村抽出表!AL69&lt;1,"1人未満",TEXT(ROUND(市町村抽出表!AL69,0),"###,###")&amp;"人")))</f>
        <v>#REF!</v>
      </c>
      <c r="AA69" s="94" t="e">
        <f ca="1">IF(市町村抽出表!AM69="－","－",IF(市町村抽出表!AM69=0,"0人",IF(市町村抽出表!AM69&lt;1,"1人未満",TEXT(ROUND(市町村抽出表!AM69,0),"###,###")&amp;"人")))</f>
        <v>#REF!</v>
      </c>
      <c r="AB69" s="94" t="e">
        <f ca="1">IF(市町村抽出表!AN69="－","－",IF(市町村抽出表!AN69=0,"0人",IF(市町村抽出表!AN69&lt;1,"1人未満",TEXT(ROUND(市町村抽出表!AN69,0),"###,###")&amp;"人")))</f>
        <v>#REF!</v>
      </c>
      <c r="AC69" s="94" t="e">
        <f ca="1">IF(市町村抽出表!AO69="－","－",IF(市町村抽出表!AO69=0,"0人",IF(市町村抽出表!AO69&lt;1,"1人未満",TEXT(ROUND(市町村抽出表!AO69,0),"###,###")&amp;"人")))</f>
        <v>#REF!</v>
      </c>
      <c r="AD69" s="94" t="e">
        <f ca="1">IF(市町村抽出表!AP69="－","－",IF(市町村抽出表!AP69=0,"0人",IF(市町村抽出表!AP69&lt;1,"1人未満",TEXT(ROUND(市町村抽出表!AP69,0),"###,###")&amp;"人")))</f>
        <v>#REF!</v>
      </c>
      <c r="AE69" s="94" t="e">
        <f ca="1">IF(市町村抽出表!AQ69="－","－",IF(市町村抽出表!AQ69=0,"0人",IF(市町村抽出表!AQ69&lt;1,"1人未満",TEXT(ROUND(市町村抽出表!AQ69,0),"###,###")&amp;"人")))</f>
        <v>#REF!</v>
      </c>
      <c r="AF69" s="94" t="e">
        <f ca="1">IF(市町村抽出表!AR69="－","－",IF(市町村抽出表!AR69=0,"0人",IF(市町村抽出表!AR69&lt;1,"1人未満",TEXT(ROUND(市町村抽出表!AR69,0),"###,###")&amp;"人")))</f>
        <v>#REF!</v>
      </c>
      <c r="AG69" s="94" t="e">
        <f ca="1">IF(市町村抽出表!AS69="－","－",IF(市町村抽出表!AS69=0,"0箇所",IF(市町村抽出表!AS69&lt;1,"1箇所未満",TEXT(ROUND(市町村抽出表!AS69,0),"###,###")&amp;"箇所")))</f>
        <v>#REF!</v>
      </c>
      <c r="AH69" s="94" t="e">
        <f ca="1">IF(市町村抽出表!AT69="－","－",IF(市町村抽出表!AT69=0,"0世帯",IF(市町村抽出表!AT69&lt;1,"1世帯未満",TEXT(ROUND(市町村抽出表!AT69,0),"###,###")&amp;"世帯")))</f>
        <v>#REF!</v>
      </c>
      <c r="AI69" s="94" t="e">
        <f ca="1">IF(市町村抽出表!AU69="－","－",IF(市町村抽出表!AU69=0,"0人",IF(市町村抽出表!AU69&lt;1,"1人未満",TEXT(ROUND(市町村抽出表!AU69,0),"###,###")&amp;"人")))</f>
        <v>#REF!</v>
      </c>
      <c r="AJ69" s="94" t="e">
        <f ca="1">IF(市町村抽出表!AV69="－","－",IF(市町村抽出表!AV69=0,"0世帯",IF(市町村抽出表!AV69&lt;1,"1世帯未満",TEXT(ROUND(市町村抽出表!AV69,0),"###,###")&amp;"世帯")))</f>
        <v>#REF!</v>
      </c>
      <c r="AK69" s="94" t="e">
        <f ca="1">IF(市町村抽出表!AW69="－","－",IF(市町村抽出表!AW69=0,"0人",IF(市町村抽出表!AW69&lt;1,"1人未満",TEXT(ROUND(市町村抽出表!AW69,0),"###,###")&amp;"人")))</f>
        <v>#REF!</v>
      </c>
      <c r="AL69" s="94" t="e">
        <f ca="1">IF(市町村抽出表!AX69="－","－",IF(市町村抽出表!AX69=0,"0世帯",IF(市町村抽出表!AX69&lt;1,"1世帯未満",TEXT(ROUND(市町村抽出表!AX69,0),"###,###")&amp;"世帯")))</f>
        <v>#REF!</v>
      </c>
      <c r="AM69" s="94" t="e">
        <f ca="1">IF(市町村抽出表!AY69="－","－",IF(市町村抽出表!AY69=0,"0人",IF(市町村抽出表!AY69&lt;1,"1人未満",TEXT(ROUND(市町村抽出表!AY69,0),"###,###")&amp;"人")))</f>
        <v>#REF!</v>
      </c>
      <c r="AN69" s="94" t="s">
        <v>668</v>
      </c>
      <c r="AO69" s="94" t="s">
        <v>668</v>
      </c>
      <c r="AP69" s="94" t="e">
        <f ca="1">IF(市町村抽出表!BB69="－","－",IF(市町村抽出表!BB69=0,"0km",IF(市町村抽出表!BB69&lt;0.1,"0.1km未満",TEXT(ROUND(市町村抽出表!BB69,1),"###,##0.0")&amp;"km")))</f>
        <v>#REF!</v>
      </c>
      <c r="AQ69" s="94" t="e">
        <f ca="1">IF(市町村抽出表!BC69="－","－",IF(市町村抽出表!BC69=0,"0世帯",IF(市町村抽出表!BC69&lt;1,"1世帯未満",TEXT(ROUND(市町村抽出表!BC69,0),"###,###")&amp;"世帯")))</f>
        <v>#REF!</v>
      </c>
      <c r="AR69" s="94" t="e">
        <f ca="1">IF(市町村抽出表!BD69="－","－",IF(市町村抽出表!BD69=0,"0人",IF(市町村抽出表!BD69&lt;1,"1人未満",TEXT(ROUND(市町村抽出表!BD69,0),"###,###")&amp;"人")))</f>
        <v>#REF!</v>
      </c>
      <c r="AS69" s="94" t="s">
        <v>668</v>
      </c>
      <c r="AT69" s="94" t="s">
        <v>668</v>
      </c>
      <c r="AU69" s="94" t="e">
        <f ca="1">IF(市町村抽出表!BG69="－","－",IF(市町村抽出表!BG69=0,"0箇所",IF(市町村抽出表!BG69&lt;1,"1箇所未満",TEXT(ROUND(市町村抽出表!BG69,0),"###,###")&amp;"箇所")))</f>
        <v>#REF!</v>
      </c>
      <c r="AV69" s="94" t="e">
        <f ca="1">IF(市町村抽出表!BH69="－","－",IF(市町村抽出表!BH69=0,"0箇所",IF(市町村抽出表!BH69&lt;1,"1箇所未満",TEXT(ROUND(市町村抽出表!BH69,0),"###,###")&amp;"箇所")))</f>
        <v>#REF!</v>
      </c>
      <c r="AW69" s="94" t="e">
        <f ca="1">IF(市町村抽出表!BI69="－","－",IF(市町村抽出表!BI69=0,"0箇所",IF(市町村抽出表!BI69&lt;1,"1箇所未満",TEXT(ROUND(市町村抽出表!BI69,0),"###,###")&amp;"箇所")))</f>
        <v>#REF!</v>
      </c>
      <c r="AX69" s="94" t="e">
        <f ca="1">IF(市町村抽出表!BJ69="－","－",IF(市町村抽出表!BJ69=0,"0箇所",IF(市町村抽出表!BJ69&lt;1,"1箇所未満",TEXT(ROUND(市町村抽出表!BJ69,0),"###,###")&amp;"箇所")))</f>
        <v>#REF!</v>
      </c>
      <c r="AY69" s="94" t="e">
        <f ca="1">IF(市町村抽出表!BK69="－","－",IF(市町村抽出表!BK69=0,"0箇所",IF(市町村抽出表!BK69&lt;1,"1箇所未満",TEXT(ROUND(市町村抽出表!BK69,0),"###,###")&amp;"箇所")))</f>
        <v>#REF!</v>
      </c>
      <c r="AZ69" s="94" t="e">
        <f ca="1">IF(市町村抽出表!BL69="－","－",IF(市町村抽出表!BL69=0,"0箇所",IF(市町村抽出表!BL69&lt;1,"1箇所未満",TEXT(ROUND(市町村抽出表!BL69,0),"###,###")&amp;"箇所")))</f>
        <v>#REF!</v>
      </c>
      <c r="BH69" s="153"/>
      <c r="BI69" s="153"/>
      <c r="BJ69" s="153"/>
      <c r="BL69" s="154"/>
      <c r="BM69" s="153"/>
      <c r="BN69" s="153"/>
      <c r="BO69" s="153"/>
      <c r="BP69" s="153"/>
      <c r="BX69" s="154"/>
      <c r="BY69" s="153"/>
      <c r="BZ69" s="153"/>
      <c r="CA69" s="153"/>
      <c r="CB69" s="153"/>
      <c r="CN69" s="154"/>
      <c r="CO69" s="153"/>
      <c r="CP69" s="153"/>
      <c r="CQ69" s="153"/>
      <c r="CR69" s="153"/>
    </row>
    <row r="70" spans="1:96" x14ac:dyDescent="0.2">
      <c r="A70" s="82">
        <v>67</v>
      </c>
      <c r="B70" s="74" t="s">
        <v>567</v>
      </c>
      <c r="C70" s="93" t="e">
        <f ca="1">IF(市町村抽出表!D70="－","－",ROUND(市町村抽出表!D70,1))</f>
        <v>#REF!</v>
      </c>
      <c r="D70" s="158" t="e">
        <f ca="1">IF(市町村抽出表!F70="","※2",IF(市町村抽出表!F70="－","－",市町村抽出表!F70&amp;"箇所"))</f>
        <v>#REF!</v>
      </c>
      <c r="E70" s="159" t="e">
        <f ca="1">IF(市町村抽出表!G70="","※2",IF(市町村抽出表!G70="－","－",市町村抽出表!G70&amp;"箇所"))</f>
        <v>#REF!</v>
      </c>
      <c r="F70" s="160" t="e">
        <f ca="1">IF(市町村抽出表!H70="","※2",IF(市町村抽出表!H70="－","－",市町村抽出表!H70&amp;"箇所"))</f>
        <v>#REF!</v>
      </c>
      <c r="G70" s="94" t="e">
        <f ca="1">IF(市町村抽出表!I70="－","－",IF(市町村抽出表!I70=0,"0棟",IF(市町村抽出表!I70&lt;1,"1棟未満",TEXT(ROUND(市町村抽出表!I70,0),"###,###")&amp;"棟")))</f>
        <v>#REF!</v>
      </c>
      <c r="H70" s="94" t="e">
        <f ca="1">IF(市町村抽出表!J70="－","－",IF(市町村抽出表!J70=0,"0棟",IF(市町村抽出表!J70&lt;1,"1棟未満",TEXT(ROUND(市町村抽出表!J70,0),"###,###")&amp;"棟")))</f>
        <v>#REF!</v>
      </c>
      <c r="I70" s="94" t="e">
        <f ca="1">IF(市町村抽出表!O70="－","－",IF(市町村抽出表!O70=0,"0棟",IF(市町村抽出表!O70&lt;1,"1棟未満",TEXT(ROUND(市町村抽出表!O70,0),"###,###")&amp;"棟")))</f>
        <v>#REF!</v>
      </c>
      <c r="J70" s="94" t="e">
        <f ca="1">IF(市町村抽出表!P70="－","－",IF(市町村抽出表!P70=0,"0棟",IF(市町村抽出表!P70&lt;1,"1棟未満",TEXT(ROUND(市町村抽出表!P70,0),"###,###")&amp;"棟")))</f>
        <v>#REF!</v>
      </c>
      <c r="K70" s="147" t="e">
        <f ca="1">IF(市町村抽出表!U70="","※2",IF(市町村抽出表!U70="－","－",IF(市町村抽出表!U70=0,"0棟",IF(市町村抽出表!U70&lt;1,"1棟未満",TEXT(ROUND(市町村抽出表!U70,0),"###,###")&amp;"棟"))))</f>
        <v>#REF!</v>
      </c>
      <c r="L70" s="148" t="e">
        <f ca="1">IF(市町村抽出表!V70="","※2",IF(市町村抽出表!V70="－","－",IF(市町村抽出表!V70=0,"0棟",IF(市町村抽出表!V70&lt;1,"1棟未満",TEXT(ROUND(市町村抽出表!V70,0),"###,###")&amp;"棟"))))</f>
        <v>#REF!</v>
      </c>
      <c r="M70" s="94" t="e">
        <f ca="1">IF(市町村抽出表!W70="－","－",IF(市町村抽出表!W70=0,"0棟",IF(市町村抽出表!W70&lt;1,"1棟未満",TEXT(ROUND(市町村抽出表!W70,0),"###,###")&amp;"棟")))</f>
        <v>#REF!</v>
      </c>
      <c r="N70" s="94" t="e">
        <f ca="1">IF(市町村抽出表!X70="－","－",IF(市町村抽出表!X70=0,"0棟",IF(市町村抽出表!X70&lt;1,"1棟未満",TEXT(ROUND(市町村抽出表!X70,0),"###,###")&amp;"棟")))</f>
        <v>#REF!</v>
      </c>
      <c r="O70" s="94" t="e">
        <f ca="1">IF(市町村抽出表!Z70="－","－",IF(市町村抽出表!Z70=0,"0件",IF(市町村抽出表!Z70&lt;1,"1件未満",TEXT(ROUND(市町村抽出表!Z70,0),"###,###")&amp;"件")))</f>
        <v>#REF!</v>
      </c>
      <c r="P70" s="94" t="e">
        <f ca="1">IF(市町村抽出表!AA70="－","－",IF(市町村抽出表!AA70=0,"0件",IF(市町村抽出表!AA70&lt;1,"1件未満",TEXT(ROUND(市町村抽出表!AA70,0),"###,###")&amp;"件")))</f>
        <v>#REF!</v>
      </c>
      <c r="Q70" s="94" t="e">
        <f ca="1">IF(市町村抽出表!AB70="－","－",IF(市町村抽出表!AB70=0,"0棟",IF(市町村抽出表!AB70&lt;1,"1棟未満",TEXT(ROUND(市町村抽出表!AB70,0),"###,###")&amp;"棟")))</f>
        <v>#REF!</v>
      </c>
      <c r="R70" s="94" t="e">
        <f ca="1">IF(市町村抽出表!AC70="－","－",IF(市町村抽出表!AC70=0,"0人",IF(市町村抽出表!AC70&lt;1,"1人未満",TEXT(ROUND(市町村抽出表!AC70,0),"###,###")&amp;"人")))</f>
        <v>#REF!</v>
      </c>
      <c r="S70" s="94" t="e">
        <f ca="1">IF(市町村抽出表!AD70="－","－",IF(市町村抽出表!AD70=0,"0人",IF(市町村抽出表!AD70&lt;1,"1人未満",TEXT(ROUND(市町村抽出表!AD70,0),"###,###")&amp;"人")))</f>
        <v>#REF!</v>
      </c>
      <c r="T70" s="94" t="e">
        <f ca="1">IF(市町村抽出表!AE70="－","－",IF(市町村抽出表!AE70=0,"0人",IF(市町村抽出表!AE70&lt;1,"1人未満",TEXT(ROUND(市町村抽出表!AE70,0),"###,###")&amp;"人")))</f>
        <v>#REF!</v>
      </c>
      <c r="U70" s="149" t="e">
        <f ca="1">IF(市町村抽出表!AG70="","※2",IF(市町村抽出表!AG70="－","－",IF(市町村抽出表!AG70=0,"0人",IF(市町村抽出表!AG70&lt;1,"1人未満",TEXT(ROUND(市町村抽出表!AG70,0),"###,###")&amp;"人"))))</f>
        <v>#REF!</v>
      </c>
      <c r="V70" s="150" t="e">
        <f ca="1">IF(市町村抽出表!AH70="","※2",IF(市町村抽出表!AH70="－","－",IF(市町村抽出表!AH70=0,"0人",IF(市町村抽出表!AH70&lt;1,"1人未満",TEXT(ROUND(市町村抽出表!AH70,0),"###,###")&amp;"人"))))</f>
        <v>#REF!</v>
      </c>
      <c r="W70" s="151" t="e">
        <f ca="1">IF(市町村抽出表!AI70="","※2",IF(市町村抽出表!AI70="－","－",IF(市町村抽出表!AI70=0,"0人",IF(市町村抽出表!AI70&lt;1,"1人未満",TEXT(ROUND(市町村抽出表!AI70,0),"###,###")&amp;"人"))))</f>
        <v>#REF!</v>
      </c>
      <c r="X70" s="94" t="e">
        <f ca="1">IF(市町村抽出表!AJ70="－","－",IF(市町村抽出表!AJ70=0,"0人",IF(市町村抽出表!AJ70&lt;1,"1人未満",TEXT(ROUND(市町村抽出表!AJ70,0),"###,###")&amp;"人")))</f>
        <v>#REF!</v>
      </c>
      <c r="Y70" s="94" t="e">
        <f ca="1">IF(市町村抽出表!AK70="－","－",IF(市町村抽出表!AK70=0,"0人",IF(市町村抽出表!AK70&lt;1,"1人未満",TEXT(ROUND(市町村抽出表!AK70,0),"###,###")&amp;"人")))</f>
        <v>#REF!</v>
      </c>
      <c r="Z70" s="94" t="e">
        <f ca="1">IF(市町村抽出表!AL70="－","－",IF(市町村抽出表!AL70=0,"0人",IF(市町村抽出表!AL70&lt;1,"1人未満",TEXT(ROUND(市町村抽出表!AL70,0),"###,###")&amp;"人")))</f>
        <v>#REF!</v>
      </c>
      <c r="AA70" s="94" t="e">
        <f ca="1">IF(市町村抽出表!AM70="－","－",IF(市町村抽出表!AM70=0,"0人",IF(市町村抽出表!AM70&lt;1,"1人未満",TEXT(ROUND(市町村抽出表!AM70,0),"###,###")&amp;"人")))</f>
        <v>#REF!</v>
      </c>
      <c r="AB70" s="94" t="e">
        <f ca="1">IF(市町村抽出表!AN70="－","－",IF(市町村抽出表!AN70=0,"0人",IF(市町村抽出表!AN70&lt;1,"1人未満",TEXT(ROUND(市町村抽出表!AN70,0),"###,###")&amp;"人")))</f>
        <v>#REF!</v>
      </c>
      <c r="AC70" s="94" t="e">
        <f ca="1">IF(市町村抽出表!AO70="－","－",IF(市町村抽出表!AO70=0,"0人",IF(市町村抽出表!AO70&lt;1,"1人未満",TEXT(ROUND(市町村抽出表!AO70,0),"###,###")&amp;"人")))</f>
        <v>#REF!</v>
      </c>
      <c r="AD70" s="94" t="e">
        <f ca="1">IF(市町村抽出表!AP70="－","－",IF(市町村抽出表!AP70=0,"0人",IF(市町村抽出表!AP70&lt;1,"1人未満",TEXT(ROUND(市町村抽出表!AP70,0),"###,###")&amp;"人")))</f>
        <v>#REF!</v>
      </c>
      <c r="AE70" s="94" t="e">
        <f ca="1">IF(市町村抽出表!AQ70="－","－",IF(市町村抽出表!AQ70=0,"0人",IF(市町村抽出表!AQ70&lt;1,"1人未満",TEXT(ROUND(市町村抽出表!AQ70,0),"###,###")&amp;"人")))</f>
        <v>#REF!</v>
      </c>
      <c r="AF70" s="94" t="e">
        <f ca="1">IF(市町村抽出表!AR70="－","－",IF(市町村抽出表!AR70=0,"0人",IF(市町村抽出表!AR70&lt;1,"1人未満",TEXT(ROUND(市町村抽出表!AR70,0),"###,###")&amp;"人")))</f>
        <v>#REF!</v>
      </c>
      <c r="AG70" s="94" t="e">
        <f ca="1">IF(市町村抽出表!AS70="－","－",IF(市町村抽出表!AS70=0,"0箇所",IF(市町村抽出表!AS70&lt;1,"1箇所未満",TEXT(ROUND(市町村抽出表!AS70,0),"###,###")&amp;"箇所")))</f>
        <v>#REF!</v>
      </c>
      <c r="AH70" s="94" t="e">
        <f ca="1">IF(市町村抽出表!AT70="－","－",IF(市町村抽出表!AT70=0,"0世帯",IF(市町村抽出表!AT70&lt;1,"1世帯未満",TEXT(ROUND(市町村抽出表!AT70,0),"###,###")&amp;"世帯")))</f>
        <v>#REF!</v>
      </c>
      <c r="AI70" s="94" t="e">
        <f ca="1">IF(市町村抽出表!AU70="－","－",IF(市町村抽出表!AU70=0,"0人",IF(市町村抽出表!AU70&lt;1,"1人未満",TEXT(ROUND(市町村抽出表!AU70,0),"###,###")&amp;"人")))</f>
        <v>#REF!</v>
      </c>
      <c r="AJ70" s="94" t="e">
        <f ca="1">IF(市町村抽出表!AV70="－","－",IF(市町村抽出表!AV70=0,"0世帯",IF(市町村抽出表!AV70&lt;1,"1世帯未満",TEXT(ROUND(市町村抽出表!AV70,0),"###,###")&amp;"世帯")))</f>
        <v>#REF!</v>
      </c>
      <c r="AK70" s="94" t="e">
        <f ca="1">IF(市町村抽出表!AW70="－","－",IF(市町村抽出表!AW70=0,"0人",IF(市町村抽出表!AW70&lt;1,"1人未満",TEXT(ROUND(市町村抽出表!AW70,0),"###,###")&amp;"人")))</f>
        <v>#REF!</v>
      </c>
      <c r="AL70" s="94" t="e">
        <f ca="1">IF(市町村抽出表!AX70="－","－",IF(市町村抽出表!AX70=0,"0世帯",IF(市町村抽出表!AX70&lt;1,"1世帯未満",TEXT(ROUND(市町村抽出表!AX70,0),"###,###")&amp;"世帯")))</f>
        <v>#REF!</v>
      </c>
      <c r="AM70" s="94" t="e">
        <f ca="1">IF(市町村抽出表!AY70="－","－",IF(市町村抽出表!AY70=0,"0人",IF(市町村抽出表!AY70&lt;1,"1人未満",TEXT(ROUND(市町村抽出表!AY70,0),"###,###")&amp;"人")))</f>
        <v>#REF!</v>
      </c>
      <c r="AN70" s="94" t="s">
        <v>668</v>
      </c>
      <c r="AO70" s="94" t="s">
        <v>668</v>
      </c>
      <c r="AP70" s="94" t="e">
        <f ca="1">IF(市町村抽出表!BB70="－","－",IF(市町村抽出表!BB70=0,"0km",IF(市町村抽出表!BB70&lt;0.1,"0.1km未満",TEXT(ROUND(市町村抽出表!BB70,1),"###,##0.0")&amp;"km")))</f>
        <v>#REF!</v>
      </c>
      <c r="AQ70" s="94" t="e">
        <f ca="1">IF(市町村抽出表!BC70="－","－",IF(市町村抽出表!BC70=0,"0世帯",IF(市町村抽出表!BC70&lt;1,"1世帯未満",TEXT(ROUND(市町村抽出表!BC70,0),"###,###")&amp;"世帯")))</f>
        <v>#REF!</v>
      </c>
      <c r="AR70" s="94" t="e">
        <f ca="1">IF(市町村抽出表!BD70="－","－",IF(市町村抽出表!BD70=0,"0人",IF(市町村抽出表!BD70&lt;1,"1人未満",TEXT(ROUND(市町村抽出表!BD70,0),"###,###")&amp;"人")))</f>
        <v>#REF!</v>
      </c>
      <c r="AS70" s="94" t="s">
        <v>668</v>
      </c>
      <c r="AT70" s="94" t="s">
        <v>668</v>
      </c>
      <c r="AU70" s="94" t="e">
        <f ca="1">IF(市町村抽出表!BG70="－","－",IF(市町村抽出表!BG70=0,"0箇所",IF(市町村抽出表!BG70&lt;1,"1箇所未満",TEXT(ROUND(市町村抽出表!BG70,0),"###,###")&amp;"箇所")))</f>
        <v>#REF!</v>
      </c>
      <c r="AV70" s="94" t="e">
        <f ca="1">IF(市町村抽出表!BH70="－","－",IF(市町村抽出表!BH70=0,"0箇所",IF(市町村抽出表!BH70&lt;1,"1箇所未満",TEXT(ROUND(市町村抽出表!BH70,0),"###,###")&amp;"箇所")))</f>
        <v>#REF!</v>
      </c>
      <c r="AW70" s="94" t="e">
        <f ca="1">IF(市町村抽出表!BI70="－","－",IF(市町村抽出表!BI70=0,"0箇所",IF(市町村抽出表!BI70&lt;1,"1箇所未満",TEXT(ROUND(市町村抽出表!BI70,0),"###,###")&amp;"箇所")))</f>
        <v>#REF!</v>
      </c>
      <c r="AX70" s="94" t="e">
        <f ca="1">IF(市町村抽出表!BJ70="－","－",IF(市町村抽出表!BJ70=0,"0箇所",IF(市町村抽出表!BJ70&lt;1,"1箇所未満",TEXT(ROUND(市町村抽出表!BJ70,0),"###,###")&amp;"箇所")))</f>
        <v>#REF!</v>
      </c>
      <c r="AY70" s="94" t="e">
        <f ca="1">IF(市町村抽出表!BK70="－","－",IF(市町村抽出表!BK70=0,"0箇所",IF(市町村抽出表!BK70&lt;1,"1箇所未満",TEXT(ROUND(市町村抽出表!BK70,0),"###,###")&amp;"箇所")))</f>
        <v>#REF!</v>
      </c>
      <c r="AZ70" s="94" t="e">
        <f ca="1">IF(市町村抽出表!BL70="－","－",IF(市町村抽出表!BL70=0,"0箇所",IF(市町村抽出表!BL70&lt;1,"1箇所未満",TEXT(ROUND(市町村抽出表!BL70,0),"###,###")&amp;"箇所")))</f>
        <v>#REF!</v>
      </c>
      <c r="BH70" s="153"/>
      <c r="BI70" s="153"/>
      <c r="BJ70" s="153"/>
      <c r="BL70" s="154"/>
      <c r="BM70" s="153"/>
      <c r="BN70" s="153"/>
      <c r="BO70" s="153"/>
      <c r="BP70" s="153"/>
      <c r="BX70" s="154"/>
      <c r="BY70" s="153"/>
      <c r="BZ70" s="153"/>
      <c r="CA70" s="153"/>
      <c r="CB70" s="153"/>
      <c r="CN70" s="154"/>
      <c r="CO70" s="153"/>
      <c r="CP70" s="153"/>
      <c r="CQ70" s="153"/>
      <c r="CR70" s="153"/>
    </row>
    <row r="71" spans="1:96" x14ac:dyDescent="0.2">
      <c r="A71" s="82">
        <v>68</v>
      </c>
      <c r="B71" s="74" t="s">
        <v>568</v>
      </c>
      <c r="C71" s="93" t="e">
        <f ca="1">IF(市町村抽出表!D71="－","－",ROUND(市町村抽出表!D71,1))</f>
        <v>#REF!</v>
      </c>
      <c r="D71" s="158" t="e">
        <f ca="1">IF(市町村抽出表!F71="","※2",IF(市町村抽出表!F71="－","－",市町村抽出表!F71&amp;"箇所"))</f>
        <v>#REF!</v>
      </c>
      <c r="E71" s="159" t="e">
        <f ca="1">IF(市町村抽出表!G71="","※2",IF(市町村抽出表!G71="－","－",市町村抽出表!G71&amp;"箇所"))</f>
        <v>#REF!</v>
      </c>
      <c r="F71" s="160" t="e">
        <f ca="1">IF(市町村抽出表!H71="","※2",IF(市町村抽出表!H71="－","－",市町村抽出表!H71&amp;"箇所"))</f>
        <v>#REF!</v>
      </c>
      <c r="G71" s="94" t="e">
        <f ca="1">IF(市町村抽出表!I71="－","－",IF(市町村抽出表!I71=0,"0棟",IF(市町村抽出表!I71&lt;1,"1棟未満",TEXT(ROUND(市町村抽出表!I71,0),"###,###")&amp;"棟")))</f>
        <v>#REF!</v>
      </c>
      <c r="H71" s="94" t="e">
        <f ca="1">IF(市町村抽出表!J71="－","－",IF(市町村抽出表!J71=0,"0棟",IF(市町村抽出表!J71&lt;1,"1棟未満",TEXT(ROUND(市町村抽出表!J71,0),"###,###")&amp;"棟")))</f>
        <v>#REF!</v>
      </c>
      <c r="I71" s="94" t="e">
        <f ca="1">IF(市町村抽出表!O71="－","－",IF(市町村抽出表!O71=0,"0棟",IF(市町村抽出表!O71&lt;1,"1棟未満",TEXT(ROUND(市町村抽出表!O71,0),"###,###")&amp;"棟")))</f>
        <v>#REF!</v>
      </c>
      <c r="J71" s="94" t="e">
        <f ca="1">IF(市町村抽出表!P71="－","－",IF(市町村抽出表!P71=0,"0棟",IF(市町村抽出表!P71&lt;1,"1棟未満",TEXT(ROUND(市町村抽出表!P71,0),"###,###")&amp;"棟")))</f>
        <v>#REF!</v>
      </c>
      <c r="K71" s="147" t="e">
        <f ca="1">IF(市町村抽出表!U71="","※2",IF(市町村抽出表!U71="－","－",IF(市町村抽出表!U71=0,"0棟",IF(市町村抽出表!U71&lt;1,"1棟未満",TEXT(ROUND(市町村抽出表!U71,0),"###,###")&amp;"棟"))))</f>
        <v>#REF!</v>
      </c>
      <c r="L71" s="148" t="e">
        <f ca="1">IF(市町村抽出表!V71="","※2",IF(市町村抽出表!V71="－","－",IF(市町村抽出表!V71=0,"0棟",IF(市町村抽出表!V71&lt;1,"1棟未満",TEXT(ROUND(市町村抽出表!V71,0),"###,###")&amp;"棟"))))</f>
        <v>#REF!</v>
      </c>
      <c r="M71" s="94" t="e">
        <f ca="1">IF(市町村抽出表!W71="－","－",IF(市町村抽出表!W71=0,"0棟",IF(市町村抽出表!W71&lt;1,"1棟未満",TEXT(ROUND(市町村抽出表!W71,0),"###,###")&amp;"棟")))</f>
        <v>#REF!</v>
      </c>
      <c r="N71" s="94" t="e">
        <f ca="1">IF(市町村抽出表!X71="－","－",IF(市町村抽出表!X71=0,"0棟",IF(市町村抽出表!X71&lt;1,"1棟未満",TEXT(ROUND(市町村抽出表!X71,0),"###,###")&amp;"棟")))</f>
        <v>#REF!</v>
      </c>
      <c r="O71" s="94" t="e">
        <f ca="1">IF(市町村抽出表!Z71="－","－",IF(市町村抽出表!Z71=0,"0件",IF(市町村抽出表!Z71&lt;1,"1件未満",TEXT(ROUND(市町村抽出表!Z71,0),"###,###")&amp;"件")))</f>
        <v>#REF!</v>
      </c>
      <c r="P71" s="94" t="e">
        <f ca="1">IF(市町村抽出表!AA71="－","－",IF(市町村抽出表!AA71=0,"0件",IF(市町村抽出表!AA71&lt;1,"1件未満",TEXT(ROUND(市町村抽出表!AA71,0),"###,###")&amp;"件")))</f>
        <v>#REF!</v>
      </c>
      <c r="Q71" s="94" t="e">
        <f ca="1">IF(市町村抽出表!AB71="－","－",IF(市町村抽出表!AB71=0,"0棟",IF(市町村抽出表!AB71&lt;1,"1棟未満",TEXT(ROUND(市町村抽出表!AB71,0),"###,###")&amp;"棟")))</f>
        <v>#REF!</v>
      </c>
      <c r="R71" s="94" t="e">
        <f ca="1">IF(市町村抽出表!AC71="－","－",IF(市町村抽出表!AC71=0,"0人",IF(市町村抽出表!AC71&lt;1,"1人未満",TEXT(ROUND(市町村抽出表!AC71,0),"###,###")&amp;"人")))</f>
        <v>#REF!</v>
      </c>
      <c r="S71" s="94" t="e">
        <f ca="1">IF(市町村抽出表!AD71="－","－",IF(市町村抽出表!AD71=0,"0人",IF(市町村抽出表!AD71&lt;1,"1人未満",TEXT(ROUND(市町村抽出表!AD71,0),"###,###")&amp;"人")))</f>
        <v>#REF!</v>
      </c>
      <c r="T71" s="94" t="e">
        <f ca="1">IF(市町村抽出表!AE71="－","－",IF(市町村抽出表!AE71=0,"0人",IF(市町村抽出表!AE71&lt;1,"1人未満",TEXT(ROUND(市町村抽出表!AE71,0),"###,###")&amp;"人")))</f>
        <v>#REF!</v>
      </c>
      <c r="U71" s="149" t="e">
        <f ca="1">IF(市町村抽出表!AG71="","※2",IF(市町村抽出表!AG71="－","－",IF(市町村抽出表!AG71=0,"0人",IF(市町村抽出表!AG71&lt;1,"1人未満",TEXT(ROUND(市町村抽出表!AG71,0),"###,###")&amp;"人"))))</f>
        <v>#REF!</v>
      </c>
      <c r="V71" s="150" t="e">
        <f ca="1">IF(市町村抽出表!AH71="","※2",IF(市町村抽出表!AH71="－","－",IF(市町村抽出表!AH71=0,"0人",IF(市町村抽出表!AH71&lt;1,"1人未満",TEXT(ROUND(市町村抽出表!AH71,0),"###,###")&amp;"人"))))</f>
        <v>#REF!</v>
      </c>
      <c r="W71" s="151" t="e">
        <f ca="1">IF(市町村抽出表!AI71="","※2",IF(市町村抽出表!AI71="－","－",IF(市町村抽出表!AI71=0,"0人",IF(市町村抽出表!AI71&lt;1,"1人未満",TEXT(ROUND(市町村抽出表!AI71,0),"###,###")&amp;"人"))))</f>
        <v>#REF!</v>
      </c>
      <c r="X71" s="94" t="e">
        <f ca="1">IF(市町村抽出表!AJ71="－","－",IF(市町村抽出表!AJ71=0,"0人",IF(市町村抽出表!AJ71&lt;1,"1人未満",TEXT(ROUND(市町村抽出表!AJ71,0),"###,###")&amp;"人")))</f>
        <v>#REF!</v>
      </c>
      <c r="Y71" s="94" t="e">
        <f ca="1">IF(市町村抽出表!AK71="－","－",IF(市町村抽出表!AK71=0,"0人",IF(市町村抽出表!AK71&lt;1,"1人未満",TEXT(ROUND(市町村抽出表!AK71,0),"###,###")&amp;"人")))</f>
        <v>#REF!</v>
      </c>
      <c r="Z71" s="94" t="e">
        <f ca="1">IF(市町村抽出表!AL71="－","－",IF(市町村抽出表!AL71=0,"0人",IF(市町村抽出表!AL71&lt;1,"1人未満",TEXT(ROUND(市町村抽出表!AL71,0),"###,###")&amp;"人")))</f>
        <v>#REF!</v>
      </c>
      <c r="AA71" s="94" t="e">
        <f ca="1">IF(市町村抽出表!AM71="－","－",IF(市町村抽出表!AM71=0,"0人",IF(市町村抽出表!AM71&lt;1,"1人未満",TEXT(ROUND(市町村抽出表!AM71,0),"###,###")&amp;"人")))</f>
        <v>#REF!</v>
      </c>
      <c r="AB71" s="94" t="e">
        <f ca="1">IF(市町村抽出表!AN71="－","－",IF(市町村抽出表!AN71=0,"0人",IF(市町村抽出表!AN71&lt;1,"1人未満",TEXT(ROUND(市町村抽出表!AN71,0),"###,###")&amp;"人")))</f>
        <v>#REF!</v>
      </c>
      <c r="AC71" s="94" t="e">
        <f ca="1">IF(市町村抽出表!AO71="－","－",IF(市町村抽出表!AO71=0,"0人",IF(市町村抽出表!AO71&lt;1,"1人未満",TEXT(ROUND(市町村抽出表!AO71,0),"###,###")&amp;"人")))</f>
        <v>#REF!</v>
      </c>
      <c r="AD71" s="94" t="e">
        <f ca="1">IF(市町村抽出表!AP71="－","－",IF(市町村抽出表!AP71=0,"0人",IF(市町村抽出表!AP71&lt;1,"1人未満",TEXT(ROUND(市町村抽出表!AP71,0),"###,###")&amp;"人")))</f>
        <v>#REF!</v>
      </c>
      <c r="AE71" s="94" t="e">
        <f ca="1">IF(市町村抽出表!AQ71="－","－",IF(市町村抽出表!AQ71=0,"0人",IF(市町村抽出表!AQ71&lt;1,"1人未満",TEXT(ROUND(市町村抽出表!AQ71,0),"###,###")&amp;"人")))</f>
        <v>#REF!</v>
      </c>
      <c r="AF71" s="94" t="e">
        <f ca="1">IF(市町村抽出表!AR71="－","－",IF(市町村抽出表!AR71=0,"0人",IF(市町村抽出表!AR71&lt;1,"1人未満",TEXT(ROUND(市町村抽出表!AR71,0),"###,###")&amp;"人")))</f>
        <v>#REF!</v>
      </c>
      <c r="AG71" s="94" t="e">
        <f ca="1">IF(市町村抽出表!AS71="－","－",IF(市町村抽出表!AS71=0,"0箇所",IF(市町村抽出表!AS71&lt;1,"1箇所未満",TEXT(ROUND(市町村抽出表!AS71,0),"###,###")&amp;"箇所")))</f>
        <v>#REF!</v>
      </c>
      <c r="AH71" s="94" t="e">
        <f ca="1">IF(市町村抽出表!AT71="－","－",IF(市町村抽出表!AT71=0,"0世帯",IF(市町村抽出表!AT71&lt;1,"1世帯未満",TEXT(ROUND(市町村抽出表!AT71,0),"###,###")&amp;"世帯")))</f>
        <v>#REF!</v>
      </c>
      <c r="AI71" s="94" t="e">
        <f ca="1">IF(市町村抽出表!AU71="－","－",IF(市町村抽出表!AU71=0,"0人",IF(市町村抽出表!AU71&lt;1,"1人未満",TEXT(ROUND(市町村抽出表!AU71,0),"###,###")&amp;"人")))</f>
        <v>#REF!</v>
      </c>
      <c r="AJ71" s="94" t="e">
        <f ca="1">IF(市町村抽出表!AV71="－","－",IF(市町村抽出表!AV71=0,"0世帯",IF(市町村抽出表!AV71&lt;1,"1世帯未満",TEXT(ROUND(市町村抽出表!AV71,0),"###,###")&amp;"世帯")))</f>
        <v>#REF!</v>
      </c>
      <c r="AK71" s="94" t="e">
        <f ca="1">IF(市町村抽出表!AW71="－","－",IF(市町村抽出表!AW71=0,"0人",IF(市町村抽出表!AW71&lt;1,"1人未満",TEXT(ROUND(市町村抽出表!AW71,0),"###,###")&amp;"人")))</f>
        <v>#REF!</v>
      </c>
      <c r="AL71" s="94" t="e">
        <f ca="1">IF(市町村抽出表!AX71="－","－",IF(市町村抽出表!AX71=0,"0世帯",IF(市町村抽出表!AX71&lt;1,"1世帯未満",TEXT(ROUND(市町村抽出表!AX71,0),"###,###")&amp;"世帯")))</f>
        <v>#REF!</v>
      </c>
      <c r="AM71" s="94" t="e">
        <f ca="1">IF(市町村抽出表!AY71="－","－",IF(市町村抽出表!AY71=0,"0人",IF(市町村抽出表!AY71&lt;1,"1人未満",TEXT(ROUND(市町村抽出表!AY71,0),"###,###")&amp;"人")))</f>
        <v>#REF!</v>
      </c>
      <c r="AN71" s="94" t="s">
        <v>668</v>
      </c>
      <c r="AO71" s="94" t="s">
        <v>668</v>
      </c>
      <c r="AP71" s="94" t="e">
        <f ca="1">IF(市町村抽出表!BB71="－","－",IF(市町村抽出表!BB71=0,"0km",IF(市町村抽出表!BB71&lt;0.1,"0.1km未満",TEXT(ROUND(市町村抽出表!BB71,1),"###,##0.0")&amp;"km")))</f>
        <v>#REF!</v>
      </c>
      <c r="AQ71" s="94" t="e">
        <f ca="1">IF(市町村抽出表!BC71="－","－",IF(市町村抽出表!BC71=0,"0世帯",IF(市町村抽出表!BC71&lt;1,"1世帯未満",TEXT(ROUND(市町村抽出表!BC71,0),"###,###")&amp;"世帯")))</f>
        <v>#REF!</v>
      </c>
      <c r="AR71" s="94" t="e">
        <f ca="1">IF(市町村抽出表!BD71="－","－",IF(市町村抽出表!BD71=0,"0人",IF(市町村抽出表!BD71&lt;1,"1人未満",TEXT(ROUND(市町村抽出表!BD71,0),"###,###")&amp;"人")))</f>
        <v>#REF!</v>
      </c>
      <c r="AS71" s="94" t="s">
        <v>668</v>
      </c>
      <c r="AT71" s="94" t="s">
        <v>668</v>
      </c>
      <c r="AU71" s="94" t="e">
        <f ca="1">IF(市町村抽出表!BG71="－","－",IF(市町村抽出表!BG71=0,"0箇所",IF(市町村抽出表!BG71&lt;1,"1箇所未満",TEXT(ROUND(市町村抽出表!BG71,0),"###,###")&amp;"箇所")))</f>
        <v>#REF!</v>
      </c>
      <c r="AV71" s="94" t="e">
        <f ca="1">IF(市町村抽出表!BH71="－","－",IF(市町村抽出表!BH71=0,"0箇所",IF(市町村抽出表!BH71&lt;1,"1箇所未満",TEXT(ROUND(市町村抽出表!BH71,0),"###,###")&amp;"箇所")))</f>
        <v>#REF!</v>
      </c>
      <c r="AW71" s="94" t="e">
        <f ca="1">IF(市町村抽出表!BI71="－","－",IF(市町村抽出表!BI71=0,"0箇所",IF(市町村抽出表!BI71&lt;1,"1箇所未満",TEXT(ROUND(市町村抽出表!BI71,0),"###,###")&amp;"箇所")))</f>
        <v>#REF!</v>
      </c>
      <c r="AX71" s="94" t="e">
        <f ca="1">IF(市町村抽出表!BJ71="－","－",IF(市町村抽出表!BJ71=0,"0箇所",IF(市町村抽出表!BJ71&lt;1,"1箇所未満",TEXT(ROUND(市町村抽出表!BJ71,0),"###,###")&amp;"箇所")))</f>
        <v>#REF!</v>
      </c>
      <c r="AY71" s="94" t="e">
        <f ca="1">IF(市町村抽出表!BK71="－","－",IF(市町村抽出表!BK71=0,"0箇所",IF(市町村抽出表!BK71&lt;1,"1箇所未満",TEXT(ROUND(市町村抽出表!BK71,0),"###,###")&amp;"箇所")))</f>
        <v>#REF!</v>
      </c>
      <c r="AZ71" s="94" t="e">
        <f ca="1">IF(市町村抽出表!BL71="－","－",IF(市町村抽出表!BL71=0,"0箇所",IF(市町村抽出表!BL71&lt;1,"1箇所未満",TEXT(ROUND(市町村抽出表!BL71,0),"###,###")&amp;"箇所")))</f>
        <v>#REF!</v>
      </c>
      <c r="BH71" s="153"/>
      <c r="BI71" s="153"/>
      <c r="BJ71" s="153"/>
      <c r="BL71" s="154"/>
      <c r="BM71" s="153"/>
      <c r="BN71" s="153"/>
      <c r="BO71" s="153"/>
      <c r="BP71" s="153"/>
      <c r="BX71" s="154"/>
      <c r="BY71" s="153"/>
      <c r="BZ71" s="153"/>
      <c r="CA71" s="153"/>
      <c r="CB71" s="153"/>
      <c r="CN71" s="154"/>
      <c r="CO71" s="153"/>
      <c r="CP71" s="153"/>
      <c r="CQ71" s="153"/>
      <c r="CR71" s="153"/>
    </row>
    <row r="72" spans="1:96" x14ac:dyDescent="0.2">
      <c r="A72" s="82">
        <v>69</v>
      </c>
      <c r="B72" s="74" t="s">
        <v>569</v>
      </c>
      <c r="C72" s="93" t="e">
        <f ca="1">IF(市町村抽出表!D72="－","－",ROUND(市町村抽出表!D72,1))</f>
        <v>#REF!</v>
      </c>
      <c r="D72" s="158" t="e">
        <f ca="1">IF(市町村抽出表!F72="","※2",IF(市町村抽出表!F72="－","－",市町村抽出表!F72&amp;"箇所"))</f>
        <v>#REF!</v>
      </c>
      <c r="E72" s="159" t="e">
        <f ca="1">IF(市町村抽出表!G72="","※2",IF(市町村抽出表!G72="－","－",市町村抽出表!G72&amp;"箇所"))</f>
        <v>#REF!</v>
      </c>
      <c r="F72" s="160" t="e">
        <f ca="1">IF(市町村抽出表!H72="","※2",IF(市町村抽出表!H72="－","－",市町村抽出表!H72&amp;"箇所"))</f>
        <v>#REF!</v>
      </c>
      <c r="G72" s="94" t="e">
        <f ca="1">IF(市町村抽出表!I72="－","－",IF(市町村抽出表!I72=0,"0棟",IF(市町村抽出表!I72&lt;1,"1棟未満",TEXT(ROUND(市町村抽出表!I72,0),"###,###")&amp;"棟")))</f>
        <v>#REF!</v>
      </c>
      <c r="H72" s="94" t="e">
        <f ca="1">IF(市町村抽出表!J72="－","－",IF(市町村抽出表!J72=0,"0棟",IF(市町村抽出表!J72&lt;1,"1棟未満",TEXT(ROUND(市町村抽出表!J72,0),"###,###")&amp;"棟")))</f>
        <v>#REF!</v>
      </c>
      <c r="I72" s="94" t="e">
        <f ca="1">IF(市町村抽出表!O72="－","－",IF(市町村抽出表!O72=0,"0棟",IF(市町村抽出表!O72&lt;1,"1棟未満",TEXT(ROUND(市町村抽出表!O72,0),"###,###")&amp;"棟")))</f>
        <v>#REF!</v>
      </c>
      <c r="J72" s="94" t="e">
        <f ca="1">IF(市町村抽出表!P72="－","－",IF(市町村抽出表!P72=0,"0棟",IF(市町村抽出表!P72&lt;1,"1棟未満",TEXT(ROUND(市町村抽出表!P72,0),"###,###")&amp;"棟")))</f>
        <v>#REF!</v>
      </c>
      <c r="K72" s="147" t="e">
        <f ca="1">IF(市町村抽出表!U72="","※2",IF(市町村抽出表!U72="－","－",IF(市町村抽出表!U72=0,"0棟",IF(市町村抽出表!U72&lt;1,"1棟未満",TEXT(ROUND(市町村抽出表!U72,0),"###,###")&amp;"棟"))))</f>
        <v>#REF!</v>
      </c>
      <c r="L72" s="148" t="e">
        <f ca="1">IF(市町村抽出表!V72="","※2",IF(市町村抽出表!V72="－","－",IF(市町村抽出表!V72=0,"0棟",IF(市町村抽出表!V72&lt;1,"1棟未満",TEXT(ROUND(市町村抽出表!V72,0),"###,###")&amp;"棟"))))</f>
        <v>#REF!</v>
      </c>
      <c r="M72" s="94" t="e">
        <f ca="1">IF(市町村抽出表!W72="－","－",IF(市町村抽出表!W72=0,"0棟",IF(市町村抽出表!W72&lt;1,"1棟未満",TEXT(ROUND(市町村抽出表!W72,0),"###,###")&amp;"棟")))</f>
        <v>#REF!</v>
      </c>
      <c r="N72" s="94" t="e">
        <f ca="1">IF(市町村抽出表!X72="－","－",IF(市町村抽出表!X72=0,"0棟",IF(市町村抽出表!X72&lt;1,"1棟未満",TEXT(ROUND(市町村抽出表!X72,0),"###,###")&amp;"棟")))</f>
        <v>#REF!</v>
      </c>
      <c r="O72" s="94" t="e">
        <f ca="1">IF(市町村抽出表!Z72="－","－",IF(市町村抽出表!Z72=0,"0件",IF(市町村抽出表!Z72&lt;1,"1件未満",TEXT(ROUND(市町村抽出表!Z72,0),"###,###")&amp;"件")))</f>
        <v>#REF!</v>
      </c>
      <c r="P72" s="94" t="e">
        <f ca="1">IF(市町村抽出表!AA72="－","－",IF(市町村抽出表!AA72=0,"0件",IF(市町村抽出表!AA72&lt;1,"1件未満",TEXT(ROUND(市町村抽出表!AA72,0),"###,###")&amp;"件")))</f>
        <v>#REF!</v>
      </c>
      <c r="Q72" s="94" t="e">
        <f ca="1">IF(市町村抽出表!AB72="－","－",IF(市町村抽出表!AB72=0,"0棟",IF(市町村抽出表!AB72&lt;1,"1棟未満",TEXT(ROUND(市町村抽出表!AB72,0),"###,###")&amp;"棟")))</f>
        <v>#REF!</v>
      </c>
      <c r="R72" s="94" t="e">
        <f ca="1">IF(市町村抽出表!AC72="－","－",IF(市町村抽出表!AC72=0,"0人",IF(市町村抽出表!AC72&lt;1,"1人未満",TEXT(ROUND(市町村抽出表!AC72,0),"###,###")&amp;"人")))</f>
        <v>#REF!</v>
      </c>
      <c r="S72" s="94" t="e">
        <f ca="1">IF(市町村抽出表!AD72="－","－",IF(市町村抽出表!AD72=0,"0人",IF(市町村抽出表!AD72&lt;1,"1人未満",TEXT(ROUND(市町村抽出表!AD72,0),"###,###")&amp;"人")))</f>
        <v>#REF!</v>
      </c>
      <c r="T72" s="94" t="e">
        <f ca="1">IF(市町村抽出表!AE72="－","－",IF(市町村抽出表!AE72=0,"0人",IF(市町村抽出表!AE72&lt;1,"1人未満",TEXT(ROUND(市町村抽出表!AE72,0),"###,###")&amp;"人")))</f>
        <v>#REF!</v>
      </c>
      <c r="U72" s="149" t="e">
        <f ca="1">IF(市町村抽出表!AG72="","※2",IF(市町村抽出表!AG72="－","－",IF(市町村抽出表!AG72=0,"0人",IF(市町村抽出表!AG72&lt;1,"1人未満",TEXT(ROUND(市町村抽出表!AG72,0),"###,###")&amp;"人"))))</f>
        <v>#REF!</v>
      </c>
      <c r="V72" s="150" t="e">
        <f ca="1">IF(市町村抽出表!AH72="","※2",IF(市町村抽出表!AH72="－","－",IF(市町村抽出表!AH72=0,"0人",IF(市町村抽出表!AH72&lt;1,"1人未満",TEXT(ROUND(市町村抽出表!AH72,0),"###,###")&amp;"人"))))</f>
        <v>#REF!</v>
      </c>
      <c r="W72" s="151" t="e">
        <f ca="1">IF(市町村抽出表!AI72="","※2",IF(市町村抽出表!AI72="－","－",IF(市町村抽出表!AI72=0,"0人",IF(市町村抽出表!AI72&lt;1,"1人未満",TEXT(ROUND(市町村抽出表!AI72,0),"###,###")&amp;"人"))))</f>
        <v>#REF!</v>
      </c>
      <c r="X72" s="94" t="e">
        <f ca="1">IF(市町村抽出表!AJ72="－","－",IF(市町村抽出表!AJ72=0,"0人",IF(市町村抽出表!AJ72&lt;1,"1人未満",TEXT(ROUND(市町村抽出表!AJ72,0),"###,###")&amp;"人")))</f>
        <v>#REF!</v>
      </c>
      <c r="Y72" s="94" t="e">
        <f ca="1">IF(市町村抽出表!AK72="－","－",IF(市町村抽出表!AK72=0,"0人",IF(市町村抽出表!AK72&lt;1,"1人未満",TEXT(ROUND(市町村抽出表!AK72,0),"###,###")&amp;"人")))</f>
        <v>#REF!</v>
      </c>
      <c r="Z72" s="94" t="e">
        <f ca="1">IF(市町村抽出表!AL72="－","－",IF(市町村抽出表!AL72=0,"0人",IF(市町村抽出表!AL72&lt;1,"1人未満",TEXT(ROUND(市町村抽出表!AL72,0),"###,###")&amp;"人")))</f>
        <v>#REF!</v>
      </c>
      <c r="AA72" s="94" t="e">
        <f ca="1">IF(市町村抽出表!AM72="－","－",IF(市町村抽出表!AM72=0,"0人",IF(市町村抽出表!AM72&lt;1,"1人未満",TEXT(ROUND(市町村抽出表!AM72,0),"###,###")&amp;"人")))</f>
        <v>#REF!</v>
      </c>
      <c r="AB72" s="94" t="e">
        <f ca="1">IF(市町村抽出表!AN72="－","－",IF(市町村抽出表!AN72=0,"0人",IF(市町村抽出表!AN72&lt;1,"1人未満",TEXT(ROUND(市町村抽出表!AN72,0),"###,###")&amp;"人")))</f>
        <v>#REF!</v>
      </c>
      <c r="AC72" s="94" t="e">
        <f ca="1">IF(市町村抽出表!AO72="－","－",IF(市町村抽出表!AO72=0,"0人",IF(市町村抽出表!AO72&lt;1,"1人未満",TEXT(ROUND(市町村抽出表!AO72,0),"###,###")&amp;"人")))</f>
        <v>#REF!</v>
      </c>
      <c r="AD72" s="94" t="e">
        <f ca="1">IF(市町村抽出表!AP72="－","－",IF(市町村抽出表!AP72=0,"0人",IF(市町村抽出表!AP72&lt;1,"1人未満",TEXT(ROUND(市町村抽出表!AP72,0),"###,###")&amp;"人")))</f>
        <v>#REF!</v>
      </c>
      <c r="AE72" s="94" t="e">
        <f ca="1">IF(市町村抽出表!AQ72="－","－",IF(市町村抽出表!AQ72=0,"0人",IF(市町村抽出表!AQ72&lt;1,"1人未満",TEXT(ROUND(市町村抽出表!AQ72,0),"###,###")&amp;"人")))</f>
        <v>#REF!</v>
      </c>
      <c r="AF72" s="94" t="e">
        <f ca="1">IF(市町村抽出表!AR72="－","－",IF(市町村抽出表!AR72=0,"0人",IF(市町村抽出表!AR72&lt;1,"1人未満",TEXT(ROUND(市町村抽出表!AR72,0),"###,###")&amp;"人")))</f>
        <v>#REF!</v>
      </c>
      <c r="AG72" s="94" t="e">
        <f ca="1">IF(市町村抽出表!AS72="－","－",IF(市町村抽出表!AS72=0,"0箇所",IF(市町村抽出表!AS72&lt;1,"1箇所未満",TEXT(ROUND(市町村抽出表!AS72,0),"###,###")&amp;"箇所")))</f>
        <v>#REF!</v>
      </c>
      <c r="AH72" s="94" t="e">
        <f ca="1">IF(市町村抽出表!AT72="－","－",IF(市町村抽出表!AT72=0,"0世帯",IF(市町村抽出表!AT72&lt;1,"1世帯未満",TEXT(ROUND(市町村抽出表!AT72,0),"###,###")&amp;"世帯")))</f>
        <v>#REF!</v>
      </c>
      <c r="AI72" s="94" t="e">
        <f ca="1">IF(市町村抽出表!AU72="－","－",IF(市町村抽出表!AU72=0,"0人",IF(市町村抽出表!AU72&lt;1,"1人未満",TEXT(ROUND(市町村抽出表!AU72,0),"###,###")&amp;"人")))</f>
        <v>#REF!</v>
      </c>
      <c r="AJ72" s="94" t="e">
        <f ca="1">IF(市町村抽出表!AV72="－","－",IF(市町村抽出表!AV72=0,"0世帯",IF(市町村抽出表!AV72&lt;1,"1世帯未満",TEXT(ROUND(市町村抽出表!AV72,0),"###,###")&amp;"世帯")))</f>
        <v>#REF!</v>
      </c>
      <c r="AK72" s="94" t="e">
        <f ca="1">IF(市町村抽出表!AW72="－","－",IF(市町村抽出表!AW72=0,"0人",IF(市町村抽出表!AW72&lt;1,"1人未満",TEXT(ROUND(市町村抽出表!AW72,0),"###,###")&amp;"人")))</f>
        <v>#REF!</v>
      </c>
      <c r="AL72" s="94" t="e">
        <f ca="1">IF(市町村抽出表!AX72="－","－",IF(市町村抽出表!AX72=0,"0世帯",IF(市町村抽出表!AX72&lt;1,"1世帯未満",TEXT(ROUND(市町村抽出表!AX72,0),"###,###")&amp;"世帯")))</f>
        <v>#REF!</v>
      </c>
      <c r="AM72" s="94" t="e">
        <f ca="1">IF(市町村抽出表!AY72="－","－",IF(市町村抽出表!AY72=0,"0人",IF(市町村抽出表!AY72&lt;1,"1人未満",TEXT(ROUND(市町村抽出表!AY72,0),"###,###")&amp;"人")))</f>
        <v>#REF!</v>
      </c>
      <c r="AN72" s="94" t="s">
        <v>668</v>
      </c>
      <c r="AO72" s="94" t="s">
        <v>668</v>
      </c>
      <c r="AP72" s="94" t="e">
        <f ca="1">IF(市町村抽出表!BB72="－","－",IF(市町村抽出表!BB72=0,"0km",IF(市町村抽出表!BB72&lt;0.1,"0.1km未満",TEXT(ROUND(市町村抽出表!BB72,1),"###,##0.0")&amp;"km")))</f>
        <v>#REF!</v>
      </c>
      <c r="AQ72" s="94" t="e">
        <f ca="1">IF(市町村抽出表!BC72="－","－",IF(市町村抽出表!BC72=0,"0世帯",IF(市町村抽出表!BC72&lt;1,"1世帯未満",TEXT(ROUND(市町村抽出表!BC72,0),"###,###")&amp;"世帯")))</f>
        <v>#REF!</v>
      </c>
      <c r="AR72" s="94" t="e">
        <f ca="1">IF(市町村抽出表!BD72="－","－",IF(市町村抽出表!BD72=0,"0人",IF(市町村抽出表!BD72&lt;1,"1人未満",TEXT(ROUND(市町村抽出表!BD72,0),"###,###")&amp;"人")))</f>
        <v>#REF!</v>
      </c>
      <c r="AS72" s="94" t="s">
        <v>668</v>
      </c>
      <c r="AT72" s="94" t="s">
        <v>668</v>
      </c>
      <c r="AU72" s="94" t="e">
        <f ca="1">IF(市町村抽出表!BG72="－","－",IF(市町村抽出表!BG72=0,"0箇所",IF(市町村抽出表!BG72&lt;1,"1箇所未満",TEXT(ROUND(市町村抽出表!BG72,0),"###,###")&amp;"箇所")))</f>
        <v>#REF!</v>
      </c>
      <c r="AV72" s="94" t="e">
        <f ca="1">IF(市町村抽出表!BH72="－","－",IF(市町村抽出表!BH72=0,"0箇所",IF(市町村抽出表!BH72&lt;1,"1箇所未満",TEXT(ROUND(市町村抽出表!BH72,0),"###,###")&amp;"箇所")))</f>
        <v>#REF!</v>
      </c>
      <c r="AW72" s="94" t="e">
        <f ca="1">IF(市町村抽出表!BI72="－","－",IF(市町村抽出表!BI72=0,"0箇所",IF(市町村抽出表!BI72&lt;1,"1箇所未満",TEXT(ROUND(市町村抽出表!BI72,0),"###,###")&amp;"箇所")))</f>
        <v>#REF!</v>
      </c>
      <c r="AX72" s="94" t="e">
        <f ca="1">IF(市町村抽出表!BJ72="－","－",IF(市町村抽出表!BJ72=0,"0箇所",IF(市町村抽出表!BJ72&lt;1,"1箇所未満",TEXT(ROUND(市町村抽出表!BJ72,0),"###,###")&amp;"箇所")))</f>
        <v>#REF!</v>
      </c>
      <c r="AY72" s="94" t="e">
        <f ca="1">IF(市町村抽出表!BK72="－","－",IF(市町村抽出表!BK72=0,"0箇所",IF(市町村抽出表!BK72&lt;1,"1箇所未満",TEXT(ROUND(市町村抽出表!BK72,0),"###,###")&amp;"箇所")))</f>
        <v>#REF!</v>
      </c>
      <c r="AZ72" s="94" t="e">
        <f ca="1">IF(市町村抽出表!BL72="－","－",IF(市町村抽出表!BL72=0,"0箇所",IF(市町村抽出表!BL72&lt;1,"1箇所未満",TEXT(ROUND(市町村抽出表!BL72,0),"###,###")&amp;"箇所")))</f>
        <v>#REF!</v>
      </c>
      <c r="BH72" s="153"/>
      <c r="BI72" s="153"/>
      <c r="BJ72" s="153"/>
      <c r="BL72" s="154"/>
      <c r="BM72" s="153"/>
      <c r="BN72" s="153"/>
      <c r="BO72" s="153"/>
      <c r="BP72" s="153"/>
      <c r="BX72" s="154"/>
      <c r="BY72" s="153"/>
      <c r="BZ72" s="153"/>
      <c r="CA72" s="153"/>
      <c r="CB72" s="153"/>
      <c r="CN72" s="154"/>
      <c r="CO72" s="153"/>
      <c r="CP72" s="153"/>
      <c r="CQ72" s="153"/>
      <c r="CR72" s="153"/>
    </row>
    <row r="73" spans="1:96" x14ac:dyDescent="0.2">
      <c r="A73" s="82">
        <v>70</v>
      </c>
      <c r="B73" s="74" t="s">
        <v>570</v>
      </c>
      <c r="C73" s="93" t="e">
        <f ca="1">IF(市町村抽出表!D73="－","－",ROUND(市町村抽出表!D73,1))</f>
        <v>#REF!</v>
      </c>
      <c r="D73" s="158" t="e">
        <f ca="1">IF(市町村抽出表!F73="","※2",IF(市町村抽出表!F73="－","－",市町村抽出表!F73&amp;"箇所"))</f>
        <v>#REF!</v>
      </c>
      <c r="E73" s="159" t="e">
        <f ca="1">IF(市町村抽出表!G73="","※2",IF(市町村抽出表!G73="－","－",市町村抽出表!G73&amp;"箇所"))</f>
        <v>#REF!</v>
      </c>
      <c r="F73" s="160" t="e">
        <f ca="1">IF(市町村抽出表!H73="","※2",IF(市町村抽出表!H73="－","－",市町村抽出表!H73&amp;"箇所"))</f>
        <v>#REF!</v>
      </c>
      <c r="G73" s="94" t="e">
        <f ca="1">IF(市町村抽出表!I73="－","－",IF(市町村抽出表!I73=0,"0棟",IF(市町村抽出表!I73&lt;1,"1棟未満",TEXT(ROUND(市町村抽出表!I73,0),"###,###")&amp;"棟")))</f>
        <v>#REF!</v>
      </c>
      <c r="H73" s="94" t="e">
        <f ca="1">IF(市町村抽出表!J73="－","－",IF(市町村抽出表!J73=0,"0棟",IF(市町村抽出表!J73&lt;1,"1棟未満",TEXT(ROUND(市町村抽出表!J73,0),"###,###")&amp;"棟")))</f>
        <v>#REF!</v>
      </c>
      <c r="I73" s="94" t="e">
        <f ca="1">IF(市町村抽出表!O73="－","－",IF(市町村抽出表!O73=0,"0棟",IF(市町村抽出表!O73&lt;1,"1棟未満",TEXT(ROUND(市町村抽出表!O73,0),"###,###")&amp;"棟")))</f>
        <v>#REF!</v>
      </c>
      <c r="J73" s="94" t="e">
        <f ca="1">IF(市町村抽出表!P73="－","－",IF(市町村抽出表!P73=0,"0棟",IF(市町村抽出表!P73&lt;1,"1棟未満",TEXT(ROUND(市町村抽出表!P73,0),"###,###")&amp;"棟")))</f>
        <v>#REF!</v>
      </c>
      <c r="K73" s="147" t="e">
        <f ca="1">IF(市町村抽出表!U73="","※2",IF(市町村抽出表!U73="－","－",IF(市町村抽出表!U73=0,"0棟",IF(市町村抽出表!U73&lt;1,"1棟未満",TEXT(ROUND(市町村抽出表!U73,0),"###,###")&amp;"棟"))))</f>
        <v>#REF!</v>
      </c>
      <c r="L73" s="148" t="e">
        <f ca="1">IF(市町村抽出表!V73="","※2",IF(市町村抽出表!V73="－","－",IF(市町村抽出表!V73=0,"0棟",IF(市町村抽出表!V73&lt;1,"1棟未満",TEXT(ROUND(市町村抽出表!V73,0),"###,###")&amp;"棟"))))</f>
        <v>#REF!</v>
      </c>
      <c r="M73" s="94" t="e">
        <f ca="1">IF(市町村抽出表!W73="－","－",IF(市町村抽出表!W73=0,"0棟",IF(市町村抽出表!W73&lt;1,"1棟未満",TEXT(ROUND(市町村抽出表!W73,0),"###,###")&amp;"棟")))</f>
        <v>#REF!</v>
      </c>
      <c r="N73" s="94" t="e">
        <f ca="1">IF(市町村抽出表!X73="－","－",IF(市町村抽出表!X73=0,"0棟",IF(市町村抽出表!X73&lt;1,"1棟未満",TEXT(ROUND(市町村抽出表!X73,0),"###,###")&amp;"棟")))</f>
        <v>#REF!</v>
      </c>
      <c r="O73" s="94" t="e">
        <f ca="1">IF(市町村抽出表!Z73="－","－",IF(市町村抽出表!Z73=0,"0件",IF(市町村抽出表!Z73&lt;1,"1件未満",TEXT(ROUND(市町村抽出表!Z73,0),"###,###")&amp;"件")))</f>
        <v>#REF!</v>
      </c>
      <c r="P73" s="94" t="e">
        <f ca="1">IF(市町村抽出表!AA73="－","－",IF(市町村抽出表!AA73=0,"0件",IF(市町村抽出表!AA73&lt;1,"1件未満",TEXT(ROUND(市町村抽出表!AA73,0),"###,###")&amp;"件")))</f>
        <v>#REF!</v>
      </c>
      <c r="Q73" s="94" t="e">
        <f ca="1">IF(市町村抽出表!AB73="－","－",IF(市町村抽出表!AB73=0,"0棟",IF(市町村抽出表!AB73&lt;1,"1棟未満",TEXT(ROUND(市町村抽出表!AB73,0),"###,###")&amp;"棟")))</f>
        <v>#REF!</v>
      </c>
      <c r="R73" s="94" t="e">
        <f ca="1">IF(市町村抽出表!AC73="－","－",IF(市町村抽出表!AC73=0,"0人",IF(市町村抽出表!AC73&lt;1,"1人未満",TEXT(ROUND(市町村抽出表!AC73,0),"###,###")&amp;"人")))</f>
        <v>#REF!</v>
      </c>
      <c r="S73" s="94" t="e">
        <f ca="1">IF(市町村抽出表!AD73="－","－",IF(市町村抽出表!AD73=0,"0人",IF(市町村抽出表!AD73&lt;1,"1人未満",TEXT(ROUND(市町村抽出表!AD73,0),"###,###")&amp;"人")))</f>
        <v>#REF!</v>
      </c>
      <c r="T73" s="94" t="e">
        <f ca="1">IF(市町村抽出表!AE73="－","－",IF(市町村抽出表!AE73=0,"0人",IF(市町村抽出表!AE73&lt;1,"1人未満",TEXT(ROUND(市町村抽出表!AE73,0),"###,###")&amp;"人")))</f>
        <v>#REF!</v>
      </c>
      <c r="U73" s="149" t="e">
        <f ca="1">IF(市町村抽出表!AG73="","※2",IF(市町村抽出表!AG73="－","－",IF(市町村抽出表!AG73=0,"0人",IF(市町村抽出表!AG73&lt;1,"1人未満",TEXT(ROUND(市町村抽出表!AG73,0),"###,###")&amp;"人"))))</f>
        <v>#REF!</v>
      </c>
      <c r="V73" s="150" t="e">
        <f ca="1">IF(市町村抽出表!AH73="","※2",IF(市町村抽出表!AH73="－","－",IF(市町村抽出表!AH73=0,"0人",IF(市町村抽出表!AH73&lt;1,"1人未満",TEXT(ROUND(市町村抽出表!AH73,0),"###,###")&amp;"人"))))</f>
        <v>#REF!</v>
      </c>
      <c r="W73" s="151" t="e">
        <f ca="1">IF(市町村抽出表!AI73="","※2",IF(市町村抽出表!AI73="－","－",IF(市町村抽出表!AI73=0,"0人",IF(市町村抽出表!AI73&lt;1,"1人未満",TEXT(ROUND(市町村抽出表!AI73,0),"###,###")&amp;"人"))))</f>
        <v>#REF!</v>
      </c>
      <c r="X73" s="94" t="e">
        <f ca="1">IF(市町村抽出表!AJ73="－","－",IF(市町村抽出表!AJ73=0,"0人",IF(市町村抽出表!AJ73&lt;1,"1人未満",TEXT(ROUND(市町村抽出表!AJ73,0),"###,###")&amp;"人")))</f>
        <v>#REF!</v>
      </c>
      <c r="Y73" s="94" t="e">
        <f ca="1">IF(市町村抽出表!AK73="－","－",IF(市町村抽出表!AK73=0,"0人",IF(市町村抽出表!AK73&lt;1,"1人未満",TEXT(ROUND(市町村抽出表!AK73,0),"###,###")&amp;"人")))</f>
        <v>#REF!</v>
      </c>
      <c r="Z73" s="94" t="e">
        <f ca="1">IF(市町村抽出表!AL73="－","－",IF(市町村抽出表!AL73=0,"0人",IF(市町村抽出表!AL73&lt;1,"1人未満",TEXT(ROUND(市町村抽出表!AL73,0),"###,###")&amp;"人")))</f>
        <v>#REF!</v>
      </c>
      <c r="AA73" s="94" t="e">
        <f ca="1">IF(市町村抽出表!AM73="－","－",IF(市町村抽出表!AM73=0,"0人",IF(市町村抽出表!AM73&lt;1,"1人未満",TEXT(ROUND(市町村抽出表!AM73,0),"###,###")&amp;"人")))</f>
        <v>#REF!</v>
      </c>
      <c r="AB73" s="94" t="e">
        <f ca="1">IF(市町村抽出表!AN73="－","－",IF(市町村抽出表!AN73=0,"0人",IF(市町村抽出表!AN73&lt;1,"1人未満",TEXT(ROUND(市町村抽出表!AN73,0),"###,###")&amp;"人")))</f>
        <v>#REF!</v>
      </c>
      <c r="AC73" s="94" t="e">
        <f ca="1">IF(市町村抽出表!AO73="－","－",IF(市町村抽出表!AO73=0,"0人",IF(市町村抽出表!AO73&lt;1,"1人未満",TEXT(ROUND(市町村抽出表!AO73,0),"###,###")&amp;"人")))</f>
        <v>#REF!</v>
      </c>
      <c r="AD73" s="94" t="e">
        <f ca="1">IF(市町村抽出表!AP73="－","－",IF(市町村抽出表!AP73=0,"0人",IF(市町村抽出表!AP73&lt;1,"1人未満",TEXT(ROUND(市町村抽出表!AP73,0),"###,###")&amp;"人")))</f>
        <v>#REF!</v>
      </c>
      <c r="AE73" s="94" t="e">
        <f ca="1">IF(市町村抽出表!AQ73="－","－",IF(市町村抽出表!AQ73=0,"0人",IF(市町村抽出表!AQ73&lt;1,"1人未満",TEXT(ROUND(市町村抽出表!AQ73,0),"###,###")&amp;"人")))</f>
        <v>#REF!</v>
      </c>
      <c r="AF73" s="94" t="e">
        <f ca="1">IF(市町村抽出表!AR73="－","－",IF(市町村抽出表!AR73=0,"0人",IF(市町村抽出表!AR73&lt;1,"1人未満",TEXT(ROUND(市町村抽出表!AR73,0),"###,###")&amp;"人")))</f>
        <v>#REF!</v>
      </c>
      <c r="AG73" s="94" t="e">
        <f ca="1">IF(市町村抽出表!AS73="－","－",IF(市町村抽出表!AS73=0,"0箇所",IF(市町村抽出表!AS73&lt;1,"1箇所未満",TEXT(ROUND(市町村抽出表!AS73,0),"###,###")&amp;"箇所")))</f>
        <v>#REF!</v>
      </c>
      <c r="AH73" s="94" t="e">
        <f ca="1">IF(市町村抽出表!AT73="－","－",IF(市町村抽出表!AT73=0,"0世帯",IF(市町村抽出表!AT73&lt;1,"1世帯未満",TEXT(ROUND(市町村抽出表!AT73,0),"###,###")&amp;"世帯")))</f>
        <v>#REF!</v>
      </c>
      <c r="AI73" s="94" t="e">
        <f ca="1">IF(市町村抽出表!AU73="－","－",IF(市町村抽出表!AU73=0,"0人",IF(市町村抽出表!AU73&lt;1,"1人未満",TEXT(ROUND(市町村抽出表!AU73,0),"###,###")&amp;"人")))</f>
        <v>#REF!</v>
      </c>
      <c r="AJ73" s="94" t="e">
        <f ca="1">IF(市町村抽出表!AV73="－","－",IF(市町村抽出表!AV73=0,"0世帯",IF(市町村抽出表!AV73&lt;1,"1世帯未満",TEXT(ROUND(市町村抽出表!AV73,0),"###,###")&amp;"世帯")))</f>
        <v>#REF!</v>
      </c>
      <c r="AK73" s="94" t="e">
        <f ca="1">IF(市町村抽出表!AW73="－","－",IF(市町村抽出表!AW73=0,"0人",IF(市町村抽出表!AW73&lt;1,"1人未満",TEXT(ROUND(市町村抽出表!AW73,0),"###,###")&amp;"人")))</f>
        <v>#REF!</v>
      </c>
      <c r="AL73" s="94" t="e">
        <f ca="1">IF(市町村抽出表!AX73="－","－",IF(市町村抽出表!AX73=0,"0世帯",IF(市町村抽出表!AX73&lt;1,"1世帯未満",TEXT(ROUND(市町村抽出表!AX73,0),"###,###")&amp;"世帯")))</f>
        <v>#REF!</v>
      </c>
      <c r="AM73" s="94" t="e">
        <f ca="1">IF(市町村抽出表!AY73="－","－",IF(市町村抽出表!AY73=0,"0人",IF(市町村抽出表!AY73&lt;1,"1人未満",TEXT(ROUND(市町村抽出表!AY73,0),"###,###")&amp;"人")))</f>
        <v>#REF!</v>
      </c>
      <c r="AN73" s="94" t="s">
        <v>668</v>
      </c>
      <c r="AO73" s="94" t="s">
        <v>668</v>
      </c>
      <c r="AP73" s="94" t="e">
        <f ca="1">IF(市町村抽出表!BB73="－","－",IF(市町村抽出表!BB73=0,"0km",IF(市町村抽出表!BB73&lt;0.1,"0.1km未満",TEXT(ROUND(市町村抽出表!BB73,1),"###,##0.0")&amp;"km")))</f>
        <v>#REF!</v>
      </c>
      <c r="AQ73" s="94" t="e">
        <f ca="1">IF(市町村抽出表!BC73="－","－",IF(市町村抽出表!BC73=0,"0世帯",IF(市町村抽出表!BC73&lt;1,"1世帯未満",TEXT(ROUND(市町村抽出表!BC73,0),"###,###")&amp;"世帯")))</f>
        <v>#REF!</v>
      </c>
      <c r="AR73" s="94" t="e">
        <f ca="1">IF(市町村抽出表!BD73="－","－",IF(市町村抽出表!BD73=0,"0人",IF(市町村抽出表!BD73&lt;1,"1人未満",TEXT(ROUND(市町村抽出表!BD73,0),"###,###")&amp;"人")))</f>
        <v>#REF!</v>
      </c>
      <c r="AS73" s="94" t="s">
        <v>668</v>
      </c>
      <c r="AT73" s="94" t="s">
        <v>668</v>
      </c>
      <c r="AU73" s="94" t="e">
        <f ca="1">IF(市町村抽出表!BG73="－","－",IF(市町村抽出表!BG73=0,"0箇所",IF(市町村抽出表!BG73&lt;1,"1箇所未満",TEXT(ROUND(市町村抽出表!BG73,0),"###,###")&amp;"箇所")))</f>
        <v>#REF!</v>
      </c>
      <c r="AV73" s="94" t="e">
        <f ca="1">IF(市町村抽出表!BH73="－","－",IF(市町村抽出表!BH73=0,"0箇所",IF(市町村抽出表!BH73&lt;1,"1箇所未満",TEXT(ROUND(市町村抽出表!BH73,0),"###,###")&amp;"箇所")))</f>
        <v>#REF!</v>
      </c>
      <c r="AW73" s="94" t="e">
        <f ca="1">IF(市町村抽出表!BI73="－","－",IF(市町村抽出表!BI73=0,"0箇所",IF(市町村抽出表!BI73&lt;1,"1箇所未満",TEXT(ROUND(市町村抽出表!BI73,0),"###,###")&amp;"箇所")))</f>
        <v>#REF!</v>
      </c>
      <c r="AX73" s="94" t="e">
        <f ca="1">IF(市町村抽出表!BJ73="－","－",IF(市町村抽出表!BJ73=0,"0箇所",IF(市町村抽出表!BJ73&lt;1,"1箇所未満",TEXT(ROUND(市町村抽出表!BJ73,0),"###,###")&amp;"箇所")))</f>
        <v>#REF!</v>
      </c>
      <c r="AY73" s="94" t="e">
        <f ca="1">IF(市町村抽出表!BK73="－","－",IF(市町村抽出表!BK73=0,"0箇所",IF(市町村抽出表!BK73&lt;1,"1箇所未満",TEXT(ROUND(市町村抽出表!BK73,0),"###,###")&amp;"箇所")))</f>
        <v>#REF!</v>
      </c>
      <c r="AZ73" s="94" t="e">
        <f ca="1">IF(市町村抽出表!BL73="－","－",IF(市町村抽出表!BL73=0,"0箇所",IF(市町村抽出表!BL73&lt;1,"1箇所未満",TEXT(ROUND(市町村抽出表!BL73,0),"###,###")&amp;"箇所")))</f>
        <v>#REF!</v>
      </c>
      <c r="BH73" s="153"/>
      <c r="BI73" s="153"/>
      <c r="BJ73" s="153"/>
      <c r="BL73" s="154"/>
      <c r="BM73" s="153"/>
      <c r="BN73" s="153"/>
      <c r="BO73" s="153"/>
      <c r="BP73" s="153"/>
      <c r="BX73" s="154"/>
      <c r="BY73" s="153"/>
      <c r="BZ73" s="153"/>
      <c r="CA73" s="153"/>
      <c r="CB73" s="153"/>
      <c r="CN73" s="154"/>
      <c r="CO73" s="153"/>
      <c r="CP73" s="153"/>
      <c r="CQ73" s="153"/>
      <c r="CR73" s="153"/>
    </row>
    <row r="74" spans="1:96" x14ac:dyDescent="0.2">
      <c r="A74" s="82">
        <v>71</v>
      </c>
      <c r="B74" s="74" t="s">
        <v>571</v>
      </c>
      <c r="C74" s="93" t="e">
        <f ca="1">IF(市町村抽出表!D74="－","－",ROUND(市町村抽出表!D74,1))</f>
        <v>#REF!</v>
      </c>
      <c r="D74" s="158" t="e">
        <f ca="1">IF(市町村抽出表!F74="","※2",IF(市町村抽出表!F74="－","－",市町村抽出表!F74&amp;"箇所"))</f>
        <v>#REF!</v>
      </c>
      <c r="E74" s="159" t="e">
        <f ca="1">IF(市町村抽出表!G74="","※2",IF(市町村抽出表!G74="－","－",市町村抽出表!G74&amp;"箇所"))</f>
        <v>#REF!</v>
      </c>
      <c r="F74" s="160" t="e">
        <f ca="1">IF(市町村抽出表!H74="","※2",IF(市町村抽出表!H74="－","－",市町村抽出表!H74&amp;"箇所"))</f>
        <v>#REF!</v>
      </c>
      <c r="G74" s="94" t="e">
        <f ca="1">IF(市町村抽出表!I74="－","－",IF(市町村抽出表!I74=0,"0棟",IF(市町村抽出表!I74&lt;1,"1棟未満",TEXT(ROUND(市町村抽出表!I74,0),"###,###")&amp;"棟")))</f>
        <v>#REF!</v>
      </c>
      <c r="H74" s="94" t="e">
        <f ca="1">IF(市町村抽出表!J74="－","－",IF(市町村抽出表!J74=0,"0棟",IF(市町村抽出表!J74&lt;1,"1棟未満",TEXT(ROUND(市町村抽出表!J74,0),"###,###")&amp;"棟")))</f>
        <v>#REF!</v>
      </c>
      <c r="I74" s="94" t="e">
        <f ca="1">IF(市町村抽出表!O74="－","－",IF(市町村抽出表!O74=0,"0棟",IF(市町村抽出表!O74&lt;1,"1棟未満",TEXT(ROUND(市町村抽出表!O74,0),"###,###")&amp;"棟")))</f>
        <v>#REF!</v>
      </c>
      <c r="J74" s="94" t="e">
        <f ca="1">IF(市町村抽出表!P74="－","－",IF(市町村抽出表!P74=0,"0棟",IF(市町村抽出表!P74&lt;1,"1棟未満",TEXT(ROUND(市町村抽出表!P74,0),"###,###")&amp;"棟")))</f>
        <v>#REF!</v>
      </c>
      <c r="K74" s="147" t="e">
        <f ca="1">IF(市町村抽出表!U74="","※2",IF(市町村抽出表!U74="－","－",IF(市町村抽出表!U74=0,"0棟",IF(市町村抽出表!U74&lt;1,"1棟未満",TEXT(ROUND(市町村抽出表!U74,0),"###,###")&amp;"棟"))))</f>
        <v>#REF!</v>
      </c>
      <c r="L74" s="148" t="e">
        <f ca="1">IF(市町村抽出表!V74="","※2",IF(市町村抽出表!V74="－","－",IF(市町村抽出表!V74=0,"0棟",IF(市町村抽出表!V74&lt;1,"1棟未満",TEXT(ROUND(市町村抽出表!V74,0),"###,###")&amp;"棟"))))</f>
        <v>#REF!</v>
      </c>
      <c r="M74" s="94" t="e">
        <f ca="1">IF(市町村抽出表!W74="－","－",IF(市町村抽出表!W74=0,"0棟",IF(市町村抽出表!W74&lt;1,"1棟未満",TEXT(ROUND(市町村抽出表!W74,0),"###,###")&amp;"棟")))</f>
        <v>#REF!</v>
      </c>
      <c r="N74" s="94" t="e">
        <f ca="1">IF(市町村抽出表!X74="－","－",IF(市町村抽出表!X74=0,"0棟",IF(市町村抽出表!X74&lt;1,"1棟未満",TEXT(ROUND(市町村抽出表!X74,0),"###,###")&amp;"棟")))</f>
        <v>#REF!</v>
      </c>
      <c r="O74" s="94" t="e">
        <f ca="1">IF(市町村抽出表!Z74="－","－",IF(市町村抽出表!Z74=0,"0件",IF(市町村抽出表!Z74&lt;1,"1件未満",TEXT(ROUND(市町村抽出表!Z74,0),"###,###")&amp;"件")))</f>
        <v>#REF!</v>
      </c>
      <c r="P74" s="94" t="e">
        <f ca="1">IF(市町村抽出表!AA74="－","－",IF(市町村抽出表!AA74=0,"0件",IF(市町村抽出表!AA74&lt;1,"1件未満",TEXT(ROUND(市町村抽出表!AA74,0),"###,###")&amp;"件")))</f>
        <v>#REF!</v>
      </c>
      <c r="Q74" s="94" t="e">
        <f ca="1">IF(市町村抽出表!AB74="－","－",IF(市町村抽出表!AB74=0,"0棟",IF(市町村抽出表!AB74&lt;1,"1棟未満",TEXT(ROUND(市町村抽出表!AB74,0),"###,###")&amp;"棟")))</f>
        <v>#REF!</v>
      </c>
      <c r="R74" s="94" t="e">
        <f ca="1">IF(市町村抽出表!AC74="－","－",IF(市町村抽出表!AC74=0,"0人",IF(市町村抽出表!AC74&lt;1,"1人未満",TEXT(ROUND(市町村抽出表!AC74,0),"###,###")&amp;"人")))</f>
        <v>#REF!</v>
      </c>
      <c r="S74" s="94" t="e">
        <f ca="1">IF(市町村抽出表!AD74="－","－",IF(市町村抽出表!AD74=0,"0人",IF(市町村抽出表!AD74&lt;1,"1人未満",TEXT(ROUND(市町村抽出表!AD74,0),"###,###")&amp;"人")))</f>
        <v>#REF!</v>
      </c>
      <c r="T74" s="94" t="e">
        <f ca="1">IF(市町村抽出表!AE74="－","－",IF(市町村抽出表!AE74=0,"0人",IF(市町村抽出表!AE74&lt;1,"1人未満",TEXT(ROUND(市町村抽出表!AE74,0),"###,###")&amp;"人")))</f>
        <v>#REF!</v>
      </c>
      <c r="U74" s="149" t="e">
        <f ca="1">IF(市町村抽出表!AG74="","※2",IF(市町村抽出表!AG74="－","－",IF(市町村抽出表!AG74=0,"0人",IF(市町村抽出表!AG74&lt;1,"1人未満",TEXT(ROUND(市町村抽出表!AG74,0),"###,###")&amp;"人"))))</f>
        <v>#REF!</v>
      </c>
      <c r="V74" s="150" t="e">
        <f ca="1">IF(市町村抽出表!AH74="","※2",IF(市町村抽出表!AH74="－","－",IF(市町村抽出表!AH74=0,"0人",IF(市町村抽出表!AH74&lt;1,"1人未満",TEXT(ROUND(市町村抽出表!AH74,0),"###,###")&amp;"人"))))</f>
        <v>#REF!</v>
      </c>
      <c r="W74" s="151" t="e">
        <f ca="1">IF(市町村抽出表!AI74="","※2",IF(市町村抽出表!AI74="－","－",IF(市町村抽出表!AI74=0,"0人",IF(市町村抽出表!AI74&lt;1,"1人未満",TEXT(ROUND(市町村抽出表!AI74,0),"###,###")&amp;"人"))))</f>
        <v>#REF!</v>
      </c>
      <c r="X74" s="94" t="e">
        <f ca="1">IF(市町村抽出表!AJ74="－","－",IF(市町村抽出表!AJ74=0,"0人",IF(市町村抽出表!AJ74&lt;1,"1人未満",TEXT(ROUND(市町村抽出表!AJ74,0),"###,###")&amp;"人")))</f>
        <v>#REF!</v>
      </c>
      <c r="Y74" s="94" t="e">
        <f ca="1">IF(市町村抽出表!AK74="－","－",IF(市町村抽出表!AK74=0,"0人",IF(市町村抽出表!AK74&lt;1,"1人未満",TEXT(ROUND(市町村抽出表!AK74,0),"###,###")&amp;"人")))</f>
        <v>#REF!</v>
      </c>
      <c r="Z74" s="94" t="e">
        <f ca="1">IF(市町村抽出表!AL74="－","－",IF(市町村抽出表!AL74=0,"0人",IF(市町村抽出表!AL74&lt;1,"1人未満",TEXT(ROUND(市町村抽出表!AL74,0),"###,###")&amp;"人")))</f>
        <v>#REF!</v>
      </c>
      <c r="AA74" s="94" t="e">
        <f ca="1">IF(市町村抽出表!AM74="－","－",IF(市町村抽出表!AM74=0,"0人",IF(市町村抽出表!AM74&lt;1,"1人未満",TEXT(ROUND(市町村抽出表!AM74,0),"###,###")&amp;"人")))</f>
        <v>#REF!</v>
      </c>
      <c r="AB74" s="94" t="e">
        <f ca="1">IF(市町村抽出表!AN74="－","－",IF(市町村抽出表!AN74=0,"0人",IF(市町村抽出表!AN74&lt;1,"1人未満",TEXT(ROUND(市町村抽出表!AN74,0),"###,###")&amp;"人")))</f>
        <v>#REF!</v>
      </c>
      <c r="AC74" s="94" t="e">
        <f ca="1">IF(市町村抽出表!AO74="－","－",IF(市町村抽出表!AO74=0,"0人",IF(市町村抽出表!AO74&lt;1,"1人未満",TEXT(ROUND(市町村抽出表!AO74,0),"###,###")&amp;"人")))</f>
        <v>#REF!</v>
      </c>
      <c r="AD74" s="94" t="e">
        <f ca="1">IF(市町村抽出表!AP74="－","－",IF(市町村抽出表!AP74=0,"0人",IF(市町村抽出表!AP74&lt;1,"1人未満",TEXT(ROUND(市町村抽出表!AP74,0),"###,###")&amp;"人")))</f>
        <v>#REF!</v>
      </c>
      <c r="AE74" s="94" t="e">
        <f ca="1">IF(市町村抽出表!AQ74="－","－",IF(市町村抽出表!AQ74=0,"0人",IF(市町村抽出表!AQ74&lt;1,"1人未満",TEXT(ROUND(市町村抽出表!AQ74,0),"###,###")&amp;"人")))</f>
        <v>#REF!</v>
      </c>
      <c r="AF74" s="94" t="e">
        <f ca="1">IF(市町村抽出表!AR74="－","－",IF(市町村抽出表!AR74=0,"0人",IF(市町村抽出表!AR74&lt;1,"1人未満",TEXT(ROUND(市町村抽出表!AR74,0),"###,###")&amp;"人")))</f>
        <v>#REF!</v>
      </c>
      <c r="AG74" s="94" t="e">
        <f ca="1">IF(市町村抽出表!AS74="－","－",IF(市町村抽出表!AS74=0,"0箇所",IF(市町村抽出表!AS74&lt;1,"1箇所未満",TEXT(ROUND(市町村抽出表!AS74,0),"###,###")&amp;"箇所")))</f>
        <v>#REF!</v>
      </c>
      <c r="AH74" s="94" t="e">
        <f ca="1">IF(市町村抽出表!AT74="－","－",IF(市町村抽出表!AT74=0,"0世帯",IF(市町村抽出表!AT74&lt;1,"1世帯未満",TEXT(ROUND(市町村抽出表!AT74,0),"###,###")&amp;"世帯")))</f>
        <v>#REF!</v>
      </c>
      <c r="AI74" s="94" t="e">
        <f ca="1">IF(市町村抽出表!AU74="－","－",IF(市町村抽出表!AU74=0,"0人",IF(市町村抽出表!AU74&lt;1,"1人未満",TEXT(ROUND(市町村抽出表!AU74,0),"###,###")&amp;"人")))</f>
        <v>#REF!</v>
      </c>
      <c r="AJ74" s="94" t="e">
        <f ca="1">IF(市町村抽出表!AV74="－","－",IF(市町村抽出表!AV74=0,"0世帯",IF(市町村抽出表!AV74&lt;1,"1世帯未満",TEXT(ROUND(市町村抽出表!AV74,0),"###,###")&amp;"世帯")))</f>
        <v>#REF!</v>
      </c>
      <c r="AK74" s="94" t="e">
        <f ca="1">IF(市町村抽出表!AW74="－","－",IF(市町村抽出表!AW74=0,"0人",IF(市町村抽出表!AW74&lt;1,"1人未満",TEXT(ROUND(市町村抽出表!AW74,0),"###,###")&amp;"人")))</f>
        <v>#REF!</v>
      </c>
      <c r="AL74" s="94" t="e">
        <f ca="1">IF(市町村抽出表!AX74="－","－",IF(市町村抽出表!AX74=0,"0世帯",IF(市町村抽出表!AX74&lt;1,"1世帯未満",TEXT(ROUND(市町村抽出表!AX74,0),"###,###")&amp;"世帯")))</f>
        <v>#REF!</v>
      </c>
      <c r="AM74" s="94" t="e">
        <f ca="1">IF(市町村抽出表!AY74="－","－",IF(市町村抽出表!AY74=0,"0人",IF(市町村抽出表!AY74&lt;1,"1人未満",TEXT(ROUND(市町村抽出表!AY74,0),"###,###")&amp;"人")))</f>
        <v>#REF!</v>
      </c>
      <c r="AN74" s="94" t="s">
        <v>668</v>
      </c>
      <c r="AO74" s="94" t="s">
        <v>668</v>
      </c>
      <c r="AP74" s="94" t="e">
        <f ca="1">IF(市町村抽出表!BB74="－","－",IF(市町村抽出表!BB74=0,"0km",IF(市町村抽出表!BB74&lt;0.1,"0.1km未満",TEXT(ROUND(市町村抽出表!BB74,1),"###,##0.0")&amp;"km")))</f>
        <v>#REF!</v>
      </c>
      <c r="AQ74" s="94" t="e">
        <f ca="1">IF(市町村抽出表!BC74="－","－",IF(市町村抽出表!BC74=0,"0世帯",IF(市町村抽出表!BC74&lt;1,"1世帯未満",TEXT(ROUND(市町村抽出表!BC74,0),"###,###")&amp;"世帯")))</f>
        <v>#REF!</v>
      </c>
      <c r="AR74" s="94" t="e">
        <f ca="1">IF(市町村抽出表!BD74="－","－",IF(市町村抽出表!BD74=0,"0人",IF(市町村抽出表!BD74&lt;1,"1人未満",TEXT(ROUND(市町村抽出表!BD74,0),"###,###")&amp;"人")))</f>
        <v>#REF!</v>
      </c>
      <c r="AS74" s="94" t="s">
        <v>668</v>
      </c>
      <c r="AT74" s="94" t="s">
        <v>668</v>
      </c>
      <c r="AU74" s="94" t="e">
        <f ca="1">IF(市町村抽出表!BG74="－","－",IF(市町村抽出表!BG74=0,"0箇所",IF(市町村抽出表!BG74&lt;1,"1箇所未満",TEXT(ROUND(市町村抽出表!BG74,0),"###,###")&amp;"箇所")))</f>
        <v>#REF!</v>
      </c>
      <c r="AV74" s="94" t="e">
        <f ca="1">IF(市町村抽出表!BH74="－","－",IF(市町村抽出表!BH74=0,"0箇所",IF(市町村抽出表!BH74&lt;1,"1箇所未満",TEXT(ROUND(市町村抽出表!BH74,0),"###,###")&amp;"箇所")))</f>
        <v>#REF!</v>
      </c>
      <c r="AW74" s="94" t="e">
        <f ca="1">IF(市町村抽出表!BI74="－","－",IF(市町村抽出表!BI74=0,"0箇所",IF(市町村抽出表!BI74&lt;1,"1箇所未満",TEXT(ROUND(市町村抽出表!BI74,0),"###,###")&amp;"箇所")))</f>
        <v>#REF!</v>
      </c>
      <c r="AX74" s="94" t="e">
        <f ca="1">IF(市町村抽出表!BJ74="－","－",IF(市町村抽出表!BJ74=0,"0箇所",IF(市町村抽出表!BJ74&lt;1,"1箇所未満",TEXT(ROUND(市町村抽出表!BJ74,0),"###,###")&amp;"箇所")))</f>
        <v>#REF!</v>
      </c>
      <c r="AY74" s="94" t="e">
        <f ca="1">IF(市町村抽出表!BK74="－","－",IF(市町村抽出表!BK74=0,"0箇所",IF(市町村抽出表!BK74&lt;1,"1箇所未満",TEXT(ROUND(市町村抽出表!BK74,0),"###,###")&amp;"箇所")))</f>
        <v>#REF!</v>
      </c>
      <c r="AZ74" s="94" t="e">
        <f ca="1">IF(市町村抽出表!BL74="－","－",IF(市町村抽出表!BL74=0,"0箇所",IF(市町村抽出表!BL74&lt;1,"1箇所未満",TEXT(ROUND(市町村抽出表!BL74,0),"###,###")&amp;"箇所")))</f>
        <v>#REF!</v>
      </c>
      <c r="BH74" s="153"/>
      <c r="BI74" s="153"/>
      <c r="BJ74" s="153"/>
      <c r="BL74" s="154"/>
      <c r="BM74" s="153"/>
      <c r="BN74" s="153"/>
      <c r="BO74" s="153"/>
      <c r="BP74" s="153"/>
      <c r="BX74" s="154"/>
      <c r="BY74" s="153"/>
      <c r="BZ74" s="153"/>
      <c r="CA74" s="153"/>
      <c r="CB74" s="153"/>
      <c r="CN74" s="154"/>
      <c r="CO74" s="153"/>
      <c r="CP74" s="153"/>
      <c r="CQ74" s="153"/>
      <c r="CR74" s="153"/>
    </row>
    <row r="75" spans="1:96" x14ac:dyDescent="0.2">
      <c r="A75" s="82">
        <v>72</v>
      </c>
      <c r="B75" s="74" t="s">
        <v>572</v>
      </c>
      <c r="C75" s="93" t="e">
        <f ca="1">IF(市町村抽出表!D75="－","－",ROUND(市町村抽出表!D75,1))</f>
        <v>#REF!</v>
      </c>
      <c r="D75" s="158" t="e">
        <f ca="1">IF(市町村抽出表!F75="","※2",IF(市町村抽出表!F75="－","－",市町村抽出表!F75&amp;"箇所"))</f>
        <v>#REF!</v>
      </c>
      <c r="E75" s="159" t="e">
        <f ca="1">IF(市町村抽出表!G75="","※2",IF(市町村抽出表!G75="－","－",市町村抽出表!G75&amp;"箇所"))</f>
        <v>#REF!</v>
      </c>
      <c r="F75" s="160" t="e">
        <f ca="1">IF(市町村抽出表!H75="","※2",IF(市町村抽出表!H75="－","－",市町村抽出表!H75&amp;"箇所"))</f>
        <v>#REF!</v>
      </c>
      <c r="G75" s="94" t="e">
        <f ca="1">IF(市町村抽出表!I75="－","－",IF(市町村抽出表!I75=0,"0棟",IF(市町村抽出表!I75&lt;1,"1棟未満",TEXT(ROUND(市町村抽出表!I75,0),"###,###")&amp;"棟")))</f>
        <v>#REF!</v>
      </c>
      <c r="H75" s="94" t="e">
        <f ca="1">IF(市町村抽出表!J75="－","－",IF(市町村抽出表!J75=0,"0棟",IF(市町村抽出表!J75&lt;1,"1棟未満",TEXT(ROUND(市町村抽出表!J75,0),"###,###")&amp;"棟")))</f>
        <v>#REF!</v>
      </c>
      <c r="I75" s="94" t="e">
        <f ca="1">IF(市町村抽出表!O75="－","－",IF(市町村抽出表!O75=0,"0棟",IF(市町村抽出表!O75&lt;1,"1棟未満",TEXT(ROUND(市町村抽出表!O75,0),"###,###")&amp;"棟")))</f>
        <v>#REF!</v>
      </c>
      <c r="J75" s="94" t="e">
        <f ca="1">IF(市町村抽出表!P75="－","－",IF(市町村抽出表!P75=0,"0棟",IF(市町村抽出表!P75&lt;1,"1棟未満",TEXT(ROUND(市町村抽出表!P75,0),"###,###")&amp;"棟")))</f>
        <v>#REF!</v>
      </c>
      <c r="K75" s="147" t="e">
        <f ca="1">IF(市町村抽出表!U75="","※2",IF(市町村抽出表!U75="－","－",IF(市町村抽出表!U75=0,"0棟",IF(市町村抽出表!U75&lt;1,"1棟未満",TEXT(ROUND(市町村抽出表!U75,0),"###,###")&amp;"棟"))))</f>
        <v>#REF!</v>
      </c>
      <c r="L75" s="148" t="e">
        <f ca="1">IF(市町村抽出表!V75="","※2",IF(市町村抽出表!V75="－","－",IF(市町村抽出表!V75=0,"0棟",IF(市町村抽出表!V75&lt;1,"1棟未満",TEXT(ROUND(市町村抽出表!V75,0),"###,###")&amp;"棟"))))</f>
        <v>#REF!</v>
      </c>
      <c r="M75" s="94" t="e">
        <f ca="1">IF(市町村抽出表!W75="－","－",IF(市町村抽出表!W75=0,"0棟",IF(市町村抽出表!W75&lt;1,"1棟未満",TEXT(ROUND(市町村抽出表!W75,0),"###,###")&amp;"棟")))</f>
        <v>#REF!</v>
      </c>
      <c r="N75" s="94" t="e">
        <f ca="1">IF(市町村抽出表!X75="－","－",IF(市町村抽出表!X75=0,"0棟",IF(市町村抽出表!X75&lt;1,"1棟未満",TEXT(ROUND(市町村抽出表!X75,0),"###,###")&amp;"棟")))</f>
        <v>#REF!</v>
      </c>
      <c r="O75" s="94" t="e">
        <f ca="1">IF(市町村抽出表!Z75="－","－",IF(市町村抽出表!Z75=0,"0件",IF(市町村抽出表!Z75&lt;1,"1件未満",TEXT(ROUND(市町村抽出表!Z75,0),"###,###")&amp;"件")))</f>
        <v>#REF!</v>
      </c>
      <c r="P75" s="94" t="e">
        <f ca="1">IF(市町村抽出表!AA75="－","－",IF(市町村抽出表!AA75=0,"0件",IF(市町村抽出表!AA75&lt;1,"1件未満",TEXT(ROUND(市町村抽出表!AA75,0),"###,###")&amp;"件")))</f>
        <v>#REF!</v>
      </c>
      <c r="Q75" s="94" t="e">
        <f ca="1">IF(市町村抽出表!AB75="－","－",IF(市町村抽出表!AB75=0,"0棟",IF(市町村抽出表!AB75&lt;1,"1棟未満",TEXT(ROUND(市町村抽出表!AB75,0),"###,###")&amp;"棟")))</f>
        <v>#REF!</v>
      </c>
      <c r="R75" s="94" t="e">
        <f ca="1">IF(市町村抽出表!AC75="－","－",IF(市町村抽出表!AC75=0,"0人",IF(市町村抽出表!AC75&lt;1,"1人未満",TEXT(ROUND(市町村抽出表!AC75,0),"###,###")&amp;"人")))</f>
        <v>#REF!</v>
      </c>
      <c r="S75" s="94" t="e">
        <f ca="1">IF(市町村抽出表!AD75="－","－",IF(市町村抽出表!AD75=0,"0人",IF(市町村抽出表!AD75&lt;1,"1人未満",TEXT(ROUND(市町村抽出表!AD75,0),"###,###")&amp;"人")))</f>
        <v>#REF!</v>
      </c>
      <c r="T75" s="94" t="e">
        <f ca="1">IF(市町村抽出表!AE75="－","－",IF(市町村抽出表!AE75=0,"0人",IF(市町村抽出表!AE75&lt;1,"1人未満",TEXT(ROUND(市町村抽出表!AE75,0),"###,###")&amp;"人")))</f>
        <v>#REF!</v>
      </c>
      <c r="U75" s="149" t="e">
        <f ca="1">IF(市町村抽出表!AG75="","※2",IF(市町村抽出表!AG75="－","－",IF(市町村抽出表!AG75=0,"0人",IF(市町村抽出表!AG75&lt;1,"1人未満",TEXT(ROUND(市町村抽出表!AG75,0),"###,###")&amp;"人"))))</f>
        <v>#REF!</v>
      </c>
      <c r="V75" s="150" t="e">
        <f ca="1">IF(市町村抽出表!AH75="","※2",IF(市町村抽出表!AH75="－","－",IF(市町村抽出表!AH75=0,"0人",IF(市町村抽出表!AH75&lt;1,"1人未満",TEXT(ROUND(市町村抽出表!AH75,0),"###,###")&amp;"人"))))</f>
        <v>#REF!</v>
      </c>
      <c r="W75" s="151" t="e">
        <f ca="1">IF(市町村抽出表!AI75="","※2",IF(市町村抽出表!AI75="－","－",IF(市町村抽出表!AI75=0,"0人",IF(市町村抽出表!AI75&lt;1,"1人未満",TEXT(ROUND(市町村抽出表!AI75,0),"###,###")&amp;"人"))))</f>
        <v>#REF!</v>
      </c>
      <c r="X75" s="94" t="e">
        <f ca="1">IF(市町村抽出表!AJ75="－","－",IF(市町村抽出表!AJ75=0,"0人",IF(市町村抽出表!AJ75&lt;1,"1人未満",TEXT(ROUND(市町村抽出表!AJ75,0),"###,###")&amp;"人")))</f>
        <v>#REF!</v>
      </c>
      <c r="Y75" s="94" t="e">
        <f ca="1">IF(市町村抽出表!AK75="－","－",IF(市町村抽出表!AK75=0,"0人",IF(市町村抽出表!AK75&lt;1,"1人未満",TEXT(ROUND(市町村抽出表!AK75,0),"###,###")&amp;"人")))</f>
        <v>#REF!</v>
      </c>
      <c r="Z75" s="94" t="e">
        <f ca="1">IF(市町村抽出表!AL75="－","－",IF(市町村抽出表!AL75=0,"0人",IF(市町村抽出表!AL75&lt;1,"1人未満",TEXT(ROUND(市町村抽出表!AL75,0),"###,###")&amp;"人")))</f>
        <v>#REF!</v>
      </c>
      <c r="AA75" s="94" t="e">
        <f ca="1">IF(市町村抽出表!AM75="－","－",IF(市町村抽出表!AM75=0,"0人",IF(市町村抽出表!AM75&lt;1,"1人未満",TEXT(ROUND(市町村抽出表!AM75,0),"###,###")&amp;"人")))</f>
        <v>#REF!</v>
      </c>
      <c r="AB75" s="94" t="e">
        <f ca="1">IF(市町村抽出表!AN75="－","－",IF(市町村抽出表!AN75=0,"0人",IF(市町村抽出表!AN75&lt;1,"1人未満",TEXT(ROUND(市町村抽出表!AN75,0),"###,###")&amp;"人")))</f>
        <v>#REF!</v>
      </c>
      <c r="AC75" s="94" t="e">
        <f ca="1">IF(市町村抽出表!AO75="－","－",IF(市町村抽出表!AO75=0,"0人",IF(市町村抽出表!AO75&lt;1,"1人未満",TEXT(ROUND(市町村抽出表!AO75,0),"###,###")&amp;"人")))</f>
        <v>#REF!</v>
      </c>
      <c r="AD75" s="94" t="e">
        <f ca="1">IF(市町村抽出表!AP75="－","－",IF(市町村抽出表!AP75=0,"0人",IF(市町村抽出表!AP75&lt;1,"1人未満",TEXT(ROUND(市町村抽出表!AP75,0),"###,###")&amp;"人")))</f>
        <v>#REF!</v>
      </c>
      <c r="AE75" s="94" t="e">
        <f ca="1">IF(市町村抽出表!AQ75="－","－",IF(市町村抽出表!AQ75=0,"0人",IF(市町村抽出表!AQ75&lt;1,"1人未満",TEXT(ROUND(市町村抽出表!AQ75,0),"###,###")&amp;"人")))</f>
        <v>#REF!</v>
      </c>
      <c r="AF75" s="94" t="e">
        <f ca="1">IF(市町村抽出表!AR75="－","－",IF(市町村抽出表!AR75=0,"0人",IF(市町村抽出表!AR75&lt;1,"1人未満",TEXT(ROUND(市町村抽出表!AR75,0),"###,###")&amp;"人")))</f>
        <v>#REF!</v>
      </c>
      <c r="AG75" s="94" t="e">
        <f ca="1">IF(市町村抽出表!AS75="－","－",IF(市町村抽出表!AS75=0,"0箇所",IF(市町村抽出表!AS75&lt;1,"1箇所未満",TEXT(ROUND(市町村抽出表!AS75,0),"###,###")&amp;"箇所")))</f>
        <v>#REF!</v>
      </c>
      <c r="AH75" s="94" t="e">
        <f ca="1">IF(市町村抽出表!AT75="－","－",IF(市町村抽出表!AT75=0,"0世帯",IF(市町村抽出表!AT75&lt;1,"1世帯未満",TEXT(ROUND(市町村抽出表!AT75,0),"###,###")&amp;"世帯")))</f>
        <v>#REF!</v>
      </c>
      <c r="AI75" s="94" t="e">
        <f ca="1">IF(市町村抽出表!AU75="－","－",IF(市町村抽出表!AU75=0,"0人",IF(市町村抽出表!AU75&lt;1,"1人未満",TEXT(ROUND(市町村抽出表!AU75,0),"###,###")&amp;"人")))</f>
        <v>#REF!</v>
      </c>
      <c r="AJ75" s="94" t="e">
        <f ca="1">IF(市町村抽出表!AV75="－","－",IF(市町村抽出表!AV75=0,"0世帯",IF(市町村抽出表!AV75&lt;1,"1世帯未満",TEXT(ROUND(市町村抽出表!AV75,0),"###,###")&amp;"世帯")))</f>
        <v>#REF!</v>
      </c>
      <c r="AK75" s="94" t="e">
        <f ca="1">IF(市町村抽出表!AW75="－","－",IF(市町村抽出表!AW75=0,"0人",IF(市町村抽出表!AW75&lt;1,"1人未満",TEXT(ROUND(市町村抽出表!AW75,0),"###,###")&amp;"人")))</f>
        <v>#REF!</v>
      </c>
      <c r="AL75" s="94" t="e">
        <f ca="1">IF(市町村抽出表!AX75="－","－",IF(市町村抽出表!AX75=0,"0世帯",IF(市町村抽出表!AX75&lt;1,"1世帯未満",TEXT(ROUND(市町村抽出表!AX75,0),"###,###")&amp;"世帯")))</f>
        <v>#REF!</v>
      </c>
      <c r="AM75" s="94" t="e">
        <f ca="1">IF(市町村抽出表!AY75="－","－",IF(市町村抽出表!AY75=0,"0人",IF(市町村抽出表!AY75&lt;1,"1人未満",TEXT(ROUND(市町村抽出表!AY75,0),"###,###")&amp;"人")))</f>
        <v>#REF!</v>
      </c>
      <c r="AN75" s="94" t="s">
        <v>668</v>
      </c>
      <c r="AO75" s="94" t="s">
        <v>668</v>
      </c>
      <c r="AP75" s="94" t="e">
        <f ca="1">IF(市町村抽出表!BB75="－","－",IF(市町村抽出表!BB75=0,"0km",IF(市町村抽出表!BB75&lt;0.1,"0.1km未満",TEXT(ROUND(市町村抽出表!BB75,1),"###,##0.0")&amp;"km")))</f>
        <v>#REF!</v>
      </c>
      <c r="AQ75" s="94" t="e">
        <f ca="1">IF(市町村抽出表!BC75="－","－",IF(市町村抽出表!BC75=0,"0世帯",IF(市町村抽出表!BC75&lt;1,"1世帯未満",TEXT(ROUND(市町村抽出表!BC75,0),"###,###")&amp;"世帯")))</f>
        <v>#REF!</v>
      </c>
      <c r="AR75" s="94" t="e">
        <f ca="1">IF(市町村抽出表!BD75="－","－",IF(市町村抽出表!BD75=0,"0人",IF(市町村抽出表!BD75&lt;1,"1人未満",TEXT(ROUND(市町村抽出表!BD75,0),"###,###")&amp;"人")))</f>
        <v>#REF!</v>
      </c>
      <c r="AS75" s="94" t="s">
        <v>668</v>
      </c>
      <c r="AT75" s="94" t="s">
        <v>668</v>
      </c>
      <c r="AU75" s="94" t="e">
        <f ca="1">IF(市町村抽出表!BG75="－","－",IF(市町村抽出表!BG75=0,"0箇所",IF(市町村抽出表!BG75&lt;1,"1箇所未満",TEXT(ROUND(市町村抽出表!BG75,0),"###,###")&amp;"箇所")))</f>
        <v>#REF!</v>
      </c>
      <c r="AV75" s="94" t="e">
        <f ca="1">IF(市町村抽出表!BH75="－","－",IF(市町村抽出表!BH75=0,"0箇所",IF(市町村抽出表!BH75&lt;1,"1箇所未満",TEXT(ROUND(市町村抽出表!BH75,0),"###,###")&amp;"箇所")))</f>
        <v>#REF!</v>
      </c>
      <c r="AW75" s="94" t="e">
        <f ca="1">IF(市町村抽出表!BI75="－","－",IF(市町村抽出表!BI75=0,"0箇所",IF(市町村抽出表!BI75&lt;1,"1箇所未満",TEXT(ROUND(市町村抽出表!BI75,0),"###,###")&amp;"箇所")))</f>
        <v>#REF!</v>
      </c>
      <c r="AX75" s="94" t="e">
        <f ca="1">IF(市町村抽出表!BJ75="－","－",IF(市町村抽出表!BJ75=0,"0箇所",IF(市町村抽出表!BJ75&lt;1,"1箇所未満",TEXT(ROUND(市町村抽出表!BJ75,0),"###,###")&amp;"箇所")))</f>
        <v>#REF!</v>
      </c>
      <c r="AY75" s="94" t="e">
        <f ca="1">IF(市町村抽出表!BK75="－","－",IF(市町村抽出表!BK75=0,"0箇所",IF(市町村抽出表!BK75&lt;1,"1箇所未満",TEXT(ROUND(市町村抽出表!BK75,0),"###,###")&amp;"箇所")))</f>
        <v>#REF!</v>
      </c>
      <c r="AZ75" s="94" t="e">
        <f ca="1">IF(市町村抽出表!BL75="－","－",IF(市町村抽出表!BL75=0,"0箇所",IF(市町村抽出表!BL75&lt;1,"1箇所未満",TEXT(ROUND(市町村抽出表!BL75,0),"###,###")&amp;"箇所")))</f>
        <v>#REF!</v>
      </c>
      <c r="BH75" s="153"/>
      <c r="BI75" s="153"/>
      <c r="BJ75" s="153"/>
      <c r="BL75" s="154"/>
      <c r="BM75" s="153"/>
      <c r="BN75" s="153"/>
      <c r="BO75" s="153"/>
      <c r="BP75" s="153"/>
      <c r="BX75" s="154"/>
      <c r="BY75" s="153"/>
      <c r="BZ75" s="153"/>
      <c r="CA75" s="153"/>
      <c r="CB75" s="153"/>
      <c r="CN75" s="154"/>
      <c r="CO75" s="153"/>
      <c r="CP75" s="153"/>
      <c r="CQ75" s="153"/>
      <c r="CR75" s="153"/>
    </row>
    <row r="76" spans="1:96" x14ac:dyDescent="0.2">
      <c r="A76" s="82">
        <v>73</v>
      </c>
      <c r="B76" s="74" t="s">
        <v>573</v>
      </c>
      <c r="C76" s="93" t="e">
        <f ca="1">IF(市町村抽出表!D76="－","－",ROUND(市町村抽出表!D76,1))</f>
        <v>#REF!</v>
      </c>
      <c r="D76" s="158" t="e">
        <f ca="1">IF(市町村抽出表!F76="","※2",IF(市町村抽出表!F76="－","－",市町村抽出表!F76&amp;"箇所"))</f>
        <v>#REF!</v>
      </c>
      <c r="E76" s="159" t="e">
        <f ca="1">IF(市町村抽出表!G76="","※2",IF(市町村抽出表!G76="－","－",市町村抽出表!G76&amp;"箇所"))</f>
        <v>#REF!</v>
      </c>
      <c r="F76" s="160" t="e">
        <f ca="1">IF(市町村抽出表!H76="","※2",IF(市町村抽出表!H76="－","－",市町村抽出表!H76&amp;"箇所"))</f>
        <v>#REF!</v>
      </c>
      <c r="G76" s="94" t="e">
        <f ca="1">IF(市町村抽出表!I76="－","－",IF(市町村抽出表!I76=0,"0棟",IF(市町村抽出表!I76&lt;1,"1棟未満",TEXT(ROUND(市町村抽出表!I76,0),"###,###")&amp;"棟")))</f>
        <v>#REF!</v>
      </c>
      <c r="H76" s="94" t="e">
        <f ca="1">IF(市町村抽出表!J76="－","－",IF(市町村抽出表!J76=0,"0棟",IF(市町村抽出表!J76&lt;1,"1棟未満",TEXT(ROUND(市町村抽出表!J76,0),"###,###")&amp;"棟")))</f>
        <v>#REF!</v>
      </c>
      <c r="I76" s="94" t="e">
        <f ca="1">IF(市町村抽出表!O76="－","－",IF(市町村抽出表!O76=0,"0棟",IF(市町村抽出表!O76&lt;1,"1棟未満",TEXT(ROUND(市町村抽出表!O76,0),"###,###")&amp;"棟")))</f>
        <v>#REF!</v>
      </c>
      <c r="J76" s="94" t="e">
        <f ca="1">IF(市町村抽出表!P76="－","－",IF(市町村抽出表!P76=0,"0棟",IF(市町村抽出表!P76&lt;1,"1棟未満",TEXT(ROUND(市町村抽出表!P76,0),"###,###")&amp;"棟")))</f>
        <v>#REF!</v>
      </c>
      <c r="K76" s="147" t="e">
        <f ca="1">IF(市町村抽出表!U76="","※2",IF(市町村抽出表!U76="－","－",IF(市町村抽出表!U76=0,"0棟",IF(市町村抽出表!U76&lt;1,"1棟未満",TEXT(ROUND(市町村抽出表!U76,0),"###,###")&amp;"棟"))))</f>
        <v>#REF!</v>
      </c>
      <c r="L76" s="148" t="e">
        <f ca="1">IF(市町村抽出表!V76="","※2",IF(市町村抽出表!V76="－","－",IF(市町村抽出表!V76=0,"0棟",IF(市町村抽出表!V76&lt;1,"1棟未満",TEXT(ROUND(市町村抽出表!V76,0),"###,###")&amp;"棟"))))</f>
        <v>#REF!</v>
      </c>
      <c r="M76" s="94" t="e">
        <f ca="1">IF(市町村抽出表!W76="－","－",IF(市町村抽出表!W76=0,"0棟",IF(市町村抽出表!W76&lt;1,"1棟未満",TEXT(ROUND(市町村抽出表!W76,0),"###,###")&amp;"棟")))</f>
        <v>#REF!</v>
      </c>
      <c r="N76" s="94" t="e">
        <f ca="1">IF(市町村抽出表!X76="－","－",IF(市町村抽出表!X76=0,"0棟",IF(市町村抽出表!X76&lt;1,"1棟未満",TEXT(ROUND(市町村抽出表!X76,0),"###,###")&amp;"棟")))</f>
        <v>#REF!</v>
      </c>
      <c r="O76" s="94" t="e">
        <f ca="1">IF(市町村抽出表!Z76="－","－",IF(市町村抽出表!Z76=0,"0件",IF(市町村抽出表!Z76&lt;1,"1件未満",TEXT(ROUND(市町村抽出表!Z76,0),"###,###")&amp;"件")))</f>
        <v>#REF!</v>
      </c>
      <c r="P76" s="94" t="e">
        <f ca="1">IF(市町村抽出表!AA76="－","－",IF(市町村抽出表!AA76=0,"0件",IF(市町村抽出表!AA76&lt;1,"1件未満",TEXT(ROUND(市町村抽出表!AA76,0),"###,###")&amp;"件")))</f>
        <v>#REF!</v>
      </c>
      <c r="Q76" s="94" t="e">
        <f ca="1">IF(市町村抽出表!AB76="－","－",IF(市町村抽出表!AB76=0,"0棟",IF(市町村抽出表!AB76&lt;1,"1棟未満",TEXT(ROUND(市町村抽出表!AB76,0),"###,###")&amp;"棟")))</f>
        <v>#REF!</v>
      </c>
      <c r="R76" s="94" t="e">
        <f ca="1">IF(市町村抽出表!AC76="－","－",IF(市町村抽出表!AC76=0,"0人",IF(市町村抽出表!AC76&lt;1,"1人未満",TEXT(ROUND(市町村抽出表!AC76,0),"###,###")&amp;"人")))</f>
        <v>#REF!</v>
      </c>
      <c r="S76" s="94" t="e">
        <f ca="1">IF(市町村抽出表!AD76="－","－",IF(市町村抽出表!AD76=0,"0人",IF(市町村抽出表!AD76&lt;1,"1人未満",TEXT(ROUND(市町村抽出表!AD76,0),"###,###")&amp;"人")))</f>
        <v>#REF!</v>
      </c>
      <c r="T76" s="94" t="e">
        <f ca="1">IF(市町村抽出表!AE76="－","－",IF(市町村抽出表!AE76=0,"0人",IF(市町村抽出表!AE76&lt;1,"1人未満",TEXT(ROUND(市町村抽出表!AE76,0),"###,###")&amp;"人")))</f>
        <v>#REF!</v>
      </c>
      <c r="U76" s="149" t="e">
        <f ca="1">IF(市町村抽出表!AG76="","※2",IF(市町村抽出表!AG76="－","－",IF(市町村抽出表!AG76=0,"0人",IF(市町村抽出表!AG76&lt;1,"1人未満",TEXT(ROUND(市町村抽出表!AG76,0),"###,###")&amp;"人"))))</f>
        <v>#REF!</v>
      </c>
      <c r="V76" s="150" t="e">
        <f ca="1">IF(市町村抽出表!AH76="","※2",IF(市町村抽出表!AH76="－","－",IF(市町村抽出表!AH76=0,"0人",IF(市町村抽出表!AH76&lt;1,"1人未満",TEXT(ROUND(市町村抽出表!AH76,0),"###,###")&amp;"人"))))</f>
        <v>#REF!</v>
      </c>
      <c r="W76" s="151" t="e">
        <f ca="1">IF(市町村抽出表!AI76="","※2",IF(市町村抽出表!AI76="－","－",IF(市町村抽出表!AI76=0,"0人",IF(市町村抽出表!AI76&lt;1,"1人未満",TEXT(ROUND(市町村抽出表!AI76,0),"###,###")&amp;"人"))))</f>
        <v>#REF!</v>
      </c>
      <c r="X76" s="94" t="e">
        <f ca="1">IF(市町村抽出表!AJ76="－","－",IF(市町村抽出表!AJ76=0,"0人",IF(市町村抽出表!AJ76&lt;1,"1人未満",TEXT(ROUND(市町村抽出表!AJ76,0),"###,###")&amp;"人")))</f>
        <v>#REF!</v>
      </c>
      <c r="Y76" s="94" t="e">
        <f ca="1">IF(市町村抽出表!AK76="－","－",IF(市町村抽出表!AK76=0,"0人",IF(市町村抽出表!AK76&lt;1,"1人未満",TEXT(ROUND(市町村抽出表!AK76,0),"###,###")&amp;"人")))</f>
        <v>#REF!</v>
      </c>
      <c r="Z76" s="94" t="e">
        <f ca="1">IF(市町村抽出表!AL76="－","－",IF(市町村抽出表!AL76=0,"0人",IF(市町村抽出表!AL76&lt;1,"1人未満",TEXT(ROUND(市町村抽出表!AL76,0),"###,###")&amp;"人")))</f>
        <v>#REF!</v>
      </c>
      <c r="AA76" s="94" t="e">
        <f ca="1">IF(市町村抽出表!AM76="－","－",IF(市町村抽出表!AM76=0,"0人",IF(市町村抽出表!AM76&lt;1,"1人未満",TEXT(ROUND(市町村抽出表!AM76,0),"###,###")&amp;"人")))</f>
        <v>#REF!</v>
      </c>
      <c r="AB76" s="94" t="e">
        <f ca="1">IF(市町村抽出表!AN76="－","－",IF(市町村抽出表!AN76=0,"0人",IF(市町村抽出表!AN76&lt;1,"1人未満",TEXT(ROUND(市町村抽出表!AN76,0),"###,###")&amp;"人")))</f>
        <v>#REF!</v>
      </c>
      <c r="AC76" s="94" t="e">
        <f ca="1">IF(市町村抽出表!AO76="－","－",IF(市町村抽出表!AO76=0,"0人",IF(市町村抽出表!AO76&lt;1,"1人未満",TEXT(ROUND(市町村抽出表!AO76,0),"###,###")&amp;"人")))</f>
        <v>#REF!</v>
      </c>
      <c r="AD76" s="94" t="e">
        <f ca="1">IF(市町村抽出表!AP76="－","－",IF(市町村抽出表!AP76=0,"0人",IF(市町村抽出表!AP76&lt;1,"1人未満",TEXT(ROUND(市町村抽出表!AP76,0),"###,###")&amp;"人")))</f>
        <v>#REF!</v>
      </c>
      <c r="AE76" s="94" t="e">
        <f ca="1">IF(市町村抽出表!AQ76="－","－",IF(市町村抽出表!AQ76=0,"0人",IF(市町村抽出表!AQ76&lt;1,"1人未満",TEXT(ROUND(市町村抽出表!AQ76,0),"###,###")&amp;"人")))</f>
        <v>#REF!</v>
      </c>
      <c r="AF76" s="94" t="e">
        <f ca="1">IF(市町村抽出表!AR76="－","－",IF(市町村抽出表!AR76=0,"0人",IF(市町村抽出表!AR76&lt;1,"1人未満",TEXT(ROUND(市町村抽出表!AR76,0),"###,###")&amp;"人")))</f>
        <v>#REF!</v>
      </c>
      <c r="AG76" s="94" t="e">
        <f ca="1">IF(市町村抽出表!AS76="－","－",IF(市町村抽出表!AS76=0,"0箇所",IF(市町村抽出表!AS76&lt;1,"1箇所未満",TEXT(ROUND(市町村抽出表!AS76,0),"###,###")&amp;"箇所")))</f>
        <v>#REF!</v>
      </c>
      <c r="AH76" s="94" t="e">
        <f ca="1">IF(市町村抽出表!AT76="－","－",IF(市町村抽出表!AT76=0,"0世帯",IF(市町村抽出表!AT76&lt;1,"1世帯未満",TEXT(ROUND(市町村抽出表!AT76,0),"###,###")&amp;"世帯")))</f>
        <v>#REF!</v>
      </c>
      <c r="AI76" s="94" t="e">
        <f ca="1">IF(市町村抽出表!AU76="－","－",IF(市町村抽出表!AU76=0,"0人",IF(市町村抽出表!AU76&lt;1,"1人未満",TEXT(ROUND(市町村抽出表!AU76,0),"###,###")&amp;"人")))</f>
        <v>#REF!</v>
      </c>
      <c r="AJ76" s="94" t="e">
        <f ca="1">IF(市町村抽出表!AV76="－","－",IF(市町村抽出表!AV76=0,"0世帯",IF(市町村抽出表!AV76&lt;1,"1世帯未満",TEXT(ROUND(市町村抽出表!AV76,0),"###,###")&amp;"世帯")))</f>
        <v>#REF!</v>
      </c>
      <c r="AK76" s="94" t="e">
        <f ca="1">IF(市町村抽出表!AW76="－","－",IF(市町村抽出表!AW76=0,"0人",IF(市町村抽出表!AW76&lt;1,"1人未満",TEXT(ROUND(市町村抽出表!AW76,0),"###,###")&amp;"人")))</f>
        <v>#REF!</v>
      </c>
      <c r="AL76" s="94" t="e">
        <f ca="1">IF(市町村抽出表!AX76="－","－",IF(市町村抽出表!AX76=0,"0世帯",IF(市町村抽出表!AX76&lt;1,"1世帯未満",TEXT(ROUND(市町村抽出表!AX76,0),"###,###")&amp;"世帯")))</f>
        <v>#REF!</v>
      </c>
      <c r="AM76" s="94" t="e">
        <f ca="1">IF(市町村抽出表!AY76="－","－",IF(市町村抽出表!AY76=0,"0人",IF(市町村抽出表!AY76&lt;1,"1人未満",TEXT(ROUND(市町村抽出表!AY76,0),"###,###")&amp;"人")))</f>
        <v>#REF!</v>
      </c>
      <c r="AN76" s="94" t="s">
        <v>668</v>
      </c>
      <c r="AO76" s="94" t="s">
        <v>668</v>
      </c>
      <c r="AP76" s="94" t="e">
        <f ca="1">IF(市町村抽出表!BB76="－","－",IF(市町村抽出表!BB76=0,"0km",IF(市町村抽出表!BB76&lt;0.1,"0.1km未満",TEXT(ROUND(市町村抽出表!BB76,1),"###,##0.0")&amp;"km")))</f>
        <v>#REF!</v>
      </c>
      <c r="AQ76" s="94" t="e">
        <f ca="1">IF(市町村抽出表!BC76="－","－",IF(市町村抽出表!BC76=0,"0世帯",IF(市町村抽出表!BC76&lt;1,"1世帯未満",TEXT(ROUND(市町村抽出表!BC76,0),"###,###")&amp;"世帯")))</f>
        <v>#REF!</v>
      </c>
      <c r="AR76" s="94" t="e">
        <f ca="1">IF(市町村抽出表!BD76="－","－",IF(市町村抽出表!BD76=0,"0人",IF(市町村抽出表!BD76&lt;1,"1人未満",TEXT(ROUND(市町村抽出表!BD76,0),"###,###")&amp;"人")))</f>
        <v>#REF!</v>
      </c>
      <c r="AS76" s="94" t="s">
        <v>668</v>
      </c>
      <c r="AT76" s="94" t="s">
        <v>668</v>
      </c>
      <c r="AU76" s="94" t="e">
        <f ca="1">IF(市町村抽出表!BG76="－","－",IF(市町村抽出表!BG76=0,"0箇所",IF(市町村抽出表!BG76&lt;1,"1箇所未満",TEXT(ROUND(市町村抽出表!BG76,0),"###,###")&amp;"箇所")))</f>
        <v>#REF!</v>
      </c>
      <c r="AV76" s="94" t="e">
        <f ca="1">IF(市町村抽出表!BH76="－","－",IF(市町村抽出表!BH76=0,"0箇所",IF(市町村抽出表!BH76&lt;1,"1箇所未満",TEXT(ROUND(市町村抽出表!BH76,0),"###,###")&amp;"箇所")))</f>
        <v>#REF!</v>
      </c>
      <c r="AW76" s="94" t="e">
        <f ca="1">IF(市町村抽出表!BI76="－","－",IF(市町村抽出表!BI76=0,"0箇所",IF(市町村抽出表!BI76&lt;1,"1箇所未満",TEXT(ROUND(市町村抽出表!BI76,0),"###,###")&amp;"箇所")))</f>
        <v>#REF!</v>
      </c>
      <c r="AX76" s="94" t="e">
        <f ca="1">IF(市町村抽出表!BJ76="－","－",IF(市町村抽出表!BJ76=0,"0箇所",IF(市町村抽出表!BJ76&lt;1,"1箇所未満",TEXT(ROUND(市町村抽出表!BJ76,0),"###,###")&amp;"箇所")))</f>
        <v>#REF!</v>
      </c>
      <c r="AY76" s="94" t="e">
        <f ca="1">IF(市町村抽出表!BK76="－","－",IF(市町村抽出表!BK76=0,"0箇所",IF(市町村抽出表!BK76&lt;1,"1箇所未満",TEXT(ROUND(市町村抽出表!BK76,0),"###,###")&amp;"箇所")))</f>
        <v>#REF!</v>
      </c>
      <c r="AZ76" s="94" t="e">
        <f ca="1">IF(市町村抽出表!BL76="－","－",IF(市町村抽出表!BL76=0,"0箇所",IF(市町村抽出表!BL76&lt;1,"1箇所未満",TEXT(ROUND(市町村抽出表!BL76,0),"###,###")&amp;"箇所")))</f>
        <v>#REF!</v>
      </c>
      <c r="BH76" s="153"/>
      <c r="BI76" s="153"/>
      <c r="BJ76" s="153"/>
      <c r="BL76" s="154"/>
      <c r="BM76" s="153"/>
      <c r="BN76" s="153"/>
      <c r="BO76" s="153"/>
      <c r="BP76" s="153"/>
      <c r="BX76" s="154"/>
      <c r="BY76" s="153"/>
      <c r="BZ76" s="153"/>
      <c r="CA76" s="153"/>
      <c r="CB76" s="153"/>
      <c r="CN76" s="154"/>
      <c r="CO76" s="153"/>
      <c r="CP76" s="153"/>
      <c r="CQ76" s="153"/>
      <c r="CR76" s="153"/>
    </row>
    <row r="77" spans="1:96" x14ac:dyDescent="0.2">
      <c r="A77" s="82">
        <v>74</v>
      </c>
      <c r="B77" s="74" t="s">
        <v>574</v>
      </c>
      <c r="C77" s="93" t="e">
        <f ca="1">IF(市町村抽出表!D77="－","－",ROUND(市町村抽出表!D77,1))</f>
        <v>#REF!</v>
      </c>
      <c r="D77" s="158" t="e">
        <f ca="1">IF(市町村抽出表!F77="","※2",IF(市町村抽出表!F77="－","－",市町村抽出表!F77&amp;"箇所"))</f>
        <v>#REF!</v>
      </c>
      <c r="E77" s="159" t="e">
        <f ca="1">IF(市町村抽出表!G77="","※2",IF(市町村抽出表!G77="－","－",市町村抽出表!G77&amp;"箇所"))</f>
        <v>#REF!</v>
      </c>
      <c r="F77" s="160" t="e">
        <f ca="1">IF(市町村抽出表!H77="","※2",IF(市町村抽出表!H77="－","－",市町村抽出表!H77&amp;"箇所"))</f>
        <v>#REF!</v>
      </c>
      <c r="G77" s="94" t="e">
        <f ca="1">IF(市町村抽出表!I77="－","－",IF(市町村抽出表!I77=0,"0棟",IF(市町村抽出表!I77&lt;1,"1棟未満",TEXT(ROUND(市町村抽出表!I77,0),"###,###")&amp;"棟")))</f>
        <v>#REF!</v>
      </c>
      <c r="H77" s="94" t="e">
        <f ca="1">IF(市町村抽出表!J77="－","－",IF(市町村抽出表!J77=0,"0棟",IF(市町村抽出表!J77&lt;1,"1棟未満",TEXT(ROUND(市町村抽出表!J77,0),"###,###")&amp;"棟")))</f>
        <v>#REF!</v>
      </c>
      <c r="I77" s="94" t="e">
        <f ca="1">IF(市町村抽出表!O77="－","－",IF(市町村抽出表!O77=0,"0棟",IF(市町村抽出表!O77&lt;1,"1棟未満",TEXT(ROUND(市町村抽出表!O77,0),"###,###")&amp;"棟")))</f>
        <v>#REF!</v>
      </c>
      <c r="J77" s="94" t="e">
        <f ca="1">IF(市町村抽出表!P77="－","－",IF(市町村抽出表!P77=0,"0棟",IF(市町村抽出表!P77&lt;1,"1棟未満",TEXT(ROUND(市町村抽出表!P77,0),"###,###")&amp;"棟")))</f>
        <v>#REF!</v>
      </c>
      <c r="K77" s="147" t="e">
        <f ca="1">IF(市町村抽出表!U77="","※2",IF(市町村抽出表!U77="－","－",IF(市町村抽出表!U77=0,"0棟",IF(市町村抽出表!U77&lt;1,"1棟未満",TEXT(ROUND(市町村抽出表!U77,0),"###,###")&amp;"棟"))))</f>
        <v>#REF!</v>
      </c>
      <c r="L77" s="148" t="e">
        <f ca="1">IF(市町村抽出表!V77="","※2",IF(市町村抽出表!V77="－","－",IF(市町村抽出表!V77=0,"0棟",IF(市町村抽出表!V77&lt;1,"1棟未満",TEXT(ROUND(市町村抽出表!V77,0),"###,###")&amp;"棟"))))</f>
        <v>#REF!</v>
      </c>
      <c r="M77" s="94" t="e">
        <f ca="1">IF(市町村抽出表!W77="－","－",IF(市町村抽出表!W77=0,"0棟",IF(市町村抽出表!W77&lt;1,"1棟未満",TEXT(ROUND(市町村抽出表!W77,0),"###,###")&amp;"棟")))</f>
        <v>#REF!</v>
      </c>
      <c r="N77" s="94" t="e">
        <f ca="1">IF(市町村抽出表!X77="－","－",IF(市町村抽出表!X77=0,"0棟",IF(市町村抽出表!X77&lt;1,"1棟未満",TEXT(ROUND(市町村抽出表!X77,0),"###,###")&amp;"棟")))</f>
        <v>#REF!</v>
      </c>
      <c r="O77" s="94" t="e">
        <f ca="1">IF(市町村抽出表!Z77="－","－",IF(市町村抽出表!Z77=0,"0件",IF(市町村抽出表!Z77&lt;1,"1件未満",TEXT(ROUND(市町村抽出表!Z77,0),"###,###")&amp;"件")))</f>
        <v>#REF!</v>
      </c>
      <c r="P77" s="94" t="e">
        <f ca="1">IF(市町村抽出表!AA77="－","－",IF(市町村抽出表!AA77=0,"0件",IF(市町村抽出表!AA77&lt;1,"1件未満",TEXT(ROUND(市町村抽出表!AA77,0),"###,###")&amp;"件")))</f>
        <v>#REF!</v>
      </c>
      <c r="Q77" s="94" t="e">
        <f ca="1">IF(市町村抽出表!AB77="－","－",IF(市町村抽出表!AB77=0,"0棟",IF(市町村抽出表!AB77&lt;1,"1棟未満",TEXT(ROUND(市町村抽出表!AB77,0),"###,###")&amp;"棟")))</f>
        <v>#REF!</v>
      </c>
      <c r="R77" s="94" t="e">
        <f ca="1">IF(市町村抽出表!AC77="－","－",IF(市町村抽出表!AC77=0,"0人",IF(市町村抽出表!AC77&lt;1,"1人未満",TEXT(ROUND(市町村抽出表!AC77,0),"###,###")&amp;"人")))</f>
        <v>#REF!</v>
      </c>
      <c r="S77" s="94" t="e">
        <f ca="1">IF(市町村抽出表!AD77="－","－",IF(市町村抽出表!AD77=0,"0人",IF(市町村抽出表!AD77&lt;1,"1人未満",TEXT(ROUND(市町村抽出表!AD77,0),"###,###")&amp;"人")))</f>
        <v>#REF!</v>
      </c>
      <c r="T77" s="94" t="e">
        <f ca="1">IF(市町村抽出表!AE77="－","－",IF(市町村抽出表!AE77=0,"0人",IF(市町村抽出表!AE77&lt;1,"1人未満",TEXT(ROUND(市町村抽出表!AE77,0),"###,###")&amp;"人")))</f>
        <v>#REF!</v>
      </c>
      <c r="U77" s="149" t="e">
        <f ca="1">IF(市町村抽出表!AG77="","※2",IF(市町村抽出表!AG77="－","－",IF(市町村抽出表!AG77=0,"0人",IF(市町村抽出表!AG77&lt;1,"1人未満",TEXT(ROUND(市町村抽出表!AG77,0),"###,###")&amp;"人"))))</f>
        <v>#REF!</v>
      </c>
      <c r="V77" s="150" t="e">
        <f ca="1">IF(市町村抽出表!AH77="","※2",IF(市町村抽出表!AH77="－","－",IF(市町村抽出表!AH77=0,"0人",IF(市町村抽出表!AH77&lt;1,"1人未満",TEXT(ROUND(市町村抽出表!AH77,0),"###,###")&amp;"人"))))</f>
        <v>#REF!</v>
      </c>
      <c r="W77" s="151" t="e">
        <f ca="1">IF(市町村抽出表!AI77="","※2",IF(市町村抽出表!AI77="－","－",IF(市町村抽出表!AI77=0,"0人",IF(市町村抽出表!AI77&lt;1,"1人未満",TEXT(ROUND(市町村抽出表!AI77,0),"###,###")&amp;"人"))))</f>
        <v>#REF!</v>
      </c>
      <c r="X77" s="94" t="e">
        <f ca="1">IF(市町村抽出表!AJ77="－","－",IF(市町村抽出表!AJ77=0,"0人",IF(市町村抽出表!AJ77&lt;1,"1人未満",TEXT(ROUND(市町村抽出表!AJ77,0),"###,###")&amp;"人")))</f>
        <v>#REF!</v>
      </c>
      <c r="Y77" s="94" t="e">
        <f ca="1">IF(市町村抽出表!AK77="－","－",IF(市町村抽出表!AK77=0,"0人",IF(市町村抽出表!AK77&lt;1,"1人未満",TEXT(ROUND(市町村抽出表!AK77,0),"###,###")&amp;"人")))</f>
        <v>#REF!</v>
      </c>
      <c r="Z77" s="94" t="e">
        <f ca="1">IF(市町村抽出表!AL77="－","－",IF(市町村抽出表!AL77=0,"0人",IF(市町村抽出表!AL77&lt;1,"1人未満",TEXT(ROUND(市町村抽出表!AL77,0),"###,###")&amp;"人")))</f>
        <v>#REF!</v>
      </c>
      <c r="AA77" s="94" t="e">
        <f ca="1">IF(市町村抽出表!AM77="－","－",IF(市町村抽出表!AM77=0,"0人",IF(市町村抽出表!AM77&lt;1,"1人未満",TEXT(ROUND(市町村抽出表!AM77,0),"###,###")&amp;"人")))</f>
        <v>#REF!</v>
      </c>
      <c r="AB77" s="94" t="e">
        <f ca="1">IF(市町村抽出表!AN77="－","－",IF(市町村抽出表!AN77=0,"0人",IF(市町村抽出表!AN77&lt;1,"1人未満",TEXT(ROUND(市町村抽出表!AN77,0),"###,###")&amp;"人")))</f>
        <v>#REF!</v>
      </c>
      <c r="AC77" s="94" t="e">
        <f ca="1">IF(市町村抽出表!AO77="－","－",IF(市町村抽出表!AO77=0,"0人",IF(市町村抽出表!AO77&lt;1,"1人未満",TEXT(ROUND(市町村抽出表!AO77,0),"###,###")&amp;"人")))</f>
        <v>#REF!</v>
      </c>
      <c r="AD77" s="94" t="e">
        <f ca="1">IF(市町村抽出表!AP77="－","－",IF(市町村抽出表!AP77=0,"0人",IF(市町村抽出表!AP77&lt;1,"1人未満",TEXT(ROUND(市町村抽出表!AP77,0),"###,###")&amp;"人")))</f>
        <v>#REF!</v>
      </c>
      <c r="AE77" s="94" t="e">
        <f ca="1">IF(市町村抽出表!AQ77="－","－",IF(市町村抽出表!AQ77=0,"0人",IF(市町村抽出表!AQ77&lt;1,"1人未満",TEXT(ROUND(市町村抽出表!AQ77,0),"###,###")&amp;"人")))</f>
        <v>#REF!</v>
      </c>
      <c r="AF77" s="94" t="e">
        <f ca="1">IF(市町村抽出表!AR77="－","－",IF(市町村抽出表!AR77=0,"0人",IF(市町村抽出表!AR77&lt;1,"1人未満",TEXT(ROUND(市町村抽出表!AR77,0),"###,###")&amp;"人")))</f>
        <v>#REF!</v>
      </c>
      <c r="AG77" s="94" t="e">
        <f ca="1">IF(市町村抽出表!AS77="－","－",IF(市町村抽出表!AS77=0,"0箇所",IF(市町村抽出表!AS77&lt;1,"1箇所未満",TEXT(ROUND(市町村抽出表!AS77,0),"###,###")&amp;"箇所")))</f>
        <v>#REF!</v>
      </c>
      <c r="AH77" s="94" t="e">
        <f ca="1">IF(市町村抽出表!AT77="－","－",IF(市町村抽出表!AT77=0,"0世帯",IF(市町村抽出表!AT77&lt;1,"1世帯未満",TEXT(ROUND(市町村抽出表!AT77,0),"###,###")&amp;"世帯")))</f>
        <v>#REF!</v>
      </c>
      <c r="AI77" s="94" t="e">
        <f ca="1">IF(市町村抽出表!AU77="－","－",IF(市町村抽出表!AU77=0,"0人",IF(市町村抽出表!AU77&lt;1,"1人未満",TEXT(ROUND(市町村抽出表!AU77,0),"###,###")&amp;"人")))</f>
        <v>#REF!</v>
      </c>
      <c r="AJ77" s="94" t="e">
        <f ca="1">IF(市町村抽出表!AV77="－","－",IF(市町村抽出表!AV77=0,"0世帯",IF(市町村抽出表!AV77&lt;1,"1世帯未満",TEXT(ROUND(市町村抽出表!AV77,0),"###,###")&amp;"世帯")))</f>
        <v>#REF!</v>
      </c>
      <c r="AK77" s="94" t="e">
        <f ca="1">IF(市町村抽出表!AW77="－","－",IF(市町村抽出表!AW77=0,"0人",IF(市町村抽出表!AW77&lt;1,"1人未満",TEXT(ROUND(市町村抽出表!AW77,0),"###,###")&amp;"人")))</f>
        <v>#REF!</v>
      </c>
      <c r="AL77" s="94" t="e">
        <f ca="1">IF(市町村抽出表!AX77="－","－",IF(市町村抽出表!AX77=0,"0世帯",IF(市町村抽出表!AX77&lt;1,"1世帯未満",TEXT(ROUND(市町村抽出表!AX77,0),"###,###")&amp;"世帯")))</f>
        <v>#REF!</v>
      </c>
      <c r="AM77" s="94" t="e">
        <f ca="1">IF(市町村抽出表!AY77="－","－",IF(市町村抽出表!AY77=0,"0人",IF(市町村抽出表!AY77&lt;1,"1人未満",TEXT(ROUND(市町村抽出表!AY77,0),"###,###")&amp;"人")))</f>
        <v>#REF!</v>
      </c>
      <c r="AN77" s="94" t="s">
        <v>668</v>
      </c>
      <c r="AO77" s="94" t="s">
        <v>668</v>
      </c>
      <c r="AP77" s="94" t="e">
        <f ca="1">IF(市町村抽出表!BB77="－","－",IF(市町村抽出表!BB77=0,"0km",IF(市町村抽出表!BB77&lt;0.1,"0.1km未満",TEXT(ROUND(市町村抽出表!BB77,1),"###,##0.0")&amp;"km")))</f>
        <v>#REF!</v>
      </c>
      <c r="AQ77" s="94" t="e">
        <f ca="1">IF(市町村抽出表!BC77="－","－",IF(市町村抽出表!BC77=0,"0世帯",IF(市町村抽出表!BC77&lt;1,"1世帯未満",TEXT(ROUND(市町村抽出表!BC77,0),"###,###")&amp;"世帯")))</f>
        <v>#REF!</v>
      </c>
      <c r="AR77" s="94" t="e">
        <f ca="1">IF(市町村抽出表!BD77="－","－",IF(市町村抽出表!BD77=0,"0人",IF(市町村抽出表!BD77&lt;1,"1人未満",TEXT(ROUND(市町村抽出表!BD77,0),"###,###")&amp;"人")))</f>
        <v>#REF!</v>
      </c>
      <c r="AS77" s="94" t="s">
        <v>668</v>
      </c>
      <c r="AT77" s="94" t="s">
        <v>668</v>
      </c>
      <c r="AU77" s="94" t="e">
        <f ca="1">IF(市町村抽出表!BG77="－","－",IF(市町村抽出表!BG77=0,"0箇所",IF(市町村抽出表!BG77&lt;1,"1箇所未満",TEXT(ROUND(市町村抽出表!BG77,0),"###,###")&amp;"箇所")))</f>
        <v>#REF!</v>
      </c>
      <c r="AV77" s="94" t="e">
        <f ca="1">IF(市町村抽出表!BH77="－","－",IF(市町村抽出表!BH77=0,"0箇所",IF(市町村抽出表!BH77&lt;1,"1箇所未満",TEXT(ROUND(市町村抽出表!BH77,0),"###,###")&amp;"箇所")))</f>
        <v>#REF!</v>
      </c>
      <c r="AW77" s="94" t="e">
        <f ca="1">IF(市町村抽出表!BI77="－","－",IF(市町村抽出表!BI77=0,"0箇所",IF(市町村抽出表!BI77&lt;1,"1箇所未満",TEXT(ROUND(市町村抽出表!BI77,0),"###,###")&amp;"箇所")))</f>
        <v>#REF!</v>
      </c>
      <c r="AX77" s="94" t="e">
        <f ca="1">IF(市町村抽出表!BJ77="－","－",IF(市町村抽出表!BJ77=0,"0箇所",IF(市町村抽出表!BJ77&lt;1,"1箇所未満",TEXT(ROUND(市町村抽出表!BJ77,0),"###,###")&amp;"箇所")))</f>
        <v>#REF!</v>
      </c>
      <c r="AY77" s="94" t="e">
        <f ca="1">IF(市町村抽出表!BK77="－","－",IF(市町村抽出表!BK77=0,"0箇所",IF(市町村抽出表!BK77&lt;1,"1箇所未満",TEXT(ROUND(市町村抽出表!BK77,0),"###,###")&amp;"箇所")))</f>
        <v>#REF!</v>
      </c>
      <c r="AZ77" s="94" t="e">
        <f ca="1">IF(市町村抽出表!BL77="－","－",IF(市町村抽出表!BL77=0,"0箇所",IF(市町村抽出表!BL77&lt;1,"1箇所未満",TEXT(ROUND(市町村抽出表!BL77,0),"###,###")&amp;"箇所")))</f>
        <v>#REF!</v>
      </c>
      <c r="BH77" s="153"/>
      <c r="BI77" s="153"/>
      <c r="BJ77" s="153"/>
      <c r="BL77" s="154"/>
      <c r="BM77" s="153"/>
      <c r="BN77" s="153"/>
      <c r="BO77" s="153"/>
      <c r="BP77" s="153"/>
      <c r="BX77" s="154"/>
      <c r="BY77" s="153"/>
      <c r="BZ77" s="153"/>
      <c r="CA77" s="153"/>
      <c r="CB77" s="153"/>
      <c r="CN77" s="154"/>
      <c r="CO77" s="153"/>
      <c r="CP77" s="153"/>
      <c r="CQ77" s="153"/>
      <c r="CR77" s="153"/>
    </row>
    <row r="78" spans="1:96" x14ac:dyDescent="0.2">
      <c r="A78" s="82">
        <v>75</v>
      </c>
      <c r="B78" s="74" t="s">
        <v>575</v>
      </c>
      <c r="C78" s="93" t="e">
        <f ca="1">IF(市町村抽出表!D78="－","－",ROUND(市町村抽出表!D78,1))</f>
        <v>#REF!</v>
      </c>
      <c r="D78" s="158" t="e">
        <f ca="1">IF(市町村抽出表!F78="","※2",IF(市町村抽出表!F78="－","－",市町村抽出表!F78&amp;"箇所"))</f>
        <v>#REF!</v>
      </c>
      <c r="E78" s="159" t="e">
        <f ca="1">IF(市町村抽出表!G78="","※2",IF(市町村抽出表!G78="－","－",市町村抽出表!G78&amp;"箇所"))</f>
        <v>#REF!</v>
      </c>
      <c r="F78" s="160" t="e">
        <f ca="1">IF(市町村抽出表!H78="","※2",IF(市町村抽出表!H78="－","－",市町村抽出表!H78&amp;"箇所"))</f>
        <v>#REF!</v>
      </c>
      <c r="G78" s="94" t="e">
        <f ca="1">IF(市町村抽出表!I78="－","－",IF(市町村抽出表!I78=0,"0棟",IF(市町村抽出表!I78&lt;1,"1棟未満",TEXT(ROUND(市町村抽出表!I78,0),"###,###")&amp;"棟")))</f>
        <v>#REF!</v>
      </c>
      <c r="H78" s="94" t="e">
        <f ca="1">IF(市町村抽出表!J78="－","－",IF(市町村抽出表!J78=0,"0棟",IF(市町村抽出表!J78&lt;1,"1棟未満",TEXT(ROUND(市町村抽出表!J78,0),"###,###")&amp;"棟")))</f>
        <v>#REF!</v>
      </c>
      <c r="I78" s="94" t="e">
        <f ca="1">IF(市町村抽出表!O78="－","－",IF(市町村抽出表!O78=0,"0棟",IF(市町村抽出表!O78&lt;1,"1棟未満",TEXT(ROUND(市町村抽出表!O78,0),"###,###")&amp;"棟")))</f>
        <v>#REF!</v>
      </c>
      <c r="J78" s="94" t="e">
        <f ca="1">IF(市町村抽出表!P78="－","－",IF(市町村抽出表!P78=0,"0棟",IF(市町村抽出表!P78&lt;1,"1棟未満",TEXT(ROUND(市町村抽出表!P78,0),"###,###")&amp;"棟")))</f>
        <v>#REF!</v>
      </c>
      <c r="K78" s="147" t="e">
        <f ca="1">IF(市町村抽出表!U78="","※2",IF(市町村抽出表!U78="－","－",IF(市町村抽出表!U78=0,"0棟",IF(市町村抽出表!U78&lt;1,"1棟未満",TEXT(ROUND(市町村抽出表!U78,0),"###,###")&amp;"棟"))))</f>
        <v>#REF!</v>
      </c>
      <c r="L78" s="148" t="e">
        <f ca="1">IF(市町村抽出表!V78="","※2",IF(市町村抽出表!V78="－","－",IF(市町村抽出表!V78=0,"0棟",IF(市町村抽出表!V78&lt;1,"1棟未満",TEXT(ROUND(市町村抽出表!V78,0),"###,###")&amp;"棟"))))</f>
        <v>#REF!</v>
      </c>
      <c r="M78" s="94" t="e">
        <f ca="1">IF(市町村抽出表!W78="－","－",IF(市町村抽出表!W78=0,"0棟",IF(市町村抽出表!W78&lt;1,"1棟未満",TEXT(ROUND(市町村抽出表!W78,0),"###,###")&amp;"棟")))</f>
        <v>#REF!</v>
      </c>
      <c r="N78" s="94" t="e">
        <f ca="1">IF(市町村抽出表!X78="－","－",IF(市町村抽出表!X78=0,"0棟",IF(市町村抽出表!X78&lt;1,"1棟未満",TEXT(ROUND(市町村抽出表!X78,0),"###,###")&amp;"棟")))</f>
        <v>#REF!</v>
      </c>
      <c r="O78" s="94" t="e">
        <f ca="1">IF(市町村抽出表!Z78="－","－",IF(市町村抽出表!Z78=0,"0件",IF(市町村抽出表!Z78&lt;1,"1件未満",TEXT(ROUND(市町村抽出表!Z78,0),"###,###")&amp;"件")))</f>
        <v>#REF!</v>
      </c>
      <c r="P78" s="94" t="e">
        <f ca="1">IF(市町村抽出表!AA78="－","－",IF(市町村抽出表!AA78=0,"0件",IF(市町村抽出表!AA78&lt;1,"1件未満",TEXT(ROUND(市町村抽出表!AA78,0),"###,###")&amp;"件")))</f>
        <v>#REF!</v>
      </c>
      <c r="Q78" s="94" t="e">
        <f ca="1">IF(市町村抽出表!AB78="－","－",IF(市町村抽出表!AB78=0,"0棟",IF(市町村抽出表!AB78&lt;1,"1棟未満",TEXT(ROUND(市町村抽出表!AB78,0),"###,###")&amp;"棟")))</f>
        <v>#REF!</v>
      </c>
      <c r="R78" s="94" t="e">
        <f ca="1">IF(市町村抽出表!AC78="－","－",IF(市町村抽出表!AC78=0,"0人",IF(市町村抽出表!AC78&lt;1,"1人未満",TEXT(ROUND(市町村抽出表!AC78,0),"###,###")&amp;"人")))</f>
        <v>#REF!</v>
      </c>
      <c r="S78" s="94" t="e">
        <f ca="1">IF(市町村抽出表!AD78="－","－",IF(市町村抽出表!AD78=0,"0人",IF(市町村抽出表!AD78&lt;1,"1人未満",TEXT(ROUND(市町村抽出表!AD78,0),"###,###")&amp;"人")))</f>
        <v>#REF!</v>
      </c>
      <c r="T78" s="94" t="e">
        <f ca="1">IF(市町村抽出表!AE78="－","－",IF(市町村抽出表!AE78=0,"0人",IF(市町村抽出表!AE78&lt;1,"1人未満",TEXT(ROUND(市町村抽出表!AE78,0),"###,###")&amp;"人")))</f>
        <v>#REF!</v>
      </c>
      <c r="U78" s="149" t="e">
        <f ca="1">IF(市町村抽出表!AG78="","※2",IF(市町村抽出表!AG78="－","－",IF(市町村抽出表!AG78=0,"0人",IF(市町村抽出表!AG78&lt;1,"1人未満",TEXT(ROUND(市町村抽出表!AG78,0),"###,###")&amp;"人"))))</f>
        <v>#REF!</v>
      </c>
      <c r="V78" s="150" t="e">
        <f ca="1">IF(市町村抽出表!AH78="","※2",IF(市町村抽出表!AH78="－","－",IF(市町村抽出表!AH78=0,"0人",IF(市町村抽出表!AH78&lt;1,"1人未満",TEXT(ROUND(市町村抽出表!AH78,0),"###,###")&amp;"人"))))</f>
        <v>#REF!</v>
      </c>
      <c r="W78" s="151" t="e">
        <f ca="1">IF(市町村抽出表!AI78="","※2",IF(市町村抽出表!AI78="－","－",IF(市町村抽出表!AI78=0,"0人",IF(市町村抽出表!AI78&lt;1,"1人未満",TEXT(ROUND(市町村抽出表!AI78,0),"###,###")&amp;"人"))))</f>
        <v>#REF!</v>
      </c>
      <c r="X78" s="94" t="e">
        <f ca="1">IF(市町村抽出表!AJ78="－","－",IF(市町村抽出表!AJ78=0,"0人",IF(市町村抽出表!AJ78&lt;1,"1人未満",TEXT(ROUND(市町村抽出表!AJ78,0),"###,###")&amp;"人")))</f>
        <v>#REF!</v>
      </c>
      <c r="Y78" s="94" t="e">
        <f ca="1">IF(市町村抽出表!AK78="－","－",IF(市町村抽出表!AK78=0,"0人",IF(市町村抽出表!AK78&lt;1,"1人未満",TEXT(ROUND(市町村抽出表!AK78,0),"###,###")&amp;"人")))</f>
        <v>#REF!</v>
      </c>
      <c r="Z78" s="94" t="e">
        <f ca="1">IF(市町村抽出表!AL78="－","－",IF(市町村抽出表!AL78=0,"0人",IF(市町村抽出表!AL78&lt;1,"1人未満",TEXT(ROUND(市町村抽出表!AL78,0),"###,###")&amp;"人")))</f>
        <v>#REF!</v>
      </c>
      <c r="AA78" s="94" t="e">
        <f ca="1">IF(市町村抽出表!AM78="－","－",IF(市町村抽出表!AM78=0,"0人",IF(市町村抽出表!AM78&lt;1,"1人未満",TEXT(ROUND(市町村抽出表!AM78,0),"###,###")&amp;"人")))</f>
        <v>#REF!</v>
      </c>
      <c r="AB78" s="94" t="e">
        <f ca="1">IF(市町村抽出表!AN78="－","－",IF(市町村抽出表!AN78=0,"0人",IF(市町村抽出表!AN78&lt;1,"1人未満",TEXT(ROUND(市町村抽出表!AN78,0),"###,###")&amp;"人")))</f>
        <v>#REF!</v>
      </c>
      <c r="AC78" s="94" t="e">
        <f ca="1">IF(市町村抽出表!AO78="－","－",IF(市町村抽出表!AO78=0,"0人",IF(市町村抽出表!AO78&lt;1,"1人未満",TEXT(ROUND(市町村抽出表!AO78,0),"###,###")&amp;"人")))</f>
        <v>#REF!</v>
      </c>
      <c r="AD78" s="94" t="e">
        <f ca="1">IF(市町村抽出表!AP78="－","－",IF(市町村抽出表!AP78=0,"0人",IF(市町村抽出表!AP78&lt;1,"1人未満",TEXT(ROUND(市町村抽出表!AP78,0),"###,###")&amp;"人")))</f>
        <v>#REF!</v>
      </c>
      <c r="AE78" s="94" t="e">
        <f ca="1">IF(市町村抽出表!AQ78="－","－",IF(市町村抽出表!AQ78=0,"0人",IF(市町村抽出表!AQ78&lt;1,"1人未満",TEXT(ROUND(市町村抽出表!AQ78,0),"###,###")&amp;"人")))</f>
        <v>#REF!</v>
      </c>
      <c r="AF78" s="94" t="e">
        <f ca="1">IF(市町村抽出表!AR78="－","－",IF(市町村抽出表!AR78=0,"0人",IF(市町村抽出表!AR78&lt;1,"1人未満",TEXT(ROUND(市町村抽出表!AR78,0),"###,###")&amp;"人")))</f>
        <v>#REF!</v>
      </c>
      <c r="AG78" s="94" t="e">
        <f ca="1">IF(市町村抽出表!AS78="－","－",IF(市町村抽出表!AS78=0,"0箇所",IF(市町村抽出表!AS78&lt;1,"1箇所未満",TEXT(ROUND(市町村抽出表!AS78,0),"###,###")&amp;"箇所")))</f>
        <v>#REF!</v>
      </c>
      <c r="AH78" s="94" t="e">
        <f ca="1">IF(市町村抽出表!AT78="－","－",IF(市町村抽出表!AT78=0,"0世帯",IF(市町村抽出表!AT78&lt;1,"1世帯未満",TEXT(ROUND(市町村抽出表!AT78,0),"###,###")&amp;"世帯")))</f>
        <v>#REF!</v>
      </c>
      <c r="AI78" s="94" t="e">
        <f ca="1">IF(市町村抽出表!AU78="－","－",IF(市町村抽出表!AU78=0,"0人",IF(市町村抽出表!AU78&lt;1,"1人未満",TEXT(ROUND(市町村抽出表!AU78,0),"###,###")&amp;"人")))</f>
        <v>#REF!</v>
      </c>
      <c r="AJ78" s="94" t="e">
        <f ca="1">IF(市町村抽出表!AV78="－","－",IF(市町村抽出表!AV78=0,"0世帯",IF(市町村抽出表!AV78&lt;1,"1世帯未満",TEXT(ROUND(市町村抽出表!AV78,0),"###,###")&amp;"世帯")))</f>
        <v>#REF!</v>
      </c>
      <c r="AK78" s="94" t="e">
        <f ca="1">IF(市町村抽出表!AW78="－","－",IF(市町村抽出表!AW78=0,"0人",IF(市町村抽出表!AW78&lt;1,"1人未満",TEXT(ROUND(市町村抽出表!AW78,0),"###,###")&amp;"人")))</f>
        <v>#REF!</v>
      </c>
      <c r="AL78" s="94" t="e">
        <f ca="1">IF(市町村抽出表!AX78="－","－",IF(市町村抽出表!AX78=0,"0世帯",IF(市町村抽出表!AX78&lt;1,"1世帯未満",TEXT(ROUND(市町村抽出表!AX78,0),"###,###")&amp;"世帯")))</f>
        <v>#REF!</v>
      </c>
      <c r="AM78" s="94" t="e">
        <f ca="1">IF(市町村抽出表!AY78="－","－",IF(市町村抽出表!AY78=0,"0人",IF(市町村抽出表!AY78&lt;1,"1人未満",TEXT(ROUND(市町村抽出表!AY78,0),"###,###")&amp;"人")))</f>
        <v>#REF!</v>
      </c>
      <c r="AN78" s="94" t="s">
        <v>668</v>
      </c>
      <c r="AO78" s="94" t="s">
        <v>668</v>
      </c>
      <c r="AP78" s="94" t="e">
        <f ca="1">IF(市町村抽出表!BB78="－","－",IF(市町村抽出表!BB78=0,"0km",IF(市町村抽出表!BB78&lt;0.1,"0.1km未満",TEXT(ROUND(市町村抽出表!BB78,1),"###,##0.0")&amp;"km")))</f>
        <v>#REF!</v>
      </c>
      <c r="AQ78" s="94" t="e">
        <f ca="1">IF(市町村抽出表!BC78="－","－",IF(市町村抽出表!BC78=0,"0世帯",IF(市町村抽出表!BC78&lt;1,"1世帯未満",TEXT(ROUND(市町村抽出表!BC78,0),"###,###")&amp;"世帯")))</f>
        <v>#REF!</v>
      </c>
      <c r="AR78" s="94" t="e">
        <f ca="1">IF(市町村抽出表!BD78="－","－",IF(市町村抽出表!BD78=0,"0人",IF(市町村抽出表!BD78&lt;1,"1人未満",TEXT(ROUND(市町村抽出表!BD78,0),"###,###")&amp;"人")))</f>
        <v>#REF!</v>
      </c>
      <c r="AS78" s="94" t="s">
        <v>668</v>
      </c>
      <c r="AT78" s="94" t="s">
        <v>668</v>
      </c>
      <c r="AU78" s="94" t="e">
        <f ca="1">IF(市町村抽出表!BG78="－","－",IF(市町村抽出表!BG78=0,"0箇所",IF(市町村抽出表!BG78&lt;1,"1箇所未満",TEXT(ROUND(市町村抽出表!BG78,0),"###,###")&amp;"箇所")))</f>
        <v>#REF!</v>
      </c>
      <c r="AV78" s="94" t="e">
        <f ca="1">IF(市町村抽出表!BH78="－","－",IF(市町村抽出表!BH78=0,"0箇所",IF(市町村抽出表!BH78&lt;1,"1箇所未満",TEXT(ROUND(市町村抽出表!BH78,0),"###,###")&amp;"箇所")))</f>
        <v>#REF!</v>
      </c>
      <c r="AW78" s="94" t="e">
        <f ca="1">IF(市町村抽出表!BI78="－","－",IF(市町村抽出表!BI78=0,"0箇所",IF(市町村抽出表!BI78&lt;1,"1箇所未満",TEXT(ROUND(市町村抽出表!BI78,0),"###,###")&amp;"箇所")))</f>
        <v>#REF!</v>
      </c>
      <c r="AX78" s="94" t="e">
        <f ca="1">IF(市町村抽出表!BJ78="－","－",IF(市町村抽出表!BJ78=0,"0箇所",IF(市町村抽出表!BJ78&lt;1,"1箇所未満",TEXT(ROUND(市町村抽出表!BJ78,0),"###,###")&amp;"箇所")))</f>
        <v>#REF!</v>
      </c>
      <c r="AY78" s="94" t="e">
        <f ca="1">IF(市町村抽出表!BK78="－","－",IF(市町村抽出表!BK78=0,"0箇所",IF(市町村抽出表!BK78&lt;1,"1箇所未満",TEXT(ROUND(市町村抽出表!BK78,0),"###,###")&amp;"箇所")))</f>
        <v>#REF!</v>
      </c>
      <c r="AZ78" s="94" t="e">
        <f ca="1">IF(市町村抽出表!BL78="－","－",IF(市町村抽出表!BL78=0,"0箇所",IF(市町村抽出表!BL78&lt;1,"1箇所未満",TEXT(ROUND(市町村抽出表!BL78,0),"###,###")&amp;"箇所")))</f>
        <v>#REF!</v>
      </c>
      <c r="BH78" s="153"/>
      <c r="BI78" s="153"/>
      <c r="BJ78" s="153"/>
      <c r="BL78" s="154"/>
      <c r="BM78" s="153"/>
      <c r="BN78" s="153"/>
      <c r="BO78" s="153"/>
      <c r="BP78" s="153"/>
      <c r="BX78" s="154"/>
      <c r="BY78" s="153"/>
      <c r="BZ78" s="153"/>
      <c r="CA78" s="153"/>
      <c r="CB78" s="153"/>
      <c r="CN78" s="154"/>
      <c r="CO78" s="153"/>
      <c r="CP78" s="153"/>
      <c r="CQ78" s="153"/>
      <c r="CR78" s="153"/>
    </row>
    <row r="79" spans="1:96" x14ac:dyDescent="0.2">
      <c r="A79" s="82">
        <v>76</v>
      </c>
      <c r="B79" s="74" t="s">
        <v>576</v>
      </c>
      <c r="C79" s="93" t="e">
        <f ca="1">IF(市町村抽出表!D79="－","－",ROUND(市町村抽出表!D79,1))</f>
        <v>#REF!</v>
      </c>
      <c r="D79" s="158" t="e">
        <f ca="1">IF(市町村抽出表!F79="","※2",IF(市町村抽出表!F79="－","－",市町村抽出表!F79&amp;"箇所"))</f>
        <v>#REF!</v>
      </c>
      <c r="E79" s="159" t="e">
        <f ca="1">IF(市町村抽出表!G79="","※2",IF(市町村抽出表!G79="－","－",市町村抽出表!G79&amp;"箇所"))</f>
        <v>#REF!</v>
      </c>
      <c r="F79" s="160" t="e">
        <f ca="1">IF(市町村抽出表!H79="","※2",IF(市町村抽出表!H79="－","－",市町村抽出表!H79&amp;"箇所"))</f>
        <v>#REF!</v>
      </c>
      <c r="G79" s="94" t="e">
        <f ca="1">IF(市町村抽出表!I79="－","－",IF(市町村抽出表!I79=0,"0棟",IF(市町村抽出表!I79&lt;1,"1棟未満",TEXT(ROUND(市町村抽出表!I79,0),"###,###")&amp;"棟")))</f>
        <v>#REF!</v>
      </c>
      <c r="H79" s="94" t="e">
        <f ca="1">IF(市町村抽出表!J79="－","－",IF(市町村抽出表!J79=0,"0棟",IF(市町村抽出表!J79&lt;1,"1棟未満",TEXT(ROUND(市町村抽出表!J79,0),"###,###")&amp;"棟")))</f>
        <v>#REF!</v>
      </c>
      <c r="I79" s="94" t="e">
        <f ca="1">IF(市町村抽出表!O79="－","－",IF(市町村抽出表!O79=0,"0棟",IF(市町村抽出表!O79&lt;1,"1棟未満",TEXT(ROUND(市町村抽出表!O79,0),"###,###")&amp;"棟")))</f>
        <v>#REF!</v>
      </c>
      <c r="J79" s="94" t="e">
        <f ca="1">IF(市町村抽出表!P79="－","－",IF(市町村抽出表!P79=0,"0棟",IF(市町村抽出表!P79&lt;1,"1棟未満",TEXT(ROUND(市町村抽出表!P79,0),"###,###")&amp;"棟")))</f>
        <v>#REF!</v>
      </c>
      <c r="K79" s="147" t="e">
        <f ca="1">IF(市町村抽出表!U79="","※2",IF(市町村抽出表!U79="－","－",IF(市町村抽出表!U79=0,"0棟",IF(市町村抽出表!U79&lt;1,"1棟未満",TEXT(ROUND(市町村抽出表!U79,0),"###,###")&amp;"棟"))))</f>
        <v>#REF!</v>
      </c>
      <c r="L79" s="148" t="e">
        <f ca="1">IF(市町村抽出表!V79="","※2",IF(市町村抽出表!V79="－","－",IF(市町村抽出表!V79=0,"0棟",IF(市町村抽出表!V79&lt;1,"1棟未満",TEXT(ROUND(市町村抽出表!V79,0),"###,###")&amp;"棟"))))</f>
        <v>#REF!</v>
      </c>
      <c r="M79" s="94" t="e">
        <f ca="1">IF(市町村抽出表!W79="－","－",IF(市町村抽出表!W79=0,"0棟",IF(市町村抽出表!W79&lt;1,"1棟未満",TEXT(ROUND(市町村抽出表!W79,0),"###,###")&amp;"棟")))</f>
        <v>#REF!</v>
      </c>
      <c r="N79" s="94" t="e">
        <f ca="1">IF(市町村抽出表!X79="－","－",IF(市町村抽出表!X79=0,"0棟",IF(市町村抽出表!X79&lt;1,"1棟未満",TEXT(ROUND(市町村抽出表!X79,0),"###,###")&amp;"棟")))</f>
        <v>#REF!</v>
      </c>
      <c r="O79" s="94" t="e">
        <f ca="1">IF(市町村抽出表!Z79="－","－",IF(市町村抽出表!Z79=0,"0件",IF(市町村抽出表!Z79&lt;1,"1件未満",TEXT(ROUND(市町村抽出表!Z79,0),"###,###")&amp;"件")))</f>
        <v>#REF!</v>
      </c>
      <c r="P79" s="94" t="e">
        <f ca="1">IF(市町村抽出表!AA79="－","－",IF(市町村抽出表!AA79=0,"0件",IF(市町村抽出表!AA79&lt;1,"1件未満",TEXT(ROUND(市町村抽出表!AA79,0),"###,###")&amp;"件")))</f>
        <v>#REF!</v>
      </c>
      <c r="Q79" s="94" t="e">
        <f ca="1">IF(市町村抽出表!AB79="－","－",IF(市町村抽出表!AB79=0,"0棟",IF(市町村抽出表!AB79&lt;1,"1棟未満",TEXT(ROUND(市町村抽出表!AB79,0),"###,###")&amp;"棟")))</f>
        <v>#REF!</v>
      </c>
      <c r="R79" s="94" t="e">
        <f ca="1">IF(市町村抽出表!AC79="－","－",IF(市町村抽出表!AC79=0,"0人",IF(市町村抽出表!AC79&lt;1,"1人未満",TEXT(ROUND(市町村抽出表!AC79,0),"###,###")&amp;"人")))</f>
        <v>#REF!</v>
      </c>
      <c r="S79" s="94" t="e">
        <f ca="1">IF(市町村抽出表!AD79="－","－",IF(市町村抽出表!AD79=0,"0人",IF(市町村抽出表!AD79&lt;1,"1人未満",TEXT(ROUND(市町村抽出表!AD79,0),"###,###")&amp;"人")))</f>
        <v>#REF!</v>
      </c>
      <c r="T79" s="94" t="e">
        <f ca="1">IF(市町村抽出表!AE79="－","－",IF(市町村抽出表!AE79=0,"0人",IF(市町村抽出表!AE79&lt;1,"1人未満",TEXT(ROUND(市町村抽出表!AE79,0),"###,###")&amp;"人")))</f>
        <v>#REF!</v>
      </c>
      <c r="U79" s="149" t="e">
        <f ca="1">IF(市町村抽出表!AG79="","※2",IF(市町村抽出表!AG79="－","－",IF(市町村抽出表!AG79=0,"0人",IF(市町村抽出表!AG79&lt;1,"1人未満",TEXT(ROUND(市町村抽出表!AG79,0),"###,###")&amp;"人"))))</f>
        <v>#REF!</v>
      </c>
      <c r="V79" s="150" t="e">
        <f ca="1">IF(市町村抽出表!AH79="","※2",IF(市町村抽出表!AH79="－","－",IF(市町村抽出表!AH79=0,"0人",IF(市町村抽出表!AH79&lt;1,"1人未満",TEXT(ROUND(市町村抽出表!AH79,0),"###,###")&amp;"人"))))</f>
        <v>#REF!</v>
      </c>
      <c r="W79" s="151" t="e">
        <f ca="1">IF(市町村抽出表!AI79="","※2",IF(市町村抽出表!AI79="－","－",IF(市町村抽出表!AI79=0,"0人",IF(市町村抽出表!AI79&lt;1,"1人未満",TEXT(ROUND(市町村抽出表!AI79,0),"###,###")&amp;"人"))))</f>
        <v>#REF!</v>
      </c>
      <c r="X79" s="94" t="e">
        <f ca="1">IF(市町村抽出表!AJ79="－","－",IF(市町村抽出表!AJ79=0,"0人",IF(市町村抽出表!AJ79&lt;1,"1人未満",TEXT(ROUND(市町村抽出表!AJ79,0),"###,###")&amp;"人")))</f>
        <v>#REF!</v>
      </c>
      <c r="Y79" s="94" t="e">
        <f ca="1">IF(市町村抽出表!AK79="－","－",IF(市町村抽出表!AK79=0,"0人",IF(市町村抽出表!AK79&lt;1,"1人未満",TEXT(ROUND(市町村抽出表!AK79,0),"###,###")&amp;"人")))</f>
        <v>#REF!</v>
      </c>
      <c r="Z79" s="94" t="e">
        <f ca="1">IF(市町村抽出表!AL79="－","－",IF(市町村抽出表!AL79=0,"0人",IF(市町村抽出表!AL79&lt;1,"1人未満",TEXT(ROUND(市町村抽出表!AL79,0),"###,###")&amp;"人")))</f>
        <v>#REF!</v>
      </c>
      <c r="AA79" s="94" t="e">
        <f ca="1">IF(市町村抽出表!AM79="－","－",IF(市町村抽出表!AM79=0,"0人",IF(市町村抽出表!AM79&lt;1,"1人未満",TEXT(ROUND(市町村抽出表!AM79,0),"###,###")&amp;"人")))</f>
        <v>#REF!</v>
      </c>
      <c r="AB79" s="94" t="e">
        <f ca="1">IF(市町村抽出表!AN79="－","－",IF(市町村抽出表!AN79=0,"0人",IF(市町村抽出表!AN79&lt;1,"1人未満",TEXT(ROUND(市町村抽出表!AN79,0),"###,###")&amp;"人")))</f>
        <v>#REF!</v>
      </c>
      <c r="AC79" s="94" t="e">
        <f ca="1">IF(市町村抽出表!AO79="－","－",IF(市町村抽出表!AO79=0,"0人",IF(市町村抽出表!AO79&lt;1,"1人未満",TEXT(ROUND(市町村抽出表!AO79,0),"###,###")&amp;"人")))</f>
        <v>#REF!</v>
      </c>
      <c r="AD79" s="94" t="e">
        <f ca="1">IF(市町村抽出表!AP79="－","－",IF(市町村抽出表!AP79=0,"0人",IF(市町村抽出表!AP79&lt;1,"1人未満",TEXT(ROUND(市町村抽出表!AP79,0),"###,###")&amp;"人")))</f>
        <v>#REF!</v>
      </c>
      <c r="AE79" s="94" t="e">
        <f ca="1">IF(市町村抽出表!AQ79="－","－",IF(市町村抽出表!AQ79=0,"0人",IF(市町村抽出表!AQ79&lt;1,"1人未満",TEXT(ROUND(市町村抽出表!AQ79,0),"###,###")&amp;"人")))</f>
        <v>#REF!</v>
      </c>
      <c r="AF79" s="94" t="e">
        <f ca="1">IF(市町村抽出表!AR79="－","－",IF(市町村抽出表!AR79=0,"0人",IF(市町村抽出表!AR79&lt;1,"1人未満",TEXT(ROUND(市町村抽出表!AR79,0),"###,###")&amp;"人")))</f>
        <v>#REF!</v>
      </c>
      <c r="AG79" s="94" t="e">
        <f ca="1">IF(市町村抽出表!AS79="－","－",IF(市町村抽出表!AS79=0,"0箇所",IF(市町村抽出表!AS79&lt;1,"1箇所未満",TEXT(ROUND(市町村抽出表!AS79,0),"###,###")&amp;"箇所")))</f>
        <v>#REF!</v>
      </c>
      <c r="AH79" s="94" t="e">
        <f ca="1">IF(市町村抽出表!AT79="－","－",IF(市町村抽出表!AT79=0,"0世帯",IF(市町村抽出表!AT79&lt;1,"1世帯未満",TEXT(ROUND(市町村抽出表!AT79,0),"###,###")&amp;"世帯")))</f>
        <v>#REF!</v>
      </c>
      <c r="AI79" s="94" t="e">
        <f ca="1">IF(市町村抽出表!AU79="－","－",IF(市町村抽出表!AU79=0,"0人",IF(市町村抽出表!AU79&lt;1,"1人未満",TEXT(ROUND(市町村抽出表!AU79,0),"###,###")&amp;"人")))</f>
        <v>#REF!</v>
      </c>
      <c r="AJ79" s="94" t="e">
        <f ca="1">IF(市町村抽出表!AV79="－","－",IF(市町村抽出表!AV79=0,"0世帯",IF(市町村抽出表!AV79&lt;1,"1世帯未満",TEXT(ROUND(市町村抽出表!AV79,0),"###,###")&amp;"世帯")))</f>
        <v>#REF!</v>
      </c>
      <c r="AK79" s="94" t="e">
        <f ca="1">IF(市町村抽出表!AW79="－","－",IF(市町村抽出表!AW79=0,"0人",IF(市町村抽出表!AW79&lt;1,"1人未満",TEXT(ROUND(市町村抽出表!AW79,0),"###,###")&amp;"人")))</f>
        <v>#REF!</v>
      </c>
      <c r="AL79" s="94" t="e">
        <f ca="1">IF(市町村抽出表!AX79="－","－",IF(市町村抽出表!AX79=0,"0世帯",IF(市町村抽出表!AX79&lt;1,"1世帯未満",TEXT(ROUND(市町村抽出表!AX79,0),"###,###")&amp;"世帯")))</f>
        <v>#REF!</v>
      </c>
      <c r="AM79" s="94" t="e">
        <f ca="1">IF(市町村抽出表!AY79="－","－",IF(市町村抽出表!AY79=0,"0人",IF(市町村抽出表!AY79&lt;1,"1人未満",TEXT(ROUND(市町村抽出表!AY79,0),"###,###")&amp;"人")))</f>
        <v>#REF!</v>
      </c>
      <c r="AN79" s="94" t="s">
        <v>668</v>
      </c>
      <c r="AO79" s="94" t="s">
        <v>668</v>
      </c>
      <c r="AP79" s="94" t="e">
        <f ca="1">IF(市町村抽出表!BB79="－","－",IF(市町村抽出表!BB79=0,"0km",IF(市町村抽出表!BB79&lt;0.1,"0.1km未満",TEXT(ROUND(市町村抽出表!BB79,1),"###,##0.0")&amp;"km")))</f>
        <v>#REF!</v>
      </c>
      <c r="AQ79" s="94" t="e">
        <f ca="1">IF(市町村抽出表!BC79="－","－",IF(市町村抽出表!BC79=0,"0世帯",IF(市町村抽出表!BC79&lt;1,"1世帯未満",TEXT(ROUND(市町村抽出表!BC79,0),"###,###")&amp;"世帯")))</f>
        <v>#REF!</v>
      </c>
      <c r="AR79" s="94" t="e">
        <f ca="1">IF(市町村抽出表!BD79="－","－",IF(市町村抽出表!BD79=0,"0人",IF(市町村抽出表!BD79&lt;1,"1人未満",TEXT(ROUND(市町村抽出表!BD79,0),"###,###")&amp;"人")))</f>
        <v>#REF!</v>
      </c>
      <c r="AS79" s="94" t="s">
        <v>668</v>
      </c>
      <c r="AT79" s="94" t="s">
        <v>668</v>
      </c>
      <c r="AU79" s="94" t="e">
        <f ca="1">IF(市町村抽出表!BG79="－","－",IF(市町村抽出表!BG79=0,"0箇所",IF(市町村抽出表!BG79&lt;1,"1箇所未満",TEXT(ROUND(市町村抽出表!BG79,0),"###,###")&amp;"箇所")))</f>
        <v>#REF!</v>
      </c>
      <c r="AV79" s="94" t="e">
        <f ca="1">IF(市町村抽出表!BH79="－","－",IF(市町村抽出表!BH79=0,"0箇所",IF(市町村抽出表!BH79&lt;1,"1箇所未満",TEXT(ROUND(市町村抽出表!BH79,0),"###,###")&amp;"箇所")))</f>
        <v>#REF!</v>
      </c>
      <c r="AW79" s="94" t="e">
        <f ca="1">IF(市町村抽出表!BI79="－","－",IF(市町村抽出表!BI79=0,"0箇所",IF(市町村抽出表!BI79&lt;1,"1箇所未満",TEXT(ROUND(市町村抽出表!BI79,0),"###,###")&amp;"箇所")))</f>
        <v>#REF!</v>
      </c>
      <c r="AX79" s="94" t="e">
        <f ca="1">IF(市町村抽出表!BJ79="－","－",IF(市町村抽出表!BJ79=0,"0箇所",IF(市町村抽出表!BJ79&lt;1,"1箇所未満",TEXT(ROUND(市町村抽出表!BJ79,0),"###,###")&amp;"箇所")))</f>
        <v>#REF!</v>
      </c>
      <c r="AY79" s="94" t="e">
        <f ca="1">IF(市町村抽出表!BK79="－","－",IF(市町村抽出表!BK79=0,"0箇所",IF(市町村抽出表!BK79&lt;1,"1箇所未満",TEXT(ROUND(市町村抽出表!BK79,0),"###,###")&amp;"箇所")))</f>
        <v>#REF!</v>
      </c>
      <c r="AZ79" s="94" t="e">
        <f ca="1">IF(市町村抽出表!BL79="－","－",IF(市町村抽出表!BL79=0,"0箇所",IF(市町村抽出表!BL79&lt;1,"1箇所未満",TEXT(ROUND(市町村抽出表!BL79,0),"###,###")&amp;"箇所")))</f>
        <v>#REF!</v>
      </c>
      <c r="BH79" s="153"/>
      <c r="BI79" s="153"/>
      <c r="BJ79" s="153"/>
      <c r="BL79" s="154"/>
      <c r="BM79" s="153"/>
      <c r="BN79" s="153"/>
      <c r="BO79" s="153"/>
      <c r="BP79" s="153"/>
      <c r="BX79" s="154"/>
      <c r="BY79" s="153"/>
      <c r="BZ79" s="153"/>
      <c r="CA79" s="153"/>
      <c r="CB79" s="153"/>
      <c r="CN79" s="154"/>
      <c r="CO79" s="153"/>
      <c r="CP79" s="153"/>
      <c r="CQ79" s="153"/>
      <c r="CR79" s="153"/>
    </row>
    <row r="80" spans="1:96" x14ac:dyDescent="0.2">
      <c r="A80" s="82">
        <v>77</v>
      </c>
      <c r="B80" s="74" t="s">
        <v>577</v>
      </c>
      <c r="C80" s="93" t="e">
        <f ca="1">IF(市町村抽出表!D80="－","－",ROUND(市町村抽出表!D80,1))</f>
        <v>#REF!</v>
      </c>
      <c r="D80" s="158" t="e">
        <f ca="1">IF(市町村抽出表!F80="","※2",IF(市町村抽出表!F80="－","－",市町村抽出表!F80&amp;"箇所"))</f>
        <v>#REF!</v>
      </c>
      <c r="E80" s="159" t="e">
        <f ca="1">IF(市町村抽出表!G80="","※2",IF(市町村抽出表!G80="－","－",市町村抽出表!G80&amp;"箇所"))</f>
        <v>#REF!</v>
      </c>
      <c r="F80" s="160" t="e">
        <f ca="1">IF(市町村抽出表!H80="","※2",IF(市町村抽出表!H80="－","－",市町村抽出表!H80&amp;"箇所"))</f>
        <v>#REF!</v>
      </c>
      <c r="G80" s="94" t="e">
        <f ca="1">IF(市町村抽出表!I80="－","－",IF(市町村抽出表!I80=0,"0棟",IF(市町村抽出表!I80&lt;1,"1棟未満",TEXT(ROUND(市町村抽出表!I80,0),"###,###")&amp;"棟")))</f>
        <v>#REF!</v>
      </c>
      <c r="H80" s="94" t="e">
        <f ca="1">IF(市町村抽出表!J80="－","－",IF(市町村抽出表!J80=0,"0棟",IF(市町村抽出表!J80&lt;1,"1棟未満",TEXT(ROUND(市町村抽出表!J80,0),"###,###")&amp;"棟")))</f>
        <v>#REF!</v>
      </c>
      <c r="I80" s="94" t="e">
        <f ca="1">IF(市町村抽出表!O80="－","－",IF(市町村抽出表!O80=0,"0棟",IF(市町村抽出表!O80&lt;1,"1棟未満",TEXT(ROUND(市町村抽出表!O80,0),"###,###")&amp;"棟")))</f>
        <v>#REF!</v>
      </c>
      <c r="J80" s="94" t="e">
        <f ca="1">IF(市町村抽出表!P80="－","－",IF(市町村抽出表!P80=0,"0棟",IF(市町村抽出表!P80&lt;1,"1棟未満",TEXT(ROUND(市町村抽出表!P80,0),"###,###")&amp;"棟")))</f>
        <v>#REF!</v>
      </c>
      <c r="K80" s="147" t="e">
        <f ca="1">IF(市町村抽出表!U80="","※2",IF(市町村抽出表!U80="－","－",IF(市町村抽出表!U80=0,"0棟",IF(市町村抽出表!U80&lt;1,"1棟未満",TEXT(ROUND(市町村抽出表!U80,0),"###,###")&amp;"棟"))))</f>
        <v>#REF!</v>
      </c>
      <c r="L80" s="148" t="e">
        <f ca="1">IF(市町村抽出表!V80="","※2",IF(市町村抽出表!V80="－","－",IF(市町村抽出表!V80=0,"0棟",IF(市町村抽出表!V80&lt;1,"1棟未満",TEXT(ROUND(市町村抽出表!V80,0),"###,###")&amp;"棟"))))</f>
        <v>#REF!</v>
      </c>
      <c r="M80" s="94" t="e">
        <f ca="1">IF(市町村抽出表!W80="－","－",IF(市町村抽出表!W80=0,"0棟",IF(市町村抽出表!W80&lt;1,"1棟未満",TEXT(ROUND(市町村抽出表!W80,0),"###,###")&amp;"棟")))</f>
        <v>#REF!</v>
      </c>
      <c r="N80" s="94" t="e">
        <f ca="1">IF(市町村抽出表!X80="－","－",IF(市町村抽出表!X80=0,"0棟",IF(市町村抽出表!X80&lt;1,"1棟未満",TEXT(ROUND(市町村抽出表!X80,0),"###,###")&amp;"棟")))</f>
        <v>#REF!</v>
      </c>
      <c r="O80" s="94" t="e">
        <f ca="1">IF(市町村抽出表!Z80="－","－",IF(市町村抽出表!Z80=0,"0件",IF(市町村抽出表!Z80&lt;1,"1件未満",TEXT(ROUND(市町村抽出表!Z80,0),"###,###")&amp;"件")))</f>
        <v>#REF!</v>
      </c>
      <c r="P80" s="94" t="e">
        <f ca="1">IF(市町村抽出表!AA80="－","－",IF(市町村抽出表!AA80=0,"0件",IF(市町村抽出表!AA80&lt;1,"1件未満",TEXT(ROUND(市町村抽出表!AA80,0),"###,###")&amp;"件")))</f>
        <v>#REF!</v>
      </c>
      <c r="Q80" s="94" t="e">
        <f ca="1">IF(市町村抽出表!AB80="－","－",IF(市町村抽出表!AB80=0,"0棟",IF(市町村抽出表!AB80&lt;1,"1棟未満",TEXT(ROUND(市町村抽出表!AB80,0),"###,###")&amp;"棟")))</f>
        <v>#REF!</v>
      </c>
      <c r="R80" s="94" t="e">
        <f ca="1">IF(市町村抽出表!AC80="－","－",IF(市町村抽出表!AC80=0,"0人",IF(市町村抽出表!AC80&lt;1,"1人未満",TEXT(ROUND(市町村抽出表!AC80,0),"###,###")&amp;"人")))</f>
        <v>#REF!</v>
      </c>
      <c r="S80" s="94" t="e">
        <f ca="1">IF(市町村抽出表!AD80="－","－",IF(市町村抽出表!AD80=0,"0人",IF(市町村抽出表!AD80&lt;1,"1人未満",TEXT(ROUND(市町村抽出表!AD80,0),"###,###")&amp;"人")))</f>
        <v>#REF!</v>
      </c>
      <c r="T80" s="94" t="e">
        <f ca="1">IF(市町村抽出表!AE80="－","－",IF(市町村抽出表!AE80=0,"0人",IF(市町村抽出表!AE80&lt;1,"1人未満",TEXT(ROUND(市町村抽出表!AE80,0),"###,###")&amp;"人")))</f>
        <v>#REF!</v>
      </c>
      <c r="U80" s="149" t="e">
        <f ca="1">IF(市町村抽出表!AG80="","※2",IF(市町村抽出表!AG80="－","－",IF(市町村抽出表!AG80=0,"0人",IF(市町村抽出表!AG80&lt;1,"1人未満",TEXT(ROUND(市町村抽出表!AG80,0),"###,###")&amp;"人"))))</f>
        <v>#REF!</v>
      </c>
      <c r="V80" s="150" t="e">
        <f ca="1">IF(市町村抽出表!AH80="","※2",IF(市町村抽出表!AH80="－","－",IF(市町村抽出表!AH80=0,"0人",IF(市町村抽出表!AH80&lt;1,"1人未満",TEXT(ROUND(市町村抽出表!AH80,0),"###,###")&amp;"人"))))</f>
        <v>#REF!</v>
      </c>
      <c r="W80" s="151" t="e">
        <f ca="1">IF(市町村抽出表!AI80="","※2",IF(市町村抽出表!AI80="－","－",IF(市町村抽出表!AI80=0,"0人",IF(市町村抽出表!AI80&lt;1,"1人未満",TEXT(ROUND(市町村抽出表!AI80,0),"###,###")&amp;"人"))))</f>
        <v>#REF!</v>
      </c>
      <c r="X80" s="94" t="e">
        <f ca="1">IF(市町村抽出表!AJ80="－","－",IF(市町村抽出表!AJ80=0,"0人",IF(市町村抽出表!AJ80&lt;1,"1人未満",TEXT(ROUND(市町村抽出表!AJ80,0),"###,###")&amp;"人")))</f>
        <v>#REF!</v>
      </c>
      <c r="Y80" s="94" t="e">
        <f ca="1">IF(市町村抽出表!AK80="－","－",IF(市町村抽出表!AK80=0,"0人",IF(市町村抽出表!AK80&lt;1,"1人未満",TEXT(ROUND(市町村抽出表!AK80,0),"###,###")&amp;"人")))</f>
        <v>#REF!</v>
      </c>
      <c r="Z80" s="94" t="e">
        <f ca="1">IF(市町村抽出表!AL80="－","－",IF(市町村抽出表!AL80=0,"0人",IF(市町村抽出表!AL80&lt;1,"1人未満",TEXT(ROUND(市町村抽出表!AL80,0),"###,###")&amp;"人")))</f>
        <v>#REF!</v>
      </c>
      <c r="AA80" s="94" t="e">
        <f ca="1">IF(市町村抽出表!AM80="－","－",IF(市町村抽出表!AM80=0,"0人",IF(市町村抽出表!AM80&lt;1,"1人未満",TEXT(ROUND(市町村抽出表!AM80,0),"###,###")&amp;"人")))</f>
        <v>#REF!</v>
      </c>
      <c r="AB80" s="94" t="e">
        <f ca="1">IF(市町村抽出表!AN80="－","－",IF(市町村抽出表!AN80=0,"0人",IF(市町村抽出表!AN80&lt;1,"1人未満",TEXT(ROUND(市町村抽出表!AN80,0),"###,###")&amp;"人")))</f>
        <v>#REF!</v>
      </c>
      <c r="AC80" s="94" t="e">
        <f ca="1">IF(市町村抽出表!AO80="－","－",IF(市町村抽出表!AO80=0,"0人",IF(市町村抽出表!AO80&lt;1,"1人未満",TEXT(ROUND(市町村抽出表!AO80,0),"###,###")&amp;"人")))</f>
        <v>#REF!</v>
      </c>
      <c r="AD80" s="94" t="e">
        <f ca="1">IF(市町村抽出表!AP80="－","－",IF(市町村抽出表!AP80=0,"0人",IF(市町村抽出表!AP80&lt;1,"1人未満",TEXT(ROUND(市町村抽出表!AP80,0),"###,###")&amp;"人")))</f>
        <v>#REF!</v>
      </c>
      <c r="AE80" s="94" t="e">
        <f ca="1">IF(市町村抽出表!AQ80="－","－",IF(市町村抽出表!AQ80=0,"0人",IF(市町村抽出表!AQ80&lt;1,"1人未満",TEXT(ROUND(市町村抽出表!AQ80,0),"###,###")&amp;"人")))</f>
        <v>#REF!</v>
      </c>
      <c r="AF80" s="94" t="e">
        <f ca="1">IF(市町村抽出表!AR80="－","－",IF(市町村抽出表!AR80=0,"0人",IF(市町村抽出表!AR80&lt;1,"1人未満",TEXT(ROUND(市町村抽出表!AR80,0),"###,###")&amp;"人")))</f>
        <v>#REF!</v>
      </c>
      <c r="AG80" s="94" t="e">
        <f ca="1">IF(市町村抽出表!AS80="－","－",IF(市町村抽出表!AS80=0,"0箇所",IF(市町村抽出表!AS80&lt;1,"1箇所未満",TEXT(ROUND(市町村抽出表!AS80,0),"###,###")&amp;"箇所")))</f>
        <v>#REF!</v>
      </c>
      <c r="AH80" s="94" t="e">
        <f ca="1">IF(市町村抽出表!AT80="－","－",IF(市町村抽出表!AT80=0,"0世帯",IF(市町村抽出表!AT80&lt;1,"1世帯未満",TEXT(ROUND(市町村抽出表!AT80,0),"###,###")&amp;"世帯")))</f>
        <v>#REF!</v>
      </c>
      <c r="AI80" s="94" t="e">
        <f ca="1">IF(市町村抽出表!AU80="－","－",IF(市町村抽出表!AU80=0,"0人",IF(市町村抽出表!AU80&lt;1,"1人未満",TEXT(ROUND(市町村抽出表!AU80,0),"###,###")&amp;"人")))</f>
        <v>#REF!</v>
      </c>
      <c r="AJ80" s="94" t="e">
        <f ca="1">IF(市町村抽出表!AV80="－","－",IF(市町村抽出表!AV80=0,"0世帯",IF(市町村抽出表!AV80&lt;1,"1世帯未満",TEXT(ROUND(市町村抽出表!AV80,0),"###,###")&amp;"世帯")))</f>
        <v>#REF!</v>
      </c>
      <c r="AK80" s="94" t="e">
        <f ca="1">IF(市町村抽出表!AW80="－","－",IF(市町村抽出表!AW80=0,"0人",IF(市町村抽出表!AW80&lt;1,"1人未満",TEXT(ROUND(市町村抽出表!AW80,0),"###,###")&amp;"人")))</f>
        <v>#REF!</v>
      </c>
      <c r="AL80" s="94" t="e">
        <f ca="1">IF(市町村抽出表!AX80="－","－",IF(市町村抽出表!AX80=0,"0世帯",IF(市町村抽出表!AX80&lt;1,"1世帯未満",TEXT(ROUND(市町村抽出表!AX80,0),"###,###")&amp;"世帯")))</f>
        <v>#REF!</v>
      </c>
      <c r="AM80" s="94" t="e">
        <f ca="1">IF(市町村抽出表!AY80="－","－",IF(市町村抽出表!AY80=0,"0人",IF(市町村抽出表!AY80&lt;1,"1人未満",TEXT(ROUND(市町村抽出表!AY80,0),"###,###")&amp;"人")))</f>
        <v>#REF!</v>
      </c>
      <c r="AN80" s="94" t="s">
        <v>668</v>
      </c>
      <c r="AO80" s="94" t="s">
        <v>668</v>
      </c>
      <c r="AP80" s="94" t="e">
        <f ca="1">IF(市町村抽出表!BB80="－","－",IF(市町村抽出表!BB80=0,"0km",IF(市町村抽出表!BB80&lt;0.1,"0.1km未満",TEXT(ROUND(市町村抽出表!BB80,1),"###,##0.0")&amp;"km")))</f>
        <v>#REF!</v>
      </c>
      <c r="AQ80" s="94" t="e">
        <f ca="1">IF(市町村抽出表!BC80="－","－",IF(市町村抽出表!BC80=0,"0世帯",IF(市町村抽出表!BC80&lt;1,"1世帯未満",TEXT(ROUND(市町村抽出表!BC80,0),"###,###")&amp;"世帯")))</f>
        <v>#REF!</v>
      </c>
      <c r="AR80" s="94" t="e">
        <f ca="1">IF(市町村抽出表!BD80="－","－",IF(市町村抽出表!BD80=0,"0人",IF(市町村抽出表!BD80&lt;1,"1人未満",TEXT(ROUND(市町村抽出表!BD80,0),"###,###")&amp;"人")))</f>
        <v>#REF!</v>
      </c>
      <c r="AS80" s="94" t="s">
        <v>668</v>
      </c>
      <c r="AT80" s="94" t="s">
        <v>668</v>
      </c>
      <c r="AU80" s="94" t="e">
        <f ca="1">IF(市町村抽出表!BG80="－","－",IF(市町村抽出表!BG80=0,"0箇所",IF(市町村抽出表!BG80&lt;1,"1箇所未満",TEXT(ROUND(市町村抽出表!BG80,0),"###,###")&amp;"箇所")))</f>
        <v>#REF!</v>
      </c>
      <c r="AV80" s="94" t="e">
        <f ca="1">IF(市町村抽出表!BH80="－","－",IF(市町村抽出表!BH80=0,"0箇所",IF(市町村抽出表!BH80&lt;1,"1箇所未満",TEXT(ROUND(市町村抽出表!BH80,0),"###,###")&amp;"箇所")))</f>
        <v>#REF!</v>
      </c>
      <c r="AW80" s="94" t="e">
        <f ca="1">IF(市町村抽出表!BI80="－","－",IF(市町村抽出表!BI80=0,"0箇所",IF(市町村抽出表!BI80&lt;1,"1箇所未満",TEXT(ROUND(市町村抽出表!BI80,0),"###,###")&amp;"箇所")))</f>
        <v>#REF!</v>
      </c>
      <c r="AX80" s="94" t="e">
        <f ca="1">IF(市町村抽出表!BJ80="－","－",IF(市町村抽出表!BJ80=0,"0箇所",IF(市町村抽出表!BJ80&lt;1,"1箇所未満",TEXT(ROUND(市町村抽出表!BJ80,0),"###,###")&amp;"箇所")))</f>
        <v>#REF!</v>
      </c>
      <c r="AY80" s="94" t="e">
        <f ca="1">IF(市町村抽出表!BK80="－","－",IF(市町村抽出表!BK80=0,"0箇所",IF(市町村抽出表!BK80&lt;1,"1箇所未満",TEXT(ROUND(市町村抽出表!BK80,0),"###,###")&amp;"箇所")))</f>
        <v>#REF!</v>
      </c>
      <c r="AZ80" s="94" t="e">
        <f ca="1">IF(市町村抽出表!BL80="－","－",IF(市町村抽出表!BL80=0,"0箇所",IF(市町村抽出表!BL80&lt;1,"1箇所未満",TEXT(ROUND(市町村抽出表!BL80,0),"###,###")&amp;"箇所")))</f>
        <v>#REF!</v>
      </c>
      <c r="BH80" s="153"/>
      <c r="BI80" s="153"/>
      <c r="BJ80" s="153"/>
      <c r="BL80" s="154"/>
      <c r="BM80" s="153"/>
      <c r="BN80" s="153"/>
      <c r="BO80" s="153"/>
      <c r="BP80" s="153"/>
      <c r="BX80" s="154"/>
      <c r="BY80" s="153"/>
      <c r="BZ80" s="153"/>
      <c r="CA80" s="153"/>
      <c r="CB80" s="153"/>
      <c r="CN80" s="154"/>
      <c r="CO80" s="153"/>
      <c r="CP80" s="153"/>
      <c r="CQ80" s="153"/>
      <c r="CR80" s="153"/>
    </row>
    <row r="81" spans="1:96" x14ac:dyDescent="0.2">
      <c r="A81" s="82">
        <v>78</v>
      </c>
      <c r="B81" s="74" t="s">
        <v>578</v>
      </c>
      <c r="C81" s="93" t="e">
        <f ca="1">IF(市町村抽出表!D81="－","－",ROUND(市町村抽出表!D81,1))</f>
        <v>#REF!</v>
      </c>
      <c r="D81" s="158" t="e">
        <f ca="1">IF(市町村抽出表!F81="","※2",IF(市町村抽出表!F81="－","－",市町村抽出表!F81&amp;"箇所"))</f>
        <v>#REF!</v>
      </c>
      <c r="E81" s="159" t="e">
        <f ca="1">IF(市町村抽出表!G81="","※2",IF(市町村抽出表!G81="－","－",市町村抽出表!G81&amp;"箇所"))</f>
        <v>#REF!</v>
      </c>
      <c r="F81" s="160" t="e">
        <f ca="1">IF(市町村抽出表!H81="","※2",IF(市町村抽出表!H81="－","－",市町村抽出表!H81&amp;"箇所"))</f>
        <v>#REF!</v>
      </c>
      <c r="G81" s="94" t="e">
        <f ca="1">IF(市町村抽出表!I81="－","－",IF(市町村抽出表!I81=0,"0棟",IF(市町村抽出表!I81&lt;1,"1棟未満",TEXT(ROUND(市町村抽出表!I81,0),"###,###")&amp;"棟")))</f>
        <v>#REF!</v>
      </c>
      <c r="H81" s="94" t="e">
        <f ca="1">IF(市町村抽出表!J81="－","－",IF(市町村抽出表!J81=0,"0棟",IF(市町村抽出表!J81&lt;1,"1棟未満",TEXT(ROUND(市町村抽出表!J81,0),"###,###")&amp;"棟")))</f>
        <v>#REF!</v>
      </c>
      <c r="I81" s="94" t="e">
        <f ca="1">IF(市町村抽出表!O81="－","－",IF(市町村抽出表!O81=0,"0棟",IF(市町村抽出表!O81&lt;1,"1棟未満",TEXT(ROUND(市町村抽出表!O81,0),"###,###")&amp;"棟")))</f>
        <v>#REF!</v>
      </c>
      <c r="J81" s="94" t="e">
        <f ca="1">IF(市町村抽出表!P81="－","－",IF(市町村抽出表!P81=0,"0棟",IF(市町村抽出表!P81&lt;1,"1棟未満",TEXT(ROUND(市町村抽出表!P81,0),"###,###")&amp;"棟")))</f>
        <v>#REF!</v>
      </c>
      <c r="K81" s="147" t="e">
        <f ca="1">IF(市町村抽出表!U81="","※2",IF(市町村抽出表!U81="－","－",IF(市町村抽出表!U81=0,"0棟",IF(市町村抽出表!U81&lt;1,"1棟未満",TEXT(ROUND(市町村抽出表!U81,0),"###,###")&amp;"棟"))))</f>
        <v>#REF!</v>
      </c>
      <c r="L81" s="148" t="e">
        <f ca="1">IF(市町村抽出表!V81="","※2",IF(市町村抽出表!V81="－","－",IF(市町村抽出表!V81=0,"0棟",IF(市町村抽出表!V81&lt;1,"1棟未満",TEXT(ROUND(市町村抽出表!V81,0),"###,###")&amp;"棟"))))</f>
        <v>#REF!</v>
      </c>
      <c r="M81" s="94" t="e">
        <f ca="1">IF(市町村抽出表!W81="－","－",IF(市町村抽出表!W81=0,"0棟",IF(市町村抽出表!W81&lt;1,"1棟未満",TEXT(ROUND(市町村抽出表!W81,0),"###,###")&amp;"棟")))</f>
        <v>#REF!</v>
      </c>
      <c r="N81" s="94" t="e">
        <f ca="1">IF(市町村抽出表!X81="－","－",IF(市町村抽出表!X81=0,"0棟",IF(市町村抽出表!X81&lt;1,"1棟未満",TEXT(ROUND(市町村抽出表!X81,0),"###,###")&amp;"棟")))</f>
        <v>#REF!</v>
      </c>
      <c r="O81" s="94" t="e">
        <f ca="1">IF(市町村抽出表!Z81="－","－",IF(市町村抽出表!Z81=0,"0件",IF(市町村抽出表!Z81&lt;1,"1件未満",TEXT(ROUND(市町村抽出表!Z81,0),"###,###")&amp;"件")))</f>
        <v>#REF!</v>
      </c>
      <c r="P81" s="94" t="e">
        <f ca="1">IF(市町村抽出表!AA81="－","－",IF(市町村抽出表!AA81=0,"0件",IF(市町村抽出表!AA81&lt;1,"1件未満",TEXT(ROUND(市町村抽出表!AA81,0),"###,###")&amp;"件")))</f>
        <v>#REF!</v>
      </c>
      <c r="Q81" s="94" t="e">
        <f ca="1">IF(市町村抽出表!AB81="－","－",IF(市町村抽出表!AB81=0,"0棟",IF(市町村抽出表!AB81&lt;1,"1棟未満",TEXT(ROUND(市町村抽出表!AB81,0),"###,###")&amp;"棟")))</f>
        <v>#REF!</v>
      </c>
      <c r="R81" s="94" t="e">
        <f ca="1">IF(市町村抽出表!AC81="－","－",IF(市町村抽出表!AC81=0,"0人",IF(市町村抽出表!AC81&lt;1,"1人未満",TEXT(ROUND(市町村抽出表!AC81,0),"###,###")&amp;"人")))</f>
        <v>#REF!</v>
      </c>
      <c r="S81" s="94" t="e">
        <f ca="1">IF(市町村抽出表!AD81="－","－",IF(市町村抽出表!AD81=0,"0人",IF(市町村抽出表!AD81&lt;1,"1人未満",TEXT(ROUND(市町村抽出表!AD81,0),"###,###")&amp;"人")))</f>
        <v>#REF!</v>
      </c>
      <c r="T81" s="94" t="e">
        <f ca="1">IF(市町村抽出表!AE81="－","－",IF(市町村抽出表!AE81=0,"0人",IF(市町村抽出表!AE81&lt;1,"1人未満",TEXT(ROUND(市町村抽出表!AE81,0),"###,###")&amp;"人")))</f>
        <v>#REF!</v>
      </c>
      <c r="U81" s="149" t="e">
        <f ca="1">IF(市町村抽出表!AG81="","※2",IF(市町村抽出表!AG81="－","－",IF(市町村抽出表!AG81=0,"0人",IF(市町村抽出表!AG81&lt;1,"1人未満",TEXT(ROUND(市町村抽出表!AG81,0),"###,###")&amp;"人"))))</f>
        <v>#REF!</v>
      </c>
      <c r="V81" s="150" t="e">
        <f ca="1">IF(市町村抽出表!AH81="","※2",IF(市町村抽出表!AH81="－","－",IF(市町村抽出表!AH81=0,"0人",IF(市町村抽出表!AH81&lt;1,"1人未満",TEXT(ROUND(市町村抽出表!AH81,0),"###,###")&amp;"人"))))</f>
        <v>#REF!</v>
      </c>
      <c r="W81" s="151" t="e">
        <f ca="1">IF(市町村抽出表!AI81="","※2",IF(市町村抽出表!AI81="－","－",IF(市町村抽出表!AI81=0,"0人",IF(市町村抽出表!AI81&lt;1,"1人未満",TEXT(ROUND(市町村抽出表!AI81,0),"###,###")&amp;"人"))))</f>
        <v>#REF!</v>
      </c>
      <c r="X81" s="94" t="e">
        <f ca="1">IF(市町村抽出表!AJ81="－","－",IF(市町村抽出表!AJ81=0,"0人",IF(市町村抽出表!AJ81&lt;1,"1人未満",TEXT(ROUND(市町村抽出表!AJ81,0),"###,###")&amp;"人")))</f>
        <v>#REF!</v>
      </c>
      <c r="Y81" s="94" t="e">
        <f ca="1">IF(市町村抽出表!AK81="－","－",IF(市町村抽出表!AK81=0,"0人",IF(市町村抽出表!AK81&lt;1,"1人未満",TEXT(ROUND(市町村抽出表!AK81,0),"###,###")&amp;"人")))</f>
        <v>#REF!</v>
      </c>
      <c r="Z81" s="94" t="e">
        <f ca="1">IF(市町村抽出表!AL81="－","－",IF(市町村抽出表!AL81=0,"0人",IF(市町村抽出表!AL81&lt;1,"1人未満",TEXT(ROUND(市町村抽出表!AL81,0),"###,###")&amp;"人")))</f>
        <v>#REF!</v>
      </c>
      <c r="AA81" s="94" t="e">
        <f ca="1">IF(市町村抽出表!AM81="－","－",IF(市町村抽出表!AM81=0,"0人",IF(市町村抽出表!AM81&lt;1,"1人未満",TEXT(ROUND(市町村抽出表!AM81,0),"###,###")&amp;"人")))</f>
        <v>#REF!</v>
      </c>
      <c r="AB81" s="94" t="e">
        <f ca="1">IF(市町村抽出表!AN81="－","－",IF(市町村抽出表!AN81=0,"0人",IF(市町村抽出表!AN81&lt;1,"1人未満",TEXT(ROUND(市町村抽出表!AN81,0),"###,###")&amp;"人")))</f>
        <v>#REF!</v>
      </c>
      <c r="AC81" s="94" t="e">
        <f ca="1">IF(市町村抽出表!AO81="－","－",IF(市町村抽出表!AO81=0,"0人",IF(市町村抽出表!AO81&lt;1,"1人未満",TEXT(ROUND(市町村抽出表!AO81,0),"###,###")&amp;"人")))</f>
        <v>#REF!</v>
      </c>
      <c r="AD81" s="94" t="e">
        <f ca="1">IF(市町村抽出表!AP81="－","－",IF(市町村抽出表!AP81=0,"0人",IF(市町村抽出表!AP81&lt;1,"1人未満",TEXT(ROUND(市町村抽出表!AP81,0),"###,###")&amp;"人")))</f>
        <v>#REF!</v>
      </c>
      <c r="AE81" s="94" t="e">
        <f ca="1">IF(市町村抽出表!AQ81="－","－",IF(市町村抽出表!AQ81=0,"0人",IF(市町村抽出表!AQ81&lt;1,"1人未満",TEXT(ROUND(市町村抽出表!AQ81,0),"###,###")&amp;"人")))</f>
        <v>#REF!</v>
      </c>
      <c r="AF81" s="94" t="e">
        <f ca="1">IF(市町村抽出表!AR81="－","－",IF(市町村抽出表!AR81=0,"0人",IF(市町村抽出表!AR81&lt;1,"1人未満",TEXT(ROUND(市町村抽出表!AR81,0),"###,###")&amp;"人")))</f>
        <v>#REF!</v>
      </c>
      <c r="AG81" s="94" t="e">
        <f ca="1">IF(市町村抽出表!AS81="－","－",IF(市町村抽出表!AS81=0,"0箇所",IF(市町村抽出表!AS81&lt;1,"1箇所未満",TEXT(ROUND(市町村抽出表!AS81,0),"###,###")&amp;"箇所")))</f>
        <v>#REF!</v>
      </c>
      <c r="AH81" s="94" t="e">
        <f ca="1">IF(市町村抽出表!AT81="－","－",IF(市町村抽出表!AT81=0,"0世帯",IF(市町村抽出表!AT81&lt;1,"1世帯未満",TEXT(ROUND(市町村抽出表!AT81,0),"###,###")&amp;"世帯")))</f>
        <v>#REF!</v>
      </c>
      <c r="AI81" s="94" t="e">
        <f ca="1">IF(市町村抽出表!AU81="－","－",IF(市町村抽出表!AU81=0,"0人",IF(市町村抽出表!AU81&lt;1,"1人未満",TEXT(ROUND(市町村抽出表!AU81,0),"###,###")&amp;"人")))</f>
        <v>#REF!</v>
      </c>
      <c r="AJ81" s="94" t="e">
        <f ca="1">IF(市町村抽出表!AV81="－","－",IF(市町村抽出表!AV81=0,"0世帯",IF(市町村抽出表!AV81&lt;1,"1世帯未満",TEXT(ROUND(市町村抽出表!AV81,0),"###,###")&amp;"世帯")))</f>
        <v>#REF!</v>
      </c>
      <c r="AK81" s="94" t="e">
        <f ca="1">IF(市町村抽出表!AW81="－","－",IF(市町村抽出表!AW81=0,"0人",IF(市町村抽出表!AW81&lt;1,"1人未満",TEXT(ROUND(市町村抽出表!AW81,0),"###,###")&amp;"人")))</f>
        <v>#REF!</v>
      </c>
      <c r="AL81" s="94" t="e">
        <f ca="1">IF(市町村抽出表!AX81="－","－",IF(市町村抽出表!AX81=0,"0世帯",IF(市町村抽出表!AX81&lt;1,"1世帯未満",TEXT(ROUND(市町村抽出表!AX81,0),"###,###")&amp;"世帯")))</f>
        <v>#REF!</v>
      </c>
      <c r="AM81" s="94" t="e">
        <f ca="1">IF(市町村抽出表!AY81="－","－",IF(市町村抽出表!AY81=0,"0人",IF(市町村抽出表!AY81&lt;1,"1人未満",TEXT(ROUND(市町村抽出表!AY81,0),"###,###")&amp;"人")))</f>
        <v>#REF!</v>
      </c>
      <c r="AN81" s="94" t="s">
        <v>668</v>
      </c>
      <c r="AO81" s="94" t="s">
        <v>668</v>
      </c>
      <c r="AP81" s="94" t="e">
        <f ca="1">IF(市町村抽出表!BB81="－","－",IF(市町村抽出表!BB81=0,"0km",IF(市町村抽出表!BB81&lt;0.1,"0.1km未満",TEXT(ROUND(市町村抽出表!BB81,1),"###,##0.0")&amp;"km")))</f>
        <v>#REF!</v>
      </c>
      <c r="AQ81" s="94" t="e">
        <f ca="1">IF(市町村抽出表!BC81="－","－",IF(市町村抽出表!BC81=0,"0世帯",IF(市町村抽出表!BC81&lt;1,"1世帯未満",TEXT(ROUND(市町村抽出表!BC81,0),"###,###")&amp;"世帯")))</f>
        <v>#REF!</v>
      </c>
      <c r="AR81" s="94" t="e">
        <f ca="1">IF(市町村抽出表!BD81="－","－",IF(市町村抽出表!BD81=0,"0人",IF(市町村抽出表!BD81&lt;1,"1人未満",TEXT(ROUND(市町村抽出表!BD81,0),"###,###")&amp;"人")))</f>
        <v>#REF!</v>
      </c>
      <c r="AS81" s="94" t="s">
        <v>668</v>
      </c>
      <c r="AT81" s="94" t="s">
        <v>668</v>
      </c>
      <c r="AU81" s="94" t="e">
        <f ca="1">IF(市町村抽出表!BG81="－","－",IF(市町村抽出表!BG81=0,"0箇所",IF(市町村抽出表!BG81&lt;1,"1箇所未満",TEXT(ROUND(市町村抽出表!BG81,0),"###,###")&amp;"箇所")))</f>
        <v>#REF!</v>
      </c>
      <c r="AV81" s="94" t="e">
        <f ca="1">IF(市町村抽出表!BH81="－","－",IF(市町村抽出表!BH81=0,"0箇所",IF(市町村抽出表!BH81&lt;1,"1箇所未満",TEXT(ROUND(市町村抽出表!BH81,0),"###,###")&amp;"箇所")))</f>
        <v>#REF!</v>
      </c>
      <c r="AW81" s="94" t="e">
        <f ca="1">IF(市町村抽出表!BI81="－","－",IF(市町村抽出表!BI81=0,"0箇所",IF(市町村抽出表!BI81&lt;1,"1箇所未満",TEXT(ROUND(市町村抽出表!BI81,0),"###,###")&amp;"箇所")))</f>
        <v>#REF!</v>
      </c>
      <c r="AX81" s="94" t="e">
        <f ca="1">IF(市町村抽出表!BJ81="－","－",IF(市町村抽出表!BJ81=0,"0箇所",IF(市町村抽出表!BJ81&lt;1,"1箇所未満",TEXT(ROUND(市町村抽出表!BJ81,0),"###,###")&amp;"箇所")))</f>
        <v>#REF!</v>
      </c>
      <c r="AY81" s="94" t="e">
        <f ca="1">IF(市町村抽出表!BK81="－","－",IF(市町村抽出表!BK81=0,"0箇所",IF(市町村抽出表!BK81&lt;1,"1箇所未満",TEXT(ROUND(市町村抽出表!BK81,0),"###,###")&amp;"箇所")))</f>
        <v>#REF!</v>
      </c>
      <c r="AZ81" s="94" t="e">
        <f ca="1">IF(市町村抽出表!BL81="－","－",IF(市町村抽出表!BL81=0,"0箇所",IF(市町村抽出表!BL81&lt;1,"1箇所未満",TEXT(ROUND(市町村抽出表!BL81,0),"###,###")&amp;"箇所")))</f>
        <v>#REF!</v>
      </c>
      <c r="BH81" s="153"/>
      <c r="BI81" s="153"/>
      <c r="BJ81" s="153"/>
      <c r="BL81" s="154"/>
      <c r="BM81" s="153"/>
      <c r="BN81" s="153"/>
      <c r="BO81" s="153"/>
      <c r="BP81" s="153"/>
      <c r="BX81" s="154"/>
      <c r="BY81" s="153"/>
      <c r="BZ81" s="153"/>
      <c r="CA81" s="153"/>
      <c r="CB81" s="153"/>
      <c r="CN81" s="154"/>
      <c r="CO81" s="153"/>
      <c r="CP81" s="153"/>
      <c r="CQ81" s="153"/>
      <c r="CR81" s="153"/>
    </row>
    <row r="82" spans="1:96" x14ac:dyDescent="0.2">
      <c r="A82" s="82">
        <v>79</v>
      </c>
      <c r="B82" s="74" t="s">
        <v>579</v>
      </c>
      <c r="C82" s="93" t="e">
        <f ca="1">IF(市町村抽出表!D82="－","－",ROUND(市町村抽出表!D82,1))</f>
        <v>#REF!</v>
      </c>
      <c r="D82" s="158" t="e">
        <f ca="1">IF(市町村抽出表!F82="","※2",IF(市町村抽出表!F82="－","－",市町村抽出表!F82&amp;"箇所"))</f>
        <v>#REF!</v>
      </c>
      <c r="E82" s="159" t="e">
        <f ca="1">IF(市町村抽出表!G82="","※2",IF(市町村抽出表!G82="－","－",市町村抽出表!G82&amp;"箇所"))</f>
        <v>#REF!</v>
      </c>
      <c r="F82" s="160" t="e">
        <f ca="1">IF(市町村抽出表!H82="","※2",IF(市町村抽出表!H82="－","－",市町村抽出表!H82&amp;"箇所"))</f>
        <v>#REF!</v>
      </c>
      <c r="G82" s="94" t="e">
        <f ca="1">IF(市町村抽出表!I82="－","－",IF(市町村抽出表!I82=0,"0棟",IF(市町村抽出表!I82&lt;1,"1棟未満",TEXT(ROUND(市町村抽出表!I82,0),"###,###")&amp;"棟")))</f>
        <v>#REF!</v>
      </c>
      <c r="H82" s="94" t="e">
        <f ca="1">IF(市町村抽出表!J82="－","－",IF(市町村抽出表!J82=0,"0棟",IF(市町村抽出表!J82&lt;1,"1棟未満",TEXT(ROUND(市町村抽出表!J82,0),"###,###")&amp;"棟")))</f>
        <v>#REF!</v>
      </c>
      <c r="I82" s="94" t="e">
        <f ca="1">IF(市町村抽出表!O82="－","－",IF(市町村抽出表!O82=0,"0棟",IF(市町村抽出表!O82&lt;1,"1棟未満",TEXT(ROUND(市町村抽出表!O82,0),"###,###")&amp;"棟")))</f>
        <v>#REF!</v>
      </c>
      <c r="J82" s="94" t="e">
        <f ca="1">IF(市町村抽出表!P82="－","－",IF(市町村抽出表!P82=0,"0棟",IF(市町村抽出表!P82&lt;1,"1棟未満",TEXT(ROUND(市町村抽出表!P82,0),"###,###")&amp;"棟")))</f>
        <v>#REF!</v>
      </c>
      <c r="K82" s="147" t="e">
        <f ca="1">IF(市町村抽出表!U82="","※2",IF(市町村抽出表!U82="－","－",IF(市町村抽出表!U82=0,"0棟",IF(市町村抽出表!U82&lt;1,"1棟未満",TEXT(ROUND(市町村抽出表!U82,0),"###,###")&amp;"棟"))))</f>
        <v>#REF!</v>
      </c>
      <c r="L82" s="148" t="e">
        <f ca="1">IF(市町村抽出表!V82="","※2",IF(市町村抽出表!V82="－","－",IF(市町村抽出表!V82=0,"0棟",IF(市町村抽出表!V82&lt;1,"1棟未満",TEXT(ROUND(市町村抽出表!V82,0),"###,###")&amp;"棟"))))</f>
        <v>#REF!</v>
      </c>
      <c r="M82" s="94" t="e">
        <f ca="1">IF(市町村抽出表!W82="－","－",IF(市町村抽出表!W82=0,"0棟",IF(市町村抽出表!W82&lt;1,"1棟未満",TEXT(ROUND(市町村抽出表!W82,0),"###,###")&amp;"棟")))</f>
        <v>#REF!</v>
      </c>
      <c r="N82" s="94" t="e">
        <f ca="1">IF(市町村抽出表!X82="－","－",IF(市町村抽出表!X82=0,"0棟",IF(市町村抽出表!X82&lt;1,"1棟未満",TEXT(ROUND(市町村抽出表!X82,0),"###,###")&amp;"棟")))</f>
        <v>#REF!</v>
      </c>
      <c r="O82" s="94" t="e">
        <f ca="1">IF(市町村抽出表!Z82="－","－",IF(市町村抽出表!Z82=0,"0件",IF(市町村抽出表!Z82&lt;1,"1件未満",TEXT(ROUND(市町村抽出表!Z82,0),"###,###")&amp;"件")))</f>
        <v>#REF!</v>
      </c>
      <c r="P82" s="94" t="e">
        <f ca="1">IF(市町村抽出表!AA82="－","－",IF(市町村抽出表!AA82=0,"0件",IF(市町村抽出表!AA82&lt;1,"1件未満",TEXT(ROUND(市町村抽出表!AA82,0),"###,###")&amp;"件")))</f>
        <v>#REF!</v>
      </c>
      <c r="Q82" s="94" t="e">
        <f ca="1">IF(市町村抽出表!AB82="－","－",IF(市町村抽出表!AB82=0,"0棟",IF(市町村抽出表!AB82&lt;1,"1棟未満",TEXT(ROUND(市町村抽出表!AB82,0),"###,###")&amp;"棟")))</f>
        <v>#REF!</v>
      </c>
      <c r="R82" s="94" t="e">
        <f ca="1">IF(市町村抽出表!AC82="－","－",IF(市町村抽出表!AC82=0,"0人",IF(市町村抽出表!AC82&lt;1,"1人未満",TEXT(ROUND(市町村抽出表!AC82,0),"###,###")&amp;"人")))</f>
        <v>#REF!</v>
      </c>
      <c r="S82" s="94" t="e">
        <f ca="1">IF(市町村抽出表!AD82="－","－",IF(市町村抽出表!AD82=0,"0人",IF(市町村抽出表!AD82&lt;1,"1人未満",TEXT(ROUND(市町村抽出表!AD82,0),"###,###")&amp;"人")))</f>
        <v>#REF!</v>
      </c>
      <c r="T82" s="94" t="e">
        <f ca="1">IF(市町村抽出表!AE82="－","－",IF(市町村抽出表!AE82=0,"0人",IF(市町村抽出表!AE82&lt;1,"1人未満",TEXT(ROUND(市町村抽出表!AE82,0),"###,###")&amp;"人")))</f>
        <v>#REF!</v>
      </c>
      <c r="U82" s="149" t="e">
        <f ca="1">IF(市町村抽出表!AG82="","※2",IF(市町村抽出表!AG82="－","－",IF(市町村抽出表!AG82=0,"0人",IF(市町村抽出表!AG82&lt;1,"1人未満",TEXT(ROUND(市町村抽出表!AG82,0),"###,###")&amp;"人"))))</f>
        <v>#REF!</v>
      </c>
      <c r="V82" s="150" t="e">
        <f ca="1">IF(市町村抽出表!AH82="","※2",IF(市町村抽出表!AH82="－","－",IF(市町村抽出表!AH82=0,"0人",IF(市町村抽出表!AH82&lt;1,"1人未満",TEXT(ROUND(市町村抽出表!AH82,0),"###,###")&amp;"人"))))</f>
        <v>#REF!</v>
      </c>
      <c r="W82" s="151" t="e">
        <f ca="1">IF(市町村抽出表!AI82="","※2",IF(市町村抽出表!AI82="－","－",IF(市町村抽出表!AI82=0,"0人",IF(市町村抽出表!AI82&lt;1,"1人未満",TEXT(ROUND(市町村抽出表!AI82,0),"###,###")&amp;"人"))))</f>
        <v>#REF!</v>
      </c>
      <c r="X82" s="94" t="e">
        <f ca="1">IF(市町村抽出表!AJ82="－","－",IF(市町村抽出表!AJ82=0,"0人",IF(市町村抽出表!AJ82&lt;1,"1人未満",TEXT(ROUND(市町村抽出表!AJ82,0),"###,###")&amp;"人")))</f>
        <v>#REF!</v>
      </c>
      <c r="Y82" s="94" t="e">
        <f ca="1">IF(市町村抽出表!AK82="－","－",IF(市町村抽出表!AK82=0,"0人",IF(市町村抽出表!AK82&lt;1,"1人未満",TEXT(ROUND(市町村抽出表!AK82,0),"###,###")&amp;"人")))</f>
        <v>#REF!</v>
      </c>
      <c r="Z82" s="94" t="e">
        <f ca="1">IF(市町村抽出表!AL82="－","－",IF(市町村抽出表!AL82=0,"0人",IF(市町村抽出表!AL82&lt;1,"1人未満",TEXT(ROUND(市町村抽出表!AL82,0),"###,###")&amp;"人")))</f>
        <v>#REF!</v>
      </c>
      <c r="AA82" s="94" t="e">
        <f ca="1">IF(市町村抽出表!AM82="－","－",IF(市町村抽出表!AM82=0,"0人",IF(市町村抽出表!AM82&lt;1,"1人未満",TEXT(ROUND(市町村抽出表!AM82,0),"###,###")&amp;"人")))</f>
        <v>#REF!</v>
      </c>
      <c r="AB82" s="94" t="e">
        <f ca="1">IF(市町村抽出表!AN82="－","－",IF(市町村抽出表!AN82=0,"0人",IF(市町村抽出表!AN82&lt;1,"1人未満",TEXT(ROUND(市町村抽出表!AN82,0),"###,###")&amp;"人")))</f>
        <v>#REF!</v>
      </c>
      <c r="AC82" s="94" t="e">
        <f ca="1">IF(市町村抽出表!AO82="－","－",IF(市町村抽出表!AO82=0,"0人",IF(市町村抽出表!AO82&lt;1,"1人未満",TEXT(ROUND(市町村抽出表!AO82,0),"###,###")&amp;"人")))</f>
        <v>#REF!</v>
      </c>
      <c r="AD82" s="94" t="e">
        <f ca="1">IF(市町村抽出表!AP82="－","－",IF(市町村抽出表!AP82=0,"0人",IF(市町村抽出表!AP82&lt;1,"1人未満",TEXT(ROUND(市町村抽出表!AP82,0),"###,###")&amp;"人")))</f>
        <v>#REF!</v>
      </c>
      <c r="AE82" s="94" t="e">
        <f ca="1">IF(市町村抽出表!AQ82="－","－",IF(市町村抽出表!AQ82=0,"0人",IF(市町村抽出表!AQ82&lt;1,"1人未満",TEXT(ROUND(市町村抽出表!AQ82,0),"###,###")&amp;"人")))</f>
        <v>#REF!</v>
      </c>
      <c r="AF82" s="94" t="e">
        <f ca="1">IF(市町村抽出表!AR82="－","－",IF(市町村抽出表!AR82=0,"0人",IF(市町村抽出表!AR82&lt;1,"1人未満",TEXT(ROUND(市町村抽出表!AR82,0),"###,###")&amp;"人")))</f>
        <v>#REF!</v>
      </c>
      <c r="AG82" s="94" t="e">
        <f ca="1">IF(市町村抽出表!AS82="－","－",IF(市町村抽出表!AS82=0,"0箇所",IF(市町村抽出表!AS82&lt;1,"1箇所未満",TEXT(ROUND(市町村抽出表!AS82,0),"###,###")&amp;"箇所")))</f>
        <v>#REF!</v>
      </c>
      <c r="AH82" s="94" t="e">
        <f ca="1">IF(市町村抽出表!AT82="－","－",IF(市町村抽出表!AT82=0,"0世帯",IF(市町村抽出表!AT82&lt;1,"1世帯未満",TEXT(ROUND(市町村抽出表!AT82,0),"###,###")&amp;"世帯")))</f>
        <v>#REF!</v>
      </c>
      <c r="AI82" s="94" t="e">
        <f ca="1">IF(市町村抽出表!AU82="－","－",IF(市町村抽出表!AU82=0,"0人",IF(市町村抽出表!AU82&lt;1,"1人未満",TEXT(ROUND(市町村抽出表!AU82,0),"###,###")&amp;"人")))</f>
        <v>#REF!</v>
      </c>
      <c r="AJ82" s="94" t="e">
        <f ca="1">IF(市町村抽出表!AV82="－","－",IF(市町村抽出表!AV82=0,"0世帯",IF(市町村抽出表!AV82&lt;1,"1世帯未満",TEXT(ROUND(市町村抽出表!AV82,0),"###,###")&amp;"世帯")))</f>
        <v>#REF!</v>
      </c>
      <c r="AK82" s="94" t="e">
        <f ca="1">IF(市町村抽出表!AW82="－","－",IF(市町村抽出表!AW82=0,"0人",IF(市町村抽出表!AW82&lt;1,"1人未満",TEXT(ROUND(市町村抽出表!AW82,0),"###,###")&amp;"人")))</f>
        <v>#REF!</v>
      </c>
      <c r="AL82" s="94" t="e">
        <f ca="1">IF(市町村抽出表!AX82="－","－",IF(市町村抽出表!AX82=0,"0世帯",IF(市町村抽出表!AX82&lt;1,"1世帯未満",TEXT(ROUND(市町村抽出表!AX82,0),"###,###")&amp;"世帯")))</f>
        <v>#REF!</v>
      </c>
      <c r="AM82" s="94" t="e">
        <f ca="1">IF(市町村抽出表!AY82="－","－",IF(市町村抽出表!AY82=0,"0人",IF(市町村抽出表!AY82&lt;1,"1人未満",TEXT(ROUND(市町村抽出表!AY82,0),"###,###")&amp;"人")))</f>
        <v>#REF!</v>
      </c>
      <c r="AN82" s="94" t="s">
        <v>668</v>
      </c>
      <c r="AO82" s="94" t="s">
        <v>668</v>
      </c>
      <c r="AP82" s="94" t="e">
        <f ca="1">IF(市町村抽出表!BB82="－","－",IF(市町村抽出表!BB82=0,"0km",IF(市町村抽出表!BB82&lt;0.1,"0.1km未満",TEXT(ROUND(市町村抽出表!BB82,1),"###,##0.0")&amp;"km")))</f>
        <v>#REF!</v>
      </c>
      <c r="AQ82" s="94" t="e">
        <f ca="1">IF(市町村抽出表!BC82="－","－",IF(市町村抽出表!BC82=0,"0世帯",IF(市町村抽出表!BC82&lt;1,"1世帯未満",TEXT(ROUND(市町村抽出表!BC82,0),"###,###")&amp;"世帯")))</f>
        <v>#REF!</v>
      </c>
      <c r="AR82" s="94" t="e">
        <f ca="1">IF(市町村抽出表!BD82="－","－",IF(市町村抽出表!BD82=0,"0人",IF(市町村抽出表!BD82&lt;1,"1人未満",TEXT(ROUND(市町村抽出表!BD82,0),"###,###")&amp;"人")))</f>
        <v>#REF!</v>
      </c>
      <c r="AS82" s="94" t="s">
        <v>668</v>
      </c>
      <c r="AT82" s="94" t="s">
        <v>668</v>
      </c>
      <c r="AU82" s="94" t="e">
        <f ca="1">IF(市町村抽出表!BG82="－","－",IF(市町村抽出表!BG82=0,"0箇所",IF(市町村抽出表!BG82&lt;1,"1箇所未満",TEXT(ROUND(市町村抽出表!BG82,0),"###,###")&amp;"箇所")))</f>
        <v>#REF!</v>
      </c>
      <c r="AV82" s="94" t="e">
        <f ca="1">IF(市町村抽出表!BH82="－","－",IF(市町村抽出表!BH82=0,"0箇所",IF(市町村抽出表!BH82&lt;1,"1箇所未満",TEXT(ROUND(市町村抽出表!BH82,0),"###,###")&amp;"箇所")))</f>
        <v>#REF!</v>
      </c>
      <c r="AW82" s="94" t="e">
        <f ca="1">IF(市町村抽出表!BI82="－","－",IF(市町村抽出表!BI82=0,"0箇所",IF(市町村抽出表!BI82&lt;1,"1箇所未満",TEXT(ROUND(市町村抽出表!BI82,0),"###,###")&amp;"箇所")))</f>
        <v>#REF!</v>
      </c>
      <c r="AX82" s="94" t="e">
        <f ca="1">IF(市町村抽出表!BJ82="－","－",IF(市町村抽出表!BJ82=0,"0箇所",IF(市町村抽出表!BJ82&lt;1,"1箇所未満",TEXT(ROUND(市町村抽出表!BJ82,0),"###,###")&amp;"箇所")))</f>
        <v>#REF!</v>
      </c>
      <c r="AY82" s="94" t="e">
        <f ca="1">IF(市町村抽出表!BK82="－","－",IF(市町村抽出表!BK82=0,"0箇所",IF(市町村抽出表!BK82&lt;1,"1箇所未満",TEXT(ROUND(市町村抽出表!BK82,0),"###,###")&amp;"箇所")))</f>
        <v>#REF!</v>
      </c>
      <c r="AZ82" s="94" t="e">
        <f ca="1">IF(市町村抽出表!BL82="－","－",IF(市町村抽出表!BL82=0,"0箇所",IF(市町村抽出表!BL82&lt;1,"1箇所未満",TEXT(ROUND(市町村抽出表!BL82,0),"###,###")&amp;"箇所")))</f>
        <v>#REF!</v>
      </c>
      <c r="BH82" s="153"/>
      <c r="BI82" s="153"/>
      <c r="BJ82" s="153"/>
      <c r="BL82" s="154"/>
      <c r="BM82" s="153"/>
      <c r="BN82" s="153"/>
      <c r="BO82" s="153"/>
      <c r="BP82" s="153"/>
      <c r="BX82" s="154"/>
      <c r="BY82" s="153"/>
      <c r="BZ82" s="153"/>
      <c r="CA82" s="153"/>
      <c r="CB82" s="153"/>
      <c r="CN82" s="154"/>
      <c r="CO82" s="153"/>
      <c r="CP82" s="153"/>
      <c r="CQ82" s="153"/>
      <c r="CR82" s="153"/>
    </row>
    <row r="83" spans="1:96" x14ac:dyDescent="0.2">
      <c r="A83" s="82">
        <v>80</v>
      </c>
      <c r="B83" s="74" t="s">
        <v>580</v>
      </c>
      <c r="C83" s="93" t="e">
        <f ca="1">IF(市町村抽出表!D83="－","－",ROUND(市町村抽出表!D83,1))</f>
        <v>#REF!</v>
      </c>
      <c r="D83" s="158" t="e">
        <f ca="1">IF(市町村抽出表!F83="","※2",IF(市町村抽出表!F83="－","－",市町村抽出表!F83&amp;"箇所"))</f>
        <v>#REF!</v>
      </c>
      <c r="E83" s="159" t="e">
        <f ca="1">IF(市町村抽出表!G83="","※2",IF(市町村抽出表!G83="－","－",市町村抽出表!G83&amp;"箇所"))</f>
        <v>#REF!</v>
      </c>
      <c r="F83" s="160" t="e">
        <f ca="1">IF(市町村抽出表!H83="","※2",IF(市町村抽出表!H83="－","－",市町村抽出表!H83&amp;"箇所"))</f>
        <v>#REF!</v>
      </c>
      <c r="G83" s="94" t="e">
        <f ca="1">IF(市町村抽出表!I83="－","－",IF(市町村抽出表!I83=0,"0棟",IF(市町村抽出表!I83&lt;1,"1棟未満",TEXT(ROUND(市町村抽出表!I83,0),"###,###")&amp;"棟")))</f>
        <v>#REF!</v>
      </c>
      <c r="H83" s="94" t="e">
        <f ca="1">IF(市町村抽出表!J83="－","－",IF(市町村抽出表!J83=0,"0棟",IF(市町村抽出表!J83&lt;1,"1棟未満",TEXT(ROUND(市町村抽出表!J83,0),"###,###")&amp;"棟")))</f>
        <v>#REF!</v>
      </c>
      <c r="I83" s="94" t="e">
        <f ca="1">IF(市町村抽出表!O83="－","－",IF(市町村抽出表!O83=0,"0棟",IF(市町村抽出表!O83&lt;1,"1棟未満",TEXT(ROUND(市町村抽出表!O83,0),"###,###")&amp;"棟")))</f>
        <v>#REF!</v>
      </c>
      <c r="J83" s="94" t="e">
        <f ca="1">IF(市町村抽出表!P83="－","－",IF(市町村抽出表!P83=0,"0棟",IF(市町村抽出表!P83&lt;1,"1棟未満",TEXT(ROUND(市町村抽出表!P83,0),"###,###")&amp;"棟")))</f>
        <v>#REF!</v>
      </c>
      <c r="K83" s="147" t="e">
        <f ca="1">IF(市町村抽出表!U83="","※2",IF(市町村抽出表!U83="－","－",IF(市町村抽出表!U83=0,"0棟",IF(市町村抽出表!U83&lt;1,"1棟未満",TEXT(ROUND(市町村抽出表!U83,0),"###,###")&amp;"棟"))))</f>
        <v>#REF!</v>
      </c>
      <c r="L83" s="148" t="e">
        <f ca="1">IF(市町村抽出表!V83="","※2",IF(市町村抽出表!V83="－","－",IF(市町村抽出表!V83=0,"0棟",IF(市町村抽出表!V83&lt;1,"1棟未満",TEXT(ROUND(市町村抽出表!V83,0),"###,###")&amp;"棟"))))</f>
        <v>#REF!</v>
      </c>
      <c r="M83" s="94" t="e">
        <f ca="1">IF(市町村抽出表!W83="－","－",IF(市町村抽出表!W83=0,"0棟",IF(市町村抽出表!W83&lt;1,"1棟未満",TEXT(ROUND(市町村抽出表!W83,0),"###,###")&amp;"棟")))</f>
        <v>#REF!</v>
      </c>
      <c r="N83" s="94" t="e">
        <f ca="1">IF(市町村抽出表!X83="－","－",IF(市町村抽出表!X83=0,"0棟",IF(市町村抽出表!X83&lt;1,"1棟未満",TEXT(ROUND(市町村抽出表!X83,0),"###,###")&amp;"棟")))</f>
        <v>#REF!</v>
      </c>
      <c r="O83" s="94" t="e">
        <f ca="1">IF(市町村抽出表!Z83="－","－",IF(市町村抽出表!Z83=0,"0件",IF(市町村抽出表!Z83&lt;1,"1件未満",TEXT(ROUND(市町村抽出表!Z83,0),"###,###")&amp;"件")))</f>
        <v>#REF!</v>
      </c>
      <c r="P83" s="94" t="e">
        <f ca="1">IF(市町村抽出表!AA83="－","－",IF(市町村抽出表!AA83=0,"0件",IF(市町村抽出表!AA83&lt;1,"1件未満",TEXT(ROUND(市町村抽出表!AA83,0),"###,###")&amp;"件")))</f>
        <v>#REF!</v>
      </c>
      <c r="Q83" s="94" t="e">
        <f ca="1">IF(市町村抽出表!AB83="－","－",IF(市町村抽出表!AB83=0,"0棟",IF(市町村抽出表!AB83&lt;1,"1棟未満",TEXT(ROUND(市町村抽出表!AB83,0),"###,###")&amp;"棟")))</f>
        <v>#REF!</v>
      </c>
      <c r="R83" s="94" t="e">
        <f ca="1">IF(市町村抽出表!AC83="－","－",IF(市町村抽出表!AC83=0,"0人",IF(市町村抽出表!AC83&lt;1,"1人未満",TEXT(ROUND(市町村抽出表!AC83,0),"###,###")&amp;"人")))</f>
        <v>#REF!</v>
      </c>
      <c r="S83" s="94" t="e">
        <f ca="1">IF(市町村抽出表!AD83="－","－",IF(市町村抽出表!AD83=0,"0人",IF(市町村抽出表!AD83&lt;1,"1人未満",TEXT(ROUND(市町村抽出表!AD83,0),"###,###")&amp;"人")))</f>
        <v>#REF!</v>
      </c>
      <c r="T83" s="94" t="e">
        <f ca="1">IF(市町村抽出表!AE83="－","－",IF(市町村抽出表!AE83=0,"0人",IF(市町村抽出表!AE83&lt;1,"1人未満",TEXT(ROUND(市町村抽出表!AE83,0),"###,###")&amp;"人")))</f>
        <v>#REF!</v>
      </c>
      <c r="U83" s="149" t="e">
        <f ca="1">IF(市町村抽出表!AG83="","※2",IF(市町村抽出表!AG83="－","－",IF(市町村抽出表!AG83=0,"0人",IF(市町村抽出表!AG83&lt;1,"1人未満",TEXT(ROUND(市町村抽出表!AG83,0),"###,###")&amp;"人"))))</f>
        <v>#REF!</v>
      </c>
      <c r="V83" s="150" t="e">
        <f ca="1">IF(市町村抽出表!AH83="","※2",IF(市町村抽出表!AH83="－","－",IF(市町村抽出表!AH83=0,"0人",IF(市町村抽出表!AH83&lt;1,"1人未満",TEXT(ROUND(市町村抽出表!AH83,0),"###,###")&amp;"人"))))</f>
        <v>#REF!</v>
      </c>
      <c r="W83" s="151" t="e">
        <f ca="1">IF(市町村抽出表!AI83="","※2",IF(市町村抽出表!AI83="－","－",IF(市町村抽出表!AI83=0,"0人",IF(市町村抽出表!AI83&lt;1,"1人未満",TEXT(ROUND(市町村抽出表!AI83,0),"###,###")&amp;"人"))))</f>
        <v>#REF!</v>
      </c>
      <c r="X83" s="94" t="e">
        <f ca="1">IF(市町村抽出表!AJ83="－","－",IF(市町村抽出表!AJ83=0,"0人",IF(市町村抽出表!AJ83&lt;1,"1人未満",TEXT(ROUND(市町村抽出表!AJ83,0),"###,###")&amp;"人")))</f>
        <v>#REF!</v>
      </c>
      <c r="Y83" s="94" t="e">
        <f ca="1">IF(市町村抽出表!AK83="－","－",IF(市町村抽出表!AK83=0,"0人",IF(市町村抽出表!AK83&lt;1,"1人未満",TEXT(ROUND(市町村抽出表!AK83,0),"###,###")&amp;"人")))</f>
        <v>#REF!</v>
      </c>
      <c r="Z83" s="94" t="e">
        <f ca="1">IF(市町村抽出表!AL83="－","－",IF(市町村抽出表!AL83=0,"0人",IF(市町村抽出表!AL83&lt;1,"1人未満",TEXT(ROUND(市町村抽出表!AL83,0),"###,###")&amp;"人")))</f>
        <v>#REF!</v>
      </c>
      <c r="AA83" s="94" t="e">
        <f ca="1">IF(市町村抽出表!AM83="－","－",IF(市町村抽出表!AM83=0,"0人",IF(市町村抽出表!AM83&lt;1,"1人未満",TEXT(ROUND(市町村抽出表!AM83,0),"###,###")&amp;"人")))</f>
        <v>#REF!</v>
      </c>
      <c r="AB83" s="94" t="e">
        <f ca="1">IF(市町村抽出表!AN83="－","－",IF(市町村抽出表!AN83=0,"0人",IF(市町村抽出表!AN83&lt;1,"1人未満",TEXT(ROUND(市町村抽出表!AN83,0),"###,###")&amp;"人")))</f>
        <v>#REF!</v>
      </c>
      <c r="AC83" s="94" t="e">
        <f ca="1">IF(市町村抽出表!AO83="－","－",IF(市町村抽出表!AO83=0,"0人",IF(市町村抽出表!AO83&lt;1,"1人未満",TEXT(ROUND(市町村抽出表!AO83,0),"###,###")&amp;"人")))</f>
        <v>#REF!</v>
      </c>
      <c r="AD83" s="94" t="e">
        <f ca="1">IF(市町村抽出表!AP83="－","－",IF(市町村抽出表!AP83=0,"0人",IF(市町村抽出表!AP83&lt;1,"1人未満",TEXT(ROUND(市町村抽出表!AP83,0),"###,###")&amp;"人")))</f>
        <v>#REF!</v>
      </c>
      <c r="AE83" s="94" t="e">
        <f ca="1">IF(市町村抽出表!AQ83="－","－",IF(市町村抽出表!AQ83=0,"0人",IF(市町村抽出表!AQ83&lt;1,"1人未満",TEXT(ROUND(市町村抽出表!AQ83,0),"###,###")&amp;"人")))</f>
        <v>#REF!</v>
      </c>
      <c r="AF83" s="94" t="e">
        <f ca="1">IF(市町村抽出表!AR83="－","－",IF(市町村抽出表!AR83=0,"0人",IF(市町村抽出表!AR83&lt;1,"1人未満",TEXT(ROUND(市町村抽出表!AR83,0),"###,###")&amp;"人")))</f>
        <v>#REF!</v>
      </c>
      <c r="AG83" s="94" t="e">
        <f ca="1">IF(市町村抽出表!AS83="－","－",IF(市町村抽出表!AS83=0,"0箇所",IF(市町村抽出表!AS83&lt;1,"1箇所未満",TEXT(ROUND(市町村抽出表!AS83,0),"###,###")&amp;"箇所")))</f>
        <v>#REF!</v>
      </c>
      <c r="AH83" s="94" t="e">
        <f ca="1">IF(市町村抽出表!AT83="－","－",IF(市町村抽出表!AT83=0,"0世帯",IF(市町村抽出表!AT83&lt;1,"1世帯未満",TEXT(ROUND(市町村抽出表!AT83,0),"###,###")&amp;"世帯")))</f>
        <v>#REF!</v>
      </c>
      <c r="AI83" s="94" t="e">
        <f ca="1">IF(市町村抽出表!AU83="－","－",IF(市町村抽出表!AU83=0,"0人",IF(市町村抽出表!AU83&lt;1,"1人未満",TEXT(ROUND(市町村抽出表!AU83,0),"###,###")&amp;"人")))</f>
        <v>#REF!</v>
      </c>
      <c r="AJ83" s="94" t="e">
        <f ca="1">IF(市町村抽出表!AV83="－","－",IF(市町村抽出表!AV83=0,"0世帯",IF(市町村抽出表!AV83&lt;1,"1世帯未満",TEXT(ROUND(市町村抽出表!AV83,0),"###,###")&amp;"世帯")))</f>
        <v>#REF!</v>
      </c>
      <c r="AK83" s="94" t="e">
        <f ca="1">IF(市町村抽出表!AW83="－","－",IF(市町村抽出表!AW83=0,"0人",IF(市町村抽出表!AW83&lt;1,"1人未満",TEXT(ROUND(市町村抽出表!AW83,0),"###,###")&amp;"人")))</f>
        <v>#REF!</v>
      </c>
      <c r="AL83" s="94" t="e">
        <f ca="1">IF(市町村抽出表!AX83="－","－",IF(市町村抽出表!AX83=0,"0世帯",IF(市町村抽出表!AX83&lt;1,"1世帯未満",TEXT(ROUND(市町村抽出表!AX83,0),"###,###")&amp;"世帯")))</f>
        <v>#REF!</v>
      </c>
      <c r="AM83" s="94" t="e">
        <f ca="1">IF(市町村抽出表!AY83="－","－",IF(市町村抽出表!AY83=0,"0人",IF(市町村抽出表!AY83&lt;1,"1人未満",TEXT(ROUND(市町村抽出表!AY83,0),"###,###")&amp;"人")))</f>
        <v>#REF!</v>
      </c>
      <c r="AN83" s="94" t="s">
        <v>668</v>
      </c>
      <c r="AO83" s="94" t="s">
        <v>668</v>
      </c>
      <c r="AP83" s="94" t="e">
        <f ca="1">IF(市町村抽出表!BB83="－","－",IF(市町村抽出表!BB83=0,"0km",IF(市町村抽出表!BB83&lt;0.1,"0.1km未満",TEXT(ROUND(市町村抽出表!BB83,1),"###,##0.0")&amp;"km")))</f>
        <v>#REF!</v>
      </c>
      <c r="AQ83" s="94" t="e">
        <f ca="1">IF(市町村抽出表!BC83="－","－",IF(市町村抽出表!BC83=0,"0世帯",IF(市町村抽出表!BC83&lt;1,"1世帯未満",TEXT(ROUND(市町村抽出表!BC83,0),"###,###")&amp;"世帯")))</f>
        <v>#REF!</v>
      </c>
      <c r="AR83" s="94" t="e">
        <f ca="1">IF(市町村抽出表!BD83="－","－",IF(市町村抽出表!BD83=0,"0人",IF(市町村抽出表!BD83&lt;1,"1人未満",TEXT(ROUND(市町村抽出表!BD83,0),"###,###")&amp;"人")))</f>
        <v>#REF!</v>
      </c>
      <c r="AS83" s="94" t="s">
        <v>668</v>
      </c>
      <c r="AT83" s="94" t="s">
        <v>668</v>
      </c>
      <c r="AU83" s="94" t="e">
        <f ca="1">IF(市町村抽出表!BG83="－","－",IF(市町村抽出表!BG83=0,"0箇所",IF(市町村抽出表!BG83&lt;1,"1箇所未満",TEXT(ROUND(市町村抽出表!BG83,0),"###,###")&amp;"箇所")))</f>
        <v>#REF!</v>
      </c>
      <c r="AV83" s="94" t="e">
        <f ca="1">IF(市町村抽出表!BH83="－","－",IF(市町村抽出表!BH83=0,"0箇所",IF(市町村抽出表!BH83&lt;1,"1箇所未満",TEXT(ROUND(市町村抽出表!BH83,0),"###,###")&amp;"箇所")))</f>
        <v>#REF!</v>
      </c>
      <c r="AW83" s="94" t="e">
        <f ca="1">IF(市町村抽出表!BI83="－","－",IF(市町村抽出表!BI83=0,"0箇所",IF(市町村抽出表!BI83&lt;1,"1箇所未満",TEXT(ROUND(市町村抽出表!BI83,0),"###,###")&amp;"箇所")))</f>
        <v>#REF!</v>
      </c>
      <c r="AX83" s="94" t="e">
        <f ca="1">IF(市町村抽出表!BJ83="－","－",IF(市町村抽出表!BJ83=0,"0箇所",IF(市町村抽出表!BJ83&lt;1,"1箇所未満",TEXT(ROUND(市町村抽出表!BJ83,0),"###,###")&amp;"箇所")))</f>
        <v>#REF!</v>
      </c>
      <c r="AY83" s="94" t="e">
        <f ca="1">IF(市町村抽出表!BK83="－","－",IF(市町村抽出表!BK83=0,"0箇所",IF(市町村抽出表!BK83&lt;1,"1箇所未満",TEXT(ROUND(市町村抽出表!BK83,0),"###,###")&amp;"箇所")))</f>
        <v>#REF!</v>
      </c>
      <c r="AZ83" s="94" t="e">
        <f ca="1">IF(市町村抽出表!BL83="－","－",IF(市町村抽出表!BL83=0,"0箇所",IF(市町村抽出表!BL83&lt;1,"1箇所未満",TEXT(ROUND(市町村抽出表!BL83,0),"###,###")&amp;"箇所")))</f>
        <v>#REF!</v>
      </c>
      <c r="BH83" s="153"/>
      <c r="BI83" s="153"/>
      <c r="BJ83" s="153"/>
      <c r="BL83" s="154"/>
      <c r="BM83" s="153"/>
      <c r="BN83" s="153"/>
      <c r="BO83" s="153"/>
      <c r="BP83" s="153"/>
      <c r="BX83" s="154"/>
      <c r="BY83" s="153"/>
      <c r="BZ83" s="153"/>
      <c r="CA83" s="153"/>
      <c r="CB83" s="153"/>
      <c r="CN83" s="154"/>
      <c r="CO83" s="153"/>
      <c r="CP83" s="153"/>
      <c r="CQ83" s="153"/>
      <c r="CR83" s="153"/>
    </row>
    <row r="84" spans="1:96" x14ac:dyDescent="0.2">
      <c r="A84" s="82">
        <v>81</v>
      </c>
      <c r="B84" s="74" t="s">
        <v>581</v>
      </c>
      <c r="C84" s="93" t="e">
        <f ca="1">IF(市町村抽出表!D84="－","－",ROUND(市町村抽出表!D84,1))</f>
        <v>#REF!</v>
      </c>
      <c r="D84" s="158" t="e">
        <f ca="1">IF(市町村抽出表!F84="","※2",IF(市町村抽出表!F84="－","－",市町村抽出表!F84&amp;"箇所"))</f>
        <v>#REF!</v>
      </c>
      <c r="E84" s="159" t="e">
        <f ca="1">IF(市町村抽出表!G84="","※2",IF(市町村抽出表!G84="－","－",市町村抽出表!G84&amp;"箇所"))</f>
        <v>#REF!</v>
      </c>
      <c r="F84" s="160" t="e">
        <f ca="1">IF(市町村抽出表!H84="","※2",IF(市町村抽出表!H84="－","－",市町村抽出表!H84&amp;"箇所"))</f>
        <v>#REF!</v>
      </c>
      <c r="G84" s="94" t="e">
        <f ca="1">IF(市町村抽出表!I84="－","－",IF(市町村抽出表!I84=0,"0棟",IF(市町村抽出表!I84&lt;1,"1棟未満",TEXT(ROUND(市町村抽出表!I84,0),"###,###")&amp;"棟")))</f>
        <v>#REF!</v>
      </c>
      <c r="H84" s="94" t="e">
        <f ca="1">IF(市町村抽出表!J84="－","－",IF(市町村抽出表!J84=0,"0棟",IF(市町村抽出表!J84&lt;1,"1棟未満",TEXT(ROUND(市町村抽出表!J84,0),"###,###")&amp;"棟")))</f>
        <v>#REF!</v>
      </c>
      <c r="I84" s="94" t="e">
        <f ca="1">IF(市町村抽出表!O84="－","－",IF(市町村抽出表!O84=0,"0棟",IF(市町村抽出表!O84&lt;1,"1棟未満",TEXT(ROUND(市町村抽出表!O84,0),"###,###")&amp;"棟")))</f>
        <v>#REF!</v>
      </c>
      <c r="J84" s="94" t="e">
        <f ca="1">IF(市町村抽出表!P84="－","－",IF(市町村抽出表!P84=0,"0棟",IF(市町村抽出表!P84&lt;1,"1棟未満",TEXT(ROUND(市町村抽出表!P84,0),"###,###")&amp;"棟")))</f>
        <v>#REF!</v>
      </c>
      <c r="K84" s="147" t="e">
        <f ca="1">IF(市町村抽出表!U84="","※2",IF(市町村抽出表!U84="－","－",IF(市町村抽出表!U84=0,"0棟",IF(市町村抽出表!U84&lt;1,"1棟未満",TEXT(ROUND(市町村抽出表!U84,0),"###,###")&amp;"棟"))))</f>
        <v>#REF!</v>
      </c>
      <c r="L84" s="148" t="e">
        <f ca="1">IF(市町村抽出表!V84="","※2",IF(市町村抽出表!V84="－","－",IF(市町村抽出表!V84=0,"0棟",IF(市町村抽出表!V84&lt;1,"1棟未満",TEXT(ROUND(市町村抽出表!V84,0),"###,###")&amp;"棟"))))</f>
        <v>#REF!</v>
      </c>
      <c r="M84" s="94" t="e">
        <f ca="1">IF(市町村抽出表!W84="－","－",IF(市町村抽出表!W84=0,"0棟",IF(市町村抽出表!W84&lt;1,"1棟未満",TEXT(ROUND(市町村抽出表!W84,0),"###,###")&amp;"棟")))</f>
        <v>#REF!</v>
      </c>
      <c r="N84" s="94" t="e">
        <f ca="1">IF(市町村抽出表!X84="－","－",IF(市町村抽出表!X84=0,"0棟",IF(市町村抽出表!X84&lt;1,"1棟未満",TEXT(ROUND(市町村抽出表!X84,0),"###,###")&amp;"棟")))</f>
        <v>#REF!</v>
      </c>
      <c r="O84" s="94" t="e">
        <f ca="1">IF(市町村抽出表!Z84="－","－",IF(市町村抽出表!Z84=0,"0件",IF(市町村抽出表!Z84&lt;1,"1件未満",TEXT(ROUND(市町村抽出表!Z84,0),"###,###")&amp;"件")))</f>
        <v>#REF!</v>
      </c>
      <c r="P84" s="94" t="e">
        <f ca="1">IF(市町村抽出表!AA84="－","－",IF(市町村抽出表!AA84=0,"0件",IF(市町村抽出表!AA84&lt;1,"1件未満",TEXT(ROUND(市町村抽出表!AA84,0),"###,###")&amp;"件")))</f>
        <v>#REF!</v>
      </c>
      <c r="Q84" s="94" t="e">
        <f ca="1">IF(市町村抽出表!AB84="－","－",IF(市町村抽出表!AB84=0,"0棟",IF(市町村抽出表!AB84&lt;1,"1棟未満",TEXT(ROUND(市町村抽出表!AB84,0),"###,###")&amp;"棟")))</f>
        <v>#REF!</v>
      </c>
      <c r="R84" s="94" t="e">
        <f ca="1">IF(市町村抽出表!AC84="－","－",IF(市町村抽出表!AC84=0,"0人",IF(市町村抽出表!AC84&lt;1,"1人未満",TEXT(ROUND(市町村抽出表!AC84,0),"###,###")&amp;"人")))</f>
        <v>#REF!</v>
      </c>
      <c r="S84" s="94" t="e">
        <f ca="1">IF(市町村抽出表!AD84="－","－",IF(市町村抽出表!AD84=0,"0人",IF(市町村抽出表!AD84&lt;1,"1人未満",TEXT(ROUND(市町村抽出表!AD84,0),"###,###")&amp;"人")))</f>
        <v>#REF!</v>
      </c>
      <c r="T84" s="94" t="e">
        <f ca="1">IF(市町村抽出表!AE84="－","－",IF(市町村抽出表!AE84=0,"0人",IF(市町村抽出表!AE84&lt;1,"1人未満",TEXT(ROUND(市町村抽出表!AE84,0),"###,###")&amp;"人")))</f>
        <v>#REF!</v>
      </c>
      <c r="U84" s="149" t="e">
        <f ca="1">IF(市町村抽出表!AG84="","※2",IF(市町村抽出表!AG84="－","－",IF(市町村抽出表!AG84=0,"0人",IF(市町村抽出表!AG84&lt;1,"1人未満",TEXT(ROUND(市町村抽出表!AG84,0),"###,###")&amp;"人"))))</f>
        <v>#REF!</v>
      </c>
      <c r="V84" s="150" t="e">
        <f ca="1">IF(市町村抽出表!AH84="","※2",IF(市町村抽出表!AH84="－","－",IF(市町村抽出表!AH84=0,"0人",IF(市町村抽出表!AH84&lt;1,"1人未満",TEXT(ROUND(市町村抽出表!AH84,0),"###,###")&amp;"人"))))</f>
        <v>#REF!</v>
      </c>
      <c r="W84" s="151" t="e">
        <f ca="1">IF(市町村抽出表!AI84="","※2",IF(市町村抽出表!AI84="－","－",IF(市町村抽出表!AI84=0,"0人",IF(市町村抽出表!AI84&lt;1,"1人未満",TEXT(ROUND(市町村抽出表!AI84,0),"###,###")&amp;"人"))))</f>
        <v>#REF!</v>
      </c>
      <c r="X84" s="94" t="e">
        <f ca="1">IF(市町村抽出表!AJ84="－","－",IF(市町村抽出表!AJ84=0,"0人",IF(市町村抽出表!AJ84&lt;1,"1人未満",TEXT(ROUND(市町村抽出表!AJ84,0),"###,###")&amp;"人")))</f>
        <v>#REF!</v>
      </c>
      <c r="Y84" s="94" t="e">
        <f ca="1">IF(市町村抽出表!AK84="－","－",IF(市町村抽出表!AK84=0,"0人",IF(市町村抽出表!AK84&lt;1,"1人未満",TEXT(ROUND(市町村抽出表!AK84,0),"###,###")&amp;"人")))</f>
        <v>#REF!</v>
      </c>
      <c r="Z84" s="94" t="e">
        <f ca="1">IF(市町村抽出表!AL84="－","－",IF(市町村抽出表!AL84=0,"0人",IF(市町村抽出表!AL84&lt;1,"1人未満",TEXT(ROUND(市町村抽出表!AL84,0),"###,###")&amp;"人")))</f>
        <v>#REF!</v>
      </c>
      <c r="AA84" s="94" t="e">
        <f ca="1">IF(市町村抽出表!AM84="－","－",IF(市町村抽出表!AM84=0,"0人",IF(市町村抽出表!AM84&lt;1,"1人未満",TEXT(ROUND(市町村抽出表!AM84,0),"###,###")&amp;"人")))</f>
        <v>#REF!</v>
      </c>
      <c r="AB84" s="94" t="e">
        <f ca="1">IF(市町村抽出表!AN84="－","－",IF(市町村抽出表!AN84=0,"0人",IF(市町村抽出表!AN84&lt;1,"1人未満",TEXT(ROUND(市町村抽出表!AN84,0),"###,###")&amp;"人")))</f>
        <v>#REF!</v>
      </c>
      <c r="AC84" s="94" t="e">
        <f ca="1">IF(市町村抽出表!AO84="－","－",IF(市町村抽出表!AO84=0,"0人",IF(市町村抽出表!AO84&lt;1,"1人未満",TEXT(ROUND(市町村抽出表!AO84,0),"###,###")&amp;"人")))</f>
        <v>#REF!</v>
      </c>
      <c r="AD84" s="94" t="e">
        <f ca="1">IF(市町村抽出表!AP84="－","－",IF(市町村抽出表!AP84=0,"0人",IF(市町村抽出表!AP84&lt;1,"1人未満",TEXT(ROUND(市町村抽出表!AP84,0),"###,###")&amp;"人")))</f>
        <v>#REF!</v>
      </c>
      <c r="AE84" s="94" t="e">
        <f ca="1">IF(市町村抽出表!AQ84="－","－",IF(市町村抽出表!AQ84=0,"0人",IF(市町村抽出表!AQ84&lt;1,"1人未満",TEXT(ROUND(市町村抽出表!AQ84,0),"###,###")&amp;"人")))</f>
        <v>#REF!</v>
      </c>
      <c r="AF84" s="94" t="e">
        <f ca="1">IF(市町村抽出表!AR84="－","－",IF(市町村抽出表!AR84=0,"0人",IF(市町村抽出表!AR84&lt;1,"1人未満",TEXT(ROUND(市町村抽出表!AR84,0),"###,###")&amp;"人")))</f>
        <v>#REF!</v>
      </c>
      <c r="AG84" s="94" t="e">
        <f ca="1">IF(市町村抽出表!AS84="－","－",IF(市町村抽出表!AS84=0,"0箇所",IF(市町村抽出表!AS84&lt;1,"1箇所未満",TEXT(ROUND(市町村抽出表!AS84,0),"###,###")&amp;"箇所")))</f>
        <v>#REF!</v>
      </c>
      <c r="AH84" s="94" t="e">
        <f ca="1">IF(市町村抽出表!AT84="－","－",IF(市町村抽出表!AT84=0,"0世帯",IF(市町村抽出表!AT84&lt;1,"1世帯未満",TEXT(ROUND(市町村抽出表!AT84,0),"###,###")&amp;"世帯")))</f>
        <v>#REF!</v>
      </c>
      <c r="AI84" s="94" t="e">
        <f ca="1">IF(市町村抽出表!AU84="－","－",IF(市町村抽出表!AU84=0,"0人",IF(市町村抽出表!AU84&lt;1,"1人未満",TEXT(ROUND(市町村抽出表!AU84,0),"###,###")&amp;"人")))</f>
        <v>#REF!</v>
      </c>
      <c r="AJ84" s="94" t="e">
        <f ca="1">IF(市町村抽出表!AV84="－","－",IF(市町村抽出表!AV84=0,"0世帯",IF(市町村抽出表!AV84&lt;1,"1世帯未満",TEXT(ROUND(市町村抽出表!AV84,0),"###,###")&amp;"世帯")))</f>
        <v>#REF!</v>
      </c>
      <c r="AK84" s="94" t="e">
        <f ca="1">IF(市町村抽出表!AW84="－","－",IF(市町村抽出表!AW84=0,"0人",IF(市町村抽出表!AW84&lt;1,"1人未満",TEXT(ROUND(市町村抽出表!AW84,0),"###,###")&amp;"人")))</f>
        <v>#REF!</v>
      </c>
      <c r="AL84" s="94" t="e">
        <f ca="1">IF(市町村抽出表!AX84="－","－",IF(市町村抽出表!AX84=0,"0世帯",IF(市町村抽出表!AX84&lt;1,"1世帯未満",TEXT(ROUND(市町村抽出表!AX84,0),"###,###")&amp;"世帯")))</f>
        <v>#REF!</v>
      </c>
      <c r="AM84" s="94" t="e">
        <f ca="1">IF(市町村抽出表!AY84="－","－",IF(市町村抽出表!AY84=0,"0人",IF(市町村抽出表!AY84&lt;1,"1人未満",TEXT(ROUND(市町村抽出表!AY84,0),"###,###")&amp;"人")))</f>
        <v>#REF!</v>
      </c>
      <c r="AN84" s="94" t="s">
        <v>668</v>
      </c>
      <c r="AO84" s="94" t="s">
        <v>668</v>
      </c>
      <c r="AP84" s="94" t="e">
        <f ca="1">IF(市町村抽出表!BB84="－","－",IF(市町村抽出表!BB84=0,"0km",IF(市町村抽出表!BB84&lt;0.1,"0.1km未満",TEXT(ROUND(市町村抽出表!BB84,1),"###,##0.0")&amp;"km")))</f>
        <v>#REF!</v>
      </c>
      <c r="AQ84" s="94" t="e">
        <f ca="1">IF(市町村抽出表!BC84="－","－",IF(市町村抽出表!BC84=0,"0世帯",IF(市町村抽出表!BC84&lt;1,"1世帯未満",TEXT(ROUND(市町村抽出表!BC84,0),"###,###")&amp;"世帯")))</f>
        <v>#REF!</v>
      </c>
      <c r="AR84" s="94" t="e">
        <f ca="1">IF(市町村抽出表!BD84="－","－",IF(市町村抽出表!BD84=0,"0人",IF(市町村抽出表!BD84&lt;1,"1人未満",TEXT(ROUND(市町村抽出表!BD84,0),"###,###")&amp;"人")))</f>
        <v>#REF!</v>
      </c>
      <c r="AS84" s="94" t="s">
        <v>668</v>
      </c>
      <c r="AT84" s="94" t="s">
        <v>668</v>
      </c>
      <c r="AU84" s="94" t="e">
        <f ca="1">IF(市町村抽出表!BG84="－","－",IF(市町村抽出表!BG84=0,"0箇所",IF(市町村抽出表!BG84&lt;1,"1箇所未満",TEXT(ROUND(市町村抽出表!BG84,0),"###,###")&amp;"箇所")))</f>
        <v>#REF!</v>
      </c>
      <c r="AV84" s="94" t="e">
        <f ca="1">IF(市町村抽出表!BH84="－","－",IF(市町村抽出表!BH84=0,"0箇所",IF(市町村抽出表!BH84&lt;1,"1箇所未満",TEXT(ROUND(市町村抽出表!BH84,0),"###,###")&amp;"箇所")))</f>
        <v>#REF!</v>
      </c>
      <c r="AW84" s="94" t="e">
        <f ca="1">IF(市町村抽出表!BI84="－","－",IF(市町村抽出表!BI84=0,"0箇所",IF(市町村抽出表!BI84&lt;1,"1箇所未満",TEXT(ROUND(市町村抽出表!BI84,0),"###,###")&amp;"箇所")))</f>
        <v>#REF!</v>
      </c>
      <c r="AX84" s="94" t="e">
        <f ca="1">IF(市町村抽出表!BJ84="－","－",IF(市町村抽出表!BJ84=0,"0箇所",IF(市町村抽出表!BJ84&lt;1,"1箇所未満",TEXT(ROUND(市町村抽出表!BJ84,0),"###,###")&amp;"箇所")))</f>
        <v>#REF!</v>
      </c>
      <c r="AY84" s="94" t="e">
        <f ca="1">IF(市町村抽出表!BK84="－","－",IF(市町村抽出表!BK84=0,"0箇所",IF(市町村抽出表!BK84&lt;1,"1箇所未満",TEXT(ROUND(市町村抽出表!BK84,0),"###,###")&amp;"箇所")))</f>
        <v>#REF!</v>
      </c>
      <c r="AZ84" s="94" t="e">
        <f ca="1">IF(市町村抽出表!BL84="－","－",IF(市町村抽出表!BL84=0,"0箇所",IF(市町村抽出表!BL84&lt;1,"1箇所未満",TEXT(ROUND(市町村抽出表!BL84,0),"###,###")&amp;"箇所")))</f>
        <v>#REF!</v>
      </c>
      <c r="BH84" s="153"/>
      <c r="BI84" s="153"/>
      <c r="BJ84" s="153"/>
      <c r="BL84" s="154"/>
      <c r="BM84" s="153"/>
      <c r="BN84" s="153"/>
      <c r="BO84" s="153"/>
      <c r="BP84" s="153"/>
      <c r="BX84" s="154"/>
      <c r="BY84" s="153"/>
      <c r="BZ84" s="153"/>
      <c r="CA84" s="153"/>
      <c r="CB84" s="153"/>
      <c r="CN84" s="154"/>
      <c r="CO84" s="153"/>
      <c r="CP84" s="153"/>
      <c r="CQ84" s="153"/>
      <c r="CR84" s="153"/>
    </row>
    <row r="85" spans="1:96" x14ac:dyDescent="0.2">
      <c r="A85" s="82">
        <v>82</v>
      </c>
      <c r="B85" s="74" t="s">
        <v>582</v>
      </c>
      <c r="C85" s="93" t="e">
        <f ca="1">IF(市町村抽出表!D85="－","－",ROUND(市町村抽出表!D85,1))</f>
        <v>#REF!</v>
      </c>
      <c r="D85" s="158" t="e">
        <f ca="1">IF(市町村抽出表!F85="","※2",IF(市町村抽出表!F85="－","－",市町村抽出表!F85&amp;"箇所"))</f>
        <v>#REF!</v>
      </c>
      <c r="E85" s="159" t="e">
        <f ca="1">IF(市町村抽出表!G85="","※2",IF(市町村抽出表!G85="－","－",市町村抽出表!G85&amp;"箇所"))</f>
        <v>#REF!</v>
      </c>
      <c r="F85" s="160" t="e">
        <f ca="1">IF(市町村抽出表!H85="","※2",IF(市町村抽出表!H85="－","－",市町村抽出表!H85&amp;"箇所"))</f>
        <v>#REF!</v>
      </c>
      <c r="G85" s="94" t="e">
        <f ca="1">IF(市町村抽出表!I85="－","－",IF(市町村抽出表!I85=0,"0棟",IF(市町村抽出表!I85&lt;1,"1棟未満",TEXT(ROUND(市町村抽出表!I85,0),"###,###")&amp;"棟")))</f>
        <v>#REF!</v>
      </c>
      <c r="H85" s="94" t="e">
        <f ca="1">IF(市町村抽出表!J85="－","－",IF(市町村抽出表!J85=0,"0棟",IF(市町村抽出表!J85&lt;1,"1棟未満",TEXT(ROUND(市町村抽出表!J85,0),"###,###")&amp;"棟")))</f>
        <v>#REF!</v>
      </c>
      <c r="I85" s="94" t="e">
        <f ca="1">IF(市町村抽出表!O85="－","－",IF(市町村抽出表!O85=0,"0棟",IF(市町村抽出表!O85&lt;1,"1棟未満",TEXT(ROUND(市町村抽出表!O85,0),"###,###")&amp;"棟")))</f>
        <v>#REF!</v>
      </c>
      <c r="J85" s="94" t="e">
        <f ca="1">IF(市町村抽出表!P85="－","－",IF(市町村抽出表!P85=0,"0棟",IF(市町村抽出表!P85&lt;1,"1棟未満",TEXT(ROUND(市町村抽出表!P85,0),"###,###")&amp;"棟")))</f>
        <v>#REF!</v>
      </c>
      <c r="K85" s="147" t="e">
        <f ca="1">IF(市町村抽出表!U85="","※2",IF(市町村抽出表!U85="－","－",IF(市町村抽出表!U85=0,"0棟",IF(市町村抽出表!U85&lt;1,"1棟未満",TEXT(ROUND(市町村抽出表!U85,0),"###,###")&amp;"棟"))))</f>
        <v>#REF!</v>
      </c>
      <c r="L85" s="148" t="e">
        <f ca="1">IF(市町村抽出表!V85="","※2",IF(市町村抽出表!V85="－","－",IF(市町村抽出表!V85=0,"0棟",IF(市町村抽出表!V85&lt;1,"1棟未満",TEXT(ROUND(市町村抽出表!V85,0),"###,###")&amp;"棟"))))</f>
        <v>#REF!</v>
      </c>
      <c r="M85" s="94" t="e">
        <f ca="1">IF(市町村抽出表!W85="－","－",IF(市町村抽出表!W85=0,"0棟",IF(市町村抽出表!W85&lt;1,"1棟未満",TEXT(ROUND(市町村抽出表!W85,0),"###,###")&amp;"棟")))</f>
        <v>#REF!</v>
      </c>
      <c r="N85" s="94" t="e">
        <f ca="1">IF(市町村抽出表!X85="－","－",IF(市町村抽出表!X85=0,"0棟",IF(市町村抽出表!X85&lt;1,"1棟未満",TEXT(ROUND(市町村抽出表!X85,0),"###,###")&amp;"棟")))</f>
        <v>#REF!</v>
      </c>
      <c r="O85" s="94" t="e">
        <f ca="1">IF(市町村抽出表!Z85="－","－",IF(市町村抽出表!Z85=0,"0件",IF(市町村抽出表!Z85&lt;1,"1件未満",TEXT(ROUND(市町村抽出表!Z85,0),"###,###")&amp;"件")))</f>
        <v>#REF!</v>
      </c>
      <c r="P85" s="94" t="e">
        <f ca="1">IF(市町村抽出表!AA85="－","－",IF(市町村抽出表!AA85=0,"0件",IF(市町村抽出表!AA85&lt;1,"1件未満",TEXT(ROUND(市町村抽出表!AA85,0),"###,###")&amp;"件")))</f>
        <v>#REF!</v>
      </c>
      <c r="Q85" s="94" t="e">
        <f ca="1">IF(市町村抽出表!AB85="－","－",IF(市町村抽出表!AB85=0,"0棟",IF(市町村抽出表!AB85&lt;1,"1棟未満",TEXT(ROUND(市町村抽出表!AB85,0),"###,###")&amp;"棟")))</f>
        <v>#REF!</v>
      </c>
      <c r="R85" s="94" t="e">
        <f ca="1">IF(市町村抽出表!AC85="－","－",IF(市町村抽出表!AC85=0,"0人",IF(市町村抽出表!AC85&lt;1,"1人未満",TEXT(ROUND(市町村抽出表!AC85,0),"###,###")&amp;"人")))</f>
        <v>#REF!</v>
      </c>
      <c r="S85" s="94" t="e">
        <f ca="1">IF(市町村抽出表!AD85="－","－",IF(市町村抽出表!AD85=0,"0人",IF(市町村抽出表!AD85&lt;1,"1人未満",TEXT(ROUND(市町村抽出表!AD85,0),"###,###")&amp;"人")))</f>
        <v>#REF!</v>
      </c>
      <c r="T85" s="94" t="e">
        <f ca="1">IF(市町村抽出表!AE85="－","－",IF(市町村抽出表!AE85=0,"0人",IF(市町村抽出表!AE85&lt;1,"1人未満",TEXT(ROUND(市町村抽出表!AE85,0),"###,###")&amp;"人")))</f>
        <v>#REF!</v>
      </c>
      <c r="U85" s="149" t="e">
        <f ca="1">IF(市町村抽出表!AG85="","※2",IF(市町村抽出表!AG85="－","－",IF(市町村抽出表!AG85=0,"0人",IF(市町村抽出表!AG85&lt;1,"1人未満",TEXT(ROUND(市町村抽出表!AG85,0),"###,###")&amp;"人"))))</f>
        <v>#REF!</v>
      </c>
      <c r="V85" s="150" t="e">
        <f ca="1">IF(市町村抽出表!AH85="","※2",IF(市町村抽出表!AH85="－","－",IF(市町村抽出表!AH85=0,"0人",IF(市町村抽出表!AH85&lt;1,"1人未満",TEXT(ROUND(市町村抽出表!AH85,0),"###,###")&amp;"人"))))</f>
        <v>#REF!</v>
      </c>
      <c r="W85" s="151" t="e">
        <f ca="1">IF(市町村抽出表!AI85="","※2",IF(市町村抽出表!AI85="－","－",IF(市町村抽出表!AI85=0,"0人",IF(市町村抽出表!AI85&lt;1,"1人未満",TEXT(ROUND(市町村抽出表!AI85,0),"###,###")&amp;"人"))))</f>
        <v>#REF!</v>
      </c>
      <c r="X85" s="94" t="e">
        <f ca="1">IF(市町村抽出表!AJ85="－","－",IF(市町村抽出表!AJ85=0,"0人",IF(市町村抽出表!AJ85&lt;1,"1人未満",TEXT(ROUND(市町村抽出表!AJ85,0),"###,###")&amp;"人")))</f>
        <v>#REF!</v>
      </c>
      <c r="Y85" s="94" t="e">
        <f ca="1">IF(市町村抽出表!AK85="－","－",IF(市町村抽出表!AK85=0,"0人",IF(市町村抽出表!AK85&lt;1,"1人未満",TEXT(ROUND(市町村抽出表!AK85,0),"###,###")&amp;"人")))</f>
        <v>#REF!</v>
      </c>
      <c r="Z85" s="94" t="e">
        <f ca="1">IF(市町村抽出表!AL85="－","－",IF(市町村抽出表!AL85=0,"0人",IF(市町村抽出表!AL85&lt;1,"1人未満",TEXT(ROUND(市町村抽出表!AL85,0),"###,###")&amp;"人")))</f>
        <v>#REF!</v>
      </c>
      <c r="AA85" s="94" t="e">
        <f ca="1">IF(市町村抽出表!AM85="－","－",IF(市町村抽出表!AM85=0,"0人",IF(市町村抽出表!AM85&lt;1,"1人未満",TEXT(ROUND(市町村抽出表!AM85,0),"###,###")&amp;"人")))</f>
        <v>#REF!</v>
      </c>
      <c r="AB85" s="94" t="e">
        <f ca="1">IF(市町村抽出表!AN85="－","－",IF(市町村抽出表!AN85=0,"0人",IF(市町村抽出表!AN85&lt;1,"1人未満",TEXT(ROUND(市町村抽出表!AN85,0),"###,###")&amp;"人")))</f>
        <v>#REF!</v>
      </c>
      <c r="AC85" s="94" t="e">
        <f ca="1">IF(市町村抽出表!AO85="－","－",IF(市町村抽出表!AO85=0,"0人",IF(市町村抽出表!AO85&lt;1,"1人未満",TEXT(ROUND(市町村抽出表!AO85,0),"###,###")&amp;"人")))</f>
        <v>#REF!</v>
      </c>
      <c r="AD85" s="94" t="e">
        <f ca="1">IF(市町村抽出表!AP85="－","－",IF(市町村抽出表!AP85=0,"0人",IF(市町村抽出表!AP85&lt;1,"1人未満",TEXT(ROUND(市町村抽出表!AP85,0),"###,###")&amp;"人")))</f>
        <v>#REF!</v>
      </c>
      <c r="AE85" s="94" t="e">
        <f ca="1">IF(市町村抽出表!AQ85="－","－",IF(市町村抽出表!AQ85=0,"0人",IF(市町村抽出表!AQ85&lt;1,"1人未満",TEXT(ROUND(市町村抽出表!AQ85,0),"###,###")&amp;"人")))</f>
        <v>#REF!</v>
      </c>
      <c r="AF85" s="94" t="e">
        <f ca="1">IF(市町村抽出表!AR85="－","－",IF(市町村抽出表!AR85=0,"0人",IF(市町村抽出表!AR85&lt;1,"1人未満",TEXT(ROUND(市町村抽出表!AR85,0),"###,###")&amp;"人")))</f>
        <v>#REF!</v>
      </c>
      <c r="AG85" s="94" t="e">
        <f ca="1">IF(市町村抽出表!AS85="－","－",IF(市町村抽出表!AS85=0,"0箇所",IF(市町村抽出表!AS85&lt;1,"1箇所未満",TEXT(ROUND(市町村抽出表!AS85,0),"###,###")&amp;"箇所")))</f>
        <v>#REF!</v>
      </c>
      <c r="AH85" s="94" t="e">
        <f ca="1">IF(市町村抽出表!AT85="－","－",IF(市町村抽出表!AT85=0,"0世帯",IF(市町村抽出表!AT85&lt;1,"1世帯未満",TEXT(ROUND(市町村抽出表!AT85,0),"###,###")&amp;"世帯")))</f>
        <v>#REF!</v>
      </c>
      <c r="AI85" s="94" t="e">
        <f ca="1">IF(市町村抽出表!AU85="－","－",IF(市町村抽出表!AU85=0,"0人",IF(市町村抽出表!AU85&lt;1,"1人未満",TEXT(ROUND(市町村抽出表!AU85,0),"###,###")&amp;"人")))</f>
        <v>#REF!</v>
      </c>
      <c r="AJ85" s="94" t="e">
        <f ca="1">IF(市町村抽出表!AV85="－","－",IF(市町村抽出表!AV85=0,"0世帯",IF(市町村抽出表!AV85&lt;1,"1世帯未満",TEXT(ROUND(市町村抽出表!AV85,0),"###,###")&amp;"世帯")))</f>
        <v>#REF!</v>
      </c>
      <c r="AK85" s="94" t="e">
        <f ca="1">IF(市町村抽出表!AW85="－","－",IF(市町村抽出表!AW85=0,"0人",IF(市町村抽出表!AW85&lt;1,"1人未満",TEXT(ROUND(市町村抽出表!AW85,0),"###,###")&amp;"人")))</f>
        <v>#REF!</v>
      </c>
      <c r="AL85" s="94" t="e">
        <f ca="1">IF(市町村抽出表!AX85="－","－",IF(市町村抽出表!AX85=0,"0世帯",IF(市町村抽出表!AX85&lt;1,"1世帯未満",TEXT(ROUND(市町村抽出表!AX85,0),"###,###")&amp;"世帯")))</f>
        <v>#REF!</v>
      </c>
      <c r="AM85" s="94" t="e">
        <f ca="1">IF(市町村抽出表!AY85="－","－",IF(市町村抽出表!AY85=0,"0人",IF(市町村抽出表!AY85&lt;1,"1人未満",TEXT(ROUND(市町村抽出表!AY85,0),"###,###")&amp;"人")))</f>
        <v>#REF!</v>
      </c>
      <c r="AN85" s="94" t="s">
        <v>668</v>
      </c>
      <c r="AO85" s="94" t="s">
        <v>668</v>
      </c>
      <c r="AP85" s="94" t="e">
        <f ca="1">IF(市町村抽出表!BB85="－","－",IF(市町村抽出表!BB85=0,"0km",IF(市町村抽出表!BB85&lt;0.1,"0.1km未満",TEXT(ROUND(市町村抽出表!BB85,1),"###,##0.0")&amp;"km")))</f>
        <v>#REF!</v>
      </c>
      <c r="AQ85" s="94" t="e">
        <f ca="1">IF(市町村抽出表!BC85="－","－",IF(市町村抽出表!BC85=0,"0世帯",IF(市町村抽出表!BC85&lt;1,"1世帯未満",TEXT(ROUND(市町村抽出表!BC85,0),"###,###")&amp;"世帯")))</f>
        <v>#REF!</v>
      </c>
      <c r="AR85" s="94" t="e">
        <f ca="1">IF(市町村抽出表!BD85="－","－",IF(市町村抽出表!BD85=0,"0人",IF(市町村抽出表!BD85&lt;1,"1人未満",TEXT(ROUND(市町村抽出表!BD85,0),"###,###")&amp;"人")))</f>
        <v>#REF!</v>
      </c>
      <c r="AS85" s="94" t="s">
        <v>668</v>
      </c>
      <c r="AT85" s="94" t="s">
        <v>668</v>
      </c>
      <c r="AU85" s="94" t="e">
        <f ca="1">IF(市町村抽出表!BG85="－","－",IF(市町村抽出表!BG85=0,"0箇所",IF(市町村抽出表!BG85&lt;1,"1箇所未満",TEXT(ROUND(市町村抽出表!BG85,0),"###,###")&amp;"箇所")))</f>
        <v>#REF!</v>
      </c>
      <c r="AV85" s="94" t="e">
        <f ca="1">IF(市町村抽出表!BH85="－","－",IF(市町村抽出表!BH85=0,"0箇所",IF(市町村抽出表!BH85&lt;1,"1箇所未満",TEXT(ROUND(市町村抽出表!BH85,0),"###,###")&amp;"箇所")))</f>
        <v>#REF!</v>
      </c>
      <c r="AW85" s="94" t="e">
        <f ca="1">IF(市町村抽出表!BI85="－","－",IF(市町村抽出表!BI85=0,"0箇所",IF(市町村抽出表!BI85&lt;1,"1箇所未満",TEXT(ROUND(市町村抽出表!BI85,0),"###,###")&amp;"箇所")))</f>
        <v>#REF!</v>
      </c>
      <c r="AX85" s="94" t="e">
        <f ca="1">IF(市町村抽出表!BJ85="－","－",IF(市町村抽出表!BJ85=0,"0箇所",IF(市町村抽出表!BJ85&lt;1,"1箇所未満",TEXT(ROUND(市町村抽出表!BJ85,0),"###,###")&amp;"箇所")))</f>
        <v>#REF!</v>
      </c>
      <c r="AY85" s="94" t="e">
        <f ca="1">IF(市町村抽出表!BK85="－","－",IF(市町村抽出表!BK85=0,"0箇所",IF(市町村抽出表!BK85&lt;1,"1箇所未満",TEXT(ROUND(市町村抽出表!BK85,0),"###,###")&amp;"箇所")))</f>
        <v>#REF!</v>
      </c>
      <c r="AZ85" s="94" t="e">
        <f ca="1">IF(市町村抽出表!BL85="－","－",IF(市町村抽出表!BL85=0,"0箇所",IF(市町村抽出表!BL85&lt;1,"1箇所未満",TEXT(ROUND(市町村抽出表!BL85,0),"###,###")&amp;"箇所")))</f>
        <v>#REF!</v>
      </c>
      <c r="BH85" s="153"/>
      <c r="BI85" s="153"/>
      <c r="BJ85" s="153"/>
      <c r="BL85" s="154"/>
      <c r="BM85" s="153"/>
      <c r="BN85" s="153"/>
      <c r="BO85" s="153"/>
      <c r="BP85" s="153"/>
      <c r="BX85" s="154"/>
      <c r="BY85" s="153"/>
      <c r="BZ85" s="153"/>
      <c r="CA85" s="153"/>
      <c r="CB85" s="153"/>
      <c r="CN85" s="154"/>
      <c r="CO85" s="153"/>
      <c r="CP85" s="153"/>
      <c r="CQ85" s="153"/>
      <c r="CR85" s="153"/>
    </row>
    <row r="86" spans="1:96" x14ac:dyDescent="0.2">
      <c r="A86" s="82">
        <v>83</v>
      </c>
      <c r="B86" s="74" t="s">
        <v>583</v>
      </c>
      <c r="C86" s="93" t="e">
        <f ca="1">IF(市町村抽出表!D86="－","－",ROUND(市町村抽出表!D86,1))</f>
        <v>#REF!</v>
      </c>
      <c r="D86" s="158" t="e">
        <f ca="1">IF(市町村抽出表!F86="","※2",IF(市町村抽出表!F86="－","－",市町村抽出表!F86&amp;"箇所"))</f>
        <v>#REF!</v>
      </c>
      <c r="E86" s="159" t="e">
        <f ca="1">IF(市町村抽出表!G86="","※2",IF(市町村抽出表!G86="－","－",市町村抽出表!G86&amp;"箇所"))</f>
        <v>#REF!</v>
      </c>
      <c r="F86" s="160" t="e">
        <f ca="1">IF(市町村抽出表!H86="","※2",IF(市町村抽出表!H86="－","－",市町村抽出表!H86&amp;"箇所"))</f>
        <v>#REF!</v>
      </c>
      <c r="G86" s="94" t="e">
        <f ca="1">IF(市町村抽出表!I86="－","－",IF(市町村抽出表!I86=0,"0棟",IF(市町村抽出表!I86&lt;1,"1棟未満",TEXT(ROUND(市町村抽出表!I86,0),"###,###")&amp;"棟")))</f>
        <v>#REF!</v>
      </c>
      <c r="H86" s="94" t="e">
        <f ca="1">IF(市町村抽出表!J86="－","－",IF(市町村抽出表!J86=0,"0棟",IF(市町村抽出表!J86&lt;1,"1棟未満",TEXT(ROUND(市町村抽出表!J86,0),"###,###")&amp;"棟")))</f>
        <v>#REF!</v>
      </c>
      <c r="I86" s="94" t="e">
        <f ca="1">IF(市町村抽出表!O86="－","－",IF(市町村抽出表!O86=0,"0棟",IF(市町村抽出表!O86&lt;1,"1棟未満",TEXT(ROUND(市町村抽出表!O86,0),"###,###")&amp;"棟")))</f>
        <v>#REF!</v>
      </c>
      <c r="J86" s="94" t="e">
        <f ca="1">IF(市町村抽出表!P86="－","－",IF(市町村抽出表!P86=0,"0棟",IF(市町村抽出表!P86&lt;1,"1棟未満",TEXT(ROUND(市町村抽出表!P86,0),"###,###")&amp;"棟")))</f>
        <v>#REF!</v>
      </c>
      <c r="K86" s="147" t="e">
        <f ca="1">IF(市町村抽出表!U86="","※2",IF(市町村抽出表!U86="－","－",IF(市町村抽出表!U86=0,"0棟",IF(市町村抽出表!U86&lt;1,"1棟未満",TEXT(ROUND(市町村抽出表!U86,0),"###,###")&amp;"棟"))))</f>
        <v>#REF!</v>
      </c>
      <c r="L86" s="148" t="e">
        <f ca="1">IF(市町村抽出表!V86="","※2",IF(市町村抽出表!V86="－","－",IF(市町村抽出表!V86=0,"0棟",IF(市町村抽出表!V86&lt;1,"1棟未満",TEXT(ROUND(市町村抽出表!V86,0),"###,###")&amp;"棟"))))</f>
        <v>#REF!</v>
      </c>
      <c r="M86" s="94" t="e">
        <f ca="1">IF(市町村抽出表!W86="－","－",IF(市町村抽出表!W86=0,"0棟",IF(市町村抽出表!W86&lt;1,"1棟未満",TEXT(ROUND(市町村抽出表!W86,0),"###,###")&amp;"棟")))</f>
        <v>#REF!</v>
      </c>
      <c r="N86" s="94" t="e">
        <f ca="1">IF(市町村抽出表!X86="－","－",IF(市町村抽出表!X86=0,"0棟",IF(市町村抽出表!X86&lt;1,"1棟未満",TEXT(ROUND(市町村抽出表!X86,0),"###,###")&amp;"棟")))</f>
        <v>#REF!</v>
      </c>
      <c r="O86" s="94" t="e">
        <f ca="1">IF(市町村抽出表!Z86="－","－",IF(市町村抽出表!Z86=0,"0件",IF(市町村抽出表!Z86&lt;1,"1件未満",TEXT(ROUND(市町村抽出表!Z86,0),"###,###")&amp;"件")))</f>
        <v>#REF!</v>
      </c>
      <c r="P86" s="94" t="e">
        <f ca="1">IF(市町村抽出表!AA86="－","－",IF(市町村抽出表!AA86=0,"0件",IF(市町村抽出表!AA86&lt;1,"1件未満",TEXT(ROUND(市町村抽出表!AA86,0),"###,###")&amp;"件")))</f>
        <v>#REF!</v>
      </c>
      <c r="Q86" s="94" t="e">
        <f ca="1">IF(市町村抽出表!AB86="－","－",IF(市町村抽出表!AB86=0,"0棟",IF(市町村抽出表!AB86&lt;1,"1棟未満",TEXT(ROUND(市町村抽出表!AB86,0),"###,###")&amp;"棟")))</f>
        <v>#REF!</v>
      </c>
      <c r="R86" s="94" t="e">
        <f ca="1">IF(市町村抽出表!AC86="－","－",IF(市町村抽出表!AC86=0,"0人",IF(市町村抽出表!AC86&lt;1,"1人未満",TEXT(ROUND(市町村抽出表!AC86,0),"###,###")&amp;"人")))</f>
        <v>#REF!</v>
      </c>
      <c r="S86" s="94" t="e">
        <f ca="1">IF(市町村抽出表!AD86="－","－",IF(市町村抽出表!AD86=0,"0人",IF(市町村抽出表!AD86&lt;1,"1人未満",TEXT(ROUND(市町村抽出表!AD86,0),"###,###")&amp;"人")))</f>
        <v>#REF!</v>
      </c>
      <c r="T86" s="94" t="e">
        <f ca="1">IF(市町村抽出表!AE86="－","－",IF(市町村抽出表!AE86=0,"0人",IF(市町村抽出表!AE86&lt;1,"1人未満",TEXT(ROUND(市町村抽出表!AE86,0),"###,###")&amp;"人")))</f>
        <v>#REF!</v>
      </c>
      <c r="U86" s="149" t="e">
        <f ca="1">IF(市町村抽出表!AG86="","※2",IF(市町村抽出表!AG86="－","－",IF(市町村抽出表!AG86=0,"0人",IF(市町村抽出表!AG86&lt;1,"1人未満",TEXT(ROUND(市町村抽出表!AG86,0),"###,###")&amp;"人"))))</f>
        <v>#REF!</v>
      </c>
      <c r="V86" s="150" t="e">
        <f ca="1">IF(市町村抽出表!AH86="","※2",IF(市町村抽出表!AH86="－","－",IF(市町村抽出表!AH86=0,"0人",IF(市町村抽出表!AH86&lt;1,"1人未満",TEXT(ROUND(市町村抽出表!AH86,0),"###,###")&amp;"人"))))</f>
        <v>#REF!</v>
      </c>
      <c r="W86" s="151" t="e">
        <f ca="1">IF(市町村抽出表!AI86="","※2",IF(市町村抽出表!AI86="－","－",IF(市町村抽出表!AI86=0,"0人",IF(市町村抽出表!AI86&lt;1,"1人未満",TEXT(ROUND(市町村抽出表!AI86,0),"###,###")&amp;"人"))))</f>
        <v>#REF!</v>
      </c>
      <c r="X86" s="94" t="e">
        <f ca="1">IF(市町村抽出表!AJ86="－","－",IF(市町村抽出表!AJ86=0,"0人",IF(市町村抽出表!AJ86&lt;1,"1人未満",TEXT(ROUND(市町村抽出表!AJ86,0),"###,###")&amp;"人")))</f>
        <v>#REF!</v>
      </c>
      <c r="Y86" s="94" t="e">
        <f ca="1">IF(市町村抽出表!AK86="－","－",IF(市町村抽出表!AK86=0,"0人",IF(市町村抽出表!AK86&lt;1,"1人未満",TEXT(ROUND(市町村抽出表!AK86,0),"###,###")&amp;"人")))</f>
        <v>#REF!</v>
      </c>
      <c r="Z86" s="94" t="e">
        <f ca="1">IF(市町村抽出表!AL86="－","－",IF(市町村抽出表!AL86=0,"0人",IF(市町村抽出表!AL86&lt;1,"1人未満",TEXT(ROUND(市町村抽出表!AL86,0),"###,###")&amp;"人")))</f>
        <v>#REF!</v>
      </c>
      <c r="AA86" s="94" t="e">
        <f ca="1">IF(市町村抽出表!AM86="－","－",IF(市町村抽出表!AM86=0,"0人",IF(市町村抽出表!AM86&lt;1,"1人未満",TEXT(ROUND(市町村抽出表!AM86,0),"###,###")&amp;"人")))</f>
        <v>#REF!</v>
      </c>
      <c r="AB86" s="94" t="e">
        <f ca="1">IF(市町村抽出表!AN86="－","－",IF(市町村抽出表!AN86=0,"0人",IF(市町村抽出表!AN86&lt;1,"1人未満",TEXT(ROUND(市町村抽出表!AN86,0),"###,###")&amp;"人")))</f>
        <v>#REF!</v>
      </c>
      <c r="AC86" s="94" t="e">
        <f ca="1">IF(市町村抽出表!AO86="－","－",IF(市町村抽出表!AO86=0,"0人",IF(市町村抽出表!AO86&lt;1,"1人未満",TEXT(ROUND(市町村抽出表!AO86,0),"###,###")&amp;"人")))</f>
        <v>#REF!</v>
      </c>
      <c r="AD86" s="94" t="e">
        <f ca="1">IF(市町村抽出表!AP86="－","－",IF(市町村抽出表!AP86=0,"0人",IF(市町村抽出表!AP86&lt;1,"1人未満",TEXT(ROUND(市町村抽出表!AP86,0),"###,###")&amp;"人")))</f>
        <v>#REF!</v>
      </c>
      <c r="AE86" s="94" t="e">
        <f ca="1">IF(市町村抽出表!AQ86="－","－",IF(市町村抽出表!AQ86=0,"0人",IF(市町村抽出表!AQ86&lt;1,"1人未満",TEXT(ROUND(市町村抽出表!AQ86,0),"###,###")&amp;"人")))</f>
        <v>#REF!</v>
      </c>
      <c r="AF86" s="94" t="e">
        <f ca="1">IF(市町村抽出表!AR86="－","－",IF(市町村抽出表!AR86=0,"0人",IF(市町村抽出表!AR86&lt;1,"1人未満",TEXT(ROUND(市町村抽出表!AR86,0),"###,###")&amp;"人")))</f>
        <v>#REF!</v>
      </c>
      <c r="AG86" s="94" t="e">
        <f ca="1">IF(市町村抽出表!AS86="－","－",IF(市町村抽出表!AS86=0,"0箇所",IF(市町村抽出表!AS86&lt;1,"1箇所未満",TEXT(ROUND(市町村抽出表!AS86,0),"###,###")&amp;"箇所")))</f>
        <v>#REF!</v>
      </c>
      <c r="AH86" s="94" t="e">
        <f ca="1">IF(市町村抽出表!AT86="－","－",IF(市町村抽出表!AT86=0,"0世帯",IF(市町村抽出表!AT86&lt;1,"1世帯未満",TEXT(ROUND(市町村抽出表!AT86,0),"###,###")&amp;"世帯")))</f>
        <v>#REF!</v>
      </c>
      <c r="AI86" s="94" t="e">
        <f ca="1">IF(市町村抽出表!AU86="－","－",IF(市町村抽出表!AU86=0,"0人",IF(市町村抽出表!AU86&lt;1,"1人未満",TEXT(ROUND(市町村抽出表!AU86,0),"###,###")&amp;"人")))</f>
        <v>#REF!</v>
      </c>
      <c r="AJ86" s="94" t="e">
        <f ca="1">IF(市町村抽出表!AV86="－","－",IF(市町村抽出表!AV86=0,"0世帯",IF(市町村抽出表!AV86&lt;1,"1世帯未満",TEXT(ROUND(市町村抽出表!AV86,0),"###,###")&amp;"世帯")))</f>
        <v>#REF!</v>
      </c>
      <c r="AK86" s="94" t="e">
        <f ca="1">IF(市町村抽出表!AW86="－","－",IF(市町村抽出表!AW86=0,"0人",IF(市町村抽出表!AW86&lt;1,"1人未満",TEXT(ROUND(市町村抽出表!AW86,0),"###,###")&amp;"人")))</f>
        <v>#REF!</v>
      </c>
      <c r="AL86" s="94" t="e">
        <f ca="1">IF(市町村抽出表!AX86="－","－",IF(市町村抽出表!AX86=0,"0世帯",IF(市町村抽出表!AX86&lt;1,"1世帯未満",TEXT(ROUND(市町村抽出表!AX86,0),"###,###")&amp;"世帯")))</f>
        <v>#REF!</v>
      </c>
      <c r="AM86" s="94" t="e">
        <f ca="1">IF(市町村抽出表!AY86="－","－",IF(市町村抽出表!AY86=0,"0人",IF(市町村抽出表!AY86&lt;1,"1人未満",TEXT(ROUND(市町村抽出表!AY86,0),"###,###")&amp;"人")))</f>
        <v>#REF!</v>
      </c>
      <c r="AN86" s="94" t="s">
        <v>668</v>
      </c>
      <c r="AO86" s="94" t="s">
        <v>668</v>
      </c>
      <c r="AP86" s="94" t="e">
        <f ca="1">IF(市町村抽出表!BB86="－","－",IF(市町村抽出表!BB86=0,"0km",IF(市町村抽出表!BB86&lt;0.1,"0.1km未満",TEXT(ROUND(市町村抽出表!BB86,1),"###,##0.0")&amp;"km")))</f>
        <v>#REF!</v>
      </c>
      <c r="AQ86" s="94" t="e">
        <f ca="1">IF(市町村抽出表!BC86="－","－",IF(市町村抽出表!BC86=0,"0世帯",IF(市町村抽出表!BC86&lt;1,"1世帯未満",TEXT(ROUND(市町村抽出表!BC86,0),"###,###")&amp;"世帯")))</f>
        <v>#REF!</v>
      </c>
      <c r="AR86" s="94" t="e">
        <f ca="1">IF(市町村抽出表!BD86="－","－",IF(市町村抽出表!BD86=0,"0人",IF(市町村抽出表!BD86&lt;1,"1人未満",TEXT(ROUND(市町村抽出表!BD86,0),"###,###")&amp;"人")))</f>
        <v>#REF!</v>
      </c>
      <c r="AS86" s="94" t="s">
        <v>668</v>
      </c>
      <c r="AT86" s="94" t="s">
        <v>668</v>
      </c>
      <c r="AU86" s="94" t="e">
        <f ca="1">IF(市町村抽出表!BG86="－","－",IF(市町村抽出表!BG86=0,"0箇所",IF(市町村抽出表!BG86&lt;1,"1箇所未満",TEXT(ROUND(市町村抽出表!BG86,0),"###,###")&amp;"箇所")))</f>
        <v>#REF!</v>
      </c>
      <c r="AV86" s="94" t="e">
        <f ca="1">IF(市町村抽出表!BH86="－","－",IF(市町村抽出表!BH86=0,"0箇所",IF(市町村抽出表!BH86&lt;1,"1箇所未満",TEXT(ROUND(市町村抽出表!BH86,0),"###,###")&amp;"箇所")))</f>
        <v>#REF!</v>
      </c>
      <c r="AW86" s="94" t="e">
        <f ca="1">IF(市町村抽出表!BI86="－","－",IF(市町村抽出表!BI86=0,"0箇所",IF(市町村抽出表!BI86&lt;1,"1箇所未満",TEXT(ROUND(市町村抽出表!BI86,0),"###,###")&amp;"箇所")))</f>
        <v>#REF!</v>
      </c>
      <c r="AX86" s="94" t="e">
        <f ca="1">IF(市町村抽出表!BJ86="－","－",IF(市町村抽出表!BJ86=0,"0箇所",IF(市町村抽出表!BJ86&lt;1,"1箇所未満",TEXT(ROUND(市町村抽出表!BJ86,0),"###,###")&amp;"箇所")))</f>
        <v>#REF!</v>
      </c>
      <c r="AY86" s="94" t="e">
        <f ca="1">IF(市町村抽出表!BK86="－","－",IF(市町村抽出表!BK86=0,"0箇所",IF(市町村抽出表!BK86&lt;1,"1箇所未満",TEXT(ROUND(市町村抽出表!BK86,0),"###,###")&amp;"箇所")))</f>
        <v>#REF!</v>
      </c>
      <c r="AZ86" s="94" t="e">
        <f ca="1">IF(市町村抽出表!BL86="－","－",IF(市町村抽出表!BL86=0,"0箇所",IF(市町村抽出表!BL86&lt;1,"1箇所未満",TEXT(ROUND(市町村抽出表!BL86,0),"###,###")&amp;"箇所")))</f>
        <v>#REF!</v>
      </c>
      <c r="BH86" s="153"/>
      <c r="BI86" s="153"/>
      <c r="BJ86" s="153"/>
      <c r="BL86" s="154"/>
      <c r="BM86" s="153"/>
      <c r="BN86" s="153"/>
      <c r="BO86" s="153"/>
      <c r="BP86" s="153"/>
      <c r="BX86" s="154"/>
      <c r="BY86" s="153"/>
      <c r="BZ86" s="153"/>
      <c r="CA86" s="153"/>
      <c r="CB86" s="153"/>
      <c r="CN86" s="154"/>
      <c r="CO86" s="153"/>
      <c r="CP86" s="153"/>
      <c r="CQ86" s="153"/>
      <c r="CR86" s="153"/>
    </row>
    <row r="87" spans="1:96" x14ac:dyDescent="0.2">
      <c r="A87" s="82">
        <v>84</v>
      </c>
      <c r="B87" s="74" t="s">
        <v>584</v>
      </c>
      <c r="C87" s="93" t="e">
        <f ca="1">IF(市町村抽出表!D87="－","－",ROUND(市町村抽出表!D87,1))</f>
        <v>#REF!</v>
      </c>
      <c r="D87" s="158" t="e">
        <f ca="1">IF(市町村抽出表!F87="","※2",IF(市町村抽出表!F87="－","－",市町村抽出表!F87&amp;"箇所"))</f>
        <v>#REF!</v>
      </c>
      <c r="E87" s="159" t="e">
        <f ca="1">IF(市町村抽出表!G87="","※2",IF(市町村抽出表!G87="－","－",市町村抽出表!G87&amp;"箇所"))</f>
        <v>#REF!</v>
      </c>
      <c r="F87" s="160" t="e">
        <f ca="1">IF(市町村抽出表!H87="","※2",IF(市町村抽出表!H87="－","－",市町村抽出表!H87&amp;"箇所"))</f>
        <v>#REF!</v>
      </c>
      <c r="G87" s="94" t="e">
        <f ca="1">IF(市町村抽出表!I87="－","－",IF(市町村抽出表!I87=0,"0棟",IF(市町村抽出表!I87&lt;1,"1棟未満",TEXT(ROUND(市町村抽出表!I87,0),"###,###")&amp;"棟")))</f>
        <v>#REF!</v>
      </c>
      <c r="H87" s="94" t="e">
        <f ca="1">IF(市町村抽出表!J87="－","－",IF(市町村抽出表!J87=0,"0棟",IF(市町村抽出表!J87&lt;1,"1棟未満",TEXT(ROUND(市町村抽出表!J87,0),"###,###")&amp;"棟")))</f>
        <v>#REF!</v>
      </c>
      <c r="I87" s="94" t="e">
        <f ca="1">IF(市町村抽出表!O87="－","－",IF(市町村抽出表!O87=0,"0棟",IF(市町村抽出表!O87&lt;1,"1棟未満",TEXT(ROUND(市町村抽出表!O87,0),"###,###")&amp;"棟")))</f>
        <v>#REF!</v>
      </c>
      <c r="J87" s="94" t="e">
        <f ca="1">IF(市町村抽出表!P87="－","－",IF(市町村抽出表!P87=0,"0棟",IF(市町村抽出表!P87&lt;1,"1棟未満",TEXT(ROUND(市町村抽出表!P87,0),"###,###")&amp;"棟")))</f>
        <v>#REF!</v>
      </c>
      <c r="K87" s="147" t="e">
        <f ca="1">IF(市町村抽出表!U87="","※2",IF(市町村抽出表!U87="－","－",IF(市町村抽出表!U87=0,"0棟",IF(市町村抽出表!U87&lt;1,"1棟未満",TEXT(ROUND(市町村抽出表!U87,0),"###,###")&amp;"棟"))))</f>
        <v>#REF!</v>
      </c>
      <c r="L87" s="148" t="e">
        <f ca="1">IF(市町村抽出表!V87="","※2",IF(市町村抽出表!V87="－","－",IF(市町村抽出表!V87=0,"0棟",IF(市町村抽出表!V87&lt;1,"1棟未満",TEXT(ROUND(市町村抽出表!V87,0),"###,###")&amp;"棟"))))</f>
        <v>#REF!</v>
      </c>
      <c r="M87" s="94" t="e">
        <f ca="1">IF(市町村抽出表!W87="－","－",IF(市町村抽出表!W87=0,"0棟",IF(市町村抽出表!W87&lt;1,"1棟未満",TEXT(ROUND(市町村抽出表!W87,0),"###,###")&amp;"棟")))</f>
        <v>#REF!</v>
      </c>
      <c r="N87" s="94" t="e">
        <f ca="1">IF(市町村抽出表!X87="－","－",IF(市町村抽出表!X87=0,"0棟",IF(市町村抽出表!X87&lt;1,"1棟未満",TEXT(ROUND(市町村抽出表!X87,0),"###,###")&amp;"棟")))</f>
        <v>#REF!</v>
      </c>
      <c r="O87" s="94" t="e">
        <f ca="1">IF(市町村抽出表!Z87="－","－",IF(市町村抽出表!Z87=0,"0件",IF(市町村抽出表!Z87&lt;1,"1件未満",TEXT(ROUND(市町村抽出表!Z87,0),"###,###")&amp;"件")))</f>
        <v>#REF!</v>
      </c>
      <c r="P87" s="94" t="e">
        <f ca="1">IF(市町村抽出表!AA87="－","－",IF(市町村抽出表!AA87=0,"0件",IF(市町村抽出表!AA87&lt;1,"1件未満",TEXT(ROUND(市町村抽出表!AA87,0),"###,###")&amp;"件")))</f>
        <v>#REF!</v>
      </c>
      <c r="Q87" s="94" t="e">
        <f ca="1">IF(市町村抽出表!AB87="－","－",IF(市町村抽出表!AB87=0,"0棟",IF(市町村抽出表!AB87&lt;1,"1棟未満",TEXT(ROUND(市町村抽出表!AB87,0),"###,###")&amp;"棟")))</f>
        <v>#REF!</v>
      </c>
      <c r="R87" s="94" t="e">
        <f ca="1">IF(市町村抽出表!AC87="－","－",IF(市町村抽出表!AC87=0,"0人",IF(市町村抽出表!AC87&lt;1,"1人未満",TEXT(ROUND(市町村抽出表!AC87,0),"###,###")&amp;"人")))</f>
        <v>#REF!</v>
      </c>
      <c r="S87" s="94" t="e">
        <f ca="1">IF(市町村抽出表!AD87="－","－",IF(市町村抽出表!AD87=0,"0人",IF(市町村抽出表!AD87&lt;1,"1人未満",TEXT(ROUND(市町村抽出表!AD87,0),"###,###")&amp;"人")))</f>
        <v>#REF!</v>
      </c>
      <c r="T87" s="94" t="e">
        <f ca="1">IF(市町村抽出表!AE87="－","－",IF(市町村抽出表!AE87=0,"0人",IF(市町村抽出表!AE87&lt;1,"1人未満",TEXT(ROUND(市町村抽出表!AE87,0),"###,###")&amp;"人")))</f>
        <v>#REF!</v>
      </c>
      <c r="U87" s="149" t="e">
        <f ca="1">IF(市町村抽出表!AG87="","※2",IF(市町村抽出表!AG87="－","－",IF(市町村抽出表!AG87=0,"0人",IF(市町村抽出表!AG87&lt;1,"1人未満",TEXT(ROUND(市町村抽出表!AG87,0),"###,###")&amp;"人"))))</f>
        <v>#REF!</v>
      </c>
      <c r="V87" s="150" t="e">
        <f ca="1">IF(市町村抽出表!AH87="","※2",IF(市町村抽出表!AH87="－","－",IF(市町村抽出表!AH87=0,"0人",IF(市町村抽出表!AH87&lt;1,"1人未満",TEXT(ROUND(市町村抽出表!AH87,0),"###,###")&amp;"人"))))</f>
        <v>#REF!</v>
      </c>
      <c r="W87" s="151" t="e">
        <f ca="1">IF(市町村抽出表!AI87="","※2",IF(市町村抽出表!AI87="－","－",IF(市町村抽出表!AI87=0,"0人",IF(市町村抽出表!AI87&lt;1,"1人未満",TEXT(ROUND(市町村抽出表!AI87,0),"###,###")&amp;"人"))))</f>
        <v>#REF!</v>
      </c>
      <c r="X87" s="94" t="e">
        <f ca="1">IF(市町村抽出表!AJ87="－","－",IF(市町村抽出表!AJ87=0,"0人",IF(市町村抽出表!AJ87&lt;1,"1人未満",TEXT(ROUND(市町村抽出表!AJ87,0),"###,###")&amp;"人")))</f>
        <v>#REF!</v>
      </c>
      <c r="Y87" s="94" t="e">
        <f ca="1">IF(市町村抽出表!AK87="－","－",IF(市町村抽出表!AK87=0,"0人",IF(市町村抽出表!AK87&lt;1,"1人未満",TEXT(ROUND(市町村抽出表!AK87,0),"###,###")&amp;"人")))</f>
        <v>#REF!</v>
      </c>
      <c r="Z87" s="94" t="e">
        <f ca="1">IF(市町村抽出表!AL87="－","－",IF(市町村抽出表!AL87=0,"0人",IF(市町村抽出表!AL87&lt;1,"1人未満",TEXT(ROUND(市町村抽出表!AL87,0),"###,###")&amp;"人")))</f>
        <v>#REF!</v>
      </c>
      <c r="AA87" s="94" t="e">
        <f ca="1">IF(市町村抽出表!AM87="－","－",IF(市町村抽出表!AM87=0,"0人",IF(市町村抽出表!AM87&lt;1,"1人未満",TEXT(ROUND(市町村抽出表!AM87,0),"###,###")&amp;"人")))</f>
        <v>#REF!</v>
      </c>
      <c r="AB87" s="94" t="e">
        <f ca="1">IF(市町村抽出表!AN87="－","－",IF(市町村抽出表!AN87=0,"0人",IF(市町村抽出表!AN87&lt;1,"1人未満",TEXT(ROUND(市町村抽出表!AN87,0),"###,###")&amp;"人")))</f>
        <v>#REF!</v>
      </c>
      <c r="AC87" s="94" t="e">
        <f ca="1">IF(市町村抽出表!AO87="－","－",IF(市町村抽出表!AO87=0,"0人",IF(市町村抽出表!AO87&lt;1,"1人未満",TEXT(ROUND(市町村抽出表!AO87,0),"###,###")&amp;"人")))</f>
        <v>#REF!</v>
      </c>
      <c r="AD87" s="94" t="e">
        <f ca="1">IF(市町村抽出表!AP87="－","－",IF(市町村抽出表!AP87=0,"0人",IF(市町村抽出表!AP87&lt;1,"1人未満",TEXT(ROUND(市町村抽出表!AP87,0),"###,###")&amp;"人")))</f>
        <v>#REF!</v>
      </c>
      <c r="AE87" s="94" t="e">
        <f ca="1">IF(市町村抽出表!AQ87="－","－",IF(市町村抽出表!AQ87=0,"0人",IF(市町村抽出表!AQ87&lt;1,"1人未満",TEXT(ROUND(市町村抽出表!AQ87,0),"###,###")&amp;"人")))</f>
        <v>#REF!</v>
      </c>
      <c r="AF87" s="94" t="e">
        <f ca="1">IF(市町村抽出表!AR87="－","－",IF(市町村抽出表!AR87=0,"0人",IF(市町村抽出表!AR87&lt;1,"1人未満",TEXT(ROUND(市町村抽出表!AR87,0),"###,###")&amp;"人")))</f>
        <v>#REF!</v>
      </c>
      <c r="AG87" s="94" t="e">
        <f ca="1">IF(市町村抽出表!AS87="－","－",IF(市町村抽出表!AS87=0,"0箇所",IF(市町村抽出表!AS87&lt;1,"1箇所未満",TEXT(ROUND(市町村抽出表!AS87,0),"###,###")&amp;"箇所")))</f>
        <v>#REF!</v>
      </c>
      <c r="AH87" s="94" t="e">
        <f ca="1">IF(市町村抽出表!AT87="－","－",IF(市町村抽出表!AT87=0,"0世帯",IF(市町村抽出表!AT87&lt;1,"1世帯未満",TEXT(ROUND(市町村抽出表!AT87,0),"###,###")&amp;"世帯")))</f>
        <v>#REF!</v>
      </c>
      <c r="AI87" s="94" t="e">
        <f ca="1">IF(市町村抽出表!AU87="－","－",IF(市町村抽出表!AU87=0,"0人",IF(市町村抽出表!AU87&lt;1,"1人未満",TEXT(ROUND(市町村抽出表!AU87,0),"###,###")&amp;"人")))</f>
        <v>#REF!</v>
      </c>
      <c r="AJ87" s="94" t="e">
        <f ca="1">IF(市町村抽出表!AV87="－","－",IF(市町村抽出表!AV87=0,"0世帯",IF(市町村抽出表!AV87&lt;1,"1世帯未満",TEXT(ROUND(市町村抽出表!AV87,0),"###,###")&amp;"世帯")))</f>
        <v>#REF!</v>
      </c>
      <c r="AK87" s="94" t="e">
        <f ca="1">IF(市町村抽出表!AW87="－","－",IF(市町村抽出表!AW87=0,"0人",IF(市町村抽出表!AW87&lt;1,"1人未満",TEXT(ROUND(市町村抽出表!AW87,0),"###,###")&amp;"人")))</f>
        <v>#REF!</v>
      </c>
      <c r="AL87" s="94" t="e">
        <f ca="1">IF(市町村抽出表!AX87="－","－",IF(市町村抽出表!AX87=0,"0世帯",IF(市町村抽出表!AX87&lt;1,"1世帯未満",TEXT(ROUND(市町村抽出表!AX87,0),"###,###")&amp;"世帯")))</f>
        <v>#REF!</v>
      </c>
      <c r="AM87" s="94" t="e">
        <f ca="1">IF(市町村抽出表!AY87="－","－",IF(市町村抽出表!AY87=0,"0人",IF(市町村抽出表!AY87&lt;1,"1人未満",TEXT(ROUND(市町村抽出表!AY87,0),"###,###")&amp;"人")))</f>
        <v>#REF!</v>
      </c>
      <c r="AN87" s="94" t="s">
        <v>668</v>
      </c>
      <c r="AO87" s="94" t="s">
        <v>668</v>
      </c>
      <c r="AP87" s="94" t="e">
        <f ca="1">IF(市町村抽出表!BB87="－","－",IF(市町村抽出表!BB87=0,"0km",IF(市町村抽出表!BB87&lt;0.1,"0.1km未満",TEXT(ROUND(市町村抽出表!BB87,1),"###,##0.0")&amp;"km")))</f>
        <v>#REF!</v>
      </c>
      <c r="AQ87" s="94" t="e">
        <f ca="1">IF(市町村抽出表!BC87="－","－",IF(市町村抽出表!BC87=0,"0世帯",IF(市町村抽出表!BC87&lt;1,"1世帯未満",TEXT(ROUND(市町村抽出表!BC87,0),"###,###")&amp;"世帯")))</f>
        <v>#REF!</v>
      </c>
      <c r="AR87" s="94" t="e">
        <f ca="1">IF(市町村抽出表!BD87="－","－",IF(市町村抽出表!BD87=0,"0人",IF(市町村抽出表!BD87&lt;1,"1人未満",TEXT(ROUND(市町村抽出表!BD87,0),"###,###")&amp;"人")))</f>
        <v>#REF!</v>
      </c>
      <c r="AS87" s="94" t="s">
        <v>668</v>
      </c>
      <c r="AT87" s="94" t="s">
        <v>668</v>
      </c>
      <c r="AU87" s="94" t="e">
        <f ca="1">IF(市町村抽出表!BG87="－","－",IF(市町村抽出表!BG87=0,"0箇所",IF(市町村抽出表!BG87&lt;1,"1箇所未満",TEXT(ROUND(市町村抽出表!BG87,0),"###,###")&amp;"箇所")))</f>
        <v>#REF!</v>
      </c>
      <c r="AV87" s="94" t="e">
        <f ca="1">IF(市町村抽出表!BH87="－","－",IF(市町村抽出表!BH87=0,"0箇所",IF(市町村抽出表!BH87&lt;1,"1箇所未満",TEXT(ROUND(市町村抽出表!BH87,0),"###,###")&amp;"箇所")))</f>
        <v>#REF!</v>
      </c>
      <c r="AW87" s="94" t="e">
        <f ca="1">IF(市町村抽出表!BI87="－","－",IF(市町村抽出表!BI87=0,"0箇所",IF(市町村抽出表!BI87&lt;1,"1箇所未満",TEXT(ROUND(市町村抽出表!BI87,0),"###,###")&amp;"箇所")))</f>
        <v>#REF!</v>
      </c>
      <c r="AX87" s="94" t="e">
        <f ca="1">IF(市町村抽出表!BJ87="－","－",IF(市町村抽出表!BJ87=0,"0箇所",IF(市町村抽出表!BJ87&lt;1,"1箇所未満",TEXT(ROUND(市町村抽出表!BJ87,0),"###,###")&amp;"箇所")))</f>
        <v>#REF!</v>
      </c>
      <c r="AY87" s="94" t="e">
        <f ca="1">IF(市町村抽出表!BK87="－","－",IF(市町村抽出表!BK87=0,"0箇所",IF(市町村抽出表!BK87&lt;1,"1箇所未満",TEXT(ROUND(市町村抽出表!BK87,0),"###,###")&amp;"箇所")))</f>
        <v>#REF!</v>
      </c>
      <c r="AZ87" s="94" t="e">
        <f ca="1">IF(市町村抽出表!BL87="－","－",IF(市町村抽出表!BL87=0,"0箇所",IF(市町村抽出表!BL87&lt;1,"1箇所未満",TEXT(ROUND(市町村抽出表!BL87,0),"###,###")&amp;"箇所")))</f>
        <v>#REF!</v>
      </c>
      <c r="BH87" s="153"/>
      <c r="BI87" s="153"/>
      <c r="BJ87" s="153"/>
      <c r="BL87" s="154"/>
      <c r="BM87" s="153"/>
      <c r="BN87" s="153"/>
      <c r="BO87" s="153"/>
      <c r="BP87" s="153"/>
      <c r="BX87" s="154"/>
      <c r="BY87" s="153"/>
      <c r="BZ87" s="153"/>
      <c r="CA87" s="153"/>
      <c r="CB87" s="153"/>
      <c r="CN87" s="154"/>
      <c r="CO87" s="153"/>
      <c r="CP87" s="153"/>
      <c r="CQ87" s="153"/>
      <c r="CR87" s="153"/>
    </row>
    <row r="88" spans="1:96" x14ac:dyDescent="0.2">
      <c r="A88" s="82">
        <v>85</v>
      </c>
      <c r="B88" s="74" t="s">
        <v>585</v>
      </c>
      <c r="C88" s="93" t="e">
        <f ca="1">IF(市町村抽出表!D88="－","－",ROUND(市町村抽出表!D88,1))</f>
        <v>#REF!</v>
      </c>
      <c r="D88" s="158" t="e">
        <f ca="1">IF(市町村抽出表!F88="","※2",IF(市町村抽出表!F88="－","－",市町村抽出表!F88&amp;"箇所"))</f>
        <v>#REF!</v>
      </c>
      <c r="E88" s="159" t="e">
        <f ca="1">IF(市町村抽出表!G88="","※2",IF(市町村抽出表!G88="－","－",市町村抽出表!G88&amp;"箇所"))</f>
        <v>#REF!</v>
      </c>
      <c r="F88" s="160" t="e">
        <f ca="1">IF(市町村抽出表!H88="","※2",IF(市町村抽出表!H88="－","－",市町村抽出表!H88&amp;"箇所"))</f>
        <v>#REF!</v>
      </c>
      <c r="G88" s="94" t="e">
        <f ca="1">IF(市町村抽出表!I88="－","－",IF(市町村抽出表!I88=0,"0棟",IF(市町村抽出表!I88&lt;1,"1棟未満",TEXT(ROUND(市町村抽出表!I88,0),"###,###")&amp;"棟")))</f>
        <v>#REF!</v>
      </c>
      <c r="H88" s="94" t="e">
        <f ca="1">IF(市町村抽出表!J88="－","－",IF(市町村抽出表!J88=0,"0棟",IF(市町村抽出表!J88&lt;1,"1棟未満",TEXT(ROUND(市町村抽出表!J88,0),"###,###")&amp;"棟")))</f>
        <v>#REF!</v>
      </c>
      <c r="I88" s="94" t="e">
        <f ca="1">IF(市町村抽出表!O88="－","－",IF(市町村抽出表!O88=0,"0棟",IF(市町村抽出表!O88&lt;1,"1棟未満",TEXT(ROUND(市町村抽出表!O88,0),"###,###")&amp;"棟")))</f>
        <v>#REF!</v>
      </c>
      <c r="J88" s="94" t="e">
        <f ca="1">IF(市町村抽出表!P88="－","－",IF(市町村抽出表!P88=0,"0棟",IF(市町村抽出表!P88&lt;1,"1棟未満",TEXT(ROUND(市町村抽出表!P88,0),"###,###")&amp;"棟")))</f>
        <v>#REF!</v>
      </c>
      <c r="K88" s="147" t="e">
        <f ca="1">IF(市町村抽出表!U88="","※2",IF(市町村抽出表!U88="－","－",IF(市町村抽出表!U88=0,"0棟",IF(市町村抽出表!U88&lt;1,"1棟未満",TEXT(ROUND(市町村抽出表!U88,0),"###,###")&amp;"棟"))))</f>
        <v>#REF!</v>
      </c>
      <c r="L88" s="148" t="e">
        <f ca="1">IF(市町村抽出表!V88="","※2",IF(市町村抽出表!V88="－","－",IF(市町村抽出表!V88=0,"0棟",IF(市町村抽出表!V88&lt;1,"1棟未満",TEXT(ROUND(市町村抽出表!V88,0),"###,###")&amp;"棟"))))</f>
        <v>#REF!</v>
      </c>
      <c r="M88" s="94" t="e">
        <f ca="1">IF(市町村抽出表!W88="－","－",IF(市町村抽出表!W88=0,"0棟",IF(市町村抽出表!W88&lt;1,"1棟未満",TEXT(ROUND(市町村抽出表!W88,0),"###,###")&amp;"棟")))</f>
        <v>#REF!</v>
      </c>
      <c r="N88" s="94" t="e">
        <f ca="1">IF(市町村抽出表!X88="－","－",IF(市町村抽出表!X88=0,"0棟",IF(市町村抽出表!X88&lt;1,"1棟未満",TEXT(ROUND(市町村抽出表!X88,0),"###,###")&amp;"棟")))</f>
        <v>#REF!</v>
      </c>
      <c r="O88" s="94" t="e">
        <f ca="1">IF(市町村抽出表!Z88="－","－",IF(市町村抽出表!Z88=0,"0件",IF(市町村抽出表!Z88&lt;1,"1件未満",TEXT(ROUND(市町村抽出表!Z88,0),"###,###")&amp;"件")))</f>
        <v>#REF!</v>
      </c>
      <c r="P88" s="94" t="e">
        <f ca="1">IF(市町村抽出表!AA88="－","－",IF(市町村抽出表!AA88=0,"0件",IF(市町村抽出表!AA88&lt;1,"1件未満",TEXT(ROUND(市町村抽出表!AA88,0),"###,###")&amp;"件")))</f>
        <v>#REF!</v>
      </c>
      <c r="Q88" s="94" t="e">
        <f ca="1">IF(市町村抽出表!AB88="－","－",IF(市町村抽出表!AB88=0,"0棟",IF(市町村抽出表!AB88&lt;1,"1棟未満",TEXT(ROUND(市町村抽出表!AB88,0),"###,###")&amp;"棟")))</f>
        <v>#REF!</v>
      </c>
      <c r="R88" s="94" t="e">
        <f ca="1">IF(市町村抽出表!AC88="－","－",IF(市町村抽出表!AC88=0,"0人",IF(市町村抽出表!AC88&lt;1,"1人未満",TEXT(ROUND(市町村抽出表!AC88,0),"###,###")&amp;"人")))</f>
        <v>#REF!</v>
      </c>
      <c r="S88" s="94" t="e">
        <f ca="1">IF(市町村抽出表!AD88="－","－",IF(市町村抽出表!AD88=0,"0人",IF(市町村抽出表!AD88&lt;1,"1人未満",TEXT(ROUND(市町村抽出表!AD88,0),"###,###")&amp;"人")))</f>
        <v>#REF!</v>
      </c>
      <c r="T88" s="94" t="e">
        <f ca="1">IF(市町村抽出表!AE88="－","－",IF(市町村抽出表!AE88=0,"0人",IF(市町村抽出表!AE88&lt;1,"1人未満",TEXT(ROUND(市町村抽出表!AE88,0),"###,###")&amp;"人")))</f>
        <v>#REF!</v>
      </c>
      <c r="U88" s="149" t="e">
        <f ca="1">IF(市町村抽出表!AG88="","※2",IF(市町村抽出表!AG88="－","－",IF(市町村抽出表!AG88=0,"0人",IF(市町村抽出表!AG88&lt;1,"1人未満",TEXT(ROUND(市町村抽出表!AG88,0),"###,###")&amp;"人"))))</f>
        <v>#REF!</v>
      </c>
      <c r="V88" s="150" t="e">
        <f ca="1">IF(市町村抽出表!AH88="","※2",IF(市町村抽出表!AH88="－","－",IF(市町村抽出表!AH88=0,"0人",IF(市町村抽出表!AH88&lt;1,"1人未満",TEXT(ROUND(市町村抽出表!AH88,0),"###,###")&amp;"人"))))</f>
        <v>#REF!</v>
      </c>
      <c r="W88" s="151" t="e">
        <f ca="1">IF(市町村抽出表!AI88="","※2",IF(市町村抽出表!AI88="－","－",IF(市町村抽出表!AI88=0,"0人",IF(市町村抽出表!AI88&lt;1,"1人未満",TEXT(ROUND(市町村抽出表!AI88,0),"###,###")&amp;"人"))))</f>
        <v>#REF!</v>
      </c>
      <c r="X88" s="94" t="e">
        <f ca="1">IF(市町村抽出表!AJ88="－","－",IF(市町村抽出表!AJ88=0,"0人",IF(市町村抽出表!AJ88&lt;1,"1人未満",TEXT(ROUND(市町村抽出表!AJ88,0),"###,###")&amp;"人")))</f>
        <v>#REF!</v>
      </c>
      <c r="Y88" s="94" t="e">
        <f ca="1">IF(市町村抽出表!AK88="－","－",IF(市町村抽出表!AK88=0,"0人",IF(市町村抽出表!AK88&lt;1,"1人未満",TEXT(ROUND(市町村抽出表!AK88,0),"###,###")&amp;"人")))</f>
        <v>#REF!</v>
      </c>
      <c r="Z88" s="94" t="e">
        <f ca="1">IF(市町村抽出表!AL88="－","－",IF(市町村抽出表!AL88=0,"0人",IF(市町村抽出表!AL88&lt;1,"1人未満",TEXT(ROUND(市町村抽出表!AL88,0),"###,###")&amp;"人")))</f>
        <v>#REF!</v>
      </c>
      <c r="AA88" s="94" t="e">
        <f ca="1">IF(市町村抽出表!AM88="－","－",IF(市町村抽出表!AM88=0,"0人",IF(市町村抽出表!AM88&lt;1,"1人未満",TEXT(ROUND(市町村抽出表!AM88,0),"###,###")&amp;"人")))</f>
        <v>#REF!</v>
      </c>
      <c r="AB88" s="94" t="e">
        <f ca="1">IF(市町村抽出表!AN88="－","－",IF(市町村抽出表!AN88=0,"0人",IF(市町村抽出表!AN88&lt;1,"1人未満",TEXT(ROUND(市町村抽出表!AN88,0),"###,###")&amp;"人")))</f>
        <v>#REF!</v>
      </c>
      <c r="AC88" s="94" t="e">
        <f ca="1">IF(市町村抽出表!AO88="－","－",IF(市町村抽出表!AO88=0,"0人",IF(市町村抽出表!AO88&lt;1,"1人未満",TEXT(ROUND(市町村抽出表!AO88,0),"###,###")&amp;"人")))</f>
        <v>#REF!</v>
      </c>
      <c r="AD88" s="94" t="e">
        <f ca="1">IF(市町村抽出表!AP88="－","－",IF(市町村抽出表!AP88=0,"0人",IF(市町村抽出表!AP88&lt;1,"1人未満",TEXT(ROUND(市町村抽出表!AP88,0),"###,###")&amp;"人")))</f>
        <v>#REF!</v>
      </c>
      <c r="AE88" s="94" t="e">
        <f ca="1">IF(市町村抽出表!AQ88="－","－",IF(市町村抽出表!AQ88=0,"0人",IF(市町村抽出表!AQ88&lt;1,"1人未満",TEXT(ROUND(市町村抽出表!AQ88,0),"###,###")&amp;"人")))</f>
        <v>#REF!</v>
      </c>
      <c r="AF88" s="94" t="e">
        <f ca="1">IF(市町村抽出表!AR88="－","－",IF(市町村抽出表!AR88=0,"0人",IF(市町村抽出表!AR88&lt;1,"1人未満",TEXT(ROUND(市町村抽出表!AR88,0),"###,###")&amp;"人")))</f>
        <v>#REF!</v>
      </c>
      <c r="AG88" s="94" t="e">
        <f ca="1">IF(市町村抽出表!AS88="－","－",IF(市町村抽出表!AS88=0,"0箇所",IF(市町村抽出表!AS88&lt;1,"1箇所未満",TEXT(ROUND(市町村抽出表!AS88,0),"###,###")&amp;"箇所")))</f>
        <v>#REF!</v>
      </c>
      <c r="AH88" s="94" t="e">
        <f ca="1">IF(市町村抽出表!AT88="－","－",IF(市町村抽出表!AT88=0,"0世帯",IF(市町村抽出表!AT88&lt;1,"1世帯未満",TEXT(ROUND(市町村抽出表!AT88,0),"###,###")&amp;"世帯")))</f>
        <v>#REF!</v>
      </c>
      <c r="AI88" s="94" t="e">
        <f ca="1">IF(市町村抽出表!AU88="－","－",IF(市町村抽出表!AU88=0,"0人",IF(市町村抽出表!AU88&lt;1,"1人未満",TEXT(ROUND(市町村抽出表!AU88,0),"###,###")&amp;"人")))</f>
        <v>#REF!</v>
      </c>
      <c r="AJ88" s="94" t="e">
        <f ca="1">IF(市町村抽出表!AV88="－","－",IF(市町村抽出表!AV88=0,"0世帯",IF(市町村抽出表!AV88&lt;1,"1世帯未満",TEXT(ROUND(市町村抽出表!AV88,0),"###,###")&amp;"世帯")))</f>
        <v>#REF!</v>
      </c>
      <c r="AK88" s="94" t="e">
        <f ca="1">IF(市町村抽出表!AW88="－","－",IF(市町村抽出表!AW88=0,"0人",IF(市町村抽出表!AW88&lt;1,"1人未満",TEXT(ROUND(市町村抽出表!AW88,0),"###,###")&amp;"人")))</f>
        <v>#REF!</v>
      </c>
      <c r="AL88" s="94" t="e">
        <f ca="1">IF(市町村抽出表!AX88="－","－",IF(市町村抽出表!AX88=0,"0世帯",IF(市町村抽出表!AX88&lt;1,"1世帯未満",TEXT(ROUND(市町村抽出表!AX88,0),"###,###")&amp;"世帯")))</f>
        <v>#REF!</v>
      </c>
      <c r="AM88" s="94" t="e">
        <f ca="1">IF(市町村抽出表!AY88="－","－",IF(市町村抽出表!AY88=0,"0人",IF(市町村抽出表!AY88&lt;1,"1人未満",TEXT(ROUND(市町村抽出表!AY88,0),"###,###")&amp;"人")))</f>
        <v>#REF!</v>
      </c>
      <c r="AN88" s="94" t="s">
        <v>668</v>
      </c>
      <c r="AO88" s="94" t="s">
        <v>668</v>
      </c>
      <c r="AP88" s="94" t="e">
        <f ca="1">IF(市町村抽出表!BB88="－","－",IF(市町村抽出表!BB88=0,"0km",IF(市町村抽出表!BB88&lt;0.1,"0.1km未満",TEXT(ROUND(市町村抽出表!BB88,1),"###,##0.0")&amp;"km")))</f>
        <v>#REF!</v>
      </c>
      <c r="AQ88" s="94" t="e">
        <f ca="1">IF(市町村抽出表!BC88="－","－",IF(市町村抽出表!BC88=0,"0世帯",IF(市町村抽出表!BC88&lt;1,"1世帯未満",TEXT(ROUND(市町村抽出表!BC88,0),"###,###")&amp;"世帯")))</f>
        <v>#REF!</v>
      </c>
      <c r="AR88" s="94" t="e">
        <f ca="1">IF(市町村抽出表!BD88="－","－",IF(市町村抽出表!BD88=0,"0人",IF(市町村抽出表!BD88&lt;1,"1人未満",TEXT(ROUND(市町村抽出表!BD88,0),"###,###")&amp;"人")))</f>
        <v>#REF!</v>
      </c>
      <c r="AS88" s="94" t="s">
        <v>668</v>
      </c>
      <c r="AT88" s="94" t="s">
        <v>668</v>
      </c>
      <c r="AU88" s="94" t="e">
        <f ca="1">IF(市町村抽出表!BG88="－","－",IF(市町村抽出表!BG88=0,"0箇所",IF(市町村抽出表!BG88&lt;1,"1箇所未満",TEXT(ROUND(市町村抽出表!BG88,0),"###,###")&amp;"箇所")))</f>
        <v>#REF!</v>
      </c>
      <c r="AV88" s="94" t="e">
        <f ca="1">IF(市町村抽出表!BH88="－","－",IF(市町村抽出表!BH88=0,"0箇所",IF(市町村抽出表!BH88&lt;1,"1箇所未満",TEXT(ROUND(市町村抽出表!BH88,0),"###,###")&amp;"箇所")))</f>
        <v>#REF!</v>
      </c>
      <c r="AW88" s="94" t="e">
        <f ca="1">IF(市町村抽出表!BI88="－","－",IF(市町村抽出表!BI88=0,"0箇所",IF(市町村抽出表!BI88&lt;1,"1箇所未満",TEXT(ROUND(市町村抽出表!BI88,0),"###,###")&amp;"箇所")))</f>
        <v>#REF!</v>
      </c>
      <c r="AX88" s="94" t="e">
        <f ca="1">IF(市町村抽出表!BJ88="－","－",IF(市町村抽出表!BJ88=0,"0箇所",IF(市町村抽出表!BJ88&lt;1,"1箇所未満",TEXT(ROUND(市町村抽出表!BJ88,0),"###,###")&amp;"箇所")))</f>
        <v>#REF!</v>
      </c>
      <c r="AY88" s="94" t="e">
        <f ca="1">IF(市町村抽出表!BK88="－","－",IF(市町村抽出表!BK88=0,"0箇所",IF(市町村抽出表!BK88&lt;1,"1箇所未満",TEXT(ROUND(市町村抽出表!BK88,0),"###,###")&amp;"箇所")))</f>
        <v>#REF!</v>
      </c>
      <c r="AZ88" s="94" t="e">
        <f ca="1">IF(市町村抽出表!BL88="－","－",IF(市町村抽出表!BL88=0,"0箇所",IF(市町村抽出表!BL88&lt;1,"1箇所未満",TEXT(ROUND(市町村抽出表!BL88,0),"###,###")&amp;"箇所")))</f>
        <v>#REF!</v>
      </c>
      <c r="BH88" s="153"/>
      <c r="BI88" s="153"/>
      <c r="BJ88" s="153"/>
      <c r="BL88" s="154"/>
      <c r="BM88" s="153"/>
      <c r="BN88" s="153"/>
      <c r="BO88" s="153"/>
      <c r="BP88" s="153"/>
      <c r="BX88" s="154"/>
      <c r="BY88" s="153"/>
      <c r="BZ88" s="153"/>
      <c r="CA88" s="153"/>
      <c r="CB88" s="153"/>
      <c r="CN88" s="154"/>
      <c r="CO88" s="153"/>
      <c r="CP88" s="153"/>
      <c r="CQ88" s="153"/>
      <c r="CR88" s="153"/>
    </row>
    <row r="89" spans="1:96" x14ac:dyDescent="0.2">
      <c r="A89" s="82">
        <v>86</v>
      </c>
      <c r="B89" s="74" t="s">
        <v>586</v>
      </c>
      <c r="C89" s="93" t="e">
        <f ca="1">IF(市町村抽出表!D89="－","－",ROUND(市町村抽出表!D89,1))</f>
        <v>#REF!</v>
      </c>
      <c r="D89" s="158" t="e">
        <f ca="1">IF(市町村抽出表!F89="","※2",IF(市町村抽出表!F89="－","－",市町村抽出表!F89&amp;"箇所"))</f>
        <v>#REF!</v>
      </c>
      <c r="E89" s="159" t="e">
        <f ca="1">IF(市町村抽出表!G89="","※2",IF(市町村抽出表!G89="－","－",市町村抽出表!G89&amp;"箇所"))</f>
        <v>#REF!</v>
      </c>
      <c r="F89" s="160" t="e">
        <f ca="1">IF(市町村抽出表!H89="","※2",IF(市町村抽出表!H89="－","－",市町村抽出表!H89&amp;"箇所"))</f>
        <v>#REF!</v>
      </c>
      <c r="G89" s="94" t="e">
        <f ca="1">IF(市町村抽出表!I89="－","－",IF(市町村抽出表!I89=0,"0棟",IF(市町村抽出表!I89&lt;1,"1棟未満",TEXT(ROUND(市町村抽出表!I89,0),"###,###")&amp;"棟")))</f>
        <v>#REF!</v>
      </c>
      <c r="H89" s="94" t="e">
        <f ca="1">IF(市町村抽出表!J89="－","－",IF(市町村抽出表!J89=0,"0棟",IF(市町村抽出表!J89&lt;1,"1棟未満",TEXT(ROUND(市町村抽出表!J89,0),"###,###")&amp;"棟")))</f>
        <v>#REF!</v>
      </c>
      <c r="I89" s="94" t="e">
        <f ca="1">IF(市町村抽出表!O89="－","－",IF(市町村抽出表!O89=0,"0棟",IF(市町村抽出表!O89&lt;1,"1棟未満",TEXT(ROUND(市町村抽出表!O89,0),"###,###")&amp;"棟")))</f>
        <v>#REF!</v>
      </c>
      <c r="J89" s="94" t="e">
        <f ca="1">IF(市町村抽出表!P89="－","－",IF(市町村抽出表!P89=0,"0棟",IF(市町村抽出表!P89&lt;1,"1棟未満",TEXT(ROUND(市町村抽出表!P89,0),"###,###")&amp;"棟")))</f>
        <v>#REF!</v>
      </c>
      <c r="K89" s="147" t="e">
        <f ca="1">IF(市町村抽出表!U89="","※2",IF(市町村抽出表!U89="－","－",IF(市町村抽出表!U89=0,"0棟",IF(市町村抽出表!U89&lt;1,"1棟未満",TEXT(ROUND(市町村抽出表!U89,0),"###,###")&amp;"棟"))))</f>
        <v>#REF!</v>
      </c>
      <c r="L89" s="148" t="e">
        <f ca="1">IF(市町村抽出表!V89="","※2",IF(市町村抽出表!V89="－","－",IF(市町村抽出表!V89=0,"0棟",IF(市町村抽出表!V89&lt;1,"1棟未満",TEXT(ROUND(市町村抽出表!V89,0),"###,###")&amp;"棟"))))</f>
        <v>#REF!</v>
      </c>
      <c r="M89" s="94" t="e">
        <f ca="1">IF(市町村抽出表!W89="－","－",IF(市町村抽出表!W89=0,"0棟",IF(市町村抽出表!W89&lt;1,"1棟未満",TEXT(ROUND(市町村抽出表!W89,0),"###,###")&amp;"棟")))</f>
        <v>#REF!</v>
      </c>
      <c r="N89" s="94" t="e">
        <f ca="1">IF(市町村抽出表!X89="－","－",IF(市町村抽出表!X89=0,"0棟",IF(市町村抽出表!X89&lt;1,"1棟未満",TEXT(ROUND(市町村抽出表!X89,0),"###,###")&amp;"棟")))</f>
        <v>#REF!</v>
      </c>
      <c r="O89" s="94" t="e">
        <f ca="1">IF(市町村抽出表!Z89="－","－",IF(市町村抽出表!Z89=0,"0件",IF(市町村抽出表!Z89&lt;1,"1件未満",TEXT(ROUND(市町村抽出表!Z89,0),"###,###")&amp;"件")))</f>
        <v>#REF!</v>
      </c>
      <c r="P89" s="94" t="e">
        <f ca="1">IF(市町村抽出表!AA89="－","－",IF(市町村抽出表!AA89=0,"0件",IF(市町村抽出表!AA89&lt;1,"1件未満",TEXT(ROUND(市町村抽出表!AA89,0),"###,###")&amp;"件")))</f>
        <v>#REF!</v>
      </c>
      <c r="Q89" s="94" t="e">
        <f ca="1">IF(市町村抽出表!AB89="－","－",IF(市町村抽出表!AB89=0,"0棟",IF(市町村抽出表!AB89&lt;1,"1棟未満",TEXT(ROUND(市町村抽出表!AB89,0),"###,###")&amp;"棟")))</f>
        <v>#REF!</v>
      </c>
      <c r="R89" s="94" t="e">
        <f ca="1">IF(市町村抽出表!AC89="－","－",IF(市町村抽出表!AC89=0,"0人",IF(市町村抽出表!AC89&lt;1,"1人未満",TEXT(ROUND(市町村抽出表!AC89,0),"###,###")&amp;"人")))</f>
        <v>#REF!</v>
      </c>
      <c r="S89" s="94" t="e">
        <f ca="1">IF(市町村抽出表!AD89="－","－",IF(市町村抽出表!AD89=0,"0人",IF(市町村抽出表!AD89&lt;1,"1人未満",TEXT(ROUND(市町村抽出表!AD89,0),"###,###")&amp;"人")))</f>
        <v>#REF!</v>
      </c>
      <c r="T89" s="94" t="e">
        <f ca="1">IF(市町村抽出表!AE89="－","－",IF(市町村抽出表!AE89=0,"0人",IF(市町村抽出表!AE89&lt;1,"1人未満",TEXT(ROUND(市町村抽出表!AE89,0),"###,###")&amp;"人")))</f>
        <v>#REF!</v>
      </c>
      <c r="U89" s="149" t="e">
        <f ca="1">IF(市町村抽出表!AG89="","※2",IF(市町村抽出表!AG89="－","－",IF(市町村抽出表!AG89=0,"0人",IF(市町村抽出表!AG89&lt;1,"1人未満",TEXT(ROUND(市町村抽出表!AG89,0),"###,###")&amp;"人"))))</f>
        <v>#REF!</v>
      </c>
      <c r="V89" s="150" t="e">
        <f ca="1">IF(市町村抽出表!AH89="","※2",IF(市町村抽出表!AH89="－","－",IF(市町村抽出表!AH89=0,"0人",IF(市町村抽出表!AH89&lt;1,"1人未満",TEXT(ROUND(市町村抽出表!AH89,0),"###,###")&amp;"人"))))</f>
        <v>#REF!</v>
      </c>
      <c r="W89" s="151" t="e">
        <f ca="1">IF(市町村抽出表!AI89="","※2",IF(市町村抽出表!AI89="－","－",IF(市町村抽出表!AI89=0,"0人",IF(市町村抽出表!AI89&lt;1,"1人未満",TEXT(ROUND(市町村抽出表!AI89,0),"###,###")&amp;"人"))))</f>
        <v>#REF!</v>
      </c>
      <c r="X89" s="94" t="e">
        <f ca="1">IF(市町村抽出表!AJ89="－","－",IF(市町村抽出表!AJ89=0,"0人",IF(市町村抽出表!AJ89&lt;1,"1人未満",TEXT(ROUND(市町村抽出表!AJ89,0),"###,###")&amp;"人")))</f>
        <v>#REF!</v>
      </c>
      <c r="Y89" s="94" t="e">
        <f ca="1">IF(市町村抽出表!AK89="－","－",IF(市町村抽出表!AK89=0,"0人",IF(市町村抽出表!AK89&lt;1,"1人未満",TEXT(ROUND(市町村抽出表!AK89,0),"###,###")&amp;"人")))</f>
        <v>#REF!</v>
      </c>
      <c r="Z89" s="94" t="e">
        <f ca="1">IF(市町村抽出表!AL89="－","－",IF(市町村抽出表!AL89=0,"0人",IF(市町村抽出表!AL89&lt;1,"1人未満",TEXT(ROUND(市町村抽出表!AL89,0),"###,###")&amp;"人")))</f>
        <v>#REF!</v>
      </c>
      <c r="AA89" s="94" t="e">
        <f ca="1">IF(市町村抽出表!AM89="－","－",IF(市町村抽出表!AM89=0,"0人",IF(市町村抽出表!AM89&lt;1,"1人未満",TEXT(ROUND(市町村抽出表!AM89,0),"###,###")&amp;"人")))</f>
        <v>#REF!</v>
      </c>
      <c r="AB89" s="94" t="e">
        <f ca="1">IF(市町村抽出表!AN89="－","－",IF(市町村抽出表!AN89=0,"0人",IF(市町村抽出表!AN89&lt;1,"1人未満",TEXT(ROUND(市町村抽出表!AN89,0),"###,###")&amp;"人")))</f>
        <v>#REF!</v>
      </c>
      <c r="AC89" s="94" t="e">
        <f ca="1">IF(市町村抽出表!AO89="－","－",IF(市町村抽出表!AO89=0,"0人",IF(市町村抽出表!AO89&lt;1,"1人未満",TEXT(ROUND(市町村抽出表!AO89,0),"###,###")&amp;"人")))</f>
        <v>#REF!</v>
      </c>
      <c r="AD89" s="94" t="e">
        <f ca="1">IF(市町村抽出表!AP89="－","－",IF(市町村抽出表!AP89=0,"0人",IF(市町村抽出表!AP89&lt;1,"1人未満",TEXT(ROUND(市町村抽出表!AP89,0),"###,###")&amp;"人")))</f>
        <v>#REF!</v>
      </c>
      <c r="AE89" s="94" t="e">
        <f ca="1">IF(市町村抽出表!AQ89="－","－",IF(市町村抽出表!AQ89=0,"0人",IF(市町村抽出表!AQ89&lt;1,"1人未満",TEXT(ROUND(市町村抽出表!AQ89,0),"###,###")&amp;"人")))</f>
        <v>#REF!</v>
      </c>
      <c r="AF89" s="94" t="e">
        <f ca="1">IF(市町村抽出表!AR89="－","－",IF(市町村抽出表!AR89=0,"0人",IF(市町村抽出表!AR89&lt;1,"1人未満",TEXT(ROUND(市町村抽出表!AR89,0),"###,###")&amp;"人")))</f>
        <v>#REF!</v>
      </c>
      <c r="AG89" s="94" t="e">
        <f ca="1">IF(市町村抽出表!AS89="－","－",IF(市町村抽出表!AS89=0,"0箇所",IF(市町村抽出表!AS89&lt;1,"1箇所未満",TEXT(ROUND(市町村抽出表!AS89,0),"###,###")&amp;"箇所")))</f>
        <v>#REF!</v>
      </c>
      <c r="AH89" s="94" t="e">
        <f ca="1">IF(市町村抽出表!AT89="－","－",IF(市町村抽出表!AT89=0,"0世帯",IF(市町村抽出表!AT89&lt;1,"1世帯未満",TEXT(ROUND(市町村抽出表!AT89,0),"###,###")&amp;"世帯")))</f>
        <v>#REF!</v>
      </c>
      <c r="AI89" s="94" t="e">
        <f ca="1">IF(市町村抽出表!AU89="－","－",IF(市町村抽出表!AU89=0,"0人",IF(市町村抽出表!AU89&lt;1,"1人未満",TEXT(ROUND(市町村抽出表!AU89,0),"###,###")&amp;"人")))</f>
        <v>#REF!</v>
      </c>
      <c r="AJ89" s="94" t="e">
        <f ca="1">IF(市町村抽出表!AV89="－","－",IF(市町村抽出表!AV89=0,"0世帯",IF(市町村抽出表!AV89&lt;1,"1世帯未満",TEXT(ROUND(市町村抽出表!AV89,0),"###,###")&amp;"世帯")))</f>
        <v>#REF!</v>
      </c>
      <c r="AK89" s="94" t="e">
        <f ca="1">IF(市町村抽出表!AW89="－","－",IF(市町村抽出表!AW89=0,"0人",IF(市町村抽出表!AW89&lt;1,"1人未満",TEXT(ROUND(市町村抽出表!AW89,0),"###,###")&amp;"人")))</f>
        <v>#REF!</v>
      </c>
      <c r="AL89" s="94" t="e">
        <f ca="1">IF(市町村抽出表!AX89="－","－",IF(市町村抽出表!AX89=0,"0世帯",IF(市町村抽出表!AX89&lt;1,"1世帯未満",TEXT(ROUND(市町村抽出表!AX89,0),"###,###")&amp;"世帯")))</f>
        <v>#REF!</v>
      </c>
      <c r="AM89" s="94" t="e">
        <f ca="1">IF(市町村抽出表!AY89="－","－",IF(市町村抽出表!AY89=0,"0人",IF(市町村抽出表!AY89&lt;1,"1人未満",TEXT(ROUND(市町村抽出表!AY89,0),"###,###")&amp;"人")))</f>
        <v>#REF!</v>
      </c>
      <c r="AN89" s="94" t="s">
        <v>668</v>
      </c>
      <c r="AO89" s="94" t="s">
        <v>668</v>
      </c>
      <c r="AP89" s="94" t="e">
        <f ca="1">IF(市町村抽出表!BB89="－","－",IF(市町村抽出表!BB89=0,"0km",IF(市町村抽出表!BB89&lt;0.1,"0.1km未満",TEXT(ROUND(市町村抽出表!BB89,1),"###,##0.0")&amp;"km")))</f>
        <v>#REF!</v>
      </c>
      <c r="AQ89" s="94" t="e">
        <f ca="1">IF(市町村抽出表!BC89="－","－",IF(市町村抽出表!BC89=0,"0世帯",IF(市町村抽出表!BC89&lt;1,"1世帯未満",TEXT(ROUND(市町村抽出表!BC89,0),"###,###")&amp;"世帯")))</f>
        <v>#REF!</v>
      </c>
      <c r="AR89" s="94" t="e">
        <f ca="1">IF(市町村抽出表!BD89="－","－",IF(市町村抽出表!BD89=0,"0人",IF(市町村抽出表!BD89&lt;1,"1人未満",TEXT(ROUND(市町村抽出表!BD89,0),"###,###")&amp;"人")))</f>
        <v>#REF!</v>
      </c>
      <c r="AS89" s="94" t="s">
        <v>668</v>
      </c>
      <c r="AT89" s="94" t="s">
        <v>668</v>
      </c>
      <c r="AU89" s="94" t="e">
        <f ca="1">IF(市町村抽出表!BG89="－","－",IF(市町村抽出表!BG89=0,"0箇所",IF(市町村抽出表!BG89&lt;1,"1箇所未満",TEXT(ROUND(市町村抽出表!BG89,0),"###,###")&amp;"箇所")))</f>
        <v>#REF!</v>
      </c>
      <c r="AV89" s="94" t="e">
        <f ca="1">IF(市町村抽出表!BH89="－","－",IF(市町村抽出表!BH89=0,"0箇所",IF(市町村抽出表!BH89&lt;1,"1箇所未満",TEXT(ROUND(市町村抽出表!BH89,0),"###,###")&amp;"箇所")))</f>
        <v>#REF!</v>
      </c>
      <c r="AW89" s="94" t="e">
        <f ca="1">IF(市町村抽出表!BI89="－","－",IF(市町村抽出表!BI89=0,"0箇所",IF(市町村抽出表!BI89&lt;1,"1箇所未満",TEXT(ROUND(市町村抽出表!BI89,0),"###,###")&amp;"箇所")))</f>
        <v>#REF!</v>
      </c>
      <c r="AX89" s="94" t="e">
        <f ca="1">IF(市町村抽出表!BJ89="－","－",IF(市町村抽出表!BJ89=0,"0箇所",IF(市町村抽出表!BJ89&lt;1,"1箇所未満",TEXT(ROUND(市町村抽出表!BJ89,0),"###,###")&amp;"箇所")))</f>
        <v>#REF!</v>
      </c>
      <c r="AY89" s="94" t="e">
        <f ca="1">IF(市町村抽出表!BK89="－","－",IF(市町村抽出表!BK89=0,"0箇所",IF(市町村抽出表!BK89&lt;1,"1箇所未満",TEXT(ROUND(市町村抽出表!BK89,0),"###,###")&amp;"箇所")))</f>
        <v>#REF!</v>
      </c>
      <c r="AZ89" s="94" t="e">
        <f ca="1">IF(市町村抽出表!BL89="－","－",IF(市町村抽出表!BL89=0,"0箇所",IF(市町村抽出表!BL89&lt;1,"1箇所未満",TEXT(ROUND(市町村抽出表!BL89,0),"###,###")&amp;"箇所")))</f>
        <v>#REF!</v>
      </c>
      <c r="BH89" s="153"/>
      <c r="BI89" s="153"/>
      <c r="BJ89" s="153"/>
      <c r="BL89" s="154"/>
      <c r="BM89" s="153"/>
      <c r="BN89" s="153"/>
      <c r="BO89" s="153"/>
      <c r="BP89" s="153"/>
      <c r="BX89" s="154"/>
      <c r="BY89" s="153"/>
      <c r="BZ89" s="153"/>
      <c r="CA89" s="153"/>
      <c r="CB89" s="153"/>
      <c r="CN89" s="154"/>
      <c r="CO89" s="153"/>
      <c r="CP89" s="153"/>
      <c r="CQ89" s="153"/>
      <c r="CR89" s="153"/>
    </row>
    <row r="90" spans="1:96" x14ac:dyDescent="0.2">
      <c r="A90" s="82">
        <v>87</v>
      </c>
      <c r="B90" s="74" t="s">
        <v>587</v>
      </c>
      <c r="C90" s="93" t="e">
        <f ca="1">IF(市町村抽出表!D90="－","－",ROUND(市町村抽出表!D90,1))</f>
        <v>#REF!</v>
      </c>
      <c r="D90" s="158" t="e">
        <f ca="1">IF(市町村抽出表!F90="","※2",IF(市町村抽出表!F90="－","－",市町村抽出表!F90&amp;"箇所"))</f>
        <v>#REF!</v>
      </c>
      <c r="E90" s="159" t="e">
        <f ca="1">IF(市町村抽出表!G90="","※2",IF(市町村抽出表!G90="－","－",市町村抽出表!G90&amp;"箇所"))</f>
        <v>#REF!</v>
      </c>
      <c r="F90" s="160" t="e">
        <f ca="1">IF(市町村抽出表!H90="","※2",IF(市町村抽出表!H90="－","－",市町村抽出表!H90&amp;"箇所"))</f>
        <v>#REF!</v>
      </c>
      <c r="G90" s="94" t="e">
        <f ca="1">IF(市町村抽出表!I90="－","－",IF(市町村抽出表!I90=0,"0棟",IF(市町村抽出表!I90&lt;1,"1棟未満",TEXT(ROUND(市町村抽出表!I90,0),"###,###")&amp;"棟")))</f>
        <v>#REF!</v>
      </c>
      <c r="H90" s="94" t="e">
        <f ca="1">IF(市町村抽出表!J90="－","－",IF(市町村抽出表!J90=0,"0棟",IF(市町村抽出表!J90&lt;1,"1棟未満",TEXT(ROUND(市町村抽出表!J90,0),"###,###")&amp;"棟")))</f>
        <v>#REF!</v>
      </c>
      <c r="I90" s="94" t="e">
        <f ca="1">IF(市町村抽出表!O90="－","－",IF(市町村抽出表!O90=0,"0棟",IF(市町村抽出表!O90&lt;1,"1棟未満",TEXT(ROUND(市町村抽出表!O90,0),"###,###")&amp;"棟")))</f>
        <v>#REF!</v>
      </c>
      <c r="J90" s="94" t="e">
        <f ca="1">IF(市町村抽出表!P90="－","－",IF(市町村抽出表!P90=0,"0棟",IF(市町村抽出表!P90&lt;1,"1棟未満",TEXT(ROUND(市町村抽出表!P90,0),"###,###")&amp;"棟")))</f>
        <v>#REF!</v>
      </c>
      <c r="K90" s="147" t="e">
        <f ca="1">IF(市町村抽出表!U90="","※2",IF(市町村抽出表!U90="－","－",IF(市町村抽出表!U90=0,"0棟",IF(市町村抽出表!U90&lt;1,"1棟未満",TEXT(ROUND(市町村抽出表!U90,0),"###,###")&amp;"棟"))))</f>
        <v>#REF!</v>
      </c>
      <c r="L90" s="148" t="e">
        <f ca="1">IF(市町村抽出表!V90="","※2",IF(市町村抽出表!V90="－","－",IF(市町村抽出表!V90=0,"0棟",IF(市町村抽出表!V90&lt;1,"1棟未満",TEXT(ROUND(市町村抽出表!V90,0),"###,###")&amp;"棟"))))</f>
        <v>#REF!</v>
      </c>
      <c r="M90" s="94" t="e">
        <f ca="1">IF(市町村抽出表!W90="－","－",IF(市町村抽出表!W90=0,"0棟",IF(市町村抽出表!W90&lt;1,"1棟未満",TEXT(ROUND(市町村抽出表!W90,0),"###,###")&amp;"棟")))</f>
        <v>#REF!</v>
      </c>
      <c r="N90" s="94" t="e">
        <f ca="1">IF(市町村抽出表!X90="－","－",IF(市町村抽出表!X90=0,"0棟",IF(市町村抽出表!X90&lt;1,"1棟未満",TEXT(ROUND(市町村抽出表!X90,0),"###,###")&amp;"棟")))</f>
        <v>#REF!</v>
      </c>
      <c r="O90" s="94" t="e">
        <f ca="1">IF(市町村抽出表!Z90="－","－",IF(市町村抽出表!Z90=0,"0件",IF(市町村抽出表!Z90&lt;1,"1件未満",TEXT(ROUND(市町村抽出表!Z90,0),"###,###")&amp;"件")))</f>
        <v>#REF!</v>
      </c>
      <c r="P90" s="94" t="e">
        <f ca="1">IF(市町村抽出表!AA90="－","－",IF(市町村抽出表!AA90=0,"0件",IF(市町村抽出表!AA90&lt;1,"1件未満",TEXT(ROUND(市町村抽出表!AA90,0),"###,###")&amp;"件")))</f>
        <v>#REF!</v>
      </c>
      <c r="Q90" s="94" t="e">
        <f ca="1">IF(市町村抽出表!AB90="－","－",IF(市町村抽出表!AB90=0,"0棟",IF(市町村抽出表!AB90&lt;1,"1棟未満",TEXT(ROUND(市町村抽出表!AB90,0),"###,###")&amp;"棟")))</f>
        <v>#REF!</v>
      </c>
      <c r="R90" s="94" t="e">
        <f ca="1">IF(市町村抽出表!AC90="－","－",IF(市町村抽出表!AC90=0,"0人",IF(市町村抽出表!AC90&lt;1,"1人未満",TEXT(ROUND(市町村抽出表!AC90,0),"###,###")&amp;"人")))</f>
        <v>#REF!</v>
      </c>
      <c r="S90" s="94" t="e">
        <f ca="1">IF(市町村抽出表!AD90="－","－",IF(市町村抽出表!AD90=0,"0人",IF(市町村抽出表!AD90&lt;1,"1人未満",TEXT(ROUND(市町村抽出表!AD90,0),"###,###")&amp;"人")))</f>
        <v>#REF!</v>
      </c>
      <c r="T90" s="94" t="e">
        <f ca="1">IF(市町村抽出表!AE90="－","－",IF(市町村抽出表!AE90=0,"0人",IF(市町村抽出表!AE90&lt;1,"1人未満",TEXT(ROUND(市町村抽出表!AE90,0),"###,###")&amp;"人")))</f>
        <v>#REF!</v>
      </c>
      <c r="U90" s="149" t="e">
        <f ca="1">IF(市町村抽出表!AG90="","※2",IF(市町村抽出表!AG90="－","－",IF(市町村抽出表!AG90=0,"0人",IF(市町村抽出表!AG90&lt;1,"1人未満",TEXT(ROUND(市町村抽出表!AG90,0),"###,###")&amp;"人"))))</f>
        <v>#REF!</v>
      </c>
      <c r="V90" s="150" t="e">
        <f ca="1">IF(市町村抽出表!AH90="","※2",IF(市町村抽出表!AH90="－","－",IF(市町村抽出表!AH90=0,"0人",IF(市町村抽出表!AH90&lt;1,"1人未満",TEXT(ROUND(市町村抽出表!AH90,0),"###,###")&amp;"人"))))</f>
        <v>#REF!</v>
      </c>
      <c r="W90" s="151" t="e">
        <f ca="1">IF(市町村抽出表!AI90="","※2",IF(市町村抽出表!AI90="－","－",IF(市町村抽出表!AI90=0,"0人",IF(市町村抽出表!AI90&lt;1,"1人未満",TEXT(ROUND(市町村抽出表!AI90,0),"###,###")&amp;"人"))))</f>
        <v>#REF!</v>
      </c>
      <c r="X90" s="94" t="e">
        <f ca="1">IF(市町村抽出表!AJ90="－","－",IF(市町村抽出表!AJ90=0,"0人",IF(市町村抽出表!AJ90&lt;1,"1人未満",TEXT(ROUND(市町村抽出表!AJ90,0),"###,###")&amp;"人")))</f>
        <v>#REF!</v>
      </c>
      <c r="Y90" s="94" t="e">
        <f ca="1">IF(市町村抽出表!AK90="－","－",IF(市町村抽出表!AK90=0,"0人",IF(市町村抽出表!AK90&lt;1,"1人未満",TEXT(ROUND(市町村抽出表!AK90,0),"###,###")&amp;"人")))</f>
        <v>#REF!</v>
      </c>
      <c r="Z90" s="94" t="e">
        <f ca="1">IF(市町村抽出表!AL90="－","－",IF(市町村抽出表!AL90=0,"0人",IF(市町村抽出表!AL90&lt;1,"1人未満",TEXT(ROUND(市町村抽出表!AL90,0),"###,###")&amp;"人")))</f>
        <v>#REF!</v>
      </c>
      <c r="AA90" s="94" t="e">
        <f ca="1">IF(市町村抽出表!AM90="－","－",IF(市町村抽出表!AM90=0,"0人",IF(市町村抽出表!AM90&lt;1,"1人未満",TEXT(ROUND(市町村抽出表!AM90,0),"###,###")&amp;"人")))</f>
        <v>#REF!</v>
      </c>
      <c r="AB90" s="94" t="e">
        <f ca="1">IF(市町村抽出表!AN90="－","－",IF(市町村抽出表!AN90=0,"0人",IF(市町村抽出表!AN90&lt;1,"1人未満",TEXT(ROUND(市町村抽出表!AN90,0),"###,###")&amp;"人")))</f>
        <v>#REF!</v>
      </c>
      <c r="AC90" s="94" t="e">
        <f ca="1">IF(市町村抽出表!AO90="－","－",IF(市町村抽出表!AO90=0,"0人",IF(市町村抽出表!AO90&lt;1,"1人未満",TEXT(ROUND(市町村抽出表!AO90,0),"###,###")&amp;"人")))</f>
        <v>#REF!</v>
      </c>
      <c r="AD90" s="94" t="e">
        <f ca="1">IF(市町村抽出表!AP90="－","－",IF(市町村抽出表!AP90=0,"0人",IF(市町村抽出表!AP90&lt;1,"1人未満",TEXT(ROUND(市町村抽出表!AP90,0),"###,###")&amp;"人")))</f>
        <v>#REF!</v>
      </c>
      <c r="AE90" s="94" t="e">
        <f ca="1">IF(市町村抽出表!AQ90="－","－",IF(市町村抽出表!AQ90=0,"0人",IF(市町村抽出表!AQ90&lt;1,"1人未満",TEXT(ROUND(市町村抽出表!AQ90,0),"###,###")&amp;"人")))</f>
        <v>#REF!</v>
      </c>
      <c r="AF90" s="94" t="e">
        <f ca="1">IF(市町村抽出表!AR90="－","－",IF(市町村抽出表!AR90=0,"0人",IF(市町村抽出表!AR90&lt;1,"1人未満",TEXT(ROUND(市町村抽出表!AR90,0),"###,###")&amp;"人")))</f>
        <v>#REF!</v>
      </c>
      <c r="AG90" s="94" t="e">
        <f ca="1">IF(市町村抽出表!AS90="－","－",IF(市町村抽出表!AS90=0,"0箇所",IF(市町村抽出表!AS90&lt;1,"1箇所未満",TEXT(ROUND(市町村抽出表!AS90,0),"###,###")&amp;"箇所")))</f>
        <v>#REF!</v>
      </c>
      <c r="AH90" s="94" t="e">
        <f ca="1">IF(市町村抽出表!AT90="－","－",IF(市町村抽出表!AT90=0,"0世帯",IF(市町村抽出表!AT90&lt;1,"1世帯未満",TEXT(ROUND(市町村抽出表!AT90,0),"###,###")&amp;"世帯")))</f>
        <v>#REF!</v>
      </c>
      <c r="AI90" s="94" t="e">
        <f ca="1">IF(市町村抽出表!AU90="－","－",IF(市町村抽出表!AU90=0,"0人",IF(市町村抽出表!AU90&lt;1,"1人未満",TEXT(ROUND(市町村抽出表!AU90,0),"###,###")&amp;"人")))</f>
        <v>#REF!</v>
      </c>
      <c r="AJ90" s="94" t="e">
        <f ca="1">IF(市町村抽出表!AV90="－","－",IF(市町村抽出表!AV90=0,"0世帯",IF(市町村抽出表!AV90&lt;1,"1世帯未満",TEXT(ROUND(市町村抽出表!AV90,0),"###,###")&amp;"世帯")))</f>
        <v>#REF!</v>
      </c>
      <c r="AK90" s="94" t="e">
        <f ca="1">IF(市町村抽出表!AW90="－","－",IF(市町村抽出表!AW90=0,"0人",IF(市町村抽出表!AW90&lt;1,"1人未満",TEXT(ROUND(市町村抽出表!AW90,0),"###,###")&amp;"人")))</f>
        <v>#REF!</v>
      </c>
      <c r="AL90" s="94" t="e">
        <f ca="1">IF(市町村抽出表!AX90="－","－",IF(市町村抽出表!AX90=0,"0世帯",IF(市町村抽出表!AX90&lt;1,"1世帯未満",TEXT(ROUND(市町村抽出表!AX90,0),"###,###")&amp;"世帯")))</f>
        <v>#REF!</v>
      </c>
      <c r="AM90" s="94" t="e">
        <f ca="1">IF(市町村抽出表!AY90="－","－",IF(市町村抽出表!AY90=0,"0人",IF(市町村抽出表!AY90&lt;1,"1人未満",TEXT(ROUND(市町村抽出表!AY90,0),"###,###")&amp;"人")))</f>
        <v>#REF!</v>
      </c>
      <c r="AN90" s="94" t="s">
        <v>668</v>
      </c>
      <c r="AO90" s="94" t="s">
        <v>668</v>
      </c>
      <c r="AP90" s="94" t="e">
        <f ca="1">IF(市町村抽出表!BB90="－","－",IF(市町村抽出表!BB90=0,"0km",IF(市町村抽出表!BB90&lt;0.1,"0.1km未満",TEXT(ROUND(市町村抽出表!BB90,1),"###,##0.0")&amp;"km")))</f>
        <v>#REF!</v>
      </c>
      <c r="AQ90" s="94" t="e">
        <f ca="1">IF(市町村抽出表!BC90="－","－",IF(市町村抽出表!BC90=0,"0世帯",IF(市町村抽出表!BC90&lt;1,"1世帯未満",TEXT(ROUND(市町村抽出表!BC90,0),"###,###")&amp;"世帯")))</f>
        <v>#REF!</v>
      </c>
      <c r="AR90" s="94" t="e">
        <f ca="1">IF(市町村抽出表!BD90="－","－",IF(市町村抽出表!BD90=0,"0人",IF(市町村抽出表!BD90&lt;1,"1人未満",TEXT(ROUND(市町村抽出表!BD90,0),"###,###")&amp;"人")))</f>
        <v>#REF!</v>
      </c>
      <c r="AS90" s="94" t="s">
        <v>668</v>
      </c>
      <c r="AT90" s="94" t="s">
        <v>668</v>
      </c>
      <c r="AU90" s="94" t="e">
        <f ca="1">IF(市町村抽出表!BG90="－","－",IF(市町村抽出表!BG90=0,"0箇所",IF(市町村抽出表!BG90&lt;1,"1箇所未満",TEXT(ROUND(市町村抽出表!BG90,0),"###,###")&amp;"箇所")))</f>
        <v>#REF!</v>
      </c>
      <c r="AV90" s="94" t="e">
        <f ca="1">IF(市町村抽出表!BH90="－","－",IF(市町村抽出表!BH90=0,"0箇所",IF(市町村抽出表!BH90&lt;1,"1箇所未満",TEXT(ROUND(市町村抽出表!BH90,0),"###,###")&amp;"箇所")))</f>
        <v>#REF!</v>
      </c>
      <c r="AW90" s="94" t="e">
        <f ca="1">IF(市町村抽出表!BI90="－","－",IF(市町村抽出表!BI90=0,"0箇所",IF(市町村抽出表!BI90&lt;1,"1箇所未満",TEXT(ROUND(市町村抽出表!BI90,0),"###,###")&amp;"箇所")))</f>
        <v>#REF!</v>
      </c>
      <c r="AX90" s="94" t="e">
        <f ca="1">IF(市町村抽出表!BJ90="－","－",IF(市町村抽出表!BJ90=0,"0箇所",IF(市町村抽出表!BJ90&lt;1,"1箇所未満",TEXT(ROUND(市町村抽出表!BJ90,0),"###,###")&amp;"箇所")))</f>
        <v>#REF!</v>
      </c>
      <c r="AY90" s="94" t="e">
        <f ca="1">IF(市町村抽出表!BK90="－","－",IF(市町村抽出表!BK90=0,"0箇所",IF(市町村抽出表!BK90&lt;1,"1箇所未満",TEXT(ROUND(市町村抽出表!BK90,0),"###,###")&amp;"箇所")))</f>
        <v>#REF!</v>
      </c>
      <c r="AZ90" s="94" t="e">
        <f ca="1">IF(市町村抽出表!BL90="－","－",IF(市町村抽出表!BL90=0,"0箇所",IF(市町村抽出表!BL90&lt;1,"1箇所未満",TEXT(ROUND(市町村抽出表!BL90,0),"###,###")&amp;"箇所")))</f>
        <v>#REF!</v>
      </c>
      <c r="BH90" s="153"/>
      <c r="BI90" s="153"/>
      <c r="BJ90" s="153"/>
      <c r="BL90" s="154"/>
      <c r="BM90" s="153"/>
      <c r="BN90" s="153"/>
      <c r="BO90" s="153"/>
      <c r="BP90" s="153"/>
      <c r="BX90" s="154"/>
      <c r="BY90" s="153"/>
      <c r="BZ90" s="153"/>
      <c r="CA90" s="153"/>
      <c r="CB90" s="153"/>
      <c r="CN90" s="154"/>
      <c r="CO90" s="153"/>
      <c r="CP90" s="153"/>
      <c r="CQ90" s="153"/>
      <c r="CR90" s="153"/>
    </row>
    <row r="91" spans="1:96" x14ac:dyDescent="0.2">
      <c r="A91" s="82">
        <v>88</v>
      </c>
      <c r="B91" s="74" t="s">
        <v>588</v>
      </c>
      <c r="C91" s="93" t="e">
        <f ca="1">IF(市町村抽出表!D91="－","－",ROUND(市町村抽出表!D91,1))</f>
        <v>#REF!</v>
      </c>
      <c r="D91" s="158" t="e">
        <f ca="1">IF(市町村抽出表!F91="","※2",IF(市町村抽出表!F91="－","－",市町村抽出表!F91&amp;"箇所"))</f>
        <v>#REF!</v>
      </c>
      <c r="E91" s="159" t="e">
        <f ca="1">IF(市町村抽出表!G91="","※2",IF(市町村抽出表!G91="－","－",市町村抽出表!G91&amp;"箇所"))</f>
        <v>#REF!</v>
      </c>
      <c r="F91" s="160" t="e">
        <f ca="1">IF(市町村抽出表!H91="","※2",IF(市町村抽出表!H91="－","－",市町村抽出表!H91&amp;"箇所"))</f>
        <v>#REF!</v>
      </c>
      <c r="G91" s="94" t="e">
        <f ca="1">IF(市町村抽出表!I91="－","－",IF(市町村抽出表!I91=0,"0棟",IF(市町村抽出表!I91&lt;1,"1棟未満",TEXT(ROUND(市町村抽出表!I91,0),"###,###")&amp;"棟")))</f>
        <v>#REF!</v>
      </c>
      <c r="H91" s="94" t="e">
        <f ca="1">IF(市町村抽出表!J91="－","－",IF(市町村抽出表!J91=0,"0棟",IF(市町村抽出表!J91&lt;1,"1棟未満",TEXT(ROUND(市町村抽出表!J91,0),"###,###")&amp;"棟")))</f>
        <v>#REF!</v>
      </c>
      <c r="I91" s="94" t="e">
        <f ca="1">IF(市町村抽出表!O91="－","－",IF(市町村抽出表!O91=0,"0棟",IF(市町村抽出表!O91&lt;1,"1棟未満",TEXT(ROUND(市町村抽出表!O91,0),"###,###")&amp;"棟")))</f>
        <v>#REF!</v>
      </c>
      <c r="J91" s="94" t="e">
        <f ca="1">IF(市町村抽出表!P91="－","－",IF(市町村抽出表!P91=0,"0棟",IF(市町村抽出表!P91&lt;1,"1棟未満",TEXT(ROUND(市町村抽出表!P91,0),"###,###")&amp;"棟")))</f>
        <v>#REF!</v>
      </c>
      <c r="K91" s="147" t="e">
        <f ca="1">IF(市町村抽出表!U91="","※2",IF(市町村抽出表!U91="－","－",IF(市町村抽出表!U91=0,"0棟",IF(市町村抽出表!U91&lt;1,"1棟未満",TEXT(ROUND(市町村抽出表!U91,0),"###,###")&amp;"棟"))))</f>
        <v>#REF!</v>
      </c>
      <c r="L91" s="148" t="e">
        <f ca="1">IF(市町村抽出表!V91="","※2",IF(市町村抽出表!V91="－","－",IF(市町村抽出表!V91=0,"0棟",IF(市町村抽出表!V91&lt;1,"1棟未満",TEXT(ROUND(市町村抽出表!V91,0),"###,###")&amp;"棟"))))</f>
        <v>#REF!</v>
      </c>
      <c r="M91" s="94" t="e">
        <f ca="1">IF(市町村抽出表!W91="－","－",IF(市町村抽出表!W91=0,"0棟",IF(市町村抽出表!W91&lt;1,"1棟未満",TEXT(ROUND(市町村抽出表!W91,0),"###,###")&amp;"棟")))</f>
        <v>#REF!</v>
      </c>
      <c r="N91" s="94" t="e">
        <f ca="1">IF(市町村抽出表!X91="－","－",IF(市町村抽出表!X91=0,"0棟",IF(市町村抽出表!X91&lt;1,"1棟未満",TEXT(ROUND(市町村抽出表!X91,0),"###,###")&amp;"棟")))</f>
        <v>#REF!</v>
      </c>
      <c r="O91" s="94" t="e">
        <f ca="1">IF(市町村抽出表!Z91="－","－",IF(市町村抽出表!Z91=0,"0件",IF(市町村抽出表!Z91&lt;1,"1件未満",TEXT(ROUND(市町村抽出表!Z91,0),"###,###")&amp;"件")))</f>
        <v>#REF!</v>
      </c>
      <c r="P91" s="94" t="e">
        <f ca="1">IF(市町村抽出表!AA91="－","－",IF(市町村抽出表!AA91=0,"0件",IF(市町村抽出表!AA91&lt;1,"1件未満",TEXT(ROUND(市町村抽出表!AA91,0),"###,###")&amp;"件")))</f>
        <v>#REF!</v>
      </c>
      <c r="Q91" s="94" t="e">
        <f ca="1">IF(市町村抽出表!AB91="－","－",IF(市町村抽出表!AB91=0,"0棟",IF(市町村抽出表!AB91&lt;1,"1棟未満",TEXT(ROUND(市町村抽出表!AB91,0),"###,###")&amp;"棟")))</f>
        <v>#REF!</v>
      </c>
      <c r="R91" s="94" t="e">
        <f ca="1">IF(市町村抽出表!AC91="－","－",IF(市町村抽出表!AC91=0,"0人",IF(市町村抽出表!AC91&lt;1,"1人未満",TEXT(ROUND(市町村抽出表!AC91,0),"###,###")&amp;"人")))</f>
        <v>#REF!</v>
      </c>
      <c r="S91" s="94" t="e">
        <f ca="1">IF(市町村抽出表!AD91="－","－",IF(市町村抽出表!AD91=0,"0人",IF(市町村抽出表!AD91&lt;1,"1人未満",TEXT(ROUND(市町村抽出表!AD91,0),"###,###")&amp;"人")))</f>
        <v>#REF!</v>
      </c>
      <c r="T91" s="94" t="e">
        <f ca="1">IF(市町村抽出表!AE91="－","－",IF(市町村抽出表!AE91=0,"0人",IF(市町村抽出表!AE91&lt;1,"1人未満",TEXT(ROUND(市町村抽出表!AE91,0),"###,###")&amp;"人")))</f>
        <v>#REF!</v>
      </c>
      <c r="U91" s="149" t="e">
        <f ca="1">IF(市町村抽出表!AG91="","※2",IF(市町村抽出表!AG91="－","－",IF(市町村抽出表!AG91=0,"0人",IF(市町村抽出表!AG91&lt;1,"1人未満",TEXT(ROUND(市町村抽出表!AG91,0),"###,###")&amp;"人"))))</f>
        <v>#REF!</v>
      </c>
      <c r="V91" s="150" t="e">
        <f ca="1">IF(市町村抽出表!AH91="","※2",IF(市町村抽出表!AH91="－","－",IF(市町村抽出表!AH91=0,"0人",IF(市町村抽出表!AH91&lt;1,"1人未満",TEXT(ROUND(市町村抽出表!AH91,0),"###,###")&amp;"人"))))</f>
        <v>#REF!</v>
      </c>
      <c r="W91" s="151" t="e">
        <f ca="1">IF(市町村抽出表!AI91="","※2",IF(市町村抽出表!AI91="－","－",IF(市町村抽出表!AI91=0,"0人",IF(市町村抽出表!AI91&lt;1,"1人未満",TEXT(ROUND(市町村抽出表!AI91,0),"###,###")&amp;"人"))))</f>
        <v>#REF!</v>
      </c>
      <c r="X91" s="94" t="e">
        <f ca="1">IF(市町村抽出表!AJ91="－","－",IF(市町村抽出表!AJ91=0,"0人",IF(市町村抽出表!AJ91&lt;1,"1人未満",TEXT(ROUND(市町村抽出表!AJ91,0),"###,###")&amp;"人")))</f>
        <v>#REF!</v>
      </c>
      <c r="Y91" s="94" t="e">
        <f ca="1">IF(市町村抽出表!AK91="－","－",IF(市町村抽出表!AK91=0,"0人",IF(市町村抽出表!AK91&lt;1,"1人未満",TEXT(ROUND(市町村抽出表!AK91,0),"###,###")&amp;"人")))</f>
        <v>#REF!</v>
      </c>
      <c r="Z91" s="94" t="e">
        <f ca="1">IF(市町村抽出表!AL91="－","－",IF(市町村抽出表!AL91=0,"0人",IF(市町村抽出表!AL91&lt;1,"1人未満",TEXT(ROUND(市町村抽出表!AL91,0),"###,###")&amp;"人")))</f>
        <v>#REF!</v>
      </c>
      <c r="AA91" s="94" t="e">
        <f ca="1">IF(市町村抽出表!AM91="－","－",IF(市町村抽出表!AM91=0,"0人",IF(市町村抽出表!AM91&lt;1,"1人未満",TEXT(ROUND(市町村抽出表!AM91,0),"###,###")&amp;"人")))</f>
        <v>#REF!</v>
      </c>
      <c r="AB91" s="94" t="e">
        <f ca="1">IF(市町村抽出表!AN91="－","－",IF(市町村抽出表!AN91=0,"0人",IF(市町村抽出表!AN91&lt;1,"1人未満",TEXT(ROUND(市町村抽出表!AN91,0),"###,###")&amp;"人")))</f>
        <v>#REF!</v>
      </c>
      <c r="AC91" s="94" t="e">
        <f ca="1">IF(市町村抽出表!AO91="－","－",IF(市町村抽出表!AO91=0,"0人",IF(市町村抽出表!AO91&lt;1,"1人未満",TEXT(ROUND(市町村抽出表!AO91,0),"###,###")&amp;"人")))</f>
        <v>#REF!</v>
      </c>
      <c r="AD91" s="94" t="e">
        <f ca="1">IF(市町村抽出表!AP91="－","－",IF(市町村抽出表!AP91=0,"0人",IF(市町村抽出表!AP91&lt;1,"1人未満",TEXT(ROUND(市町村抽出表!AP91,0),"###,###")&amp;"人")))</f>
        <v>#REF!</v>
      </c>
      <c r="AE91" s="94" t="e">
        <f ca="1">IF(市町村抽出表!AQ91="－","－",IF(市町村抽出表!AQ91=0,"0人",IF(市町村抽出表!AQ91&lt;1,"1人未満",TEXT(ROUND(市町村抽出表!AQ91,0),"###,###")&amp;"人")))</f>
        <v>#REF!</v>
      </c>
      <c r="AF91" s="94" t="e">
        <f ca="1">IF(市町村抽出表!AR91="－","－",IF(市町村抽出表!AR91=0,"0人",IF(市町村抽出表!AR91&lt;1,"1人未満",TEXT(ROUND(市町村抽出表!AR91,0),"###,###")&amp;"人")))</f>
        <v>#REF!</v>
      </c>
      <c r="AG91" s="94" t="e">
        <f ca="1">IF(市町村抽出表!AS91="－","－",IF(市町村抽出表!AS91=0,"0箇所",IF(市町村抽出表!AS91&lt;1,"1箇所未満",TEXT(ROUND(市町村抽出表!AS91,0),"###,###")&amp;"箇所")))</f>
        <v>#REF!</v>
      </c>
      <c r="AH91" s="94" t="e">
        <f ca="1">IF(市町村抽出表!AT91="－","－",IF(市町村抽出表!AT91=0,"0世帯",IF(市町村抽出表!AT91&lt;1,"1世帯未満",TEXT(ROUND(市町村抽出表!AT91,0),"###,###")&amp;"世帯")))</f>
        <v>#REF!</v>
      </c>
      <c r="AI91" s="94" t="e">
        <f ca="1">IF(市町村抽出表!AU91="－","－",IF(市町村抽出表!AU91=0,"0人",IF(市町村抽出表!AU91&lt;1,"1人未満",TEXT(ROUND(市町村抽出表!AU91,0),"###,###")&amp;"人")))</f>
        <v>#REF!</v>
      </c>
      <c r="AJ91" s="94" t="e">
        <f ca="1">IF(市町村抽出表!AV91="－","－",IF(市町村抽出表!AV91=0,"0世帯",IF(市町村抽出表!AV91&lt;1,"1世帯未満",TEXT(ROUND(市町村抽出表!AV91,0),"###,###")&amp;"世帯")))</f>
        <v>#REF!</v>
      </c>
      <c r="AK91" s="94" t="e">
        <f ca="1">IF(市町村抽出表!AW91="－","－",IF(市町村抽出表!AW91=0,"0人",IF(市町村抽出表!AW91&lt;1,"1人未満",TEXT(ROUND(市町村抽出表!AW91,0),"###,###")&amp;"人")))</f>
        <v>#REF!</v>
      </c>
      <c r="AL91" s="94" t="e">
        <f ca="1">IF(市町村抽出表!AX91="－","－",IF(市町村抽出表!AX91=0,"0世帯",IF(市町村抽出表!AX91&lt;1,"1世帯未満",TEXT(ROUND(市町村抽出表!AX91,0),"###,###")&amp;"世帯")))</f>
        <v>#REF!</v>
      </c>
      <c r="AM91" s="94" t="e">
        <f ca="1">IF(市町村抽出表!AY91="－","－",IF(市町村抽出表!AY91=0,"0人",IF(市町村抽出表!AY91&lt;1,"1人未満",TEXT(ROUND(市町村抽出表!AY91,0),"###,###")&amp;"人")))</f>
        <v>#REF!</v>
      </c>
      <c r="AN91" s="94" t="s">
        <v>668</v>
      </c>
      <c r="AO91" s="94" t="s">
        <v>668</v>
      </c>
      <c r="AP91" s="94" t="e">
        <f ca="1">IF(市町村抽出表!BB91="－","－",IF(市町村抽出表!BB91=0,"0km",IF(市町村抽出表!BB91&lt;0.1,"0.1km未満",TEXT(ROUND(市町村抽出表!BB91,1),"###,##0.0")&amp;"km")))</f>
        <v>#REF!</v>
      </c>
      <c r="AQ91" s="94" t="e">
        <f ca="1">IF(市町村抽出表!BC91="－","－",IF(市町村抽出表!BC91=0,"0世帯",IF(市町村抽出表!BC91&lt;1,"1世帯未満",TEXT(ROUND(市町村抽出表!BC91,0),"###,###")&amp;"世帯")))</f>
        <v>#REF!</v>
      </c>
      <c r="AR91" s="94" t="e">
        <f ca="1">IF(市町村抽出表!BD91="－","－",IF(市町村抽出表!BD91=0,"0人",IF(市町村抽出表!BD91&lt;1,"1人未満",TEXT(ROUND(市町村抽出表!BD91,0),"###,###")&amp;"人")))</f>
        <v>#REF!</v>
      </c>
      <c r="AS91" s="94" t="s">
        <v>668</v>
      </c>
      <c r="AT91" s="94" t="s">
        <v>668</v>
      </c>
      <c r="AU91" s="94" t="e">
        <f ca="1">IF(市町村抽出表!BG91="－","－",IF(市町村抽出表!BG91=0,"0箇所",IF(市町村抽出表!BG91&lt;1,"1箇所未満",TEXT(ROUND(市町村抽出表!BG91,0),"###,###")&amp;"箇所")))</f>
        <v>#REF!</v>
      </c>
      <c r="AV91" s="94" t="e">
        <f ca="1">IF(市町村抽出表!BH91="－","－",IF(市町村抽出表!BH91=0,"0箇所",IF(市町村抽出表!BH91&lt;1,"1箇所未満",TEXT(ROUND(市町村抽出表!BH91,0),"###,###")&amp;"箇所")))</f>
        <v>#REF!</v>
      </c>
      <c r="AW91" s="94" t="e">
        <f ca="1">IF(市町村抽出表!BI91="－","－",IF(市町村抽出表!BI91=0,"0箇所",IF(市町村抽出表!BI91&lt;1,"1箇所未満",TEXT(ROUND(市町村抽出表!BI91,0),"###,###")&amp;"箇所")))</f>
        <v>#REF!</v>
      </c>
      <c r="AX91" s="94" t="e">
        <f ca="1">IF(市町村抽出表!BJ91="－","－",IF(市町村抽出表!BJ91=0,"0箇所",IF(市町村抽出表!BJ91&lt;1,"1箇所未満",TEXT(ROUND(市町村抽出表!BJ91,0),"###,###")&amp;"箇所")))</f>
        <v>#REF!</v>
      </c>
      <c r="AY91" s="94" t="e">
        <f ca="1">IF(市町村抽出表!BK91="－","－",IF(市町村抽出表!BK91=0,"0箇所",IF(市町村抽出表!BK91&lt;1,"1箇所未満",TEXT(ROUND(市町村抽出表!BK91,0),"###,###")&amp;"箇所")))</f>
        <v>#REF!</v>
      </c>
      <c r="AZ91" s="94" t="e">
        <f ca="1">IF(市町村抽出表!BL91="－","－",IF(市町村抽出表!BL91=0,"0箇所",IF(市町村抽出表!BL91&lt;1,"1箇所未満",TEXT(ROUND(市町村抽出表!BL91,0),"###,###")&amp;"箇所")))</f>
        <v>#REF!</v>
      </c>
      <c r="BH91" s="153"/>
      <c r="BI91" s="153"/>
      <c r="BJ91" s="153"/>
      <c r="BL91" s="154"/>
      <c r="BM91" s="153"/>
      <c r="BN91" s="153"/>
      <c r="BO91" s="153"/>
      <c r="BP91" s="153"/>
      <c r="BX91" s="154"/>
      <c r="BY91" s="153"/>
      <c r="BZ91" s="153"/>
      <c r="CA91" s="153"/>
      <c r="CB91" s="153"/>
      <c r="CN91" s="154"/>
      <c r="CO91" s="153"/>
      <c r="CP91" s="153"/>
      <c r="CQ91" s="153"/>
      <c r="CR91" s="153"/>
    </row>
    <row r="92" spans="1:96" x14ac:dyDescent="0.2">
      <c r="A92" s="82">
        <v>89</v>
      </c>
      <c r="B92" s="74" t="s">
        <v>589</v>
      </c>
      <c r="C92" s="93" t="e">
        <f ca="1">IF(市町村抽出表!D92="－","－",ROUND(市町村抽出表!D92,1))</f>
        <v>#REF!</v>
      </c>
      <c r="D92" s="158" t="e">
        <f ca="1">IF(市町村抽出表!F92="","※2",IF(市町村抽出表!F92="－","－",市町村抽出表!F92&amp;"箇所"))</f>
        <v>#REF!</v>
      </c>
      <c r="E92" s="159" t="e">
        <f ca="1">IF(市町村抽出表!G92="","※2",IF(市町村抽出表!G92="－","－",市町村抽出表!G92&amp;"箇所"))</f>
        <v>#REF!</v>
      </c>
      <c r="F92" s="160" t="e">
        <f ca="1">IF(市町村抽出表!H92="","※2",IF(市町村抽出表!H92="－","－",市町村抽出表!H92&amp;"箇所"))</f>
        <v>#REF!</v>
      </c>
      <c r="G92" s="94" t="e">
        <f ca="1">IF(市町村抽出表!I92="－","－",IF(市町村抽出表!I92=0,"0棟",IF(市町村抽出表!I92&lt;1,"1棟未満",TEXT(ROUND(市町村抽出表!I92,0),"###,###")&amp;"棟")))</f>
        <v>#REF!</v>
      </c>
      <c r="H92" s="94" t="e">
        <f ca="1">IF(市町村抽出表!J92="－","－",IF(市町村抽出表!J92=0,"0棟",IF(市町村抽出表!J92&lt;1,"1棟未満",TEXT(ROUND(市町村抽出表!J92,0),"###,###")&amp;"棟")))</f>
        <v>#REF!</v>
      </c>
      <c r="I92" s="94" t="e">
        <f ca="1">IF(市町村抽出表!O92="－","－",IF(市町村抽出表!O92=0,"0棟",IF(市町村抽出表!O92&lt;1,"1棟未満",TEXT(ROUND(市町村抽出表!O92,0),"###,###")&amp;"棟")))</f>
        <v>#REF!</v>
      </c>
      <c r="J92" s="94" t="e">
        <f ca="1">IF(市町村抽出表!P92="－","－",IF(市町村抽出表!P92=0,"0棟",IF(市町村抽出表!P92&lt;1,"1棟未満",TEXT(ROUND(市町村抽出表!P92,0),"###,###")&amp;"棟")))</f>
        <v>#REF!</v>
      </c>
      <c r="K92" s="147" t="e">
        <f ca="1">IF(市町村抽出表!U92="","※2",IF(市町村抽出表!U92="－","－",IF(市町村抽出表!U92=0,"0棟",IF(市町村抽出表!U92&lt;1,"1棟未満",TEXT(ROUND(市町村抽出表!U92,0),"###,###")&amp;"棟"))))</f>
        <v>#REF!</v>
      </c>
      <c r="L92" s="148" t="e">
        <f ca="1">IF(市町村抽出表!V92="","※2",IF(市町村抽出表!V92="－","－",IF(市町村抽出表!V92=0,"0棟",IF(市町村抽出表!V92&lt;1,"1棟未満",TEXT(ROUND(市町村抽出表!V92,0),"###,###")&amp;"棟"))))</f>
        <v>#REF!</v>
      </c>
      <c r="M92" s="94" t="e">
        <f ca="1">IF(市町村抽出表!W92="－","－",IF(市町村抽出表!W92=0,"0棟",IF(市町村抽出表!W92&lt;1,"1棟未満",TEXT(ROUND(市町村抽出表!W92,0),"###,###")&amp;"棟")))</f>
        <v>#REF!</v>
      </c>
      <c r="N92" s="94" t="e">
        <f ca="1">IF(市町村抽出表!X92="－","－",IF(市町村抽出表!X92=0,"0棟",IF(市町村抽出表!X92&lt;1,"1棟未満",TEXT(ROUND(市町村抽出表!X92,0),"###,###")&amp;"棟")))</f>
        <v>#REF!</v>
      </c>
      <c r="O92" s="94" t="e">
        <f ca="1">IF(市町村抽出表!Z92="－","－",IF(市町村抽出表!Z92=0,"0件",IF(市町村抽出表!Z92&lt;1,"1件未満",TEXT(ROUND(市町村抽出表!Z92,0),"###,###")&amp;"件")))</f>
        <v>#REF!</v>
      </c>
      <c r="P92" s="94" t="e">
        <f ca="1">IF(市町村抽出表!AA92="－","－",IF(市町村抽出表!AA92=0,"0件",IF(市町村抽出表!AA92&lt;1,"1件未満",TEXT(ROUND(市町村抽出表!AA92,0),"###,###")&amp;"件")))</f>
        <v>#REF!</v>
      </c>
      <c r="Q92" s="94" t="e">
        <f ca="1">IF(市町村抽出表!AB92="－","－",IF(市町村抽出表!AB92=0,"0棟",IF(市町村抽出表!AB92&lt;1,"1棟未満",TEXT(ROUND(市町村抽出表!AB92,0),"###,###")&amp;"棟")))</f>
        <v>#REF!</v>
      </c>
      <c r="R92" s="94" t="e">
        <f ca="1">IF(市町村抽出表!AC92="－","－",IF(市町村抽出表!AC92=0,"0人",IF(市町村抽出表!AC92&lt;1,"1人未満",TEXT(ROUND(市町村抽出表!AC92,0),"###,###")&amp;"人")))</f>
        <v>#REF!</v>
      </c>
      <c r="S92" s="94" t="e">
        <f ca="1">IF(市町村抽出表!AD92="－","－",IF(市町村抽出表!AD92=0,"0人",IF(市町村抽出表!AD92&lt;1,"1人未満",TEXT(ROUND(市町村抽出表!AD92,0),"###,###")&amp;"人")))</f>
        <v>#REF!</v>
      </c>
      <c r="T92" s="94" t="e">
        <f ca="1">IF(市町村抽出表!AE92="－","－",IF(市町村抽出表!AE92=0,"0人",IF(市町村抽出表!AE92&lt;1,"1人未満",TEXT(ROUND(市町村抽出表!AE92,0),"###,###")&amp;"人")))</f>
        <v>#REF!</v>
      </c>
      <c r="U92" s="149" t="e">
        <f ca="1">IF(市町村抽出表!AG92="","※2",IF(市町村抽出表!AG92="－","－",IF(市町村抽出表!AG92=0,"0人",IF(市町村抽出表!AG92&lt;1,"1人未満",TEXT(ROUND(市町村抽出表!AG92,0),"###,###")&amp;"人"))))</f>
        <v>#REF!</v>
      </c>
      <c r="V92" s="150" t="e">
        <f ca="1">IF(市町村抽出表!AH92="","※2",IF(市町村抽出表!AH92="－","－",IF(市町村抽出表!AH92=0,"0人",IF(市町村抽出表!AH92&lt;1,"1人未満",TEXT(ROUND(市町村抽出表!AH92,0),"###,###")&amp;"人"))))</f>
        <v>#REF!</v>
      </c>
      <c r="W92" s="151" t="e">
        <f ca="1">IF(市町村抽出表!AI92="","※2",IF(市町村抽出表!AI92="－","－",IF(市町村抽出表!AI92=0,"0人",IF(市町村抽出表!AI92&lt;1,"1人未満",TEXT(ROUND(市町村抽出表!AI92,0),"###,###")&amp;"人"))))</f>
        <v>#REF!</v>
      </c>
      <c r="X92" s="94" t="e">
        <f ca="1">IF(市町村抽出表!AJ92="－","－",IF(市町村抽出表!AJ92=0,"0人",IF(市町村抽出表!AJ92&lt;1,"1人未満",TEXT(ROUND(市町村抽出表!AJ92,0),"###,###")&amp;"人")))</f>
        <v>#REF!</v>
      </c>
      <c r="Y92" s="94" t="e">
        <f ca="1">IF(市町村抽出表!AK92="－","－",IF(市町村抽出表!AK92=0,"0人",IF(市町村抽出表!AK92&lt;1,"1人未満",TEXT(ROUND(市町村抽出表!AK92,0),"###,###")&amp;"人")))</f>
        <v>#REF!</v>
      </c>
      <c r="Z92" s="94" t="e">
        <f ca="1">IF(市町村抽出表!AL92="－","－",IF(市町村抽出表!AL92=0,"0人",IF(市町村抽出表!AL92&lt;1,"1人未満",TEXT(ROUND(市町村抽出表!AL92,0),"###,###")&amp;"人")))</f>
        <v>#REF!</v>
      </c>
      <c r="AA92" s="94" t="e">
        <f ca="1">IF(市町村抽出表!AM92="－","－",IF(市町村抽出表!AM92=0,"0人",IF(市町村抽出表!AM92&lt;1,"1人未満",TEXT(ROUND(市町村抽出表!AM92,0),"###,###")&amp;"人")))</f>
        <v>#REF!</v>
      </c>
      <c r="AB92" s="94" t="e">
        <f ca="1">IF(市町村抽出表!AN92="－","－",IF(市町村抽出表!AN92=0,"0人",IF(市町村抽出表!AN92&lt;1,"1人未満",TEXT(ROUND(市町村抽出表!AN92,0),"###,###")&amp;"人")))</f>
        <v>#REF!</v>
      </c>
      <c r="AC92" s="94" t="e">
        <f ca="1">IF(市町村抽出表!AO92="－","－",IF(市町村抽出表!AO92=0,"0人",IF(市町村抽出表!AO92&lt;1,"1人未満",TEXT(ROUND(市町村抽出表!AO92,0),"###,###")&amp;"人")))</f>
        <v>#REF!</v>
      </c>
      <c r="AD92" s="94" t="e">
        <f ca="1">IF(市町村抽出表!AP92="－","－",IF(市町村抽出表!AP92=0,"0人",IF(市町村抽出表!AP92&lt;1,"1人未満",TEXT(ROUND(市町村抽出表!AP92,0),"###,###")&amp;"人")))</f>
        <v>#REF!</v>
      </c>
      <c r="AE92" s="94" t="e">
        <f ca="1">IF(市町村抽出表!AQ92="－","－",IF(市町村抽出表!AQ92=0,"0人",IF(市町村抽出表!AQ92&lt;1,"1人未満",TEXT(ROUND(市町村抽出表!AQ92,0),"###,###")&amp;"人")))</f>
        <v>#REF!</v>
      </c>
      <c r="AF92" s="94" t="e">
        <f ca="1">IF(市町村抽出表!AR92="－","－",IF(市町村抽出表!AR92=0,"0人",IF(市町村抽出表!AR92&lt;1,"1人未満",TEXT(ROUND(市町村抽出表!AR92,0),"###,###")&amp;"人")))</f>
        <v>#REF!</v>
      </c>
      <c r="AG92" s="94" t="e">
        <f ca="1">IF(市町村抽出表!AS92="－","－",IF(市町村抽出表!AS92=0,"0箇所",IF(市町村抽出表!AS92&lt;1,"1箇所未満",TEXT(ROUND(市町村抽出表!AS92,0),"###,###")&amp;"箇所")))</f>
        <v>#REF!</v>
      </c>
      <c r="AH92" s="94" t="e">
        <f ca="1">IF(市町村抽出表!AT92="－","－",IF(市町村抽出表!AT92=0,"0世帯",IF(市町村抽出表!AT92&lt;1,"1世帯未満",TEXT(ROUND(市町村抽出表!AT92,0),"###,###")&amp;"世帯")))</f>
        <v>#REF!</v>
      </c>
      <c r="AI92" s="94" t="e">
        <f ca="1">IF(市町村抽出表!AU92="－","－",IF(市町村抽出表!AU92=0,"0人",IF(市町村抽出表!AU92&lt;1,"1人未満",TEXT(ROUND(市町村抽出表!AU92,0),"###,###")&amp;"人")))</f>
        <v>#REF!</v>
      </c>
      <c r="AJ92" s="94" t="e">
        <f ca="1">IF(市町村抽出表!AV92="－","－",IF(市町村抽出表!AV92=0,"0世帯",IF(市町村抽出表!AV92&lt;1,"1世帯未満",TEXT(ROUND(市町村抽出表!AV92,0),"###,###")&amp;"世帯")))</f>
        <v>#REF!</v>
      </c>
      <c r="AK92" s="94" t="e">
        <f ca="1">IF(市町村抽出表!AW92="－","－",IF(市町村抽出表!AW92=0,"0人",IF(市町村抽出表!AW92&lt;1,"1人未満",TEXT(ROUND(市町村抽出表!AW92,0),"###,###")&amp;"人")))</f>
        <v>#REF!</v>
      </c>
      <c r="AL92" s="94" t="e">
        <f ca="1">IF(市町村抽出表!AX92="－","－",IF(市町村抽出表!AX92=0,"0世帯",IF(市町村抽出表!AX92&lt;1,"1世帯未満",TEXT(ROUND(市町村抽出表!AX92,0),"###,###")&amp;"世帯")))</f>
        <v>#REF!</v>
      </c>
      <c r="AM92" s="94" t="e">
        <f ca="1">IF(市町村抽出表!AY92="－","－",IF(市町村抽出表!AY92=0,"0人",IF(市町村抽出表!AY92&lt;1,"1人未満",TEXT(ROUND(市町村抽出表!AY92,0),"###,###")&amp;"人")))</f>
        <v>#REF!</v>
      </c>
      <c r="AN92" s="94" t="s">
        <v>668</v>
      </c>
      <c r="AO92" s="94" t="s">
        <v>668</v>
      </c>
      <c r="AP92" s="94" t="e">
        <f ca="1">IF(市町村抽出表!BB92="－","－",IF(市町村抽出表!BB92=0,"0km",IF(市町村抽出表!BB92&lt;0.1,"0.1km未満",TEXT(ROUND(市町村抽出表!BB92,1),"###,##0.0")&amp;"km")))</f>
        <v>#REF!</v>
      </c>
      <c r="AQ92" s="94" t="e">
        <f ca="1">IF(市町村抽出表!BC92="－","－",IF(市町村抽出表!BC92=0,"0世帯",IF(市町村抽出表!BC92&lt;1,"1世帯未満",TEXT(ROUND(市町村抽出表!BC92,0),"###,###")&amp;"世帯")))</f>
        <v>#REF!</v>
      </c>
      <c r="AR92" s="94" t="e">
        <f ca="1">IF(市町村抽出表!BD92="－","－",IF(市町村抽出表!BD92=0,"0人",IF(市町村抽出表!BD92&lt;1,"1人未満",TEXT(ROUND(市町村抽出表!BD92,0),"###,###")&amp;"人")))</f>
        <v>#REF!</v>
      </c>
      <c r="AS92" s="94" t="s">
        <v>668</v>
      </c>
      <c r="AT92" s="94" t="s">
        <v>668</v>
      </c>
      <c r="AU92" s="94" t="e">
        <f ca="1">IF(市町村抽出表!BG92="－","－",IF(市町村抽出表!BG92=0,"0箇所",IF(市町村抽出表!BG92&lt;1,"1箇所未満",TEXT(ROUND(市町村抽出表!BG92,0),"###,###")&amp;"箇所")))</f>
        <v>#REF!</v>
      </c>
      <c r="AV92" s="94" t="e">
        <f ca="1">IF(市町村抽出表!BH92="－","－",IF(市町村抽出表!BH92=0,"0箇所",IF(市町村抽出表!BH92&lt;1,"1箇所未満",TEXT(ROUND(市町村抽出表!BH92,0),"###,###")&amp;"箇所")))</f>
        <v>#REF!</v>
      </c>
      <c r="AW92" s="94" t="e">
        <f ca="1">IF(市町村抽出表!BI92="－","－",IF(市町村抽出表!BI92=0,"0箇所",IF(市町村抽出表!BI92&lt;1,"1箇所未満",TEXT(ROUND(市町村抽出表!BI92,0),"###,###")&amp;"箇所")))</f>
        <v>#REF!</v>
      </c>
      <c r="AX92" s="94" t="e">
        <f ca="1">IF(市町村抽出表!BJ92="－","－",IF(市町村抽出表!BJ92=0,"0箇所",IF(市町村抽出表!BJ92&lt;1,"1箇所未満",TEXT(ROUND(市町村抽出表!BJ92,0),"###,###")&amp;"箇所")))</f>
        <v>#REF!</v>
      </c>
      <c r="AY92" s="94" t="e">
        <f ca="1">IF(市町村抽出表!BK92="－","－",IF(市町村抽出表!BK92=0,"0箇所",IF(市町村抽出表!BK92&lt;1,"1箇所未満",TEXT(ROUND(市町村抽出表!BK92,0),"###,###")&amp;"箇所")))</f>
        <v>#REF!</v>
      </c>
      <c r="AZ92" s="94" t="e">
        <f ca="1">IF(市町村抽出表!BL92="－","－",IF(市町村抽出表!BL92=0,"0箇所",IF(市町村抽出表!BL92&lt;1,"1箇所未満",TEXT(ROUND(市町村抽出表!BL92,0),"###,###")&amp;"箇所")))</f>
        <v>#REF!</v>
      </c>
      <c r="BH92" s="153"/>
      <c r="BI92" s="153"/>
      <c r="BJ92" s="153"/>
      <c r="BL92" s="154"/>
      <c r="BM92" s="153"/>
      <c r="BN92" s="153"/>
      <c r="BO92" s="153"/>
      <c r="BP92" s="153"/>
      <c r="BX92" s="154"/>
      <c r="BY92" s="153"/>
      <c r="BZ92" s="153"/>
      <c r="CA92" s="153"/>
      <c r="CB92" s="153"/>
      <c r="CN92" s="154"/>
      <c r="CO92" s="153"/>
      <c r="CP92" s="153"/>
      <c r="CQ92" s="153"/>
      <c r="CR92" s="153"/>
    </row>
    <row r="93" spans="1:96" x14ac:dyDescent="0.2">
      <c r="A93" s="82">
        <v>90</v>
      </c>
      <c r="B93" s="74" t="s">
        <v>590</v>
      </c>
      <c r="C93" s="93" t="e">
        <f ca="1">IF(市町村抽出表!D93="－","－",ROUND(市町村抽出表!D93,1))</f>
        <v>#REF!</v>
      </c>
      <c r="D93" s="158" t="e">
        <f ca="1">IF(市町村抽出表!F93="","※2",IF(市町村抽出表!F93="－","－",市町村抽出表!F93&amp;"箇所"))</f>
        <v>#REF!</v>
      </c>
      <c r="E93" s="159" t="e">
        <f ca="1">IF(市町村抽出表!G93="","※2",IF(市町村抽出表!G93="－","－",市町村抽出表!G93&amp;"箇所"))</f>
        <v>#REF!</v>
      </c>
      <c r="F93" s="160" t="e">
        <f ca="1">IF(市町村抽出表!H93="","※2",IF(市町村抽出表!H93="－","－",市町村抽出表!H93&amp;"箇所"))</f>
        <v>#REF!</v>
      </c>
      <c r="G93" s="94" t="e">
        <f ca="1">IF(市町村抽出表!I93="－","－",IF(市町村抽出表!I93=0,"0棟",IF(市町村抽出表!I93&lt;1,"1棟未満",TEXT(ROUND(市町村抽出表!I93,0),"###,###")&amp;"棟")))</f>
        <v>#REF!</v>
      </c>
      <c r="H93" s="94" t="e">
        <f ca="1">IF(市町村抽出表!J93="－","－",IF(市町村抽出表!J93=0,"0棟",IF(市町村抽出表!J93&lt;1,"1棟未満",TEXT(ROUND(市町村抽出表!J93,0),"###,###")&amp;"棟")))</f>
        <v>#REF!</v>
      </c>
      <c r="I93" s="94" t="e">
        <f ca="1">IF(市町村抽出表!O93="－","－",IF(市町村抽出表!O93=0,"0棟",IF(市町村抽出表!O93&lt;1,"1棟未満",TEXT(ROUND(市町村抽出表!O93,0),"###,###")&amp;"棟")))</f>
        <v>#REF!</v>
      </c>
      <c r="J93" s="94" t="e">
        <f ca="1">IF(市町村抽出表!P93="－","－",IF(市町村抽出表!P93=0,"0棟",IF(市町村抽出表!P93&lt;1,"1棟未満",TEXT(ROUND(市町村抽出表!P93,0),"###,###")&amp;"棟")))</f>
        <v>#REF!</v>
      </c>
      <c r="K93" s="147" t="e">
        <f ca="1">IF(市町村抽出表!U93="","※2",IF(市町村抽出表!U93="－","－",IF(市町村抽出表!U93=0,"0棟",IF(市町村抽出表!U93&lt;1,"1棟未満",TEXT(ROUND(市町村抽出表!U93,0),"###,###")&amp;"棟"))))</f>
        <v>#REF!</v>
      </c>
      <c r="L93" s="148" t="e">
        <f ca="1">IF(市町村抽出表!V93="","※2",IF(市町村抽出表!V93="－","－",IF(市町村抽出表!V93=0,"0棟",IF(市町村抽出表!V93&lt;1,"1棟未満",TEXT(ROUND(市町村抽出表!V93,0),"###,###")&amp;"棟"))))</f>
        <v>#REF!</v>
      </c>
      <c r="M93" s="94" t="e">
        <f ca="1">IF(市町村抽出表!W93="－","－",IF(市町村抽出表!W93=0,"0棟",IF(市町村抽出表!W93&lt;1,"1棟未満",TEXT(ROUND(市町村抽出表!W93,0),"###,###")&amp;"棟")))</f>
        <v>#REF!</v>
      </c>
      <c r="N93" s="94" t="e">
        <f ca="1">IF(市町村抽出表!X93="－","－",IF(市町村抽出表!X93=0,"0棟",IF(市町村抽出表!X93&lt;1,"1棟未満",TEXT(ROUND(市町村抽出表!X93,0),"###,###")&amp;"棟")))</f>
        <v>#REF!</v>
      </c>
      <c r="O93" s="94" t="e">
        <f ca="1">IF(市町村抽出表!Z93="－","－",IF(市町村抽出表!Z93=0,"0件",IF(市町村抽出表!Z93&lt;1,"1件未満",TEXT(ROUND(市町村抽出表!Z93,0),"###,###")&amp;"件")))</f>
        <v>#REF!</v>
      </c>
      <c r="P93" s="94" t="e">
        <f ca="1">IF(市町村抽出表!AA93="－","－",IF(市町村抽出表!AA93=0,"0件",IF(市町村抽出表!AA93&lt;1,"1件未満",TEXT(ROUND(市町村抽出表!AA93,0),"###,###")&amp;"件")))</f>
        <v>#REF!</v>
      </c>
      <c r="Q93" s="94" t="e">
        <f ca="1">IF(市町村抽出表!AB93="－","－",IF(市町村抽出表!AB93=0,"0棟",IF(市町村抽出表!AB93&lt;1,"1棟未満",TEXT(ROUND(市町村抽出表!AB93,0),"###,###")&amp;"棟")))</f>
        <v>#REF!</v>
      </c>
      <c r="R93" s="94" t="e">
        <f ca="1">IF(市町村抽出表!AC93="－","－",IF(市町村抽出表!AC93=0,"0人",IF(市町村抽出表!AC93&lt;1,"1人未満",TEXT(ROUND(市町村抽出表!AC93,0),"###,###")&amp;"人")))</f>
        <v>#REF!</v>
      </c>
      <c r="S93" s="94" t="e">
        <f ca="1">IF(市町村抽出表!AD93="－","－",IF(市町村抽出表!AD93=0,"0人",IF(市町村抽出表!AD93&lt;1,"1人未満",TEXT(ROUND(市町村抽出表!AD93,0),"###,###")&amp;"人")))</f>
        <v>#REF!</v>
      </c>
      <c r="T93" s="94" t="e">
        <f ca="1">IF(市町村抽出表!AE93="－","－",IF(市町村抽出表!AE93=0,"0人",IF(市町村抽出表!AE93&lt;1,"1人未満",TEXT(ROUND(市町村抽出表!AE93,0),"###,###")&amp;"人")))</f>
        <v>#REF!</v>
      </c>
      <c r="U93" s="149" t="e">
        <f ca="1">IF(市町村抽出表!AG93="","※2",IF(市町村抽出表!AG93="－","－",IF(市町村抽出表!AG93=0,"0人",IF(市町村抽出表!AG93&lt;1,"1人未満",TEXT(ROUND(市町村抽出表!AG93,0),"###,###")&amp;"人"))))</f>
        <v>#REF!</v>
      </c>
      <c r="V93" s="150" t="e">
        <f ca="1">IF(市町村抽出表!AH93="","※2",IF(市町村抽出表!AH93="－","－",IF(市町村抽出表!AH93=0,"0人",IF(市町村抽出表!AH93&lt;1,"1人未満",TEXT(ROUND(市町村抽出表!AH93,0),"###,###")&amp;"人"))))</f>
        <v>#REF!</v>
      </c>
      <c r="W93" s="151" t="e">
        <f ca="1">IF(市町村抽出表!AI93="","※2",IF(市町村抽出表!AI93="－","－",IF(市町村抽出表!AI93=0,"0人",IF(市町村抽出表!AI93&lt;1,"1人未満",TEXT(ROUND(市町村抽出表!AI93,0),"###,###")&amp;"人"))))</f>
        <v>#REF!</v>
      </c>
      <c r="X93" s="94" t="e">
        <f ca="1">IF(市町村抽出表!AJ93="－","－",IF(市町村抽出表!AJ93=0,"0人",IF(市町村抽出表!AJ93&lt;1,"1人未満",TEXT(ROUND(市町村抽出表!AJ93,0),"###,###")&amp;"人")))</f>
        <v>#REF!</v>
      </c>
      <c r="Y93" s="94" t="e">
        <f ca="1">IF(市町村抽出表!AK93="－","－",IF(市町村抽出表!AK93=0,"0人",IF(市町村抽出表!AK93&lt;1,"1人未満",TEXT(ROUND(市町村抽出表!AK93,0),"###,###")&amp;"人")))</f>
        <v>#REF!</v>
      </c>
      <c r="Z93" s="94" t="e">
        <f ca="1">IF(市町村抽出表!AL93="－","－",IF(市町村抽出表!AL93=0,"0人",IF(市町村抽出表!AL93&lt;1,"1人未満",TEXT(ROUND(市町村抽出表!AL93,0),"###,###")&amp;"人")))</f>
        <v>#REF!</v>
      </c>
      <c r="AA93" s="94" t="e">
        <f ca="1">IF(市町村抽出表!AM93="－","－",IF(市町村抽出表!AM93=0,"0人",IF(市町村抽出表!AM93&lt;1,"1人未満",TEXT(ROUND(市町村抽出表!AM93,0),"###,###")&amp;"人")))</f>
        <v>#REF!</v>
      </c>
      <c r="AB93" s="94" t="e">
        <f ca="1">IF(市町村抽出表!AN93="－","－",IF(市町村抽出表!AN93=0,"0人",IF(市町村抽出表!AN93&lt;1,"1人未満",TEXT(ROUND(市町村抽出表!AN93,0),"###,###")&amp;"人")))</f>
        <v>#REF!</v>
      </c>
      <c r="AC93" s="94" t="e">
        <f ca="1">IF(市町村抽出表!AO93="－","－",IF(市町村抽出表!AO93=0,"0人",IF(市町村抽出表!AO93&lt;1,"1人未満",TEXT(ROUND(市町村抽出表!AO93,0),"###,###")&amp;"人")))</f>
        <v>#REF!</v>
      </c>
      <c r="AD93" s="94" t="e">
        <f ca="1">IF(市町村抽出表!AP93="－","－",IF(市町村抽出表!AP93=0,"0人",IF(市町村抽出表!AP93&lt;1,"1人未満",TEXT(ROUND(市町村抽出表!AP93,0),"###,###")&amp;"人")))</f>
        <v>#REF!</v>
      </c>
      <c r="AE93" s="94" t="e">
        <f ca="1">IF(市町村抽出表!AQ93="－","－",IF(市町村抽出表!AQ93=0,"0人",IF(市町村抽出表!AQ93&lt;1,"1人未満",TEXT(ROUND(市町村抽出表!AQ93,0),"###,###")&amp;"人")))</f>
        <v>#REF!</v>
      </c>
      <c r="AF93" s="94" t="e">
        <f ca="1">IF(市町村抽出表!AR93="－","－",IF(市町村抽出表!AR93=0,"0人",IF(市町村抽出表!AR93&lt;1,"1人未満",TEXT(ROUND(市町村抽出表!AR93,0),"###,###")&amp;"人")))</f>
        <v>#REF!</v>
      </c>
      <c r="AG93" s="94" t="e">
        <f ca="1">IF(市町村抽出表!AS93="－","－",IF(市町村抽出表!AS93=0,"0箇所",IF(市町村抽出表!AS93&lt;1,"1箇所未満",TEXT(ROUND(市町村抽出表!AS93,0),"###,###")&amp;"箇所")))</f>
        <v>#REF!</v>
      </c>
      <c r="AH93" s="94" t="e">
        <f ca="1">IF(市町村抽出表!AT93="－","－",IF(市町村抽出表!AT93=0,"0世帯",IF(市町村抽出表!AT93&lt;1,"1世帯未満",TEXT(ROUND(市町村抽出表!AT93,0),"###,###")&amp;"世帯")))</f>
        <v>#REF!</v>
      </c>
      <c r="AI93" s="94" t="e">
        <f ca="1">IF(市町村抽出表!AU93="－","－",IF(市町村抽出表!AU93=0,"0人",IF(市町村抽出表!AU93&lt;1,"1人未満",TEXT(ROUND(市町村抽出表!AU93,0),"###,###")&amp;"人")))</f>
        <v>#REF!</v>
      </c>
      <c r="AJ93" s="94" t="e">
        <f ca="1">IF(市町村抽出表!AV93="－","－",IF(市町村抽出表!AV93=0,"0世帯",IF(市町村抽出表!AV93&lt;1,"1世帯未満",TEXT(ROUND(市町村抽出表!AV93,0),"###,###")&amp;"世帯")))</f>
        <v>#REF!</v>
      </c>
      <c r="AK93" s="94" t="e">
        <f ca="1">IF(市町村抽出表!AW93="－","－",IF(市町村抽出表!AW93=0,"0人",IF(市町村抽出表!AW93&lt;1,"1人未満",TEXT(ROUND(市町村抽出表!AW93,0),"###,###")&amp;"人")))</f>
        <v>#REF!</v>
      </c>
      <c r="AL93" s="94" t="e">
        <f ca="1">IF(市町村抽出表!AX93="－","－",IF(市町村抽出表!AX93=0,"0世帯",IF(市町村抽出表!AX93&lt;1,"1世帯未満",TEXT(ROUND(市町村抽出表!AX93,0),"###,###")&amp;"世帯")))</f>
        <v>#REF!</v>
      </c>
      <c r="AM93" s="94" t="e">
        <f ca="1">IF(市町村抽出表!AY93="－","－",IF(市町村抽出表!AY93=0,"0人",IF(市町村抽出表!AY93&lt;1,"1人未満",TEXT(ROUND(市町村抽出表!AY93,0),"###,###")&amp;"人")))</f>
        <v>#REF!</v>
      </c>
      <c r="AN93" s="94" t="s">
        <v>668</v>
      </c>
      <c r="AO93" s="94" t="s">
        <v>668</v>
      </c>
      <c r="AP93" s="94" t="e">
        <f ca="1">IF(市町村抽出表!BB93="－","－",IF(市町村抽出表!BB93=0,"0km",IF(市町村抽出表!BB93&lt;0.1,"0.1km未満",TEXT(ROUND(市町村抽出表!BB93,1),"###,##0.0")&amp;"km")))</f>
        <v>#REF!</v>
      </c>
      <c r="AQ93" s="94" t="e">
        <f ca="1">IF(市町村抽出表!BC93="－","－",IF(市町村抽出表!BC93=0,"0世帯",IF(市町村抽出表!BC93&lt;1,"1世帯未満",TEXT(ROUND(市町村抽出表!BC93,0),"###,###")&amp;"世帯")))</f>
        <v>#REF!</v>
      </c>
      <c r="AR93" s="94" t="e">
        <f ca="1">IF(市町村抽出表!BD93="－","－",IF(市町村抽出表!BD93=0,"0人",IF(市町村抽出表!BD93&lt;1,"1人未満",TEXT(ROUND(市町村抽出表!BD93,0),"###,###")&amp;"人")))</f>
        <v>#REF!</v>
      </c>
      <c r="AS93" s="94" t="s">
        <v>668</v>
      </c>
      <c r="AT93" s="94" t="s">
        <v>668</v>
      </c>
      <c r="AU93" s="94" t="e">
        <f ca="1">IF(市町村抽出表!BG93="－","－",IF(市町村抽出表!BG93=0,"0箇所",IF(市町村抽出表!BG93&lt;1,"1箇所未満",TEXT(ROUND(市町村抽出表!BG93,0),"###,###")&amp;"箇所")))</f>
        <v>#REF!</v>
      </c>
      <c r="AV93" s="94" t="e">
        <f ca="1">IF(市町村抽出表!BH93="－","－",IF(市町村抽出表!BH93=0,"0箇所",IF(市町村抽出表!BH93&lt;1,"1箇所未満",TEXT(ROUND(市町村抽出表!BH93,0),"###,###")&amp;"箇所")))</f>
        <v>#REF!</v>
      </c>
      <c r="AW93" s="94" t="e">
        <f ca="1">IF(市町村抽出表!BI93="－","－",IF(市町村抽出表!BI93=0,"0箇所",IF(市町村抽出表!BI93&lt;1,"1箇所未満",TEXT(ROUND(市町村抽出表!BI93,0),"###,###")&amp;"箇所")))</f>
        <v>#REF!</v>
      </c>
      <c r="AX93" s="94" t="e">
        <f ca="1">IF(市町村抽出表!BJ93="－","－",IF(市町村抽出表!BJ93=0,"0箇所",IF(市町村抽出表!BJ93&lt;1,"1箇所未満",TEXT(ROUND(市町村抽出表!BJ93,0),"###,###")&amp;"箇所")))</f>
        <v>#REF!</v>
      </c>
      <c r="AY93" s="94" t="e">
        <f ca="1">IF(市町村抽出表!BK93="－","－",IF(市町村抽出表!BK93=0,"0箇所",IF(市町村抽出表!BK93&lt;1,"1箇所未満",TEXT(ROUND(市町村抽出表!BK93,0),"###,###")&amp;"箇所")))</f>
        <v>#REF!</v>
      </c>
      <c r="AZ93" s="94" t="e">
        <f ca="1">IF(市町村抽出表!BL93="－","－",IF(市町村抽出表!BL93=0,"0箇所",IF(市町村抽出表!BL93&lt;1,"1箇所未満",TEXT(ROUND(市町村抽出表!BL93,0),"###,###")&amp;"箇所")))</f>
        <v>#REF!</v>
      </c>
      <c r="BH93" s="153"/>
      <c r="BI93" s="153"/>
      <c r="BJ93" s="153"/>
      <c r="BL93" s="154"/>
      <c r="BM93" s="153"/>
      <c r="BN93" s="153"/>
      <c r="BO93" s="153"/>
      <c r="BP93" s="153"/>
      <c r="BX93" s="154"/>
      <c r="BY93" s="153"/>
      <c r="BZ93" s="153"/>
      <c r="CA93" s="153"/>
      <c r="CB93" s="153"/>
      <c r="CN93" s="154"/>
      <c r="CO93" s="153"/>
      <c r="CP93" s="153"/>
      <c r="CQ93" s="153"/>
      <c r="CR93" s="153"/>
    </row>
    <row r="94" spans="1:96" x14ac:dyDescent="0.2">
      <c r="A94" s="82">
        <v>91</v>
      </c>
      <c r="B94" s="74" t="s">
        <v>591</v>
      </c>
      <c r="C94" s="93" t="e">
        <f ca="1">IF(市町村抽出表!D94="－","－",ROUND(市町村抽出表!D94,1))</f>
        <v>#REF!</v>
      </c>
      <c r="D94" s="158" t="e">
        <f ca="1">IF(市町村抽出表!F94="","※2",IF(市町村抽出表!F94="－","－",市町村抽出表!F94&amp;"箇所"))</f>
        <v>#REF!</v>
      </c>
      <c r="E94" s="159" t="e">
        <f ca="1">IF(市町村抽出表!G94="","※2",IF(市町村抽出表!G94="－","－",市町村抽出表!G94&amp;"箇所"))</f>
        <v>#REF!</v>
      </c>
      <c r="F94" s="160" t="e">
        <f ca="1">IF(市町村抽出表!H94="","※2",IF(市町村抽出表!H94="－","－",市町村抽出表!H94&amp;"箇所"))</f>
        <v>#REF!</v>
      </c>
      <c r="G94" s="94" t="e">
        <f ca="1">IF(市町村抽出表!I94="－","－",IF(市町村抽出表!I94=0,"0棟",IF(市町村抽出表!I94&lt;1,"1棟未満",TEXT(ROUND(市町村抽出表!I94,0),"###,###")&amp;"棟")))</f>
        <v>#REF!</v>
      </c>
      <c r="H94" s="94" t="e">
        <f ca="1">IF(市町村抽出表!J94="－","－",IF(市町村抽出表!J94=0,"0棟",IF(市町村抽出表!J94&lt;1,"1棟未満",TEXT(ROUND(市町村抽出表!J94,0),"###,###")&amp;"棟")))</f>
        <v>#REF!</v>
      </c>
      <c r="I94" s="94" t="e">
        <f ca="1">IF(市町村抽出表!O94="－","－",IF(市町村抽出表!O94=0,"0棟",IF(市町村抽出表!O94&lt;1,"1棟未満",TEXT(ROUND(市町村抽出表!O94,0),"###,###")&amp;"棟")))</f>
        <v>#REF!</v>
      </c>
      <c r="J94" s="94" t="e">
        <f ca="1">IF(市町村抽出表!P94="－","－",IF(市町村抽出表!P94=0,"0棟",IF(市町村抽出表!P94&lt;1,"1棟未満",TEXT(ROUND(市町村抽出表!P94,0),"###,###")&amp;"棟")))</f>
        <v>#REF!</v>
      </c>
      <c r="K94" s="147" t="e">
        <f ca="1">IF(市町村抽出表!U94="","※2",IF(市町村抽出表!U94="－","－",IF(市町村抽出表!U94=0,"0棟",IF(市町村抽出表!U94&lt;1,"1棟未満",TEXT(ROUND(市町村抽出表!U94,0),"###,###")&amp;"棟"))))</f>
        <v>#REF!</v>
      </c>
      <c r="L94" s="148" t="e">
        <f ca="1">IF(市町村抽出表!V94="","※2",IF(市町村抽出表!V94="－","－",IF(市町村抽出表!V94=0,"0棟",IF(市町村抽出表!V94&lt;1,"1棟未満",TEXT(ROUND(市町村抽出表!V94,0),"###,###")&amp;"棟"))))</f>
        <v>#REF!</v>
      </c>
      <c r="M94" s="94" t="e">
        <f ca="1">IF(市町村抽出表!W94="－","－",IF(市町村抽出表!W94=0,"0棟",IF(市町村抽出表!W94&lt;1,"1棟未満",TEXT(ROUND(市町村抽出表!W94,0),"###,###")&amp;"棟")))</f>
        <v>#REF!</v>
      </c>
      <c r="N94" s="94" t="e">
        <f ca="1">IF(市町村抽出表!X94="－","－",IF(市町村抽出表!X94=0,"0棟",IF(市町村抽出表!X94&lt;1,"1棟未満",TEXT(ROUND(市町村抽出表!X94,0),"###,###")&amp;"棟")))</f>
        <v>#REF!</v>
      </c>
      <c r="O94" s="94" t="e">
        <f ca="1">IF(市町村抽出表!Z94="－","－",IF(市町村抽出表!Z94=0,"0件",IF(市町村抽出表!Z94&lt;1,"1件未満",TEXT(ROUND(市町村抽出表!Z94,0),"###,###")&amp;"件")))</f>
        <v>#REF!</v>
      </c>
      <c r="P94" s="94" t="e">
        <f ca="1">IF(市町村抽出表!AA94="－","－",IF(市町村抽出表!AA94=0,"0件",IF(市町村抽出表!AA94&lt;1,"1件未満",TEXT(ROUND(市町村抽出表!AA94,0),"###,###")&amp;"件")))</f>
        <v>#REF!</v>
      </c>
      <c r="Q94" s="94" t="e">
        <f ca="1">IF(市町村抽出表!AB94="－","－",IF(市町村抽出表!AB94=0,"0棟",IF(市町村抽出表!AB94&lt;1,"1棟未満",TEXT(ROUND(市町村抽出表!AB94,0),"###,###")&amp;"棟")))</f>
        <v>#REF!</v>
      </c>
      <c r="R94" s="94" t="e">
        <f ca="1">IF(市町村抽出表!AC94="－","－",IF(市町村抽出表!AC94=0,"0人",IF(市町村抽出表!AC94&lt;1,"1人未満",TEXT(ROUND(市町村抽出表!AC94,0),"###,###")&amp;"人")))</f>
        <v>#REF!</v>
      </c>
      <c r="S94" s="94" t="e">
        <f ca="1">IF(市町村抽出表!AD94="－","－",IF(市町村抽出表!AD94=0,"0人",IF(市町村抽出表!AD94&lt;1,"1人未満",TEXT(ROUND(市町村抽出表!AD94,0),"###,###")&amp;"人")))</f>
        <v>#REF!</v>
      </c>
      <c r="T94" s="94" t="e">
        <f ca="1">IF(市町村抽出表!AE94="－","－",IF(市町村抽出表!AE94=0,"0人",IF(市町村抽出表!AE94&lt;1,"1人未満",TEXT(ROUND(市町村抽出表!AE94,0),"###,###")&amp;"人")))</f>
        <v>#REF!</v>
      </c>
      <c r="U94" s="149" t="e">
        <f ca="1">IF(市町村抽出表!AG94="","※2",IF(市町村抽出表!AG94="－","－",IF(市町村抽出表!AG94=0,"0人",IF(市町村抽出表!AG94&lt;1,"1人未満",TEXT(ROUND(市町村抽出表!AG94,0),"###,###")&amp;"人"))))</f>
        <v>#REF!</v>
      </c>
      <c r="V94" s="150" t="e">
        <f ca="1">IF(市町村抽出表!AH94="","※2",IF(市町村抽出表!AH94="－","－",IF(市町村抽出表!AH94=0,"0人",IF(市町村抽出表!AH94&lt;1,"1人未満",TEXT(ROUND(市町村抽出表!AH94,0),"###,###")&amp;"人"))))</f>
        <v>#REF!</v>
      </c>
      <c r="W94" s="151" t="e">
        <f ca="1">IF(市町村抽出表!AI94="","※2",IF(市町村抽出表!AI94="－","－",IF(市町村抽出表!AI94=0,"0人",IF(市町村抽出表!AI94&lt;1,"1人未満",TEXT(ROUND(市町村抽出表!AI94,0),"###,###")&amp;"人"))))</f>
        <v>#REF!</v>
      </c>
      <c r="X94" s="94" t="e">
        <f ca="1">IF(市町村抽出表!AJ94="－","－",IF(市町村抽出表!AJ94=0,"0人",IF(市町村抽出表!AJ94&lt;1,"1人未満",TEXT(ROUND(市町村抽出表!AJ94,0),"###,###")&amp;"人")))</f>
        <v>#REF!</v>
      </c>
      <c r="Y94" s="94" t="e">
        <f ca="1">IF(市町村抽出表!AK94="－","－",IF(市町村抽出表!AK94=0,"0人",IF(市町村抽出表!AK94&lt;1,"1人未満",TEXT(ROUND(市町村抽出表!AK94,0),"###,###")&amp;"人")))</f>
        <v>#REF!</v>
      </c>
      <c r="Z94" s="94" t="e">
        <f ca="1">IF(市町村抽出表!AL94="－","－",IF(市町村抽出表!AL94=0,"0人",IF(市町村抽出表!AL94&lt;1,"1人未満",TEXT(ROUND(市町村抽出表!AL94,0),"###,###")&amp;"人")))</f>
        <v>#REF!</v>
      </c>
      <c r="AA94" s="94" t="e">
        <f ca="1">IF(市町村抽出表!AM94="－","－",IF(市町村抽出表!AM94=0,"0人",IF(市町村抽出表!AM94&lt;1,"1人未満",TEXT(ROUND(市町村抽出表!AM94,0),"###,###")&amp;"人")))</f>
        <v>#REF!</v>
      </c>
      <c r="AB94" s="94" t="e">
        <f ca="1">IF(市町村抽出表!AN94="－","－",IF(市町村抽出表!AN94=0,"0人",IF(市町村抽出表!AN94&lt;1,"1人未満",TEXT(ROUND(市町村抽出表!AN94,0),"###,###")&amp;"人")))</f>
        <v>#REF!</v>
      </c>
      <c r="AC94" s="94" t="e">
        <f ca="1">IF(市町村抽出表!AO94="－","－",IF(市町村抽出表!AO94=0,"0人",IF(市町村抽出表!AO94&lt;1,"1人未満",TEXT(ROUND(市町村抽出表!AO94,0),"###,###")&amp;"人")))</f>
        <v>#REF!</v>
      </c>
      <c r="AD94" s="94" t="e">
        <f ca="1">IF(市町村抽出表!AP94="－","－",IF(市町村抽出表!AP94=0,"0人",IF(市町村抽出表!AP94&lt;1,"1人未満",TEXT(ROUND(市町村抽出表!AP94,0),"###,###")&amp;"人")))</f>
        <v>#REF!</v>
      </c>
      <c r="AE94" s="94" t="e">
        <f ca="1">IF(市町村抽出表!AQ94="－","－",IF(市町村抽出表!AQ94=0,"0人",IF(市町村抽出表!AQ94&lt;1,"1人未満",TEXT(ROUND(市町村抽出表!AQ94,0),"###,###")&amp;"人")))</f>
        <v>#REF!</v>
      </c>
      <c r="AF94" s="94" t="e">
        <f ca="1">IF(市町村抽出表!AR94="－","－",IF(市町村抽出表!AR94=0,"0人",IF(市町村抽出表!AR94&lt;1,"1人未満",TEXT(ROUND(市町村抽出表!AR94,0),"###,###")&amp;"人")))</f>
        <v>#REF!</v>
      </c>
      <c r="AG94" s="94" t="e">
        <f ca="1">IF(市町村抽出表!AS94="－","－",IF(市町村抽出表!AS94=0,"0箇所",IF(市町村抽出表!AS94&lt;1,"1箇所未満",TEXT(ROUND(市町村抽出表!AS94,0),"###,###")&amp;"箇所")))</f>
        <v>#REF!</v>
      </c>
      <c r="AH94" s="94" t="e">
        <f ca="1">IF(市町村抽出表!AT94="－","－",IF(市町村抽出表!AT94=0,"0世帯",IF(市町村抽出表!AT94&lt;1,"1世帯未満",TEXT(ROUND(市町村抽出表!AT94,0),"###,###")&amp;"世帯")))</f>
        <v>#REF!</v>
      </c>
      <c r="AI94" s="94" t="e">
        <f ca="1">IF(市町村抽出表!AU94="－","－",IF(市町村抽出表!AU94=0,"0人",IF(市町村抽出表!AU94&lt;1,"1人未満",TEXT(ROUND(市町村抽出表!AU94,0),"###,###")&amp;"人")))</f>
        <v>#REF!</v>
      </c>
      <c r="AJ94" s="94" t="e">
        <f ca="1">IF(市町村抽出表!AV94="－","－",IF(市町村抽出表!AV94=0,"0世帯",IF(市町村抽出表!AV94&lt;1,"1世帯未満",TEXT(ROUND(市町村抽出表!AV94,0),"###,###")&amp;"世帯")))</f>
        <v>#REF!</v>
      </c>
      <c r="AK94" s="94" t="e">
        <f ca="1">IF(市町村抽出表!AW94="－","－",IF(市町村抽出表!AW94=0,"0人",IF(市町村抽出表!AW94&lt;1,"1人未満",TEXT(ROUND(市町村抽出表!AW94,0),"###,###")&amp;"人")))</f>
        <v>#REF!</v>
      </c>
      <c r="AL94" s="94" t="e">
        <f ca="1">IF(市町村抽出表!AX94="－","－",IF(市町村抽出表!AX94=0,"0世帯",IF(市町村抽出表!AX94&lt;1,"1世帯未満",TEXT(ROUND(市町村抽出表!AX94,0),"###,###")&amp;"世帯")))</f>
        <v>#REF!</v>
      </c>
      <c r="AM94" s="94" t="e">
        <f ca="1">IF(市町村抽出表!AY94="－","－",IF(市町村抽出表!AY94=0,"0人",IF(市町村抽出表!AY94&lt;1,"1人未満",TEXT(ROUND(市町村抽出表!AY94,0),"###,###")&amp;"人")))</f>
        <v>#REF!</v>
      </c>
      <c r="AN94" s="94" t="s">
        <v>668</v>
      </c>
      <c r="AO94" s="94" t="s">
        <v>668</v>
      </c>
      <c r="AP94" s="94" t="e">
        <f ca="1">IF(市町村抽出表!BB94="－","－",IF(市町村抽出表!BB94=0,"0km",IF(市町村抽出表!BB94&lt;0.1,"0.1km未満",TEXT(ROUND(市町村抽出表!BB94,1),"###,##0.0")&amp;"km")))</f>
        <v>#REF!</v>
      </c>
      <c r="AQ94" s="94" t="e">
        <f ca="1">IF(市町村抽出表!BC94="－","－",IF(市町村抽出表!BC94=0,"0世帯",IF(市町村抽出表!BC94&lt;1,"1世帯未満",TEXT(ROUND(市町村抽出表!BC94,0),"###,###")&amp;"世帯")))</f>
        <v>#REF!</v>
      </c>
      <c r="AR94" s="94" t="e">
        <f ca="1">IF(市町村抽出表!BD94="－","－",IF(市町村抽出表!BD94=0,"0人",IF(市町村抽出表!BD94&lt;1,"1人未満",TEXT(ROUND(市町村抽出表!BD94,0),"###,###")&amp;"人")))</f>
        <v>#REF!</v>
      </c>
      <c r="AS94" s="94" t="s">
        <v>668</v>
      </c>
      <c r="AT94" s="94" t="s">
        <v>668</v>
      </c>
      <c r="AU94" s="94" t="e">
        <f ca="1">IF(市町村抽出表!BG94="－","－",IF(市町村抽出表!BG94=0,"0箇所",IF(市町村抽出表!BG94&lt;1,"1箇所未満",TEXT(ROUND(市町村抽出表!BG94,0),"###,###")&amp;"箇所")))</f>
        <v>#REF!</v>
      </c>
      <c r="AV94" s="94" t="e">
        <f ca="1">IF(市町村抽出表!BH94="－","－",IF(市町村抽出表!BH94=0,"0箇所",IF(市町村抽出表!BH94&lt;1,"1箇所未満",TEXT(ROUND(市町村抽出表!BH94,0),"###,###")&amp;"箇所")))</f>
        <v>#REF!</v>
      </c>
      <c r="AW94" s="94" t="e">
        <f ca="1">IF(市町村抽出表!BI94="－","－",IF(市町村抽出表!BI94=0,"0箇所",IF(市町村抽出表!BI94&lt;1,"1箇所未満",TEXT(ROUND(市町村抽出表!BI94,0),"###,###")&amp;"箇所")))</f>
        <v>#REF!</v>
      </c>
      <c r="AX94" s="94" t="e">
        <f ca="1">IF(市町村抽出表!BJ94="－","－",IF(市町村抽出表!BJ94=0,"0箇所",IF(市町村抽出表!BJ94&lt;1,"1箇所未満",TEXT(ROUND(市町村抽出表!BJ94,0),"###,###")&amp;"箇所")))</f>
        <v>#REF!</v>
      </c>
      <c r="AY94" s="94" t="e">
        <f ca="1">IF(市町村抽出表!BK94="－","－",IF(市町村抽出表!BK94=0,"0箇所",IF(市町村抽出表!BK94&lt;1,"1箇所未満",TEXT(ROUND(市町村抽出表!BK94,0),"###,###")&amp;"箇所")))</f>
        <v>#REF!</v>
      </c>
      <c r="AZ94" s="94" t="e">
        <f ca="1">IF(市町村抽出表!BL94="－","－",IF(市町村抽出表!BL94=0,"0箇所",IF(市町村抽出表!BL94&lt;1,"1箇所未満",TEXT(ROUND(市町村抽出表!BL94,0),"###,###")&amp;"箇所")))</f>
        <v>#REF!</v>
      </c>
      <c r="BH94" s="153"/>
      <c r="BI94" s="153"/>
      <c r="BJ94" s="153"/>
      <c r="BL94" s="154"/>
      <c r="BM94" s="153"/>
      <c r="BN94" s="153"/>
      <c r="BO94" s="153"/>
      <c r="BP94" s="153"/>
      <c r="BX94" s="154"/>
      <c r="BY94" s="153"/>
      <c r="BZ94" s="153"/>
      <c r="CA94" s="153"/>
      <c r="CB94" s="153"/>
      <c r="CN94" s="154"/>
      <c r="CO94" s="153"/>
      <c r="CP94" s="153"/>
      <c r="CQ94" s="153"/>
      <c r="CR94" s="153"/>
    </row>
    <row r="95" spans="1:96" x14ac:dyDescent="0.2">
      <c r="A95" s="82">
        <v>92</v>
      </c>
      <c r="B95" s="74" t="s">
        <v>592</v>
      </c>
      <c r="C95" s="93" t="e">
        <f ca="1">IF(市町村抽出表!D95="－","－",ROUND(市町村抽出表!D95,1))</f>
        <v>#REF!</v>
      </c>
      <c r="D95" s="158" t="e">
        <f ca="1">IF(市町村抽出表!F95="","※2",IF(市町村抽出表!F95="－","－",市町村抽出表!F95&amp;"箇所"))</f>
        <v>#REF!</v>
      </c>
      <c r="E95" s="159" t="e">
        <f ca="1">IF(市町村抽出表!G95="","※2",IF(市町村抽出表!G95="－","－",市町村抽出表!G95&amp;"箇所"))</f>
        <v>#REF!</v>
      </c>
      <c r="F95" s="160" t="e">
        <f ca="1">IF(市町村抽出表!H95="","※2",IF(市町村抽出表!H95="－","－",市町村抽出表!H95&amp;"箇所"))</f>
        <v>#REF!</v>
      </c>
      <c r="G95" s="94" t="e">
        <f ca="1">IF(市町村抽出表!I95="－","－",IF(市町村抽出表!I95=0,"0棟",IF(市町村抽出表!I95&lt;1,"1棟未満",TEXT(ROUND(市町村抽出表!I95,0),"###,###")&amp;"棟")))</f>
        <v>#REF!</v>
      </c>
      <c r="H95" s="94" t="e">
        <f ca="1">IF(市町村抽出表!J95="－","－",IF(市町村抽出表!J95=0,"0棟",IF(市町村抽出表!J95&lt;1,"1棟未満",TEXT(ROUND(市町村抽出表!J95,0),"###,###")&amp;"棟")))</f>
        <v>#REF!</v>
      </c>
      <c r="I95" s="94" t="e">
        <f ca="1">IF(市町村抽出表!O95="－","－",IF(市町村抽出表!O95=0,"0棟",IF(市町村抽出表!O95&lt;1,"1棟未満",TEXT(ROUND(市町村抽出表!O95,0),"###,###")&amp;"棟")))</f>
        <v>#REF!</v>
      </c>
      <c r="J95" s="94" t="e">
        <f ca="1">IF(市町村抽出表!P95="－","－",IF(市町村抽出表!P95=0,"0棟",IF(市町村抽出表!P95&lt;1,"1棟未満",TEXT(ROUND(市町村抽出表!P95,0),"###,###")&amp;"棟")))</f>
        <v>#REF!</v>
      </c>
      <c r="K95" s="147" t="e">
        <f ca="1">IF(市町村抽出表!U95="","※2",IF(市町村抽出表!U95="－","－",IF(市町村抽出表!U95=0,"0棟",IF(市町村抽出表!U95&lt;1,"1棟未満",TEXT(ROUND(市町村抽出表!U95,0),"###,###")&amp;"棟"))))</f>
        <v>#REF!</v>
      </c>
      <c r="L95" s="148" t="e">
        <f ca="1">IF(市町村抽出表!V95="","※2",IF(市町村抽出表!V95="－","－",IF(市町村抽出表!V95=0,"0棟",IF(市町村抽出表!V95&lt;1,"1棟未満",TEXT(ROUND(市町村抽出表!V95,0),"###,###")&amp;"棟"))))</f>
        <v>#REF!</v>
      </c>
      <c r="M95" s="94" t="e">
        <f ca="1">IF(市町村抽出表!W95="－","－",IF(市町村抽出表!W95=0,"0棟",IF(市町村抽出表!W95&lt;1,"1棟未満",TEXT(ROUND(市町村抽出表!W95,0),"###,###")&amp;"棟")))</f>
        <v>#REF!</v>
      </c>
      <c r="N95" s="94" t="e">
        <f ca="1">IF(市町村抽出表!X95="－","－",IF(市町村抽出表!X95=0,"0棟",IF(市町村抽出表!X95&lt;1,"1棟未満",TEXT(ROUND(市町村抽出表!X95,0),"###,###")&amp;"棟")))</f>
        <v>#REF!</v>
      </c>
      <c r="O95" s="94" t="e">
        <f ca="1">IF(市町村抽出表!Z95="－","－",IF(市町村抽出表!Z95=0,"0件",IF(市町村抽出表!Z95&lt;1,"1件未満",TEXT(ROUND(市町村抽出表!Z95,0),"###,###")&amp;"件")))</f>
        <v>#REF!</v>
      </c>
      <c r="P95" s="94" t="e">
        <f ca="1">IF(市町村抽出表!AA95="－","－",IF(市町村抽出表!AA95=0,"0件",IF(市町村抽出表!AA95&lt;1,"1件未満",TEXT(ROUND(市町村抽出表!AA95,0),"###,###")&amp;"件")))</f>
        <v>#REF!</v>
      </c>
      <c r="Q95" s="94" t="e">
        <f ca="1">IF(市町村抽出表!AB95="－","－",IF(市町村抽出表!AB95=0,"0棟",IF(市町村抽出表!AB95&lt;1,"1棟未満",TEXT(ROUND(市町村抽出表!AB95,0),"###,###")&amp;"棟")))</f>
        <v>#REF!</v>
      </c>
      <c r="R95" s="94" t="e">
        <f ca="1">IF(市町村抽出表!AC95="－","－",IF(市町村抽出表!AC95=0,"0人",IF(市町村抽出表!AC95&lt;1,"1人未満",TEXT(ROUND(市町村抽出表!AC95,0),"###,###")&amp;"人")))</f>
        <v>#REF!</v>
      </c>
      <c r="S95" s="94" t="e">
        <f ca="1">IF(市町村抽出表!AD95="－","－",IF(市町村抽出表!AD95=0,"0人",IF(市町村抽出表!AD95&lt;1,"1人未満",TEXT(ROUND(市町村抽出表!AD95,0),"###,###")&amp;"人")))</f>
        <v>#REF!</v>
      </c>
      <c r="T95" s="94" t="e">
        <f ca="1">IF(市町村抽出表!AE95="－","－",IF(市町村抽出表!AE95=0,"0人",IF(市町村抽出表!AE95&lt;1,"1人未満",TEXT(ROUND(市町村抽出表!AE95,0),"###,###")&amp;"人")))</f>
        <v>#REF!</v>
      </c>
      <c r="U95" s="149" t="e">
        <f ca="1">IF(市町村抽出表!AG95="","※2",IF(市町村抽出表!AG95="－","－",IF(市町村抽出表!AG95=0,"0人",IF(市町村抽出表!AG95&lt;1,"1人未満",TEXT(ROUND(市町村抽出表!AG95,0),"###,###")&amp;"人"))))</f>
        <v>#REF!</v>
      </c>
      <c r="V95" s="150" t="e">
        <f ca="1">IF(市町村抽出表!AH95="","※2",IF(市町村抽出表!AH95="－","－",IF(市町村抽出表!AH95=0,"0人",IF(市町村抽出表!AH95&lt;1,"1人未満",TEXT(ROUND(市町村抽出表!AH95,0),"###,###")&amp;"人"))))</f>
        <v>#REF!</v>
      </c>
      <c r="W95" s="151" t="e">
        <f ca="1">IF(市町村抽出表!AI95="","※2",IF(市町村抽出表!AI95="－","－",IF(市町村抽出表!AI95=0,"0人",IF(市町村抽出表!AI95&lt;1,"1人未満",TEXT(ROUND(市町村抽出表!AI95,0),"###,###")&amp;"人"))))</f>
        <v>#REF!</v>
      </c>
      <c r="X95" s="94" t="e">
        <f ca="1">IF(市町村抽出表!AJ95="－","－",IF(市町村抽出表!AJ95=0,"0人",IF(市町村抽出表!AJ95&lt;1,"1人未満",TEXT(ROUND(市町村抽出表!AJ95,0),"###,###")&amp;"人")))</f>
        <v>#REF!</v>
      </c>
      <c r="Y95" s="94" t="e">
        <f ca="1">IF(市町村抽出表!AK95="－","－",IF(市町村抽出表!AK95=0,"0人",IF(市町村抽出表!AK95&lt;1,"1人未満",TEXT(ROUND(市町村抽出表!AK95,0),"###,###")&amp;"人")))</f>
        <v>#REF!</v>
      </c>
      <c r="Z95" s="94" t="e">
        <f ca="1">IF(市町村抽出表!AL95="－","－",IF(市町村抽出表!AL95=0,"0人",IF(市町村抽出表!AL95&lt;1,"1人未満",TEXT(ROUND(市町村抽出表!AL95,0),"###,###")&amp;"人")))</f>
        <v>#REF!</v>
      </c>
      <c r="AA95" s="94" t="e">
        <f ca="1">IF(市町村抽出表!AM95="－","－",IF(市町村抽出表!AM95=0,"0人",IF(市町村抽出表!AM95&lt;1,"1人未満",TEXT(ROUND(市町村抽出表!AM95,0),"###,###")&amp;"人")))</f>
        <v>#REF!</v>
      </c>
      <c r="AB95" s="94" t="e">
        <f ca="1">IF(市町村抽出表!AN95="－","－",IF(市町村抽出表!AN95=0,"0人",IF(市町村抽出表!AN95&lt;1,"1人未満",TEXT(ROUND(市町村抽出表!AN95,0),"###,###")&amp;"人")))</f>
        <v>#REF!</v>
      </c>
      <c r="AC95" s="94" t="e">
        <f ca="1">IF(市町村抽出表!AO95="－","－",IF(市町村抽出表!AO95=0,"0人",IF(市町村抽出表!AO95&lt;1,"1人未満",TEXT(ROUND(市町村抽出表!AO95,0),"###,###")&amp;"人")))</f>
        <v>#REF!</v>
      </c>
      <c r="AD95" s="94" t="e">
        <f ca="1">IF(市町村抽出表!AP95="－","－",IF(市町村抽出表!AP95=0,"0人",IF(市町村抽出表!AP95&lt;1,"1人未満",TEXT(ROUND(市町村抽出表!AP95,0),"###,###")&amp;"人")))</f>
        <v>#REF!</v>
      </c>
      <c r="AE95" s="94" t="e">
        <f ca="1">IF(市町村抽出表!AQ95="－","－",IF(市町村抽出表!AQ95=0,"0人",IF(市町村抽出表!AQ95&lt;1,"1人未満",TEXT(ROUND(市町村抽出表!AQ95,0),"###,###")&amp;"人")))</f>
        <v>#REF!</v>
      </c>
      <c r="AF95" s="94" t="e">
        <f ca="1">IF(市町村抽出表!AR95="－","－",IF(市町村抽出表!AR95=0,"0人",IF(市町村抽出表!AR95&lt;1,"1人未満",TEXT(ROUND(市町村抽出表!AR95,0),"###,###")&amp;"人")))</f>
        <v>#REF!</v>
      </c>
      <c r="AG95" s="94" t="e">
        <f ca="1">IF(市町村抽出表!AS95="－","－",IF(市町村抽出表!AS95=0,"0箇所",IF(市町村抽出表!AS95&lt;1,"1箇所未満",TEXT(ROUND(市町村抽出表!AS95,0),"###,###")&amp;"箇所")))</f>
        <v>#REF!</v>
      </c>
      <c r="AH95" s="94" t="e">
        <f ca="1">IF(市町村抽出表!AT95="－","－",IF(市町村抽出表!AT95=0,"0世帯",IF(市町村抽出表!AT95&lt;1,"1世帯未満",TEXT(ROUND(市町村抽出表!AT95,0),"###,###")&amp;"世帯")))</f>
        <v>#REF!</v>
      </c>
      <c r="AI95" s="94" t="e">
        <f ca="1">IF(市町村抽出表!AU95="－","－",IF(市町村抽出表!AU95=0,"0人",IF(市町村抽出表!AU95&lt;1,"1人未満",TEXT(ROUND(市町村抽出表!AU95,0),"###,###")&amp;"人")))</f>
        <v>#REF!</v>
      </c>
      <c r="AJ95" s="94" t="e">
        <f ca="1">IF(市町村抽出表!AV95="－","－",IF(市町村抽出表!AV95=0,"0世帯",IF(市町村抽出表!AV95&lt;1,"1世帯未満",TEXT(ROUND(市町村抽出表!AV95,0),"###,###")&amp;"世帯")))</f>
        <v>#REF!</v>
      </c>
      <c r="AK95" s="94" t="e">
        <f ca="1">IF(市町村抽出表!AW95="－","－",IF(市町村抽出表!AW95=0,"0人",IF(市町村抽出表!AW95&lt;1,"1人未満",TEXT(ROUND(市町村抽出表!AW95,0),"###,###")&amp;"人")))</f>
        <v>#REF!</v>
      </c>
      <c r="AL95" s="94" t="e">
        <f ca="1">IF(市町村抽出表!AX95="－","－",IF(市町村抽出表!AX95=0,"0世帯",IF(市町村抽出表!AX95&lt;1,"1世帯未満",TEXT(ROUND(市町村抽出表!AX95,0),"###,###")&amp;"世帯")))</f>
        <v>#REF!</v>
      </c>
      <c r="AM95" s="94" t="e">
        <f ca="1">IF(市町村抽出表!AY95="－","－",IF(市町村抽出表!AY95=0,"0人",IF(市町村抽出表!AY95&lt;1,"1人未満",TEXT(ROUND(市町村抽出表!AY95,0),"###,###")&amp;"人")))</f>
        <v>#REF!</v>
      </c>
      <c r="AN95" s="94" t="s">
        <v>668</v>
      </c>
      <c r="AO95" s="94" t="s">
        <v>668</v>
      </c>
      <c r="AP95" s="94" t="e">
        <f ca="1">IF(市町村抽出表!BB95="－","－",IF(市町村抽出表!BB95=0,"0km",IF(市町村抽出表!BB95&lt;0.1,"0.1km未満",TEXT(ROUND(市町村抽出表!BB95,1),"###,##0.0")&amp;"km")))</f>
        <v>#REF!</v>
      </c>
      <c r="AQ95" s="94" t="e">
        <f ca="1">IF(市町村抽出表!BC95="－","－",IF(市町村抽出表!BC95=0,"0世帯",IF(市町村抽出表!BC95&lt;1,"1世帯未満",TEXT(ROUND(市町村抽出表!BC95,0),"###,###")&amp;"世帯")))</f>
        <v>#REF!</v>
      </c>
      <c r="AR95" s="94" t="e">
        <f ca="1">IF(市町村抽出表!BD95="－","－",IF(市町村抽出表!BD95=0,"0人",IF(市町村抽出表!BD95&lt;1,"1人未満",TEXT(ROUND(市町村抽出表!BD95,0),"###,###")&amp;"人")))</f>
        <v>#REF!</v>
      </c>
      <c r="AS95" s="94" t="s">
        <v>668</v>
      </c>
      <c r="AT95" s="94" t="s">
        <v>668</v>
      </c>
      <c r="AU95" s="94" t="e">
        <f ca="1">IF(市町村抽出表!BG95="－","－",IF(市町村抽出表!BG95=0,"0箇所",IF(市町村抽出表!BG95&lt;1,"1箇所未満",TEXT(ROUND(市町村抽出表!BG95,0),"###,###")&amp;"箇所")))</f>
        <v>#REF!</v>
      </c>
      <c r="AV95" s="94" t="e">
        <f ca="1">IF(市町村抽出表!BH95="－","－",IF(市町村抽出表!BH95=0,"0箇所",IF(市町村抽出表!BH95&lt;1,"1箇所未満",TEXT(ROUND(市町村抽出表!BH95,0),"###,###")&amp;"箇所")))</f>
        <v>#REF!</v>
      </c>
      <c r="AW95" s="94" t="e">
        <f ca="1">IF(市町村抽出表!BI95="－","－",IF(市町村抽出表!BI95=0,"0箇所",IF(市町村抽出表!BI95&lt;1,"1箇所未満",TEXT(ROUND(市町村抽出表!BI95,0),"###,###")&amp;"箇所")))</f>
        <v>#REF!</v>
      </c>
      <c r="AX95" s="94" t="e">
        <f ca="1">IF(市町村抽出表!BJ95="－","－",IF(市町村抽出表!BJ95=0,"0箇所",IF(市町村抽出表!BJ95&lt;1,"1箇所未満",TEXT(ROUND(市町村抽出表!BJ95,0),"###,###")&amp;"箇所")))</f>
        <v>#REF!</v>
      </c>
      <c r="AY95" s="94" t="e">
        <f ca="1">IF(市町村抽出表!BK95="－","－",IF(市町村抽出表!BK95=0,"0箇所",IF(市町村抽出表!BK95&lt;1,"1箇所未満",TEXT(ROUND(市町村抽出表!BK95,0),"###,###")&amp;"箇所")))</f>
        <v>#REF!</v>
      </c>
      <c r="AZ95" s="94" t="e">
        <f ca="1">IF(市町村抽出表!BL95="－","－",IF(市町村抽出表!BL95=0,"0箇所",IF(市町村抽出表!BL95&lt;1,"1箇所未満",TEXT(ROUND(市町村抽出表!BL95,0),"###,###")&amp;"箇所")))</f>
        <v>#REF!</v>
      </c>
      <c r="BH95" s="153"/>
      <c r="BI95" s="153"/>
      <c r="BJ95" s="153"/>
      <c r="BL95" s="154"/>
      <c r="BM95" s="153"/>
      <c r="BN95" s="153"/>
      <c r="BO95" s="153"/>
      <c r="BP95" s="153"/>
      <c r="BX95" s="154"/>
      <c r="BY95" s="153"/>
      <c r="BZ95" s="153"/>
      <c r="CA95" s="153"/>
      <c r="CB95" s="153"/>
      <c r="CN95" s="154"/>
      <c r="CO95" s="153"/>
      <c r="CP95" s="153"/>
      <c r="CQ95" s="153"/>
      <c r="CR95" s="153"/>
    </row>
    <row r="96" spans="1:96" x14ac:dyDescent="0.2">
      <c r="A96" s="82">
        <v>93</v>
      </c>
      <c r="B96" s="74" t="s">
        <v>593</v>
      </c>
      <c r="C96" s="93" t="e">
        <f ca="1">IF(市町村抽出表!D96="－","－",ROUND(市町村抽出表!D96,1))</f>
        <v>#REF!</v>
      </c>
      <c r="D96" s="158" t="e">
        <f ca="1">IF(市町村抽出表!F96="","※2",IF(市町村抽出表!F96="－","－",市町村抽出表!F96&amp;"箇所"))</f>
        <v>#REF!</v>
      </c>
      <c r="E96" s="159" t="e">
        <f ca="1">IF(市町村抽出表!G96="","※2",IF(市町村抽出表!G96="－","－",市町村抽出表!G96&amp;"箇所"))</f>
        <v>#REF!</v>
      </c>
      <c r="F96" s="160" t="e">
        <f ca="1">IF(市町村抽出表!H96="","※2",IF(市町村抽出表!H96="－","－",市町村抽出表!H96&amp;"箇所"))</f>
        <v>#REF!</v>
      </c>
      <c r="G96" s="94" t="e">
        <f ca="1">IF(市町村抽出表!I96="－","－",IF(市町村抽出表!I96=0,"0棟",IF(市町村抽出表!I96&lt;1,"1棟未満",TEXT(ROUND(市町村抽出表!I96,0),"###,###")&amp;"棟")))</f>
        <v>#REF!</v>
      </c>
      <c r="H96" s="94" t="e">
        <f ca="1">IF(市町村抽出表!J96="－","－",IF(市町村抽出表!J96=0,"0棟",IF(市町村抽出表!J96&lt;1,"1棟未満",TEXT(ROUND(市町村抽出表!J96,0),"###,###")&amp;"棟")))</f>
        <v>#REF!</v>
      </c>
      <c r="I96" s="94" t="e">
        <f ca="1">IF(市町村抽出表!O96="－","－",IF(市町村抽出表!O96=0,"0棟",IF(市町村抽出表!O96&lt;1,"1棟未満",TEXT(ROUND(市町村抽出表!O96,0),"###,###")&amp;"棟")))</f>
        <v>#REF!</v>
      </c>
      <c r="J96" s="94" t="e">
        <f ca="1">IF(市町村抽出表!P96="－","－",IF(市町村抽出表!P96=0,"0棟",IF(市町村抽出表!P96&lt;1,"1棟未満",TEXT(ROUND(市町村抽出表!P96,0),"###,###")&amp;"棟")))</f>
        <v>#REF!</v>
      </c>
      <c r="K96" s="147" t="e">
        <f ca="1">IF(市町村抽出表!U96="","※2",IF(市町村抽出表!U96="－","－",IF(市町村抽出表!U96=0,"0棟",IF(市町村抽出表!U96&lt;1,"1棟未満",TEXT(ROUND(市町村抽出表!U96,0),"###,###")&amp;"棟"))))</f>
        <v>#REF!</v>
      </c>
      <c r="L96" s="148" t="e">
        <f ca="1">IF(市町村抽出表!V96="","※2",IF(市町村抽出表!V96="－","－",IF(市町村抽出表!V96=0,"0棟",IF(市町村抽出表!V96&lt;1,"1棟未満",TEXT(ROUND(市町村抽出表!V96,0),"###,###")&amp;"棟"))))</f>
        <v>#REF!</v>
      </c>
      <c r="M96" s="94" t="e">
        <f ca="1">IF(市町村抽出表!W96="－","－",IF(市町村抽出表!W96=0,"0棟",IF(市町村抽出表!W96&lt;1,"1棟未満",TEXT(ROUND(市町村抽出表!W96,0),"###,###")&amp;"棟")))</f>
        <v>#REF!</v>
      </c>
      <c r="N96" s="94" t="e">
        <f ca="1">IF(市町村抽出表!X96="－","－",IF(市町村抽出表!X96=0,"0棟",IF(市町村抽出表!X96&lt;1,"1棟未満",TEXT(ROUND(市町村抽出表!X96,0),"###,###")&amp;"棟")))</f>
        <v>#REF!</v>
      </c>
      <c r="O96" s="94" t="e">
        <f ca="1">IF(市町村抽出表!Z96="－","－",IF(市町村抽出表!Z96=0,"0件",IF(市町村抽出表!Z96&lt;1,"1件未満",TEXT(ROUND(市町村抽出表!Z96,0),"###,###")&amp;"件")))</f>
        <v>#REF!</v>
      </c>
      <c r="P96" s="94" t="e">
        <f ca="1">IF(市町村抽出表!AA96="－","－",IF(市町村抽出表!AA96=0,"0件",IF(市町村抽出表!AA96&lt;1,"1件未満",TEXT(ROUND(市町村抽出表!AA96,0),"###,###")&amp;"件")))</f>
        <v>#REF!</v>
      </c>
      <c r="Q96" s="94" t="e">
        <f ca="1">IF(市町村抽出表!AB96="－","－",IF(市町村抽出表!AB96=0,"0棟",IF(市町村抽出表!AB96&lt;1,"1棟未満",TEXT(ROUND(市町村抽出表!AB96,0),"###,###")&amp;"棟")))</f>
        <v>#REF!</v>
      </c>
      <c r="R96" s="94" t="e">
        <f ca="1">IF(市町村抽出表!AC96="－","－",IF(市町村抽出表!AC96=0,"0人",IF(市町村抽出表!AC96&lt;1,"1人未満",TEXT(ROUND(市町村抽出表!AC96,0),"###,###")&amp;"人")))</f>
        <v>#REF!</v>
      </c>
      <c r="S96" s="94" t="e">
        <f ca="1">IF(市町村抽出表!AD96="－","－",IF(市町村抽出表!AD96=0,"0人",IF(市町村抽出表!AD96&lt;1,"1人未満",TEXT(ROUND(市町村抽出表!AD96,0),"###,###")&amp;"人")))</f>
        <v>#REF!</v>
      </c>
      <c r="T96" s="94" t="e">
        <f ca="1">IF(市町村抽出表!AE96="－","－",IF(市町村抽出表!AE96=0,"0人",IF(市町村抽出表!AE96&lt;1,"1人未満",TEXT(ROUND(市町村抽出表!AE96,0),"###,###")&amp;"人")))</f>
        <v>#REF!</v>
      </c>
      <c r="U96" s="149" t="e">
        <f ca="1">IF(市町村抽出表!AG96="","※2",IF(市町村抽出表!AG96="－","－",IF(市町村抽出表!AG96=0,"0人",IF(市町村抽出表!AG96&lt;1,"1人未満",TEXT(ROUND(市町村抽出表!AG96,0),"###,###")&amp;"人"))))</f>
        <v>#REF!</v>
      </c>
      <c r="V96" s="150" t="e">
        <f ca="1">IF(市町村抽出表!AH96="","※2",IF(市町村抽出表!AH96="－","－",IF(市町村抽出表!AH96=0,"0人",IF(市町村抽出表!AH96&lt;1,"1人未満",TEXT(ROUND(市町村抽出表!AH96,0),"###,###")&amp;"人"))))</f>
        <v>#REF!</v>
      </c>
      <c r="W96" s="151" t="e">
        <f ca="1">IF(市町村抽出表!AI96="","※2",IF(市町村抽出表!AI96="－","－",IF(市町村抽出表!AI96=0,"0人",IF(市町村抽出表!AI96&lt;1,"1人未満",TEXT(ROUND(市町村抽出表!AI96,0),"###,###")&amp;"人"))))</f>
        <v>#REF!</v>
      </c>
      <c r="X96" s="94" t="e">
        <f ca="1">IF(市町村抽出表!AJ96="－","－",IF(市町村抽出表!AJ96=0,"0人",IF(市町村抽出表!AJ96&lt;1,"1人未満",TEXT(ROUND(市町村抽出表!AJ96,0),"###,###")&amp;"人")))</f>
        <v>#REF!</v>
      </c>
      <c r="Y96" s="94" t="e">
        <f ca="1">IF(市町村抽出表!AK96="－","－",IF(市町村抽出表!AK96=0,"0人",IF(市町村抽出表!AK96&lt;1,"1人未満",TEXT(ROUND(市町村抽出表!AK96,0),"###,###")&amp;"人")))</f>
        <v>#REF!</v>
      </c>
      <c r="Z96" s="94" t="e">
        <f ca="1">IF(市町村抽出表!AL96="－","－",IF(市町村抽出表!AL96=0,"0人",IF(市町村抽出表!AL96&lt;1,"1人未満",TEXT(ROUND(市町村抽出表!AL96,0),"###,###")&amp;"人")))</f>
        <v>#REF!</v>
      </c>
      <c r="AA96" s="94" t="e">
        <f ca="1">IF(市町村抽出表!AM96="－","－",IF(市町村抽出表!AM96=0,"0人",IF(市町村抽出表!AM96&lt;1,"1人未満",TEXT(ROUND(市町村抽出表!AM96,0),"###,###")&amp;"人")))</f>
        <v>#REF!</v>
      </c>
      <c r="AB96" s="94" t="e">
        <f ca="1">IF(市町村抽出表!AN96="－","－",IF(市町村抽出表!AN96=0,"0人",IF(市町村抽出表!AN96&lt;1,"1人未満",TEXT(ROUND(市町村抽出表!AN96,0),"###,###")&amp;"人")))</f>
        <v>#REF!</v>
      </c>
      <c r="AC96" s="94" t="e">
        <f ca="1">IF(市町村抽出表!AO96="－","－",IF(市町村抽出表!AO96=0,"0人",IF(市町村抽出表!AO96&lt;1,"1人未満",TEXT(ROUND(市町村抽出表!AO96,0),"###,###")&amp;"人")))</f>
        <v>#REF!</v>
      </c>
      <c r="AD96" s="94" t="e">
        <f ca="1">IF(市町村抽出表!AP96="－","－",IF(市町村抽出表!AP96=0,"0人",IF(市町村抽出表!AP96&lt;1,"1人未満",TEXT(ROUND(市町村抽出表!AP96,0),"###,###")&amp;"人")))</f>
        <v>#REF!</v>
      </c>
      <c r="AE96" s="94" t="e">
        <f ca="1">IF(市町村抽出表!AQ96="－","－",IF(市町村抽出表!AQ96=0,"0人",IF(市町村抽出表!AQ96&lt;1,"1人未満",TEXT(ROUND(市町村抽出表!AQ96,0),"###,###")&amp;"人")))</f>
        <v>#REF!</v>
      </c>
      <c r="AF96" s="94" t="e">
        <f ca="1">IF(市町村抽出表!AR96="－","－",IF(市町村抽出表!AR96=0,"0人",IF(市町村抽出表!AR96&lt;1,"1人未満",TEXT(ROUND(市町村抽出表!AR96,0),"###,###")&amp;"人")))</f>
        <v>#REF!</v>
      </c>
      <c r="AG96" s="94" t="e">
        <f ca="1">IF(市町村抽出表!AS96="－","－",IF(市町村抽出表!AS96=0,"0箇所",IF(市町村抽出表!AS96&lt;1,"1箇所未満",TEXT(ROUND(市町村抽出表!AS96,0),"###,###")&amp;"箇所")))</f>
        <v>#REF!</v>
      </c>
      <c r="AH96" s="94" t="e">
        <f ca="1">IF(市町村抽出表!AT96="－","－",IF(市町村抽出表!AT96=0,"0世帯",IF(市町村抽出表!AT96&lt;1,"1世帯未満",TEXT(ROUND(市町村抽出表!AT96,0),"###,###")&amp;"世帯")))</f>
        <v>#REF!</v>
      </c>
      <c r="AI96" s="94" t="e">
        <f ca="1">IF(市町村抽出表!AU96="－","－",IF(市町村抽出表!AU96=0,"0人",IF(市町村抽出表!AU96&lt;1,"1人未満",TEXT(ROUND(市町村抽出表!AU96,0),"###,###")&amp;"人")))</f>
        <v>#REF!</v>
      </c>
      <c r="AJ96" s="94" t="e">
        <f ca="1">IF(市町村抽出表!AV96="－","－",IF(市町村抽出表!AV96=0,"0世帯",IF(市町村抽出表!AV96&lt;1,"1世帯未満",TEXT(ROUND(市町村抽出表!AV96,0),"###,###")&amp;"世帯")))</f>
        <v>#REF!</v>
      </c>
      <c r="AK96" s="94" t="e">
        <f ca="1">IF(市町村抽出表!AW96="－","－",IF(市町村抽出表!AW96=0,"0人",IF(市町村抽出表!AW96&lt;1,"1人未満",TEXT(ROUND(市町村抽出表!AW96,0),"###,###")&amp;"人")))</f>
        <v>#REF!</v>
      </c>
      <c r="AL96" s="94" t="e">
        <f ca="1">IF(市町村抽出表!AX96="－","－",IF(市町村抽出表!AX96=0,"0世帯",IF(市町村抽出表!AX96&lt;1,"1世帯未満",TEXT(ROUND(市町村抽出表!AX96,0),"###,###")&amp;"世帯")))</f>
        <v>#REF!</v>
      </c>
      <c r="AM96" s="94" t="e">
        <f ca="1">IF(市町村抽出表!AY96="－","－",IF(市町村抽出表!AY96=0,"0人",IF(市町村抽出表!AY96&lt;1,"1人未満",TEXT(ROUND(市町村抽出表!AY96,0),"###,###")&amp;"人")))</f>
        <v>#REF!</v>
      </c>
      <c r="AN96" s="94" t="s">
        <v>668</v>
      </c>
      <c r="AO96" s="94" t="s">
        <v>668</v>
      </c>
      <c r="AP96" s="94" t="e">
        <f ca="1">IF(市町村抽出表!BB96="－","－",IF(市町村抽出表!BB96=0,"0km",IF(市町村抽出表!BB96&lt;0.1,"0.1km未満",TEXT(ROUND(市町村抽出表!BB96,1),"###,##0.0")&amp;"km")))</f>
        <v>#REF!</v>
      </c>
      <c r="AQ96" s="94" t="e">
        <f ca="1">IF(市町村抽出表!BC96="－","－",IF(市町村抽出表!BC96=0,"0世帯",IF(市町村抽出表!BC96&lt;1,"1世帯未満",TEXT(ROUND(市町村抽出表!BC96,0),"###,###")&amp;"世帯")))</f>
        <v>#REF!</v>
      </c>
      <c r="AR96" s="94" t="e">
        <f ca="1">IF(市町村抽出表!BD96="－","－",IF(市町村抽出表!BD96=0,"0人",IF(市町村抽出表!BD96&lt;1,"1人未満",TEXT(ROUND(市町村抽出表!BD96,0),"###,###")&amp;"人")))</f>
        <v>#REF!</v>
      </c>
      <c r="AS96" s="94" t="s">
        <v>668</v>
      </c>
      <c r="AT96" s="94" t="s">
        <v>668</v>
      </c>
      <c r="AU96" s="94" t="e">
        <f ca="1">IF(市町村抽出表!BG96="－","－",IF(市町村抽出表!BG96=0,"0箇所",IF(市町村抽出表!BG96&lt;1,"1箇所未満",TEXT(ROUND(市町村抽出表!BG96,0),"###,###")&amp;"箇所")))</f>
        <v>#REF!</v>
      </c>
      <c r="AV96" s="94" t="e">
        <f ca="1">IF(市町村抽出表!BH96="－","－",IF(市町村抽出表!BH96=0,"0箇所",IF(市町村抽出表!BH96&lt;1,"1箇所未満",TEXT(ROUND(市町村抽出表!BH96,0),"###,###")&amp;"箇所")))</f>
        <v>#REF!</v>
      </c>
      <c r="AW96" s="94" t="e">
        <f ca="1">IF(市町村抽出表!BI96="－","－",IF(市町村抽出表!BI96=0,"0箇所",IF(市町村抽出表!BI96&lt;1,"1箇所未満",TEXT(ROUND(市町村抽出表!BI96,0),"###,###")&amp;"箇所")))</f>
        <v>#REF!</v>
      </c>
      <c r="AX96" s="94" t="e">
        <f ca="1">IF(市町村抽出表!BJ96="－","－",IF(市町村抽出表!BJ96=0,"0箇所",IF(市町村抽出表!BJ96&lt;1,"1箇所未満",TEXT(ROUND(市町村抽出表!BJ96,0),"###,###")&amp;"箇所")))</f>
        <v>#REF!</v>
      </c>
      <c r="AY96" s="94" t="e">
        <f ca="1">IF(市町村抽出表!BK96="－","－",IF(市町村抽出表!BK96=0,"0箇所",IF(市町村抽出表!BK96&lt;1,"1箇所未満",TEXT(ROUND(市町村抽出表!BK96,0),"###,###")&amp;"箇所")))</f>
        <v>#REF!</v>
      </c>
      <c r="AZ96" s="94" t="e">
        <f ca="1">IF(市町村抽出表!BL96="－","－",IF(市町村抽出表!BL96=0,"0箇所",IF(市町村抽出表!BL96&lt;1,"1箇所未満",TEXT(ROUND(市町村抽出表!BL96,0),"###,###")&amp;"箇所")))</f>
        <v>#REF!</v>
      </c>
      <c r="BH96" s="153"/>
      <c r="BI96" s="153"/>
      <c r="BJ96" s="153"/>
      <c r="BL96" s="154"/>
      <c r="BM96" s="153"/>
      <c r="BN96" s="153"/>
      <c r="BO96" s="153"/>
      <c r="BP96" s="153"/>
      <c r="BX96" s="154"/>
      <c r="BY96" s="153"/>
      <c r="BZ96" s="153"/>
      <c r="CA96" s="153"/>
      <c r="CB96" s="153"/>
      <c r="CN96" s="154"/>
      <c r="CO96" s="153"/>
      <c r="CP96" s="153"/>
      <c r="CQ96" s="153"/>
      <c r="CR96" s="153"/>
    </row>
    <row r="97" spans="1:96" x14ac:dyDescent="0.2">
      <c r="A97" s="82">
        <v>94</v>
      </c>
      <c r="B97" s="74" t="s">
        <v>594</v>
      </c>
      <c r="C97" s="93" t="e">
        <f ca="1">IF(市町村抽出表!D97="－","－",ROUND(市町村抽出表!D97,1))</f>
        <v>#REF!</v>
      </c>
      <c r="D97" s="158" t="e">
        <f ca="1">IF(市町村抽出表!F97="","※2",IF(市町村抽出表!F97="－","－",市町村抽出表!F97&amp;"箇所"))</f>
        <v>#REF!</v>
      </c>
      <c r="E97" s="159" t="e">
        <f ca="1">IF(市町村抽出表!G97="","※2",IF(市町村抽出表!G97="－","－",市町村抽出表!G97&amp;"箇所"))</f>
        <v>#REF!</v>
      </c>
      <c r="F97" s="160" t="e">
        <f ca="1">IF(市町村抽出表!H97="","※2",IF(市町村抽出表!H97="－","－",市町村抽出表!H97&amp;"箇所"))</f>
        <v>#REF!</v>
      </c>
      <c r="G97" s="94" t="e">
        <f ca="1">IF(市町村抽出表!I97="－","－",IF(市町村抽出表!I97=0,"0棟",IF(市町村抽出表!I97&lt;1,"1棟未満",TEXT(ROUND(市町村抽出表!I97,0),"###,###")&amp;"棟")))</f>
        <v>#REF!</v>
      </c>
      <c r="H97" s="94" t="e">
        <f ca="1">IF(市町村抽出表!J97="－","－",IF(市町村抽出表!J97=0,"0棟",IF(市町村抽出表!J97&lt;1,"1棟未満",TEXT(ROUND(市町村抽出表!J97,0),"###,###")&amp;"棟")))</f>
        <v>#REF!</v>
      </c>
      <c r="I97" s="94" t="e">
        <f ca="1">IF(市町村抽出表!O97="－","－",IF(市町村抽出表!O97=0,"0棟",IF(市町村抽出表!O97&lt;1,"1棟未満",TEXT(ROUND(市町村抽出表!O97,0),"###,###")&amp;"棟")))</f>
        <v>#REF!</v>
      </c>
      <c r="J97" s="94" t="e">
        <f ca="1">IF(市町村抽出表!P97="－","－",IF(市町村抽出表!P97=0,"0棟",IF(市町村抽出表!P97&lt;1,"1棟未満",TEXT(ROUND(市町村抽出表!P97,0),"###,###")&amp;"棟")))</f>
        <v>#REF!</v>
      </c>
      <c r="K97" s="147" t="e">
        <f ca="1">IF(市町村抽出表!U97="","※2",IF(市町村抽出表!U97="－","－",IF(市町村抽出表!U97=0,"0棟",IF(市町村抽出表!U97&lt;1,"1棟未満",TEXT(ROUND(市町村抽出表!U97,0),"###,###")&amp;"棟"))))</f>
        <v>#REF!</v>
      </c>
      <c r="L97" s="148" t="e">
        <f ca="1">IF(市町村抽出表!V97="","※2",IF(市町村抽出表!V97="－","－",IF(市町村抽出表!V97=0,"0棟",IF(市町村抽出表!V97&lt;1,"1棟未満",TEXT(ROUND(市町村抽出表!V97,0),"###,###")&amp;"棟"))))</f>
        <v>#REF!</v>
      </c>
      <c r="M97" s="94" t="e">
        <f ca="1">IF(市町村抽出表!W97="－","－",IF(市町村抽出表!W97=0,"0棟",IF(市町村抽出表!W97&lt;1,"1棟未満",TEXT(ROUND(市町村抽出表!W97,0),"###,###")&amp;"棟")))</f>
        <v>#REF!</v>
      </c>
      <c r="N97" s="94" t="e">
        <f ca="1">IF(市町村抽出表!X97="－","－",IF(市町村抽出表!X97=0,"0棟",IF(市町村抽出表!X97&lt;1,"1棟未満",TEXT(ROUND(市町村抽出表!X97,0),"###,###")&amp;"棟")))</f>
        <v>#REF!</v>
      </c>
      <c r="O97" s="94" t="e">
        <f ca="1">IF(市町村抽出表!Z97="－","－",IF(市町村抽出表!Z97=0,"0件",IF(市町村抽出表!Z97&lt;1,"1件未満",TEXT(ROUND(市町村抽出表!Z97,0),"###,###")&amp;"件")))</f>
        <v>#REF!</v>
      </c>
      <c r="P97" s="94" t="e">
        <f ca="1">IF(市町村抽出表!AA97="－","－",IF(市町村抽出表!AA97=0,"0件",IF(市町村抽出表!AA97&lt;1,"1件未満",TEXT(ROUND(市町村抽出表!AA97,0),"###,###")&amp;"件")))</f>
        <v>#REF!</v>
      </c>
      <c r="Q97" s="94" t="e">
        <f ca="1">IF(市町村抽出表!AB97="－","－",IF(市町村抽出表!AB97=0,"0棟",IF(市町村抽出表!AB97&lt;1,"1棟未満",TEXT(ROUND(市町村抽出表!AB97,0),"###,###")&amp;"棟")))</f>
        <v>#REF!</v>
      </c>
      <c r="R97" s="94" t="e">
        <f ca="1">IF(市町村抽出表!AC97="－","－",IF(市町村抽出表!AC97=0,"0人",IF(市町村抽出表!AC97&lt;1,"1人未満",TEXT(ROUND(市町村抽出表!AC97,0),"###,###")&amp;"人")))</f>
        <v>#REF!</v>
      </c>
      <c r="S97" s="94" t="e">
        <f ca="1">IF(市町村抽出表!AD97="－","－",IF(市町村抽出表!AD97=0,"0人",IF(市町村抽出表!AD97&lt;1,"1人未満",TEXT(ROUND(市町村抽出表!AD97,0),"###,###")&amp;"人")))</f>
        <v>#REF!</v>
      </c>
      <c r="T97" s="94" t="e">
        <f ca="1">IF(市町村抽出表!AE97="－","－",IF(市町村抽出表!AE97=0,"0人",IF(市町村抽出表!AE97&lt;1,"1人未満",TEXT(ROUND(市町村抽出表!AE97,0),"###,###")&amp;"人")))</f>
        <v>#REF!</v>
      </c>
      <c r="U97" s="149" t="e">
        <f ca="1">IF(市町村抽出表!AG97="","※2",IF(市町村抽出表!AG97="－","－",IF(市町村抽出表!AG97=0,"0人",IF(市町村抽出表!AG97&lt;1,"1人未満",TEXT(ROUND(市町村抽出表!AG97,0),"###,###")&amp;"人"))))</f>
        <v>#REF!</v>
      </c>
      <c r="V97" s="150" t="e">
        <f ca="1">IF(市町村抽出表!AH97="","※2",IF(市町村抽出表!AH97="－","－",IF(市町村抽出表!AH97=0,"0人",IF(市町村抽出表!AH97&lt;1,"1人未満",TEXT(ROUND(市町村抽出表!AH97,0),"###,###")&amp;"人"))))</f>
        <v>#REF!</v>
      </c>
      <c r="W97" s="151" t="e">
        <f ca="1">IF(市町村抽出表!AI97="","※2",IF(市町村抽出表!AI97="－","－",IF(市町村抽出表!AI97=0,"0人",IF(市町村抽出表!AI97&lt;1,"1人未満",TEXT(ROUND(市町村抽出表!AI97,0),"###,###")&amp;"人"))))</f>
        <v>#REF!</v>
      </c>
      <c r="X97" s="94" t="e">
        <f ca="1">IF(市町村抽出表!AJ97="－","－",IF(市町村抽出表!AJ97=0,"0人",IF(市町村抽出表!AJ97&lt;1,"1人未満",TEXT(ROUND(市町村抽出表!AJ97,0),"###,###")&amp;"人")))</f>
        <v>#REF!</v>
      </c>
      <c r="Y97" s="94" t="e">
        <f ca="1">IF(市町村抽出表!AK97="－","－",IF(市町村抽出表!AK97=0,"0人",IF(市町村抽出表!AK97&lt;1,"1人未満",TEXT(ROUND(市町村抽出表!AK97,0),"###,###")&amp;"人")))</f>
        <v>#REF!</v>
      </c>
      <c r="Z97" s="94" t="e">
        <f ca="1">IF(市町村抽出表!AL97="－","－",IF(市町村抽出表!AL97=0,"0人",IF(市町村抽出表!AL97&lt;1,"1人未満",TEXT(ROUND(市町村抽出表!AL97,0),"###,###")&amp;"人")))</f>
        <v>#REF!</v>
      </c>
      <c r="AA97" s="94" t="e">
        <f ca="1">IF(市町村抽出表!AM97="－","－",IF(市町村抽出表!AM97=0,"0人",IF(市町村抽出表!AM97&lt;1,"1人未満",TEXT(ROUND(市町村抽出表!AM97,0),"###,###")&amp;"人")))</f>
        <v>#REF!</v>
      </c>
      <c r="AB97" s="94" t="e">
        <f ca="1">IF(市町村抽出表!AN97="－","－",IF(市町村抽出表!AN97=0,"0人",IF(市町村抽出表!AN97&lt;1,"1人未満",TEXT(ROUND(市町村抽出表!AN97,0),"###,###")&amp;"人")))</f>
        <v>#REF!</v>
      </c>
      <c r="AC97" s="94" t="e">
        <f ca="1">IF(市町村抽出表!AO97="－","－",IF(市町村抽出表!AO97=0,"0人",IF(市町村抽出表!AO97&lt;1,"1人未満",TEXT(ROUND(市町村抽出表!AO97,0),"###,###")&amp;"人")))</f>
        <v>#REF!</v>
      </c>
      <c r="AD97" s="94" t="e">
        <f ca="1">IF(市町村抽出表!AP97="－","－",IF(市町村抽出表!AP97=0,"0人",IF(市町村抽出表!AP97&lt;1,"1人未満",TEXT(ROUND(市町村抽出表!AP97,0),"###,###")&amp;"人")))</f>
        <v>#REF!</v>
      </c>
      <c r="AE97" s="94" t="e">
        <f ca="1">IF(市町村抽出表!AQ97="－","－",IF(市町村抽出表!AQ97=0,"0人",IF(市町村抽出表!AQ97&lt;1,"1人未満",TEXT(ROUND(市町村抽出表!AQ97,0),"###,###")&amp;"人")))</f>
        <v>#REF!</v>
      </c>
      <c r="AF97" s="94" t="e">
        <f ca="1">IF(市町村抽出表!AR97="－","－",IF(市町村抽出表!AR97=0,"0人",IF(市町村抽出表!AR97&lt;1,"1人未満",TEXT(ROUND(市町村抽出表!AR97,0),"###,###")&amp;"人")))</f>
        <v>#REF!</v>
      </c>
      <c r="AG97" s="94" t="e">
        <f ca="1">IF(市町村抽出表!AS97="－","－",IF(市町村抽出表!AS97=0,"0箇所",IF(市町村抽出表!AS97&lt;1,"1箇所未満",TEXT(ROUND(市町村抽出表!AS97,0),"###,###")&amp;"箇所")))</f>
        <v>#REF!</v>
      </c>
      <c r="AH97" s="94" t="e">
        <f ca="1">IF(市町村抽出表!AT97="－","－",IF(市町村抽出表!AT97=0,"0世帯",IF(市町村抽出表!AT97&lt;1,"1世帯未満",TEXT(ROUND(市町村抽出表!AT97,0),"###,###")&amp;"世帯")))</f>
        <v>#REF!</v>
      </c>
      <c r="AI97" s="94" t="e">
        <f ca="1">IF(市町村抽出表!AU97="－","－",IF(市町村抽出表!AU97=0,"0人",IF(市町村抽出表!AU97&lt;1,"1人未満",TEXT(ROUND(市町村抽出表!AU97,0),"###,###")&amp;"人")))</f>
        <v>#REF!</v>
      </c>
      <c r="AJ97" s="94" t="e">
        <f ca="1">IF(市町村抽出表!AV97="－","－",IF(市町村抽出表!AV97=0,"0世帯",IF(市町村抽出表!AV97&lt;1,"1世帯未満",TEXT(ROUND(市町村抽出表!AV97,0),"###,###")&amp;"世帯")))</f>
        <v>#REF!</v>
      </c>
      <c r="AK97" s="94" t="e">
        <f ca="1">IF(市町村抽出表!AW97="－","－",IF(市町村抽出表!AW97=0,"0人",IF(市町村抽出表!AW97&lt;1,"1人未満",TEXT(ROUND(市町村抽出表!AW97,0),"###,###")&amp;"人")))</f>
        <v>#REF!</v>
      </c>
      <c r="AL97" s="94" t="e">
        <f ca="1">IF(市町村抽出表!AX97="－","－",IF(市町村抽出表!AX97=0,"0世帯",IF(市町村抽出表!AX97&lt;1,"1世帯未満",TEXT(ROUND(市町村抽出表!AX97,0),"###,###")&amp;"世帯")))</f>
        <v>#REF!</v>
      </c>
      <c r="AM97" s="94" t="e">
        <f ca="1">IF(市町村抽出表!AY97="－","－",IF(市町村抽出表!AY97=0,"0人",IF(市町村抽出表!AY97&lt;1,"1人未満",TEXT(ROUND(市町村抽出表!AY97,0),"###,###")&amp;"人")))</f>
        <v>#REF!</v>
      </c>
      <c r="AN97" s="94" t="s">
        <v>668</v>
      </c>
      <c r="AO97" s="94" t="s">
        <v>668</v>
      </c>
      <c r="AP97" s="94" t="e">
        <f ca="1">IF(市町村抽出表!BB97="－","－",IF(市町村抽出表!BB97=0,"0km",IF(市町村抽出表!BB97&lt;0.1,"0.1km未満",TEXT(ROUND(市町村抽出表!BB97,1),"###,##0.0")&amp;"km")))</f>
        <v>#REF!</v>
      </c>
      <c r="AQ97" s="94" t="e">
        <f ca="1">IF(市町村抽出表!BC97="－","－",IF(市町村抽出表!BC97=0,"0世帯",IF(市町村抽出表!BC97&lt;1,"1世帯未満",TEXT(ROUND(市町村抽出表!BC97,0),"###,###")&amp;"世帯")))</f>
        <v>#REF!</v>
      </c>
      <c r="AR97" s="94" t="e">
        <f ca="1">IF(市町村抽出表!BD97="－","－",IF(市町村抽出表!BD97=0,"0人",IF(市町村抽出表!BD97&lt;1,"1人未満",TEXT(ROUND(市町村抽出表!BD97,0),"###,###")&amp;"人")))</f>
        <v>#REF!</v>
      </c>
      <c r="AS97" s="94" t="s">
        <v>668</v>
      </c>
      <c r="AT97" s="94" t="s">
        <v>668</v>
      </c>
      <c r="AU97" s="94" t="e">
        <f ca="1">IF(市町村抽出表!BG97="－","－",IF(市町村抽出表!BG97=0,"0箇所",IF(市町村抽出表!BG97&lt;1,"1箇所未満",TEXT(ROUND(市町村抽出表!BG97,0),"###,###")&amp;"箇所")))</f>
        <v>#REF!</v>
      </c>
      <c r="AV97" s="94" t="e">
        <f ca="1">IF(市町村抽出表!BH97="－","－",IF(市町村抽出表!BH97=0,"0箇所",IF(市町村抽出表!BH97&lt;1,"1箇所未満",TEXT(ROUND(市町村抽出表!BH97,0),"###,###")&amp;"箇所")))</f>
        <v>#REF!</v>
      </c>
      <c r="AW97" s="94" t="e">
        <f ca="1">IF(市町村抽出表!BI97="－","－",IF(市町村抽出表!BI97=0,"0箇所",IF(市町村抽出表!BI97&lt;1,"1箇所未満",TEXT(ROUND(市町村抽出表!BI97,0),"###,###")&amp;"箇所")))</f>
        <v>#REF!</v>
      </c>
      <c r="AX97" s="94" t="e">
        <f ca="1">IF(市町村抽出表!BJ97="－","－",IF(市町村抽出表!BJ97=0,"0箇所",IF(市町村抽出表!BJ97&lt;1,"1箇所未満",TEXT(ROUND(市町村抽出表!BJ97,0),"###,###")&amp;"箇所")))</f>
        <v>#REF!</v>
      </c>
      <c r="AY97" s="94" t="e">
        <f ca="1">IF(市町村抽出表!BK97="－","－",IF(市町村抽出表!BK97=0,"0箇所",IF(市町村抽出表!BK97&lt;1,"1箇所未満",TEXT(ROUND(市町村抽出表!BK97,0),"###,###")&amp;"箇所")))</f>
        <v>#REF!</v>
      </c>
      <c r="AZ97" s="94" t="e">
        <f ca="1">IF(市町村抽出表!BL97="－","－",IF(市町村抽出表!BL97=0,"0箇所",IF(市町村抽出表!BL97&lt;1,"1箇所未満",TEXT(ROUND(市町村抽出表!BL97,0),"###,###")&amp;"箇所")))</f>
        <v>#REF!</v>
      </c>
      <c r="BH97" s="153"/>
      <c r="BI97" s="153"/>
      <c r="BJ97" s="153"/>
      <c r="BL97" s="154"/>
      <c r="BM97" s="153"/>
      <c r="BN97" s="153"/>
      <c r="BO97" s="153"/>
      <c r="BP97" s="153"/>
      <c r="BX97" s="154"/>
      <c r="BY97" s="153"/>
      <c r="BZ97" s="153"/>
      <c r="CA97" s="153"/>
      <c r="CB97" s="153"/>
      <c r="CN97" s="154"/>
      <c r="CO97" s="153"/>
      <c r="CP97" s="153"/>
      <c r="CQ97" s="153"/>
      <c r="CR97" s="153"/>
    </row>
    <row r="98" spans="1:96" x14ac:dyDescent="0.2">
      <c r="A98" s="82">
        <v>95</v>
      </c>
      <c r="B98" s="74" t="s">
        <v>595</v>
      </c>
      <c r="C98" s="93" t="e">
        <f ca="1">IF(市町村抽出表!D98="－","－",ROUND(市町村抽出表!D98,1))</f>
        <v>#REF!</v>
      </c>
      <c r="D98" s="158" t="e">
        <f ca="1">IF(市町村抽出表!F98="","※2",IF(市町村抽出表!F98="－","－",市町村抽出表!F98&amp;"箇所"))</f>
        <v>#REF!</v>
      </c>
      <c r="E98" s="159" t="e">
        <f ca="1">IF(市町村抽出表!G98="","※2",IF(市町村抽出表!G98="－","－",市町村抽出表!G98&amp;"箇所"))</f>
        <v>#REF!</v>
      </c>
      <c r="F98" s="160" t="e">
        <f ca="1">IF(市町村抽出表!H98="","※2",IF(市町村抽出表!H98="－","－",市町村抽出表!H98&amp;"箇所"))</f>
        <v>#REF!</v>
      </c>
      <c r="G98" s="94" t="e">
        <f ca="1">IF(市町村抽出表!I98="－","－",IF(市町村抽出表!I98=0,"0棟",IF(市町村抽出表!I98&lt;1,"1棟未満",TEXT(ROUND(市町村抽出表!I98,0),"###,###")&amp;"棟")))</f>
        <v>#REF!</v>
      </c>
      <c r="H98" s="94" t="e">
        <f ca="1">IF(市町村抽出表!J98="－","－",IF(市町村抽出表!J98=0,"0棟",IF(市町村抽出表!J98&lt;1,"1棟未満",TEXT(ROUND(市町村抽出表!J98,0),"###,###")&amp;"棟")))</f>
        <v>#REF!</v>
      </c>
      <c r="I98" s="94" t="e">
        <f ca="1">IF(市町村抽出表!O98="－","－",IF(市町村抽出表!O98=0,"0棟",IF(市町村抽出表!O98&lt;1,"1棟未満",TEXT(ROUND(市町村抽出表!O98,0),"###,###")&amp;"棟")))</f>
        <v>#REF!</v>
      </c>
      <c r="J98" s="94" t="e">
        <f ca="1">IF(市町村抽出表!P98="－","－",IF(市町村抽出表!P98=0,"0棟",IF(市町村抽出表!P98&lt;1,"1棟未満",TEXT(ROUND(市町村抽出表!P98,0),"###,###")&amp;"棟")))</f>
        <v>#REF!</v>
      </c>
      <c r="K98" s="147" t="e">
        <f ca="1">IF(市町村抽出表!U98="","※2",IF(市町村抽出表!U98="－","－",IF(市町村抽出表!U98=0,"0棟",IF(市町村抽出表!U98&lt;1,"1棟未満",TEXT(ROUND(市町村抽出表!U98,0),"###,###")&amp;"棟"))))</f>
        <v>#REF!</v>
      </c>
      <c r="L98" s="148" t="e">
        <f ca="1">IF(市町村抽出表!V98="","※2",IF(市町村抽出表!V98="－","－",IF(市町村抽出表!V98=0,"0棟",IF(市町村抽出表!V98&lt;1,"1棟未満",TEXT(ROUND(市町村抽出表!V98,0),"###,###")&amp;"棟"))))</f>
        <v>#REF!</v>
      </c>
      <c r="M98" s="94" t="e">
        <f ca="1">IF(市町村抽出表!W98="－","－",IF(市町村抽出表!W98=0,"0棟",IF(市町村抽出表!W98&lt;1,"1棟未満",TEXT(ROUND(市町村抽出表!W98,0),"###,###")&amp;"棟")))</f>
        <v>#REF!</v>
      </c>
      <c r="N98" s="94" t="e">
        <f ca="1">IF(市町村抽出表!X98="－","－",IF(市町村抽出表!X98=0,"0棟",IF(市町村抽出表!X98&lt;1,"1棟未満",TEXT(ROUND(市町村抽出表!X98,0),"###,###")&amp;"棟")))</f>
        <v>#REF!</v>
      </c>
      <c r="O98" s="94" t="e">
        <f ca="1">IF(市町村抽出表!Z98="－","－",IF(市町村抽出表!Z98=0,"0件",IF(市町村抽出表!Z98&lt;1,"1件未満",TEXT(ROUND(市町村抽出表!Z98,0),"###,###")&amp;"件")))</f>
        <v>#REF!</v>
      </c>
      <c r="P98" s="94" t="e">
        <f ca="1">IF(市町村抽出表!AA98="－","－",IF(市町村抽出表!AA98=0,"0件",IF(市町村抽出表!AA98&lt;1,"1件未満",TEXT(ROUND(市町村抽出表!AA98,0),"###,###")&amp;"件")))</f>
        <v>#REF!</v>
      </c>
      <c r="Q98" s="94" t="e">
        <f ca="1">IF(市町村抽出表!AB98="－","－",IF(市町村抽出表!AB98=0,"0棟",IF(市町村抽出表!AB98&lt;1,"1棟未満",TEXT(ROUND(市町村抽出表!AB98,0),"###,###")&amp;"棟")))</f>
        <v>#REF!</v>
      </c>
      <c r="R98" s="94" t="e">
        <f ca="1">IF(市町村抽出表!AC98="－","－",IF(市町村抽出表!AC98=0,"0人",IF(市町村抽出表!AC98&lt;1,"1人未満",TEXT(ROUND(市町村抽出表!AC98,0),"###,###")&amp;"人")))</f>
        <v>#REF!</v>
      </c>
      <c r="S98" s="94" t="e">
        <f ca="1">IF(市町村抽出表!AD98="－","－",IF(市町村抽出表!AD98=0,"0人",IF(市町村抽出表!AD98&lt;1,"1人未満",TEXT(ROUND(市町村抽出表!AD98,0),"###,###")&amp;"人")))</f>
        <v>#REF!</v>
      </c>
      <c r="T98" s="94" t="e">
        <f ca="1">IF(市町村抽出表!AE98="－","－",IF(市町村抽出表!AE98=0,"0人",IF(市町村抽出表!AE98&lt;1,"1人未満",TEXT(ROUND(市町村抽出表!AE98,0),"###,###")&amp;"人")))</f>
        <v>#REF!</v>
      </c>
      <c r="U98" s="149" t="e">
        <f ca="1">IF(市町村抽出表!AG98="","※2",IF(市町村抽出表!AG98="－","－",IF(市町村抽出表!AG98=0,"0人",IF(市町村抽出表!AG98&lt;1,"1人未満",TEXT(ROUND(市町村抽出表!AG98,0),"###,###")&amp;"人"))))</f>
        <v>#REF!</v>
      </c>
      <c r="V98" s="150" t="e">
        <f ca="1">IF(市町村抽出表!AH98="","※2",IF(市町村抽出表!AH98="－","－",IF(市町村抽出表!AH98=0,"0人",IF(市町村抽出表!AH98&lt;1,"1人未満",TEXT(ROUND(市町村抽出表!AH98,0),"###,###")&amp;"人"))))</f>
        <v>#REF!</v>
      </c>
      <c r="W98" s="151" t="e">
        <f ca="1">IF(市町村抽出表!AI98="","※2",IF(市町村抽出表!AI98="－","－",IF(市町村抽出表!AI98=0,"0人",IF(市町村抽出表!AI98&lt;1,"1人未満",TEXT(ROUND(市町村抽出表!AI98,0),"###,###")&amp;"人"))))</f>
        <v>#REF!</v>
      </c>
      <c r="X98" s="94" t="e">
        <f ca="1">IF(市町村抽出表!AJ98="－","－",IF(市町村抽出表!AJ98=0,"0人",IF(市町村抽出表!AJ98&lt;1,"1人未満",TEXT(ROUND(市町村抽出表!AJ98,0),"###,###")&amp;"人")))</f>
        <v>#REF!</v>
      </c>
      <c r="Y98" s="94" t="e">
        <f ca="1">IF(市町村抽出表!AK98="－","－",IF(市町村抽出表!AK98=0,"0人",IF(市町村抽出表!AK98&lt;1,"1人未満",TEXT(ROUND(市町村抽出表!AK98,0),"###,###")&amp;"人")))</f>
        <v>#REF!</v>
      </c>
      <c r="Z98" s="94" t="e">
        <f ca="1">IF(市町村抽出表!AL98="－","－",IF(市町村抽出表!AL98=0,"0人",IF(市町村抽出表!AL98&lt;1,"1人未満",TEXT(ROUND(市町村抽出表!AL98,0),"###,###")&amp;"人")))</f>
        <v>#REF!</v>
      </c>
      <c r="AA98" s="94" t="e">
        <f ca="1">IF(市町村抽出表!AM98="－","－",IF(市町村抽出表!AM98=0,"0人",IF(市町村抽出表!AM98&lt;1,"1人未満",TEXT(ROUND(市町村抽出表!AM98,0),"###,###")&amp;"人")))</f>
        <v>#REF!</v>
      </c>
      <c r="AB98" s="94" t="e">
        <f ca="1">IF(市町村抽出表!AN98="－","－",IF(市町村抽出表!AN98=0,"0人",IF(市町村抽出表!AN98&lt;1,"1人未満",TEXT(ROUND(市町村抽出表!AN98,0),"###,###")&amp;"人")))</f>
        <v>#REF!</v>
      </c>
      <c r="AC98" s="94" t="e">
        <f ca="1">IF(市町村抽出表!AO98="－","－",IF(市町村抽出表!AO98=0,"0人",IF(市町村抽出表!AO98&lt;1,"1人未満",TEXT(ROUND(市町村抽出表!AO98,0),"###,###")&amp;"人")))</f>
        <v>#REF!</v>
      </c>
      <c r="AD98" s="94" t="e">
        <f ca="1">IF(市町村抽出表!AP98="－","－",IF(市町村抽出表!AP98=0,"0人",IF(市町村抽出表!AP98&lt;1,"1人未満",TEXT(ROUND(市町村抽出表!AP98,0),"###,###")&amp;"人")))</f>
        <v>#REF!</v>
      </c>
      <c r="AE98" s="94" t="e">
        <f ca="1">IF(市町村抽出表!AQ98="－","－",IF(市町村抽出表!AQ98=0,"0人",IF(市町村抽出表!AQ98&lt;1,"1人未満",TEXT(ROUND(市町村抽出表!AQ98,0),"###,###")&amp;"人")))</f>
        <v>#REF!</v>
      </c>
      <c r="AF98" s="94" t="e">
        <f ca="1">IF(市町村抽出表!AR98="－","－",IF(市町村抽出表!AR98=0,"0人",IF(市町村抽出表!AR98&lt;1,"1人未満",TEXT(ROUND(市町村抽出表!AR98,0),"###,###")&amp;"人")))</f>
        <v>#REF!</v>
      </c>
      <c r="AG98" s="94" t="e">
        <f ca="1">IF(市町村抽出表!AS98="－","－",IF(市町村抽出表!AS98=0,"0箇所",IF(市町村抽出表!AS98&lt;1,"1箇所未満",TEXT(ROUND(市町村抽出表!AS98,0),"###,###")&amp;"箇所")))</f>
        <v>#REF!</v>
      </c>
      <c r="AH98" s="94" t="e">
        <f ca="1">IF(市町村抽出表!AT98="－","－",IF(市町村抽出表!AT98=0,"0世帯",IF(市町村抽出表!AT98&lt;1,"1世帯未満",TEXT(ROUND(市町村抽出表!AT98,0),"###,###")&amp;"世帯")))</f>
        <v>#REF!</v>
      </c>
      <c r="AI98" s="94" t="e">
        <f ca="1">IF(市町村抽出表!AU98="－","－",IF(市町村抽出表!AU98=0,"0人",IF(市町村抽出表!AU98&lt;1,"1人未満",TEXT(ROUND(市町村抽出表!AU98,0),"###,###")&amp;"人")))</f>
        <v>#REF!</v>
      </c>
      <c r="AJ98" s="94" t="e">
        <f ca="1">IF(市町村抽出表!AV98="－","－",IF(市町村抽出表!AV98=0,"0世帯",IF(市町村抽出表!AV98&lt;1,"1世帯未満",TEXT(ROUND(市町村抽出表!AV98,0),"###,###")&amp;"世帯")))</f>
        <v>#REF!</v>
      </c>
      <c r="AK98" s="94" t="e">
        <f ca="1">IF(市町村抽出表!AW98="－","－",IF(市町村抽出表!AW98=0,"0人",IF(市町村抽出表!AW98&lt;1,"1人未満",TEXT(ROUND(市町村抽出表!AW98,0),"###,###")&amp;"人")))</f>
        <v>#REF!</v>
      </c>
      <c r="AL98" s="94" t="e">
        <f ca="1">IF(市町村抽出表!AX98="－","－",IF(市町村抽出表!AX98=0,"0世帯",IF(市町村抽出表!AX98&lt;1,"1世帯未満",TEXT(ROUND(市町村抽出表!AX98,0),"###,###")&amp;"世帯")))</f>
        <v>#REF!</v>
      </c>
      <c r="AM98" s="94" t="e">
        <f ca="1">IF(市町村抽出表!AY98="－","－",IF(市町村抽出表!AY98=0,"0人",IF(市町村抽出表!AY98&lt;1,"1人未満",TEXT(ROUND(市町村抽出表!AY98,0),"###,###")&amp;"人")))</f>
        <v>#REF!</v>
      </c>
      <c r="AN98" s="94" t="s">
        <v>668</v>
      </c>
      <c r="AO98" s="94" t="s">
        <v>668</v>
      </c>
      <c r="AP98" s="94" t="e">
        <f ca="1">IF(市町村抽出表!BB98="－","－",IF(市町村抽出表!BB98=0,"0km",IF(市町村抽出表!BB98&lt;0.1,"0.1km未満",TEXT(ROUND(市町村抽出表!BB98,1),"###,##0.0")&amp;"km")))</f>
        <v>#REF!</v>
      </c>
      <c r="AQ98" s="94" t="e">
        <f ca="1">IF(市町村抽出表!BC98="－","－",IF(市町村抽出表!BC98=0,"0世帯",IF(市町村抽出表!BC98&lt;1,"1世帯未満",TEXT(ROUND(市町村抽出表!BC98,0),"###,###")&amp;"世帯")))</f>
        <v>#REF!</v>
      </c>
      <c r="AR98" s="94" t="e">
        <f ca="1">IF(市町村抽出表!BD98="－","－",IF(市町村抽出表!BD98=0,"0人",IF(市町村抽出表!BD98&lt;1,"1人未満",TEXT(ROUND(市町村抽出表!BD98,0),"###,###")&amp;"人")))</f>
        <v>#REF!</v>
      </c>
      <c r="AS98" s="94" t="s">
        <v>668</v>
      </c>
      <c r="AT98" s="94" t="s">
        <v>668</v>
      </c>
      <c r="AU98" s="94" t="e">
        <f ca="1">IF(市町村抽出表!BG98="－","－",IF(市町村抽出表!BG98=0,"0箇所",IF(市町村抽出表!BG98&lt;1,"1箇所未満",TEXT(ROUND(市町村抽出表!BG98,0),"###,###")&amp;"箇所")))</f>
        <v>#REF!</v>
      </c>
      <c r="AV98" s="94" t="e">
        <f ca="1">IF(市町村抽出表!BH98="－","－",IF(市町村抽出表!BH98=0,"0箇所",IF(市町村抽出表!BH98&lt;1,"1箇所未満",TEXT(ROUND(市町村抽出表!BH98,0),"###,###")&amp;"箇所")))</f>
        <v>#REF!</v>
      </c>
      <c r="AW98" s="94" t="e">
        <f ca="1">IF(市町村抽出表!BI98="－","－",IF(市町村抽出表!BI98=0,"0箇所",IF(市町村抽出表!BI98&lt;1,"1箇所未満",TEXT(ROUND(市町村抽出表!BI98,0),"###,###")&amp;"箇所")))</f>
        <v>#REF!</v>
      </c>
      <c r="AX98" s="94" t="e">
        <f ca="1">IF(市町村抽出表!BJ98="－","－",IF(市町村抽出表!BJ98=0,"0箇所",IF(市町村抽出表!BJ98&lt;1,"1箇所未満",TEXT(ROUND(市町村抽出表!BJ98,0),"###,###")&amp;"箇所")))</f>
        <v>#REF!</v>
      </c>
      <c r="AY98" s="94" t="e">
        <f ca="1">IF(市町村抽出表!BK98="－","－",IF(市町村抽出表!BK98=0,"0箇所",IF(市町村抽出表!BK98&lt;1,"1箇所未満",TEXT(ROUND(市町村抽出表!BK98,0),"###,###")&amp;"箇所")))</f>
        <v>#REF!</v>
      </c>
      <c r="AZ98" s="94" t="e">
        <f ca="1">IF(市町村抽出表!BL98="－","－",IF(市町村抽出表!BL98=0,"0箇所",IF(市町村抽出表!BL98&lt;1,"1箇所未満",TEXT(ROUND(市町村抽出表!BL98,0),"###,###")&amp;"箇所")))</f>
        <v>#REF!</v>
      </c>
      <c r="BH98" s="153"/>
      <c r="BI98" s="153"/>
      <c r="BJ98" s="153"/>
      <c r="BL98" s="154"/>
      <c r="BM98" s="153"/>
      <c r="BN98" s="153"/>
      <c r="BO98" s="153"/>
      <c r="BP98" s="153"/>
      <c r="BX98" s="154"/>
      <c r="BY98" s="153"/>
      <c r="BZ98" s="153"/>
      <c r="CA98" s="153"/>
      <c r="CB98" s="153"/>
      <c r="CN98" s="154"/>
      <c r="CO98" s="153"/>
      <c r="CP98" s="153"/>
      <c r="CQ98" s="153"/>
      <c r="CR98" s="153"/>
    </row>
    <row r="99" spans="1:96" x14ac:dyDescent="0.2">
      <c r="A99" s="82">
        <v>96</v>
      </c>
      <c r="B99" s="74" t="s">
        <v>596</v>
      </c>
      <c r="C99" s="93" t="e">
        <f ca="1">IF(市町村抽出表!D99="－","－",ROUND(市町村抽出表!D99,1))</f>
        <v>#REF!</v>
      </c>
      <c r="D99" s="158" t="e">
        <f ca="1">IF(市町村抽出表!F99="","※2",IF(市町村抽出表!F99="－","－",市町村抽出表!F99&amp;"箇所"))</f>
        <v>#REF!</v>
      </c>
      <c r="E99" s="159" t="e">
        <f ca="1">IF(市町村抽出表!G99="","※2",IF(市町村抽出表!G99="－","－",市町村抽出表!G99&amp;"箇所"))</f>
        <v>#REF!</v>
      </c>
      <c r="F99" s="160" t="e">
        <f ca="1">IF(市町村抽出表!H99="","※2",IF(市町村抽出表!H99="－","－",市町村抽出表!H99&amp;"箇所"))</f>
        <v>#REF!</v>
      </c>
      <c r="G99" s="94" t="e">
        <f ca="1">IF(市町村抽出表!I99="－","－",IF(市町村抽出表!I99=0,"0棟",IF(市町村抽出表!I99&lt;1,"1棟未満",TEXT(ROUND(市町村抽出表!I99,0),"###,###")&amp;"棟")))</f>
        <v>#REF!</v>
      </c>
      <c r="H99" s="94" t="e">
        <f ca="1">IF(市町村抽出表!J99="－","－",IF(市町村抽出表!J99=0,"0棟",IF(市町村抽出表!J99&lt;1,"1棟未満",TEXT(ROUND(市町村抽出表!J99,0),"###,###")&amp;"棟")))</f>
        <v>#REF!</v>
      </c>
      <c r="I99" s="94" t="e">
        <f ca="1">IF(市町村抽出表!O99="－","－",IF(市町村抽出表!O99=0,"0棟",IF(市町村抽出表!O99&lt;1,"1棟未満",TEXT(ROUND(市町村抽出表!O99,0),"###,###")&amp;"棟")))</f>
        <v>#REF!</v>
      </c>
      <c r="J99" s="94" t="e">
        <f ca="1">IF(市町村抽出表!P99="－","－",IF(市町村抽出表!P99=0,"0棟",IF(市町村抽出表!P99&lt;1,"1棟未満",TEXT(ROUND(市町村抽出表!P99,0),"###,###")&amp;"棟")))</f>
        <v>#REF!</v>
      </c>
      <c r="K99" s="147" t="e">
        <f ca="1">IF(市町村抽出表!U99="","※2",IF(市町村抽出表!U99="－","－",IF(市町村抽出表!U99=0,"0棟",IF(市町村抽出表!U99&lt;1,"1棟未満",TEXT(ROUND(市町村抽出表!U99,0),"###,###")&amp;"棟"))))</f>
        <v>#REF!</v>
      </c>
      <c r="L99" s="148" t="e">
        <f ca="1">IF(市町村抽出表!V99="","※2",IF(市町村抽出表!V99="－","－",IF(市町村抽出表!V99=0,"0棟",IF(市町村抽出表!V99&lt;1,"1棟未満",TEXT(ROUND(市町村抽出表!V99,0),"###,###")&amp;"棟"))))</f>
        <v>#REF!</v>
      </c>
      <c r="M99" s="94" t="e">
        <f ca="1">IF(市町村抽出表!W99="－","－",IF(市町村抽出表!W99=0,"0棟",IF(市町村抽出表!W99&lt;1,"1棟未満",TEXT(ROUND(市町村抽出表!W99,0),"###,###")&amp;"棟")))</f>
        <v>#REF!</v>
      </c>
      <c r="N99" s="94" t="e">
        <f ca="1">IF(市町村抽出表!X99="－","－",IF(市町村抽出表!X99=0,"0棟",IF(市町村抽出表!X99&lt;1,"1棟未満",TEXT(ROUND(市町村抽出表!X99,0),"###,###")&amp;"棟")))</f>
        <v>#REF!</v>
      </c>
      <c r="O99" s="94" t="e">
        <f ca="1">IF(市町村抽出表!Z99="－","－",IF(市町村抽出表!Z99=0,"0件",IF(市町村抽出表!Z99&lt;1,"1件未満",TEXT(ROUND(市町村抽出表!Z99,0),"###,###")&amp;"件")))</f>
        <v>#REF!</v>
      </c>
      <c r="P99" s="94" t="e">
        <f ca="1">IF(市町村抽出表!AA99="－","－",IF(市町村抽出表!AA99=0,"0件",IF(市町村抽出表!AA99&lt;1,"1件未満",TEXT(ROUND(市町村抽出表!AA99,0),"###,###")&amp;"件")))</f>
        <v>#REF!</v>
      </c>
      <c r="Q99" s="94" t="e">
        <f ca="1">IF(市町村抽出表!AB99="－","－",IF(市町村抽出表!AB99=0,"0棟",IF(市町村抽出表!AB99&lt;1,"1棟未満",TEXT(ROUND(市町村抽出表!AB99,0),"###,###")&amp;"棟")))</f>
        <v>#REF!</v>
      </c>
      <c r="R99" s="94" t="e">
        <f ca="1">IF(市町村抽出表!AC99="－","－",IF(市町村抽出表!AC99=0,"0人",IF(市町村抽出表!AC99&lt;1,"1人未満",TEXT(ROUND(市町村抽出表!AC99,0),"###,###")&amp;"人")))</f>
        <v>#REF!</v>
      </c>
      <c r="S99" s="94" t="e">
        <f ca="1">IF(市町村抽出表!AD99="－","－",IF(市町村抽出表!AD99=0,"0人",IF(市町村抽出表!AD99&lt;1,"1人未満",TEXT(ROUND(市町村抽出表!AD99,0),"###,###")&amp;"人")))</f>
        <v>#REF!</v>
      </c>
      <c r="T99" s="94" t="e">
        <f ca="1">IF(市町村抽出表!AE99="－","－",IF(市町村抽出表!AE99=0,"0人",IF(市町村抽出表!AE99&lt;1,"1人未満",TEXT(ROUND(市町村抽出表!AE99,0),"###,###")&amp;"人")))</f>
        <v>#REF!</v>
      </c>
      <c r="U99" s="149" t="e">
        <f ca="1">IF(市町村抽出表!AG99="","※2",IF(市町村抽出表!AG99="－","－",IF(市町村抽出表!AG99=0,"0人",IF(市町村抽出表!AG99&lt;1,"1人未満",TEXT(ROUND(市町村抽出表!AG99,0),"###,###")&amp;"人"))))</f>
        <v>#REF!</v>
      </c>
      <c r="V99" s="150" t="e">
        <f ca="1">IF(市町村抽出表!AH99="","※2",IF(市町村抽出表!AH99="－","－",IF(市町村抽出表!AH99=0,"0人",IF(市町村抽出表!AH99&lt;1,"1人未満",TEXT(ROUND(市町村抽出表!AH99,0),"###,###")&amp;"人"))))</f>
        <v>#REF!</v>
      </c>
      <c r="W99" s="151" t="e">
        <f ca="1">IF(市町村抽出表!AI99="","※2",IF(市町村抽出表!AI99="－","－",IF(市町村抽出表!AI99=0,"0人",IF(市町村抽出表!AI99&lt;1,"1人未満",TEXT(ROUND(市町村抽出表!AI99,0),"###,###")&amp;"人"))))</f>
        <v>#REF!</v>
      </c>
      <c r="X99" s="94" t="e">
        <f ca="1">IF(市町村抽出表!AJ99="－","－",IF(市町村抽出表!AJ99=0,"0人",IF(市町村抽出表!AJ99&lt;1,"1人未満",TEXT(ROUND(市町村抽出表!AJ99,0),"###,###")&amp;"人")))</f>
        <v>#REF!</v>
      </c>
      <c r="Y99" s="94" t="e">
        <f ca="1">IF(市町村抽出表!AK99="－","－",IF(市町村抽出表!AK99=0,"0人",IF(市町村抽出表!AK99&lt;1,"1人未満",TEXT(ROUND(市町村抽出表!AK99,0),"###,###")&amp;"人")))</f>
        <v>#REF!</v>
      </c>
      <c r="Z99" s="94" t="e">
        <f ca="1">IF(市町村抽出表!AL99="－","－",IF(市町村抽出表!AL99=0,"0人",IF(市町村抽出表!AL99&lt;1,"1人未満",TEXT(ROUND(市町村抽出表!AL99,0),"###,###")&amp;"人")))</f>
        <v>#REF!</v>
      </c>
      <c r="AA99" s="94" t="e">
        <f ca="1">IF(市町村抽出表!AM99="－","－",IF(市町村抽出表!AM99=0,"0人",IF(市町村抽出表!AM99&lt;1,"1人未満",TEXT(ROUND(市町村抽出表!AM99,0),"###,###")&amp;"人")))</f>
        <v>#REF!</v>
      </c>
      <c r="AB99" s="94" t="e">
        <f ca="1">IF(市町村抽出表!AN99="－","－",IF(市町村抽出表!AN99=0,"0人",IF(市町村抽出表!AN99&lt;1,"1人未満",TEXT(ROUND(市町村抽出表!AN99,0),"###,###")&amp;"人")))</f>
        <v>#REF!</v>
      </c>
      <c r="AC99" s="94" t="e">
        <f ca="1">IF(市町村抽出表!AO99="－","－",IF(市町村抽出表!AO99=0,"0人",IF(市町村抽出表!AO99&lt;1,"1人未満",TEXT(ROUND(市町村抽出表!AO99,0),"###,###")&amp;"人")))</f>
        <v>#REF!</v>
      </c>
      <c r="AD99" s="94" t="e">
        <f ca="1">IF(市町村抽出表!AP99="－","－",IF(市町村抽出表!AP99=0,"0人",IF(市町村抽出表!AP99&lt;1,"1人未満",TEXT(ROUND(市町村抽出表!AP99,0),"###,###")&amp;"人")))</f>
        <v>#REF!</v>
      </c>
      <c r="AE99" s="94" t="e">
        <f ca="1">IF(市町村抽出表!AQ99="－","－",IF(市町村抽出表!AQ99=0,"0人",IF(市町村抽出表!AQ99&lt;1,"1人未満",TEXT(ROUND(市町村抽出表!AQ99,0),"###,###")&amp;"人")))</f>
        <v>#REF!</v>
      </c>
      <c r="AF99" s="94" t="e">
        <f ca="1">IF(市町村抽出表!AR99="－","－",IF(市町村抽出表!AR99=0,"0人",IF(市町村抽出表!AR99&lt;1,"1人未満",TEXT(ROUND(市町村抽出表!AR99,0),"###,###")&amp;"人")))</f>
        <v>#REF!</v>
      </c>
      <c r="AG99" s="94" t="e">
        <f ca="1">IF(市町村抽出表!AS99="－","－",IF(市町村抽出表!AS99=0,"0箇所",IF(市町村抽出表!AS99&lt;1,"1箇所未満",TEXT(ROUND(市町村抽出表!AS99,0),"###,###")&amp;"箇所")))</f>
        <v>#REF!</v>
      </c>
      <c r="AH99" s="94" t="e">
        <f ca="1">IF(市町村抽出表!AT99="－","－",IF(市町村抽出表!AT99=0,"0世帯",IF(市町村抽出表!AT99&lt;1,"1世帯未満",TEXT(ROUND(市町村抽出表!AT99,0),"###,###")&amp;"世帯")))</f>
        <v>#REF!</v>
      </c>
      <c r="AI99" s="94" t="e">
        <f ca="1">IF(市町村抽出表!AU99="－","－",IF(市町村抽出表!AU99=0,"0人",IF(市町村抽出表!AU99&lt;1,"1人未満",TEXT(ROUND(市町村抽出表!AU99,0),"###,###")&amp;"人")))</f>
        <v>#REF!</v>
      </c>
      <c r="AJ99" s="94" t="e">
        <f ca="1">IF(市町村抽出表!AV99="－","－",IF(市町村抽出表!AV99=0,"0世帯",IF(市町村抽出表!AV99&lt;1,"1世帯未満",TEXT(ROUND(市町村抽出表!AV99,0),"###,###")&amp;"世帯")))</f>
        <v>#REF!</v>
      </c>
      <c r="AK99" s="94" t="e">
        <f ca="1">IF(市町村抽出表!AW99="－","－",IF(市町村抽出表!AW99=0,"0人",IF(市町村抽出表!AW99&lt;1,"1人未満",TEXT(ROUND(市町村抽出表!AW99,0),"###,###")&amp;"人")))</f>
        <v>#REF!</v>
      </c>
      <c r="AL99" s="94" t="e">
        <f ca="1">IF(市町村抽出表!AX99="－","－",IF(市町村抽出表!AX99=0,"0世帯",IF(市町村抽出表!AX99&lt;1,"1世帯未満",TEXT(ROUND(市町村抽出表!AX99,0),"###,###")&amp;"世帯")))</f>
        <v>#REF!</v>
      </c>
      <c r="AM99" s="94" t="e">
        <f ca="1">IF(市町村抽出表!AY99="－","－",IF(市町村抽出表!AY99=0,"0人",IF(市町村抽出表!AY99&lt;1,"1人未満",TEXT(ROUND(市町村抽出表!AY99,0),"###,###")&amp;"人")))</f>
        <v>#REF!</v>
      </c>
      <c r="AN99" s="94" t="s">
        <v>668</v>
      </c>
      <c r="AO99" s="94" t="s">
        <v>668</v>
      </c>
      <c r="AP99" s="94" t="e">
        <f ca="1">IF(市町村抽出表!BB99="－","－",IF(市町村抽出表!BB99=0,"0km",IF(市町村抽出表!BB99&lt;0.1,"0.1km未満",TEXT(ROUND(市町村抽出表!BB99,1),"###,##0.0")&amp;"km")))</f>
        <v>#REF!</v>
      </c>
      <c r="AQ99" s="94" t="e">
        <f ca="1">IF(市町村抽出表!BC99="－","－",IF(市町村抽出表!BC99=0,"0世帯",IF(市町村抽出表!BC99&lt;1,"1世帯未満",TEXT(ROUND(市町村抽出表!BC99,0),"###,###")&amp;"世帯")))</f>
        <v>#REF!</v>
      </c>
      <c r="AR99" s="94" t="e">
        <f ca="1">IF(市町村抽出表!BD99="－","－",IF(市町村抽出表!BD99=0,"0人",IF(市町村抽出表!BD99&lt;1,"1人未満",TEXT(ROUND(市町村抽出表!BD99,0),"###,###")&amp;"人")))</f>
        <v>#REF!</v>
      </c>
      <c r="AS99" s="94" t="s">
        <v>668</v>
      </c>
      <c r="AT99" s="94" t="s">
        <v>668</v>
      </c>
      <c r="AU99" s="94" t="e">
        <f ca="1">IF(市町村抽出表!BG99="－","－",IF(市町村抽出表!BG99=0,"0箇所",IF(市町村抽出表!BG99&lt;1,"1箇所未満",TEXT(ROUND(市町村抽出表!BG99,0),"###,###")&amp;"箇所")))</f>
        <v>#REF!</v>
      </c>
      <c r="AV99" s="94" t="e">
        <f ca="1">IF(市町村抽出表!BH99="－","－",IF(市町村抽出表!BH99=0,"0箇所",IF(市町村抽出表!BH99&lt;1,"1箇所未満",TEXT(ROUND(市町村抽出表!BH99,0),"###,###")&amp;"箇所")))</f>
        <v>#REF!</v>
      </c>
      <c r="AW99" s="94" t="e">
        <f ca="1">IF(市町村抽出表!BI99="－","－",IF(市町村抽出表!BI99=0,"0箇所",IF(市町村抽出表!BI99&lt;1,"1箇所未満",TEXT(ROUND(市町村抽出表!BI99,0),"###,###")&amp;"箇所")))</f>
        <v>#REF!</v>
      </c>
      <c r="AX99" s="94" t="e">
        <f ca="1">IF(市町村抽出表!BJ99="－","－",IF(市町村抽出表!BJ99=0,"0箇所",IF(市町村抽出表!BJ99&lt;1,"1箇所未満",TEXT(ROUND(市町村抽出表!BJ99,0),"###,###")&amp;"箇所")))</f>
        <v>#REF!</v>
      </c>
      <c r="AY99" s="94" t="e">
        <f ca="1">IF(市町村抽出表!BK99="－","－",IF(市町村抽出表!BK99=0,"0箇所",IF(市町村抽出表!BK99&lt;1,"1箇所未満",TEXT(ROUND(市町村抽出表!BK99,0),"###,###")&amp;"箇所")))</f>
        <v>#REF!</v>
      </c>
      <c r="AZ99" s="94" t="e">
        <f ca="1">IF(市町村抽出表!BL99="－","－",IF(市町村抽出表!BL99=0,"0箇所",IF(市町村抽出表!BL99&lt;1,"1箇所未満",TEXT(ROUND(市町村抽出表!BL99,0),"###,###")&amp;"箇所")))</f>
        <v>#REF!</v>
      </c>
      <c r="BH99" s="153"/>
      <c r="BI99" s="153"/>
      <c r="BJ99" s="153"/>
      <c r="BL99" s="154"/>
      <c r="BM99" s="153"/>
      <c r="BN99" s="153"/>
      <c r="BO99" s="153"/>
      <c r="BP99" s="153"/>
      <c r="BX99" s="154"/>
      <c r="BY99" s="153"/>
      <c r="BZ99" s="153"/>
      <c r="CA99" s="153"/>
      <c r="CB99" s="153"/>
      <c r="CN99" s="154"/>
      <c r="CO99" s="153"/>
      <c r="CP99" s="153"/>
      <c r="CQ99" s="153"/>
      <c r="CR99" s="153"/>
    </row>
    <row r="100" spans="1:96" x14ac:dyDescent="0.2">
      <c r="A100" s="82">
        <v>97</v>
      </c>
      <c r="B100" s="74" t="s">
        <v>597</v>
      </c>
      <c r="C100" s="93" t="e">
        <f ca="1">IF(市町村抽出表!D100="－","－",ROUND(市町村抽出表!D100,1))</f>
        <v>#REF!</v>
      </c>
      <c r="D100" s="158" t="e">
        <f ca="1">IF(市町村抽出表!F100="","※2",IF(市町村抽出表!F100="－","－",市町村抽出表!F100&amp;"箇所"))</f>
        <v>#REF!</v>
      </c>
      <c r="E100" s="159" t="e">
        <f ca="1">IF(市町村抽出表!G100="","※2",IF(市町村抽出表!G100="－","－",市町村抽出表!G100&amp;"箇所"))</f>
        <v>#REF!</v>
      </c>
      <c r="F100" s="160" t="e">
        <f ca="1">IF(市町村抽出表!H100="","※2",IF(市町村抽出表!H100="－","－",市町村抽出表!H100&amp;"箇所"))</f>
        <v>#REF!</v>
      </c>
      <c r="G100" s="94" t="e">
        <f ca="1">IF(市町村抽出表!I100="－","－",IF(市町村抽出表!I100=0,"0棟",IF(市町村抽出表!I100&lt;1,"1棟未満",TEXT(ROUND(市町村抽出表!I100,0),"###,###")&amp;"棟")))</f>
        <v>#REF!</v>
      </c>
      <c r="H100" s="94" t="e">
        <f ca="1">IF(市町村抽出表!J100="－","－",IF(市町村抽出表!J100=0,"0棟",IF(市町村抽出表!J100&lt;1,"1棟未満",TEXT(ROUND(市町村抽出表!J100,0),"###,###")&amp;"棟")))</f>
        <v>#REF!</v>
      </c>
      <c r="I100" s="94" t="e">
        <f ca="1">IF(市町村抽出表!O100="－","－",IF(市町村抽出表!O100=0,"0棟",IF(市町村抽出表!O100&lt;1,"1棟未満",TEXT(ROUND(市町村抽出表!O100,0),"###,###")&amp;"棟")))</f>
        <v>#REF!</v>
      </c>
      <c r="J100" s="94" t="e">
        <f ca="1">IF(市町村抽出表!P100="－","－",IF(市町村抽出表!P100=0,"0棟",IF(市町村抽出表!P100&lt;1,"1棟未満",TEXT(ROUND(市町村抽出表!P100,0),"###,###")&amp;"棟")))</f>
        <v>#REF!</v>
      </c>
      <c r="K100" s="147" t="e">
        <f ca="1">IF(市町村抽出表!U100="","※2",IF(市町村抽出表!U100="－","－",IF(市町村抽出表!U100=0,"0棟",IF(市町村抽出表!U100&lt;1,"1棟未満",TEXT(ROUND(市町村抽出表!U100,0),"###,###")&amp;"棟"))))</f>
        <v>#REF!</v>
      </c>
      <c r="L100" s="148" t="e">
        <f ca="1">IF(市町村抽出表!V100="","※2",IF(市町村抽出表!V100="－","－",IF(市町村抽出表!V100=0,"0棟",IF(市町村抽出表!V100&lt;1,"1棟未満",TEXT(ROUND(市町村抽出表!V100,0),"###,###")&amp;"棟"))))</f>
        <v>#REF!</v>
      </c>
      <c r="M100" s="94" t="e">
        <f ca="1">IF(市町村抽出表!W100="－","－",IF(市町村抽出表!W100=0,"0棟",IF(市町村抽出表!W100&lt;1,"1棟未満",TEXT(ROUND(市町村抽出表!W100,0),"###,###")&amp;"棟")))</f>
        <v>#REF!</v>
      </c>
      <c r="N100" s="94" t="e">
        <f ca="1">IF(市町村抽出表!X100="－","－",IF(市町村抽出表!X100=0,"0棟",IF(市町村抽出表!X100&lt;1,"1棟未満",TEXT(ROUND(市町村抽出表!X100,0),"###,###")&amp;"棟")))</f>
        <v>#REF!</v>
      </c>
      <c r="O100" s="94" t="e">
        <f ca="1">IF(市町村抽出表!Z100="－","－",IF(市町村抽出表!Z100=0,"0件",IF(市町村抽出表!Z100&lt;1,"1件未満",TEXT(ROUND(市町村抽出表!Z100,0),"###,###")&amp;"件")))</f>
        <v>#REF!</v>
      </c>
      <c r="P100" s="94" t="e">
        <f ca="1">IF(市町村抽出表!AA100="－","－",IF(市町村抽出表!AA100=0,"0件",IF(市町村抽出表!AA100&lt;1,"1件未満",TEXT(ROUND(市町村抽出表!AA100,0),"###,###")&amp;"件")))</f>
        <v>#REF!</v>
      </c>
      <c r="Q100" s="94" t="e">
        <f ca="1">IF(市町村抽出表!AB100="－","－",IF(市町村抽出表!AB100=0,"0棟",IF(市町村抽出表!AB100&lt;1,"1棟未満",TEXT(ROUND(市町村抽出表!AB100,0),"###,###")&amp;"棟")))</f>
        <v>#REF!</v>
      </c>
      <c r="R100" s="94" t="e">
        <f ca="1">IF(市町村抽出表!AC100="－","－",IF(市町村抽出表!AC100=0,"0人",IF(市町村抽出表!AC100&lt;1,"1人未満",TEXT(ROUND(市町村抽出表!AC100,0),"###,###")&amp;"人")))</f>
        <v>#REF!</v>
      </c>
      <c r="S100" s="94" t="e">
        <f ca="1">IF(市町村抽出表!AD100="－","－",IF(市町村抽出表!AD100=0,"0人",IF(市町村抽出表!AD100&lt;1,"1人未満",TEXT(ROUND(市町村抽出表!AD100,0),"###,###")&amp;"人")))</f>
        <v>#REF!</v>
      </c>
      <c r="T100" s="94" t="e">
        <f ca="1">IF(市町村抽出表!AE100="－","－",IF(市町村抽出表!AE100=0,"0人",IF(市町村抽出表!AE100&lt;1,"1人未満",TEXT(ROUND(市町村抽出表!AE100,0),"###,###")&amp;"人")))</f>
        <v>#REF!</v>
      </c>
      <c r="U100" s="149" t="e">
        <f ca="1">IF(市町村抽出表!AG100="","※2",IF(市町村抽出表!AG100="－","－",IF(市町村抽出表!AG100=0,"0人",IF(市町村抽出表!AG100&lt;1,"1人未満",TEXT(ROUND(市町村抽出表!AG100,0),"###,###")&amp;"人"))))</f>
        <v>#REF!</v>
      </c>
      <c r="V100" s="150" t="e">
        <f ca="1">IF(市町村抽出表!AH100="","※2",IF(市町村抽出表!AH100="－","－",IF(市町村抽出表!AH100=0,"0人",IF(市町村抽出表!AH100&lt;1,"1人未満",TEXT(ROUND(市町村抽出表!AH100,0),"###,###")&amp;"人"))))</f>
        <v>#REF!</v>
      </c>
      <c r="W100" s="151" t="e">
        <f ca="1">IF(市町村抽出表!AI100="","※2",IF(市町村抽出表!AI100="－","－",IF(市町村抽出表!AI100=0,"0人",IF(市町村抽出表!AI100&lt;1,"1人未満",TEXT(ROUND(市町村抽出表!AI100,0),"###,###")&amp;"人"))))</f>
        <v>#REF!</v>
      </c>
      <c r="X100" s="94" t="e">
        <f ca="1">IF(市町村抽出表!AJ100="－","－",IF(市町村抽出表!AJ100=0,"0人",IF(市町村抽出表!AJ100&lt;1,"1人未満",TEXT(ROUND(市町村抽出表!AJ100,0),"###,###")&amp;"人")))</f>
        <v>#REF!</v>
      </c>
      <c r="Y100" s="94" t="e">
        <f ca="1">IF(市町村抽出表!AK100="－","－",IF(市町村抽出表!AK100=0,"0人",IF(市町村抽出表!AK100&lt;1,"1人未満",TEXT(ROUND(市町村抽出表!AK100,0),"###,###")&amp;"人")))</f>
        <v>#REF!</v>
      </c>
      <c r="Z100" s="94" t="e">
        <f ca="1">IF(市町村抽出表!AL100="－","－",IF(市町村抽出表!AL100=0,"0人",IF(市町村抽出表!AL100&lt;1,"1人未満",TEXT(ROUND(市町村抽出表!AL100,0),"###,###")&amp;"人")))</f>
        <v>#REF!</v>
      </c>
      <c r="AA100" s="94" t="e">
        <f ca="1">IF(市町村抽出表!AM100="－","－",IF(市町村抽出表!AM100=0,"0人",IF(市町村抽出表!AM100&lt;1,"1人未満",TEXT(ROUND(市町村抽出表!AM100,0),"###,###")&amp;"人")))</f>
        <v>#REF!</v>
      </c>
      <c r="AB100" s="94" t="e">
        <f ca="1">IF(市町村抽出表!AN100="－","－",IF(市町村抽出表!AN100=0,"0人",IF(市町村抽出表!AN100&lt;1,"1人未満",TEXT(ROUND(市町村抽出表!AN100,0),"###,###")&amp;"人")))</f>
        <v>#REF!</v>
      </c>
      <c r="AC100" s="94" t="e">
        <f ca="1">IF(市町村抽出表!AO100="－","－",IF(市町村抽出表!AO100=0,"0人",IF(市町村抽出表!AO100&lt;1,"1人未満",TEXT(ROUND(市町村抽出表!AO100,0),"###,###")&amp;"人")))</f>
        <v>#REF!</v>
      </c>
      <c r="AD100" s="94" t="e">
        <f ca="1">IF(市町村抽出表!AP100="－","－",IF(市町村抽出表!AP100=0,"0人",IF(市町村抽出表!AP100&lt;1,"1人未満",TEXT(ROUND(市町村抽出表!AP100,0),"###,###")&amp;"人")))</f>
        <v>#REF!</v>
      </c>
      <c r="AE100" s="94" t="e">
        <f ca="1">IF(市町村抽出表!AQ100="－","－",IF(市町村抽出表!AQ100=0,"0人",IF(市町村抽出表!AQ100&lt;1,"1人未満",TEXT(ROUND(市町村抽出表!AQ100,0),"###,###")&amp;"人")))</f>
        <v>#REF!</v>
      </c>
      <c r="AF100" s="94" t="e">
        <f ca="1">IF(市町村抽出表!AR100="－","－",IF(市町村抽出表!AR100=0,"0人",IF(市町村抽出表!AR100&lt;1,"1人未満",TEXT(ROUND(市町村抽出表!AR100,0),"###,###")&amp;"人")))</f>
        <v>#REF!</v>
      </c>
      <c r="AG100" s="94" t="e">
        <f ca="1">IF(市町村抽出表!AS100="－","－",IF(市町村抽出表!AS100=0,"0箇所",IF(市町村抽出表!AS100&lt;1,"1箇所未満",TEXT(ROUND(市町村抽出表!AS100,0),"###,###")&amp;"箇所")))</f>
        <v>#REF!</v>
      </c>
      <c r="AH100" s="94" t="e">
        <f ca="1">IF(市町村抽出表!AT100="－","－",IF(市町村抽出表!AT100=0,"0世帯",IF(市町村抽出表!AT100&lt;1,"1世帯未満",TEXT(ROUND(市町村抽出表!AT100,0),"###,###")&amp;"世帯")))</f>
        <v>#REF!</v>
      </c>
      <c r="AI100" s="94" t="e">
        <f ca="1">IF(市町村抽出表!AU100="－","－",IF(市町村抽出表!AU100=0,"0人",IF(市町村抽出表!AU100&lt;1,"1人未満",TEXT(ROUND(市町村抽出表!AU100,0),"###,###")&amp;"人")))</f>
        <v>#REF!</v>
      </c>
      <c r="AJ100" s="94" t="e">
        <f ca="1">IF(市町村抽出表!AV100="－","－",IF(市町村抽出表!AV100=0,"0世帯",IF(市町村抽出表!AV100&lt;1,"1世帯未満",TEXT(ROUND(市町村抽出表!AV100,0),"###,###")&amp;"世帯")))</f>
        <v>#REF!</v>
      </c>
      <c r="AK100" s="94" t="e">
        <f ca="1">IF(市町村抽出表!AW100="－","－",IF(市町村抽出表!AW100=0,"0人",IF(市町村抽出表!AW100&lt;1,"1人未満",TEXT(ROUND(市町村抽出表!AW100,0),"###,###")&amp;"人")))</f>
        <v>#REF!</v>
      </c>
      <c r="AL100" s="94" t="e">
        <f ca="1">IF(市町村抽出表!AX100="－","－",IF(市町村抽出表!AX100=0,"0世帯",IF(市町村抽出表!AX100&lt;1,"1世帯未満",TEXT(ROUND(市町村抽出表!AX100,0),"###,###")&amp;"世帯")))</f>
        <v>#REF!</v>
      </c>
      <c r="AM100" s="94" t="e">
        <f ca="1">IF(市町村抽出表!AY100="－","－",IF(市町村抽出表!AY100=0,"0人",IF(市町村抽出表!AY100&lt;1,"1人未満",TEXT(ROUND(市町村抽出表!AY100,0),"###,###")&amp;"人")))</f>
        <v>#REF!</v>
      </c>
      <c r="AN100" s="94" t="s">
        <v>668</v>
      </c>
      <c r="AO100" s="94" t="s">
        <v>668</v>
      </c>
      <c r="AP100" s="94" t="e">
        <f ca="1">IF(市町村抽出表!BB100="－","－",IF(市町村抽出表!BB100=0,"0km",IF(市町村抽出表!BB100&lt;0.1,"0.1km未満",TEXT(ROUND(市町村抽出表!BB100,1),"###,##0.0")&amp;"km")))</f>
        <v>#REF!</v>
      </c>
      <c r="AQ100" s="94" t="e">
        <f ca="1">IF(市町村抽出表!BC100="－","－",IF(市町村抽出表!BC100=0,"0世帯",IF(市町村抽出表!BC100&lt;1,"1世帯未満",TEXT(ROUND(市町村抽出表!BC100,0),"###,###")&amp;"世帯")))</f>
        <v>#REF!</v>
      </c>
      <c r="AR100" s="94" t="e">
        <f ca="1">IF(市町村抽出表!BD100="－","－",IF(市町村抽出表!BD100=0,"0人",IF(市町村抽出表!BD100&lt;1,"1人未満",TEXT(ROUND(市町村抽出表!BD100,0),"###,###")&amp;"人")))</f>
        <v>#REF!</v>
      </c>
      <c r="AS100" s="94" t="s">
        <v>668</v>
      </c>
      <c r="AT100" s="94" t="s">
        <v>668</v>
      </c>
      <c r="AU100" s="94" t="e">
        <f ca="1">IF(市町村抽出表!BG100="－","－",IF(市町村抽出表!BG100=0,"0箇所",IF(市町村抽出表!BG100&lt;1,"1箇所未満",TEXT(ROUND(市町村抽出表!BG100,0),"###,###")&amp;"箇所")))</f>
        <v>#REF!</v>
      </c>
      <c r="AV100" s="94" t="e">
        <f ca="1">IF(市町村抽出表!BH100="－","－",IF(市町村抽出表!BH100=0,"0箇所",IF(市町村抽出表!BH100&lt;1,"1箇所未満",TEXT(ROUND(市町村抽出表!BH100,0),"###,###")&amp;"箇所")))</f>
        <v>#REF!</v>
      </c>
      <c r="AW100" s="94" t="e">
        <f ca="1">IF(市町村抽出表!BI100="－","－",IF(市町村抽出表!BI100=0,"0箇所",IF(市町村抽出表!BI100&lt;1,"1箇所未満",TEXT(ROUND(市町村抽出表!BI100,0),"###,###")&amp;"箇所")))</f>
        <v>#REF!</v>
      </c>
      <c r="AX100" s="94" t="e">
        <f ca="1">IF(市町村抽出表!BJ100="－","－",IF(市町村抽出表!BJ100=0,"0箇所",IF(市町村抽出表!BJ100&lt;1,"1箇所未満",TEXT(ROUND(市町村抽出表!BJ100,0),"###,###")&amp;"箇所")))</f>
        <v>#REF!</v>
      </c>
      <c r="AY100" s="94" t="e">
        <f ca="1">IF(市町村抽出表!BK100="－","－",IF(市町村抽出表!BK100=0,"0箇所",IF(市町村抽出表!BK100&lt;1,"1箇所未満",TEXT(ROUND(市町村抽出表!BK100,0),"###,###")&amp;"箇所")))</f>
        <v>#REF!</v>
      </c>
      <c r="AZ100" s="94" t="e">
        <f ca="1">IF(市町村抽出表!BL100="－","－",IF(市町村抽出表!BL100=0,"0箇所",IF(市町村抽出表!BL100&lt;1,"1箇所未満",TEXT(ROUND(市町村抽出表!BL100,0),"###,###")&amp;"箇所")))</f>
        <v>#REF!</v>
      </c>
      <c r="BH100" s="153"/>
      <c r="BI100" s="153"/>
      <c r="BJ100" s="153"/>
      <c r="BL100" s="154"/>
      <c r="BM100" s="153"/>
      <c r="BN100" s="153"/>
      <c r="BO100" s="153"/>
      <c r="BP100" s="153"/>
      <c r="BX100" s="154"/>
      <c r="BY100" s="153"/>
      <c r="BZ100" s="153"/>
      <c r="CA100" s="153"/>
      <c r="CB100" s="153"/>
      <c r="CN100" s="154"/>
      <c r="CO100" s="153"/>
      <c r="CP100" s="153"/>
      <c r="CQ100" s="153"/>
      <c r="CR100" s="153"/>
    </row>
    <row r="101" spans="1:96" x14ac:dyDescent="0.2">
      <c r="A101" s="82">
        <v>98</v>
      </c>
      <c r="B101" s="74" t="s">
        <v>598</v>
      </c>
      <c r="C101" s="93" t="e">
        <f ca="1">IF(市町村抽出表!D101="－","－",ROUND(市町村抽出表!D101,1))</f>
        <v>#REF!</v>
      </c>
      <c r="D101" s="158" t="e">
        <f ca="1">IF(市町村抽出表!F101="","※2",IF(市町村抽出表!F101="－","－",市町村抽出表!F101&amp;"箇所"))</f>
        <v>#REF!</v>
      </c>
      <c r="E101" s="159" t="e">
        <f ca="1">IF(市町村抽出表!G101="","※2",IF(市町村抽出表!G101="－","－",市町村抽出表!G101&amp;"箇所"))</f>
        <v>#REF!</v>
      </c>
      <c r="F101" s="160" t="e">
        <f ca="1">IF(市町村抽出表!H101="","※2",IF(市町村抽出表!H101="－","－",市町村抽出表!H101&amp;"箇所"))</f>
        <v>#REF!</v>
      </c>
      <c r="G101" s="94" t="e">
        <f ca="1">IF(市町村抽出表!I101="－","－",IF(市町村抽出表!I101=0,"0棟",IF(市町村抽出表!I101&lt;1,"1棟未満",TEXT(ROUND(市町村抽出表!I101,0),"###,###")&amp;"棟")))</f>
        <v>#REF!</v>
      </c>
      <c r="H101" s="94" t="e">
        <f ca="1">IF(市町村抽出表!J101="－","－",IF(市町村抽出表!J101=0,"0棟",IF(市町村抽出表!J101&lt;1,"1棟未満",TEXT(ROUND(市町村抽出表!J101,0),"###,###")&amp;"棟")))</f>
        <v>#REF!</v>
      </c>
      <c r="I101" s="94" t="e">
        <f ca="1">IF(市町村抽出表!O101="－","－",IF(市町村抽出表!O101=0,"0棟",IF(市町村抽出表!O101&lt;1,"1棟未満",TEXT(ROUND(市町村抽出表!O101,0),"###,###")&amp;"棟")))</f>
        <v>#REF!</v>
      </c>
      <c r="J101" s="94" t="e">
        <f ca="1">IF(市町村抽出表!P101="－","－",IF(市町村抽出表!P101=0,"0棟",IF(市町村抽出表!P101&lt;1,"1棟未満",TEXT(ROUND(市町村抽出表!P101,0),"###,###")&amp;"棟")))</f>
        <v>#REF!</v>
      </c>
      <c r="K101" s="147" t="e">
        <f ca="1">IF(市町村抽出表!U101="","※2",IF(市町村抽出表!U101="－","－",IF(市町村抽出表!U101=0,"0棟",IF(市町村抽出表!U101&lt;1,"1棟未満",TEXT(ROUND(市町村抽出表!U101,0),"###,###")&amp;"棟"))))</f>
        <v>#REF!</v>
      </c>
      <c r="L101" s="148" t="e">
        <f ca="1">IF(市町村抽出表!V101="","※2",IF(市町村抽出表!V101="－","－",IF(市町村抽出表!V101=0,"0棟",IF(市町村抽出表!V101&lt;1,"1棟未満",TEXT(ROUND(市町村抽出表!V101,0),"###,###")&amp;"棟"))))</f>
        <v>#REF!</v>
      </c>
      <c r="M101" s="94" t="e">
        <f ca="1">IF(市町村抽出表!W101="－","－",IF(市町村抽出表!W101=0,"0棟",IF(市町村抽出表!W101&lt;1,"1棟未満",TEXT(ROUND(市町村抽出表!W101,0),"###,###")&amp;"棟")))</f>
        <v>#REF!</v>
      </c>
      <c r="N101" s="94" t="e">
        <f ca="1">IF(市町村抽出表!X101="－","－",IF(市町村抽出表!X101=0,"0棟",IF(市町村抽出表!X101&lt;1,"1棟未満",TEXT(ROUND(市町村抽出表!X101,0),"###,###")&amp;"棟")))</f>
        <v>#REF!</v>
      </c>
      <c r="O101" s="94" t="e">
        <f ca="1">IF(市町村抽出表!Z101="－","－",IF(市町村抽出表!Z101=0,"0件",IF(市町村抽出表!Z101&lt;1,"1件未満",TEXT(ROUND(市町村抽出表!Z101,0),"###,###")&amp;"件")))</f>
        <v>#REF!</v>
      </c>
      <c r="P101" s="94" t="e">
        <f ca="1">IF(市町村抽出表!AA101="－","－",IF(市町村抽出表!AA101=0,"0件",IF(市町村抽出表!AA101&lt;1,"1件未満",TEXT(ROUND(市町村抽出表!AA101,0),"###,###")&amp;"件")))</f>
        <v>#REF!</v>
      </c>
      <c r="Q101" s="94" t="e">
        <f ca="1">IF(市町村抽出表!AB101="－","－",IF(市町村抽出表!AB101=0,"0棟",IF(市町村抽出表!AB101&lt;1,"1棟未満",TEXT(ROUND(市町村抽出表!AB101,0),"###,###")&amp;"棟")))</f>
        <v>#REF!</v>
      </c>
      <c r="R101" s="94" t="e">
        <f ca="1">IF(市町村抽出表!AC101="－","－",IF(市町村抽出表!AC101=0,"0人",IF(市町村抽出表!AC101&lt;1,"1人未満",TEXT(ROUND(市町村抽出表!AC101,0),"###,###")&amp;"人")))</f>
        <v>#REF!</v>
      </c>
      <c r="S101" s="94" t="e">
        <f ca="1">IF(市町村抽出表!AD101="－","－",IF(市町村抽出表!AD101=0,"0人",IF(市町村抽出表!AD101&lt;1,"1人未満",TEXT(ROUND(市町村抽出表!AD101,0),"###,###")&amp;"人")))</f>
        <v>#REF!</v>
      </c>
      <c r="T101" s="94" t="e">
        <f ca="1">IF(市町村抽出表!AE101="－","－",IF(市町村抽出表!AE101=0,"0人",IF(市町村抽出表!AE101&lt;1,"1人未満",TEXT(ROUND(市町村抽出表!AE101,0),"###,###")&amp;"人")))</f>
        <v>#REF!</v>
      </c>
      <c r="U101" s="149" t="e">
        <f ca="1">IF(市町村抽出表!AG101="","※2",IF(市町村抽出表!AG101="－","－",IF(市町村抽出表!AG101=0,"0人",IF(市町村抽出表!AG101&lt;1,"1人未満",TEXT(ROUND(市町村抽出表!AG101,0),"###,###")&amp;"人"))))</f>
        <v>#REF!</v>
      </c>
      <c r="V101" s="150" t="e">
        <f ca="1">IF(市町村抽出表!AH101="","※2",IF(市町村抽出表!AH101="－","－",IF(市町村抽出表!AH101=0,"0人",IF(市町村抽出表!AH101&lt;1,"1人未満",TEXT(ROUND(市町村抽出表!AH101,0),"###,###")&amp;"人"))))</f>
        <v>#REF!</v>
      </c>
      <c r="W101" s="151" t="e">
        <f ca="1">IF(市町村抽出表!AI101="","※2",IF(市町村抽出表!AI101="－","－",IF(市町村抽出表!AI101=0,"0人",IF(市町村抽出表!AI101&lt;1,"1人未満",TEXT(ROUND(市町村抽出表!AI101,0),"###,###")&amp;"人"))))</f>
        <v>#REF!</v>
      </c>
      <c r="X101" s="94" t="e">
        <f ca="1">IF(市町村抽出表!AJ101="－","－",IF(市町村抽出表!AJ101=0,"0人",IF(市町村抽出表!AJ101&lt;1,"1人未満",TEXT(ROUND(市町村抽出表!AJ101,0),"###,###")&amp;"人")))</f>
        <v>#REF!</v>
      </c>
      <c r="Y101" s="94" t="e">
        <f ca="1">IF(市町村抽出表!AK101="－","－",IF(市町村抽出表!AK101=0,"0人",IF(市町村抽出表!AK101&lt;1,"1人未満",TEXT(ROUND(市町村抽出表!AK101,0),"###,###")&amp;"人")))</f>
        <v>#REF!</v>
      </c>
      <c r="Z101" s="94" t="e">
        <f ca="1">IF(市町村抽出表!AL101="－","－",IF(市町村抽出表!AL101=0,"0人",IF(市町村抽出表!AL101&lt;1,"1人未満",TEXT(ROUND(市町村抽出表!AL101,0),"###,###")&amp;"人")))</f>
        <v>#REF!</v>
      </c>
      <c r="AA101" s="94" t="e">
        <f ca="1">IF(市町村抽出表!AM101="－","－",IF(市町村抽出表!AM101=0,"0人",IF(市町村抽出表!AM101&lt;1,"1人未満",TEXT(ROUND(市町村抽出表!AM101,0),"###,###")&amp;"人")))</f>
        <v>#REF!</v>
      </c>
      <c r="AB101" s="94" t="e">
        <f ca="1">IF(市町村抽出表!AN101="－","－",IF(市町村抽出表!AN101=0,"0人",IF(市町村抽出表!AN101&lt;1,"1人未満",TEXT(ROUND(市町村抽出表!AN101,0),"###,###")&amp;"人")))</f>
        <v>#REF!</v>
      </c>
      <c r="AC101" s="94" t="e">
        <f ca="1">IF(市町村抽出表!AO101="－","－",IF(市町村抽出表!AO101=0,"0人",IF(市町村抽出表!AO101&lt;1,"1人未満",TEXT(ROUND(市町村抽出表!AO101,0),"###,###")&amp;"人")))</f>
        <v>#REF!</v>
      </c>
      <c r="AD101" s="94" t="e">
        <f ca="1">IF(市町村抽出表!AP101="－","－",IF(市町村抽出表!AP101=0,"0人",IF(市町村抽出表!AP101&lt;1,"1人未満",TEXT(ROUND(市町村抽出表!AP101,0),"###,###")&amp;"人")))</f>
        <v>#REF!</v>
      </c>
      <c r="AE101" s="94" t="e">
        <f ca="1">IF(市町村抽出表!AQ101="－","－",IF(市町村抽出表!AQ101=0,"0人",IF(市町村抽出表!AQ101&lt;1,"1人未満",TEXT(ROUND(市町村抽出表!AQ101,0),"###,###")&amp;"人")))</f>
        <v>#REF!</v>
      </c>
      <c r="AF101" s="94" t="e">
        <f ca="1">IF(市町村抽出表!AR101="－","－",IF(市町村抽出表!AR101=0,"0人",IF(市町村抽出表!AR101&lt;1,"1人未満",TEXT(ROUND(市町村抽出表!AR101,0),"###,###")&amp;"人")))</f>
        <v>#REF!</v>
      </c>
      <c r="AG101" s="94" t="e">
        <f ca="1">IF(市町村抽出表!AS101="－","－",IF(市町村抽出表!AS101=0,"0箇所",IF(市町村抽出表!AS101&lt;1,"1箇所未満",TEXT(ROUND(市町村抽出表!AS101,0),"###,###")&amp;"箇所")))</f>
        <v>#REF!</v>
      </c>
      <c r="AH101" s="94" t="e">
        <f ca="1">IF(市町村抽出表!AT101="－","－",IF(市町村抽出表!AT101=0,"0世帯",IF(市町村抽出表!AT101&lt;1,"1世帯未満",TEXT(ROUND(市町村抽出表!AT101,0),"###,###")&amp;"世帯")))</f>
        <v>#REF!</v>
      </c>
      <c r="AI101" s="94" t="e">
        <f ca="1">IF(市町村抽出表!AU101="－","－",IF(市町村抽出表!AU101=0,"0人",IF(市町村抽出表!AU101&lt;1,"1人未満",TEXT(ROUND(市町村抽出表!AU101,0),"###,###")&amp;"人")))</f>
        <v>#REF!</v>
      </c>
      <c r="AJ101" s="94" t="e">
        <f ca="1">IF(市町村抽出表!AV101="－","－",IF(市町村抽出表!AV101=0,"0世帯",IF(市町村抽出表!AV101&lt;1,"1世帯未満",TEXT(ROUND(市町村抽出表!AV101,0),"###,###")&amp;"世帯")))</f>
        <v>#REF!</v>
      </c>
      <c r="AK101" s="94" t="e">
        <f ca="1">IF(市町村抽出表!AW101="－","－",IF(市町村抽出表!AW101=0,"0人",IF(市町村抽出表!AW101&lt;1,"1人未満",TEXT(ROUND(市町村抽出表!AW101,0),"###,###")&amp;"人")))</f>
        <v>#REF!</v>
      </c>
      <c r="AL101" s="94" t="e">
        <f ca="1">IF(市町村抽出表!AX101="－","－",IF(市町村抽出表!AX101=0,"0世帯",IF(市町村抽出表!AX101&lt;1,"1世帯未満",TEXT(ROUND(市町村抽出表!AX101,0),"###,###")&amp;"世帯")))</f>
        <v>#REF!</v>
      </c>
      <c r="AM101" s="94" t="e">
        <f ca="1">IF(市町村抽出表!AY101="－","－",IF(市町村抽出表!AY101=0,"0人",IF(市町村抽出表!AY101&lt;1,"1人未満",TEXT(ROUND(市町村抽出表!AY101,0),"###,###")&amp;"人")))</f>
        <v>#REF!</v>
      </c>
      <c r="AN101" s="94" t="s">
        <v>668</v>
      </c>
      <c r="AO101" s="94" t="s">
        <v>668</v>
      </c>
      <c r="AP101" s="94" t="e">
        <f ca="1">IF(市町村抽出表!BB101="－","－",IF(市町村抽出表!BB101=0,"0km",IF(市町村抽出表!BB101&lt;0.1,"0.1km未満",TEXT(ROUND(市町村抽出表!BB101,1),"###,##0.0")&amp;"km")))</f>
        <v>#REF!</v>
      </c>
      <c r="AQ101" s="94" t="e">
        <f ca="1">IF(市町村抽出表!BC101="－","－",IF(市町村抽出表!BC101=0,"0世帯",IF(市町村抽出表!BC101&lt;1,"1世帯未満",TEXT(ROUND(市町村抽出表!BC101,0),"###,###")&amp;"世帯")))</f>
        <v>#REF!</v>
      </c>
      <c r="AR101" s="94" t="e">
        <f ca="1">IF(市町村抽出表!BD101="－","－",IF(市町村抽出表!BD101=0,"0人",IF(市町村抽出表!BD101&lt;1,"1人未満",TEXT(ROUND(市町村抽出表!BD101,0),"###,###")&amp;"人")))</f>
        <v>#REF!</v>
      </c>
      <c r="AS101" s="94" t="s">
        <v>668</v>
      </c>
      <c r="AT101" s="94" t="s">
        <v>668</v>
      </c>
      <c r="AU101" s="94" t="e">
        <f ca="1">IF(市町村抽出表!BG101="－","－",IF(市町村抽出表!BG101=0,"0箇所",IF(市町村抽出表!BG101&lt;1,"1箇所未満",TEXT(ROUND(市町村抽出表!BG101,0),"###,###")&amp;"箇所")))</f>
        <v>#REF!</v>
      </c>
      <c r="AV101" s="94" t="e">
        <f ca="1">IF(市町村抽出表!BH101="－","－",IF(市町村抽出表!BH101=0,"0箇所",IF(市町村抽出表!BH101&lt;1,"1箇所未満",TEXT(ROUND(市町村抽出表!BH101,0),"###,###")&amp;"箇所")))</f>
        <v>#REF!</v>
      </c>
      <c r="AW101" s="94" t="e">
        <f ca="1">IF(市町村抽出表!BI101="－","－",IF(市町村抽出表!BI101=0,"0箇所",IF(市町村抽出表!BI101&lt;1,"1箇所未満",TEXT(ROUND(市町村抽出表!BI101,0),"###,###")&amp;"箇所")))</f>
        <v>#REF!</v>
      </c>
      <c r="AX101" s="94" t="e">
        <f ca="1">IF(市町村抽出表!BJ101="－","－",IF(市町村抽出表!BJ101=0,"0箇所",IF(市町村抽出表!BJ101&lt;1,"1箇所未満",TEXT(ROUND(市町村抽出表!BJ101,0),"###,###")&amp;"箇所")))</f>
        <v>#REF!</v>
      </c>
      <c r="AY101" s="94" t="e">
        <f ca="1">IF(市町村抽出表!BK101="－","－",IF(市町村抽出表!BK101=0,"0箇所",IF(市町村抽出表!BK101&lt;1,"1箇所未満",TEXT(ROUND(市町村抽出表!BK101,0),"###,###")&amp;"箇所")))</f>
        <v>#REF!</v>
      </c>
      <c r="AZ101" s="94" t="e">
        <f ca="1">IF(市町村抽出表!BL101="－","－",IF(市町村抽出表!BL101=0,"0箇所",IF(市町村抽出表!BL101&lt;1,"1箇所未満",TEXT(ROUND(市町村抽出表!BL101,0),"###,###")&amp;"箇所")))</f>
        <v>#REF!</v>
      </c>
      <c r="BH101" s="153"/>
      <c r="BI101" s="153"/>
      <c r="BJ101" s="153"/>
      <c r="BL101" s="154"/>
      <c r="BM101" s="153"/>
      <c r="BN101" s="153"/>
      <c r="BO101" s="153"/>
      <c r="BP101" s="153"/>
      <c r="BX101" s="154"/>
      <c r="BY101" s="153"/>
      <c r="BZ101" s="153"/>
      <c r="CA101" s="153"/>
      <c r="CB101" s="153"/>
      <c r="CN101" s="154"/>
      <c r="CO101" s="153"/>
      <c r="CP101" s="153"/>
      <c r="CQ101" s="153"/>
      <c r="CR101" s="153"/>
    </row>
    <row r="102" spans="1:96" x14ac:dyDescent="0.2">
      <c r="A102" s="82">
        <v>99</v>
      </c>
      <c r="B102" s="74" t="s">
        <v>599</v>
      </c>
      <c r="C102" s="93" t="e">
        <f ca="1">IF(市町村抽出表!D102="－","－",ROUND(市町村抽出表!D102,1))</f>
        <v>#REF!</v>
      </c>
      <c r="D102" s="158" t="e">
        <f ca="1">IF(市町村抽出表!F102="","※2",IF(市町村抽出表!F102="－","－",市町村抽出表!F102&amp;"箇所"))</f>
        <v>#REF!</v>
      </c>
      <c r="E102" s="159" t="e">
        <f ca="1">IF(市町村抽出表!G102="","※2",IF(市町村抽出表!G102="－","－",市町村抽出表!G102&amp;"箇所"))</f>
        <v>#REF!</v>
      </c>
      <c r="F102" s="160" t="e">
        <f ca="1">IF(市町村抽出表!H102="","※2",IF(市町村抽出表!H102="－","－",市町村抽出表!H102&amp;"箇所"))</f>
        <v>#REF!</v>
      </c>
      <c r="G102" s="94" t="e">
        <f ca="1">IF(市町村抽出表!I102="－","－",IF(市町村抽出表!I102=0,"0棟",IF(市町村抽出表!I102&lt;1,"1棟未満",TEXT(ROUND(市町村抽出表!I102,0),"###,###")&amp;"棟")))</f>
        <v>#REF!</v>
      </c>
      <c r="H102" s="94" t="e">
        <f ca="1">IF(市町村抽出表!J102="－","－",IF(市町村抽出表!J102=0,"0棟",IF(市町村抽出表!J102&lt;1,"1棟未満",TEXT(ROUND(市町村抽出表!J102,0),"###,###")&amp;"棟")))</f>
        <v>#REF!</v>
      </c>
      <c r="I102" s="94" t="e">
        <f ca="1">IF(市町村抽出表!O102="－","－",IF(市町村抽出表!O102=0,"0棟",IF(市町村抽出表!O102&lt;1,"1棟未満",TEXT(ROUND(市町村抽出表!O102,0),"###,###")&amp;"棟")))</f>
        <v>#REF!</v>
      </c>
      <c r="J102" s="94" t="e">
        <f ca="1">IF(市町村抽出表!P102="－","－",IF(市町村抽出表!P102=0,"0棟",IF(市町村抽出表!P102&lt;1,"1棟未満",TEXT(ROUND(市町村抽出表!P102,0),"###,###")&amp;"棟")))</f>
        <v>#REF!</v>
      </c>
      <c r="K102" s="147" t="e">
        <f ca="1">IF(市町村抽出表!U102="","※2",IF(市町村抽出表!U102="－","－",IF(市町村抽出表!U102=0,"0棟",IF(市町村抽出表!U102&lt;1,"1棟未満",TEXT(ROUND(市町村抽出表!U102,0),"###,###")&amp;"棟"))))</f>
        <v>#REF!</v>
      </c>
      <c r="L102" s="148" t="e">
        <f ca="1">IF(市町村抽出表!V102="","※2",IF(市町村抽出表!V102="－","－",IF(市町村抽出表!V102=0,"0棟",IF(市町村抽出表!V102&lt;1,"1棟未満",TEXT(ROUND(市町村抽出表!V102,0),"###,###")&amp;"棟"))))</f>
        <v>#REF!</v>
      </c>
      <c r="M102" s="94" t="e">
        <f ca="1">IF(市町村抽出表!W102="－","－",IF(市町村抽出表!W102=0,"0棟",IF(市町村抽出表!W102&lt;1,"1棟未満",TEXT(ROUND(市町村抽出表!W102,0),"###,###")&amp;"棟")))</f>
        <v>#REF!</v>
      </c>
      <c r="N102" s="94" t="e">
        <f ca="1">IF(市町村抽出表!X102="－","－",IF(市町村抽出表!X102=0,"0棟",IF(市町村抽出表!X102&lt;1,"1棟未満",TEXT(ROUND(市町村抽出表!X102,0),"###,###")&amp;"棟")))</f>
        <v>#REF!</v>
      </c>
      <c r="O102" s="94" t="e">
        <f ca="1">IF(市町村抽出表!Z102="－","－",IF(市町村抽出表!Z102=0,"0件",IF(市町村抽出表!Z102&lt;1,"1件未満",TEXT(ROUND(市町村抽出表!Z102,0),"###,###")&amp;"件")))</f>
        <v>#REF!</v>
      </c>
      <c r="P102" s="94" t="e">
        <f ca="1">IF(市町村抽出表!AA102="－","－",IF(市町村抽出表!AA102=0,"0件",IF(市町村抽出表!AA102&lt;1,"1件未満",TEXT(ROUND(市町村抽出表!AA102,0),"###,###")&amp;"件")))</f>
        <v>#REF!</v>
      </c>
      <c r="Q102" s="94" t="e">
        <f ca="1">IF(市町村抽出表!AB102="－","－",IF(市町村抽出表!AB102=0,"0棟",IF(市町村抽出表!AB102&lt;1,"1棟未満",TEXT(ROUND(市町村抽出表!AB102,0),"###,###")&amp;"棟")))</f>
        <v>#REF!</v>
      </c>
      <c r="R102" s="94" t="e">
        <f ca="1">IF(市町村抽出表!AC102="－","－",IF(市町村抽出表!AC102=0,"0人",IF(市町村抽出表!AC102&lt;1,"1人未満",TEXT(ROUND(市町村抽出表!AC102,0),"###,###")&amp;"人")))</f>
        <v>#REF!</v>
      </c>
      <c r="S102" s="94" t="e">
        <f ca="1">IF(市町村抽出表!AD102="－","－",IF(市町村抽出表!AD102=0,"0人",IF(市町村抽出表!AD102&lt;1,"1人未満",TEXT(ROUND(市町村抽出表!AD102,0),"###,###")&amp;"人")))</f>
        <v>#REF!</v>
      </c>
      <c r="T102" s="94" t="e">
        <f ca="1">IF(市町村抽出表!AE102="－","－",IF(市町村抽出表!AE102=0,"0人",IF(市町村抽出表!AE102&lt;1,"1人未満",TEXT(ROUND(市町村抽出表!AE102,0),"###,###")&amp;"人")))</f>
        <v>#REF!</v>
      </c>
      <c r="U102" s="149" t="e">
        <f ca="1">IF(市町村抽出表!AG102="","※2",IF(市町村抽出表!AG102="－","－",IF(市町村抽出表!AG102=0,"0人",IF(市町村抽出表!AG102&lt;1,"1人未満",TEXT(ROUND(市町村抽出表!AG102,0),"###,###")&amp;"人"))))</f>
        <v>#REF!</v>
      </c>
      <c r="V102" s="150" t="e">
        <f ca="1">IF(市町村抽出表!AH102="","※2",IF(市町村抽出表!AH102="－","－",IF(市町村抽出表!AH102=0,"0人",IF(市町村抽出表!AH102&lt;1,"1人未満",TEXT(ROUND(市町村抽出表!AH102,0),"###,###")&amp;"人"))))</f>
        <v>#REF!</v>
      </c>
      <c r="W102" s="151" t="e">
        <f ca="1">IF(市町村抽出表!AI102="","※2",IF(市町村抽出表!AI102="－","－",IF(市町村抽出表!AI102=0,"0人",IF(市町村抽出表!AI102&lt;1,"1人未満",TEXT(ROUND(市町村抽出表!AI102,0),"###,###")&amp;"人"))))</f>
        <v>#REF!</v>
      </c>
      <c r="X102" s="94" t="e">
        <f ca="1">IF(市町村抽出表!AJ102="－","－",IF(市町村抽出表!AJ102=0,"0人",IF(市町村抽出表!AJ102&lt;1,"1人未満",TEXT(ROUND(市町村抽出表!AJ102,0),"###,###")&amp;"人")))</f>
        <v>#REF!</v>
      </c>
      <c r="Y102" s="94" t="e">
        <f ca="1">IF(市町村抽出表!AK102="－","－",IF(市町村抽出表!AK102=0,"0人",IF(市町村抽出表!AK102&lt;1,"1人未満",TEXT(ROUND(市町村抽出表!AK102,0),"###,###")&amp;"人")))</f>
        <v>#REF!</v>
      </c>
      <c r="Z102" s="94" t="e">
        <f ca="1">IF(市町村抽出表!AL102="－","－",IF(市町村抽出表!AL102=0,"0人",IF(市町村抽出表!AL102&lt;1,"1人未満",TEXT(ROUND(市町村抽出表!AL102,0),"###,###")&amp;"人")))</f>
        <v>#REF!</v>
      </c>
      <c r="AA102" s="94" t="e">
        <f ca="1">IF(市町村抽出表!AM102="－","－",IF(市町村抽出表!AM102=0,"0人",IF(市町村抽出表!AM102&lt;1,"1人未満",TEXT(ROUND(市町村抽出表!AM102,0),"###,###")&amp;"人")))</f>
        <v>#REF!</v>
      </c>
      <c r="AB102" s="94" t="e">
        <f ca="1">IF(市町村抽出表!AN102="－","－",IF(市町村抽出表!AN102=0,"0人",IF(市町村抽出表!AN102&lt;1,"1人未満",TEXT(ROUND(市町村抽出表!AN102,0),"###,###")&amp;"人")))</f>
        <v>#REF!</v>
      </c>
      <c r="AC102" s="94" t="e">
        <f ca="1">IF(市町村抽出表!AO102="－","－",IF(市町村抽出表!AO102=0,"0人",IF(市町村抽出表!AO102&lt;1,"1人未満",TEXT(ROUND(市町村抽出表!AO102,0),"###,###")&amp;"人")))</f>
        <v>#REF!</v>
      </c>
      <c r="AD102" s="94" t="e">
        <f ca="1">IF(市町村抽出表!AP102="－","－",IF(市町村抽出表!AP102=0,"0人",IF(市町村抽出表!AP102&lt;1,"1人未満",TEXT(ROUND(市町村抽出表!AP102,0),"###,###")&amp;"人")))</f>
        <v>#REF!</v>
      </c>
      <c r="AE102" s="94" t="e">
        <f ca="1">IF(市町村抽出表!AQ102="－","－",IF(市町村抽出表!AQ102=0,"0人",IF(市町村抽出表!AQ102&lt;1,"1人未満",TEXT(ROUND(市町村抽出表!AQ102,0),"###,###")&amp;"人")))</f>
        <v>#REF!</v>
      </c>
      <c r="AF102" s="94" t="e">
        <f ca="1">IF(市町村抽出表!AR102="－","－",IF(市町村抽出表!AR102=0,"0人",IF(市町村抽出表!AR102&lt;1,"1人未満",TEXT(ROUND(市町村抽出表!AR102,0),"###,###")&amp;"人")))</f>
        <v>#REF!</v>
      </c>
      <c r="AG102" s="94" t="e">
        <f ca="1">IF(市町村抽出表!AS102="－","－",IF(市町村抽出表!AS102=0,"0箇所",IF(市町村抽出表!AS102&lt;1,"1箇所未満",TEXT(ROUND(市町村抽出表!AS102,0),"###,###")&amp;"箇所")))</f>
        <v>#REF!</v>
      </c>
      <c r="AH102" s="94" t="e">
        <f ca="1">IF(市町村抽出表!AT102="－","－",IF(市町村抽出表!AT102=0,"0世帯",IF(市町村抽出表!AT102&lt;1,"1世帯未満",TEXT(ROUND(市町村抽出表!AT102,0),"###,###")&amp;"世帯")))</f>
        <v>#REF!</v>
      </c>
      <c r="AI102" s="94" t="e">
        <f ca="1">IF(市町村抽出表!AU102="－","－",IF(市町村抽出表!AU102=0,"0人",IF(市町村抽出表!AU102&lt;1,"1人未満",TEXT(ROUND(市町村抽出表!AU102,0),"###,###")&amp;"人")))</f>
        <v>#REF!</v>
      </c>
      <c r="AJ102" s="94" t="e">
        <f ca="1">IF(市町村抽出表!AV102="－","－",IF(市町村抽出表!AV102=0,"0世帯",IF(市町村抽出表!AV102&lt;1,"1世帯未満",TEXT(ROUND(市町村抽出表!AV102,0),"###,###")&amp;"世帯")))</f>
        <v>#REF!</v>
      </c>
      <c r="AK102" s="94" t="e">
        <f ca="1">IF(市町村抽出表!AW102="－","－",IF(市町村抽出表!AW102=0,"0人",IF(市町村抽出表!AW102&lt;1,"1人未満",TEXT(ROUND(市町村抽出表!AW102,0),"###,###")&amp;"人")))</f>
        <v>#REF!</v>
      </c>
      <c r="AL102" s="94" t="e">
        <f ca="1">IF(市町村抽出表!AX102="－","－",IF(市町村抽出表!AX102=0,"0世帯",IF(市町村抽出表!AX102&lt;1,"1世帯未満",TEXT(ROUND(市町村抽出表!AX102,0),"###,###")&amp;"世帯")))</f>
        <v>#REF!</v>
      </c>
      <c r="AM102" s="94" t="e">
        <f ca="1">IF(市町村抽出表!AY102="－","－",IF(市町村抽出表!AY102=0,"0人",IF(市町村抽出表!AY102&lt;1,"1人未満",TEXT(ROUND(市町村抽出表!AY102,0),"###,###")&amp;"人")))</f>
        <v>#REF!</v>
      </c>
      <c r="AN102" s="94" t="s">
        <v>668</v>
      </c>
      <c r="AO102" s="94" t="s">
        <v>668</v>
      </c>
      <c r="AP102" s="94" t="e">
        <f ca="1">IF(市町村抽出表!BB102="－","－",IF(市町村抽出表!BB102=0,"0km",IF(市町村抽出表!BB102&lt;0.1,"0.1km未満",TEXT(ROUND(市町村抽出表!BB102,1),"###,##0.0")&amp;"km")))</f>
        <v>#REF!</v>
      </c>
      <c r="AQ102" s="94" t="e">
        <f ca="1">IF(市町村抽出表!BC102="－","－",IF(市町村抽出表!BC102=0,"0世帯",IF(市町村抽出表!BC102&lt;1,"1世帯未満",TEXT(ROUND(市町村抽出表!BC102,0),"###,###")&amp;"世帯")))</f>
        <v>#REF!</v>
      </c>
      <c r="AR102" s="94" t="e">
        <f ca="1">IF(市町村抽出表!BD102="－","－",IF(市町村抽出表!BD102=0,"0人",IF(市町村抽出表!BD102&lt;1,"1人未満",TEXT(ROUND(市町村抽出表!BD102,0),"###,###")&amp;"人")))</f>
        <v>#REF!</v>
      </c>
      <c r="AS102" s="94" t="s">
        <v>668</v>
      </c>
      <c r="AT102" s="94" t="s">
        <v>668</v>
      </c>
      <c r="AU102" s="94" t="e">
        <f ca="1">IF(市町村抽出表!BG102="－","－",IF(市町村抽出表!BG102=0,"0箇所",IF(市町村抽出表!BG102&lt;1,"1箇所未満",TEXT(ROUND(市町村抽出表!BG102,0),"###,###")&amp;"箇所")))</f>
        <v>#REF!</v>
      </c>
      <c r="AV102" s="94" t="e">
        <f ca="1">IF(市町村抽出表!BH102="－","－",IF(市町村抽出表!BH102=0,"0箇所",IF(市町村抽出表!BH102&lt;1,"1箇所未満",TEXT(ROUND(市町村抽出表!BH102,0),"###,###")&amp;"箇所")))</f>
        <v>#REF!</v>
      </c>
      <c r="AW102" s="94" t="e">
        <f ca="1">IF(市町村抽出表!BI102="－","－",IF(市町村抽出表!BI102=0,"0箇所",IF(市町村抽出表!BI102&lt;1,"1箇所未満",TEXT(ROUND(市町村抽出表!BI102,0),"###,###")&amp;"箇所")))</f>
        <v>#REF!</v>
      </c>
      <c r="AX102" s="94" t="e">
        <f ca="1">IF(市町村抽出表!BJ102="－","－",IF(市町村抽出表!BJ102=0,"0箇所",IF(市町村抽出表!BJ102&lt;1,"1箇所未満",TEXT(ROUND(市町村抽出表!BJ102,0),"###,###")&amp;"箇所")))</f>
        <v>#REF!</v>
      </c>
      <c r="AY102" s="94" t="e">
        <f ca="1">IF(市町村抽出表!BK102="－","－",IF(市町村抽出表!BK102=0,"0箇所",IF(市町村抽出表!BK102&lt;1,"1箇所未満",TEXT(ROUND(市町村抽出表!BK102,0),"###,###")&amp;"箇所")))</f>
        <v>#REF!</v>
      </c>
      <c r="AZ102" s="94" t="e">
        <f ca="1">IF(市町村抽出表!BL102="－","－",IF(市町村抽出表!BL102=0,"0箇所",IF(市町村抽出表!BL102&lt;1,"1箇所未満",TEXT(ROUND(市町村抽出表!BL102,0),"###,###")&amp;"箇所")))</f>
        <v>#REF!</v>
      </c>
      <c r="BH102" s="153"/>
      <c r="BI102" s="153"/>
      <c r="BJ102" s="153"/>
      <c r="BL102" s="154"/>
      <c r="BM102" s="153"/>
      <c r="BN102" s="153"/>
      <c r="BO102" s="153"/>
      <c r="BP102" s="153"/>
      <c r="BX102" s="154"/>
      <c r="BY102" s="153"/>
      <c r="BZ102" s="153"/>
      <c r="CA102" s="153"/>
      <c r="CB102" s="153"/>
      <c r="CN102" s="154"/>
      <c r="CO102" s="153"/>
      <c r="CP102" s="153"/>
      <c r="CQ102" s="153"/>
      <c r="CR102" s="153"/>
    </row>
    <row r="103" spans="1:96" x14ac:dyDescent="0.2">
      <c r="A103" s="82">
        <v>100</v>
      </c>
      <c r="B103" s="74" t="s">
        <v>600</v>
      </c>
      <c r="C103" s="93" t="e">
        <f ca="1">IF(市町村抽出表!D103="－","－",ROUND(市町村抽出表!D103,1))</f>
        <v>#REF!</v>
      </c>
      <c r="D103" s="158" t="e">
        <f ca="1">IF(市町村抽出表!F103="","※2",IF(市町村抽出表!F103="－","－",市町村抽出表!F103&amp;"箇所"))</f>
        <v>#REF!</v>
      </c>
      <c r="E103" s="159" t="e">
        <f ca="1">IF(市町村抽出表!G103="","※2",IF(市町村抽出表!G103="－","－",市町村抽出表!G103&amp;"箇所"))</f>
        <v>#REF!</v>
      </c>
      <c r="F103" s="160" t="e">
        <f ca="1">IF(市町村抽出表!H103="","※2",IF(市町村抽出表!H103="－","－",市町村抽出表!H103&amp;"箇所"))</f>
        <v>#REF!</v>
      </c>
      <c r="G103" s="94" t="e">
        <f ca="1">IF(市町村抽出表!I103="－","－",IF(市町村抽出表!I103=0,"0棟",IF(市町村抽出表!I103&lt;1,"1棟未満",TEXT(ROUND(市町村抽出表!I103,0),"###,###")&amp;"棟")))</f>
        <v>#REF!</v>
      </c>
      <c r="H103" s="94" t="e">
        <f ca="1">IF(市町村抽出表!J103="－","－",IF(市町村抽出表!J103=0,"0棟",IF(市町村抽出表!J103&lt;1,"1棟未満",TEXT(ROUND(市町村抽出表!J103,0),"###,###")&amp;"棟")))</f>
        <v>#REF!</v>
      </c>
      <c r="I103" s="94" t="e">
        <f ca="1">IF(市町村抽出表!O103="－","－",IF(市町村抽出表!O103=0,"0棟",IF(市町村抽出表!O103&lt;1,"1棟未満",TEXT(ROUND(市町村抽出表!O103,0),"###,###")&amp;"棟")))</f>
        <v>#REF!</v>
      </c>
      <c r="J103" s="94" t="e">
        <f ca="1">IF(市町村抽出表!P103="－","－",IF(市町村抽出表!P103=0,"0棟",IF(市町村抽出表!P103&lt;1,"1棟未満",TEXT(ROUND(市町村抽出表!P103,0),"###,###")&amp;"棟")))</f>
        <v>#REF!</v>
      </c>
      <c r="K103" s="147" t="e">
        <f ca="1">IF(市町村抽出表!U103="","※2",IF(市町村抽出表!U103="－","－",IF(市町村抽出表!U103=0,"0棟",IF(市町村抽出表!U103&lt;1,"1棟未満",TEXT(ROUND(市町村抽出表!U103,0),"###,###")&amp;"棟"))))</f>
        <v>#REF!</v>
      </c>
      <c r="L103" s="148" t="e">
        <f ca="1">IF(市町村抽出表!V103="","※2",IF(市町村抽出表!V103="－","－",IF(市町村抽出表!V103=0,"0棟",IF(市町村抽出表!V103&lt;1,"1棟未満",TEXT(ROUND(市町村抽出表!V103,0),"###,###")&amp;"棟"))))</f>
        <v>#REF!</v>
      </c>
      <c r="M103" s="94" t="e">
        <f ca="1">IF(市町村抽出表!W103="－","－",IF(市町村抽出表!W103=0,"0棟",IF(市町村抽出表!W103&lt;1,"1棟未満",TEXT(ROUND(市町村抽出表!W103,0),"###,###")&amp;"棟")))</f>
        <v>#REF!</v>
      </c>
      <c r="N103" s="94" t="e">
        <f ca="1">IF(市町村抽出表!X103="－","－",IF(市町村抽出表!X103=0,"0棟",IF(市町村抽出表!X103&lt;1,"1棟未満",TEXT(ROUND(市町村抽出表!X103,0),"###,###")&amp;"棟")))</f>
        <v>#REF!</v>
      </c>
      <c r="O103" s="94" t="e">
        <f ca="1">IF(市町村抽出表!Z103="－","－",IF(市町村抽出表!Z103=0,"0件",IF(市町村抽出表!Z103&lt;1,"1件未満",TEXT(ROUND(市町村抽出表!Z103,0),"###,###")&amp;"件")))</f>
        <v>#REF!</v>
      </c>
      <c r="P103" s="94" t="e">
        <f ca="1">IF(市町村抽出表!AA103="－","－",IF(市町村抽出表!AA103=0,"0件",IF(市町村抽出表!AA103&lt;1,"1件未満",TEXT(ROUND(市町村抽出表!AA103,0),"###,###")&amp;"件")))</f>
        <v>#REF!</v>
      </c>
      <c r="Q103" s="94" t="e">
        <f ca="1">IF(市町村抽出表!AB103="－","－",IF(市町村抽出表!AB103=0,"0棟",IF(市町村抽出表!AB103&lt;1,"1棟未満",TEXT(ROUND(市町村抽出表!AB103,0),"###,###")&amp;"棟")))</f>
        <v>#REF!</v>
      </c>
      <c r="R103" s="94" t="e">
        <f ca="1">IF(市町村抽出表!AC103="－","－",IF(市町村抽出表!AC103=0,"0人",IF(市町村抽出表!AC103&lt;1,"1人未満",TEXT(ROUND(市町村抽出表!AC103,0),"###,###")&amp;"人")))</f>
        <v>#REF!</v>
      </c>
      <c r="S103" s="94" t="e">
        <f ca="1">IF(市町村抽出表!AD103="－","－",IF(市町村抽出表!AD103=0,"0人",IF(市町村抽出表!AD103&lt;1,"1人未満",TEXT(ROUND(市町村抽出表!AD103,0),"###,###")&amp;"人")))</f>
        <v>#REF!</v>
      </c>
      <c r="T103" s="94" t="e">
        <f ca="1">IF(市町村抽出表!AE103="－","－",IF(市町村抽出表!AE103=0,"0人",IF(市町村抽出表!AE103&lt;1,"1人未満",TEXT(ROUND(市町村抽出表!AE103,0),"###,###")&amp;"人")))</f>
        <v>#REF!</v>
      </c>
      <c r="U103" s="149" t="e">
        <f ca="1">IF(市町村抽出表!AG103="","※2",IF(市町村抽出表!AG103="－","－",IF(市町村抽出表!AG103=0,"0人",IF(市町村抽出表!AG103&lt;1,"1人未満",TEXT(ROUND(市町村抽出表!AG103,0),"###,###")&amp;"人"))))</f>
        <v>#REF!</v>
      </c>
      <c r="V103" s="150" t="e">
        <f ca="1">IF(市町村抽出表!AH103="","※2",IF(市町村抽出表!AH103="－","－",IF(市町村抽出表!AH103=0,"0人",IF(市町村抽出表!AH103&lt;1,"1人未満",TEXT(ROUND(市町村抽出表!AH103,0),"###,###")&amp;"人"))))</f>
        <v>#REF!</v>
      </c>
      <c r="W103" s="151" t="e">
        <f ca="1">IF(市町村抽出表!AI103="","※2",IF(市町村抽出表!AI103="－","－",IF(市町村抽出表!AI103=0,"0人",IF(市町村抽出表!AI103&lt;1,"1人未満",TEXT(ROUND(市町村抽出表!AI103,0),"###,###")&amp;"人"))))</f>
        <v>#REF!</v>
      </c>
      <c r="X103" s="94" t="e">
        <f ca="1">IF(市町村抽出表!AJ103="－","－",IF(市町村抽出表!AJ103=0,"0人",IF(市町村抽出表!AJ103&lt;1,"1人未満",TEXT(ROUND(市町村抽出表!AJ103,0),"###,###")&amp;"人")))</f>
        <v>#REF!</v>
      </c>
      <c r="Y103" s="94" t="e">
        <f ca="1">IF(市町村抽出表!AK103="－","－",IF(市町村抽出表!AK103=0,"0人",IF(市町村抽出表!AK103&lt;1,"1人未満",TEXT(ROUND(市町村抽出表!AK103,0),"###,###")&amp;"人")))</f>
        <v>#REF!</v>
      </c>
      <c r="Z103" s="94" t="e">
        <f ca="1">IF(市町村抽出表!AL103="－","－",IF(市町村抽出表!AL103=0,"0人",IF(市町村抽出表!AL103&lt;1,"1人未満",TEXT(ROUND(市町村抽出表!AL103,0),"###,###")&amp;"人")))</f>
        <v>#REF!</v>
      </c>
      <c r="AA103" s="94" t="e">
        <f ca="1">IF(市町村抽出表!AM103="－","－",IF(市町村抽出表!AM103=0,"0人",IF(市町村抽出表!AM103&lt;1,"1人未満",TEXT(ROUND(市町村抽出表!AM103,0),"###,###")&amp;"人")))</f>
        <v>#REF!</v>
      </c>
      <c r="AB103" s="94" t="e">
        <f ca="1">IF(市町村抽出表!AN103="－","－",IF(市町村抽出表!AN103=0,"0人",IF(市町村抽出表!AN103&lt;1,"1人未満",TEXT(ROUND(市町村抽出表!AN103,0),"###,###")&amp;"人")))</f>
        <v>#REF!</v>
      </c>
      <c r="AC103" s="94" t="e">
        <f ca="1">IF(市町村抽出表!AO103="－","－",IF(市町村抽出表!AO103=0,"0人",IF(市町村抽出表!AO103&lt;1,"1人未満",TEXT(ROUND(市町村抽出表!AO103,0),"###,###")&amp;"人")))</f>
        <v>#REF!</v>
      </c>
      <c r="AD103" s="94" t="e">
        <f ca="1">IF(市町村抽出表!AP103="－","－",IF(市町村抽出表!AP103=0,"0人",IF(市町村抽出表!AP103&lt;1,"1人未満",TEXT(ROUND(市町村抽出表!AP103,0),"###,###")&amp;"人")))</f>
        <v>#REF!</v>
      </c>
      <c r="AE103" s="94" t="e">
        <f ca="1">IF(市町村抽出表!AQ103="－","－",IF(市町村抽出表!AQ103=0,"0人",IF(市町村抽出表!AQ103&lt;1,"1人未満",TEXT(ROUND(市町村抽出表!AQ103,0),"###,###")&amp;"人")))</f>
        <v>#REF!</v>
      </c>
      <c r="AF103" s="94" t="e">
        <f ca="1">IF(市町村抽出表!AR103="－","－",IF(市町村抽出表!AR103=0,"0人",IF(市町村抽出表!AR103&lt;1,"1人未満",TEXT(ROUND(市町村抽出表!AR103,0),"###,###")&amp;"人")))</f>
        <v>#REF!</v>
      </c>
      <c r="AG103" s="94" t="e">
        <f ca="1">IF(市町村抽出表!AS103="－","－",IF(市町村抽出表!AS103=0,"0箇所",IF(市町村抽出表!AS103&lt;1,"1箇所未満",TEXT(ROUND(市町村抽出表!AS103,0),"###,###")&amp;"箇所")))</f>
        <v>#REF!</v>
      </c>
      <c r="AH103" s="94" t="e">
        <f ca="1">IF(市町村抽出表!AT103="－","－",IF(市町村抽出表!AT103=0,"0世帯",IF(市町村抽出表!AT103&lt;1,"1世帯未満",TEXT(ROUND(市町村抽出表!AT103,0),"###,###")&amp;"世帯")))</f>
        <v>#REF!</v>
      </c>
      <c r="AI103" s="94" t="e">
        <f ca="1">IF(市町村抽出表!AU103="－","－",IF(市町村抽出表!AU103=0,"0人",IF(市町村抽出表!AU103&lt;1,"1人未満",TEXT(ROUND(市町村抽出表!AU103,0),"###,###")&amp;"人")))</f>
        <v>#REF!</v>
      </c>
      <c r="AJ103" s="94" t="e">
        <f ca="1">IF(市町村抽出表!AV103="－","－",IF(市町村抽出表!AV103=0,"0世帯",IF(市町村抽出表!AV103&lt;1,"1世帯未満",TEXT(ROUND(市町村抽出表!AV103,0),"###,###")&amp;"世帯")))</f>
        <v>#REF!</v>
      </c>
      <c r="AK103" s="94" t="e">
        <f ca="1">IF(市町村抽出表!AW103="－","－",IF(市町村抽出表!AW103=0,"0人",IF(市町村抽出表!AW103&lt;1,"1人未満",TEXT(ROUND(市町村抽出表!AW103,0),"###,###")&amp;"人")))</f>
        <v>#REF!</v>
      </c>
      <c r="AL103" s="94" t="e">
        <f ca="1">IF(市町村抽出表!AX103="－","－",IF(市町村抽出表!AX103=0,"0世帯",IF(市町村抽出表!AX103&lt;1,"1世帯未満",TEXT(ROUND(市町村抽出表!AX103,0),"###,###")&amp;"世帯")))</f>
        <v>#REF!</v>
      </c>
      <c r="AM103" s="94" t="e">
        <f ca="1">IF(市町村抽出表!AY103="－","－",IF(市町村抽出表!AY103=0,"0人",IF(市町村抽出表!AY103&lt;1,"1人未満",TEXT(ROUND(市町村抽出表!AY103,0),"###,###")&amp;"人")))</f>
        <v>#REF!</v>
      </c>
      <c r="AN103" s="94" t="s">
        <v>668</v>
      </c>
      <c r="AO103" s="94" t="s">
        <v>668</v>
      </c>
      <c r="AP103" s="94" t="e">
        <f ca="1">IF(市町村抽出表!BB103="－","－",IF(市町村抽出表!BB103=0,"0km",IF(市町村抽出表!BB103&lt;0.1,"0.1km未満",TEXT(ROUND(市町村抽出表!BB103,1),"###,##0.0")&amp;"km")))</f>
        <v>#REF!</v>
      </c>
      <c r="AQ103" s="94" t="e">
        <f ca="1">IF(市町村抽出表!BC103="－","－",IF(市町村抽出表!BC103=0,"0世帯",IF(市町村抽出表!BC103&lt;1,"1世帯未満",TEXT(ROUND(市町村抽出表!BC103,0),"###,###")&amp;"世帯")))</f>
        <v>#REF!</v>
      </c>
      <c r="AR103" s="94" t="e">
        <f ca="1">IF(市町村抽出表!BD103="－","－",IF(市町村抽出表!BD103=0,"0人",IF(市町村抽出表!BD103&lt;1,"1人未満",TEXT(ROUND(市町村抽出表!BD103,0),"###,###")&amp;"人")))</f>
        <v>#REF!</v>
      </c>
      <c r="AS103" s="94" t="s">
        <v>668</v>
      </c>
      <c r="AT103" s="94" t="s">
        <v>668</v>
      </c>
      <c r="AU103" s="94" t="e">
        <f ca="1">IF(市町村抽出表!BG103="－","－",IF(市町村抽出表!BG103=0,"0箇所",IF(市町村抽出表!BG103&lt;1,"1箇所未満",TEXT(ROUND(市町村抽出表!BG103,0),"###,###")&amp;"箇所")))</f>
        <v>#REF!</v>
      </c>
      <c r="AV103" s="94" t="e">
        <f ca="1">IF(市町村抽出表!BH103="－","－",IF(市町村抽出表!BH103=0,"0箇所",IF(市町村抽出表!BH103&lt;1,"1箇所未満",TEXT(ROUND(市町村抽出表!BH103,0),"###,###")&amp;"箇所")))</f>
        <v>#REF!</v>
      </c>
      <c r="AW103" s="94" t="e">
        <f ca="1">IF(市町村抽出表!BI103="－","－",IF(市町村抽出表!BI103=0,"0箇所",IF(市町村抽出表!BI103&lt;1,"1箇所未満",TEXT(ROUND(市町村抽出表!BI103,0),"###,###")&amp;"箇所")))</f>
        <v>#REF!</v>
      </c>
      <c r="AX103" s="94" t="e">
        <f ca="1">IF(市町村抽出表!BJ103="－","－",IF(市町村抽出表!BJ103=0,"0箇所",IF(市町村抽出表!BJ103&lt;1,"1箇所未満",TEXT(ROUND(市町村抽出表!BJ103,0),"###,###")&amp;"箇所")))</f>
        <v>#REF!</v>
      </c>
      <c r="AY103" s="94" t="e">
        <f ca="1">IF(市町村抽出表!BK103="－","－",IF(市町村抽出表!BK103=0,"0箇所",IF(市町村抽出表!BK103&lt;1,"1箇所未満",TEXT(ROUND(市町村抽出表!BK103,0),"###,###")&amp;"箇所")))</f>
        <v>#REF!</v>
      </c>
      <c r="AZ103" s="94" t="e">
        <f ca="1">IF(市町村抽出表!BL103="－","－",IF(市町村抽出表!BL103=0,"0箇所",IF(市町村抽出表!BL103&lt;1,"1箇所未満",TEXT(ROUND(市町村抽出表!BL103,0),"###,###")&amp;"箇所")))</f>
        <v>#REF!</v>
      </c>
      <c r="BH103" s="153"/>
      <c r="BI103" s="153"/>
      <c r="BJ103" s="153"/>
      <c r="BL103" s="154"/>
      <c r="BM103" s="153"/>
      <c r="BN103" s="153"/>
      <c r="BO103" s="153"/>
      <c r="BP103" s="153"/>
      <c r="BX103" s="154"/>
      <c r="BY103" s="153"/>
      <c r="BZ103" s="153"/>
      <c r="CA103" s="153"/>
      <c r="CB103" s="153"/>
      <c r="CN103" s="154"/>
      <c r="CO103" s="153"/>
      <c r="CP103" s="153"/>
      <c r="CQ103" s="153"/>
      <c r="CR103" s="153"/>
    </row>
    <row r="104" spans="1:96" x14ac:dyDescent="0.2">
      <c r="A104" s="82">
        <v>101</v>
      </c>
      <c r="B104" s="74" t="s">
        <v>601</v>
      </c>
      <c r="C104" s="93" t="e">
        <f ca="1">IF(市町村抽出表!D104="－","－",ROUND(市町村抽出表!D104,1))</f>
        <v>#REF!</v>
      </c>
      <c r="D104" s="158" t="e">
        <f ca="1">IF(市町村抽出表!F104="","※2",IF(市町村抽出表!F104="－","－",市町村抽出表!F104&amp;"箇所"))</f>
        <v>#REF!</v>
      </c>
      <c r="E104" s="159" t="e">
        <f ca="1">IF(市町村抽出表!G104="","※2",IF(市町村抽出表!G104="－","－",市町村抽出表!G104&amp;"箇所"))</f>
        <v>#REF!</v>
      </c>
      <c r="F104" s="160" t="e">
        <f ca="1">IF(市町村抽出表!H104="","※2",IF(市町村抽出表!H104="－","－",市町村抽出表!H104&amp;"箇所"))</f>
        <v>#REF!</v>
      </c>
      <c r="G104" s="94" t="e">
        <f ca="1">IF(市町村抽出表!I104="－","－",IF(市町村抽出表!I104=0,"0棟",IF(市町村抽出表!I104&lt;1,"1棟未満",TEXT(ROUND(市町村抽出表!I104,0),"###,###")&amp;"棟")))</f>
        <v>#REF!</v>
      </c>
      <c r="H104" s="94" t="e">
        <f ca="1">IF(市町村抽出表!J104="－","－",IF(市町村抽出表!J104=0,"0棟",IF(市町村抽出表!J104&lt;1,"1棟未満",TEXT(ROUND(市町村抽出表!J104,0),"###,###")&amp;"棟")))</f>
        <v>#REF!</v>
      </c>
      <c r="I104" s="94" t="e">
        <f ca="1">IF(市町村抽出表!O104="－","－",IF(市町村抽出表!O104=0,"0棟",IF(市町村抽出表!O104&lt;1,"1棟未満",TEXT(ROUND(市町村抽出表!O104,0),"###,###")&amp;"棟")))</f>
        <v>#REF!</v>
      </c>
      <c r="J104" s="94" t="e">
        <f ca="1">IF(市町村抽出表!P104="－","－",IF(市町村抽出表!P104=0,"0棟",IF(市町村抽出表!P104&lt;1,"1棟未満",TEXT(ROUND(市町村抽出表!P104,0),"###,###")&amp;"棟")))</f>
        <v>#REF!</v>
      </c>
      <c r="K104" s="147" t="e">
        <f ca="1">IF(市町村抽出表!U104="","※2",IF(市町村抽出表!U104="－","－",IF(市町村抽出表!U104=0,"0棟",IF(市町村抽出表!U104&lt;1,"1棟未満",TEXT(ROUND(市町村抽出表!U104,0),"###,###")&amp;"棟"))))</f>
        <v>#REF!</v>
      </c>
      <c r="L104" s="148" t="e">
        <f ca="1">IF(市町村抽出表!V104="","※2",IF(市町村抽出表!V104="－","－",IF(市町村抽出表!V104=0,"0棟",IF(市町村抽出表!V104&lt;1,"1棟未満",TEXT(ROUND(市町村抽出表!V104,0),"###,###")&amp;"棟"))))</f>
        <v>#REF!</v>
      </c>
      <c r="M104" s="94" t="e">
        <f ca="1">IF(市町村抽出表!W104="－","－",IF(市町村抽出表!W104=0,"0棟",IF(市町村抽出表!W104&lt;1,"1棟未満",TEXT(ROUND(市町村抽出表!W104,0),"###,###")&amp;"棟")))</f>
        <v>#REF!</v>
      </c>
      <c r="N104" s="94" t="e">
        <f ca="1">IF(市町村抽出表!X104="－","－",IF(市町村抽出表!X104=0,"0棟",IF(市町村抽出表!X104&lt;1,"1棟未満",TEXT(ROUND(市町村抽出表!X104,0),"###,###")&amp;"棟")))</f>
        <v>#REF!</v>
      </c>
      <c r="O104" s="94" t="e">
        <f ca="1">IF(市町村抽出表!Z104="－","－",IF(市町村抽出表!Z104=0,"0件",IF(市町村抽出表!Z104&lt;1,"1件未満",TEXT(ROUND(市町村抽出表!Z104,0),"###,###")&amp;"件")))</f>
        <v>#REF!</v>
      </c>
      <c r="P104" s="94" t="e">
        <f ca="1">IF(市町村抽出表!AA104="－","－",IF(市町村抽出表!AA104=0,"0件",IF(市町村抽出表!AA104&lt;1,"1件未満",TEXT(ROUND(市町村抽出表!AA104,0),"###,###")&amp;"件")))</f>
        <v>#REF!</v>
      </c>
      <c r="Q104" s="94" t="e">
        <f ca="1">IF(市町村抽出表!AB104="－","－",IF(市町村抽出表!AB104=0,"0棟",IF(市町村抽出表!AB104&lt;1,"1棟未満",TEXT(ROUND(市町村抽出表!AB104,0),"###,###")&amp;"棟")))</f>
        <v>#REF!</v>
      </c>
      <c r="R104" s="94" t="e">
        <f ca="1">IF(市町村抽出表!AC104="－","－",IF(市町村抽出表!AC104=0,"0人",IF(市町村抽出表!AC104&lt;1,"1人未満",TEXT(ROUND(市町村抽出表!AC104,0),"###,###")&amp;"人")))</f>
        <v>#REF!</v>
      </c>
      <c r="S104" s="94" t="e">
        <f ca="1">IF(市町村抽出表!AD104="－","－",IF(市町村抽出表!AD104=0,"0人",IF(市町村抽出表!AD104&lt;1,"1人未満",TEXT(ROUND(市町村抽出表!AD104,0),"###,###")&amp;"人")))</f>
        <v>#REF!</v>
      </c>
      <c r="T104" s="94" t="e">
        <f ca="1">IF(市町村抽出表!AE104="－","－",IF(市町村抽出表!AE104=0,"0人",IF(市町村抽出表!AE104&lt;1,"1人未満",TEXT(ROUND(市町村抽出表!AE104,0),"###,###")&amp;"人")))</f>
        <v>#REF!</v>
      </c>
      <c r="U104" s="149" t="e">
        <f ca="1">IF(市町村抽出表!AG104="","※2",IF(市町村抽出表!AG104="－","－",IF(市町村抽出表!AG104=0,"0人",IF(市町村抽出表!AG104&lt;1,"1人未満",TEXT(ROUND(市町村抽出表!AG104,0),"###,###")&amp;"人"))))</f>
        <v>#REF!</v>
      </c>
      <c r="V104" s="150" t="e">
        <f ca="1">IF(市町村抽出表!AH104="","※2",IF(市町村抽出表!AH104="－","－",IF(市町村抽出表!AH104=0,"0人",IF(市町村抽出表!AH104&lt;1,"1人未満",TEXT(ROUND(市町村抽出表!AH104,0),"###,###")&amp;"人"))))</f>
        <v>#REF!</v>
      </c>
      <c r="W104" s="151" t="e">
        <f ca="1">IF(市町村抽出表!AI104="","※2",IF(市町村抽出表!AI104="－","－",IF(市町村抽出表!AI104=0,"0人",IF(市町村抽出表!AI104&lt;1,"1人未満",TEXT(ROUND(市町村抽出表!AI104,0),"###,###")&amp;"人"))))</f>
        <v>#REF!</v>
      </c>
      <c r="X104" s="94" t="e">
        <f ca="1">IF(市町村抽出表!AJ104="－","－",IF(市町村抽出表!AJ104=0,"0人",IF(市町村抽出表!AJ104&lt;1,"1人未満",TEXT(ROUND(市町村抽出表!AJ104,0),"###,###")&amp;"人")))</f>
        <v>#REF!</v>
      </c>
      <c r="Y104" s="94" t="e">
        <f ca="1">IF(市町村抽出表!AK104="－","－",IF(市町村抽出表!AK104=0,"0人",IF(市町村抽出表!AK104&lt;1,"1人未満",TEXT(ROUND(市町村抽出表!AK104,0),"###,###")&amp;"人")))</f>
        <v>#REF!</v>
      </c>
      <c r="Z104" s="94" t="e">
        <f ca="1">IF(市町村抽出表!AL104="－","－",IF(市町村抽出表!AL104=0,"0人",IF(市町村抽出表!AL104&lt;1,"1人未満",TEXT(ROUND(市町村抽出表!AL104,0),"###,###")&amp;"人")))</f>
        <v>#REF!</v>
      </c>
      <c r="AA104" s="94" t="e">
        <f ca="1">IF(市町村抽出表!AM104="－","－",IF(市町村抽出表!AM104=0,"0人",IF(市町村抽出表!AM104&lt;1,"1人未満",TEXT(ROUND(市町村抽出表!AM104,0),"###,###")&amp;"人")))</f>
        <v>#REF!</v>
      </c>
      <c r="AB104" s="94" t="e">
        <f ca="1">IF(市町村抽出表!AN104="－","－",IF(市町村抽出表!AN104=0,"0人",IF(市町村抽出表!AN104&lt;1,"1人未満",TEXT(ROUND(市町村抽出表!AN104,0),"###,###")&amp;"人")))</f>
        <v>#REF!</v>
      </c>
      <c r="AC104" s="94" t="e">
        <f ca="1">IF(市町村抽出表!AO104="－","－",IF(市町村抽出表!AO104=0,"0人",IF(市町村抽出表!AO104&lt;1,"1人未満",TEXT(ROUND(市町村抽出表!AO104,0),"###,###")&amp;"人")))</f>
        <v>#REF!</v>
      </c>
      <c r="AD104" s="94" t="e">
        <f ca="1">IF(市町村抽出表!AP104="－","－",IF(市町村抽出表!AP104=0,"0人",IF(市町村抽出表!AP104&lt;1,"1人未満",TEXT(ROUND(市町村抽出表!AP104,0),"###,###")&amp;"人")))</f>
        <v>#REF!</v>
      </c>
      <c r="AE104" s="94" t="e">
        <f ca="1">IF(市町村抽出表!AQ104="－","－",IF(市町村抽出表!AQ104=0,"0人",IF(市町村抽出表!AQ104&lt;1,"1人未満",TEXT(ROUND(市町村抽出表!AQ104,0),"###,###")&amp;"人")))</f>
        <v>#REF!</v>
      </c>
      <c r="AF104" s="94" t="e">
        <f ca="1">IF(市町村抽出表!AR104="－","－",IF(市町村抽出表!AR104=0,"0人",IF(市町村抽出表!AR104&lt;1,"1人未満",TEXT(ROUND(市町村抽出表!AR104,0),"###,###")&amp;"人")))</f>
        <v>#REF!</v>
      </c>
      <c r="AG104" s="94" t="e">
        <f ca="1">IF(市町村抽出表!AS104="－","－",IF(市町村抽出表!AS104=0,"0箇所",IF(市町村抽出表!AS104&lt;1,"1箇所未満",TEXT(ROUND(市町村抽出表!AS104,0),"###,###")&amp;"箇所")))</f>
        <v>#REF!</v>
      </c>
      <c r="AH104" s="94" t="e">
        <f ca="1">IF(市町村抽出表!AT104="－","－",IF(市町村抽出表!AT104=0,"0世帯",IF(市町村抽出表!AT104&lt;1,"1世帯未満",TEXT(ROUND(市町村抽出表!AT104,0),"###,###")&amp;"世帯")))</f>
        <v>#REF!</v>
      </c>
      <c r="AI104" s="94" t="e">
        <f ca="1">IF(市町村抽出表!AU104="－","－",IF(市町村抽出表!AU104=0,"0人",IF(市町村抽出表!AU104&lt;1,"1人未満",TEXT(ROUND(市町村抽出表!AU104,0),"###,###")&amp;"人")))</f>
        <v>#REF!</v>
      </c>
      <c r="AJ104" s="94" t="e">
        <f ca="1">IF(市町村抽出表!AV104="－","－",IF(市町村抽出表!AV104=0,"0世帯",IF(市町村抽出表!AV104&lt;1,"1世帯未満",TEXT(ROUND(市町村抽出表!AV104,0),"###,###")&amp;"世帯")))</f>
        <v>#REF!</v>
      </c>
      <c r="AK104" s="94" t="e">
        <f ca="1">IF(市町村抽出表!AW104="－","－",IF(市町村抽出表!AW104=0,"0人",IF(市町村抽出表!AW104&lt;1,"1人未満",TEXT(ROUND(市町村抽出表!AW104,0),"###,###")&amp;"人")))</f>
        <v>#REF!</v>
      </c>
      <c r="AL104" s="94" t="e">
        <f ca="1">IF(市町村抽出表!AX104="－","－",IF(市町村抽出表!AX104=0,"0世帯",IF(市町村抽出表!AX104&lt;1,"1世帯未満",TEXT(ROUND(市町村抽出表!AX104,0),"###,###")&amp;"世帯")))</f>
        <v>#REF!</v>
      </c>
      <c r="AM104" s="94" t="e">
        <f ca="1">IF(市町村抽出表!AY104="－","－",IF(市町村抽出表!AY104=0,"0人",IF(市町村抽出表!AY104&lt;1,"1人未満",TEXT(ROUND(市町村抽出表!AY104,0),"###,###")&amp;"人")))</f>
        <v>#REF!</v>
      </c>
      <c r="AN104" s="94" t="s">
        <v>668</v>
      </c>
      <c r="AO104" s="94" t="s">
        <v>668</v>
      </c>
      <c r="AP104" s="94" t="e">
        <f ca="1">IF(市町村抽出表!BB104="－","－",IF(市町村抽出表!BB104=0,"0km",IF(市町村抽出表!BB104&lt;0.1,"0.1km未満",TEXT(ROUND(市町村抽出表!BB104,1),"###,##0.0")&amp;"km")))</f>
        <v>#REF!</v>
      </c>
      <c r="AQ104" s="94" t="e">
        <f ca="1">IF(市町村抽出表!BC104="－","－",IF(市町村抽出表!BC104=0,"0世帯",IF(市町村抽出表!BC104&lt;1,"1世帯未満",TEXT(ROUND(市町村抽出表!BC104,0),"###,###")&amp;"世帯")))</f>
        <v>#REF!</v>
      </c>
      <c r="AR104" s="94" t="e">
        <f ca="1">IF(市町村抽出表!BD104="－","－",IF(市町村抽出表!BD104=0,"0人",IF(市町村抽出表!BD104&lt;1,"1人未満",TEXT(ROUND(市町村抽出表!BD104,0),"###,###")&amp;"人")))</f>
        <v>#REF!</v>
      </c>
      <c r="AS104" s="94" t="s">
        <v>668</v>
      </c>
      <c r="AT104" s="94" t="s">
        <v>668</v>
      </c>
      <c r="AU104" s="94" t="e">
        <f ca="1">IF(市町村抽出表!BG104="－","－",IF(市町村抽出表!BG104=0,"0箇所",IF(市町村抽出表!BG104&lt;1,"1箇所未満",TEXT(ROUND(市町村抽出表!BG104,0),"###,###")&amp;"箇所")))</f>
        <v>#REF!</v>
      </c>
      <c r="AV104" s="94" t="e">
        <f ca="1">IF(市町村抽出表!BH104="－","－",IF(市町村抽出表!BH104=0,"0箇所",IF(市町村抽出表!BH104&lt;1,"1箇所未満",TEXT(ROUND(市町村抽出表!BH104,0),"###,###")&amp;"箇所")))</f>
        <v>#REF!</v>
      </c>
      <c r="AW104" s="94" t="e">
        <f ca="1">IF(市町村抽出表!BI104="－","－",IF(市町村抽出表!BI104=0,"0箇所",IF(市町村抽出表!BI104&lt;1,"1箇所未満",TEXT(ROUND(市町村抽出表!BI104,0),"###,###")&amp;"箇所")))</f>
        <v>#REF!</v>
      </c>
      <c r="AX104" s="94" t="e">
        <f ca="1">IF(市町村抽出表!BJ104="－","－",IF(市町村抽出表!BJ104=0,"0箇所",IF(市町村抽出表!BJ104&lt;1,"1箇所未満",TEXT(ROUND(市町村抽出表!BJ104,0),"###,###")&amp;"箇所")))</f>
        <v>#REF!</v>
      </c>
      <c r="AY104" s="94" t="e">
        <f ca="1">IF(市町村抽出表!BK104="－","－",IF(市町村抽出表!BK104=0,"0箇所",IF(市町村抽出表!BK104&lt;1,"1箇所未満",TEXT(ROUND(市町村抽出表!BK104,0),"###,###")&amp;"箇所")))</f>
        <v>#REF!</v>
      </c>
      <c r="AZ104" s="94" t="e">
        <f ca="1">IF(市町村抽出表!BL104="－","－",IF(市町村抽出表!BL104=0,"0箇所",IF(市町村抽出表!BL104&lt;1,"1箇所未満",TEXT(ROUND(市町村抽出表!BL104,0),"###,###")&amp;"箇所")))</f>
        <v>#REF!</v>
      </c>
      <c r="BH104" s="153"/>
      <c r="BI104" s="153"/>
      <c r="BJ104" s="153"/>
      <c r="BL104" s="154"/>
      <c r="BM104" s="153"/>
      <c r="BN104" s="153"/>
      <c r="BO104" s="153"/>
      <c r="BP104" s="153"/>
      <c r="BX104" s="154"/>
      <c r="BY104" s="153"/>
      <c r="BZ104" s="153"/>
      <c r="CA104" s="153"/>
      <c r="CB104" s="153"/>
      <c r="CN104" s="154"/>
      <c r="CO104" s="153"/>
      <c r="CP104" s="153"/>
      <c r="CQ104" s="153"/>
      <c r="CR104" s="153"/>
    </row>
    <row r="105" spans="1:96" x14ac:dyDescent="0.2">
      <c r="A105" s="82">
        <v>102</v>
      </c>
      <c r="B105" s="74" t="s">
        <v>602</v>
      </c>
      <c r="C105" s="93" t="e">
        <f ca="1">IF(市町村抽出表!D105="－","－",ROUND(市町村抽出表!D105,1))</f>
        <v>#REF!</v>
      </c>
      <c r="D105" s="158" t="e">
        <f ca="1">IF(市町村抽出表!F105="","※2",IF(市町村抽出表!F105="－","－",市町村抽出表!F105&amp;"箇所"))</f>
        <v>#REF!</v>
      </c>
      <c r="E105" s="159" t="e">
        <f ca="1">IF(市町村抽出表!G105="","※2",IF(市町村抽出表!G105="－","－",市町村抽出表!G105&amp;"箇所"))</f>
        <v>#REF!</v>
      </c>
      <c r="F105" s="160" t="e">
        <f ca="1">IF(市町村抽出表!H105="","※2",IF(市町村抽出表!H105="－","－",市町村抽出表!H105&amp;"箇所"))</f>
        <v>#REF!</v>
      </c>
      <c r="G105" s="94" t="e">
        <f ca="1">IF(市町村抽出表!I105="－","－",IF(市町村抽出表!I105=0,"0棟",IF(市町村抽出表!I105&lt;1,"1棟未満",TEXT(ROUND(市町村抽出表!I105,0),"###,###")&amp;"棟")))</f>
        <v>#REF!</v>
      </c>
      <c r="H105" s="94" t="e">
        <f ca="1">IF(市町村抽出表!J105="－","－",IF(市町村抽出表!J105=0,"0棟",IF(市町村抽出表!J105&lt;1,"1棟未満",TEXT(ROUND(市町村抽出表!J105,0),"###,###")&amp;"棟")))</f>
        <v>#REF!</v>
      </c>
      <c r="I105" s="94" t="e">
        <f ca="1">IF(市町村抽出表!O105="－","－",IF(市町村抽出表!O105=0,"0棟",IF(市町村抽出表!O105&lt;1,"1棟未満",TEXT(ROUND(市町村抽出表!O105,0),"###,###")&amp;"棟")))</f>
        <v>#REF!</v>
      </c>
      <c r="J105" s="94" t="e">
        <f ca="1">IF(市町村抽出表!P105="－","－",IF(市町村抽出表!P105=0,"0棟",IF(市町村抽出表!P105&lt;1,"1棟未満",TEXT(ROUND(市町村抽出表!P105,0),"###,###")&amp;"棟")))</f>
        <v>#REF!</v>
      </c>
      <c r="K105" s="147" t="e">
        <f ca="1">IF(市町村抽出表!U105="","※2",IF(市町村抽出表!U105="－","－",IF(市町村抽出表!U105=0,"0棟",IF(市町村抽出表!U105&lt;1,"1棟未満",TEXT(ROUND(市町村抽出表!U105,0),"###,###")&amp;"棟"))))</f>
        <v>#REF!</v>
      </c>
      <c r="L105" s="148" t="e">
        <f ca="1">IF(市町村抽出表!V105="","※2",IF(市町村抽出表!V105="－","－",IF(市町村抽出表!V105=0,"0棟",IF(市町村抽出表!V105&lt;1,"1棟未満",TEXT(ROUND(市町村抽出表!V105,0),"###,###")&amp;"棟"))))</f>
        <v>#REF!</v>
      </c>
      <c r="M105" s="94" t="e">
        <f ca="1">IF(市町村抽出表!W105="－","－",IF(市町村抽出表!W105=0,"0棟",IF(市町村抽出表!W105&lt;1,"1棟未満",TEXT(ROUND(市町村抽出表!W105,0),"###,###")&amp;"棟")))</f>
        <v>#REF!</v>
      </c>
      <c r="N105" s="94" t="e">
        <f ca="1">IF(市町村抽出表!X105="－","－",IF(市町村抽出表!X105=0,"0棟",IF(市町村抽出表!X105&lt;1,"1棟未満",TEXT(ROUND(市町村抽出表!X105,0),"###,###")&amp;"棟")))</f>
        <v>#REF!</v>
      </c>
      <c r="O105" s="94" t="e">
        <f ca="1">IF(市町村抽出表!Z105="－","－",IF(市町村抽出表!Z105=0,"0件",IF(市町村抽出表!Z105&lt;1,"1件未満",TEXT(ROUND(市町村抽出表!Z105,0),"###,###")&amp;"件")))</f>
        <v>#REF!</v>
      </c>
      <c r="P105" s="94" t="e">
        <f ca="1">IF(市町村抽出表!AA105="－","－",IF(市町村抽出表!AA105=0,"0件",IF(市町村抽出表!AA105&lt;1,"1件未満",TEXT(ROUND(市町村抽出表!AA105,0),"###,###")&amp;"件")))</f>
        <v>#REF!</v>
      </c>
      <c r="Q105" s="94" t="e">
        <f ca="1">IF(市町村抽出表!AB105="－","－",IF(市町村抽出表!AB105=0,"0棟",IF(市町村抽出表!AB105&lt;1,"1棟未満",TEXT(ROUND(市町村抽出表!AB105,0),"###,###")&amp;"棟")))</f>
        <v>#REF!</v>
      </c>
      <c r="R105" s="94" t="e">
        <f ca="1">IF(市町村抽出表!AC105="－","－",IF(市町村抽出表!AC105=0,"0人",IF(市町村抽出表!AC105&lt;1,"1人未満",TEXT(ROUND(市町村抽出表!AC105,0),"###,###")&amp;"人")))</f>
        <v>#REF!</v>
      </c>
      <c r="S105" s="94" t="e">
        <f ca="1">IF(市町村抽出表!AD105="－","－",IF(市町村抽出表!AD105=0,"0人",IF(市町村抽出表!AD105&lt;1,"1人未満",TEXT(ROUND(市町村抽出表!AD105,0),"###,###")&amp;"人")))</f>
        <v>#REF!</v>
      </c>
      <c r="T105" s="94" t="e">
        <f ca="1">IF(市町村抽出表!AE105="－","－",IF(市町村抽出表!AE105=0,"0人",IF(市町村抽出表!AE105&lt;1,"1人未満",TEXT(ROUND(市町村抽出表!AE105,0),"###,###")&amp;"人")))</f>
        <v>#REF!</v>
      </c>
      <c r="U105" s="149" t="e">
        <f ca="1">IF(市町村抽出表!AG105="","※2",IF(市町村抽出表!AG105="－","－",IF(市町村抽出表!AG105=0,"0人",IF(市町村抽出表!AG105&lt;1,"1人未満",TEXT(ROUND(市町村抽出表!AG105,0),"###,###")&amp;"人"))))</f>
        <v>#REF!</v>
      </c>
      <c r="V105" s="150" t="e">
        <f ca="1">IF(市町村抽出表!AH105="","※2",IF(市町村抽出表!AH105="－","－",IF(市町村抽出表!AH105=0,"0人",IF(市町村抽出表!AH105&lt;1,"1人未満",TEXT(ROUND(市町村抽出表!AH105,0),"###,###")&amp;"人"))))</f>
        <v>#REF!</v>
      </c>
      <c r="W105" s="151" t="e">
        <f ca="1">IF(市町村抽出表!AI105="","※2",IF(市町村抽出表!AI105="－","－",IF(市町村抽出表!AI105=0,"0人",IF(市町村抽出表!AI105&lt;1,"1人未満",TEXT(ROUND(市町村抽出表!AI105,0),"###,###")&amp;"人"))))</f>
        <v>#REF!</v>
      </c>
      <c r="X105" s="94" t="e">
        <f ca="1">IF(市町村抽出表!AJ105="－","－",IF(市町村抽出表!AJ105=0,"0人",IF(市町村抽出表!AJ105&lt;1,"1人未満",TEXT(ROUND(市町村抽出表!AJ105,0),"###,###")&amp;"人")))</f>
        <v>#REF!</v>
      </c>
      <c r="Y105" s="94" t="e">
        <f ca="1">IF(市町村抽出表!AK105="－","－",IF(市町村抽出表!AK105=0,"0人",IF(市町村抽出表!AK105&lt;1,"1人未満",TEXT(ROUND(市町村抽出表!AK105,0),"###,###")&amp;"人")))</f>
        <v>#REF!</v>
      </c>
      <c r="Z105" s="94" t="e">
        <f ca="1">IF(市町村抽出表!AL105="－","－",IF(市町村抽出表!AL105=0,"0人",IF(市町村抽出表!AL105&lt;1,"1人未満",TEXT(ROUND(市町村抽出表!AL105,0),"###,###")&amp;"人")))</f>
        <v>#REF!</v>
      </c>
      <c r="AA105" s="94" t="e">
        <f ca="1">IF(市町村抽出表!AM105="－","－",IF(市町村抽出表!AM105=0,"0人",IF(市町村抽出表!AM105&lt;1,"1人未満",TEXT(ROUND(市町村抽出表!AM105,0),"###,###")&amp;"人")))</f>
        <v>#REF!</v>
      </c>
      <c r="AB105" s="94" t="e">
        <f ca="1">IF(市町村抽出表!AN105="－","－",IF(市町村抽出表!AN105=0,"0人",IF(市町村抽出表!AN105&lt;1,"1人未満",TEXT(ROUND(市町村抽出表!AN105,0),"###,###")&amp;"人")))</f>
        <v>#REF!</v>
      </c>
      <c r="AC105" s="94" t="e">
        <f ca="1">IF(市町村抽出表!AO105="－","－",IF(市町村抽出表!AO105=0,"0人",IF(市町村抽出表!AO105&lt;1,"1人未満",TEXT(ROUND(市町村抽出表!AO105,0),"###,###")&amp;"人")))</f>
        <v>#REF!</v>
      </c>
      <c r="AD105" s="94" t="e">
        <f ca="1">IF(市町村抽出表!AP105="－","－",IF(市町村抽出表!AP105=0,"0人",IF(市町村抽出表!AP105&lt;1,"1人未満",TEXT(ROUND(市町村抽出表!AP105,0),"###,###")&amp;"人")))</f>
        <v>#REF!</v>
      </c>
      <c r="AE105" s="94" t="e">
        <f ca="1">IF(市町村抽出表!AQ105="－","－",IF(市町村抽出表!AQ105=0,"0人",IF(市町村抽出表!AQ105&lt;1,"1人未満",TEXT(ROUND(市町村抽出表!AQ105,0),"###,###")&amp;"人")))</f>
        <v>#REF!</v>
      </c>
      <c r="AF105" s="94" t="e">
        <f ca="1">IF(市町村抽出表!AR105="－","－",IF(市町村抽出表!AR105=0,"0人",IF(市町村抽出表!AR105&lt;1,"1人未満",TEXT(ROUND(市町村抽出表!AR105,0),"###,###")&amp;"人")))</f>
        <v>#REF!</v>
      </c>
      <c r="AG105" s="94" t="e">
        <f ca="1">IF(市町村抽出表!AS105="－","－",IF(市町村抽出表!AS105=0,"0箇所",IF(市町村抽出表!AS105&lt;1,"1箇所未満",TEXT(ROUND(市町村抽出表!AS105,0),"###,###")&amp;"箇所")))</f>
        <v>#REF!</v>
      </c>
      <c r="AH105" s="94" t="e">
        <f ca="1">IF(市町村抽出表!AT105="－","－",IF(市町村抽出表!AT105=0,"0世帯",IF(市町村抽出表!AT105&lt;1,"1世帯未満",TEXT(ROUND(市町村抽出表!AT105,0),"###,###")&amp;"世帯")))</f>
        <v>#REF!</v>
      </c>
      <c r="AI105" s="94" t="e">
        <f ca="1">IF(市町村抽出表!AU105="－","－",IF(市町村抽出表!AU105=0,"0人",IF(市町村抽出表!AU105&lt;1,"1人未満",TEXT(ROUND(市町村抽出表!AU105,0),"###,###")&amp;"人")))</f>
        <v>#REF!</v>
      </c>
      <c r="AJ105" s="94" t="e">
        <f ca="1">IF(市町村抽出表!AV105="－","－",IF(市町村抽出表!AV105=0,"0世帯",IF(市町村抽出表!AV105&lt;1,"1世帯未満",TEXT(ROUND(市町村抽出表!AV105,0),"###,###")&amp;"世帯")))</f>
        <v>#REF!</v>
      </c>
      <c r="AK105" s="94" t="e">
        <f ca="1">IF(市町村抽出表!AW105="－","－",IF(市町村抽出表!AW105=0,"0人",IF(市町村抽出表!AW105&lt;1,"1人未満",TEXT(ROUND(市町村抽出表!AW105,0),"###,###")&amp;"人")))</f>
        <v>#REF!</v>
      </c>
      <c r="AL105" s="94" t="e">
        <f ca="1">IF(市町村抽出表!AX105="－","－",IF(市町村抽出表!AX105=0,"0世帯",IF(市町村抽出表!AX105&lt;1,"1世帯未満",TEXT(ROUND(市町村抽出表!AX105,0),"###,###")&amp;"世帯")))</f>
        <v>#REF!</v>
      </c>
      <c r="AM105" s="94" t="e">
        <f ca="1">IF(市町村抽出表!AY105="－","－",IF(市町村抽出表!AY105=0,"0人",IF(市町村抽出表!AY105&lt;1,"1人未満",TEXT(ROUND(市町村抽出表!AY105,0),"###,###")&amp;"人")))</f>
        <v>#REF!</v>
      </c>
      <c r="AN105" s="94" t="s">
        <v>668</v>
      </c>
      <c r="AO105" s="94" t="s">
        <v>668</v>
      </c>
      <c r="AP105" s="94" t="e">
        <f ca="1">IF(市町村抽出表!BB105="－","－",IF(市町村抽出表!BB105=0,"0km",IF(市町村抽出表!BB105&lt;0.1,"0.1km未満",TEXT(ROUND(市町村抽出表!BB105,1),"###,##0.0")&amp;"km")))</f>
        <v>#REF!</v>
      </c>
      <c r="AQ105" s="94" t="e">
        <f ca="1">IF(市町村抽出表!BC105="－","－",IF(市町村抽出表!BC105=0,"0世帯",IF(市町村抽出表!BC105&lt;1,"1世帯未満",TEXT(ROUND(市町村抽出表!BC105,0),"###,###")&amp;"世帯")))</f>
        <v>#REF!</v>
      </c>
      <c r="AR105" s="94" t="e">
        <f ca="1">IF(市町村抽出表!BD105="－","－",IF(市町村抽出表!BD105=0,"0人",IF(市町村抽出表!BD105&lt;1,"1人未満",TEXT(ROUND(市町村抽出表!BD105,0),"###,###")&amp;"人")))</f>
        <v>#REF!</v>
      </c>
      <c r="AS105" s="94" t="s">
        <v>668</v>
      </c>
      <c r="AT105" s="94" t="s">
        <v>668</v>
      </c>
      <c r="AU105" s="94" t="e">
        <f ca="1">IF(市町村抽出表!BG105="－","－",IF(市町村抽出表!BG105=0,"0箇所",IF(市町村抽出表!BG105&lt;1,"1箇所未満",TEXT(ROUND(市町村抽出表!BG105,0),"###,###")&amp;"箇所")))</f>
        <v>#REF!</v>
      </c>
      <c r="AV105" s="94" t="e">
        <f ca="1">IF(市町村抽出表!BH105="－","－",IF(市町村抽出表!BH105=0,"0箇所",IF(市町村抽出表!BH105&lt;1,"1箇所未満",TEXT(ROUND(市町村抽出表!BH105,0),"###,###")&amp;"箇所")))</f>
        <v>#REF!</v>
      </c>
      <c r="AW105" s="94" t="e">
        <f ca="1">IF(市町村抽出表!BI105="－","－",IF(市町村抽出表!BI105=0,"0箇所",IF(市町村抽出表!BI105&lt;1,"1箇所未満",TEXT(ROUND(市町村抽出表!BI105,0),"###,###")&amp;"箇所")))</f>
        <v>#REF!</v>
      </c>
      <c r="AX105" s="94" t="e">
        <f ca="1">IF(市町村抽出表!BJ105="－","－",IF(市町村抽出表!BJ105=0,"0箇所",IF(市町村抽出表!BJ105&lt;1,"1箇所未満",TEXT(ROUND(市町村抽出表!BJ105,0),"###,###")&amp;"箇所")))</f>
        <v>#REF!</v>
      </c>
      <c r="AY105" s="94" t="e">
        <f ca="1">IF(市町村抽出表!BK105="－","－",IF(市町村抽出表!BK105=0,"0箇所",IF(市町村抽出表!BK105&lt;1,"1箇所未満",TEXT(ROUND(市町村抽出表!BK105,0),"###,###")&amp;"箇所")))</f>
        <v>#REF!</v>
      </c>
      <c r="AZ105" s="94" t="e">
        <f ca="1">IF(市町村抽出表!BL105="－","－",IF(市町村抽出表!BL105=0,"0箇所",IF(市町村抽出表!BL105&lt;1,"1箇所未満",TEXT(ROUND(市町村抽出表!BL105,0),"###,###")&amp;"箇所")))</f>
        <v>#REF!</v>
      </c>
      <c r="BH105" s="153"/>
      <c r="BI105" s="153"/>
      <c r="BJ105" s="153"/>
      <c r="BL105" s="154"/>
      <c r="BM105" s="153"/>
      <c r="BN105" s="153"/>
      <c r="BO105" s="153"/>
      <c r="BP105" s="153"/>
      <c r="BX105" s="154"/>
      <c r="BY105" s="153"/>
      <c r="BZ105" s="153"/>
      <c r="CA105" s="153"/>
      <c r="CB105" s="153"/>
      <c r="CN105" s="154"/>
      <c r="CO105" s="153"/>
      <c r="CP105" s="153"/>
      <c r="CQ105" s="153"/>
      <c r="CR105" s="153"/>
    </row>
    <row r="106" spans="1:96" x14ac:dyDescent="0.2">
      <c r="A106" s="82">
        <v>103</v>
      </c>
      <c r="B106" s="74" t="s">
        <v>603</v>
      </c>
      <c r="C106" s="93" t="e">
        <f ca="1">IF(市町村抽出表!D106="－","－",ROUND(市町村抽出表!D106,1))</f>
        <v>#REF!</v>
      </c>
      <c r="D106" s="158" t="e">
        <f ca="1">IF(市町村抽出表!F106="","※2",IF(市町村抽出表!F106="－","－",市町村抽出表!F106&amp;"箇所"))</f>
        <v>#REF!</v>
      </c>
      <c r="E106" s="159" t="e">
        <f ca="1">IF(市町村抽出表!G106="","※2",IF(市町村抽出表!G106="－","－",市町村抽出表!G106&amp;"箇所"))</f>
        <v>#REF!</v>
      </c>
      <c r="F106" s="160" t="e">
        <f ca="1">IF(市町村抽出表!H106="","※2",IF(市町村抽出表!H106="－","－",市町村抽出表!H106&amp;"箇所"))</f>
        <v>#REF!</v>
      </c>
      <c r="G106" s="94" t="e">
        <f ca="1">IF(市町村抽出表!I106="－","－",IF(市町村抽出表!I106=0,"0棟",IF(市町村抽出表!I106&lt;1,"1棟未満",TEXT(ROUND(市町村抽出表!I106,0),"###,###")&amp;"棟")))</f>
        <v>#REF!</v>
      </c>
      <c r="H106" s="94" t="e">
        <f ca="1">IF(市町村抽出表!J106="－","－",IF(市町村抽出表!J106=0,"0棟",IF(市町村抽出表!J106&lt;1,"1棟未満",TEXT(ROUND(市町村抽出表!J106,0),"###,###")&amp;"棟")))</f>
        <v>#REF!</v>
      </c>
      <c r="I106" s="94" t="e">
        <f ca="1">IF(市町村抽出表!O106="－","－",IF(市町村抽出表!O106=0,"0棟",IF(市町村抽出表!O106&lt;1,"1棟未満",TEXT(ROUND(市町村抽出表!O106,0),"###,###")&amp;"棟")))</f>
        <v>#REF!</v>
      </c>
      <c r="J106" s="94" t="e">
        <f ca="1">IF(市町村抽出表!P106="－","－",IF(市町村抽出表!P106=0,"0棟",IF(市町村抽出表!P106&lt;1,"1棟未満",TEXT(ROUND(市町村抽出表!P106,0),"###,###")&amp;"棟")))</f>
        <v>#REF!</v>
      </c>
      <c r="K106" s="147" t="e">
        <f ca="1">IF(市町村抽出表!U106="","※2",IF(市町村抽出表!U106="－","－",IF(市町村抽出表!U106=0,"0棟",IF(市町村抽出表!U106&lt;1,"1棟未満",TEXT(ROUND(市町村抽出表!U106,0),"###,###")&amp;"棟"))))</f>
        <v>#REF!</v>
      </c>
      <c r="L106" s="148" t="e">
        <f ca="1">IF(市町村抽出表!V106="","※2",IF(市町村抽出表!V106="－","－",IF(市町村抽出表!V106=0,"0棟",IF(市町村抽出表!V106&lt;1,"1棟未満",TEXT(ROUND(市町村抽出表!V106,0),"###,###")&amp;"棟"))))</f>
        <v>#REF!</v>
      </c>
      <c r="M106" s="94" t="e">
        <f ca="1">IF(市町村抽出表!W106="－","－",IF(市町村抽出表!W106=0,"0棟",IF(市町村抽出表!W106&lt;1,"1棟未満",TEXT(ROUND(市町村抽出表!W106,0),"###,###")&amp;"棟")))</f>
        <v>#REF!</v>
      </c>
      <c r="N106" s="94" t="e">
        <f ca="1">IF(市町村抽出表!X106="－","－",IF(市町村抽出表!X106=0,"0棟",IF(市町村抽出表!X106&lt;1,"1棟未満",TEXT(ROUND(市町村抽出表!X106,0),"###,###")&amp;"棟")))</f>
        <v>#REF!</v>
      </c>
      <c r="O106" s="94" t="e">
        <f ca="1">IF(市町村抽出表!Z106="－","－",IF(市町村抽出表!Z106=0,"0件",IF(市町村抽出表!Z106&lt;1,"1件未満",TEXT(ROUND(市町村抽出表!Z106,0),"###,###")&amp;"件")))</f>
        <v>#REF!</v>
      </c>
      <c r="P106" s="94" t="e">
        <f ca="1">IF(市町村抽出表!AA106="－","－",IF(市町村抽出表!AA106=0,"0件",IF(市町村抽出表!AA106&lt;1,"1件未満",TEXT(ROUND(市町村抽出表!AA106,0),"###,###")&amp;"件")))</f>
        <v>#REF!</v>
      </c>
      <c r="Q106" s="94" t="e">
        <f ca="1">IF(市町村抽出表!AB106="－","－",IF(市町村抽出表!AB106=0,"0棟",IF(市町村抽出表!AB106&lt;1,"1棟未満",TEXT(ROUND(市町村抽出表!AB106,0),"###,###")&amp;"棟")))</f>
        <v>#REF!</v>
      </c>
      <c r="R106" s="94" t="e">
        <f ca="1">IF(市町村抽出表!AC106="－","－",IF(市町村抽出表!AC106=0,"0人",IF(市町村抽出表!AC106&lt;1,"1人未満",TEXT(ROUND(市町村抽出表!AC106,0),"###,###")&amp;"人")))</f>
        <v>#REF!</v>
      </c>
      <c r="S106" s="94" t="e">
        <f ca="1">IF(市町村抽出表!AD106="－","－",IF(市町村抽出表!AD106=0,"0人",IF(市町村抽出表!AD106&lt;1,"1人未満",TEXT(ROUND(市町村抽出表!AD106,0),"###,###")&amp;"人")))</f>
        <v>#REF!</v>
      </c>
      <c r="T106" s="94" t="e">
        <f ca="1">IF(市町村抽出表!AE106="－","－",IF(市町村抽出表!AE106=0,"0人",IF(市町村抽出表!AE106&lt;1,"1人未満",TEXT(ROUND(市町村抽出表!AE106,0),"###,###")&amp;"人")))</f>
        <v>#REF!</v>
      </c>
      <c r="U106" s="149" t="e">
        <f ca="1">IF(市町村抽出表!AG106="","※2",IF(市町村抽出表!AG106="－","－",IF(市町村抽出表!AG106=0,"0人",IF(市町村抽出表!AG106&lt;1,"1人未満",TEXT(ROUND(市町村抽出表!AG106,0),"###,###")&amp;"人"))))</f>
        <v>#REF!</v>
      </c>
      <c r="V106" s="150" t="e">
        <f ca="1">IF(市町村抽出表!AH106="","※2",IF(市町村抽出表!AH106="－","－",IF(市町村抽出表!AH106=0,"0人",IF(市町村抽出表!AH106&lt;1,"1人未満",TEXT(ROUND(市町村抽出表!AH106,0),"###,###")&amp;"人"))))</f>
        <v>#REF!</v>
      </c>
      <c r="W106" s="151" t="e">
        <f ca="1">IF(市町村抽出表!AI106="","※2",IF(市町村抽出表!AI106="－","－",IF(市町村抽出表!AI106=0,"0人",IF(市町村抽出表!AI106&lt;1,"1人未満",TEXT(ROUND(市町村抽出表!AI106,0),"###,###")&amp;"人"))))</f>
        <v>#REF!</v>
      </c>
      <c r="X106" s="94" t="e">
        <f ca="1">IF(市町村抽出表!AJ106="－","－",IF(市町村抽出表!AJ106=0,"0人",IF(市町村抽出表!AJ106&lt;1,"1人未満",TEXT(ROUND(市町村抽出表!AJ106,0),"###,###")&amp;"人")))</f>
        <v>#REF!</v>
      </c>
      <c r="Y106" s="94" t="e">
        <f ca="1">IF(市町村抽出表!AK106="－","－",IF(市町村抽出表!AK106=0,"0人",IF(市町村抽出表!AK106&lt;1,"1人未満",TEXT(ROUND(市町村抽出表!AK106,0),"###,###")&amp;"人")))</f>
        <v>#REF!</v>
      </c>
      <c r="Z106" s="94" t="e">
        <f ca="1">IF(市町村抽出表!AL106="－","－",IF(市町村抽出表!AL106=0,"0人",IF(市町村抽出表!AL106&lt;1,"1人未満",TEXT(ROUND(市町村抽出表!AL106,0),"###,###")&amp;"人")))</f>
        <v>#REF!</v>
      </c>
      <c r="AA106" s="94" t="e">
        <f ca="1">IF(市町村抽出表!AM106="－","－",IF(市町村抽出表!AM106=0,"0人",IF(市町村抽出表!AM106&lt;1,"1人未満",TEXT(ROUND(市町村抽出表!AM106,0),"###,###")&amp;"人")))</f>
        <v>#REF!</v>
      </c>
      <c r="AB106" s="94" t="e">
        <f ca="1">IF(市町村抽出表!AN106="－","－",IF(市町村抽出表!AN106=0,"0人",IF(市町村抽出表!AN106&lt;1,"1人未満",TEXT(ROUND(市町村抽出表!AN106,0),"###,###")&amp;"人")))</f>
        <v>#REF!</v>
      </c>
      <c r="AC106" s="94" t="e">
        <f ca="1">IF(市町村抽出表!AO106="－","－",IF(市町村抽出表!AO106=0,"0人",IF(市町村抽出表!AO106&lt;1,"1人未満",TEXT(ROUND(市町村抽出表!AO106,0),"###,###")&amp;"人")))</f>
        <v>#REF!</v>
      </c>
      <c r="AD106" s="94" t="e">
        <f ca="1">IF(市町村抽出表!AP106="－","－",IF(市町村抽出表!AP106=0,"0人",IF(市町村抽出表!AP106&lt;1,"1人未満",TEXT(ROUND(市町村抽出表!AP106,0),"###,###")&amp;"人")))</f>
        <v>#REF!</v>
      </c>
      <c r="AE106" s="94" t="e">
        <f ca="1">IF(市町村抽出表!AQ106="－","－",IF(市町村抽出表!AQ106=0,"0人",IF(市町村抽出表!AQ106&lt;1,"1人未満",TEXT(ROUND(市町村抽出表!AQ106,0),"###,###")&amp;"人")))</f>
        <v>#REF!</v>
      </c>
      <c r="AF106" s="94" t="e">
        <f ca="1">IF(市町村抽出表!AR106="－","－",IF(市町村抽出表!AR106=0,"0人",IF(市町村抽出表!AR106&lt;1,"1人未満",TEXT(ROUND(市町村抽出表!AR106,0),"###,###")&amp;"人")))</f>
        <v>#REF!</v>
      </c>
      <c r="AG106" s="94" t="e">
        <f ca="1">IF(市町村抽出表!AS106="－","－",IF(市町村抽出表!AS106=0,"0箇所",IF(市町村抽出表!AS106&lt;1,"1箇所未満",TEXT(ROUND(市町村抽出表!AS106,0),"###,###")&amp;"箇所")))</f>
        <v>#REF!</v>
      </c>
      <c r="AH106" s="94" t="e">
        <f ca="1">IF(市町村抽出表!AT106="－","－",IF(市町村抽出表!AT106=0,"0世帯",IF(市町村抽出表!AT106&lt;1,"1世帯未満",TEXT(ROUND(市町村抽出表!AT106,0),"###,###")&amp;"世帯")))</f>
        <v>#REF!</v>
      </c>
      <c r="AI106" s="94" t="e">
        <f ca="1">IF(市町村抽出表!AU106="－","－",IF(市町村抽出表!AU106=0,"0人",IF(市町村抽出表!AU106&lt;1,"1人未満",TEXT(ROUND(市町村抽出表!AU106,0),"###,###")&amp;"人")))</f>
        <v>#REF!</v>
      </c>
      <c r="AJ106" s="94" t="e">
        <f ca="1">IF(市町村抽出表!AV106="－","－",IF(市町村抽出表!AV106=0,"0世帯",IF(市町村抽出表!AV106&lt;1,"1世帯未満",TEXT(ROUND(市町村抽出表!AV106,0),"###,###")&amp;"世帯")))</f>
        <v>#REF!</v>
      </c>
      <c r="AK106" s="94" t="e">
        <f ca="1">IF(市町村抽出表!AW106="－","－",IF(市町村抽出表!AW106=0,"0人",IF(市町村抽出表!AW106&lt;1,"1人未満",TEXT(ROUND(市町村抽出表!AW106,0),"###,###")&amp;"人")))</f>
        <v>#REF!</v>
      </c>
      <c r="AL106" s="94" t="e">
        <f ca="1">IF(市町村抽出表!AX106="－","－",IF(市町村抽出表!AX106=0,"0世帯",IF(市町村抽出表!AX106&lt;1,"1世帯未満",TEXT(ROUND(市町村抽出表!AX106,0),"###,###")&amp;"世帯")))</f>
        <v>#REF!</v>
      </c>
      <c r="AM106" s="94" t="e">
        <f ca="1">IF(市町村抽出表!AY106="－","－",IF(市町村抽出表!AY106=0,"0人",IF(市町村抽出表!AY106&lt;1,"1人未満",TEXT(ROUND(市町村抽出表!AY106,0),"###,###")&amp;"人")))</f>
        <v>#REF!</v>
      </c>
      <c r="AN106" s="94" t="s">
        <v>668</v>
      </c>
      <c r="AO106" s="94" t="s">
        <v>668</v>
      </c>
      <c r="AP106" s="94" t="e">
        <f ca="1">IF(市町村抽出表!BB106="－","－",IF(市町村抽出表!BB106=0,"0km",IF(市町村抽出表!BB106&lt;0.1,"0.1km未満",TEXT(ROUND(市町村抽出表!BB106,1),"###,##0.0")&amp;"km")))</f>
        <v>#REF!</v>
      </c>
      <c r="AQ106" s="94" t="e">
        <f ca="1">IF(市町村抽出表!BC106="－","－",IF(市町村抽出表!BC106=0,"0世帯",IF(市町村抽出表!BC106&lt;1,"1世帯未満",TEXT(ROUND(市町村抽出表!BC106,0),"###,###")&amp;"世帯")))</f>
        <v>#REF!</v>
      </c>
      <c r="AR106" s="94" t="e">
        <f ca="1">IF(市町村抽出表!BD106="－","－",IF(市町村抽出表!BD106=0,"0人",IF(市町村抽出表!BD106&lt;1,"1人未満",TEXT(ROUND(市町村抽出表!BD106,0),"###,###")&amp;"人")))</f>
        <v>#REF!</v>
      </c>
      <c r="AS106" s="94" t="s">
        <v>668</v>
      </c>
      <c r="AT106" s="94" t="s">
        <v>668</v>
      </c>
      <c r="AU106" s="94" t="e">
        <f ca="1">IF(市町村抽出表!BG106="－","－",IF(市町村抽出表!BG106=0,"0箇所",IF(市町村抽出表!BG106&lt;1,"1箇所未満",TEXT(ROUND(市町村抽出表!BG106,0),"###,###")&amp;"箇所")))</f>
        <v>#REF!</v>
      </c>
      <c r="AV106" s="94" t="e">
        <f ca="1">IF(市町村抽出表!BH106="－","－",IF(市町村抽出表!BH106=0,"0箇所",IF(市町村抽出表!BH106&lt;1,"1箇所未満",TEXT(ROUND(市町村抽出表!BH106,0),"###,###")&amp;"箇所")))</f>
        <v>#REF!</v>
      </c>
      <c r="AW106" s="94" t="e">
        <f ca="1">IF(市町村抽出表!BI106="－","－",IF(市町村抽出表!BI106=0,"0箇所",IF(市町村抽出表!BI106&lt;1,"1箇所未満",TEXT(ROUND(市町村抽出表!BI106,0),"###,###")&amp;"箇所")))</f>
        <v>#REF!</v>
      </c>
      <c r="AX106" s="94" t="e">
        <f ca="1">IF(市町村抽出表!BJ106="－","－",IF(市町村抽出表!BJ106=0,"0箇所",IF(市町村抽出表!BJ106&lt;1,"1箇所未満",TEXT(ROUND(市町村抽出表!BJ106,0),"###,###")&amp;"箇所")))</f>
        <v>#REF!</v>
      </c>
      <c r="AY106" s="94" t="e">
        <f ca="1">IF(市町村抽出表!BK106="－","－",IF(市町村抽出表!BK106=0,"0箇所",IF(市町村抽出表!BK106&lt;1,"1箇所未満",TEXT(ROUND(市町村抽出表!BK106,0),"###,###")&amp;"箇所")))</f>
        <v>#REF!</v>
      </c>
      <c r="AZ106" s="94" t="e">
        <f ca="1">IF(市町村抽出表!BL106="－","－",IF(市町村抽出表!BL106=0,"0箇所",IF(市町村抽出表!BL106&lt;1,"1箇所未満",TEXT(ROUND(市町村抽出表!BL106,0),"###,###")&amp;"箇所")))</f>
        <v>#REF!</v>
      </c>
      <c r="BH106" s="153"/>
      <c r="BI106" s="153"/>
      <c r="BJ106" s="153"/>
      <c r="BL106" s="154"/>
      <c r="BM106" s="153"/>
      <c r="BN106" s="153"/>
      <c r="BO106" s="153"/>
      <c r="BP106" s="153"/>
      <c r="BX106" s="154"/>
      <c r="BY106" s="153"/>
      <c r="BZ106" s="153"/>
      <c r="CA106" s="153"/>
      <c r="CB106" s="153"/>
      <c r="CN106" s="154"/>
      <c r="CO106" s="153"/>
      <c r="CP106" s="153"/>
      <c r="CQ106" s="153"/>
      <c r="CR106" s="153"/>
    </row>
    <row r="107" spans="1:96" x14ac:dyDescent="0.2">
      <c r="A107" s="82">
        <v>104</v>
      </c>
      <c r="B107" s="74" t="s">
        <v>604</v>
      </c>
      <c r="C107" s="93" t="e">
        <f ca="1">IF(市町村抽出表!D107="－","－",ROUND(市町村抽出表!D107,1))</f>
        <v>#REF!</v>
      </c>
      <c r="D107" s="158" t="e">
        <f ca="1">IF(市町村抽出表!F107="","※2",IF(市町村抽出表!F107="－","－",市町村抽出表!F107&amp;"箇所"))</f>
        <v>#REF!</v>
      </c>
      <c r="E107" s="159" t="e">
        <f ca="1">IF(市町村抽出表!G107="","※2",IF(市町村抽出表!G107="－","－",市町村抽出表!G107&amp;"箇所"))</f>
        <v>#REF!</v>
      </c>
      <c r="F107" s="160" t="e">
        <f ca="1">IF(市町村抽出表!H107="","※2",IF(市町村抽出表!H107="－","－",市町村抽出表!H107&amp;"箇所"))</f>
        <v>#REF!</v>
      </c>
      <c r="G107" s="94" t="e">
        <f ca="1">IF(市町村抽出表!I107="－","－",IF(市町村抽出表!I107=0,"0棟",IF(市町村抽出表!I107&lt;1,"1棟未満",TEXT(ROUND(市町村抽出表!I107,0),"###,###")&amp;"棟")))</f>
        <v>#REF!</v>
      </c>
      <c r="H107" s="94" t="e">
        <f ca="1">IF(市町村抽出表!J107="－","－",IF(市町村抽出表!J107=0,"0棟",IF(市町村抽出表!J107&lt;1,"1棟未満",TEXT(ROUND(市町村抽出表!J107,0),"###,###")&amp;"棟")))</f>
        <v>#REF!</v>
      </c>
      <c r="I107" s="94" t="e">
        <f ca="1">IF(市町村抽出表!O107="－","－",IF(市町村抽出表!O107=0,"0棟",IF(市町村抽出表!O107&lt;1,"1棟未満",TEXT(ROUND(市町村抽出表!O107,0),"###,###")&amp;"棟")))</f>
        <v>#REF!</v>
      </c>
      <c r="J107" s="94" t="e">
        <f ca="1">IF(市町村抽出表!P107="－","－",IF(市町村抽出表!P107=0,"0棟",IF(市町村抽出表!P107&lt;1,"1棟未満",TEXT(ROUND(市町村抽出表!P107,0),"###,###")&amp;"棟")))</f>
        <v>#REF!</v>
      </c>
      <c r="K107" s="147" t="e">
        <f ca="1">IF(市町村抽出表!U107="","※2",IF(市町村抽出表!U107="－","－",IF(市町村抽出表!U107=0,"0棟",IF(市町村抽出表!U107&lt;1,"1棟未満",TEXT(ROUND(市町村抽出表!U107,0),"###,###")&amp;"棟"))))</f>
        <v>#REF!</v>
      </c>
      <c r="L107" s="148" t="e">
        <f ca="1">IF(市町村抽出表!V107="","※2",IF(市町村抽出表!V107="－","－",IF(市町村抽出表!V107=0,"0棟",IF(市町村抽出表!V107&lt;1,"1棟未満",TEXT(ROUND(市町村抽出表!V107,0),"###,###")&amp;"棟"))))</f>
        <v>#REF!</v>
      </c>
      <c r="M107" s="94" t="e">
        <f ca="1">IF(市町村抽出表!W107="－","－",IF(市町村抽出表!W107=0,"0棟",IF(市町村抽出表!W107&lt;1,"1棟未満",TEXT(ROUND(市町村抽出表!W107,0),"###,###")&amp;"棟")))</f>
        <v>#REF!</v>
      </c>
      <c r="N107" s="94" t="e">
        <f ca="1">IF(市町村抽出表!X107="－","－",IF(市町村抽出表!X107=0,"0棟",IF(市町村抽出表!X107&lt;1,"1棟未満",TEXT(ROUND(市町村抽出表!X107,0),"###,###")&amp;"棟")))</f>
        <v>#REF!</v>
      </c>
      <c r="O107" s="94" t="e">
        <f ca="1">IF(市町村抽出表!Z107="－","－",IF(市町村抽出表!Z107=0,"0件",IF(市町村抽出表!Z107&lt;1,"1件未満",TEXT(ROUND(市町村抽出表!Z107,0),"###,###")&amp;"件")))</f>
        <v>#REF!</v>
      </c>
      <c r="P107" s="94" t="e">
        <f ca="1">IF(市町村抽出表!AA107="－","－",IF(市町村抽出表!AA107=0,"0件",IF(市町村抽出表!AA107&lt;1,"1件未満",TEXT(ROUND(市町村抽出表!AA107,0),"###,###")&amp;"件")))</f>
        <v>#REF!</v>
      </c>
      <c r="Q107" s="94" t="e">
        <f ca="1">IF(市町村抽出表!AB107="－","－",IF(市町村抽出表!AB107=0,"0棟",IF(市町村抽出表!AB107&lt;1,"1棟未満",TEXT(ROUND(市町村抽出表!AB107,0),"###,###")&amp;"棟")))</f>
        <v>#REF!</v>
      </c>
      <c r="R107" s="94" t="e">
        <f ca="1">IF(市町村抽出表!AC107="－","－",IF(市町村抽出表!AC107=0,"0人",IF(市町村抽出表!AC107&lt;1,"1人未満",TEXT(ROUND(市町村抽出表!AC107,0),"###,###")&amp;"人")))</f>
        <v>#REF!</v>
      </c>
      <c r="S107" s="94" t="e">
        <f ca="1">IF(市町村抽出表!AD107="－","－",IF(市町村抽出表!AD107=0,"0人",IF(市町村抽出表!AD107&lt;1,"1人未満",TEXT(ROUND(市町村抽出表!AD107,0),"###,###")&amp;"人")))</f>
        <v>#REF!</v>
      </c>
      <c r="T107" s="94" t="e">
        <f ca="1">IF(市町村抽出表!AE107="－","－",IF(市町村抽出表!AE107=0,"0人",IF(市町村抽出表!AE107&lt;1,"1人未満",TEXT(ROUND(市町村抽出表!AE107,0),"###,###")&amp;"人")))</f>
        <v>#REF!</v>
      </c>
      <c r="U107" s="149" t="e">
        <f ca="1">IF(市町村抽出表!AG107="","※2",IF(市町村抽出表!AG107="－","－",IF(市町村抽出表!AG107=0,"0人",IF(市町村抽出表!AG107&lt;1,"1人未満",TEXT(ROUND(市町村抽出表!AG107,0),"###,###")&amp;"人"))))</f>
        <v>#REF!</v>
      </c>
      <c r="V107" s="150" t="e">
        <f ca="1">IF(市町村抽出表!AH107="","※2",IF(市町村抽出表!AH107="－","－",IF(市町村抽出表!AH107=0,"0人",IF(市町村抽出表!AH107&lt;1,"1人未満",TEXT(ROUND(市町村抽出表!AH107,0),"###,###")&amp;"人"))))</f>
        <v>#REF!</v>
      </c>
      <c r="W107" s="151" t="e">
        <f ca="1">IF(市町村抽出表!AI107="","※2",IF(市町村抽出表!AI107="－","－",IF(市町村抽出表!AI107=0,"0人",IF(市町村抽出表!AI107&lt;1,"1人未満",TEXT(ROUND(市町村抽出表!AI107,0),"###,###")&amp;"人"))))</f>
        <v>#REF!</v>
      </c>
      <c r="X107" s="94" t="e">
        <f ca="1">IF(市町村抽出表!AJ107="－","－",IF(市町村抽出表!AJ107=0,"0人",IF(市町村抽出表!AJ107&lt;1,"1人未満",TEXT(ROUND(市町村抽出表!AJ107,0),"###,###")&amp;"人")))</f>
        <v>#REF!</v>
      </c>
      <c r="Y107" s="94" t="e">
        <f ca="1">IF(市町村抽出表!AK107="－","－",IF(市町村抽出表!AK107=0,"0人",IF(市町村抽出表!AK107&lt;1,"1人未満",TEXT(ROUND(市町村抽出表!AK107,0),"###,###")&amp;"人")))</f>
        <v>#REF!</v>
      </c>
      <c r="Z107" s="94" t="e">
        <f ca="1">IF(市町村抽出表!AL107="－","－",IF(市町村抽出表!AL107=0,"0人",IF(市町村抽出表!AL107&lt;1,"1人未満",TEXT(ROUND(市町村抽出表!AL107,0),"###,###")&amp;"人")))</f>
        <v>#REF!</v>
      </c>
      <c r="AA107" s="94" t="e">
        <f ca="1">IF(市町村抽出表!AM107="－","－",IF(市町村抽出表!AM107=0,"0人",IF(市町村抽出表!AM107&lt;1,"1人未満",TEXT(ROUND(市町村抽出表!AM107,0),"###,###")&amp;"人")))</f>
        <v>#REF!</v>
      </c>
      <c r="AB107" s="94" t="e">
        <f ca="1">IF(市町村抽出表!AN107="－","－",IF(市町村抽出表!AN107=0,"0人",IF(市町村抽出表!AN107&lt;1,"1人未満",TEXT(ROUND(市町村抽出表!AN107,0),"###,###")&amp;"人")))</f>
        <v>#REF!</v>
      </c>
      <c r="AC107" s="94" t="e">
        <f ca="1">IF(市町村抽出表!AO107="－","－",IF(市町村抽出表!AO107=0,"0人",IF(市町村抽出表!AO107&lt;1,"1人未満",TEXT(ROUND(市町村抽出表!AO107,0),"###,###")&amp;"人")))</f>
        <v>#REF!</v>
      </c>
      <c r="AD107" s="94" t="e">
        <f ca="1">IF(市町村抽出表!AP107="－","－",IF(市町村抽出表!AP107=0,"0人",IF(市町村抽出表!AP107&lt;1,"1人未満",TEXT(ROUND(市町村抽出表!AP107,0),"###,###")&amp;"人")))</f>
        <v>#REF!</v>
      </c>
      <c r="AE107" s="94" t="e">
        <f ca="1">IF(市町村抽出表!AQ107="－","－",IF(市町村抽出表!AQ107=0,"0人",IF(市町村抽出表!AQ107&lt;1,"1人未満",TEXT(ROUND(市町村抽出表!AQ107,0),"###,###")&amp;"人")))</f>
        <v>#REF!</v>
      </c>
      <c r="AF107" s="94" t="e">
        <f ca="1">IF(市町村抽出表!AR107="－","－",IF(市町村抽出表!AR107=0,"0人",IF(市町村抽出表!AR107&lt;1,"1人未満",TEXT(ROUND(市町村抽出表!AR107,0),"###,###")&amp;"人")))</f>
        <v>#REF!</v>
      </c>
      <c r="AG107" s="94" t="e">
        <f ca="1">IF(市町村抽出表!AS107="－","－",IF(市町村抽出表!AS107=0,"0箇所",IF(市町村抽出表!AS107&lt;1,"1箇所未満",TEXT(ROUND(市町村抽出表!AS107,0),"###,###")&amp;"箇所")))</f>
        <v>#REF!</v>
      </c>
      <c r="AH107" s="94" t="e">
        <f ca="1">IF(市町村抽出表!AT107="－","－",IF(市町村抽出表!AT107=0,"0世帯",IF(市町村抽出表!AT107&lt;1,"1世帯未満",TEXT(ROUND(市町村抽出表!AT107,0),"###,###")&amp;"世帯")))</f>
        <v>#REF!</v>
      </c>
      <c r="AI107" s="94" t="e">
        <f ca="1">IF(市町村抽出表!AU107="－","－",IF(市町村抽出表!AU107=0,"0人",IF(市町村抽出表!AU107&lt;1,"1人未満",TEXT(ROUND(市町村抽出表!AU107,0),"###,###")&amp;"人")))</f>
        <v>#REF!</v>
      </c>
      <c r="AJ107" s="94" t="e">
        <f ca="1">IF(市町村抽出表!AV107="－","－",IF(市町村抽出表!AV107=0,"0世帯",IF(市町村抽出表!AV107&lt;1,"1世帯未満",TEXT(ROUND(市町村抽出表!AV107,0),"###,###")&amp;"世帯")))</f>
        <v>#REF!</v>
      </c>
      <c r="AK107" s="94" t="e">
        <f ca="1">IF(市町村抽出表!AW107="－","－",IF(市町村抽出表!AW107=0,"0人",IF(市町村抽出表!AW107&lt;1,"1人未満",TEXT(ROUND(市町村抽出表!AW107,0),"###,###")&amp;"人")))</f>
        <v>#REF!</v>
      </c>
      <c r="AL107" s="94" t="e">
        <f ca="1">IF(市町村抽出表!AX107="－","－",IF(市町村抽出表!AX107=0,"0世帯",IF(市町村抽出表!AX107&lt;1,"1世帯未満",TEXT(ROUND(市町村抽出表!AX107,0),"###,###")&amp;"世帯")))</f>
        <v>#REF!</v>
      </c>
      <c r="AM107" s="94" t="e">
        <f ca="1">IF(市町村抽出表!AY107="－","－",IF(市町村抽出表!AY107=0,"0人",IF(市町村抽出表!AY107&lt;1,"1人未満",TEXT(ROUND(市町村抽出表!AY107,0),"###,###")&amp;"人")))</f>
        <v>#REF!</v>
      </c>
      <c r="AN107" s="94" t="s">
        <v>668</v>
      </c>
      <c r="AO107" s="94" t="s">
        <v>668</v>
      </c>
      <c r="AP107" s="94" t="e">
        <f ca="1">IF(市町村抽出表!BB107="－","－",IF(市町村抽出表!BB107=0,"0km",IF(市町村抽出表!BB107&lt;0.1,"0.1km未満",TEXT(ROUND(市町村抽出表!BB107,1),"###,##0.0")&amp;"km")))</f>
        <v>#REF!</v>
      </c>
      <c r="AQ107" s="94" t="e">
        <f ca="1">IF(市町村抽出表!BC107="－","－",IF(市町村抽出表!BC107=0,"0世帯",IF(市町村抽出表!BC107&lt;1,"1世帯未満",TEXT(ROUND(市町村抽出表!BC107,0),"###,###")&amp;"世帯")))</f>
        <v>#REF!</v>
      </c>
      <c r="AR107" s="94" t="e">
        <f ca="1">IF(市町村抽出表!BD107="－","－",IF(市町村抽出表!BD107=0,"0人",IF(市町村抽出表!BD107&lt;1,"1人未満",TEXT(ROUND(市町村抽出表!BD107,0),"###,###")&amp;"人")))</f>
        <v>#REF!</v>
      </c>
      <c r="AS107" s="94" t="s">
        <v>668</v>
      </c>
      <c r="AT107" s="94" t="s">
        <v>668</v>
      </c>
      <c r="AU107" s="94" t="e">
        <f ca="1">IF(市町村抽出表!BG107="－","－",IF(市町村抽出表!BG107=0,"0箇所",IF(市町村抽出表!BG107&lt;1,"1箇所未満",TEXT(ROUND(市町村抽出表!BG107,0),"###,###")&amp;"箇所")))</f>
        <v>#REF!</v>
      </c>
      <c r="AV107" s="94" t="e">
        <f ca="1">IF(市町村抽出表!BH107="－","－",IF(市町村抽出表!BH107=0,"0箇所",IF(市町村抽出表!BH107&lt;1,"1箇所未満",TEXT(ROUND(市町村抽出表!BH107,0),"###,###")&amp;"箇所")))</f>
        <v>#REF!</v>
      </c>
      <c r="AW107" s="94" t="e">
        <f ca="1">IF(市町村抽出表!BI107="－","－",IF(市町村抽出表!BI107=0,"0箇所",IF(市町村抽出表!BI107&lt;1,"1箇所未満",TEXT(ROUND(市町村抽出表!BI107,0),"###,###")&amp;"箇所")))</f>
        <v>#REF!</v>
      </c>
      <c r="AX107" s="94" t="e">
        <f ca="1">IF(市町村抽出表!BJ107="－","－",IF(市町村抽出表!BJ107=0,"0箇所",IF(市町村抽出表!BJ107&lt;1,"1箇所未満",TEXT(ROUND(市町村抽出表!BJ107,0),"###,###")&amp;"箇所")))</f>
        <v>#REF!</v>
      </c>
      <c r="AY107" s="94" t="e">
        <f ca="1">IF(市町村抽出表!BK107="－","－",IF(市町村抽出表!BK107=0,"0箇所",IF(市町村抽出表!BK107&lt;1,"1箇所未満",TEXT(ROUND(市町村抽出表!BK107,0),"###,###")&amp;"箇所")))</f>
        <v>#REF!</v>
      </c>
      <c r="AZ107" s="94" t="e">
        <f ca="1">IF(市町村抽出表!BL107="－","－",IF(市町村抽出表!BL107=0,"0箇所",IF(市町村抽出表!BL107&lt;1,"1箇所未満",TEXT(ROUND(市町村抽出表!BL107,0),"###,###")&amp;"箇所")))</f>
        <v>#REF!</v>
      </c>
      <c r="BH107" s="153"/>
      <c r="BI107" s="153"/>
      <c r="BJ107" s="153"/>
      <c r="BL107" s="154"/>
      <c r="BM107" s="153"/>
      <c r="BN107" s="153"/>
      <c r="BO107" s="153"/>
      <c r="BP107" s="153"/>
      <c r="BX107" s="154"/>
      <c r="BY107" s="153"/>
      <c r="BZ107" s="153"/>
      <c r="CA107" s="153"/>
      <c r="CB107" s="153"/>
      <c r="CN107" s="154"/>
      <c r="CO107" s="153"/>
      <c r="CP107" s="153"/>
      <c r="CQ107" s="153"/>
      <c r="CR107" s="153"/>
    </row>
    <row r="108" spans="1:96" x14ac:dyDescent="0.2">
      <c r="A108" s="82">
        <v>105</v>
      </c>
      <c r="B108" s="74" t="s">
        <v>605</v>
      </c>
      <c r="C108" s="93" t="e">
        <f ca="1">IF(市町村抽出表!D108="－","－",ROUND(市町村抽出表!D108,1))</f>
        <v>#REF!</v>
      </c>
      <c r="D108" s="158" t="e">
        <f ca="1">IF(市町村抽出表!F108="","※2",IF(市町村抽出表!F108="－","－",市町村抽出表!F108&amp;"箇所"))</f>
        <v>#REF!</v>
      </c>
      <c r="E108" s="159" t="e">
        <f ca="1">IF(市町村抽出表!G108="","※2",IF(市町村抽出表!G108="－","－",市町村抽出表!G108&amp;"箇所"))</f>
        <v>#REF!</v>
      </c>
      <c r="F108" s="160" t="e">
        <f ca="1">IF(市町村抽出表!H108="","※2",IF(市町村抽出表!H108="－","－",市町村抽出表!H108&amp;"箇所"))</f>
        <v>#REF!</v>
      </c>
      <c r="G108" s="94" t="e">
        <f ca="1">IF(市町村抽出表!I108="－","－",IF(市町村抽出表!I108=0,"0棟",IF(市町村抽出表!I108&lt;1,"1棟未満",TEXT(ROUND(市町村抽出表!I108,0),"###,###")&amp;"棟")))</f>
        <v>#REF!</v>
      </c>
      <c r="H108" s="94" t="e">
        <f ca="1">IF(市町村抽出表!J108="－","－",IF(市町村抽出表!J108=0,"0棟",IF(市町村抽出表!J108&lt;1,"1棟未満",TEXT(ROUND(市町村抽出表!J108,0),"###,###")&amp;"棟")))</f>
        <v>#REF!</v>
      </c>
      <c r="I108" s="94" t="e">
        <f ca="1">IF(市町村抽出表!O108="－","－",IF(市町村抽出表!O108=0,"0棟",IF(市町村抽出表!O108&lt;1,"1棟未満",TEXT(ROUND(市町村抽出表!O108,0),"###,###")&amp;"棟")))</f>
        <v>#REF!</v>
      </c>
      <c r="J108" s="94" t="e">
        <f ca="1">IF(市町村抽出表!P108="－","－",IF(市町村抽出表!P108=0,"0棟",IF(市町村抽出表!P108&lt;1,"1棟未満",TEXT(ROUND(市町村抽出表!P108,0),"###,###")&amp;"棟")))</f>
        <v>#REF!</v>
      </c>
      <c r="K108" s="147" t="e">
        <f ca="1">IF(市町村抽出表!U108="","※2",IF(市町村抽出表!U108="－","－",IF(市町村抽出表!U108=0,"0棟",IF(市町村抽出表!U108&lt;1,"1棟未満",TEXT(ROUND(市町村抽出表!U108,0),"###,###")&amp;"棟"))))</f>
        <v>#REF!</v>
      </c>
      <c r="L108" s="148" t="e">
        <f ca="1">IF(市町村抽出表!V108="","※2",IF(市町村抽出表!V108="－","－",IF(市町村抽出表!V108=0,"0棟",IF(市町村抽出表!V108&lt;1,"1棟未満",TEXT(ROUND(市町村抽出表!V108,0),"###,###")&amp;"棟"))))</f>
        <v>#REF!</v>
      </c>
      <c r="M108" s="94" t="e">
        <f ca="1">IF(市町村抽出表!W108="－","－",IF(市町村抽出表!W108=0,"0棟",IF(市町村抽出表!W108&lt;1,"1棟未満",TEXT(ROUND(市町村抽出表!W108,0),"###,###")&amp;"棟")))</f>
        <v>#REF!</v>
      </c>
      <c r="N108" s="94" t="e">
        <f ca="1">IF(市町村抽出表!X108="－","－",IF(市町村抽出表!X108=0,"0棟",IF(市町村抽出表!X108&lt;1,"1棟未満",TEXT(ROUND(市町村抽出表!X108,0),"###,###")&amp;"棟")))</f>
        <v>#REF!</v>
      </c>
      <c r="O108" s="94" t="e">
        <f ca="1">IF(市町村抽出表!Z108="－","－",IF(市町村抽出表!Z108=0,"0件",IF(市町村抽出表!Z108&lt;1,"1件未満",TEXT(ROUND(市町村抽出表!Z108,0),"###,###")&amp;"件")))</f>
        <v>#REF!</v>
      </c>
      <c r="P108" s="94" t="e">
        <f ca="1">IF(市町村抽出表!AA108="－","－",IF(市町村抽出表!AA108=0,"0件",IF(市町村抽出表!AA108&lt;1,"1件未満",TEXT(ROUND(市町村抽出表!AA108,0),"###,###")&amp;"件")))</f>
        <v>#REF!</v>
      </c>
      <c r="Q108" s="94" t="e">
        <f ca="1">IF(市町村抽出表!AB108="－","－",IF(市町村抽出表!AB108=0,"0棟",IF(市町村抽出表!AB108&lt;1,"1棟未満",TEXT(ROUND(市町村抽出表!AB108,0),"###,###")&amp;"棟")))</f>
        <v>#REF!</v>
      </c>
      <c r="R108" s="94" t="e">
        <f ca="1">IF(市町村抽出表!AC108="－","－",IF(市町村抽出表!AC108=0,"0人",IF(市町村抽出表!AC108&lt;1,"1人未満",TEXT(ROUND(市町村抽出表!AC108,0),"###,###")&amp;"人")))</f>
        <v>#REF!</v>
      </c>
      <c r="S108" s="94" t="e">
        <f ca="1">IF(市町村抽出表!AD108="－","－",IF(市町村抽出表!AD108=0,"0人",IF(市町村抽出表!AD108&lt;1,"1人未満",TEXT(ROUND(市町村抽出表!AD108,0),"###,###")&amp;"人")))</f>
        <v>#REF!</v>
      </c>
      <c r="T108" s="94" t="e">
        <f ca="1">IF(市町村抽出表!AE108="－","－",IF(市町村抽出表!AE108=0,"0人",IF(市町村抽出表!AE108&lt;1,"1人未満",TEXT(ROUND(市町村抽出表!AE108,0),"###,###")&amp;"人")))</f>
        <v>#REF!</v>
      </c>
      <c r="U108" s="149" t="e">
        <f ca="1">IF(市町村抽出表!AG108="","※2",IF(市町村抽出表!AG108="－","－",IF(市町村抽出表!AG108=0,"0人",IF(市町村抽出表!AG108&lt;1,"1人未満",TEXT(ROUND(市町村抽出表!AG108,0),"###,###")&amp;"人"))))</f>
        <v>#REF!</v>
      </c>
      <c r="V108" s="150" t="e">
        <f ca="1">IF(市町村抽出表!AH108="","※2",IF(市町村抽出表!AH108="－","－",IF(市町村抽出表!AH108=0,"0人",IF(市町村抽出表!AH108&lt;1,"1人未満",TEXT(ROUND(市町村抽出表!AH108,0),"###,###")&amp;"人"))))</f>
        <v>#REF!</v>
      </c>
      <c r="W108" s="151" t="e">
        <f ca="1">IF(市町村抽出表!AI108="","※2",IF(市町村抽出表!AI108="－","－",IF(市町村抽出表!AI108=0,"0人",IF(市町村抽出表!AI108&lt;1,"1人未満",TEXT(ROUND(市町村抽出表!AI108,0),"###,###")&amp;"人"))))</f>
        <v>#REF!</v>
      </c>
      <c r="X108" s="94" t="e">
        <f ca="1">IF(市町村抽出表!AJ108="－","－",IF(市町村抽出表!AJ108=0,"0人",IF(市町村抽出表!AJ108&lt;1,"1人未満",TEXT(ROUND(市町村抽出表!AJ108,0),"###,###")&amp;"人")))</f>
        <v>#REF!</v>
      </c>
      <c r="Y108" s="94" t="e">
        <f ca="1">IF(市町村抽出表!AK108="－","－",IF(市町村抽出表!AK108=0,"0人",IF(市町村抽出表!AK108&lt;1,"1人未満",TEXT(ROUND(市町村抽出表!AK108,0),"###,###")&amp;"人")))</f>
        <v>#REF!</v>
      </c>
      <c r="Z108" s="94" t="e">
        <f ca="1">IF(市町村抽出表!AL108="－","－",IF(市町村抽出表!AL108=0,"0人",IF(市町村抽出表!AL108&lt;1,"1人未満",TEXT(ROUND(市町村抽出表!AL108,0),"###,###")&amp;"人")))</f>
        <v>#REF!</v>
      </c>
      <c r="AA108" s="94" t="e">
        <f ca="1">IF(市町村抽出表!AM108="－","－",IF(市町村抽出表!AM108=0,"0人",IF(市町村抽出表!AM108&lt;1,"1人未満",TEXT(ROUND(市町村抽出表!AM108,0),"###,###")&amp;"人")))</f>
        <v>#REF!</v>
      </c>
      <c r="AB108" s="94" t="e">
        <f ca="1">IF(市町村抽出表!AN108="－","－",IF(市町村抽出表!AN108=0,"0人",IF(市町村抽出表!AN108&lt;1,"1人未満",TEXT(ROUND(市町村抽出表!AN108,0),"###,###")&amp;"人")))</f>
        <v>#REF!</v>
      </c>
      <c r="AC108" s="94" t="e">
        <f ca="1">IF(市町村抽出表!AO108="－","－",IF(市町村抽出表!AO108=0,"0人",IF(市町村抽出表!AO108&lt;1,"1人未満",TEXT(ROUND(市町村抽出表!AO108,0),"###,###")&amp;"人")))</f>
        <v>#REF!</v>
      </c>
      <c r="AD108" s="94" t="e">
        <f ca="1">IF(市町村抽出表!AP108="－","－",IF(市町村抽出表!AP108=0,"0人",IF(市町村抽出表!AP108&lt;1,"1人未満",TEXT(ROUND(市町村抽出表!AP108,0),"###,###")&amp;"人")))</f>
        <v>#REF!</v>
      </c>
      <c r="AE108" s="94" t="e">
        <f ca="1">IF(市町村抽出表!AQ108="－","－",IF(市町村抽出表!AQ108=0,"0人",IF(市町村抽出表!AQ108&lt;1,"1人未満",TEXT(ROUND(市町村抽出表!AQ108,0),"###,###")&amp;"人")))</f>
        <v>#REF!</v>
      </c>
      <c r="AF108" s="94" t="e">
        <f ca="1">IF(市町村抽出表!AR108="－","－",IF(市町村抽出表!AR108=0,"0人",IF(市町村抽出表!AR108&lt;1,"1人未満",TEXT(ROUND(市町村抽出表!AR108,0),"###,###")&amp;"人")))</f>
        <v>#REF!</v>
      </c>
      <c r="AG108" s="94" t="e">
        <f ca="1">IF(市町村抽出表!AS108="－","－",IF(市町村抽出表!AS108=0,"0箇所",IF(市町村抽出表!AS108&lt;1,"1箇所未満",TEXT(ROUND(市町村抽出表!AS108,0),"###,###")&amp;"箇所")))</f>
        <v>#REF!</v>
      </c>
      <c r="AH108" s="94" t="e">
        <f ca="1">IF(市町村抽出表!AT108="－","－",IF(市町村抽出表!AT108=0,"0世帯",IF(市町村抽出表!AT108&lt;1,"1世帯未満",TEXT(ROUND(市町村抽出表!AT108,0),"###,###")&amp;"世帯")))</f>
        <v>#REF!</v>
      </c>
      <c r="AI108" s="94" t="e">
        <f ca="1">IF(市町村抽出表!AU108="－","－",IF(市町村抽出表!AU108=0,"0人",IF(市町村抽出表!AU108&lt;1,"1人未満",TEXT(ROUND(市町村抽出表!AU108,0),"###,###")&amp;"人")))</f>
        <v>#REF!</v>
      </c>
      <c r="AJ108" s="94" t="e">
        <f ca="1">IF(市町村抽出表!AV108="－","－",IF(市町村抽出表!AV108=0,"0世帯",IF(市町村抽出表!AV108&lt;1,"1世帯未満",TEXT(ROUND(市町村抽出表!AV108,0),"###,###")&amp;"世帯")))</f>
        <v>#REF!</v>
      </c>
      <c r="AK108" s="94" t="e">
        <f ca="1">IF(市町村抽出表!AW108="－","－",IF(市町村抽出表!AW108=0,"0人",IF(市町村抽出表!AW108&lt;1,"1人未満",TEXT(ROUND(市町村抽出表!AW108,0),"###,###")&amp;"人")))</f>
        <v>#REF!</v>
      </c>
      <c r="AL108" s="94" t="e">
        <f ca="1">IF(市町村抽出表!AX108="－","－",IF(市町村抽出表!AX108=0,"0世帯",IF(市町村抽出表!AX108&lt;1,"1世帯未満",TEXT(ROUND(市町村抽出表!AX108,0),"###,###")&amp;"世帯")))</f>
        <v>#REF!</v>
      </c>
      <c r="AM108" s="94" t="e">
        <f ca="1">IF(市町村抽出表!AY108="－","－",IF(市町村抽出表!AY108=0,"0人",IF(市町村抽出表!AY108&lt;1,"1人未満",TEXT(ROUND(市町村抽出表!AY108,0),"###,###")&amp;"人")))</f>
        <v>#REF!</v>
      </c>
      <c r="AN108" s="94" t="s">
        <v>668</v>
      </c>
      <c r="AO108" s="94" t="s">
        <v>668</v>
      </c>
      <c r="AP108" s="94" t="e">
        <f ca="1">IF(市町村抽出表!BB108="－","－",IF(市町村抽出表!BB108=0,"0km",IF(市町村抽出表!BB108&lt;0.1,"0.1km未満",TEXT(ROUND(市町村抽出表!BB108,1),"###,##0.0")&amp;"km")))</f>
        <v>#REF!</v>
      </c>
      <c r="AQ108" s="94" t="e">
        <f ca="1">IF(市町村抽出表!BC108="－","－",IF(市町村抽出表!BC108=0,"0世帯",IF(市町村抽出表!BC108&lt;1,"1世帯未満",TEXT(ROUND(市町村抽出表!BC108,0),"###,###")&amp;"世帯")))</f>
        <v>#REF!</v>
      </c>
      <c r="AR108" s="94" t="e">
        <f ca="1">IF(市町村抽出表!BD108="－","－",IF(市町村抽出表!BD108=0,"0人",IF(市町村抽出表!BD108&lt;1,"1人未満",TEXT(ROUND(市町村抽出表!BD108,0),"###,###")&amp;"人")))</f>
        <v>#REF!</v>
      </c>
      <c r="AS108" s="94" t="s">
        <v>668</v>
      </c>
      <c r="AT108" s="94" t="s">
        <v>668</v>
      </c>
      <c r="AU108" s="94" t="e">
        <f ca="1">IF(市町村抽出表!BG108="－","－",IF(市町村抽出表!BG108=0,"0箇所",IF(市町村抽出表!BG108&lt;1,"1箇所未満",TEXT(ROUND(市町村抽出表!BG108,0),"###,###")&amp;"箇所")))</f>
        <v>#REF!</v>
      </c>
      <c r="AV108" s="94" t="e">
        <f ca="1">IF(市町村抽出表!BH108="－","－",IF(市町村抽出表!BH108=0,"0箇所",IF(市町村抽出表!BH108&lt;1,"1箇所未満",TEXT(ROUND(市町村抽出表!BH108,0),"###,###")&amp;"箇所")))</f>
        <v>#REF!</v>
      </c>
      <c r="AW108" s="94" t="e">
        <f ca="1">IF(市町村抽出表!BI108="－","－",IF(市町村抽出表!BI108=0,"0箇所",IF(市町村抽出表!BI108&lt;1,"1箇所未満",TEXT(ROUND(市町村抽出表!BI108,0),"###,###")&amp;"箇所")))</f>
        <v>#REF!</v>
      </c>
      <c r="AX108" s="94" t="e">
        <f ca="1">IF(市町村抽出表!BJ108="－","－",IF(市町村抽出表!BJ108=0,"0箇所",IF(市町村抽出表!BJ108&lt;1,"1箇所未満",TEXT(ROUND(市町村抽出表!BJ108,0),"###,###")&amp;"箇所")))</f>
        <v>#REF!</v>
      </c>
      <c r="AY108" s="94" t="e">
        <f ca="1">IF(市町村抽出表!BK108="－","－",IF(市町村抽出表!BK108=0,"0箇所",IF(市町村抽出表!BK108&lt;1,"1箇所未満",TEXT(ROUND(市町村抽出表!BK108,0),"###,###")&amp;"箇所")))</f>
        <v>#REF!</v>
      </c>
      <c r="AZ108" s="94" t="e">
        <f ca="1">IF(市町村抽出表!BL108="－","－",IF(市町村抽出表!BL108=0,"0箇所",IF(市町村抽出表!BL108&lt;1,"1箇所未満",TEXT(ROUND(市町村抽出表!BL108,0),"###,###")&amp;"箇所")))</f>
        <v>#REF!</v>
      </c>
      <c r="BH108" s="153"/>
      <c r="BI108" s="153"/>
      <c r="BJ108" s="153"/>
      <c r="BL108" s="154"/>
      <c r="BM108" s="153"/>
      <c r="BN108" s="153"/>
      <c r="BO108" s="153"/>
      <c r="BP108" s="153"/>
      <c r="BX108" s="154"/>
      <c r="BY108" s="153"/>
      <c r="BZ108" s="153"/>
      <c r="CA108" s="153"/>
      <c r="CB108" s="153"/>
      <c r="CN108" s="154"/>
      <c r="CO108" s="153"/>
      <c r="CP108" s="153"/>
      <c r="CQ108" s="153"/>
      <c r="CR108" s="153"/>
    </row>
    <row r="109" spans="1:96" x14ac:dyDescent="0.2">
      <c r="A109" s="82">
        <v>106</v>
      </c>
      <c r="B109" s="74" t="s">
        <v>606</v>
      </c>
      <c r="C109" s="93" t="e">
        <f ca="1">IF(市町村抽出表!D109="－","－",ROUND(市町村抽出表!D109,1))</f>
        <v>#REF!</v>
      </c>
      <c r="D109" s="158" t="e">
        <f ca="1">IF(市町村抽出表!F109="","※2",IF(市町村抽出表!F109="－","－",市町村抽出表!F109&amp;"箇所"))</f>
        <v>#REF!</v>
      </c>
      <c r="E109" s="159" t="e">
        <f ca="1">IF(市町村抽出表!G109="","※2",IF(市町村抽出表!G109="－","－",市町村抽出表!G109&amp;"箇所"))</f>
        <v>#REF!</v>
      </c>
      <c r="F109" s="160" t="e">
        <f ca="1">IF(市町村抽出表!H109="","※2",IF(市町村抽出表!H109="－","－",市町村抽出表!H109&amp;"箇所"))</f>
        <v>#REF!</v>
      </c>
      <c r="G109" s="94" t="e">
        <f ca="1">IF(市町村抽出表!I109="－","－",IF(市町村抽出表!I109=0,"0棟",IF(市町村抽出表!I109&lt;1,"1棟未満",TEXT(ROUND(市町村抽出表!I109,0),"###,###")&amp;"棟")))</f>
        <v>#REF!</v>
      </c>
      <c r="H109" s="94" t="e">
        <f ca="1">IF(市町村抽出表!J109="－","－",IF(市町村抽出表!J109=0,"0棟",IF(市町村抽出表!J109&lt;1,"1棟未満",TEXT(ROUND(市町村抽出表!J109,0),"###,###")&amp;"棟")))</f>
        <v>#REF!</v>
      </c>
      <c r="I109" s="94" t="e">
        <f ca="1">IF(市町村抽出表!O109="－","－",IF(市町村抽出表!O109=0,"0棟",IF(市町村抽出表!O109&lt;1,"1棟未満",TEXT(ROUND(市町村抽出表!O109,0),"###,###")&amp;"棟")))</f>
        <v>#REF!</v>
      </c>
      <c r="J109" s="94" t="e">
        <f ca="1">IF(市町村抽出表!P109="－","－",IF(市町村抽出表!P109=0,"0棟",IF(市町村抽出表!P109&lt;1,"1棟未満",TEXT(ROUND(市町村抽出表!P109,0),"###,###")&amp;"棟")))</f>
        <v>#REF!</v>
      </c>
      <c r="K109" s="147" t="e">
        <f ca="1">IF(市町村抽出表!U109="","※2",IF(市町村抽出表!U109="－","－",IF(市町村抽出表!U109=0,"0棟",IF(市町村抽出表!U109&lt;1,"1棟未満",TEXT(ROUND(市町村抽出表!U109,0),"###,###")&amp;"棟"))))</f>
        <v>#REF!</v>
      </c>
      <c r="L109" s="148" t="e">
        <f ca="1">IF(市町村抽出表!V109="","※2",IF(市町村抽出表!V109="－","－",IF(市町村抽出表!V109=0,"0棟",IF(市町村抽出表!V109&lt;1,"1棟未満",TEXT(ROUND(市町村抽出表!V109,0),"###,###")&amp;"棟"))))</f>
        <v>#REF!</v>
      </c>
      <c r="M109" s="94" t="e">
        <f ca="1">IF(市町村抽出表!W109="－","－",IF(市町村抽出表!W109=0,"0棟",IF(市町村抽出表!W109&lt;1,"1棟未満",TEXT(ROUND(市町村抽出表!W109,0),"###,###")&amp;"棟")))</f>
        <v>#REF!</v>
      </c>
      <c r="N109" s="94" t="e">
        <f ca="1">IF(市町村抽出表!X109="－","－",IF(市町村抽出表!X109=0,"0棟",IF(市町村抽出表!X109&lt;1,"1棟未満",TEXT(ROUND(市町村抽出表!X109,0),"###,###")&amp;"棟")))</f>
        <v>#REF!</v>
      </c>
      <c r="O109" s="94" t="e">
        <f ca="1">IF(市町村抽出表!Z109="－","－",IF(市町村抽出表!Z109=0,"0件",IF(市町村抽出表!Z109&lt;1,"1件未満",TEXT(ROUND(市町村抽出表!Z109,0),"###,###")&amp;"件")))</f>
        <v>#REF!</v>
      </c>
      <c r="P109" s="94" t="e">
        <f ca="1">IF(市町村抽出表!AA109="－","－",IF(市町村抽出表!AA109=0,"0件",IF(市町村抽出表!AA109&lt;1,"1件未満",TEXT(ROUND(市町村抽出表!AA109,0),"###,###")&amp;"件")))</f>
        <v>#REF!</v>
      </c>
      <c r="Q109" s="94" t="e">
        <f ca="1">IF(市町村抽出表!AB109="－","－",IF(市町村抽出表!AB109=0,"0棟",IF(市町村抽出表!AB109&lt;1,"1棟未満",TEXT(ROUND(市町村抽出表!AB109,0),"###,###")&amp;"棟")))</f>
        <v>#REF!</v>
      </c>
      <c r="R109" s="94" t="e">
        <f ca="1">IF(市町村抽出表!AC109="－","－",IF(市町村抽出表!AC109=0,"0人",IF(市町村抽出表!AC109&lt;1,"1人未満",TEXT(ROUND(市町村抽出表!AC109,0),"###,###")&amp;"人")))</f>
        <v>#REF!</v>
      </c>
      <c r="S109" s="94" t="e">
        <f ca="1">IF(市町村抽出表!AD109="－","－",IF(市町村抽出表!AD109=0,"0人",IF(市町村抽出表!AD109&lt;1,"1人未満",TEXT(ROUND(市町村抽出表!AD109,0),"###,###")&amp;"人")))</f>
        <v>#REF!</v>
      </c>
      <c r="T109" s="94" t="e">
        <f ca="1">IF(市町村抽出表!AE109="－","－",IF(市町村抽出表!AE109=0,"0人",IF(市町村抽出表!AE109&lt;1,"1人未満",TEXT(ROUND(市町村抽出表!AE109,0),"###,###")&amp;"人")))</f>
        <v>#REF!</v>
      </c>
      <c r="U109" s="149" t="e">
        <f ca="1">IF(市町村抽出表!AG109="","※2",IF(市町村抽出表!AG109="－","－",IF(市町村抽出表!AG109=0,"0人",IF(市町村抽出表!AG109&lt;1,"1人未満",TEXT(ROUND(市町村抽出表!AG109,0),"###,###")&amp;"人"))))</f>
        <v>#REF!</v>
      </c>
      <c r="V109" s="150" t="e">
        <f ca="1">IF(市町村抽出表!AH109="","※2",IF(市町村抽出表!AH109="－","－",IF(市町村抽出表!AH109=0,"0人",IF(市町村抽出表!AH109&lt;1,"1人未満",TEXT(ROUND(市町村抽出表!AH109,0),"###,###")&amp;"人"))))</f>
        <v>#REF!</v>
      </c>
      <c r="W109" s="151" t="e">
        <f ca="1">IF(市町村抽出表!AI109="","※2",IF(市町村抽出表!AI109="－","－",IF(市町村抽出表!AI109=0,"0人",IF(市町村抽出表!AI109&lt;1,"1人未満",TEXT(ROUND(市町村抽出表!AI109,0),"###,###")&amp;"人"))))</f>
        <v>#REF!</v>
      </c>
      <c r="X109" s="94" t="e">
        <f ca="1">IF(市町村抽出表!AJ109="－","－",IF(市町村抽出表!AJ109=0,"0人",IF(市町村抽出表!AJ109&lt;1,"1人未満",TEXT(ROUND(市町村抽出表!AJ109,0),"###,###")&amp;"人")))</f>
        <v>#REF!</v>
      </c>
      <c r="Y109" s="94" t="e">
        <f ca="1">IF(市町村抽出表!AK109="－","－",IF(市町村抽出表!AK109=0,"0人",IF(市町村抽出表!AK109&lt;1,"1人未満",TEXT(ROUND(市町村抽出表!AK109,0),"###,###")&amp;"人")))</f>
        <v>#REF!</v>
      </c>
      <c r="Z109" s="94" t="e">
        <f ca="1">IF(市町村抽出表!AL109="－","－",IF(市町村抽出表!AL109=0,"0人",IF(市町村抽出表!AL109&lt;1,"1人未満",TEXT(ROUND(市町村抽出表!AL109,0),"###,###")&amp;"人")))</f>
        <v>#REF!</v>
      </c>
      <c r="AA109" s="94" t="e">
        <f ca="1">IF(市町村抽出表!AM109="－","－",IF(市町村抽出表!AM109=0,"0人",IF(市町村抽出表!AM109&lt;1,"1人未満",TEXT(ROUND(市町村抽出表!AM109,0),"###,###")&amp;"人")))</f>
        <v>#REF!</v>
      </c>
      <c r="AB109" s="94" t="e">
        <f ca="1">IF(市町村抽出表!AN109="－","－",IF(市町村抽出表!AN109=0,"0人",IF(市町村抽出表!AN109&lt;1,"1人未満",TEXT(ROUND(市町村抽出表!AN109,0),"###,###")&amp;"人")))</f>
        <v>#REF!</v>
      </c>
      <c r="AC109" s="94" t="e">
        <f ca="1">IF(市町村抽出表!AO109="－","－",IF(市町村抽出表!AO109=0,"0人",IF(市町村抽出表!AO109&lt;1,"1人未満",TEXT(ROUND(市町村抽出表!AO109,0),"###,###")&amp;"人")))</f>
        <v>#REF!</v>
      </c>
      <c r="AD109" s="94" t="e">
        <f ca="1">IF(市町村抽出表!AP109="－","－",IF(市町村抽出表!AP109=0,"0人",IF(市町村抽出表!AP109&lt;1,"1人未満",TEXT(ROUND(市町村抽出表!AP109,0),"###,###")&amp;"人")))</f>
        <v>#REF!</v>
      </c>
      <c r="AE109" s="94" t="e">
        <f ca="1">IF(市町村抽出表!AQ109="－","－",IF(市町村抽出表!AQ109=0,"0人",IF(市町村抽出表!AQ109&lt;1,"1人未満",TEXT(ROUND(市町村抽出表!AQ109,0),"###,###")&amp;"人")))</f>
        <v>#REF!</v>
      </c>
      <c r="AF109" s="94" t="e">
        <f ca="1">IF(市町村抽出表!AR109="－","－",IF(市町村抽出表!AR109=0,"0人",IF(市町村抽出表!AR109&lt;1,"1人未満",TEXT(ROUND(市町村抽出表!AR109,0),"###,###")&amp;"人")))</f>
        <v>#REF!</v>
      </c>
      <c r="AG109" s="94" t="e">
        <f ca="1">IF(市町村抽出表!AS109="－","－",IF(市町村抽出表!AS109=0,"0箇所",IF(市町村抽出表!AS109&lt;1,"1箇所未満",TEXT(ROUND(市町村抽出表!AS109,0),"###,###")&amp;"箇所")))</f>
        <v>#REF!</v>
      </c>
      <c r="AH109" s="94" t="e">
        <f ca="1">IF(市町村抽出表!AT109="－","－",IF(市町村抽出表!AT109=0,"0世帯",IF(市町村抽出表!AT109&lt;1,"1世帯未満",TEXT(ROUND(市町村抽出表!AT109,0),"###,###")&amp;"世帯")))</f>
        <v>#REF!</v>
      </c>
      <c r="AI109" s="94" t="e">
        <f ca="1">IF(市町村抽出表!AU109="－","－",IF(市町村抽出表!AU109=0,"0人",IF(市町村抽出表!AU109&lt;1,"1人未満",TEXT(ROUND(市町村抽出表!AU109,0),"###,###")&amp;"人")))</f>
        <v>#REF!</v>
      </c>
      <c r="AJ109" s="94" t="e">
        <f ca="1">IF(市町村抽出表!AV109="－","－",IF(市町村抽出表!AV109=0,"0世帯",IF(市町村抽出表!AV109&lt;1,"1世帯未満",TEXT(ROUND(市町村抽出表!AV109,0),"###,###")&amp;"世帯")))</f>
        <v>#REF!</v>
      </c>
      <c r="AK109" s="94" t="e">
        <f ca="1">IF(市町村抽出表!AW109="－","－",IF(市町村抽出表!AW109=0,"0人",IF(市町村抽出表!AW109&lt;1,"1人未満",TEXT(ROUND(市町村抽出表!AW109,0),"###,###")&amp;"人")))</f>
        <v>#REF!</v>
      </c>
      <c r="AL109" s="94" t="e">
        <f ca="1">IF(市町村抽出表!AX109="－","－",IF(市町村抽出表!AX109=0,"0世帯",IF(市町村抽出表!AX109&lt;1,"1世帯未満",TEXT(ROUND(市町村抽出表!AX109,0),"###,###")&amp;"世帯")))</f>
        <v>#REF!</v>
      </c>
      <c r="AM109" s="94" t="e">
        <f ca="1">IF(市町村抽出表!AY109="－","－",IF(市町村抽出表!AY109=0,"0人",IF(市町村抽出表!AY109&lt;1,"1人未満",TEXT(ROUND(市町村抽出表!AY109,0),"###,###")&amp;"人")))</f>
        <v>#REF!</v>
      </c>
      <c r="AN109" s="94" t="s">
        <v>668</v>
      </c>
      <c r="AO109" s="94" t="s">
        <v>668</v>
      </c>
      <c r="AP109" s="94" t="e">
        <f ca="1">IF(市町村抽出表!BB109="－","－",IF(市町村抽出表!BB109=0,"0km",IF(市町村抽出表!BB109&lt;0.1,"0.1km未満",TEXT(ROUND(市町村抽出表!BB109,1),"###,##0.0")&amp;"km")))</f>
        <v>#REF!</v>
      </c>
      <c r="AQ109" s="94" t="e">
        <f ca="1">IF(市町村抽出表!BC109="－","－",IF(市町村抽出表!BC109=0,"0世帯",IF(市町村抽出表!BC109&lt;1,"1世帯未満",TEXT(ROUND(市町村抽出表!BC109,0),"###,###")&amp;"世帯")))</f>
        <v>#REF!</v>
      </c>
      <c r="AR109" s="94" t="e">
        <f ca="1">IF(市町村抽出表!BD109="－","－",IF(市町村抽出表!BD109=0,"0人",IF(市町村抽出表!BD109&lt;1,"1人未満",TEXT(ROUND(市町村抽出表!BD109,0),"###,###")&amp;"人")))</f>
        <v>#REF!</v>
      </c>
      <c r="AS109" s="94" t="s">
        <v>668</v>
      </c>
      <c r="AT109" s="94" t="s">
        <v>668</v>
      </c>
      <c r="AU109" s="94" t="e">
        <f ca="1">IF(市町村抽出表!BG109="－","－",IF(市町村抽出表!BG109=0,"0箇所",IF(市町村抽出表!BG109&lt;1,"1箇所未満",TEXT(ROUND(市町村抽出表!BG109,0),"###,###")&amp;"箇所")))</f>
        <v>#REF!</v>
      </c>
      <c r="AV109" s="94" t="e">
        <f ca="1">IF(市町村抽出表!BH109="－","－",IF(市町村抽出表!BH109=0,"0箇所",IF(市町村抽出表!BH109&lt;1,"1箇所未満",TEXT(ROUND(市町村抽出表!BH109,0),"###,###")&amp;"箇所")))</f>
        <v>#REF!</v>
      </c>
      <c r="AW109" s="94" t="e">
        <f ca="1">IF(市町村抽出表!BI109="－","－",IF(市町村抽出表!BI109=0,"0箇所",IF(市町村抽出表!BI109&lt;1,"1箇所未満",TEXT(ROUND(市町村抽出表!BI109,0),"###,###")&amp;"箇所")))</f>
        <v>#REF!</v>
      </c>
      <c r="AX109" s="94" t="e">
        <f ca="1">IF(市町村抽出表!BJ109="－","－",IF(市町村抽出表!BJ109=0,"0箇所",IF(市町村抽出表!BJ109&lt;1,"1箇所未満",TEXT(ROUND(市町村抽出表!BJ109,0),"###,###")&amp;"箇所")))</f>
        <v>#REF!</v>
      </c>
      <c r="AY109" s="94" t="e">
        <f ca="1">IF(市町村抽出表!BK109="－","－",IF(市町村抽出表!BK109=0,"0箇所",IF(市町村抽出表!BK109&lt;1,"1箇所未満",TEXT(ROUND(市町村抽出表!BK109,0),"###,###")&amp;"箇所")))</f>
        <v>#REF!</v>
      </c>
      <c r="AZ109" s="94" t="e">
        <f ca="1">IF(市町村抽出表!BL109="－","－",IF(市町村抽出表!BL109=0,"0箇所",IF(市町村抽出表!BL109&lt;1,"1箇所未満",TEXT(ROUND(市町村抽出表!BL109,0),"###,###")&amp;"箇所")))</f>
        <v>#REF!</v>
      </c>
      <c r="BH109" s="153"/>
      <c r="BI109" s="153"/>
      <c r="BJ109" s="153"/>
      <c r="BL109" s="154"/>
      <c r="BM109" s="153"/>
      <c r="BN109" s="153"/>
      <c r="BO109" s="153"/>
      <c r="BP109" s="153"/>
      <c r="BX109" s="154"/>
      <c r="BY109" s="153"/>
      <c r="BZ109" s="153"/>
      <c r="CA109" s="153"/>
      <c r="CB109" s="153"/>
      <c r="CN109" s="154"/>
      <c r="CO109" s="153"/>
      <c r="CP109" s="153"/>
      <c r="CQ109" s="153"/>
      <c r="CR109" s="153"/>
    </row>
    <row r="110" spans="1:96" x14ac:dyDescent="0.2">
      <c r="A110" s="82">
        <v>107</v>
      </c>
      <c r="B110" s="74" t="s">
        <v>607</v>
      </c>
      <c r="C110" s="93" t="e">
        <f ca="1">IF(市町村抽出表!D110="－","－",ROUND(市町村抽出表!D110,1))</f>
        <v>#REF!</v>
      </c>
      <c r="D110" s="158" t="e">
        <f ca="1">IF(市町村抽出表!F110="","※2",IF(市町村抽出表!F110="－","－",市町村抽出表!F110&amp;"箇所"))</f>
        <v>#REF!</v>
      </c>
      <c r="E110" s="159" t="e">
        <f ca="1">IF(市町村抽出表!G110="","※2",IF(市町村抽出表!G110="－","－",市町村抽出表!G110&amp;"箇所"))</f>
        <v>#REF!</v>
      </c>
      <c r="F110" s="160" t="e">
        <f ca="1">IF(市町村抽出表!H110="","※2",IF(市町村抽出表!H110="－","－",市町村抽出表!H110&amp;"箇所"))</f>
        <v>#REF!</v>
      </c>
      <c r="G110" s="94" t="e">
        <f ca="1">IF(市町村抽出表!I110="－","－",IF(市町村抽出表!I110=0,"0棟",IF(市町村抽出表!I110&lt;1,"1棟未満",TEXT(ROUND(市町村抽出表!I110,0),"###,###")&amp;"棟")))</f>
        <v>#REF!</v>
      </c>
      <c r="H110" s="94" t="e">
        <f ca="1">IF(市町村抽出表!J110="－","－",IF(市町村抽出表!J110=0,"0棟",IF(市町村抽出表!J110&lt;1,"1棟未満",TEXT(ROUND(市町村抽出表!J110,0),"###,###")&amp;"棟")))</f>
        <v>#REF!</v>
      </c>
      <c r="I110" s="94" t="e">
        <f ca="1">IF(市町村抽出表!O110="－","－",IF(市町村抽出表!O110=0,"0棟",IF(市町村抽出表!O110&lt;1,"1棟未満",TEXT(ROUND(市町村抽出表!O110,0),"###,###")&amp;"棟")))</f>
        <v>#REF!</v>
      </c>
      <c r="J110" s="94" t="e">
        <f ca="1">IF(市町村抽出表!P110="－","－",IF(市町村抽出表!P110=0,"0棟",IF(市町村抽出表!P110&lt;1,"1棟未満",TEXT(ROUND(市町村抽出表!P110,0),"###,###")&amp;"棟")))</f>
        <v>#REF!</v>
      </c>
      <c r="K110" s="147" t="e">
        <f ca="1">IF(市町村抽出表!U110="","※2",IF(市町村抽出表!U110="－","－",IF(市町村抽出表!U110=0,"0棟",IF(市町村抽出表!U110&lt;1,"1棟未満",TEXT(ROUND(市町村抽出表!U110,0),"###,###")&amp;"棟"))))</f>
        <v>#REF!</v>
      </c>
      <c r="L110" s="148" t="e">
        <f ca="1">IF(市町村抽出表!V110="","※2",IF(市町村抽出表!V110="－","－",IF(市町村抽出表!V110=0,"0棟",IF(市町村抽出表!V110&lt;1,"1棟未満",TEXT(ROUND(市町村抽出表!V110,0),"###,###")&amp;"棟"))))</f>
        <v>#REF!</v>
      </c>
      <c r="M110" s="94" t="e">
        <f ca="1">IF(市町村抽出表!W110="－","－",IF(市町村抽出表!W110=0,"0棟",IF(市町村抽出表!W110&lt;1,"1棟未満",TEXT(ROUND(市町村抽出表!W110,0),"###,###")&amp;"棟")))</f>
        <v>#REF!</v>
      </c>
      <c r="N110" s="94" t="e">
        <f ca="1">IF(市町村抽出表!X110="－","－",IF(市町村抽出表!X110=0,"0棟",IF(市町村抽出表!X110&lt;1,"1棟未満",TEXT(ROUND(市町村抽出表!X110,0),"###,###")&amp;"棟")))</f>
        <v>#REF!</v>
      </c>
      <c r="O110" s="94" t="e">
        <f ca="1">IF(市町村抽出表!Z110="－","－",IF(市町村抽出表!Z110=0,"0件",IF(市町村抽出表!Z110&lt;1,"1件未満",TEXT(ROUND(市町村抽出表!Z110,0),"###,###")&amp;"件")))</f>
        <v>#REF!</v>
      </c>
      <c r="P110" s="94" t="e">
        <f ca="1">IF(市町村抽出表!AA110="－","－",IF(市町村抽出表!AA110=0,"0件",IF(市町村抽出表!AA110&lt;1,"1件未満",TEXT(ROUND(市町村抽出表!AA110,0),"###,###")&amp;"件")))</f>
        <v>#REF!</v>
      </c>
      <c r="Q110" s="94" t="e">
        <f ca="1">IF(市町村抽出表!AB110="－","－",IF(市町村抽出表!AB110=0,"0棟",IF(市町村抽出表!AB110&lt;1,"1棟未満",TEXT(ROUND(市町村抽出表!AB110,0),"###,###")&amp;"棟")))</f>
        <v>#REF!</v>
      </c>
      <c r="R110" s="94" t="e">
        <f ca="1">IF(市町村抽出表!AC110="－","－",IF(市町村抽出表!AC110=0,"0人",IF(市町村抽出表!AC110&lt;1,"1人未満",TEXT(ROUND(市町村抽出表!AC110,0),"###,###")&amp;"人")))</f>
        <v>#REF!</v>
      </c>
      <c r="S110" s="94" t="e">
        <f ca="1">IF(市町村抽出表!AD110="－","－",IF(市町村抽出表!AD110=0,"0人",IF(市町村抽出表!AD110&lt;1,"1人未満",TEXT(ROUND(市町村抽出表!AD110,0),"###,###")&amp;"人")))</f>
        <v>#REF!</v>
      </c>
      <c r="T110" s="94" t="e">
        <f ca="1">IF(市町村抽出表!AE110="－","－",IF(市町村抽出表!AE110=0,"0人",IF(市町村抽出表!AE110&lt;1,"1人未満",TEXT(ROUND(市町村抽出表!AE110,0),"###,###")&amp;"人")))</f>
        <v>#REF!</v>
      </c>
      <c r="U110" s="149" t="e">
        <f ca="1">IF(市町村抽出表!AG110="","※2",IF(市町村抽出表!AG110="－","－",IF(市町村抽出表!AG110=0,"0人",IF(市町村抽出表!AG110&lt;1,"1人未満",TEXT(ROUND(市町村抽出表!AG110,0),"###,###")&amp;"人"))))</f>
        <v>#REF!</v>
      </c>
      <c r="V110" s="150" t="e">
        <f ca="1">IF(市町村抽出表!AH110="","※2",IF(市町村抽出表!AH110="－","－",IF(市町村抽出表!AH110=0,"0人",IF(市町村抽出表!AH110&lt;1,"1人未満",TEXT(ROUND(市町村抽出表!AH110,0),"###,###")&amp;"人"))))</f>
        <v>#REF!</v>
      </c>
      <c r="W110" s="151" t="e">
        <f ca="1">IF(市町村抽出表!AI110="","※2",IF(市町村抽出表!AI110="－","－",IF(市町村抽出表!AI110=0,"0人",IF(市町村抽出表!AI110&lt;1,"1人未満",TEXT(ROUND(市町村抽出表!AI110,0),"###,###")&amp;"人"))))</f>
        <v>#REF!</v>
      </c>
      <c r="X110" s="94" t="e">
        <f ca="1">IF(市町村抽出表!AJ110="－","－",IF(市町村抽出表!AJ110=0,"0人",IF(市町村抽出表!AJ110&lt;1,"1人未満",TEXT(ROUND(市町村抽出表!AJ110,0),"###,###")&amp;"人")))</f>
        <v>#REF!</v>
      </c>
      <c r="Y110" s="94" t="e">
        <f ca="1">IF(市町村抽出表!AK110="－","－",IF(市町村抽出表!AK110=0,"0人",IF(市町村抽出表!AK110&lt;1,"1人未満",TEXT(ROUND(市町村抽出表!AK110,0),"###,###")&amp;"人")))</f>
        <v>#REF!</v>
      </c>
      <c r="Z110" s="94" t="e">
        <f ca="1">IF(市町村抽出表!AL110="－","－",IF(市町村抽出表!AL110=0,"0人",IF(市町村抽出表!AL110&lt;1,"1人未満",TEXT(ROUND(市町村抽出表!AL110,0),"###,###")&amp;"人")))</f>
        <v>#REF!</v>
      </c>
      <c r="AA110" s="94" t="e">
        <f ca="1">IF(市町村抽出表!AM110="－","－",IF(市町村抽出表!AM110=0,"0人",IF(市町村抽出表!AM110&lt;1,"1人未満",TEXT(ROUND(市町村抽出表!AM110,0),"###,###")&amp;"人")))</f>
        <v>#REF!</v>
      </c>
      <c r="AB110" s="94" t="e">
        <f ca="1">IF(市町村抽出表!AN110="－","－",IF(市町村抽出表!AN110=0,"0人",IF(市町村抽出表!AN110&lt;1,"1人未満",TEXT(ROUND(市町村抽出表!AN110,0),"###,###")&amp;"人")))</f>
        <v>#REF!</v>
      </c>
      <c r="AC110" s="94" t="e">
        <f ca="1">IF(市町村抽出表!AO110="－","－",IF(市町村抽出表!AO110=0,"0人",IF(市町村抽出表!AO110&lt;1,"1人未満",TEXT(ROUND(市町村抽出表!AO110,0),"###,###")&amp;"人")))</f>
        <v>#REF!</v>
      </c>
      <c r="AD110" s="94" t="e">
        <f ca="1">IF(市町村抽出表!AP110="－","－",IF(市町村抽出表!AP110=0,"0人",IF(市町村抽出表!AP110&lt;1,"1人未満",TEXT(ROUND(市町村抽出表!AP110,0),"###,###")&amp;"人")))</f>
        <v>#REF!</v>
      </c>
      <c r="AE110" s="94" t="e">
        <f ca="1">IF(市町村抽出表!AQ110="－","－",IF(市町村抽出表!AQ110=0,"0人",IF(市町村抽出表!AQ110&lt;1,"1人未満",TEXT(ROUND(市町村抽出表!AQ110,0),"###,###")&amp;"人")))</f>
        <v>#REF!</v>
      </c>
      <c r="AF110" s="94" t="e">
        <f ca="1">IF(市町村抽出表!AR110="－","－",IF(市町村抽出表!AR110=0,"0人",IF(市町村抽出表!AR110&lt;1,"1人未満",TEXT(ROUND(市町村抽出表!AR110,0),"###,###")&amp;"人")))</f>
        <v>#REF!</v>
      </c>
      <c r="AG110" s="94" t="e">
        <f ca="1">IF(市町村抽出表!AS110="－","－",IF(市町村抽出表!AS110=0,"0箇所",IF(市町村抽出表!AS110&lt;1,"1箇所未満",TEXT(ROUND(市町村抽出表!AS110,0),"###,###")&amp;"箇所")))</f>
        <v>#REF!</v>
      </c>
      <c r="AH110" s="94" t="e">
        <f ca="1">IF(市町村抽出表!AT110="－","－",IF(市町村抽出表!AT110=0,"0世帯",IF(市町村抽出表!AT110&lt;1,"1世帯未満",TEXT(ROUND(市町村抽出表!AT110,0),"###,###")&amp;"世帯")))</f>
        <v>#REF!</v>
      </c>
      <c r="AI110" s="94" t="e">
        <f ca="1">IF(市町村抽出表!AU110="－","－",IF(市町村抽出表!AU110=0,"0人",IF(市町村抽出表!AU110&lt;1,"1人未満",TEXT(ROUND(市町村抽出表!AU110,0),"###,###")&amp;"人")))</f>
        <v>#REF!</v>
      </c>
      <c r="AJ110" s="94" t="e">
        <f ca="1">IF(市町村抽出表!AV110="－","－",IF(市町村抽出表!AV110=0,"0世帯",IF(市町村抽出表!AV110&lt;1,"1世帯未満",TEXT(ROUND(市町村抽出表!AV110,0),"###,###")&amp;"世帯")))</f>
        <v>#REF!</v>
      </c>
      <c r="AK110" s="94" t="e">
        <f ca="1">IF(市町村抽出表!AW110="－","－",IF(市町村抽出表!AW110=0,"0人",IF(市町村抽出表!AW110&lt;1,"1人未満",TEXT(ROUND(市町村抽出表!AW110,0),"###,###")&amp;"人")))</f>
        <v>#REF!</v>
      </c>
      <c r="AL110" s="94" t="e">
        <f ca="1">IF(市町村抽出表!AX110="－","－",IF(市町村抽出表!AX110=0,"0世帯",IF(市町村抽出表!AX110&lt;1,"1世帯未満",TEXT(ROUND(市町村抽出表!AX110,0),"###,###")&amp;"世帯")))</f>
        <v>#REF!</v>
      </c>
      <c r="AM110" s="94" t="e">
        <f ca="1">IF(市町村抽出表!AY110="－","－",IF(市町村抽出表!AY110=0,"0人",IF(市町村抽出表!AY110&lt;1,"1人未満",TEXT(ROUND(市町村抽出表!AY110,0),"###,###")&amp;"人")))</f>
        <v>#REF!</v>
      </c>
      <c r="AN110" s="94" t="s">
        <v>668</v>
      </c>
      <c r="AO110" s="94" t="s">
        <v>668</v>
      </c>
      <c r="AP110" s="94" t="e">
        <f ca="1">IF(市町村抽出表!BB110="－","－",IF(市町村抽出表!BB110=0,"0km",IF(市町村抽出表!BB110&lt;0.1,"0.1km未満",TEXT(ROUND(市町村抽出表!BB110,1),"###,##0.0")&amp;"km")))</f>
        <v>#REF!</v>
      </c>
      <c r="AQ110" s="94" t="e">
        <f ca="1">IF(市町村抽出表!BC110="－","－",IF(市町村抽出表!BC110=0,"0世帯",IF(市町村抽出表!BC110&lt;1,"1世帯未満",TEXT(ROUND(市町村抽出表!BC110,0),"###,###")&amp;"世帯")))</f>
        <v>#REF!</v>
      </c>
      <c r="AR110" s="94" t="e">
        <f ca="1">IF(市町村抽出表!BD110="－","－",IF(市町村抽出表!BD110=0,"0人",IF(市町村抽出表!BD110&lt;1,"1人未満",TEXT(ROUND(市町村抽出表!BD110,0),"###,###")&amp;"人")))</f>
        <v>#REF!</v>
      </c>
      <c r="AS110" s="94" t="s">
        <v>668</v>
      </c>
      <c r="AT110" s="94" t="s">
        <v>668</v>
      </c>
      <c r="AU110" s="94" t="e">
        <f ca="1">IF(市町村抽出表!BG110="－","－",IF(市町村抽出表!BG110=0,"0箇所",IF(市町村抽出表!BG110&lt;1,"1箇所未満",TEXT(ROUND(市町村抽出表!BG110,0),"###,###")&amp;"箇所")))</f>
        <v>#REF!</v>
      </c>
      <c r="AV110" s="94" t="e">
        <f ca="1">IF(市町村抽出表!BH110="－","－",IF(市町村抽出表!BH110=0,"0箇所",IF(市町村抽出表!BH110&lt;1,"1箇所未満",TEXT(ROUND(市町村抽出表!BH110,0),"###,###")&amp;"箇所")))</f>
        <v>#REF!</v>
      </c>
      <c r="AW110" s="94" t="e">
        <f ca="1">IF(市町村抽出表!BI110="－","－",IF(市町村抽出表!BI110=0,"0箇所",IF(市町村抽出表!BI110&lt;1,"1箇所未満",TEXT(ROUND(市町村抽出表!BI110,0),"###,###")&amp;"箇所")))</f>
        <v>#REF!</v>
      </c>
      <c r="AX110" s="94" t="e">
        <f ca="1">IF(市町村抽出表!BJ110="－","－",IF(市町村抽出表!BJ110=0,"0箇所",IF(市町村抽出表!BJ110&lt;1,"1箇所未満",TEXT(ROUND(市町村抽出表!BJ110,0),"###,###")&amp;"箇所")))</f>
        <v>#REF!</v>
      </c>
      <c r="AY110" s="94" t="e">
        <f ca="1">IF(市町村抽出表!BK110="－","－",IF(市町村抽出表!BK110=0,"0箇所",IF(市町村抽出表!BK110&lt;1,"1箇所未満",TEXT(ROUND(市町村抽出表!BK110,0),"###,###")&amp;"箇所")))</f>
        <v>#REF!</v>
      </c>
      <c r="AZ110" s="94" t="e">
        <f ca="1">IF(市町村抽出表!BL110="－","－",IF(市町村抽出表!BL110=0,"0箇所",IF(市町村抽出表!BL110&lt;1,"1箇所未満",TEXT(ROUND(市町村抽出表!BL110,0),"###,###")&amp;"箇所")))</f>
        <v>#REF!</v>
      </c>
      <c r="BH110" s="153"/>
      <c r="BI110" s="153"/>
      <c r="BJ110" s="153"/>
      <c r="BL110" s="154"/>
      <c r="BM110" s="153"/>
      <c r="BN110" s="153"/>
      <c r="BO110" s="153"/>
      <c r="BP110" s="153"/>
      <c r="BX110" s="154"/>
      <c r="BY110" s="153"/>
      <c r="BZ110" s="153"/>
      <c r="CA110" s="153"/>
      <c r="CB110" s="153"/>
      <c r="CN110" s="154"/>
      <c r="CO110" s="153"/>
      <c r="CP110" s="153"/>
      <c r="CQ110" s="153"/>
      <c r="CR110" s="153"/>
    </row>
    <row r="111" spans="1:96" x14ac:dyDescent="0.2">
      <c r="A111" s="82">
        <v>108</v>
      </c>
      <c r="B111" s="74" t="s">
        <v>608</v>
      </c>
      <c r="C111" s="93" t="e">
        <f ca="1">IF(市町村抽出表!D111="－","－",ROUND(市町村抽出表!D111,1))</f>
        <v>#REF!</v>
      </c>
      <c r="D111" s="158" t="e">
        <f ca="1">IF(市町村抽出表!F111="","※2",IF(市町村抽出表!F111="－","－",市町村抽出表!F111&amp;"箇所"))</f>
        <v>#REF!</v>
      </c>
      <c r="E111" s="159" t="e">
        <f ca="1">IF(市町村抽出表!G111="","※2",IF(市町村抽出表!G111="－","－",市町村抽出表!G111&amp;"箇所"))</f>
        <v>#REF!</v>
      </c>
      <c r="F111" s="160" t="e">
        <f ca="1">IF(市町村抽出表!H111="","※2",IF(市町村抽出表!H111="－","－",市町村抽出表!H111&amp;"箇所"))</f>
        <v>#REF!</v>
      </c>
      <c r="G111" s="94" t="e">
        <f ca="1">IF(市町村抽出表!I111="－","－",IF(市町村抽出表!I111=0,"0棟",IF(市町村抽出表!I111&lt;1,"1棟未満",TEXT(ROUND(市町村抽出表!I111,0),"###,###")&amp;"棟")))</f>
        <v>#REF!</v>
      </c>
      <c r="H111" s="94" t="e">
        <f ca="1">IF(市町村抽出表!J111="－","－",IF(市町村抽出表!J111=0,"0棟",IF(市町村抽出表!J111&lt;1,"1棟未満",TEXT(ROUND(市町村抽出表!J111,0),"###,###")&amp;"棟")))</f>
        <v>#REF!</v>
      </c>
      <c r="I111" s="94" t="e">
        <f ca="1">IF(市町村抽出表!O111="－","－",IF(市町村抽出表!O111=0,"0棟",IF(市町村抽出表!O111&lt;1,"1棟未満",TEXT(ROUND(市町村抽出表!O111,0),"###,###")&amp;"棟")))</f>
        <v>#REF!</v>
      </c>
      <c r="J111" s="94" t="e">
        <f ca="1">IF(市町村抽出表!P111="－","－",IF(市町村抽出表!P111=0,"0棟",IF(市町村抽出表!P111&lt;1,"1棟未満",TEXT(ROUND(市町村抽出表!P111,0),"###,###")&amp;"棟")))</f>
        <v>#REF!</v>
      </c>
      <c r="K111" s="147" t="e">
        <f ca="1">IF(市町村抽出表!U111="","※2",IF(市町村抽出表!U111="－","－",IF(市町村抽出表!U111=0,"0棟",IF(市町村抽出表!U111&lt;1,"1棟未満",TEXT(ROUND(市町村抽出表!U111,0),"###,###")&amp;"棟"))))</f>
        <v>#REF!</v>
      </c>
      <c r="L111" s="148" t="e">
        <f ca="1">IF(市町村抽出表!V111="","※2",IF(市町村抽出表!V111="－","－",IF(市町村抽出表!V111=0,"0棟",IF(市町村抽出表!V111&lt;1,"1棟未満",TEXT(ROUND(市町村抽出表!V111,0),"###,###")&amp;"棟"))))</f>
        <v>#REF!</v>
      </c>
      <c r="M111" s="94" t="e">
        <f ca="1">IF(市町村抽出表!W111="－","－",IF(市町村抽出表!W111=0,"0棟",IF(市町村抽出表!W111&lt;1,"1棟未満",TEXT(ROUND(市町村抽出表!W111,0),"###,###")&amp;"棟")))</f>
        <v>#REF!</v>
      </c>
      <c r="N111" s="94" t="e">
        <f ca="1">IF(市町村抽出表!X111="－","－",IF(市町村抽出表!X111=0,"0棟",IF(市町村抽出表!X111&lt;1,"1棟未満",TEXT(ROUND(市町村抽出表!X111,0),"###,###")&amp;"棟")))</f>
        <v>#REF!</v>
      </c>
      <c r="O111" s="94" t="e">
        <f ca="1">IF(市町村抽出表!Z111="－","－",IF(市町村抽出表!Z111=0,"0件",IF(市町村抽出表!Z111&lt;1,"1件未満",TEXT(ROUND(市町村抽出表!Z111,0),"###,###")&amp;"件")))</f>
        <v>#REF!</v>
      </c>
      <c r="P111" s="94" t="e">
        <f ca="1">IF(市町村抽出表!AA111="－","－",IF(市町村抽出表!AA111=0,"0件",IF(市町村抽出表!AA111&lt;1,"1件未満",TEXT(ROUND(市町村抽出表!AA111,0),"###,###")&amp;"件")))</f>
        <v>#REF!</v>
      </c>
      <c r="Q111" s="94" t="e">
        <f ca="1">IF(市町村抽出表!AB111="－","－",IF(市町村抽出表!AB111=0,"0棟",IF(市町村抽出表!AB111&lt;1,"1棟未満",TEXT(ROUND(市町村抽出表!AB111,0),"###,###")&amp;"棟")))</f>
        <v>#REF!</v>
      </c>
      <c r="R111" s="94" t="e">
        <f ca="1">IF(市町村抽出表!AC111="－","－",IF(市町村抽出表!AC111=0,"0人",IF(市町村抽出表!AC111&lt;1,"1人未満",TEXT(ROUND(市町村抽出表!AC111,0),"###,###")&amp;"人")))</f>
        <v>#REF!</v>
      </c>
      <c r="S111" s="94" t="e">
        <f ca="1">IF(市町村抽出表!AD111="－","－",IF(市町村抽出表!AD111=0,"0人",IF(市町村抽出表!AD111&lt;1,"1人未満",TEXT(ROUND(市町村抽出表!AD111,0),"###,###")&amp;"人")))</f>
        <v>#REF!</v>
      </c>
      <c r="T111" s="94" t="e">
        <f ca="1">IF(市町村抽出表!AE111="－","－",IF(市町村抽出表!AE111=0,"0人",IF(市町村抽出表!AE111&lt;1,"1人未満",TEXT(ROUND(市町村抽出表!AE111,0),"###,###")&amp;"人")))</f>
        <v>#REF!</v>
      </c>
      <c r="U111" s="149" t="e">
        <f ca="1">IF(市町村抽出表!AG111="","※2",IF(市町村抽出表!AG111="－","－",IF(市町村抽出表!AG111=0,"0人",IF(市町村抽出表!AG111&lt;1,"1人未満",TEXT(ROUND(市町村抽出表!AG111,0),"###,###")&amp;"人"))))</f>
        <v>#REF!</v>
      </c>
      <c r="V111" s="150" t="e">
        <f ca="1">IF(市町村抽出表!AH111="","※2",IF(市町村抽出表!AH111="－","－",IF(市町村抽出表!AH111=0,"0人",IF(市町村抽出表!AH111&lt;1,"1人未満",TEXT(ROUND(市町村抽出表!AH111,0),"###,###")&amp;"人"))))</f>
        <v>#REF!</v>
      </c>
      <c r="W111" s="151" t="e">
        <f ca="1">IF(市町村抽出表!AI111="","※2",IF(市町村抽出表!AI111="－","－",IF(市町村抽出表!AI111=0,"0人",IF(市町村抽出表!AI111&lt;1,"1人未満",TEXT(ROUND(市町村抽出表!AI111,0),"###,###")&amp;"人"))))</f>
        <v>#REF!</v>
      </c>
      <c r="X111" s="94" t="e">
        <f ca="1">IF(市町村抽出表!AJ111="－","－",IF(市町村抽出表!AJ111=0,"0人",IF(市町村抽出表!AJ111&lt;1,"1人未満",TEXT(ROUND(市町村抽出表!AJ111,0),"###,###")&amp;"人")))</f>
        <v>#REF!</v>
      </c>
      <c r="Y111" s="94" t="e">
        <f ca="1">IF(市町村抽出表!AK111="－","－",IF(市町村抽出表!AK111=0,"0人",IF(市町村抽出表!AK111&lt;1,"1人未満",TEXT(ROUND(市町村抽出表!AK111,0),"###,###")&amp;"人")))</f>
        <v>#REF!</v>
      </c>
      <c r="Z111" s="94" t="e">
        <f ca="1">IF(市町村抽出表!AL111="－","－",IF(市町村抽出表!AL111=0,"0人",IF(市町村抽出表!AL111&lt;1,"1人未満",TEXT(ROUND(市町村抽出表!AL111,0),"###,###")&amp;"人")))</f>
        <v>#REF!</v>
      </c>
      <c r="AA111" s="94" t="e">
        <f ca="1">IF(市町村抽出表!AM111="－","－",IF(市町村抽出表!AM111=0,"0人",IF(市町村抽出表!AM111&lt;1,"1人未満",TEXT(ROUND(市町村抽出表!AM111,0),"###,###")&amp;"人")))</f>
        <v>#REF!</v>
      </c>
      <c r="AB111" s="94" t="e">
        <f ca="1">IF(市町村抽出表!AN111="－","－",IF(市町村抽出表!AN111=0,"0人",IF(市町村抽出表!AN111&lt;1,"1人未満",TEXT(ROUND(市町村抽出表!AN111,0),"###,###")&amp;"人")))</f>
        <v>#REF!</v>
      </c>
      <c r="AC111" s="94" t="e">
        <f ca="1">IF(市町村抽出表!AO111="－","－",IF(市町村抽出表!AO111=0,"0人",IF(市町村抽出表!AO111&lt;1,"1人未満",TEXT(ROUND(市町村抽出表!AO111,0),"###,###")&amp;"人")))</f>
        <v>#REF!</v>
      </c>
      <c r="AD111" s="94" t="e">
        <f ca="1">IF(市町村抽出表!AP111="－","－",IF(市町村抽出表!AP111=0,"0人",IF(市町村抽出表!AP111&lt;1,"1人未満",TEXT(ROUND(市町村抽出表!AP111,0),"###,###")&amp;"人")))</f>
        <v>#REF!</v>
      </c>
      <c r="AE111" s="94" t="e">
        <f ca="1">IF(市町村抽出表!AQ111="－","－",IF(市町村抽出表!AQ111=0,"0人",IF(市町村抽出表!AQ111&lt;1,"1人未満",TEXT(ROUND(市町村抽出表!AQ111,0),"###,###")&amp;"人")))</f>
        <v>#REF!</v>
      </c>
      <c r="AF111" s="94" t="e">
        <f ca="1">IF(市町村抽出表!AR111="－","－",IF(市町村抽出表!AR111=0,"0人",IF(市町村抽出表!AR111&lt;1,"1人未満",TEXT(ROUND(市町村抽出表!AR111,0),"###,###")&amp;"人")))</f>
        <v>#REF!</v>
      </c>
      <c r="AG111" s="94" t="e">
        <f ca="1">IF(市町村抽出表!AS111="－","－",IF(市町村抽出表!AS111=0,"0箇所",IF(市町村抽出表!AS111&lt;1,"1箇所未満",TEXT(ROUND(市町村抽出表!AS111,0),"###,###")&amp;"箇所")))</f>
        <v>#REF!</v>
      </c>
      <c r="AH111" s="94" t="e">
        <f ca="1">IF(市町村抽出表!AT111="－","－",IF(市町村抽出表!AT111=0,"0世帯",IF(市町村抽出表!AT111&lt;1,"1世帯未満",TEXT(ROUND(市町村抽出表!AT111,0),"###,###")&amp;"世帯")))</f>
        <v>#REF!</v>
      </c>
      <c r="AI111" s="94" t="e">
        <f ca="1">IF(市町村抽出表!AU111="－","－",IF(市町村抽出表!AU111=0,"0人",IF(市町村抽出表!AU111&lt;1,"1人未満",TEXT(ROUND(市町村抽出表!AU111,0),"###,###")&amp;"人")))</f>
        <v>#REF!</v>
      </c>
      <c r="AJ111" s="94" t="e">
        <f ca="1">IF(市町村抽出表!AV111="－","－",IF(市町村抽出表!AV111=0,"0世帯",IF(市町村抽出表!AV111&lt;1,"1世帯未満",TEXT(ROUND(市町村抽出表!AV111,0),"###,###")&amp;"世帯")))</f>
        <v>#REF!</v>
      </c>
      <c r="AK111" s="94" t="e">
        <f ca="1">IF(市町村抽出表!AW111="－","－",IF(市町村抽出表!AW111=0,"0人",IF(市町村抽出表!AW111&lt;1,"1人未満",TEXT(ROUND(市町村抽出表!AW111,0),"###,###")&amp;"人")))</f>
        <v>#REF!</v>
      </c>
      <c r="AL111" s="94" t="e">
        <f ca="1">IF(市町村抽出表!AX111="－","－",IF(市町村抽出表!AX111=0,"0世帯",IF(市町村抽出表!AX111&lt;1,"1世帯未満",TEXT(ROUND(市町村抽出表!AX111,0),"###,###")&amp;"世帯")))</f>
        <v>#REF!</v>
      </c>
      <c r="AM111" s="94" t="e">
        <f ca="1">IF(市町村抽出表!AY111="－","－",IF(市町村抽出表!AY111=0,"0人",IF(市町村抽出表!AY111&lt;1,"1人未満",TEXT(ROUND(市町村抽出表!AY111,0),"###,###")&amp;"人")))</f>
        <v>#REF!</v>
      </c>
      <c r="AN111" s="94" t="s">
        <v>668</v>
      </c>
      <c r="AO111" s="94" t="s">
        <v>668</v>
      </c>
      <c r="AP111" s="94" t="e">
        <f ca="1">IF(市町村抽出表!BB111="－","－",IF(市町村抽出表!BB111=0,"0km",IF(市町村抽出表!BB111&lt;0.1,"0.1km未満",TEXT(ROUND(市町村抽出表!BB111,1),"###,##0.0")&amp;"km")))</f>
        <v>#REF!</v>
      </c>
      <c r="AQ111" s="94" t="e">
        <f ca="1">IF(市町村抽出表!BC111="－","－",IF(市町村抽出表!BC111=0,"0世帯",IF(市町村抽出表!BC111&lt;1,"1世帯未満",TEXT(ROUND(市町村抽出表!BC111,0),"###,###")&amp;"世帯")))</f>
        <v>#REF!</v>
      </c>
      <c r="AR111" s="94" t="e">
        <f ca="1">IF(市町村抽出表!BD111="－","－",IF(市町村抽出表!BD111=0,"0人",IF(市町村抽出表!BD111&lt;1,"1人未満",TEXT(ROUND(市町村抽出表!BD111,0),"###,###")&amp;"人")))</f>
        <v>#REF!</v>
      </c>
      <c r="AS111" s="94" t="s">
        <v>668</v>
      </c>
      <c r="AT111" s="94" t="s">
        <v>668</v>
      </c>
      <c r="AU111" s="94" t="e">
        <f ca="1">IF(市町村抽出表!BG111="－","－",IF(市町村抽出表!BG111=0,"0箇所",IF(市町村抽出表!BG111&lt;1,"1箇所未満",TEXT(ROUND(市町村抽出表!BG111,0),"###,###")&amp;"箇所")))</f>
        <v>#REF!</v>
      </c>
      <c r="AV111" s="94" t="e">
        <f ca="1">IF(市町村抽出表!BH111="－","－",IF(市町村抽出表!BH111=0,"0箇所",IF(市町村抽出表!BH111&lt;1,"1箇所未満",TEXT(ROUND(市町村抽出表!BH111,0),"###,###")&amp;"箇所")))</f>
        <v>#REF!</v>
      </c>
      <c r="AW111" s="94" t="e">
        <f ca="1">IF(市町村抽出表!BI111="－","－",IF(市町村抽出表!BI111=0,"0箇所",IF(市町村抽出表!BI111&lt;1,"1箇所未満",TEXT(ROUND(市町村抽出表!BI111,0),"###,###")&amp;"箇所")))</f>
        <v>#REF!</v>
      </c>
      <c r="AX111" s="94" t="e">
        <f ca="1">IF(市町村抽出表!BJ111="－","－",IF(市町村抽出表!BJ111=0,"0箇所",IF(市町村抽出表!BJ111&lt;1,"1箇所未満",TEXT(ROUND(市町村抽出表!BJ111,0),"###,###")&amp;"箇所")))</f>
        <v>#REF!</v>
      </c>
      <c r="AY111" s="94" t="e">
        <f ca="1">IF(市町村抽出表!BK111="－","－",IF(市町村抽出表!BK111=0,"0箇所",IF(市町村抽出表!BK111&lt;1,"1箇所未満",TEXT(ROUND(市町村抽出表!BK111,0),"###,###")&amp;"箇所")))</f>
        <v>#REF!</v>
      </c>
      <c r="AZ111" s="94" t="e">
        <f ca="1">IF(市町村抽出表!BL111="－","－",IF(市町村抽出表!BL111=0,"0箇所",IF(市町村抽出表!BL111&lt;1,"1箇所未満",TEXT(ROUND(市町村抽出表!BL111,0),"###,###")&amp;"箇所")))</f>
        <v>#REF!</v>
      </c>
      <c r="BH111" s="153"/>
      <c r="BI111" s="153"/>
      <c r="BJ111" s="153"/>
      <c r="BL111" s="154"/>
      <c r="BM111" s="153"/>
      <c r="BN111" s="153"/>
      <c r="BO111" s="153"/>
      <c r="BP111" s="153"/>
      <c r="BX111" s="154"/>
      <c r="BY111" s="153"/>
      <c r="BZ111" s="153"/>
      <c r="CA111" s="153"/>
      <c r="CB111" s="153"/>
      <c r="CN111" s="154"/>
      <c r="CO111" s="153"/>
      <c r="CP111" s="153"/>
      <c r="CQ111" s="153"/>
      <c r="CR111" s="153"/>
    </row>
    <row r="112" spans="1:96" x14ac:dyDescent="0.2">
      <c r="A112" s="82">
        <v>109</v>
      </c>
      <c r="B112" s="74" t="s">
        <v>609</v>
      </c>
      <c r="C112" s="93" t="e">
        <f ca="1">IF(市町村抽出表!D112="－","－",ROUND(市町村抽出表!D112,1))</f>
        <v>#REF!</v>
      </c>
      <c r="D112" s="158" t="e">
        <f ca="1">IF(市町村抽出表!F112="","※2",IF(市町村抽出表!F112="－","－",市町村抽出表!F112&amp;"箇所"))</f>
        <v>#REF!</v>
      </c>
      <c r="E112" s="159" t="e">
        <f ca="1">IF(市町村抽出表!G112="","※2",IF(市町村抽出表!G112="－","－",市町村抽出表!G112&amp;"箇所"))</f>
        <v>#REF!</v>
      </c>
      <c r="F112" s="160" t="e">
        <f ca="1">IF(市町村抽出表!H112="","※2",IF(市町村抽出表!H112="－","－",市町村抽出表!H112&amp;"箇所"))</f>
        <v>#REF!</v>
      </c>
      <c r="G112" s="94" t="e">
        <f ca="1">IF(市町村抽出表!I112="－","－",IF(市町村抽出表!I112=0,"0棟",IF(市町村抽出表!I112&lt;1,"1棟未満",TEXT(ROUND(市町村抽出表!I112,0),"###,###")&amp;"棟")))</f>
        <v>#REF!</v>
      </c>
      <c r="H112" s="94" t="e">
        <f ca="1">IF(市町村抽出表!J112="－","－",IF(市町村抽出表!J112=0,"0棟",IF(市町村抽出表!J112&lt;1,"1棟未満",TEXT(ROUND(市町村抽出表!J112,0),"###,###")&amp;"棟")))</f>
        <v>#REF!</v>
      </c>
      <c r="I112" s="94" t="e">
        <f ca="1">IF(市町村抽出表!O112="－","－",IF(市町村抽出表!O112=0,"0棟",IF(市町村抽出表!O112&lt;1,"1棟未満",TEXT(ROUND(市町村抽出表!O112,0),"###,###")&amp;"棟")))</f>
        <v>#REF!</v>
      </c>
      <c r="J112" s="94" t="e">
        <f ca="1">IF(市町村抽出表!P112="－","－",IF(市町村抽出表!P112=0,"0棟",IF(市町村抽出表!P112&lt;1,"1棟未満",TEXT(ROUND(市町村抽出表!P112,0),"###,###")&amp;"棟")))</f>
        <v>#REF!</v>
      </c>
      <c r="K112" s="147" t="e">
        <f ca="1">IF(市町村抽出表!U112="","※2",IF(市町村抽出表!U112="－","－",IF(市町村抽出表!U112=0,"0棟",IF(市町村抽出表!U112&lt;1,"1棟未満",TEXT(ROUND(市町村抽出表!U112,0),"###,###")&amp;"棟"))))</f>
        <v>#REF!</v>
      </c>
      <c r="L112" s="148" t="e">
        <f ca="1">IF(市町村抽出表!V112="","※2",IF(市町村抽出表!V112="－","－",IF(市町村抽出表!V112=0,"0棟",IF(市町村抽出表!V112&lt;1,"1棟未満",TEXT(ROUND(市町村抽出表!V112,0),"###,###")&amp;"棟"))))</f>
        <v>#REF!</v>
      </c>
      <c r="M112" s="94" t="e">
        <f ca="1">IF(市町村抽出表!W112="－","－",IF(市町村抽出表!W112=0,"0棟",IF(市町村抽出表!W112&lt;1,"1棟未満",TEXT(ROUND(市町村抽出表!W112,0),"###,###")&amp;"棟")))</f>
        <v>#REF!</v>
      </c>
      <c r="N112" s="94" t="e">
        <f ca="1">IF(市町村抽出表!X112="－","－",IF(市町村抽出表!X112=0,"0棟",IF(市町村抽出表!X112&lt;1,"1棟未満",TEXT(ROUND(市町村抽出表!X112,0),"###,###")&amp;"棟")))</f>
        <v>#REF!</v>
      </c>
      <c r="O112" s="94" t="e">
        <f ca="1">IF(市町村抽出表!Z112="－","－",IF(市町村抽出表!Z112=0,"0件",IF(市町村抽出表!Z112&lt;1,"1件未満",TEXT(ROUND(市町村抽出表!Z112,0),"###,###")&amp;"件")))</f>
        <v>#REF!</v>
      </c>
      <c r="P112" s="94" t="e">
        <f ca="1">IF(市町村抽出表!AA112="－","－",IF(市町村抽出表!AA112=0,"0件",IF(市町村抽出表!AA112&lt;1,"1件未満",TEXT(ROUND(市町村抽出表!AA112,0),"###,###")&amp;"件")))</f>
        <v>#REF!</v>
      </c>
      <c r="Q112" s="94" t="e">
        <f ca="1">IF(市町村抽出表!AB112="－","－",IF(市町村抽出表!AB112=0,"0棟",IF(市町村抽出表!AB112&lt;1,"1棟未満",TEXT(ROUND(市町村抽出表!AB112,0),"###,###")&amp;"棟")))</f>
        <v>#REF!</v>
      </c>
      <c r="R112" s="94" t="e">
        <f ca="1">IF(市町村抽出表!AC112="－","－",IF(市町村抽出表!AC112=0,"0人",IF(市町村抽出表!AC112&lt;1,"1人未満",TEXT(ROUND(市町村抽出表!AC112,0),"###,###")&amp;"人")))</f>
        <v>#REF!</v>
      </c>
      <c r="S112" s="94" t="e">
        <f ca="1">IF(市町村抽出表!AD112="－","－",IF(市町村抽出表!AD112=0,"0人",IF(市町村抽出表!AD112&lt;1,"1人未満",TEXT(ROUND(市町村抽出表!AD112,0),"###,###")&amp;"人")))</f>
        <v>#REF!</v>
      </c>
      <c r="T112" s="94" t="e">
        <f ca="1">IF(市町村抽出表!AE112="－","－",IF(市町村抽出表!AE112=0,"0人",IF(市町村抽出表!AE112&lt;1,"1人未満",TEXT(ROUND(市町村抽出表!AE112,0),"###,###")&amp;"人")))</f>
        <v>#REF!</v>
      </c>
      <c r="U112" s="149" t="e">
        <f ca="1">IF(市町村抽出表!AG112="","※2",IF(市町村抽出表!AG112="－","－",IF(市町村抽出表!AG112=0,"0人",IF(市町村抽出表!AG112&lt;1,"1人未満",TEXT(ROUND(市町村抽出表!AG112,0),"###,###")&amp;"人"))))</f>
        <v>#REF!</v>
      </c>
      <c r="V112" s="150" t="e">
        <f ca="1">IF(市町村抽出表!AH112="","※2",IF(市町村抽出表!AH112="－","－",IF(市町村抽出表!AH112=0,"0人",IF(市町村抽出表!AH112&lt;1,"1人未満",TEXT(ROUND(市町村抽出表!AH112,0),"###,###")&amp;"人"))))</f>
        <v>#REF!</v>
      </c>
      <c r="W112" s="151" t="e">
        <f ca="1">IF(市町村抽出表!AI112="","※2",IF(市町村抽出表!AI112="－","－",IF(市町村抽出表!AI112=0,"0人",IF(市町村抽出表!AI112&lt;1,"1人未満",TEXT(ROUND(市町村抽出表!AI112,0),"###,###")&amp;"人"))))</f>
        <v>#REF!</v>
      </c>
      <c r="X112" s="94" t="e">
        <f ca="1">IF(市町村抽出表!AJ112="－","－",IF(市町村抽出表!AJ112=0,"0人",IF(市町村抽出表!AJ112&lt;1,"1人未満",TEXT(ROUND(市町村抽出表!AJ112,0),"###,###")&amp;"人")))</f>
        <v>#REF!</v>
      </c>
      <c r="Y112" s="94" t="e">
        <f ca="1">IF(市町村抽出表!AK112="－","－",IF(市町村抽出表!AK112=0,"0人",IF(市町村抽出表!AK112&lt;1,"1人未満",TEXT(ROUND(市町村抽出表!AK112,0),"###,###")&amp;"人")))</f>
        <v>#REF!</v>
      </c>
      <c r="Z112" s="94" t="e">
        <f ca="1">IF(市町村抽出表!AL112="－","－",IF(市町村抽出表!AL112=0,"0人",IF(市町村抽出表!AL112&lt;1,"1人未満",TEXT(ROUND(市町村抽出表!AL112,0),"###,###")&amp;"人")))</f>
        <v>#REF!</v>
      </c>
      <c r="AA112" s="94" t="e">
        <f ca="1">IF(市町村抽出表!AM112="－","－",IF(市町村抽出表!AM112=0,"0人",IF(市町村抽出表!AM112&lt;1,"1人未満",TEXT(ROUND(市町村抽出表!AM112,0),"###,###")&amp;"人")))</f>
        <v>#REF!</v>
      </c>
      <c r="AB112" s="94" t="e">
        <f ca="1">IF(市町村抽出表!AN112="－","－",IF(市町村抽出表!AN112=0,"0人",IF(市町村抽出表!AN112&lt;1,"1人未満",TEXT(ROUND(市町村抽出表!AN112,0),"###,###")&amp;"人")))</f>
        <v>#REF!</v>
      </c>
      <c r="AC112" s="94" t="e">
        <f ca="1">IF(市町村抽出表!AO112="－","－",IF(市町村抽出表!AO112=0,"0人",IF(市町村抽出表!AO112&lt;1,"1人未満",TEXT(ROUND(市町村抽出表!AO112,0),"###,###")&amp;"人")))</f>
        <v>#REF!</v>
      </c>
      <c r="AD112" s="94" t="e">
        <f ca="1">IF(市町村抽出表!AP112="－","－",IF(市町村抽出表!AP112=0,"0人",IF(市町村抽出表!AP112&lt;1,"1人未満",TEXT(ROUND(市町村抽出表!AP112,0),"###,###")&amp;"人")))</f>
        <v>#REF!</v>
      </c>
      <c r="AE112" s="94" t="e">
        <f ca="1">IF(市町村抽出表!AQ112="－","－",IF(市町村抽出表!AQ112=0,"0人",IF(市町村抽出表!AQ112&lt;1,"1人未満",TEXT(ROUND(市町村抽出表!AQ112,0),"###,###")&amp;"人")))</f>
        <v>#REF!</v>
      </c>
      <c r="AF112" s="94" t="e">
        <f ca="1">IF(市町村抽出表!AR112="－","－",IF(市町村抽出表!AR112=0,"0人",IF(市町村抽出表!AR112&lt;1,"1人未満",TEXT(ROUND(市町村抽出表!AR112,0),"###,###")&amp;"人")))</f>
        <v>#REF!</v>
      </c>
      <c r="AG112" s="94" t="e">
        <f ca="1">IF(市町村抽出表!AS112="－","－",IF(市町村抽出表!AS112=0,"0箇所",IF(市町村抽出表!AS112&lt;1,"1箇所未満",TEXT(ROUND(市町村抽出表!AS112,0),"###,###")&amp;"箇所")))</f>
        <v>#REF!</v>
      </c>
      <c r="AH112" s="94" t="e">
        <f ca="1">IF(市町村抽出表!AT112="－","－",IF(市町村抽出表!AT112=0,"0世帯",IF(市町村抽出表!AT112&lt;1,"1世帯未満",TEXT(ROUND(市町村抽出表!AT112,0),"###,###")&amp;"世帯")))</f>
        <v>#REF!</v>
      </c>
      <c r="AI112" s="94" t="e">
        <f ca="1">IF(市町村抽出表!AU112="－","－",IF(市町村抽出表!AU112=0,"0人",IF(市町村抽出表!AU112&lt;1,"1人未満",TEXT(ROUND(市町村抽出表!AU112,0),"###,###")&amp;"人")))</f>
        <v>#REF!</v>
      </c>
      <c r="AJ112" s="94" t="e">
        <f ca="1">IF(市町村抽出表!AV112="－","－",IF(市町村抽出表!AV112=0,"0世帯",IF(市町村抽出表!AV112&lt;1,"1世帯未満",TEXT(ROUND(市町村抽出表!AV112,0),"###,###")&amp;"世帯")))</f>
        <v>#REF!</v>
      </c>
      <c r="AK112" s="94" t="e">
        <f ca="1">IF(市町村抽出表!AW112="－","－",IF(市町村抽出表!AW112=0,"0人",IF(市町村抽出表!AW112&lt;1,"1人未満",TEXT(ROUND(市町村抽出表!AW112,0),"###,###")&amp;"人")))</f>
        <v>#REF!</v>
      </c>
      <c r="AL112" s="94" t="e">
        <f ca="1">IF(市町村抽出表!AX112="－","－",IF(市町村抽出表!AX112=0,"0世帯",IF(市町村抽出表!AX112&lt;1,"1世帯未満",TEXT(ROUND(市町村抽出表!AX112,0),"###,###")&amp;"世帯")))</f>
        <v>#REF!</v>
      </c>
      <c r="AM112" s="94" t="e">
        <f ca="1">IF(市町村抽出表!AY112="－","－",IF(市町村抽出表!AY112=0,"0人",IF(市町村抽出表!AY112&lt;1,"1人未満",TEXT(ROUND(市町村抽出表!AY112,0),"###,###")&amp;"人")))</f>
        <v>#REF!</v>
      </c>
      <c r="AN112" s="94" t="s">
        <v>668</v>
      </c>
      <c r="AO112" s="94" t="s">
        <v>668</v>
      </c>
      <c r="AP112" s="94" t="e">
        <f ca="1">IF(市町村抽出表!BB112="－","－",IF(市町村抽出表!BB112=0,"0km",IF(市町村抽出表!BB112&lt;0.1,"0.1km未満",TEXT(ROUND(市町村抽出表!BB112,1),"###,##0.0")&amp;"km")))</f>
        <v>#REF!</v>
      </c>
      <c r="AQ112" s="94" t="e">
        <f ca="1">IF(市町村抽出表!BC112="－","－",IF(市町村抽出表!BC112=0,"0世帯",IF(市町村抽出表!BC112&lt;1,"1世帯未満",TEXT(ROUND(市町村抽出表!BC112,0),"###,###")&amp;"世帯")))</f>
        <v>#REF!</v>
      </c>
      <c r="AR112" s="94" t="e">
        <f ca="1">IF(市町村抽出表!BD112="－","－",IF(市町村抽出表!BD112=0,"0人",IF(市町村抽出表!BD112&lt;1,"1人未満",TEXT(ROUND(市町村抽出表!BD112,0),"###,###")&amp;"人")))</f>
        <v>#REF!</v>
      </c>
      <c r="AS112" s="94" t="s">
        <v>668</v>
      </c>
      <c r="AT112" s="94" t="s">
        <v>668</v>
      </c>
      <c r="AU112" s="94" t="e">
        <f ca="1">IF(市町村抽出表!BG112="－","－",IF(市町村抽出表!BG112=0,"0箇所",IF(市町村抽出表!BG112&lt;1,"1箇所未満",TEXT(ROUND(市町村抽出表!BG112,0),"###,###")&amp;"箇所")))</f>
        <v>#REF!</v>
      </c>
      <c r="AV112" s="94" t="e">
        <f ca="1">IF(市町村抽出表!BH112="－","－",IF(市町村抽出表!BH112=0,"0箇所",IF(市町村抽出表!BH112&lt;1,"1箇所未満",TEXT(ROUND(市町村抽出表!BH112,0),"###,###")&amp;"箇所")))</f>
        <v>#REF!</v>
      </c>
      <c r="AW112" s="94" t="e">
        <f ca="1">IF(市町村抽出表!BI112="－","－",IF(市町村抽出表!BI112=0,"0箇所",IF(市町村抽出表!BI112&lt;1,"1箇所未満",TEXT(ROUND(市町村抽出表!BI112,0),"###,###")&amp;"箇所")))</f>
        <v>#REF!</v>
      </c>
      <c r="AX112" s="94" t="e">
        <f ca="1">IF(市町村抽出表!BJ112="－","－",IF(市町村抽出表!BJ112=0,"0箇所",IF(市町村抽出表!BJ112&lt;1,"1箇所未満",TEXT(ROUND(市町村抽出表!BJ112,0),"###,###")&amp;"箇所")))</f>
        <v>#REF!</v>
      </c>
      <c r="AY112" s="94" t="e">
        <f ca="1">IF(市町村抽出表!BK112="－","－",IF(市町村抽出表!BK112=0,"0箇所",IF(市町村抽出表!BK112&lt;1,"1箇所未満",TEXT(ROUND(市町村抽出表!BK112,0),"###,###")&amp;"箇所")))</f>
        <v>#REF!</v>
      </c>
      <c r="AZ112" s="94" t="e">
        <f ca="1">IF(市町村抽出表!BL112="－","－",IF(市町村抽出表!BL112=0,"0箇所",IF(市町村抽出表!BL112&lt;1,"1箇所未満",TEXT(ROUND(市町村抽出表!BL112,0),"###,###")&amp;"箇所")))</f>
        <v>#REF!</v>
      </c>
      <c r="BH112" s="153"/>
      <c r="BI112" s="153"/>
      <c r="BJ112" s="153"/>
      <c r="BL112" s="154"/>
      <c r="BM112" s="153"/>
      <c r="BN112" s="153"/>
      <c r="BO112" s="153"/>
      <c r="BP112" s="153"/>
      <c r="BX112" s="154"/>
      <c r="BY112" s="153"/>
      <c r="BZ112" s="153"/>
      <c r="CA112" s="153"/>
      <c r="CB112" s="153"/>
      <c r="CN112" s="154"/>
      <c r="CO112" s="153"/>
      <c r="CP112" s="153"/>
      <c r="CQ112" s="153"/>
      <c r="CR112" s="153"/>
    </row>
    <row r="113" spans="1:96" x14ac:dyDescent="0.2">
      <c r="A113" s="82">
        <v>110</v>
      </c>
      <c r="B113" s="74" t="s">
        <v>610</v>
      </c>
      <c r="C113" s="93" t="e">
        <f ca="1">IF(市町村抽出表!D113="－","－",ROUND(市町村抽出表!D113,1))</f>
        <v>#REF!</v>
      </c>
      <c r="D113" s="158" t="e">
        <f ca="1">IF(市町村抽出表!F113="","※2",IF(市町村抽出表!F113="－","－",市町村抽出表!F113&amp;"箇所"))</f>
        <v>#REF!</v>
      </c>
      <c r="E113" s="159" t="e">
        <f ca="1">IF(市町村抽出表!G113="","※2",IF(市町村抽出表!G113="－","－",市町村抽出表!G113&amp;"箇所"))</f>
        <v>#REF!</v>
      </c>
      <c r="F113" s="160" t="e">
        <f ca="1">IF(市町村抽出表!H113="","※2",IF(市町村抽出表!H113="－","－",市町村抽出表!H113&amp;"箇所"))</f>
        <v>#REF!</v>
      </c>
      <c r="G113" s="94" t="e">
        <f ca="1">IF(市町村抽出表!I113="－","－",IF(市町村抽出表!I113=0,"0棟",IF(市町村抽出表!I113&lt;1,"1棟未満",TEXT(ROUND(市町村抽出表!I113,0),"###,###")&amp;"棟")))</f>
        <v>#REF!</v>
      </c>
      <c r="H113" s="94" t="e">
        <f ca="1">IF(市町村抽出表!J113="－","－",IF(市町村抽出表!J113=0,"0棟",IF(市町村抽出表!J113&lt;1,"1棟未満",TEXT(ROUND(市町村抽出表!J113,0),"###,###")&amp;"棟")))</f>
        <v>#REF!</v>
      </c>
      <c r="I113" s="94" t="e">
        <f ca="1">IF(市町村抽出表!O113="－","－",IF(市町村抽出表!O113=0,"0棟",IF(市町村抽出表!O113&lt;1,"1棟未満",TEXT(ROUND(市町村抽出表!O113,0),"###,###")&amp;"棟")))</f>
        <v>#REF!</v>
      </c>
      <c r="J113" s="94" t="e">
        <f ca="1">IF(市町村抽出表!P113="－","－",IF(市町村抽出表!P113=0,"0棟",IF(市町村抽出表!P113&lt;1,"1棟未満",TEXT(ROUND(市町村抽出表!P113,0),"###,###")&amp;"棟")))</f>
        <v>#REF!</v>
      </c>
      <c r="K113" s="147" t="e">
        <f ca="1">IF(市町村抽出表!U113="","※2",IF(市町村抽出表!U113="－","－",IF(市町村抽出表!U113=0,"0棟",IF(市町村抽出表!U113&lt;1,"1棟未満",TEXT(ROUND(市町村抽出表!U113,0),"###,###")&amp;"棟"))))</f>
        <v>#REF!</v>
      </c>
      <c r="L113" s="148" t="e">
        <f ca="1">IF(市町村抽出表!V113="","※2",IF(市町村抽出表!V113="－","－",IF(市町村抽出表!V113=0,"0棟",IF(市町村抽出表!V113&lt;1,"1棟未満",TEXT(ROUND(市町村抽出表!V113,0),"###,###")&amp;"棟"))))</f>
        <v>#REF!</v>
      </c>
      <c r="M113" s="94" t="e">
        <f ca="1">IF(市町村抽出表!W113="－","－",IF(市町村抽出表!W113=0,"0棟",IF(市町村抽出表!W113&lt;1,"1棟未満",TEXT(ROUND(市町村抽出表!W113,0),"###,###")&amp;"棟")))</f>
        <v>#REF!</v>
      </c>
      <c r="N113" s="94" t="e">
        <f ca="1">IF(市町村抽出表!X113="－","－",IF(市町村抽出表!X113=0,"0棟",IF(市町村抽出表!X113&lt;1,"1棟未満",TEXT(ROUND(市町村抽出表!X113,0),"###,###")&amp;"棟")))</f>
        <v>#REF!</v>
      </c>
      <c r="O113" s="94" t="e">
        <f ca="1">IF(市町村抽出表!Z113="－","－",IF(市町村抽出表!Z113=0,"0件",IF(市町村抽出表!Z113&lt;1,"1件未満",TEXT(ROUND(市町村抽出表!Z113,0),"###,###")&amp;"件")))</f>
        <v>#REF!</v>
      </c>
      <c r="P113" s="94" t="e">
        <f ca="1">IF(市町村抽出表!AA113="－","－",IF(市町村抽出表!AA113=0,"0件",IF(市町村抽出表!AA113&lt;1,"1件未満",TEXT(ROUND(市町村抽出表!AA113,0),"###,###")&amp;"件")))</f>
        <v>#REF!</v>
      </c>
      <c r="Q113" s="94" t="e">
        <f ca="1">IF(市町村抽出表!AB113="－","－",IF(市町村抽出表!AB113=0,"0棟",IF(市町村抽出表!AB113&lt;1,"1棟未満",TEXT(ROUND(市町村抽出表!AB113,0),"###,###")&amp;"棟")))</f>
        <v>#REF!</v>
      </c>
      <c r="R113" s="94" t="e">
        <f ca="1">IF(市町村抽出表!AC113="－","－",IF(市町村抽出表!AC113=0,"0人",IF(市町村抽出表!AC113&lt;1,"1人未満",TEXT(ROUND(市町村抽出表!AC113,0),"###,###")&amp;"人")))</f>
        <v>#REF!</v>
      </c>
      <c r="S113" s="94" t="e">
        <f ca="1">IF(市町村抽出表!AD113="－","－",IF(市町村抽出表!AD113=0,"0人",IF(市町村抽出表!AD113&lt;1,"1人未満",TEXT(ROUND(市町村抽出表!AD113,0),"###,###")&amp;"人")))</f>
        <v>#REF!</v>
      </c>
      <c r="T113" s="94" t="e">
        <f ca="1">IF(市町村抽出表!AE113="－","－",IF(市町村抽出表!AE113=0,"0人",IF(市町村抽出表!AE113&lt;1,"1人未満",TEXT(ROUND(市町村抽出表!AE113,0),"###,###")&amp;"人")))</f>
        <v>#REF!</v>
      </c>
      <c r="U113" s="149" t="e">
        <f ca="1">IF(市町村抽出表!AG113="","※2",IF(市町村抽出表!AG113="－","－",IF(市町村抽出表!AG113=0,"0人",IF(市町村抽出表!AG113&lt;1,"1人未満",TEXT(ROUND(市町村抽出表!AG113,0),"###,###")&amp;"人"))))</f>
        <v>#REF!</v>
      </c>
      <c r="V113" s="150" t="e">
        <f ca="1">IF(市町村抽出表!AH113="","※2",IF(市町村抽出表!AH113="－","－",IF(市町村抽出表!AH113=0,"0人",IF(市町村抽出表!AH113&lt;1,"1人未満",TEXT(ROUND(市町村抽出表!AH113,0),"###,###")&amp;"人"))))</f>
        <v>#REF!</v>
      </c>
      <c r="W113" s="151" t="e">
        <f ca="1">IF(市町村抽出表!AI113="","※2",IF(市町村抽出表!AI113="－","－",IF(市町村抽出表!AI113=0,"0人",IF(市町村抽出表!AI113&lt;1,"1人未満",TEXT(ROUND(市町村抽出表!AI113,0),"###,###")&amp;"人"))))</f>
        <v>#REF!</v>
      </c>
      <c r="X113" s="94" t="e">
        <f ca="1">IF(市町村抽出表!AJ113="－","－",IF(市町村抽出表!AJ113=0,"0人",IF(市町村抽出表!AJ113&lt;1,"1人未満",TEXT(ROUND(市町村抽出表!AJ113,0),"###,###")&amp;"人")))</f>
        <v>#REF!</v>
      </c>
      <c r="Y113" s="94" t="e">
        <f ca="1">IF(市町村抽出表!AK113="－","－",IF(市町村抽出表!AK113=0,"0人",IF(市町村抽出表!AK113&lt;1,"1人未満",TEXT(ROUND(市町村抽出表!AK113,0),"###,###")&amp;"人")))</f>
        <v>#REF!</v>
      </c>
      <c r="Z113" s="94" t="e">
        <f ca="1">IF(市町村抽出表!AL113="－","－",IF(市町村抽出表!AL113=0,"0人",IF(市町村抽出表!AL113&lt;1,"1人未満",TEXT(ROUND(市町村抽出表!AL113,0),"###,###")&amp;"人")))</f>
        <v>#REF!</v>
      </c>
      <c r="AA113" s="94" t="e">
        <f ca="1">IF(市町村抽出表!AM113="－","－",IF(市町村抽出表!AM113=0,"0人",IF(市町村抽出表!AM113&lt;1,"1人未満",TEXT(ROUND(市町村抽出表!AM113,0),"###,###")&amp;"人")))</f>
        <v>#REF!</v>
      </c>
      <c r="AB113" s="94" t="e">
        <f ca="1">IF(市町村抽出表!AN113="－","－",IF(市町村抽出表!AN113=0,"0人",IF(市町村抽出表!AN113&lt;1,"1人未満",TEXT(ROUND(市町村抽出表!AN113,0),"###,###")&amp;"人")))</f>
        <v>#REF!</v>
      </c>
      <c r="AC113" s="94" t="e">
        <f ca="1">IF(市町村抽出表!AO113="－","－",IF(市町村抽出表!AO113=0,"0人",IF(市町村抽出表!AO113&lt;1,"1人未満",TEXT(ROUND(市町村抽出表!AO113,0),"###,###")&amp;"人")))</f>
        <v>#REF!</v>
      </c>
      <c r="AD113" s="94" t="e">
        <f ca="1">IF(市町村抽出表!AP113="－","－",IF(市町村抽出表!AP113=0,"0人",IF(市町村抽出表!AP113&lt;1,"1人未満",TEXT(ROUND(市町村抽出表!AP113,0),"###,###")&amp;"人")))</f>
        <v>#REF!</v>
      </c>
      <c r="AE113" s="94" t="e">
        <f ca="1">IF(市町村抽出表!AQ113="－","－",IF(市町村抽出表!AQ113=0,"0人",IF(市町村抽出表!AQ113&lt;1,"1人未満",TEXT(ROUND(市町村抽出表!AQ113,0),"###,###")&amp;"人")))</f>
        <v>#REF!</v>
      </c>
      <c r="AF113" s="94" t="e">
        <f ca="1">IF(市町村抽出表!AR113="－","－",IF(市町村抽出表!AR113=0,"0人",IF(市町村抽出表!AR113&lt;1,"1人未満",TEXT(ROUND(市町村抽出表!AR113,0),"###,###")&amp;"人")))</f>
        <v>#REF!</v>
      </c>
      <c r="AG113" s="94" t="e">
        <f ca="1">IF(市町村抽出表!AS113="－","－",IF(市町村抽出表!AS113=0,"0箇所",IF(市町村抽出表!AS113&lt;1,"1箇所未満",TEXT(ROUND(市町村抽出表!AS113,0),"###,###")&amp;"箇所")))</f>
        <v>#REF!</v>
      </c>
      <c r="AH113" s="94" t="e">
        <f ca="1">IF(市町村抽出表!AT113="－","－",IF(市町村抽出表!AT113=0,"0世帯",IF(市町村抽出表!AT113&lt;1,"1世帯未満",TEXT(ROUND(市町村抽出表!AT113,0),"###,###")&amp;"世帯")))</f>
        <v>#REF!</v>
      </c>
      <c r="AI113" s="94" t="e">
        <f ca="1">IF(市町村抽出表!AU113="－","－",IF(市町村抽出表!AU113=0,"0人",IF(市町村抽出表!AU113&lt;1,"1人未満",TEXT(ROUND(市町村抽出表!AU113,0),"###,###")&amp;"人")))</f>
        <v>#REF!</v>
      </c>
      <c r="AJ113" s="94" t="e">
        <f ca="1">IF(市町村抽出表!AV113="－","－",IF(市町村抽出表!AV113=0,"0世帯",IF(市町村抽出表!AV113&lt;1,"1世帯未満",TEXT(ROUND(市町村抽出表!AV113,0),"###,###")&amp;"世帯")))</f>
        <v>#REF!</v>
      </c>
      <c r="AK113" s="94" t="e">
        <f ca="1">IF(市町村抽出表!AW113="－","－",IF(市町村抽出表!AW113=0,"0人",IF(市町村抽出表!AW113&lt;1,"1人未満",TEXT(ROUND(市町村抽出表!AW113,0),"###,###")&amp;"人")))</f>
        <v>#REF!</v>
      </c>
      <c r="AL113" s="94" t="e">
        <f ca="1">IF(市町村抽出表!AX113="－","－",IF(市町村抽出表!AX113=0,"0世帯",IF(市町村抽出表!AX113&lt;1,"1世帯未満",TEXT(ROUND(市町村抽出表!AX113,0),"###,###")&amp;"世帯")))</f>
        <v>#REF!</v>
      </c>
      <c r="AM113" s="94" t="e">
        <f ca="1">IF(市町村抽出表!AY113="－","－",IF(市町村抽出表!AY113=0,"0人",IF(市町村抽出表!AY113&lt;1,"1人未満",TEXT(ROUND(市町村抽出表!AY113,0),"###,###")&amp;"人")))</f>
        <v>#REF!</v>
      </c>
      <c r="AN113" s="94" t="s">
        <v>668</v>
      </c>
      <c r="AO113" s="94" t="s">
        <v>668</v>
      </c>
      <c r="AP113" s="94" t="e">
        <f ca="1">IF(市町村抽出表!BB113="－","－",IF(市町村抽出表!BB113=0,"0km",IF(市町村抽出表!BB113&lt;0.1,"0.1km未満",TEXT(ROUND(市町村抽出表!BB113,1),"###,##0.0")&amp;"km")))</f>
        <v>#REF!</v>
      </c>
      <c r="AQ113" s="94" t="e">
        <f ca="1">IF(市町村抽出表!BC113="－","－",IF(市町村抽出表!BC113=0,"0世帯",IF(市町村抽出表!BC113&lt;1,"1世帯未満",TEXT(ROUND(市町村抽出表!BC113,0),"###,###")&amp;"世帯")))</f>
        <v>#REF!</v>
      </c>
      <c r="AR113" s="94" t="e">
        <f ca="1">IF(市町村抽出表!BD113="－","－",IF(市町村抽出表!BD113=0,"0人",IF(市町村抽出表!BD113&lt;1,"1人未満",TEXT(ROUND(市町村抽出表!BD113,0),"###,###")&amp;"人")))</f>
        <v>#REF!</v>
      </c>
      <c r="AS113" s="94" t="s">
        <v>668</v>
      </c>
      <c r="AT113" s="94" t="s">
        <v>668</v>
      </c>
      <c r="AU113" s="94" t="e">
        <f ca="1">IF(市町村抽出表!BG113="－","－",IF(市町村抽出表!BG113=0,"0箇所",IF(市町村抽出表!BG113&lt;1,"1箇所未満",TEXT(ROUND(市町村抽出表!BG113,0),"###,###")&amp;"箇所")))</f>
        <v>#REF!</v>
      </c>
      <c r="AV113" s="94" t="e">
        <f ca="1">IF(市町村抽出表!BH113="－","－",IF(市町村抽出表!BH113=0,"0箇所",IF(市町村抽出表!BH113&lt;1,"1箇所未満",TEXT(ROUND(市町村抽出表!BH113,0),"###,###")&amp;"箇所")))</f>
        <v>#REF!</v>
      </c>
      <c r="AW113" s="94" t="e">
        <f ca="1">IF(市町村抽出表!BI113="－","－",IF(市町村抽出表!BI113=0,"0箇所",IF(市町村抽出表!BI113&lt;1,"1箇所未満",TEXT(ROUND(市町村抽出表!BI113,0),"###,###")&amp;"箇所")))</f>
        <v>#REF!</v>
      </c>
      <c r="AX113" s="94" t="e">
        <f ca="1">IF(市町村抽出表!BJ113="－","－",IF(市町村抽出表!BJ113=0,"0箇所",IF(市町村抽出表!BJ113&lt;1,"1箇所未満",TEXT(ROUND(市町村抽出表!BJ113,0),"###,###")&amp;"箇所")))</f>
        <v>#REF!</v>
      </c>
      <c r="AY113" s="94" t="e">
        <f ca="1">IF(市町村抽出表!BK113="－","－",IF(市町村抽出表!BK113=0,"0箇所",IF(市町村抽出表!BK113&lt;1,"1箇所未満",TEXT(ROUND(市町村抽出表!BK113,0),"###,###")&amp;"箇所")))</f>
        <v>#REF!</v>
      </c>
      <c r="AZ113" s="94" t="e">
        <f ca="1">IF(市町村抽出表!BL113="－","－",IF(市町村抽出表!BL113=0,"0箇所",IF(市町村抽出表!BL113&lt;1,"1箇所未満",TEXT(ROUND(市町村抽出表!BL113,0),"###,###")&amp;"箇所")))</f>
        <v>#REF!</v>
      </c>
      <c r="BH113" s="153"/>
      <c r="BI113" s="153"/>
      <c r="BJ113" s="153"/>
      <c r="BL113" s="154"/>
      <c r="BM113" s="153"/>
      <c r="BN113" s="153"/>
      <c r="BO113" s="153"/>
      <c r="BP113" s="153"/>
      <c r="BX113" s="154"/>
      <c r="BY113" s="153"/>
      <c r="BZ113" s="153"/>
      <c r="CA113" s="153"/>
      <c r="CB113" s="153"/>
      <c r="CN113" s="154"/>
      <c r="CO113" s="153"/>
      <c r="CP113" s="153"/>
      <c r="CQ113" s="153"/>
      <c r="CR113" s="153"/>
    </row>
    <row r="114" spans="1:96" x14ac:dyDescent="0.2">
      <c r="A114" s="82">
        <v>111</v>
      </c>
      <c r="B114" s="74" t="s">
        <v>611</v>
      </c>
      <c r="C114" s="93" t="e">
        <f ca="1">IF(市町村抽出表!D114="－","－",ROUND(市町村抽出表!D114,1))</f>
        <v>#REF!</v>
      </c>
      <c r="D114" s="158" t="e">
        <f ca="1">IF(市町村抽出表!F114="","※2",IF(市町村抽出表!F114="－","－",市町村抽出表!F114&amp;"箇所"))</f>
        <v>#REF!</v>
      </c>
      <c r="E114" s="159" t="e">
        <f ca="1">IF(市町村抽出表!G114="","※2",IF(市町村抽出表!G114="－","－",市町村抽出表!G114&amp;"箇所"))</f>
        <v>#REF!</v>
      </c>
      <c r="F114" s="160" t="e">
        <f ca="1">IF(市町村抽出表!H114="","※2",IF(市町村抽出表!H114="－","－",市町村抽出表!H114&amp;"箇所"))</f>
        <v>#REF!</v>
      </c>
      <c r="G114" s="94" t="e">
        <f ca="1">IF(市町村抽出表!I114="－","－",IF(市町村抽出表!I114=0,"0棟",IF(市町村抽出表!I114&lt;1,"1棟未満",TEXT(ROUND(市町村抽出表!I114,0),"###,###")&amp;"棟")))</f>
        <v>#REF!</v>
      </c>
      <c r="H114" s="94" t="e">
        <f ca="1">IF(市町村抽出表!J114="－","－",IF(市町村抽出表!J114=0,"0棟",IF(市町村抽出表!J114&lt;1,"1棟未満",TEXT(ROUND(市町村抽出表!J114,0),"###,###")&amp;"棟")))</f>
        <v>#REF!</v>
      </c>
      <c r="I114" s="94" t="e">
        <f ca="1">IF(市町村抽出表!O114="－","－",IF(市町村抽出表!O114=0,"0棟",IF(市町村抽出表!O114&lt;1,"1棟未満",TEXT(ROUND(市町村抽出表!O114,0),"###,###")&amp;"棟")))</f>
        <v>#REF!</v>
      </c>
      <c r="J114" s="94" t="e">
        <f ca="1">IF(市町村抽出表!P114="－","－",IF(市町村抽出表!P114=0,"0棟",IF(市町村抽出表!P114&lt;1,"1棟未満",TEXT(ROUND(市町村抽出表!P114,0),"###,###")&amp;"棟")))</f>
        <v>#REF!</v>
      </c>
      <c r="K114" s="147" t="e">
        <f ca="1">IF(市町村抽出表!U114="","※2",IF(市町村抽出表!U114="－","－",IF(市町村抽出表!U114=0,"0棟",IF(市町村抽出表!U114&lt;1,"1棟未満",TEXT(ROUND(市町村抽出表!U114,0),"###,###")&amp;"棟"))))</f>
        <v>#REF!</v>
      </c>
      <c r="L114" s="148" t="e">
        <f ca="1">IF(市町村抽出表!V114="","※2",IF(市町村抽出表!V114="－","－",IF(市町村抽出表!V114=0,"0棟",IF(市町村抽出表!V114&lt;1,"1棟未満",TEXT(ROUND(市町村抽出表!V114,0),"###,###")&amp;"棟"))))</f>
        <v>#REF!</v>
      </c>
      <c r="M114" s="94" t="e">
        <f ca="1">IF(市町村抽出表!W114="－","－",IF(市町村抽出表!W114=0,"0棟",IF(市町村抽出表!W114&lt;1,"1棟未満",TEXT(ROUND(市町村抽出表!W114,0),"###,###")&amp;"棟")))</f>
        <v>#REF!</v>
      </c>
      <c r="N114" s="94" t="e">
        <f ca="1">IF(市町村抽出表!X114="－","－",IF(市町村抽出表!X114=0,"0棟",IF(市町村抽出表!X114&lt;1,"1棟未満",TEXT(ROUND(市町村抽出表!X114,0),"###,###")&amp;"棟")))</f>
        <v>#REF!</v>
      </c>
      <c r="O114" s="94" t="e">
        <f ca="1">IF(市町村抽出表!Z114="－","－",IF(市町村抽出表!Z114=0,"0件",IF(市町村抽出表!Z114&lt;1,"1件未満",TEXT(ROUND(市町村抽出表!Z114,0),"###,###")&amp;"件")))</f>
        <v>#REF!</v>
      </c>
      <c r="P114" s="94" t="e">
        <f ca="1">IF(市町村抽出表!AA114="－","－",IF(市町村抽出表!AA114=0,"0件",IF(市町村抽出表!AA114&lt;1,"1件未満",TEXT(ROUND(市町村抽出表!AA114,0),"###,###")&amp;"件")))</f>
        <v>#REF!</v>
      </c>
      <c r="Q114" s="94" t="e">
        <f ca="1">IF(市町村抽出表!AB114="－","－",IF(市町村抽出表!AB114=0,"0棟",IF(市町村抽出表!AB114&lt;1,"1棟未満",TEXT(ROUND(市町村抽出表!AB114,0),"###,###")&amp;"棟")))</f>
        <v>#REF!</v>
      </c>
      <c r="R114" s="94" t="e">
        <f ca="1">IF(市町村抽出表!AC114="－","－",IF(市町村抽出表!AC114=0,"0人",IF(市町村抽出表!AC114&lt;1,"1人未満",TEXT(ROUND(市町村抽出表!AC114,0),"###,###")&amp;"人")))</f>
        <v>#REF!</v>
      </c>
      <c r="S114" s="94" t="e">
        <f ca="1">IF(市町村抽出表!AD114="－","－",IF(市町村抽出表!AD114=0,"0人",IF(市町村抽出表!AD114&lt;1,"1人未満",TEXT(ROUND(市町村抽出表!AD114,0),"###,###")&amp;"人")))</f>
        <v>#REF!</v>
      </c>
      <c r="T114" s="94" t="e">
        <f ca="1">IF(市町村抽出表!AE114="－","－",IF(市町村抽出表!AE114=0,"0人",IF(市町村抽出表!AE114&lt;1,"1人未満",TEXT(ROUND(市町村抽出表!AE114,0),"###,###")&amp;"人")))</f>
        <v>#REF!</v>
      </c>
      <c r="U114" s="149" t="e">
        <f ca="1">IF(市町村抽出表!AG114="","※2",IF(市町村抽出表!AG114="－","－",IF(市町村抽出表!AG114=0,"0人",IF(市町村抽出表!AG114&lt;1,"1人未満",TEXT(ROUND(市町村抽出表!AG114,0),"###,###")&amp;"人"))))</f>
        <v>#REF!</v>
      </c>
      <c r="V114" s="150" t="e">
        <f ca="1">IF(市町村抽出表!AH114="","※2",IF(市町村抽出表!AH114="－","－",IF(市町村抽出表!AH114=0,"0人",IF(市町村抽出表!AH114&lt;1,"1人未満",TEXT(ROUND(市町村抽出表!AH114,0),"###,###")&amp;"人"))))</f>
        <v>#REF!</v>
      </c>
      <c r="W114" s="151" t="e">
        <f ca="1">IF(市町村抽出表!AI114="","※2",IF(市町村抽出表!AI114="－","－",IF(市町村抽出表!AI114=0,"0人",IF(市町村抽出表!AI114&lt;1,"1人未満",TEXT(ROUND(市町村抽出表!AI114,0),"###,###")&amp;"人"))))</f>
        <v>#REF!</v>
      </c>
      <c r="X114" s="94" t="e">
        <f ca="1">IF(市町村抽出表!AJ114="－","－",IF(市町村抽出表!AJ114=0,"0人",IF(市町村抽出表!AJ114&lt;1,"1人未満",TEXT(ROUND(市町村抽出表!AJ114,0),"###,###")&amp;"人")))</f>
        <v>#REF!</v>
      </c>
      <c r="Y114" s="94" t="e">
        <f ca="1">IF(市町村抽出表!AK114="－","－",IF(市町村抽出表!AK114=0,"0人",IF(市町村抽出表!AK114&lt;1,"1人未満",TEXT(ROUND(市町村抽出表!AK114,0),"###,###")&amp;"人")))</f>
        <v>#REF!</v>
      </c>
      <c r="Z114" s="94" t="e">
        <f ca="1">IF(市町村抽出表!AL114="－","－",IF(市町村抽出表!AL114=0,"0人",IF(市町村抽出表!AL114&lt;1,"1人未満",TEXT(ROUND(市町村抽出表!AL114,0),"###,###")&amp;"人")))</f>
        <v>#REF!</v>
      </c>
      <c r="AA114" s="94" t="e">
        <f ca="1">IF(市町村抽出表!AM114="－","－",IF(市町村抽出表!AM114=0,"0人",IF(市町村抽出表!AM114&lt;1,"1人未満",TEXT(ROUND(市町村抽出表!AM114,0),"###,###")&amp;"人")))</f>
        <v>#REF!</v>
      </c>
      <c r="AB114" s="94" t="e">
        <f ca="1">IF(市町村抽出表!AN114="－","－",IF(市町村抽出表!AN114=0,"0人",IF(市町村抽出表!AN114&lt;1,"1人未満",TEXT(ROUND(市町村抽出表!AN114,0),"###,###")&amp;"人")))</f>
        <v>#REF!</v>
      </c>
      <c r="AC114" s="94" t="e">
        <f ca="1">IF(市町村抽出表!AO114="－","－",IF(市町村抽出表!AO114=0,"0人",IF(市町村抽出表!AO114&lt;1,"1人未満",TEXT(ROUND(市町村抽出表!AO114,0),"###,###")&amp;"人")))</f>
        <v>#REF!</v>
      </c>
      <c r="AD114" s="94" t="e">
        <f ca="1">IF(市町村抽出表!AP114="－","－",IF(市町村抽出表!AP114=0,"0人",IF(市町村抽出表!AP114&lt;1,"1人未満",TEXT(ROUND(市町村抽出表!AP114,0),"###,###")&amp;"人")))</f>
        <v>#REF!</v>
      </c>
      <c r="AE114" s="94" t="e">
        <f ca="1">IF(市町村抽出表!AQ114="－","－",IF(市町村抽出表!AQ114=0,"0人",IF(市町村抽出表!AQ114&lt;1,"1人未満",TEXT(ROUND(市町村抽出表!AQ114,0),"###,###")&amp;"人")))</f>
        <v>#REF!</v>
      </c>
      <c r="AF114" s="94" t="e">
        <f ca="1">IF(市町村抽出表!AR114="－","－",IF(市町村抽出表!AR114=0,"0人",IF(市町村抽出表!AR114&lt;1,"1人未満",TEXT(ROUND(市町村抽出表!AR114,0),"###,###")&amp;"人")))</f>
        <v>#REF!</v>
      </c>
      <c r="AG114" s="94" t="e">
        <f ca="1">IF(市町村抽出表!AS114="－","－",IF(市町村抽出表!AS114=0,"0箇所",IF(市町村抽出表!AS114&lt;1,"1箇所未満",TEXT(ROUND(市町村抽出表!AS114,0),"###,###")&amp;"箇所")))</f>
        <v>#REF!</v>
      </c>
      <c r="AH114" s="94" t="e">
        <f ca="1">IF(市町村抽出表!AT114="－","－",IF(市町村抽出表!AT114=0,"0世帯",IF(市町村抽出表!AT114&lt;1,"1世帯未満",TEXT(ROUND(市町村抽出表!AT114,0),"###,###")&amp;"世帯")))</f>
        <v>#REF!</v>
      </c>
      <c r="AI114" s="94" t="e">
        <f ca="1">IF(市町村抽出表!AU114="－","－",IF(市町村抽出表!AU114=0,"0人",IF(市町村抽出表!AU114&lt;1,"1人未満",TEXT(ROUND(市町村抽出表!AU114,0),"###,###")&amp;"人")))</f>
        <v>#REF!</v>
      </c>
      <c r="AJ114" s="94" t="e">
        <f ca="1">IF(市町村抽出表!AV114="－","－",IF(市町村抽出表!AV114=0,"0世帯",IF(市町村抽出表!AV114&lt;1,"1世帯未満",TEXT(ROUND(市町村抽出表!AV114,0),"###,###")&amp;"世帯")))</f>
        <v>#REF!</v>
      </c>
      <c r="AK114" s="94" t="e">
        <f ca="1">IF(市町村抽出表!AW114="－","－",IF(市町村抽出表!AW114=0,"0人",IF(市町村抽出表!AW114&lt;1,"1人未満",TEXT(ROUND(市町村抽出表!AW114,0),"###,###")&amp;"人")))</f>
        <v>#REF!</v>
      </c>
      <c r="AL114" s="94" t="e">
        <f ca="1">IF(市町村抽出表!AX114="－","－",IF(市町村抽出表!AX114=0,"0世帯",IF(市町村抽出表!AX114&lt;1,"1世帯未満",TEXT(ROUND(市町村抽出表!AX114,0),"###,###")&amp;"世帯")))</f>
        <v>#REF!</v>
      </c>
      <c r="AM114" s="94" t="e">
        <f ca="1">IF(市町村抽出表!AY114="－","－",IF(市町村抽出表!AY114=0,"0人",IF(市町村抽出表!AY114&lt;1,"1人未満",TEXT(ROUND(市町村抽出表!AY114,0),"###,###")&amp;"人")))</f>
        <v>#REF!</v>
      </c>
      <c r="AN114" s="94" t="s">
        <v>668</v>
      </c>
      <c r="AO114" s="94" t="s">
        <v>668</v>
      </c>
      <c r="AP114" s="94" t="e">
        <f ca="1">IF(市町村抽出表!BB114="－","－",IF(市町村抽出表!BB114=0,"0km",IF(市町村抽出表!BB114&lt;0.1,"0.1km未満",TEXT(ROUND(市町村抽出表!BB114,1),"###,##0.0")&amp;"km")))</f>
        <v>#REF!</v>
      </c>
      <c r="AQ114" s="94" t="e">
        <f ca="1">IF(市町村抽出表!BC114="－","－",IF(市町村抽出表!BC114=0,"0世帯",IF(市町村抽出表!BC114&lt;1,"1世帯未満",TEXT(ROUND(市町村抽出表!BC114,0),"###,###")&amp;"世帯")))</f>
        <v>#REF!</v>
      </c>
      <c r="AR114" s="94" t="e">
        <f ca="1">IF(市町村抽出表!BD114="－","－",IF(市町村抽出表!BD114=0,"0人",IF(市町村抽出表!BD114&lt;1,"1人未満",TEXT(ROUND(市町村抽出表!BD114,0),"###,###")&amp;"人")))</f>
        <v>#REF!</v>
      </c>
      <c r="AS114" s="94" t="s">
        <v>668</v>
      </c>
      <c r="AT114" s="94" t="s">
        <v>668</v>
      </c>
      <c r="AU114" s="94" t="e">
        <f ca="1">IF(市町村抽出表!BG114="－","－",IF(市町村抽出表!BG114=0,"0箇所",IF(市町村抽出表!BG114&lt;1,"1箇所未満",TEXT(ROUND(市町村抽出表!BG114,0),"###,###")&amp;"箇所")))</f>
        <v>#REF!</v>
      </c>
      <c r="AV114" s="94" t="e">
        <f ca="1">IF(市町村抽出表!BH114="－","－",IF(市町村抽出表!BH114=0,"0箇所",IF(市町村抽出表!BH114&lt;1,"1箇所未満",TEXT(ROUND(市町村抽出表!BH114,0),"###,###")&amp;"箇所")))</f>
        <v>#REF!</v>
      </c>
      <c r="AW114" s="94" t="e">
        <f ca="1">IF(市町村抽出表!BI114="－","－",IF(市町村抽出表!BI114=0,"0箇所",IF(市町村抽出表!BI114&lt;1,"1箇所未満",TEXT(ROUND(市町村抽出表!BI114,0),"###,###")&amp;"箇所")))</f>
        <v>#REF!</v>
      </c>
      <c r="AX114" s="94" t="e">
        <f ca="1">IF(市町村抽出表!BJ114="－","－",IF(市町村抽出表!BJ114=0,"0箇所",IF(市町村抽出表!BJ114&lt;1,"1箇所未満",TEXT(ROUND(市町村抽出表!BJ114,0),"###,###")&amp;"箇所")))</f>
        <v>#REF!</v>
      </c>
      <c r="AY114" s="94" t="e">
        <f ca="1">IF(市町村抽出表!BK114="－","－",IF(市町村抽出表!BK114=0,"0箇所",IF(市町村抽出表!BK114&lt;1,"1箇所未満",TEXT(ROUND(市町村抽出表!BK114,0),"###,###")&amp;"箇所")))</f>
        <v>#REF!</v>
      </c>
      <c r="AZ114" s="94" t="e">
        <f ca="1">IF(市町村抽出表!BL114="－","－",IF(市町村抽出表!BL114=0,"0箇所",IF(市町村抽出表!BL114&lt;1,"1箇所未満",TEXT(ROUND(市町村抽出表!BL114,0),"###,###")&amp;"箇所")))</f>
        <v>#REF!</v>
      </c>
      <c r="BH114" s="153"/>
      <c r="BI114" s="153"/>
      <c r="BJ114" s="153"/>
      <c r="BL114" s="154"/>
      <c r="BM114" s="153"/>
      <c r="BN114" s="153"/>
      <c r="BO114" s="153"/>
      <c r="BP114" s="153"/>
      <c r="BX114" s="154"/>
      <c r="BY114" s="153"/>
      <c r="BZ114" s="153"/>
      <c r="CA114" s="153"/>
      <c r="CB114" s="153"/>
      <c r="CN114" s="154"/>
      <c r="CO114" s="153"/>
      <c r="CP114" s="153"/>
      <c r="CQ114" s="153"/>
      <c r="CR114" s="153"/>
    </row>
    <row r="115" spans="1:96" x14ac:dyDescent="0.2">
      <c r="A115" s="82">
        <v>112</v>
      </c>
      <c r="B115" s="74" t="s">
        <v>612</v>
      </c>
      <c r="C115" s="93" t="e">
        <f ca="1">IF(市町村抽出表!D115="－","－",ROUND(市町村抽出表!D115,1))</f>
        <v>#REF!</v>
      </c>
      <c r="D115" s="158" t="e">
        <f ca="1">IF(市町村抽出表!F115="","※2",IF(市町村抽出表!F115="－","－",市町村抽出表!F115&amp;"箇所"))</f>
        <v>#REF!</v>
      </c>
      <c r="E115" s="159" t="e">
        <f ca="1">IF(市町村抽出表!G115="","※2",IF(市町村抽出表!G115="－","－",市町村抽出表!G115&amp;"箇所"))</f>
        <v>#REF!</v>
      </c>
      <c r="F115" s="160" t="e">
        <f ca="1">IF(市町村抽出表!H115="","※2",IF(市町村抽出表!H115="－","－",市町村抽出表!H115&amp;"箇所"))</f>
        <v>#REF!</v>
      </c>
      <c r="G115" s="94" t="e">
        <f ca="1">IF(市町村抽出表!I115="－","－",IF(市町村抽出表!I115=0,"0棟",IF(市町村抽出表!I115&lt;1,"1棟未満",TEXT(ROUND(市町村抽出表!I115,0),"###,###")&amp;"棟")))</f>
        <v>#REF!</v>
      </c>
      <c r="H115" s="94" t="e">
        <f ca="1">IF(市町村抽出表!J115="－","－",IF(市町村抽出表!J115=0,"0棟",IF(市町村抽出表!J115&lt;1,"1棟未満",TEXT(ROUND(市町村抽出表!J115,0),"###,###")&amp;"棟")))</f>
        <v>#REF!</v>
      </c>
      <c r="I115" s="94" t="e">
        <f ca="1">IF(市町村抽出表!O115="－","－",IF(市町村抽出表!O115=0,"0棟",IF(市町村抽出表!O115&lt;1,"1棟未満",TEXT(ROUND(市町村抽出表!O115,0),"###,###")&amp;"棟")))</f>
        <v>#REF!</v>
      </c>
      <c r="J115" s="94" t="e">
        <f ca="1">IF(市町村抽出表!P115="－","－",IF(市町村抽出表!P115=0,"0棟",IF(市町村抽出表!P115&lt;1,"1棟未満",TEXT(ROUND(市町村抽出表!P115,0),"###,###")&amp;"棟")))</f>
        <v>#REF!</v>
      </c>
      <c r="K115" s="147" t="e">
        <f ca="1">IF(市町村抽出表!U115="","※2",IF(市町村抽出表!U115="－","－",IF(市町村抽出表!U115=0,"0棟",IF(市町村抽出表!U115&lt;1,"1棟未満",TEXT(ROUND(市町村抽出表!U115,0),"###,###")&amp;"棟"))))</f>
        <v>#REF!</v>
      </c>
      <c r="L115" s="148" t="e">
        <f ca="1">IF(市町村抽出表!V115="","※2",IF(市町村抽出表!V115="－","－",IF(市町村抽出表!V115=0,"0棟",IF(市町村抽出表!V115&lt;1,"1棟未満",TEXT(ROUND(市町村抽出表!V115,0),"###,###")&amp;"棟"))))</f>
        <v>#REF!</v>
      </c>
      <c r="M115" s="94" t="e">
        <f ca="1">IF(市町村抽出表!W115="－","－",IF(市町村抽出表!W115=0,"0棟",IF(市町村抽出表!W115&lt;1,"1棟未満",TEXT(ROUND(市町村抽出表!W115,0),"###,###")&amp;"棟")))</f>
        <v>#REF!</v>
      </c>
      <c r="N115" s="94" t="e">
        <f ca="1">IF(市町村抽出表!X115="－","－",IF(市町村抽出表!X115=0,"0棟",IF(市町村抽出表!X115&lt;1,"1棟未満",TEXT(ROUND(市町村抽出表!X115,0),"###,###")&amp;"棟")))</f>
        <v>#REF!</v>
      </c>
      <c r="O115" s="94" t="e">
        <f ca="1">IF(市町村抽出表!Z115="－","－",IF(市町村抽出表!Z115=0,"0件",IF(市町村抽出表!Z115&lt;1,"1件未満",TEXT(ROUND(市町村抽出表!Z115,0),"###,###")&amp;"件")))</f>
        <v>#REF!</v>
      </c>
      <c r="P115" s="94" t="e">
        <f ca="1">IF(市町村抽出表!AA115="－","－",IF(市町村抽出表!AA115=0,"0件",IF(市町村抽出表!AA115&lt;1,"1件未満",TEXT(ROUND(市町村抽出表!AA115,0),"###,###")&amp;"件")))</f>
        <v>#REF!</v>
      </c>
      <c r="Q115" s="94" t="e">
        <f ca="1">IF(市町村抽出表!AB115="－","－",IF(市町村抽出表!AB115=0,"0棟",IF(市町村抽出表!AB115&lt;1,"1棟未満",TEXT(ROUND(市町村抽出表!AB115,0),"###,###")&amp;"棟")))</f>
        <v>#REF!</v>
      </c>
      <c r="R115" s="94" t="e">
        <f ca="1">IF(市町村抽出表!AC115="－","－",IF(市町村抽出表!AC115=0,"0人",IF(市町村抽出表!AC115&lt;1,"1人未満",TEXT(ROUND(市町村抽出表!AC115,0),"###,###")&amp;"人")))</f>
        <v>#REF!</v>
      </c>
      <c r="S115" s="94" t="e">
        <f ca="1">IF(市町村抽出表!AD115="－","－",IF(市町村抽出表!AD115=0,"0人",IF(市町村抽出表!AD115&lt;1,"1人未満",TEXT(ROUND(市町村抽出表!AD115,0),"###,###")&amp;"人")))</f>
        <v>#REF!</v>
      </c>
      <c r="T115" s="94" t="e">
        <f ca="1">IF(市町村抽出表!AE115="－","－",IF(市町村抽出表!AE115=0,"0人",IF(市町村抽出表!AE115&lt;1,"1人未満",TEXT(ROUND(市町村抽出表!AE115,0),"###,###")&amp;"人")))</f>
        <v>#REF!</v>
      </c>
      <c r="U115" s="149" t="e">
        <f ca="1">IF(市町村抽出表!AG115="","※2",IF(市町村抽出表!AG115="－","－",IF(市町村抽出表!AG115=0,"0人",IF(市町村抽出表!AG115&lt;1,"1人未満",TEXT(ROUND(市町村抽出表!AG115,0),"###,###")&amp;"人"))))</f>
        <v>#REF!</v>
      </c>
      <c r="V115" s="150" t="e">
        <f ca="1">IF(市町村抽出表!AH115="","※2",IF(市町村抽出表!AH115="－","－",IF(市町村抽出表!AH115=0,"0人",IF(市町村抽出表!AH115&lt;1,"1人未満",TEXT(ROUND(市町村抽出表!AH115,0),"###,###")&amp;"人"))))</f>
        <v>#REF!</v>
      </c>
      <c r="W115" s="151" t="e">
        <f ca="1">IF(市町村抽出表!AI115="","※2",IF(市町村抽出表!AI115="－","－",IF(市町村抽出表!AI115=0,"0人",IF(市町村抽出表!AI115&lt;1,"1人未満",TEXT(ROUND(市町村抽出表!AI115,0),"###,###")&amp;"人"))))</f>
        <v>#REF!</v>
      </c>
      <c r="X115" s="94" t="e">
        <f ca="1">IF(市町村抽出表!AJ115="－","－",IF(市町村抽出表!AJ115=0,"0人",IF(市町村抽出表!AJ115&lt;1,"1人未満",TEXT(ROUND(市町村抽出表!AJ115,0),"###,###")&amp;"人")))</f>
        <v>#REF!</v>
      </c>
      <c r="Y115" s="94" t="e">
        <f ca="1">IF(市町村抽出表!AK115="－","－",IF(市町村抽出表!AK115=0,"0人",IF(市町村抽出表!AK115&lt;1,"1人未満",TEXT(ROUND(市町村抽出表!AK115,0),"###,###")&amp;"人")))</f>
        <v>#REF!</v>
      </c>
      <c r="Z115" s="94" t="e">
        <f ca="1">IF(市町村抽出表!AL115="－","－",IF(市町村抽出表!AL115=0,"0人",IF(市町村抽出表!AL115&lt;1,"1人未満",TEXT(ROUND(市町村抽出表!AL115,0),"###,###")&amp;"人")))</f>
        <v>#REF!</v>
      </c>
      <c r="AA115" s="94" t="e">
        <f ca="1">IF(市町村抽出表!AM115="－","－",IF(市町村抽出表!AM115=0,"0人",IF(市町村抽出表!AM115&lt;1,"1人未満",TEXT(ROUND(市町村抽出表!AM115,0),"###,###")&amp;"人")))</f>
        <v>#REF!</v>
      </c>
      <c r="AB115" s="94" t="e">
        <f ca="1">IF(市町村抽出表!AN115="－","－",IF(市町村抽出表!AN115=0,"0人",IF(市町村抽出表!AN115&lt;1,"1人未満",TEXT(ROUND(市町村抽出表!AN115,0),"###,###")&amp;"人")))</f>
        <v>#REF!</v>
      </c>
      <c r="AC115" s="94" t="e">
        <f ca="1">IF(市町村抽出表!AO115="－","－",IF(市町村抽出表!AO115=0,"0人",IF(市町村抽出表!AO115&lt;1,"1人未満",TEXT(ROUND(市町村抽出表!AO115,0),"###,###")&amp;"人")))</f>
        <v>#REF!</v>
      </c>
      <c r="AD115" s="94" t="e">
        <f ca="1">IF(市町村抽出表!AP115="－","－",IF(市町村抽出表!AP115=0,"0人",IF(市町村抽出表!AP115&lt;1,"1人未満",TEXT(ROUND(市町村抽出表!AP115,0),"###,###")&amp;"人")))</f>
        <v>#REF!</v>
      </c>
      <c r="AE115" s="94" t="e">
        <f ca="1">IF(市町村抽出表!AQ115="－","－",IF(市町村抽出表!AQ115=0,"0人",IF(市町村抽出表!AQ115&lt;1,"1人未満",TEXT(ROUND(市町村抽出表!AQ115,0),"###,###")&amp;"人")))</f>
        <v>#REF!</v>
      </c>
      <c r="AF115" s="94" t="e">
        <f ca="1">IF(市町村抽出表!AR115="－","－",IF(市町村抽出表!AR115=0,"0人",IF(市町村抽出表!AR115&lt;1,"1人未満",TEXT(ROUND(市町村抽出表!AR115,0),"###,###")&amp;"人")))</f>
        <v>#REF!</v>
      </c>
      <c r="AG115" s="94" t="e">
        <f ca="1">IF(市町村抽出表!AS115="－","－",IF(市町村抽出表!AS115=0,"0箇所",IF(市町村抽出表!AS115&lt;1,"1箇所未満",TEXT(ROUND(市町村抽出表!AS115,0),"###,###")&amp;"箇所")))</f>
        <v>#REF!</v>
      </c>
      <c r="AH115" s="94" t="e">
        <f ca="1">IF(市町村抽出表!AT115="－","－",IF(市町村抽出表!AT115=0,"0世帯",IF(市町村抽出表!AT115&lt;1,"1世帯未満",TEXT(ROUND(市町村抽出表!AT115,0),"###,###")&amp;"世帯")))</f>
        <v>#REF!</v>
      </c>
      <c r="AI115" s="94" t="e">
        <f ca="1">IF(市町村抽出表!AU115="－","－",IF(市町村抽出表!AU115=0,"0人",IF(市町村抽出表!AU115&lt;1,"1人未満",TEXT(ROUND(市町村抽出表!AU115,0),"###,###")&amp;"人")))</f>
        <v>#REF!</v>
      </c>
      <c r="AJ115" s="94" t="e">
        <f ca="1">IF(市町村抽出表!AV115="－","－",IF(市町村抽出表!AV115=0,"0世帯",IF(市町村抽出表!AV115&lt;1,"1世帯未満",TEXT(ROUND(市町村抽出表!AV115,0),"###,###")&amp;"世帯")))</f>
        <v>#REF!</v>
      </c>
      <c r="AK115" s="94" t="e">
        <f ca="1">IF(市町村抽出表!AW115="－","－",IF(市町村抽出表!AW115=0,"0人",IF(市町村抽出表!AW115&lt;1,"1人未満",TEXT(ROUND(市町村抽出表!AW115,0),"###,###")&amp;"人")))</f>
        <v>#REF!</v>
      </c>
      <c r="AL115" s="94" t="e">
        <f ca="1">IF(市町村抽出表!AX115="－","－",IF(市町村抽出表!AX115=0,"0世帯",IF(市町村抽出表!AX115&lt;1,"1世帯未満",TEXT(ROUND(市町村抽出表!AX115,0),"###,###")&amp;"世帯")))</f>
        <v>#REF!</v>
      </c>
      <c r="AM115" s="94" t="e">
        <f ca="1">IF(市町村抽出表!AY115="－","－",IF(市町村抽出表!AY115=0,"0人",IF(市町村抽出表!AY115&lt;1,"1人未満",TEXT(ROUND(市町村抽出表!AY115,0),"###,###")&amp;"人")))</f>
        <v>#REF!</v>
      </c>
      <c r="AN115" s="94" t="s">
        <v>668</v>
      </c>
      <c r="AO115" s="94" t="s">
        <v>668</v>
      </c>
      <c r="AP115" s="94" t="e">
        <f ca="1">IF(市町村抽出表!BB115="－","－",IF(市町村抽出表!BB115=0,"0km",IF(市町村抽出表!BB115&lt;0.1,"0.1km未満",TEXT(ROUND(市町村抽出表!BB115,1),"###,##0.0")&amp;"km")))</f>
        <v>#REF!</v>
      </c>
      <c r="AQ115" s="94" t="e">
        <f ca="1">IF(市町村抽出表!BC115="－","－",IF(市町村抽出表!BC115=0,"0世帯",IF(市町村抽出表!BC115&lt;1,"1世帯未満",TEXT(ROUND(市町村抽出表!BC115,0),"###,###")&amp;"世帯")))</f>
        <v>#REF!</v>
      </c>
      <c r="AR115" s="94" t="e">
        <f ca="1">IF(市町村抽出表!BD115="－","－",IF(市町村抽出表!BD115=0,"0人",IF(市町村抽出表!BD115&lt;1,"1人未満",TEXT(ROUND(市町村抽出表!BD115,0),"###,###")&amp;"人")))</f>
        <v>#REF!</v>
      </c>
      <c r="AS115" s="94" t="s">
        <v>668</v>
      </c>
      <c r="AT115" s="94" t="s">
        <v>668</v>
      </c>
      <c r="AU115" s="94" t="e">
        <f ca="1">IF(市町村抽出表!BG115="－","－",IF(市町村抽出表!BG115=0,"0箇所",IF(市町村抽出表!BG115&lt;1,"1箇所未満",TEXT(ROUND(市町村抽出表!BG115,0),"###,###")&amp;"箇所")))</f>
        <v>#REF!</v>
      </c>
      <c r="AV115" s="94" t="e">
        <f ca="1">IF(市町村抽出表!BH115="－","－",IF(市町村抽出表!BH115=0,"0箇所",IF(市町村抽出表!BH115&lt;1,"1箇所未満",TEXT(ROUND(市町村抽出表!BH115,0),"###,###")&amp;"箇所")))</f>
        <v>#REF!</v>
      </c>
      <c r="AW115" s="94" t="e">
        <f ca="1">IF(市町村抽出表!BI115="－","－",IF(市町村抽出表!BI115=0,"0箇所",IF(市町村抽出表!BI115&lt;1,"1箇所未満",TEXT(ROUND(市町村抽出表!BI115,0),"###,###")&amp;"箇所")))</f>
        <v>#REF!</v>
      </c>
      <c r="AX115" s="94" t="e">
        <f ca="1">IF(市町村抽出表!BJ115="－","－",IF(市町村抽出表!BJ115=0,"0箇所",IF(市町村抽出表!BJ115&lt;1,"1箇所未満",TEXT(ROUND(市町村抽出表!BJ115,0),"###,###")&amp;"箇所")))</f>
        <v>#REF!</v>
      </c>
      <c r="AY115" s="94" t="e">
        <f ca="1">IF(市町村抽出表!BK115="－","－",IF(市町村抽出表!BK115=0,"0箇所",IF(市町村抽出表!BK115&lt;1,"1箇所未満",TEXT(ROUND(市町村抽出表!BK115,0),"###,###")&amp;"箇所")))</f>
        <v>#REF!</v>
      </c>
      <c r="AZ115" s="94" t="e">
        <f ca="1">IF(市町村抽出表!BL115="－","－",IF(市町村抽出表!BL115=0,"0箇所",IF(市町村抽出表!BL115&lt;1,"1箇所未満",TEXT(ROUND(市町村抽出表!BL115,0),"###,###")&amp;"箇所")))</f>
        <v>#REF!</v>
      </c>
      <c r="BH115" s="153"/>
      <c r="BI115" s="153"/>
      <c r="BJ115" s="153"/>
      <c r="BL115" s="154"/>
      <c r="BM115" s="153"/>
      <c r="BN115" s="153"/>
      <c r="BO115" s="153"/>
      <c r="BP115" s="153"/>
      <c r="BX115" s="154"/>
      <c r="BY115" s="153"/>
      <c r="BZ115" s="153"/>
      <c r="CA115" s="153"/>
      <c r="CB115" s="153"/>
      <c r="CN115" s="154"/>
      <c r="CO115" s="153"/>
      <c r="CP115" s="153"/>
      <c r="CQ115" s="153"/>
      <c r="CR115" s="153"/>
    </row>
    <row r="116" spans="1:96" x14ac:dyDescent="0.2">
      <c r="A116" s="82">
        <v>113</v>
      </c>
      <c r="B116" s="74" t="s">
        <v>613</v>
      </c>
      <c r="C116" s="93" t="e">
        <f ca="1">IF(市町村抽出表!D116="－","－",ROUND(市町村抽出表!D116,1))</f>
        <v>#REF!</v>
      </c>
      <c r="D116" s="158" t="e">
        <f ca="1">IF(市町村抽出表!F116="","※2",IF(市町村抽出表!F116="－","－",市町村抽出表!F116&amp;"箇所"))</f>
        <v>#REF!</v>
      </c>
      <c r="E116" s="159" t="e">
        <f ca="1">IF(市町村抽出表!G116="","※2",IF(市町村抽出表!G116="－","－",市町村抽出表!G116&amp;"箇所"))</f>
        <v>#REF!</v>
      </c>
      <c r="F116" s="160" t="e">
        <f ca="1">IF(市町村抽出表!H116="","※2",IF(市町村抽出表!H116="－","－",市町村抽出表!H116&amp;"箇所"))</f>
        <v>#REF!</v>
      </c>
      <c r="G116" s="94" t="e">
        <f ca="1">IF(市町村抽出表!I116="－","－",IF(市町村抽出表!I116=0,"0棟",IF(市町村抽出表!I116&lt;1,"1棟未満",TEXT(ROUND(市町村抽出表!I116,0),"###,###")&amp;"棟")))</f>
        <v>#REF!</v>
      </c>
      <c r="H116" s="94" t="e">
        <f ca="1">IF(市町村抽出表!J116="－","－",IF(市町村抽出表!J116=0,"0棟",IF(市町村抽出表!J116&lt;1,"1棟未満",TEXT(ROUND(市町村抽出表!J116,0),"###,###")&amp;"棟")))</f>
        <v>#REF!</v>
      </c>
      <c r="I116" s="94" t="e">
        <f ca="1">IF(市町村抽出表!O116="－","－",IF(市町村抽出表!O116=0,"0棟",IF(市町村抽出表!O116&lt;1,"1棟未満",TEXT(ROUND(市町村抽出表!O116,0),"###,###")&amp;"棟")))</f>
        <v>#REF!</v>
      </c>
      <c r="J116" s="94" t="e">
        <f ca="1">IF(市町村抽出表!P116="－","－",IF(市町村抽出表!P116=0,"0棟",IF(市町村抽出表!P116&lt;1,"1棟未満",TEXT(ROUND(市町村抽出表!P116,0),"###,###")&amp;"棟")))</f>
        <v>#REF!</v>
      </c>
      <c r="K116" s="147" t="e">
        <f ca="1">IF(市町村抽出表!U116="","※2",IF(市町村抽出表!U116="－","－",IF(市町村抽出表!U116=0,"0棟",IF(市町村抽出表!U116&lt;1,"1棟未満",TEXT(ROUND(市町村抽出表!U116,0),"###,###")&amp;"棟"))))</f>
        <v>#REF!</v>
      </c>
      <c r="L116" s="148" t="e">
        <f ca="1">IF(市町村抽出表!V116="","※2",IF(市町村抽出表!V116="－","－",IF(市町村抽出表!V116=0,"0棟",IF(市町村抽出表!V116&lt;1,"1棟未満",TEXT(ROUND(市町村抽出表!V116,0),"###,###")&amp;"棟"))))</f>
        <v>#REF!</v>
      </c>
      <c r="M116" s="94" t="e">
        <f ca="1">IF(市町村抽出表!W116="－","－",IF(市町村抽出表!W116=0,"0棟",IF(市町村抽出表!W116&lt;1,"1棟未満",TEXT(ROUND(市町村抽出表!W116,0),"###,###")&amp;"棟")))</f>
        <v>#REF!</v>
      </c>
      <c r="N116" s="94" t="e">
        <f ca="1">IF(市町村抽出表!X116="－","－",IF(市町村抽出表!X116=0,"0棟",IF(市町村抽出表!X116&lt;1,"1棟未満",TEXT(ROUND(市町村抽出表!X116,0),"###,###")&amp;"棟")))</f>
        <v>#REF!</v>
      </c>
      <c r="O116" s="94" t="e">
        <f ca="1">IF(市町村抽出表!Z116="－","－",IF(市町村抽出表!Z116=0,"0件",IF(市町村抽出表!Z116&lt;1,"1件未満",TEXT(ROUND(市町村抽出表!Z116,0),"###,###")&amp;"件")))</f>
        <v>#REF!</v>
      </c>
      <c r="P116" s="94" t="e">
        <f ca="1">IF(市町村抽出表!AA116="－","－",IF(市町村抽出表!AA116=0,"0件",IF(市町村抽出表!AA116&lt;1,"1件未満",TEXT(ROUND(市町村抽出表!AA116,0),"###,###")&amp;"件")))</f>
        <v>#REF!</v>
      </c>
      <c r="Q116" s="94" t="e">
        <f ca="1">IF(市町村抽出表!AB116="－","－",IF(市町村抽出表!AB116=0,"0棟",IF(市町村抽出表!AB116&lt;1,"1棟未満",TEXT(ROUND(市町村抽出表!AB116,0),"###,###")&amp;"棟")))</f>
        <v>#REF!</v>
      </c>
      <c r="R116" s="94" t="e">
        <f ca="1">IF(市町村抽出表!AC116="－","－",IF(市町村抽出表!AC116=0,"0人",IF(市町村抽出表!AC116&lt;1,"1人未満",TEXT(ROUND(市町村抽出表!AC116,0),"###,###")&amp;"人")))</f>
        <v>#REF!</v>
      </c>
      <c r="S116" s="94" t="e">
        <f ca="1">IF(市町村抽出表!AD116="－","－",IF(市町村抽出表!AD116=0,"0人",IF(市町村抽出表!AD116&lt;1,"1人未満",TEXT(ROUND(市町村抽出表!AD116,0),"###,###")&amp;"人")))</f>
        <v>#REF!</v>
      </c>
      <c r="T116" s="94" t="e">
        <f ca="1">IF(市町村抽出表!AE116="－","－",IF(市町村抽出表!AE116=0,"0人",IF(市町村抽出表!AE116&lt;1,"1人未満",TEXT(ROUND(市町村抽出表!AE116,0),"###,###")&amp;"人")))</f>
        <v>#REF!</v>
      </c>
      <c r="U116" s="149" t="e">
        <f ca="1">IF(市町村抽出表!AG116="","※2",IF(市町村抽出表!AG116="－","－",IF(市町村抽出表!AG116=0,"0人",IF(市町村抽出表!AG116&lt;1,"1人未満",TEXT(ROUND(市町村抽出表!AG116,0),"###,###")&amp;"人"))))</f>
        <v>#REF!</v>
      </c>
      <c r="V116" s="150" t="e">
        <f ca="1">IF(市町村抽出表!AH116="","※2",IF(市町村抽出表!AH116="－","－",IF(市町村抽出表!AH116=0,"0人",IF(市町村抽出表!AH116&lt;1,"1人未満",TEXT(ROUND(市町村抽出表!AH116,0),"###,###")&amp;"人"))))</f>
        <v>#REF!</v>
      </c>
      <c r="W116" s="151" t="e">
        <f ca="1">IF(市町村抽出表!AI116="","※2",IF(市町村抽出表!AI116="－","－",IF(市町村抽出表!AI116=0,"0人",IF(市町村抽出表!AI116&lt;1,"1人未満",TEXT(ROUND(市町村抽出表!AI116,0),"###,###")&amp;"人"))))</f>
        <v>#REF!</v>
      </c>
      <c r="X116" s="94" t="e">
        <f ca="1">IF(市町村抽出表!AJ116="－","－",IF(市町村抽出表!AJ116=0,"0人",IF(市町村抽出表!AJ116&lt;1,"1人未満",TEXT(ROUND(市町村抽出表!AJ116,0),"###,###")&amp;"人")))</f>
        <v>#REF!</v>
      </c>
      <c r="Y116" s="94" t="e">
        <f ca="1">IF(市町村抽出表!AK116="－","－",IF(市町村抽出表!AK116=0,"0人",IF(市町村抽出表!AK116&lt;1,"1人未満",TEXT(ROUND(市町村抽出表!AK116,0),"###,###")&amp;"人")))</f>
        <v>#REF!</v>
      </c>
      <c r="Z116" s="94" t="e">
        <f ca="1">IF(市町村抽出表!AL116="－","－",IF(市町村抽出表!AL116=0,"0人",IF(市町村抽出表!AL116&lt;1,"1人未満",TEXT(ROUND(市町村抽出表!AL116,0),"###,###")&amp;"人")))</f>
        <v>#REF!</v>
      </c>
      <c r="AA116" s="94" t="e">
        <f ca="1">IF(市町村抽出表!AM116="－","－",IF(市町村抽出表!AM116=0,"0人",IF(市町村抽出表!AM116&lt;1,"1人未満",TEXT(ROUND(市町村抽出表!AM116,0),"###,###")&amp;"人")))</f>
        <v>#REF!</v>
      </c>
      <c r="AB116" s="94" t="e">
        <f ca="1">IF(市町村抽出表!AN116="－","－",IF(市町村抽出表!AN116=0,"0人",IF(市町村抽出表!AN116&lt;1,"1人未満",TEXT(ROUND(市町村抽出表!AN116,0),"###,###")&amp;"人")))</f>
        <v>#REF!</v>
      </c>
      <c r="AC116" s="94" t="e">
        <f ca="1">IF(市町村抽出表!AO116="－","－",IF(市町村抽出表!AO116=0,"0人",IF(市町村抽出表!AO116&lt;1,"1人未満",TEXT(ROUND(市町村抽出表!AO116,0),"###,###")&amp;"人")))</f>
        <v>#REF!</v>
      </c>
      <c r="AD116" s="94" t="e">
        <f ca="1">IF(市町村抽出表!AP116="－","－",IF(市町村抽出表!AP116=0,"0人",IF(市町村抽出表!AP116&lt;1,"1人未満",TEXT(ROUND(市町村抽出表!AP116,0),"###,###")&amp;"人")))</f>
        <v>#REF!</v>
      </c>
      <c r="AE116" s="94" t="e">
        <f ca="1">IF(市町村抽出表!AQ116="－","－",IF(市町村抽出表!AQ116=0,"0人",IF(市町村抽出表!AQ116&lt;1,"1人未満",TEXT(ROUND(市町村抽出表!AQ116,0),"###,###")&amp;"人")))</f>
        <v>#REF!</v>
      </c>
      <c r="AF116" s="94" t="e">
        <f ca="1">IF(市町村抽出表!AR116="－","－",IF(市町村抽出表!AR116=0,"0人",IF(市町村抽出表!AR116&lt;1,"1人未満",TEXT(ROUND(市町村抽出表!AR116,0),"###,###")&amp;"人")))</f>
        <v>#REF!</v>
      </c>
      <c r="AG116" s="94" t="e">
        <f ca="1">IF(市町村抽出表!AS116="－","－",IF(市町村抽出表!AS116=0,"0箇所",IF(市町村抽出表!AS116&lt;1,"1箇所未満",TEXT(ROUND(市町村抽出表!AS116,0),"###,###")&amp;"箇所")))</f>
        <v>#REF!</v>
      </c>
      <c r="AH116" s="94" t="e">
        <f ca="1">IF(市町村抽出表!AT116="－","－",IF(市町村抽出表!AT116=0,"0世帯",IF(市町村抽出表!AT116&lt;1,"1世帯未満",TEXT(ROUND(市町村抽出表!AT116,0),"###,###")&amp;"世帯")))</f>
        <v>#REF!</v>
      </c>
      <c r="AI116" s="94" t="e">
        <f ca="1">IF(市町村抽出表!AU116="－","－",IF(市町村抽出表!AU116=0,"0人",IF(市町村抽出表!AU116&lt;1,"1人未満",TEXT(ROUND(市町村抽出表!AU116,0),"###,###")&amp;"人")))</f>
        <v>#REF!</v>
      </c>
      <c r="AJ116" s="94" t="e">
        <f ca="1">IF(市町村抽出表!AV116="－","－",IF(市町村抽出表!AV116=0,"0世帯",IF(市町村抽出表!AV116&lt;1,"1世帯未満",TEXT(ROUND(市町村抽出表!AV116,0),"###,###")&amp;"世帯")))</f>
        <v>#REF!</v>
      </c>
      <c r="AK116" s="94" t="e">
        <f ca="1">IF(市町村抽出表!AW116="－","－",IF(市町村抽出表!AW116=0,"0人",IF(市町村抽出表!AW116&lt;1,"1人未満",TEXT(ROUND(市町村抽出表!AW116,0),"###,###")&amp;"人")))</f>
        <v>#REF!</v>
      </c>
      <c r="AL116" s="94" t="e">
        <f ca="1">IF(市町村抽出表!AX116="－","－",IF(市町村抽出表!AX116=0,"0世帯",IF(市町村抽出表!AX116&lt;1,"1世帯未満",TEXT(ROUND(市町村抽出表!AX116,0),"###,###")&amp;"世帯")))</f>
        <v>#REF!</v>
      </c>
      <c r="AM116" s="94" t="e">
        <f ca="1">IF(市町村抽出表!AY116="－","－",IF(市町村抽出表!AY116=0,"0人",IF(市町村抽出表!AY116&lt;1,"1人未満",TEXT(ROUND(市町村抽出表!AY116,0),"###,###")&amp;"人")))</f>
        <v>#REF!</v>
      </c>
      <c r="AN116" s="94" t="s">
        <v>668</v>
      </c>
      <c r="AO116" s="94" t="s">
        <v>668</v>
      </c>
      <c r="AP116" s="94" t="e">
        <f ca="1">IF(市町村抽出表!BB116="－","－",IF(市町村抽出表!BB116=0,"0km",IF(市町村抽出表!BB116&lt;0.1,"0.1km未満",TEXT(ROUND(市町村抽出表!BB116,1),"###,##0.0")&amp;"km")))</f>
        <v>#REF!</v>
      </c>
      <c r="AQ116" s="94" t="e">
        <f ca="1">IF(市町村抽出表!BC116="－","－",IF(市町村抽出表!BC116=0,"0世帯",IF(市町村抽出表!BC116&lt;1,"1世帯未満",TEXT(ROUND(市町村抽出表!BC116,0),"###,###")&amp;"世帯")))</f>
        <v>#REF!</v>
      </c>
      <c r="AR116" s="94" t="e">
        <f ca="1">IF(市町村抽出表!BD116="－","－",IF(市町村抽出表!BD116=0,"0人",IF(市町村抽出表!BD116&lt;1,"1人未満",TEXT(ROUND(市町村抽出表!BD116,0),"###,###")&amp;"人")))</f>
        <v>#REF!</v>
      </c>
      <c r="AS116" s="94" t="s">
        <v>668</v>
      </c>
      <c r="AT116" s="94" t="s">
        <v>668</v>
      </c>
      <c r="AU116" s="94" t="e">
        <f ca="1">IF(市町村抽出表!BG116="－","－",IF(市町村抽出表!BG116=0,"0箇所",IF(市町村抽出表!BG116&lt;1,"1箇所未満",TEXT(ROUND(市町村抽出表!BG116,0),"###,###")&amp;"箇所")))</f>
        <v>#REF!</v>
      </c>
      <c r="AV116" s="94" t="e">
        <f ca="1">IF(市町村抽出表!BH116="－","－",IF(市町村抽出表!BH116=0,"0箇所",IF(市町村抽出表!BH116&lt;1,"1箇所未満",TEXT(ROUND(市町村抽出表!BH116,0),"###,###")&amp;"箇所")))</f>
        <v>#REF!</v>
      </c>
      <c r="AW116" s="94" t="e">
        <f ca="1">IF(市町村抽出表!BI116="－","－",IF(市町村抽出表!BI116=0,"0箇所",IF(市町村抽出表!BI116&lt;1,"1箇所未満",TEXT(ROUND(市町村抽出表!BI116,0),"###,###")&amp;"箇所")))</f>
        <v>#REF!</v>
      </c>
      <c r="AX116" s="94" t="e">
        <f ca="1">IF(市町村抽出表!BJ116="－","－",IF(市町村抽出表!BJ116=0,"0箇所",IF(市町村抽出表!BJ116&lt;1,"1箇所未満",TEXT(ROUND(市町村抽出表!BJ116,0),"###,###")&amp;"箇所")))</f>
        <v>#REF!</v>
      </c>
      <c r="AY116" s="94" t="e">
        <f ca="1">IF(市町村抽出表!BK116="－","－",IF(市町村抽出表!BK116=0,"0箇所",IF(市町村抽出表!BK116&lt;1,"1箇所未満",TEXT(ROUND(市町村抽出表!BK116,0),"###,###")&amp;"箇所")))</f>
        <v>#REF!</v>
      </c>
      <c r="AZ116" s="94" t="e">
        <f ca="1">IF(市町村抽出表!BL116="－","－",IF(市町村抽出表!BL116=0,"0箇所",IF(市町村抽出表!BL116&lt;1,"1箇所未満",TEXT(ROUND(市町村抽出表!BL116,0),"###,###")&amp;"箇所")))</f>
        <v>#REF!</v>
      </c>
      <c r="BH116" s="153"/>
      <c r="BI116" s="153"/>
      <c r="BJ116" s="153"/>
      <c r="BL116" s="154"/>
      <c r="BM116" s="153"/>
      <c r="BN116" s="153"/>
      <c r="BO116" s="153"/>
      <c r="BP116" s="153"/>
      <c r="BX116" s="154"/>
      <c r="BY116" s="153"/>
      <c r="BZ116" s="153"/>
      <c r="CA116" s="153"/>
      <c r="CB116" s="153"/>
      <c r="CN116" s="154"/>
      <c r="CO116" s="153"/>
      <c r="CP116" s="153"/>
      <c r="CQ116" s="153"/>
      <c r="CR116" s="153"/>
    </row>
    <row r="117" spans="1:96" x14ac:dyDescent="0.2">
      <c r="A117" s="82">
        <v>114</v>
      </c>
      <c r="B117" s="74" t="s">
        <v>614</v>
      </c>
      <c r="C117" s="93" t="e">
        <f ca="1">IF(市町村抽出表!D117="－","－",ROUND(市町村抽出表!D117,1))</f>
        <v>#REF!</v>
      </c>
      <c r="D117" s="158" t="e">
        <f ca="1">IF(市町村抽出表!F117="","※2",IF(市町村抽出表!F117="－","－",市町村抽出表!F117&amp;"箇所"))</f>
        <v>#REF!</v>
      </c>
      <c r="E117" s="159" t="e">
        <f ca="1">IF(市町村抽出表!G117="","※2",IF(市町村抽出表!G117="－","－",市町村抽出表!G117&amp;"箇所"))</f>
        <v>#REF!</v>
      </c>
      <c r="F117" s="160" t="e">
        <f ca="1">IF(市町村抽出表!H117="","※2",IF(市町村抽出表!H117="－","－",市町村抽出表!H117&amp;"箇所"))</f>
        <v>#REF!</v>
      </c>
      <c r="G117" s="94" t="e">
        <f ca="1">IF(市町村抽出表!I117="－","－",IF(市町村抽出表!I117=0,"0棟",IF(市町村抽出表!I117&lt;1,"1棟未満",TEXT(ROUND(市町村抽出表!I117,0),"###,###")&amp;"棟")))</f>
        <v>#REF!</v>
      </c>
      <c r="H117" s="94" t="e">
        <f ca="1">IF(市町村抽出表!J117="－","－",IF(市町村抽出表!J117=0,"0棟",IF(市町村抽出表!J117&lt;1,"1棟未満",TEXT(ROUND(市町村抽出表!J117,0),"###,###")&amp;"棟")))</f>
        <v>#REF!</v>
      </c>
      <c r="I117" s="94" t="e">
        <f ca="1">IF(市町村抽出表!O117="－","－",IF(市町村抽出表!O117=0,"0棟",IF(市町村抽出表!O117&lt;1,"1棟未満",TEXT(ROUND(市町村抽出表!O117,0),"###,###")&amp;"棟")))</f>
        <v>#REF!</v>
      </c>
      <c r="J117" s="94" t="e">
        <f ca="1">IF(市町村抽出表!P117="－","－",IF(市町村抽出表!P117=0,"0棟",IF(市町村抽出表!P117&lt;1,"1棟未満",TEXT(ROUND(市町村抽出表!P117,0),"###,###")&amp;"棟")))</f>
        <v>#REF!</v>
      </c>
      <c r="K117" s="147" t="e">
        <f ca="1">IF(市町村抽出表!U117="","※2",IF(市町村抽出表!U117="－","－",IF(市町村抽出表!U117=0,"0棟",IF(市町村抽出表!U117&lt;1,"1棟未満",TEXT(ROUND(市町村抽出表!U117,0),"###,###")&amp;"棟"))))</f>
        <v>#REF!</v>
      </c>
      <c r="L117" s="148" t="e">
        <f ca="1">IF(市町村抽出表!V117="","※2",IF(市町村抽出表!V117="－","－",IF(市町村抽出表!V117=0,"0棟",IF(市町村抽出表!V117&lt;1,"1棟未満",TEXT(ROUND(市町村抽出表!V117,0),"###,###")&amp;"棟"))))</f>
        <v>#REF!</v>
      </c>
      <c r="M117" s="94" t="e">
        <f ca="1">IF(市町村抽出表!W117="－","－",IF(市町村抽出表!W117=0,"0棟",IF(市町村抽出表!W117&lt;1,"1棟未満",TEXT(ROUND(市町村抽出表!W117,0),"###,###")&amp;"棟")))</f>
        <v>#REF!</v>
      </c>
      <c r="N117" s="94" t="e">
        <f ca="1">IF(市町村抽出表!X117="－","－",IF(市町村抽出表!X117=0,"0棟",IF(市町村抽出表!X117&lt;1,"1棟未満",TEXT(ROUND(市町村抽出表!X117,0),"###,###")&amp;"棟")))</f>
        <v>#REF!</v>
      </c>
      <c r="O117" s="94" t="e">
        <f ca="1">IF(市町村抽出表!Z117="－","－",IF(市町村抽出表!Z117=0,"0件",IF(市町村抽出表!Z117&lt;1,"1件未満",TEXT(ROUND(市町村抽出表!Z117,0),"###,###")&amp;"件")))</f>
        <v>#REF!</v>
      </c>
      <c r="P117" s="94" t="e">
        <f ca="1">IF(市町村抽出表!AA117="－","－",IF(市町村抽出表!AA117=0,"0件",IF(市町村抽出表!AA117&lt;1,"1件未満",TEXT(ROUND(市町村抽出表!AA117,0),"###,###")&amp;"件")))</f>
        <v>#REF!</v>
      </c>
      <c r="Q117" s="94" t="e">
        <f ca="1">IF(市町村抽出表!AB117="－","－",IF(市町村抽出表!AB117=0,"0棟",IF(市町村抽出表!AB117&lt;1,"1棟未満",TEXT(ROUND(市町村抽出表!AB117,0),"###,###")&amp;"棟")))</f>
        <v>#REF!</v>
      </c>
      <c r="R117" s="94" t="e">
        <f ca="1">IF(市町村抽出表!AC117="－","－",IF(市町村抽出表!AC117=0,"0人",IF(市町村抽出表!AC117&lt;1,"1人未満",TEXT(ROUND(市町村抽出表!AC117,0),"###,###")&amp;"人")))</f>
        <v>#REF!</v>
      </c>
      <c r="S117" s="94" t="e">
        <f ca="1">IF(市町村抽出表!AD117="－","－",IF(市町村抽出表!AD117=0,"0人",IF(市町村抽出表!AD117&lt;1,"1人未満",TEXT(ROUND(市町村抽出表!AD117,0),"###,###")&amp;"人")))</f>
        <v>#REF!</v>
      </c>
      <c r="T117" s="94" t="e">
        <f ca="1">IF(市町村抽出表!AE117="－","－",IF(市町村抽出表!AE117=0,"0人",IF(市町村抽出表!AE117&lt;1,"1人未満",TEXT(ROUND(市町村抽出表!AE117,0),"###,###")&amp;"人")))</f>
        <v>#REF!</v>
      </c>
      <c r="U117" s="149" t="e">
        <f ca="1">IF(市町村抽出表!AG117="","※2",IF(市町村抽出表!AG117="－","－",IF(市町村抽出表!AG117=0,"0人",IF(市町村抽出表!AG117&lt;1,"1人未満",TEXT(ROUND(市町村抽出表!AG117,0),"###,###")&amp;"人"))))</f>
        <v>#REF!</v>
      </c>
      <c r="V117" s="150" t="e">
        <f ca="1">IF(市町村抽出表!AH117="","※2",IF(市町村抽出表!AH117="－","－",IF(市町村抽出表!AH117=0,"0人",IF(市町村抽出表!AH117&lt;1,"1人未満",TEXT(ROUND(市町村抽出表!AH117,0),"###,###")&amp;"人"))))</f>
        <v>#REF!</v>
      </c>
      <c r="W117" s="151" t="e">
        <f ca="1">IF(市町村抽出表!AI117="","※2",IF(市町村抽出表!AI117="－","－",IF(市町村抽出表!AI117=0,"0人",IF(市町村抽出表!AI117&lt;1,"1人未満",TEXT(ROUND(市町村抽出表!AI117,0),"###,###")&amp;"人"))))</f>
        <v>#REF!</v>
      </c>
      <c r="X117" s="94" t="e">
        <f ca="1">IF(市町村抽出表!AJ117="－","－",IF(市町村抽出表!AJ117=0,"0人",IF(市町村抽出表!AJ117&lt;1,"1人未満",TEXT(ROUND(市町村抽出表!AJ117,0),"###,###")&amp;"人")))</f>
        <v>#REF!</v>
      </c>
      <c r="Y117" s="94" t="e">
        <f ca="1">IF(市町村抽出表!AK117="－","－",IF(市町村抽出表!AK117=0,"0人",IF(市町村抽出表!AK117&lt;1,"1人未満",TEXT(ROUND(市町村抽出表!AK117,0),"###,###")&amp;"人")))</f>
        <v>#REF!</v>
      </c>
      <c r="Z117" s="94" t="e">
        <f ca="1">IF(市町村抽出表!AL117="－","－",IF(市町村抽出表!AL117=0,"0人",IF(市町村抽出表!AL117&lt;1,"1人未満",TEXT(ROUND(市町村抽出表!AL117,0),"###,###")&amp;"人")))</f>
        <v>#REF!</v>
      </c>
      <c r="AA117" s="94" t="e">
        <f ca="1">IF(市町村抽出表!AM117="－","－",IF(市町村抽出表!AM117=0,"0人",IF(市町村抽出表!AM117&lt;1,"1人未満",TEXT(ROUND(市町村抽出表!AM117,0),"###,###")&amp;"人")))</f>
        <v>#REF!</v>
      </c>
      <c r="AB117" s="94" t="e">
        <f ca="1">IF(市町村抽出表!AN117="－","－",IF(市町村抽出表!AN117=0,"0人",IF(市町村抽出表!AN117&lt;1,"1人未満",TEXT(ROUND(市町村抽出表!AN117,0),"###,###")&amp;"人")))</f>
        <v>#REF!</v>
      </c>
      <c r="AC117" s="94" t="e">
        <f ca="1">IF(市町村抽出表!AO117="－","－",IF(市町村抽出表!AO117=0,"0人",IF(市町村抽出表!AO117&lt;1,"1人未満",TEXT(ROUND(市町村抽出表!AO117,0),"###,###")&amp;"人")))</f>
        <v>#REF!</v>
      </c>
      <c r="AD117" s="94" t="e">
        <f ca="1">IF(市町村抽出表!AP117="－","－",IF(市町村抽出表!AP117=0,"0人",IF(市町村抽出表!AP117&lt;1,"1人未満",TEXT(ROUND(市町村抽出表!AP117,0),"###,###")&amp;"人")))</f>
        <v>#REF!</v>
      </c>
      <c r="AE117" s="94" t="e">
        <f ca="1">IF(市町村抽出表!AQ117="－","－",IF(市町村抽出表!AQ117=0,"0人",IF(市町村抽出表!AQ117&lt;1,"1人未満",TEXT(ROUND(市町村抽出表!AQ117,0),"###,###")&amp;"人")))</f>
        <v>#REF!</v>
      </c>
      <c r="AF117" s="94" t="e">
        <f ca="1">IF(市町村抽出表!AR117="－","－",IF(市町村抽出表!AR117=0,"0人",IF(市町村抽出表!AR117&lt;1,"1人未満",TEXT(ROUND(市町村抽出表!AR117,0),"###,###")&amp;"人")))</f>
        <v>#REF!</v>
      </c>
      <c r="AG117" s="94" t="e">
        <f ca="1">IF(市町村抽出表!AS117="－","－",IF(市町村抽出表!AS117=0,"0箇所",IF(市町村抽出表!AS117&lt;1,"1箇所未満",TEXT(ROUND(市町村抽出表!AS117,0),"###,###")&amp;"箇所")))</f>
        <v>#REF!</v>
      </c>
      <c r="AH117" s="94" t="e">
        <f ca="1">IF(市町村抽出表!AT117="－","－",IF(市町村抽出表!AT117=0,"0世帯",IF(市町村抽出表!AT117&lt;1,"1世帯未満",TEXT(ROUND(市町村抽出表!AT117,0),"###,###")&amp;"世帯")))</f>
        <v>#REF!</v>
      </c>
      <c r="AI117" s="94" t="e">
        <f ca="1">IF(市町村抽出表!AU117="－","－",IF(市町村抽出表!AU117=0,"0人",IF(市町村抽出表!AU117&lt;1,"1人未満",TEXT(ROUND(市町村抽出表!AU117,0),"###,###")&amp;"人")))</f>
        <v>#REF!</v>
      </c>
      <c r="AJ117" s="94" t="e">
        <f ca="1">IF(市町村抽出表!AV117="－","－",IF(市町村抽出表!AV117=0,"0世帯",IF(市町村抽出表!AV117&lt;1,"1世帯未満",TEXT(ROUND(市町村抽出表!AV117,0),"###,###")&amp;"世帯")))</f>
        <v>#REF!</v>
      </c>
      <c r="AK117" s="94" t="e">
        <f ca="1">IF(市町村抽出表!AW117="－","－",IF(市町村抽出表!AW117=0,"0人",IF(市町村抽出表!AW117&lt;1,"1人未満",TEXT(ROUND(市町村抽出表!AW117,0),"###,###")&amp;"人")))</f>
        <v>#REF!</v>
      </c>
      <c r="AL117" s="94" t="e">
        <f ca="1">IF(市町村抽出表!AX117="－","－",IF(市町村抽出表!AX117=0,"0世帯",IF(市町村抽出表!AX117&lt;1,"1世帯未満",TEXT(ROUND(市町村抽出表!AX117,0),"###,###")&amp;"世帯")))</f>
        <v>#REF!</v>
      </c>
      <c r="AM117" s="94" t="e">
        <f ca="1">IF(市町村抽出表!AY117="－","－",IF(市町村抽出表!AY117=0,"0人",IF(市町村抽出表!AY117&lt;1,"1人未満",TEXT(ROUND(市町村抽出表!AY117,0),"###,###")&amp;"人")))</f>
        <v>#REF!</v>
      </c>
      <c r="AN117" s="94" t="s">
        <v>668</v>
      </c>
      <c r="AO117" s="94" t="s">
        <v>668</v>
      </c>
      <c r="AP117" s="94" t="e">
        <f ca="1">IF(市町村抽出表!BB117="－","－",IF(市町村抽出表!BB117=0,"0km",IF(市町村抽出表!BB117&lt;0.1,"0.1km未満",TEXT(ROUND(市町村抽出表!BB117,1),"###,##0.0")&amp;"km")))</f>
        <v>#REF!</v>
      </c>
      <c r="AQ117" s="94" t="e">
        <f ca="1">IF(市町村抽出表!BC117="－","－",IF(市町村抽出表!BC117=0,"0世帯",IF(市町村抽出表!BC117&lt;1,"1世帯未満",TEXT(ROUND(市町村抽出表!BC117,0),"###,###")&amp;"世帯")))</f>
        <v>#REF!</v>
      </c>
      <c r="AR117" s="94" t="e">
        <f ca="1">IF(市町村抽出表!BD117="－","－",IF(市町村抽出表!BD117=0,"0人",IF(市町村抽出表!BD117&lt;1,"1人未満",TEXT(ROUND(市町村抽出表!BD117,0),"###,###")&amp;"人")))</f>
        <v>#REF!</v>
      </c>
      <c r="AS117" s="94" t="s">
        <v>668</v>
      </c>
      <c r="AT117" s="94" t="s">
        <v>668</v>
      </c>
      <c r="AU117" s="94" t="e">
        <f ca="1">IF(市町村抽出表!BG117="－","－",IF(市町村抽出表!BG117=0,"0箇所",IF(市町村抽出表!BG117&lt;1,"1箇所未満",TEXT(ROUND(市町村抽出表!BG117,0),"###,###")&amp;"箇所")))</f>
        <v>#REF!</v>
      </c>
      <c r="AV117" s="94" t="e">
        <f ca="1">IF(市町村抽出表!BH117="－","－",IF(市町村抽出表!BH117=0,"0箇所",IF(市町村抽出表!BH117&lt;1,"1箇所未満",TEXT(ROUND(市町村抽出表!BH117,0),"###,###")&amp;"箇所")))</f>
        <v>#REF!</v>
      </c>
      <c r="AW117" s="94" t="e">
        <f ca="1">IF(市町村抽出表!BI117="－","－",IF(市町村抽出表!BI117=0,"0箇所",IF(市町村抽出表!BI117&lt;1,"1箇所未満",TEXT(ROUND(市町村抽出表!BI117,0),"###,###")&amp;"箇所")))</f>
        <v>#REF!</v>
      </c>
      <c r="AX117" s="94" t="e">
        <f ca="1">IF(市町村抽出表!BJ117="－","－",IF(市町村抽出表!BJ117=0,"0箇所",IF(市町村抽出表!BJ117&lt;1,"1箇所未満",TEXT(ROUND(市町村抽出表!BJ117,0),"###,###")&amp;"箇所")))</f>
        <v>#REF!</v>
      </c>
      <c r="AY117" s="94" t="e">
        <f ca="1">IF(市町村抽出表!BK117="－","－",IF(市町村抽出表!BK117=0,"0箇所",IF(市町村抽出表!BK117&lt;1,"1箇所未満",TEXT(ROUND(市町村抽出表!BK117,0),"###,###")&amp;"箇所")))</f>
        <v>#REF!</v>
      </c>
      <c r="AZ117" s="94" t="e">
        <f ca="1">IF(市町村抽出表!BL117="－","－",IF(市町村抽出表!BL117=0,"0箇所",IF(市町村抽出表!BL117&lt;1,"1箇所未満",TEXT(ROUND(市町村抽出表!BL117,0),"###,###")&amp;"箇所")))</f>
        <v>#REF!</v>
      </c>
      <c r="BH117" s="153"/>
      <c r="BI117" s="153"/>
      <c r="BJ117" s="153"/>
      <c r="BL117" s="154"/>
      <c r="BM117" s="153"/>
      <c r="BN117" s="153"/>
      <c r="BO117" s="153"/>
      <c r="BP117" s="153"/>
      <c r="BX117" s="154"/>
      <c r="BY117" s="153"/>
      <c r="BZ117" s="153"/>
      <c r="CA117" s="153"/>
      <c r="CB117" s="153"/>
      <c r="CN117" s="154"/>
      <c r="CO117" s="153"/>
      <c r="CP117" s="153"/>
      <c r="CQ117" s="153"/>
      <c r="CR117" s="153"/>
    </row>
    <row r="118" spans="1:96" x14ac:dyDescent="0.2">
      <c r="A118" s="82">
        <v>115</v>
      </c>
      <c r="B118" s="74" t="s">
        <v>615</v>
      </c>
      <c r="C118" s="93" t="e">
        <f ca="1">IF(市町村抽出表!D118="－","－",ROUND(市町村抽出表!D118,1))</f>
        <v>#REF!</v>
      </c>
      <c r="D118" s="158" t="e">
        <f ca="1">IF(市町村抽出表!F118="","※2",IF(市町村抽出表!F118="－","－",市町村抽出表!F118&amp;"箇所"))</f>
        <v>#REF!</v>
      </c>
      <c r="E118" s="159" t="e">
        <f ca="1">IF(市町村抽出表!G118="","※2",IF(市町村抽出表!G118="－","－",市町村抽出表!G118&amp;"箇所"))</f>
        <v>#REF!</v>
      </c>
      <c r="F118" s="160" t="e">
        <f ca="1">IF(市町村抽出表!H118="","※2",IF(市町村抽出表!H118="－","－",市町村抽出表!H118&amp;"箇所"))</f>
        <v>#REF!</v>
      </c>
      <c r="G118" s="94" t="e">
        <f ca="1">IF(市町村抽出表!I118="－","－",IF(市町村抽出表!I118=0,"0棟",IF(市町村抽出表!I118&lt;1,"1棟未満",TEXT(ROUND(市町村抽出表!I118,0),"###,###")&amp;"棟")))</f>
        <v>#REF!</v>
      </c>
      <c r="H118" s="94" t="e">
        <f ca="1">IF(市町村抽出表!J118="－","－",IF(市町村抽出表!J118=0,"0棟",IF(市町村抽出表!J118&lt;1,"1棟未満",TEXT(ROUND(市町村抽出表!J118,0),"###,###")&amp;"棟")))</f>
        <v>#REF!</v>
      </c>
      <c r="I118" s="94" t="e">
        <f ca="1">IF(市町村抽出表!O118="－","－",IF(市町村抽出表!O118=0,"0棟",IF(市町村抽出表!O118&lt;1,"1棟未満",TEXT(ROUND(市町村抽出表!O118,0),"###,###")&amp;"棟")))</f>
        <v>#REF!</v>
      </c>
      <c r="J118" s="94" t="e">
        <f ca="1">IF(市町村抽出表!P118="－","－",IF(市町村抽出表!P118=0,"0棟",IF(市町村抽出表!P118&lt;1,"1棟未満",TEXT(ROUND(市町村抽出表!P118,0),"###,###")&amp;"棟")))</f>
        <v>#REF!</v>
      </c>
      <c r="K118" s="147" t="e">
        <f ca="1">IF(市町村抽出表!U118="","※2",IF(市町村抽出表!U118="－","－",IF(市町村抽出表!U118=0,"0棟",IF(市町村抽出表!U118&lt;1,"1棟未満",TEXT(ROUND(市町村抽出表!U118,0),"###,###")&amp;"棟"))))</f>
        <v>#REF!</v>
      </c>
      <c r="L118" s="148" t="e">
        <f ca="1">IF(市町村抽出表!V118="","※2",IF(市町村抽出表!V118="－","－",IF(市町村抽出表!V118=0,"0棟",IF(市町村抽出表!V118&lt;1,"1棟未満",TEXT(ROUND(市町村抽出表!V118,0),"###,###")&amp;"棟"))))</f>
        <v>#REF!</v>
      </c>
      <c r="M118" s="94" t="e">
        <f ca="1">IF(市町村抽出表!W118="－","－",IF(市町村抽出表!W118=0,"0棟",IF(市町村抽出表!W118&lt;1,"1棟未満",TEXT(ROUND(市町村抽出表!W118,0),"###,###")&amp;"棟")))</f>
        <v>#REF!</v>
      </c>
      <c r="N118" s="94" t="e">
        <f ca="1">IF(市町村抽出表!X118="－","－",IF(市町村抽出表!X118=0,"0棟",IF(市町村抽出表!X118&lt;1,"1棟未満",TEXT(ROUND(市町村抽出表!X118,0),"###,###")&amp;"棟")))</f>
        <v>#REF!</v>
      </c>
      <c r="O118" s="94" t="e">
        <f ca="1">IF(市町村抽出表!Z118="－","－",IF(市町村抽出表!Z118=0,"0件",IF(市町村抽出表!Z118&lt;1,"1件未満",TEXT(ROUND(市町村抽出表!Z118,0),"###,###")&amp;"件")))</f>
        <v>#REF!</v>
      </c>
      <c r="P118" s="94" t="e">
        <f ca="1">IF(市町村抽出表!AA118="－","－",IF(市町村抽出表!AA118=0,"0件",IF(市町村抽出表!AA118&lt;1,"1件未満",TEXT(ROUND(市町村抽出表!AA118,0),"###,###")&amp;"件")))</f>
        <v>#REF!</v>
      </c>
      <c r="Q118" s="94" t="e">
        <f ca="1">IF(市町村抽出表!AB118="－","－",IF(市町村抽出表!AB118=0,"0棟",IF(市町村抽出表!AB118&lt;1,"1棟未満",TEXT(ROUND(市町村抽出表!AB118,0),"###,###")&amp;"棟")))</f>
        <v>#REF!</v>
      </c>
      <c r="R118" s="94" t="e">
        <f ca="1">IF(市町村抽出表!AC118="－","－",IF(市町村抽出表!AC118=0,"0人",IF(市町村抽出表!AC118&lt;1,"1人未満",TEXT(ROUND(市町村抽出表!AC118,0),"###,###")&amp;"人")))</f>
        <v>#REF!</v>
      </c>
      <c r="S118" s="94" t="e">
        <f ca="1">IF(市町村抽出表!AD118="－","－",IF(市町村抽出表!AD118=0,"0人",IF(市町村抽出表!AD118&lt;1,"1人未満",TEXT(ROUND(市町村抽出表!AD118,0),"###,###")&amp;"人")))</f>
        <v>#REF!</v>
      </c>
      <c r="T118" s="94" t="e">
        <f ca="1">IF(市町村抽出表!AE118="－","－",IF(市町村抽出表!AE118=0,"0人",IF(市町村抽出表!AE118&lt;1,"1人未満",TEXT(ROUND(市町村抽出表!AE118,0),"###,###")&amp;"人")))</f>
        <v>#REF!</v>
      </c>
      <c r="U118" s="149" t="e">
        <f ca="1">IF(市町村抽出表!AG118="","※2",IF(市町村抽出表!AG118="－","－",IF(市町村抽出表!AG118=0,"0人",IF(市町村抽出表!AG118&lt;1,"1人未満",TEXT(ROUND(市町村抽出表!AG118,0),"###,###")&amp;"人"))))</f>
        <v>#REF!</v>
      </c>
      <c r="V118" s="150" t="e">
        <f ca="1">IF(市町村抽出表!AH118="","※2",IF(市町村抽出表!AH118="－","－",IF(市町村抽出表!AH118=0,"0人",IF(市町村抽出表!AH118&lt;1,"1人未満",TEXT(ROUND(市町村抽出表!AH118,0),"###,###")&amp;"人"))))</f>
        <v>#REF!</v>
      </c>
      <c r="W118" s="151" t="e">
        <f ca="1">IF(市町村抽出表!AI118="","※2",IF(市町村抽出表!AI118="－","－",IF(市町村抽出表!AI118=0,"0人",IF(市町村抽出表!AI118&lt;1,"1人未満",TEXT(ROUND(市町村抽出表!AI118,0),"###,###")&amp;"人"))))</f>
        <v>#REF!</v>
      </c>
      <c r="X118" s="94" t="e">
        <f ca="1">IF(市町村抽出表!AJ118="－","－",IF(市町村抽出表!AJ118=0,"0人",IF(市町村抽出表!AJ118&lt;1,"1人未満",TEXT(ROUND(市町村抽出表!AJ118,0),"###,###")&amp;"人")))</f>
        <v>#REF!</v>
      </c>
      <c r="Y118" s="94" t="e">
        <f ca="1">IF(市町村抽出表!AK118="－","－",IF(市町村抽出表!AK118=0,"0人",IF(市町村抽出表!AK118&lt;1,"1人未満",TEXT(ROUND(市町村抽出表!AK118,0),"###,###")&amp;"人")))</f>
        <v>#REF!</v>
      </c>
      <c r="Z118" s="94" t="e">
        <f ca="1">IF(市町村抽出表!AL118="－","－",IF(市町村抽出表!AL118=0,"0人",IF(市町村抽出表!AL118&lt;1,"1人未満",TEXT(ROUND(市町村抽出表!AL118,0),"###,###")&amp;"人")))</f>
        <v>#REF!</v>
      </c>
      <c r="AA118" s="94" t="e">
        <f ca="1">IF(市町村抽出表!AM118="－","－",IF(市町村抽出表!AM118=0,"0人",IF(市町村抽出表!AM118&lt;1,"1人未満",TEXT(ROUND(市町村抽出表!AM118,0),"###,###")&amp;"人")))</f>
        <v>#REF!</v>
      </c>
      <c r="AB118" s="94" t="e">
        <f ca="1">IF(市町村抽出表!AN118="－","－",IF(市町村抽出表!AN118=0,"0人",IF(市町村抽出表!AN118&lt;1,"1人未満",TEXT(ROUND(市町村抽出表!AN118,0),"###,###")&amp;"人")))</f>
        <v>#REF!</v>
      </c>
      <c r="AC118" s="94" t="e">
        <f ca="1">IF(市町村抽出表!AO118="－","－",IF(市町村抽出表!AO118=0,"0人",IF(市町村抽出表!AO118&lt;1,"1人未満",TEXT(ROUND(市町村抽出表!AO118,0),"###,###")&amp;"人")))</f>
        <v>#REF!</v>
      </c>
      <c r="AD118" s="94" t="e">
        <f ca="1">IF(市町村抽出表!AP118="－","－",IF(市町村抽出表!AP118=0,"0人",IF(市町村抽出表!AP118&lt;1,"1人未満",TEXT(ROUND(市町村抽出表!AP118,0),"###,###")&amp;"人")))</f>
        <v>#REF!</v>
      </c>
      <c r="AE118" s="94" t="e">
        <f ca="1">IF(市町村抽出表!AQ118="－","－",IF(市町村抽出表!AQ118=0,"0人",IF(市町村抽出表!AQ118&lt;1,"1人未満",TEXT(ROUND(市町村抽出表!AQ118,0),"###,###")&amp;"人")))</f>
        <v>#REF!</v>
      </c>
      <c r="AF118" s="94" t="e">
        <f ca="1">IF(市町村抽出表!AR118="－","－",IF(市町村抽出表!AR118=0,"0人",IF(市町村抽出表!AR118&lt;1,"1人未満",TEXT(ROUND(市町村抽出表!AR118,0),"###,###")&amp;"人")))</f>
        <v>#REF!</v>
      </c>
      <c r="AG118" s="94" t="e">
        <f ca="1">IF(市町村抽出表!AS118="－","－",IF(市町村抽出表!AS118=0,"0箇所",IF(市町村抽出表!AS118&lt;1,"1箇所未満",TEXT(ROUND(市町村抽出表!AS118,0),"###,###")&amp;"箇所")))</f>
        <v>#REF!</v>
      </c>
      <c r="AH118" s="94" t="e">
        <f ca="1">IF(市町村抽出表!AT118="－","－",IF(市町村抽出表!AT118=0,"0世帯",IF(市町村抽出表!AT118&lt;1,"1世帯未満",TEXT(ROUND(市町村抽出表!AT118,0),"###,###")&amp;"世帯")))</f>
        <v>#REF!</v>
      </c>
      <c r="AI118" s="94" t="e">
        <f ca="1">IF(市町村抽出表!AU118="－","－",IF(市町村抽出表!AU118=0,"0人",IF(市町村抽出表!AU118&lt;1,"1人未満",TEXT(ROUND(市町村抽出表!AU118,0),"###,###")&amp;"人")))</f>
        <v>#REF!</v>
      </c>
      <c r="AJ118" s="94" t="e">
        <f ca="1">IF(市町村抽出表!AV118="－","－",IF(市町村抽出表!AV118=0,"0世帯",IF(市町村抽出表!AV118&lt;1,"1世帯未満",TEXT(ROUND(市町村抽出表!AV118,0),"###,###")&amp;"世帯")))</f>
        <v>#REF!</v>
      </c>
      <c r="AK118" s="94" t="e">
        <f ca="1">IF(市町村抽出表!AW118="－","－",IF(市町村抽出表!AW118=0,"0人",IF(市町村抽出表!AW118&lt;1,"1人未満",TEXT(ROUND(市町村抽出表!AW118,0),"###,###")&amp;"人")))</f>
        <v>#REF!</v>
      </c>
      <c r="AL118" s="94" t="e">
        <f ca="1">IF(市町村抽出表!AX118="－","－",IF(市町村抽出表!AX118=0,"0世帯",IF(市町村抽出表!AX118&lt;1,"1世帯未満",TEXT(ROUND(市町村抽出表!AX118,0),"###,###")&amp;"世帯")))</f>
        <v>#REF!</v>
      </c>
      <c r="AM118" s="94" t="e">
        <f ca="1">IF(市町村抽出表!AY118="－","－",IF(市町村抽出表!AY118=0,"0人",IF(市町村抽出表!AY118&lt;1,"1人未満",TEXT(ROUND(市町村抽出表!AY118,0),"###,###")&amp;"人")))</f>
        <v>#REF!</v>
      </c>
      <c r="AN118" s="94" t="s">
        <v>668</v>
      </c>
      <c r="AO118" s="94" t="s">
        <v>668</v>
      </c>
      <c r="AP118" s="94" t="e">
        <f ca="1">IF(市町村抽出表!BB118="－","－",IF(市町村抽出表!BB118=0,"0km",IF(市町村抽出表!BB118&lt;0.1,"0.1km未満",TEXT(ROUND(市町村抽出表!BB118,1),"###,##0.0")&amp;"km")))</f>
        <v>#REF!</v>
      </c>
      <c r="AQ118" s="94" t="e">
        <f ca="1">IF(市町村抽出表!BC118="－","－",IF(市町村抽出表!BC118=0,"0世帯",IF(市町村抽出表!BC118&lt;1,"1世帯未満",TEXT(ROUND(市町村抽出表!BC118,0),"###,###")&amp;"世帯")))</f>
        <v>#REF!</v>
      </c>
      <c r="AR118" s="94" t="e">
        <f ca="1">IF(市町村抽出表!BD118="－","－",IF(市町村抽出表!BD118=0,"0人",IF(市町村抽出表!BD118&lt;1,"1人未満",TEXT(ROUND(市町村抽出表!BD118,0),"###,###")&amp;"人")))</f>
        <v>#REF!</v>
      </c>
      <c r="AS118" s="94" t="s">
        <v>668</v>
      </c>
      <c r="AT118" s="94" t="s">
        <v>668</v>
      </c>
      <c r="AU118" s="94" t="e">
        <f ca="1">IF(市町村抽出表!BG118="－","－",IF(市町村抽出表!BG118=0,"0箇所",IF(市町村抽出表!BG118&lt;1,"1箇所未満",TEXT(ROUND(市町村抽出表!BG118,0),"###,###")&amp;"箇所")))</f>
        <v>#REF!</v>
      </c>
      <c r="AV118" s="94" t="e">
        <f ca="1">IF(市町村抽出表!BH118="－","－",IF(市町村抽出表!BH118=0,"0箇所",IF(市町村抽出表!BH118&lt;1,"1箇所未満",TEXT(ROUND(市町村抽出表!BH118,0),"###,###")&amp;"箇所")))</f>
        <v>#REF!</v>
      </c>
      <c r="AW118" s="94" t="e">
        <f ca="1">IF(市町村抽出表!BI118="－","－",IF(市町村抽出表!BI118=0,"0箇所",IF(市町村抽出表!BI118&lt;1,"1箇所未満",TEXT(ROUND(市町村抽出表!BI118,0),"###,###")&amp;"箇所")))</f>
        <v>#REF!</v>
      </c>
      <c r="AX118" s="94" t="e">
        <f ca="1">IF(市町村抽出表!BJ118="－","－",IF(市町村抽出表!BJ118=0,"0箇所",IF(市町村抽出表!BJ118&lt;1,"1箇所未満",TEXT(ROUND(市町村抽出表!BJ118,0),"###,###")&amp;"箇所")))</f>
        <v>#REF!</v>
      </c>
      <c r="AY118" s="94" t="e">
        <f ca="1">IF(市町村抽出表!BK118="－","－",IF(市町村抽出表!BK118=0,"0箇所",IF(市町村抽出表!BK118&lt;1,"1箇所未満",TEXT(ROUND(市町村抽出表!BK118,0),"###,###")&amp;"箇所")))</f>
        <v>#REF!</v>
      </c>
      <c r="AZ118" s="94" t="e">
        <f ca="1">IF(市町村抽出表!BL118="－","－",IF(市町村抽出表!BL118=0,"0箇所",IF(市町村抽出表!BL118&lt;1,"1箇所未満",TEXT(ROUND(市町村抽出表!BL118,0),"###,###")&amp;"箇所")))</f>
        <v>#REF!</v>
      </c>
      <c r="BH118" s="153"/>
      <c r="BI118" s="153"/>
      <c r="BJ118" s="153"/>
      <c r="BL118" s="154"/>
      <c r="BM118" s="153"/>
      <c r="BN118" s="153"/>
      <c r="BO118" s="153"/>
      <c r="BP118" s="153"/>
      <c r="BX118" s="154"/>
      <c r="BY118" s="153"/>
      <c r="BZ118" s="153"/>
      <c r="CA118" s="153"/>
      <c r="CB118" s="153"/>
      <c r="CN118" s="154"/>
      <c r="CO118" s="153"/>
      <c r="CP118" s="153"/>
      <c r="CQ118" s="153"/>
      <c r="CR118" s="153"/>
    </row>
    <row r="119" spans="1:96" x14ac:dyDescent="0.2">
      <c r="A119" s="82">
        <v>116</v>
      </c>
      <c r="B119" s="74" t="s">
        <v>616</v>
      </c>
      <c r="C119" s="93" t="e">
        <f ca="1">IF(市町村抽出表!D119="－","－",ROUND(市町村抽出表!D119,1))</f>
        <v>#REF!</v>
      </c>
      <c r="D119" s="158" t="e">
        <f ca="1">IF(市町村抽出表!F119="","※2",IF(市町村抽出表!F119="－","－",市町村抽出表!F119&amp;"箇所"))</f>
        <v>#REF!</v>
      </c>
      <c r="E119" s="159" t="e">
        <f ca="1">IF(市町村抽出表!G119="","※2",IF(市町村抽出表!G119="－","－",市町村抽出表!G119&amp;"箇所"))</f>
        <v>#REF!</v>
      </c>
      <c r="F119" s="160" t="e">
        <f ca="1">IF(市町村抽出表!H119="","※2",IF(市町村抽出表!H119="－","－",市町村抽出表!H119&amp;"箇所"))</f>
        <v>#REF!</v>
      </c>
      <c r="G119" s="94" t="e">
        <f ca="1">IF(市町村抽出表!I119="－","－",IF(市町村抽出表!I119=0,"0棟",IF(市町村抽出表!I119&lt;1,"1棟未満",TEXT(ROUND(市町村抽出表!I119,0),"###,###")&amp;"棟")))</f>
        <v>#REF!</v>
      </c>
      <c r="H119" s="94" t="e">
        <f ca="1">IF(市町村抽出表!J119="－","－",IF(市町村抽出表!J119=0,"0棟",IF(市町村抽出表!J119&lt;1,"1棟未満",TEXT(ROUND(市町村抽出表!J119,0),"###,###")&amp;"棟")))</f>
        <v>#REF!</v>
      </c>
      <c r="I119" s="94" t="e">
        <f ca="1">IF(市町村抽出表!O119="－","－",IF(市町村抽出表!O119=0,"0棟",IF(市町村抽出表!O119&lt;1,"1棟未満",TEXT(ROUND(市町村抽出表!O119,0),"###,###")&amp;"棟")))</f>
        <v>#REF!</v>
      </c>
      <c r="J119" s="94" t="e">
        <f ca="1">IF(市町村抽出表!P119="－","－",IF(市町村抽出表!P119=0,"0棟",IF(市町村抽出表!P119&lt;1,"1棟未満",TEXT(ROUND(市町村抽出表!P119,0),"###,###")&amp;"棟")))</f>
        <v>#REF!</v>
      </c>
      <c r="K119" s="147" t="e">
        <f ca="1">IF(市町村抽出表!U119="","※2",IF(市町村抽出表!U119="－","－",IF(市町村抽出表!U119=0,"0棟",IF(市町村抽出表!U119&lt;1,"1棟未満",TEXT(ROUND(市町村抽出表!U119,0),"###,###")&amp;"棟"))))</f>
        <v>#REF!</v>
      </c>
      <c r="L119" s="148" t="e">
        <f ca="1">IF(市町村抽出表!V119="","※2",IF(市町村抽出表!V119="－","－",IF(市町村抽出表!V119=0,"0棟",IF(市町村抽出表!V119&lt;1,"1棟未満",TEXT(ROUND(市町村抽出表!V119,0),"###,###")&amp;"棟"))))</f>
        <v>#REF!</v>
      </c>
      <c r="M119" s="94" t="e">
        <f ca="1">IF(市町村抽出表!W119="－","－",IF(市町村抽出表!W119=0,"0棟",IF(市町村抽出表!W119&lt;1,"1棟未満",TEXT(ROUND(市町村抽出表!W119,0),"###,###")&amp;"棟")))</f>
        <v>#REF!</v>
      </c>
      <c r="N119" s="94" t="e">
        <f ca="1">IF(市町村抽出表!X119="－","－",IF(市町村抽出表!X119=0,"0棟",IF(市町村抽出表!X119&lt;1,"1棟未満",TEXT(ROUND(市町村抽出表!X119,0),"###,###")&amp;"棟")))</f>
        <v>#REF!</v>
      </c>
      <c r="O119" s="94" t="e">
        <f ca="1">IF(市町村抽出表!Z119="－","－",IF(市町村抽出表!Z119=0,"0件",IF(市町村抽出表!Z119&lt;1,"1件未満",TEXT(ROUND(市町村抽出表!Z119,0),"###,###")&amp;"件")))</f>
        <v>#REF!</v>
      </c>
      <c r="P119" s="94" t="e">
        <f ca="1">IF(市町村抽出表!AA119="－","－",IF(市町村抽出表!AA119=0,"0件",IF(市町村抽出表!AA119&lt;1,"1件未満",TEXT(ROUND(市町村抽出表!AA119,0),"###,###")&amp;"件")))</f>
        <v>#REF!</v>
      </c>
      <c r="Q119" s="94" t="e">
        <f ca="1">IF(市町村抽出表!AB119="－","－",IF(市町村抽出表!AB119=0,"0棟",IF(市町村抽出表!AB119&lt;1,"1棟未満",TEXT(ROUND(市町村抽出表!AB119,0),"###,###")&amp;"棟")))</f>
        <v>#REF!</v>
      </c>
      <c r="R119" s="94" t="e">
        <f ca="1">IF(市町村抽出表!AC119="－","－",IF(市町村抽出表!AC119=0,"0人",IF(市町村抽出表!AC119&lt;1,"1人未満",TEXT(ROUND(市町村抽出表!AC119,0),"###,###")&amp;"人")))</f>
        <v>#REF!</v>
      </c>
      <c r="S119" s="94" t="e">
        <f ca="1">IF(市町村抽出表!AD119="－","－",IF(市町村抽出表!AD119=0,"0人",IF(市町村抽出表!AD119&lt;1,"1人未満",TEXT(ROUND(市町村抽出表!AD119,0),"###,###")&amp;"人")))</f>
        <v>#REF!</v>
      </c>
      <c r="T119" s="94" t="e">
        <f ca="1">IF(市町村抽出表!AE119="－","－",IF(市町村抽出表!AE119=0,"0人",IF(市町村抽出表!AE119&lt;1,"1人未満",TEXT(ROUND(市町村抽出表!AE119,0),"###,###")&amp;"人")))</f>
        <v>#REF!</v>
      </c>
      <c r="U119" s="149" t="e">
        <f ca="1">IF(市町村抽出表!AG119="","※2",IF(市町村抽出表!AG119="－","－",IF(市町村抽出表!AG119=0,"0人",IF(市町村抽出表!AG119&lt;1,"1人未満",TEXT(ROUND(市町村抽出表!AG119,0),"###,###")&amp;"人"))))</f>
        <v>#REF!</v>
      </c>
      <c r="V119" s="150" t="e">
        <f ca="1">IF(市町村抽出表!AH119="","※2",IF(市町村抽出表!AH119="－","－",IF(市町村抽出表!AH119=0,"0人",IF(市町村抽出表!AH119&lt;1,"1人未満",TEXT(ROUND(市町村抽出表!AH119,0),"###,###")&amp;"人"))))</f>
        <v>#REF!</v>
      </c>
      <c r="W119" s="151" t="e">
        <f ca="1">IF(市町村抽出表!AI119="","※2",IF(市町村抽出表!AI119="－","－",IF(市町村抽出表!AI119=0,"0人",IF(市町村抽出表!AI119&lt;1,"1人未満",TEXT(ROUND(市町村抽出表!AI119,0),"###,###")&amp;"人"))))</f>
        <v>#REF!</v>
      </c>
      <c r="X119" s="94" t="e">
        <f ca="1">IF(市町村抽出表!AJ119="－","－",IF(市町村抽出表!AJ119=0,"0人",IF(市町村抽出表!AJ119&lt;1,"1人未満",TEXT(ROUND(市町村抽出表!AJ119,0),"###,###")&amp;"人")))</f>
        <v>#REF!</v>
      </c>
      <c r="Y119" s="94" t="e">
        <f ca="1">IF(市町村抽出表!AK119="－","－",IF(市町村抽出表!AK119=0,"0人",IF(市町村抽出表!AK119&lt;1,"1人未満",TEXT(ROUND(市町村抽出表!AK119,0),"###,###")&amp;"人")))</f>
        <v>#REF!</v>
      </c>
      <c r="Z119" s="94" t="e">
        <f ca="1">IF(市町村抽出表!AL119="－","－",IF(市町村抽出表!AL119=0,"0人",IF(市町村抽出表!AL119&lt;1,"1人未満",TEXT(ROUND(市町村抽出表!AL119,0),"###,###")&amp;"人")))</f>
        <v>#REF!</v>
      </c>
      <c r="AA119" s="94" t="e">
        <f ca="1">IF(市町村抽出表!AM119="－","－",IF(市町村抽出表!AM119=0,"0人",IF(市町村抽出表!AM119&lt;1,"1人未満",TEXT(ROUND(市町村抽出表!AM119,0),"###,###")&amp;"人")))</f>
        <v>#REF!</v>
      </c>
      <c r="AB119" s="94" t="e">
        <f ca="1">IF(市町村抽出表!AN119="－","－",IF(市町村抽出表!AN119=0,"0人",IF(市町村抽出表!AN119&lt;1,"1人未満",TEXT(ROUND(市町村抽出表!AN119,0),"###,###")&amp;"人")))</f>
        <v>#REF!</v>
      </c>
      <c r="AC119" s="94" t="e">
        <f ca="1">IF(市町村抽出表!AO119="－","－",IF(市町村抽出表!AO119=0,"0人",IF(市町村抽出表!AO119&lt;1,"1人未満",TEXT(ROUND(市町村抽出表!AO119,0),"###,###")&amp;"人")))</f>
        <v>#REF!</v>
      </c>
      <c r="AD119" s="94" t="e">
        <f ca="1">IF(市町村抽出表!AP119="－","－",IF(市町村抽出表!AP119=0,"0人",IF(市町村抽出表!AP119&lt;1,"1人未満",TEXT(ROUND(市町村抽出表!AP119,0),"###,###")&amp;"人")))</f>
        <v>#REF!</v>
      </c>
      <c r="AE119" s="94" t="e">
        <f ca="1">IF(市町村抽出表!AQ119="－","－",IF(市町村抽出表!AQ119=0,"0人",IF(市町村抽出表!AQ119&lt;1,"1人未満",TEXT(ROUND(市町村抽出表!AQ119,0),"###,###")&amp;"人")))</f>
        <v>#REF!</v>
      </c>
      <c r="AF119" s="94" t="e">
        <f ca="1">IF(市町村抽出表!AR119="－","－",IF(市町村抽出表!AR119=0,"0人",IF(市町村抽出表!AR119&lt;1,"1人未満",TEXT(ROUND(市町村抽出表!AR119,0),"###,###")&amp;"人")))</f>
        <v>#REF!</v>
      </c>
      <c r="AG119" s="94" t="e">
        <f ca="1">IF(市町村抽出表!AS119="－","－",IF(市町村抽出表!AS119=0,"0箇所",IF(市町村抽出表!AS119&lt;1,"1箇所未満",TEXT(ROUND(市町村抽出表!AS119,0),"###,###")&amp;"箇所")))</f>
        <v>#REF!</v>
      </c>
      <c r="AH119" s="94" t="e">
        <f ca="1">IF(市町村抽出表!AT119="－","－",IF(市町村抽出表!AT119=0,"0世帯",IF(市町村抽出表!AT119&lt;1,"1世帯未満",TEXT(ROUND(市町村抽出表!AT119,0),"###,###")&amp;"世帯")))</f>
        <v>#REF!</v>
      </c>
      <c r="AI119" s="94" t="e">
        <f ca="1">IF(市町村抽出表!AU119="－","－",IF(市町村抽出表!AU119=0,"0人",IF(市町村抽出表!AU119&lt;1,"1人未満",TEXT(ROUND(市町村抽出表!AU119,0),"###,###")&amp;"人")))</f>
        <v>#REF!</v>
      </c>
      <c r="AJ119" s="94" t="e">
        <f ca="1">IF(市町村抽出表!AV119="－","－",IF(市町村抽出表!AV119=0,"0世帯",IF(市町村抽出表!AV119&lt;1,"1世帯未満",TEXT(ROUND(市町村抽出表!AV119,0),"###,###")&amp;"世帯")))</f>
        <v>#REF!</v>
      </c>
      <c r="AK119" s="94" t="e">
        <f ca="1">IF(市町村抽出表!AW119="－","－",IF(市町村抽出表!AW119=0,"0人",IF(市町村抽出表!AW119&lt;1,"1人未満",TEXT(ROUND(市町村抽出表!AW119,0),"###,###")&amp;"人")))</f>
        <v>#REF!</v>
      </c>
      <c r="AL119" s="94" t="e">
        <f ca="1">IF(市町村抽出表!AX119="－","－",IF(市町村抽出表!AX119=0,"0世帯",IF(市町村抽出表!AX119&lt;1,"1世帯未満",TEXT(ROUND(市町村抽出表!AX119,0),"###,###")&amp;"世帯")))</f>
        <v>#REF!</v>
      </c>
      <c r="AM119" s="94" t="e">
        <f ca="1">IF(市町村抽出表!AY119="－","－",IF(市町村抽出表!AY119=0,"0人",IF(市町村抽出表!AY119&lt;1,"1人未満",TEXT(ROUND(市町村抽出表!AY119,0),"###,###")&amp;"人")))</f>
        <v>#REF!</v>
      </c>
      <c r="AN119" s="94" t="s">
        <v>668</v>
      </c>
      <c r="AO119" s="94" t="s">
        <v>668</v>
      </c>
      <c r="AP119" s="94" t="e">
        <f ca="1">IF(市町村抽出表!BB119="－","－",IF(市町村抽出表!BB119=0,"0km",IF(市町村抽出表!BB119&lt;0.1,"0.1km未満",TEXT(ROUND(市町村抽出表!BB119,1),"###,##0.0")&amp;"km")))</f>
        <v>#REF!</v>
      </c>
      <c r="AQ119" s="94" t="e">
        <f ca="1">IF(市町村抽出表!BC119="－","－",IF(市町村抽出表!BC119=0,"0世帯",IF(市町村抽出表!BC119&lt;1,"1世帯未満",TEXT(ROUND(市町村抽出表!BC119,0),"###,###")&amp;"世帯")))</f>
        <v>#REF!</v>
      </c>
      <c r="AR119" s="94" t="e">
        <f ca="1">IF(市町村抽出表!BD119="－","－",IF(市町村抽出表!BD119=0,"0人",IF(市町村抽出表!BD119&lt;1,"1人未満",TEXT(ROUND(市町村抽出表!BD119,0),"###,###")&amp;"人")))</f>
        <v>#REF!</v>
      </c>
      <c r="AS119" s="94" t="s">
        <v>668</v>
      </c>
      <c r="AT119" s="94" t="s">
        <v>668</v>
      </c>
      <c r="AU119" s="94" t="e">
        <f ca="1">IF(市町村抽出表!BG119="－","－",IF(市町村抽出表!BG119=0,"0箇所",IF(市町村抽出表!BG119&lt;1,"1箇所未満",TEXT(ROUND(市町村抽出表!BG119,0),"###,###")&amp;"箇所")))</f>
        <v>#REF!</v>
      </c>
      <c r="AV119" s="94" t="e">
        <f ca="1">IF(市町村抽出表!BH119="－","－",IF(市町村抽出表!BH119=0,"0箇所",IF(市町村抽出表!BH119&lt;1,"1箇所未満",TEXT(ROUND(市町村抽出表!BH119,0),"###,###")&amp;"箇所")))</f>
        <v>#REF!</v>
      </c>
      <c r="AW119" s="94" t="e">
        <f ca="1">IF(市町村抽出表!BI119="－","－",IF(市町村抽出表!BI119=0,"0箇所",IF(市町村抽出表!BI119&lt;1,"1箇所未満",TEXT(ROUND(市町村抽出表!BI119,0),"###,###")&amp;"箇所")))</f>
        <v>#REF!</v>
      </c>
      <c r="AX119" s="94" t="e">
        <f ca="1">IF(市町村抽出表!BJ119="－","－",IF(市町村抽出表!BJ119=0,"0箇所",IF(市町村抽出表!BJ119&lt;1,"1箇所未満",TEXT(ROUND(市町村抽出表!BJ119,0),"###,###")&amp;"箇所")))</f>
        <v>#REF!</v>
      </c>
      <c r="AY119" s="94" t="e">
        <f ca="1">IF(市町村抽出表!BK119="－","－",IF(市町村抽出表!BK119=0,"0箇所",IF(市町村抽出表!BK119&lt;1,"1箇所未満",TEXT(ROUND(市町村抽出表!BK119,0),"###,###")&amp;"箇所")))</f>
        <v>#REF!</v>
      </c>
      <c r="AZ119" s="94" t="e">
        <f ca="1">IF(市町村抽出表!BL119="－","－",IF(市町村抽出表!BL119=0,"0箇所",IF(市町村抽出表!BL119&lt;1,"1箇所未満",TEXT(ROUND(市町村抽出表!BL119,0),"###,###")&amp;"箇所")))</f>
        <v>#REF!</v>
      </c>
      <c r="BH119" s="153"/>
      <c r="BI119" s="153"/>
      <c r="BJ119" s="153"/>
      <c r="BL119" s="154"/>
      <c r="BM119" s="153"/>
      <c r="BN119" s="153"/>
      <c r="BO119" s="153"/>
      <c r="BP119" s="153"/>
      <c r="BX119" s="154"/>
      <c r="BY119" s="153"/>
      <c r="BZ119" s="153"/>
      <c r="CA119" s="153"/>
      <c r="CB119" s="153"/>
      <c r="CN119" s="154"/>
      <c r="CO119" s="153"/>
      <c r="CP119" s="153"/>
      <c r="CQ119" s="153"/>
      <c r="CR119" s="153"/>
    </row>
    <row r="120" spans="1:96" x14ac:dyDescent="0.2">
      <c r="A120" s="82">
        <v>117</v>
      </c>
      <c r="B120" s="74" t="s">
        <v>617</v>
      </c>
      <c r="C120" s="93" t="e">
        <f ca="1">IF(市町村抽出表!D120="－","－",ROUND(市町村抽出表!D120,1))</f>
        <v>#REF!</v>
      </c>
      <c r="D120" s="158" t="e">
        <f ca="1">IF(市町村抽出表!F120="","※2",IF(市町村抽出表!F120="－","－",市町村抽出表!F120&amp;"箇所"))</f>
        <v>#REF!</v>
      </c>
      <c r="E120" s="159" t="e">
        <f ca="1">IF(市町村抽出表!G120="","※2",IF(市町村抽出表!G120="－","－",市町村抽出表!G120&amp;"箇所"))</f>
        <v>#REF!</v>
      </c>
      <c r="F120" s="160" t="e">
        <f ca="1">IF(市町村抽出表!H120="","※2",IF(市町村抽出表!H120="－","－",市町村抽出表!H120&amp;"箇所"))</f>
        <v>#REF!</v>
      </c>
      <c r="G120" s="94" t="e">
        <f ca="1">IF(市町村抽出表!I120="－","－",IF(市町村抽出表!I120=0,"0棟",IF(市町村抽出表!I120&lt;1,"1棟未満",TEXT(ROUND(市町村抽出表!I120,0),"###,###")&amp;"棟")))</f>
        <v>#REF!</v>
      </c>
      <c r="H120" s="94" t="e">
        <f ca="1">IF(市町村抽出表!J120="－","－",IF(市町村抽出表!J120=0,"0棟",IF(市町村抽出表!J120&lt;1,"1棟未満",TEXT(ROUND(市町村抽出表!J120,0),"###,###")&amp;"棟")))</f>
        <v>#REF!</v>
      </c>
      <c r="I120" s="94" t="e">
        <f ca="1">IF(市町村抽出表!O120="－","－",IF(市町村抽出表!O120=0,"0棟",IF(市町村抽出表!O120&lt;1,"1棟未満",TEXT(ROUND(市町村抽出表!O120,0),"###,###")&amp;"棟")))</f>
        <v>#REF!</v>
      </c>
      <c r="J120" s="94" t="e">
        <f ca="1">IF(市町村抽出表!P120="－","－",IF(市町村抽出表!P120=0,"0棟",IF(市町村抽出表!P120&lt;1,"1棟未満",TEXT(ROUND(市町村抽出表!P120,0),"###,###")&amp;"棟")))</f>
        <v>#REF!</v>
      </c>
      <c r="K120" s="147" t="e">
        <f ca="1">IF(市町村抽出表!U120="","※2",IF(市町村抽出表!U120="－","－",IF(市町村抽出表!U120=0,"0棟",IF(市町村抽出表!U120&lt;1,"1棟未満",TEXT(ROUND(市町村抽出表!U120,0),"###,###")&amp;"棟"))))</f>
        <v>#REF!</v>
      </c>
      <c r="L120" s="148" t="e">
        <f ca="1">IF(市町村抽出表!V120="","※2",IF(市町村抽出表!V120="－","－",IF(市町村抽出表!V120=0,"0棟",IF(市町村抽出表!V120&lt;1,"1棟未満",TEXT(ROUND(市町村抽出表!V120,0),"###,###")&amp;"棟"))))</f>
        <v>#REF!</v>
      </c>
      <c r="M120" s="94" t="e">
        <f ca="1">IF(市町村抽出表!W120="－","－",IF(市町村抽出表!W120=0,"0棟",IF(市町村抽出表!W120&lt;1,"1棟未満",TEXT(ROUND(市町村抽出表!W120,0),"###,###")&amp;"棟")))</f>
        <v>#REF!</v>
      </c>
      <c r="N120" s="94" t="e">
        <f ca="1">IF(市町村抽出表!X120="－","－",IF(市町村抽出表!X120=0,"0棟",IF(市町村抽出表!X120&lt;1,"1棟未満",TEXT(ROUND(市町村抽出表!X120,0),"###,###")&amp;"棟")))</f>
        <v>#REF!</v>
      </c>
      <c r="O120" s="94" t="e">
        <f ca="1">IF(市町村抽出表!Z120="－","－",IF(市町村抽出表!Z120=0,"0件",IF(市町村抽出表!Z120&lt;1,"1件未満",TEXT(ROUND(市町村抽出表!Z120,0),"###,###")&amp;"件")))</f>
        <v>#REF!</v>
      </c>
      <c r="P120" s="94" t="e">
        <f ca="1">IF(市町村抽出表!AA120="－","－",IF(市町村抽出表!AA120=0,"0件",IF(市町村抽出表!AA120&lt;1,"1件未満",TEXT(ROUND(市町村抽出表!AA120,0),"###,###")&amp;"件")))</f>
        <v>#REF!</v>
      </c>
      <c r="Q120" s="94" t="e">
        <f ca="1">IF(市町村抽出表!AB120="－","－",IF(市町村抽出表!AB120=0,"0棟",IF(市町村抽出表!AB120&lt;1,"1棟未満",TEXT(ROUND(市町村抽出表!AB120,0),"###,###")&amp;"棟")))</f>
        <v>#REF!</v>
      </c>
      <c r="R120" s="94" t="e">
        <f ca="1">IF(市町村抽出表!AC120="－","－",IF(市町村抽出表!AC120=0,"0人",IF(市町村抽出表!AC120&lt;1,"1人未満",TEXT(ROUND(市町村抽出表!AC120,0),"###,###")&amp;"人")))</f>
        <v>#REF!</v>
      </c>
      <c r="S120" s="94" t="e">
        <f ca="1">IF(市町村抽出表!AD120="－","－",IF(市町村抽出表!AD120=0,"0人",IF(市町村抽出表!AD120&lt;1,"1人未満",TEXT(ROUND(市町村抽出表!AD120,0),"###,###")&amp;"人")))</f>
        <v>#REF!</v>
      </c>
      <c r="T120" s="94" t="e">
        <f ca="1">IF(市町村抽出表!AE120="－","－",IF(市町村抽出表!AE120=0,"0人",IF(市町村抽出表!AE120&lt;1,"1人未満",TEXT(ROUND(市町村抽出表!AE120,0),"###,###")&amp;"人")))</f>
        <v>#REF!</v>
      </c>
      <c r="U120" s="149" t="e">
        <f ca="1">IF(市町村抽出表!AG120="","※2",IF(市町村抽出表!AG120="－","－",IF(市町村抽出表!AG120=0,"0人",IF(市町村抽出表!AG120&lt;1,"1人未満",TEXT(ROUND(市町村抽出表!AG120,0),"###,###")&amp;"人"))))</f>
        <v>#REF!</v>
      </c>
      <c r="V120" s="150" t="e">
        <f ca="1">IF(市町村抽出表!AH120="","※2",IF(市町村抽出表!AH120="－","－",IF(市町村抽出表!AH120=0,"0人",IF(市町村抽出表!AH120&lt;1,"1人未満",TEXT(ROUND(市町村抽出表!AH120,0),"###,###")&amp;"人"))))</f>
        <v>#REF!</v>
      </c>
      <c r="W120" s="151" t="e">
        <f ca="1">IF(市町村抽出表!AI120="","※2",IF(市町村抽出表!AI120="－","－",IF(市町村抽出表!AI120=0,"0人",IF(市町村抽出表!AI120&lt;1,"1人未満",TEXT(ROUND(市町村抽出表!AI120,0),"###,###")&amp;"人"))))</f>
        <v>#REF!</v>
      </c>
      <c r="X120" s="94" t="e">
        <f ca="1">IF(市町村抽出表!AJ120="－","－",IF(市町村抽出表!AJ120=0,"0人",IF(市町村抽出表!AJ120&lt;1,"1人未満",TEXT(ROUND(市町村抽出表!AJ120,0),"###,###")&amp;"人")))</f>
        <v>#REF!</v>
      </c>
      <c r="Y120" s="94" t="e">
        <f ca="1">IF(市町村抽出表!AK120="－","－",IF(市町村抽出表!AK120=0,"0人",IF(市町村抽出表!AK120&lt;1,"1人未満",TEXT(ROUND(市町村抽出表!AK120,0),"###,###")&amp;"人")))</f>
        <v>#REF!</v>
      </c>
      <c r="Z120" s="94" t="e">
        <f ca="1">IF(市町村抽出表!AL120="－","－",IF(市町村抽出表!AL120=0,"0人",IF(市町村抽出表!AL120&lt;1,"1人未満",TEXT(ROUND(市町村抽出表!AL120,0),"###,###")&amp;"人")))</f>
        <v>#REF!</v>
      </c>
      <c r="AA120" s="94" t="e">
        <f ca="1">IF(市町村抽出表!AM120="－","－",IF(市町村抽出表!AM120=0,"0人",IF(市町村抽出表!AM120&lt;1,"1人未満",TEXT(ROUND(市町村抽出表!AM120,0),"###,###")&amp;"人")))</f>
        <v>#REF!</v>
      </c>
      <c r="AB120" s="94" t="e">
        <f ca="1">IF(市町村抽出表!AN120="－","－",IF(市町村抽出表!AN120=0,"0人",IF(市町村抽出表!AN120&lt;1,"1人未満",TEXT(ROUND(市町村抽出表!AN120,0),"###,###")&amp;"人")))</f>
        <v>#REF!</v>
      </c>
      <c r="AC120" s="94" t="e">
        <f ca="1">IF(市町村抽出表!AO120="－","－",IF(市町村抽出表!AO120=0,"0人",IF(市町村抽出表!AO120&lt;1,"1人未満",TEXT(ROUND(市町村抽出表!AO120,0),"###,###")&amp;"人")))</f>
        <v>#REF!</v>
      </c>
      <c r="AD120" s="94" t="e">
        <f ca="1">IF(市町村抽出表!AP120="－","－",IF(市町村抽出表!AP120=0,"0人",IF(市町村抽出表!AP120&lt;1,"1人未満",TEXT(ROUND(市町村抽出表!AP120,0),"###,###")&amp;"人")))</f>
        <v>#REF!</v>
      </c>
      <c r="AE120" s="94" t="e">
        <f ca="1">IF(市町村抽出表!AQ120="－","－",IF(市町村抽出表!AQ120=0,"0人",IF(市町村抽出表!AQ120&lt;1,"1人未満",TEXT(ROUND(市町村抽出表!AQ120,0),"###,###")&amp;"人")))</f>
        <v>#REF!</v>
      </c>
      <c r="AF120" s="94" t="e">
        <f ca="1">IF(市町村抽出表!AR120="－","－",IF(市町村抽出表!AR120=0,"0人",IF(市町村抽出表!AR120&lt;1,"1人未満",TEXT(ROUND(市町村抽出表!AR120,0),"###,###")&amp;"人")))</f>
        <v>#REF!</v>
      </c>
      <c r="AG120" s="94" t="e">
        <f ca="1">IF(市町村抽出表!AS120="－","－",IF(市町村抽出表!AS120=0,"0箇所",IF(市町村抽出表!AS120&lt;1,"1箇所未満",TEXT(ROUND(市町村抽出表!AS120,0),"###,###")&amp;"箇所")))</f>
        <v>#REF!</v>
      </c>
      <c r="AH120" s="94" t="e">
        <f ca="1">IF(市町村抽出表!AT120="－","－",IF(市町村抽出表!AT120=0,"0世帯",IF(市町村抽出表!AT120&lt;1,"1世帯未満",TEXT(ROUND(市町村抽出表!AT120,0),"###,###")&amp;"世帯")))</f>
        <v>#REF!</v>
      </c>
      <c r="AI120" s="94" t="e">
        <f ca="1">IF(市町村抽出表!AU120="－","－",IF(市町村抽出表!AU120=0,"0人",IF(市町村抽出表!AU120&lt;1,"1人未満",TEXT(ROUND(市町村抽出表!AU120,0),"###,###")&amp;"人")))</f>
        <v>#REF!</v>
      </c>
      <c r="AJ120" s="94" t="e">
        <f ca="1">IF(市町村抽出表!AV120="－","－",IF(市町村抽出表!AV120=0,"0世帯",IF(市町村抽出表!AV120&lt;1,"1世帯未満",TEXT(ROUND(市町村抽出表!AV120,0),"###,###")&amp;"世帯")))</f>
        <v>#REF!</v>
      </c>
      <c r="AK120" s="94" t="e">
        <f ca="1">IF(市町村抽出表!AW120="－","－",IF(市町村抽出表!AW120=0,"0人",IF(市町村抽出表!AW120&lt;1,"1人未満",TEXT(ROUND(市町村抽出表!AW120,0),"###,###")&amp;"人")))</f>
        <v>#REF!</v>
      </c>
      <c r="AL120" s="94" t="e">
        <f ca="1">IF(市町村抽出表!AX120="－","－",IF(市町村抽出表!AX120=0,"0世帯",IF(市町村抽出表!AX120&lt;1,"1世帯未満",TEXT(ROUND(市町村抽出表!AX120,0),"###,###")&amp;"世帯")))</f>
        <v>#REF!</v>
      </c>
      <c r="AM120" s="94" t="e">
        <f ca="1">IF(市町村抽出表!AY120="－","－",IF(市町村抽出表!AY120=0,"0人",IF(市町村抽出表!AY120&lt;1,"1人未満",TEXT(ROUND(市町村抽出表!AY120,0),"###,###")&amp;"人")))</f>
        <v>#REF!</v>
      </c>
      <c r="AN120" s="94" t="s">
        <v>668</v>
      </c>
      <c r="AO120" s="94" t="s">
        <v>668</v>
      </c>
      <c r="AP120" s="94" t="e">
        <f ca="1">IF(市町村抽出表!BB120="－","－",IF(市町村抽出表!BB120=0,"0km",IF(市町村抽出表!BB120&lt;0.1,"0.1km未満",TEXT(ROUND(市町村抽出表!BB120,1),"###,##0.0")&amp;"km")))</f>
        <v>#REF!</v>
      </c>
      <c r="AQ120" s="94" t="e">
        <f ca="1">IF(市町村抽出表!BC120="－","－",IF(市町村抽出表!BC120=0,"0世帯",IF(市町村抽出表!BC120&lt;1,"1世帯未満",TEXT(ROUND(市町村抽出表!BC120,0),"###,###")&amp;"世帯")))</f>
        <v>#REF!</v>
      </c>
      <c r="AR120" s="94" t="e">
        <f ca="1">IF(市町村抽出表!BD120="－","－",IF(市町村抽出表!BD120=0,"0人",IF(市町村抽出表!BD120&lt;1,"1人未満",TEXT(ROUND(市町村抽出表!BD120,0),"###,###")&amp;"人")))</f>
        <v>#REF!</v>
      </c>
      <c r="AS120" s="94" t="s">
        <v>668</v>
      </c>
      <c r="AT120" s="94" t="s">
        <v>668</v>
      </c>
      <c r="AU120" s="94" t="e">
        <f ca="1">IF(市町村抽出表!BG120="－","－",IF(市町村抽出表!BG120=0,"0箇所",IF(市町村抽出表!BG120&lt;1,"1箇所未満",TEXT(ROUND(市町村抽出表!BG120,0),"###,###")&amp;"箇所")))</f>
        <v>#REF!</v>
      </c>
      <c r="AV120" s="94" t="e">
        <f ca="1">IF(市町村抽出表!BH120="－","－",IF(市町村抽出表!BH120=0,"0箇所",IF(市町村抽出表!BH120&lt;1,"1箇所未満",TEXT(ROUND(市町村抽出表!BH120,0),"###,###")&amp;"箇所")))</f>
        <v>#REF!</v>
      </c>
      <c r="AW120" s="94" t="e">
        <f ca="1">IF(市町村抽出表!BI120="－","－",IF(市町村抽出表!BI120=0,"0箇所",IF(市町村抽出表!BI120&lt;1,"1箇所未満",TEXT(ROUND(市町村抽出表!BI120,0),"###,###")&amp;"箇所")))</f>
        <v>#REF!</v>
      </c>
      <c r="AX120" s="94" t="e">
        <f ca="1">IF(市町村抽出表!BJ120="－","－",IF(市町村抽出表!BJ120=0,"0箇所",IF(市町村抽出表!BJ120&lt;1,"1箇所未満",TEXT(ROUND(市町村抽出表!BJ120,0),"###,###")&amp;"箇所")))</f>
        <v>#REF!</v>
      </c>
      <c r="AY120" s="94" t="e">
        <f ca="1">IF(市町村抽出表!BK120="－","－",IF(市町村抽出表!BK120=0,"0箇所",IF(市町村抽出表!BK120&lt;1,"1箇所未満",TEXT(ROUND(市町村抽出表!BK120,0),"###,###")&amp;"箇所")))</f>
        <v>#REF!</v>
      </c>
      <c r="AZ120" s="94" t="e">
        <f ca="1">IF(市町村抽出表!BL120="－","－",IF(市町村抽出表!BL120=0,"0箇所",IF(市町村抽出表!BL120&lt;1,"1箇所未満",TEXT(ROUND(市町村抽出表!BL120,0),"###,###")&amp;"箇所")))</f>
        <v>#REF!</v>
      </c>
      <c r="BH120" s="153"/>
      <c r="BI120" s="153"/>
      <c r="BJ120" s="153"/>
      <c r="BL120" s="154"/>
      <c r="BM120" s="153"/>
      <c r="BN120" s="153"/>
      <c r="BO120" s="153"/>
      <c r="BP120" s="153"/>
      <c r="BX120" s="154"/>
      <c r="BY120" s="153"/>
      <c r="BZ120" s="153"/>
      <c r="CA120" s="153"/>
      <c r="CB120" s="153"/>
      <c r="CN120" s="154"/>
      <c r="CO120" s="153"/>
      <c r="CP120" s="153"/>
      <c r="CQ120" s="153"/>
      <c r="CR120" s="153"/>
    </row>
    <row r="121" spans="1:96" x14ac:dyDescent="0.2">
      <c r="A121" s="82">
        <v>118</v>
      </c>
      <c r="B121" s="74" t="s">
        <v>618</v>
      </c>
      <c r="C121" s="93" t="e">
        <f ca="1">IF(市町村抽出表!D121="－","－",ROUND(市町村抽出表!D121,1))</f>
        <v>#REF!</v>
      </c>
      <c r="D121" s="158" t="e">
        <f ca="1">IF(市町村抽出表!F121="","※2",IF(市町村抽出表!F121="－","－",市町村抽出表!F121&amp;"箇所"))</f>
        <v>#REF!</v>
      </c>
      <c r="E121" s="159" t="e">
        <f ca="1">IF(市町村抽出表!G121="","※2",IF(市町村抽出表!G121="－","－",市町村抽出表!G121&amp;"箇所"))</f>
        <v>#REF!</v>
      </c>
      <c r="F121" s="160" t="e">
        <f ca="1">IF(市町村抽出表!H121="","※2",IF(市町村抽出表!H121="－","－",市町村抽出表!H121&amp;"箇所"))</f>
        <v>#REF!</v>
      </c>
      <c r="G121" s="94" t="e">
        <f ca="1">IF(市町村抽出表!I121="－","－",IF(市町村抽出表!I121=0,"0棟",IF(市町村抽出表!I121&lt;1,"1棟未満",TEXT(ROUND(市町村抽出表!I121,0),"###,###")&amp;"棟")))</f>
        <v>#REF!</v>
      </c>
      <c r="H121" s="94" t="e">
        <f ca="1">IF(市町村抽出表!J121="－","－",IF(市町村抽出表!J121=0,"0棟",IF(市町村抽出表!J121&lt;1,"1棟未満",TEXT(ROUND(市町村抽出表!J121,0),"###,###")&amp;"棟")))</f>
        <v>#REF!</v>
      </c>
      <c r="I121" s="94" t="e">
        <f ca="1">IF(市町村抽出表!O121="－","－",IF(市町村抽出表!O121=0,"0棟",IF(市町村抽出表!O121&lt;1,"1棟未満",TEXT(ROUND(市町村抽出表!O121,0),"###,###")&amp;"棟")))</f>
        <v>#REF!</v>
      </c>
      <c r="J121" s="94" t="e">
        <f ca="1">IF(市町村抽出表!P121="－","－",IF(市町村抽出表!P121=0,"0棟",IF(市町村抽出表!P121&lt;1,"1棟未満",TEXT(ROUND(市町村抽出表!P121,0),"###,###")&amp;"棟")))</f>
        <v>#REF!</v>
      </c>
      <c r="K121" s="147" t="e">
        <f ca="1">IF(市町村抽出表!U121="","※2",IF(市町村抽出表!U121="－","－",IF(市町村抽出表!U121=0,"0棟",IF(市町村抽出表!U121&lt;1,"1棟未満",TEXT(ROUND(市町村抽出表!U121,0),"###,###")&amp;"棟"))))</f>
        <v>#REF!</v>
      </c>
      <c r="L121" s="148" t="e">
        <f ca="1">IF(市町村抽出表!V121="","※2",IF(市町村抽出表!V121="－","－",IF(市町村抽出表!V121=0,"0棟",IF(市町村抽出表!V121&lt;1,"1棟未満",TEXT(ROUND(市町村抽出表!V121,0),"###,###")&amp;"棟"))))</f>
        <v>#REF!</v>
      </c>
      <c r="M121" s="94" t="e">
        <f ca="1">IF(市町村抽出表!W121="－","－",IF(市町村抽出表!W121=0,"0棟",IF(市町村抽出表!W121&lt;1,"1棟未満",TEXT(ROUND(市町村抽出表!W121,0),"###,###")&amp;"棟")))</f>
        <v>#REF!</v>
      </c>
      <c r="N121" s="94" t="e">
        <f ca="1">IF(市町村抽出表!X121="－","－",IF(市町村抽出表!X121=0,"0棟",IF(市町村抽出表!X121&lt;1,"1棟未満",TEXT(ROUND(市町村抽出表!X121,0),"###,###")&amp;"棟")))</f>
        <v>#REF!</v>
      </c>
      <c r="O121" s="94" t="e">
        <f ca="1">IF(市町村抽出表!Z121="－","－",IF(市町村抽出表!Z121=0,"0件",IF(市町村抽出表!Z121&lt;1,"1件未満",TEXT(ROUND(市町村抽出表!Z121,0),"###,###")&amp;"件")))</f>
        <v>#REF!</v>
      </c>
      <c r="P121" s="94" t="e">
        <f ca="1">IF(市町村抽出表!AA121="－","－",IF(市町村抽出表!AA121=0,"0件",IF(市町村抽出表!AA121&lt;1,"1件未満",TEXT(ROUND(市町村抽出表!AA121,0),"###,###")&amp;"件")))</f>
        <v>#REF!</v>
      </c>
      <c r="Q121" s="94" t="e">
        <f ca="1">IF(市町村抽出表!AB121="－","－",IF(市町村抽出表!AB121=0,"0棟",IF(市町村抽出表!AB121&lt;1,"1棟未満",TEXT(ROUND(市町村抽出表!AB121,0),"###,###")&amp;"棟")))</f>
        <v>#REF!</v>
      </c>
      <c r="R121" s="94" t="e">
        <f ca="1">IF(市町村抽出表!AC121="－","－",IF(市町村抽出表!AC121=0,"0人",IF(市町村抽出表!AC121&lt;1,"1人未満",TEXT(ROUND(市町村抽出表!AC121,0),"###,###")&amp;"人")))</f>
        <v>#REF!</v>
      </c>
      <c r="S121" s="94" t="e">
        <f ca="1">IF(市町村抽出表!AD121="－","－",IF(市町村抽出表!AD121=0,"0人",IF(市町村抽出表!AD121&lt;1,"1人未満",TEXT(ROUND(市町村抽出表!AD121,0),"###,###")&amp;"人")))</f>
        <v>#REF!</v>
      </c>
      <c r="T121" s="94" t="e">
        <f ca="1">IF(市町村抽出表!AE121="－","－",IF(市町村抽出表!AE121=0,"0人",IF(市町村抽出表!AE121&lt;1,"1人未満",TEXT(ROUND(市町村抽出表!AE121,0),"###,###")&amp;"人")))</f>
        <v>#REF!</v>
      </c>
      <c r="U121" s="149" t="e">
        <f ca="1">IF(市町村抽出表!AG121="","※2",IF(市町村抽出表!AG121="－","－",IF(市町村抽出表!AG121=0,"0人",IF(市町村抽出表!AG121&lt;1,"1人未満",TEXT(ROUND(市町村抽出表!AG121,0),"###,###")&amp;"人"))))</f>
        <v>#REF!</v>
      </c>
      <c r="V121" s="150" t="e">
        <f ca="1">IF(市町村抽出表!AH121="","※2",IF(市町村抽出表!AH121="－","－",IF(市町村抽出表!AH121=0,"0人",IF(市町村抽出表!AH121&lt;1,"1人未満",TEXT(ROUND(市町村抽出表!AH121,0),"###,###")&amp;"人"))))</f>
        <v>#REF!</v>
      </c>
      <c r="W121" s="151" t="e">
        <f ca="1">IF(市町村抽出表!AI121="","※2",IF(市町村抽出表!AI121="－","－",IF(市町村抽出表!AI121=0,"0人",IF(市町村抽出表!AI121&lt;1,"1人未満",TEXT(ROUND(市町村抽出表!AI121,0),"###,###")&amp;"人"))))</f>
        <v>#REF!</v>
      </c>
      <c r="X121" s="94" t="e">
        <f ca="1">IF(市町村抽出表!AJ121="－","－",IF(市町村抽出表!AJ121=0,"0人",IF(市町村抽出表!AJ121&lt;1,"1人未満",TEXT(ROUND(市町村抽出表!AJ121,0),"###,###")&amp;"人")))</f>
        <v>#REF!</v>
      </c>
      <c r="Y121" s="94" t="e">
        <f ca="1">IF(市町村抽出表!AK121="－","－",IF(市町村抽出表!AK121=0,"0人",IF(市町村抽出表!AK121&lt;1,"1人未満",TEXT(ROUND(市町村抽出表!AK121,0),"###,###")&amp;"人")))</f>
        <v>#REF!</v>
      </c>
      <c r="Z121" s="94" t="e">
        <f ca="1">IF(市町村抽出表!AL121="－","－",IF(市町村抽出表!AL121=0,"0人",IF(市町村抽出表!AL121&lt;1,"1人未満",TEXT(ROUND(市町村抽出表!AL121,0),"###,###")&amp;"人")))</f>
        <v>#REF!</v>
      </c>
      <c r="AA121" s="94" t="e">
        <f ca="1">IF(市町村抽出表!AM121="－","－",IF(市町村抽出表!AM121=0,"0人",IF(市町村抽出表!AM121&lt;1,"1人未満",TEXT(ROUND(市町村抽出表!AM121,0),"###,###")&amp;"人")))</f>
        <v>#REF!</v>
      </c>
      <c r="AB121" s="94" t="e">
        <f ca="1">IF(市町村抽出表!AN121="－","－",IF(市町村抽出表!AN121=0,"0人",IF(市町村抽出表!AN121&lt;1,"1人未満",TEXT(ROUND(市町村抽出表!AN121,0),"###,###")&amp;"人")))</f>
        <v>#REF!</v>
      </c>
      <c r="AC121" s="94" t="e">
        <f ca="1">IF(市町村抽出表!AO121="－","－",IF(市町村抽出表!AO121=0,"0人",IF(市町村抽出表!AO121&lt;1,"1人未満",TEXT(ROUND(市町村抽出表!AO121,0),"###,###")&amp;"人")))</f>
        <v>#REF!</v>
      </c>
      <c r="AD121" s="94" t="e">
        <f ca="1">IF(市町村抽出表!AP121="－","－",IF(市町村抽出表!AP121=0,"0人",IF(市町村抽出表!AP121&lt;1,"1人未満",TEXT(ROUND(市町村抽出表!AP121,0),"###,###")&amp;"人")))</f>
        <v>#REF!</v>
      </c>
      <c r="AE121" s="94" t="e">
        <f ca="1">IF(市町村抽出表!AQ121="－","－",IF(市町村抽出表!AQ121=0,"0人",IF(市町村抽出表!AQ121&lt;1,"1人未満",TEXT(ROUND(市町村抽出表!AQ121,0),"###,###")&amp;"人")))</f>
        <v>#REF!</v>
      </c>
      <c r="AF121" s="94" t="e">
        <f ca="1">IF(市町村抽出表!AR121="－","－",IF(市町村抽出表!AR121=0,"0人",IF(市町村抽出表!AR121&lt;1,"1人未満",TEXT(ROUND(市町村抽出表!AR121,0),"###,###")&amp;"人")))</f>
        <v>#REF!</v>
      </c>
      <c r="AG121" s="94" t="e">
        <f ca="1">IF(市町村抽出表!AS121="－","－",IF(市町村抽出表!AS121=0,"0箇所",IF(市町村抽出表!AS121&lt;1,"1箇所未満",TEXT(ROUND(市町村抽出表!AS121,0),"###,###")&amp;"箇所")))</f>
        <v>#REF!</v>
      </c>
      <c r="AH121" s="94" t="e">
        <f ca="1">IF(市町村抽出表!AT121="－","－",IF(市町村抽出表!AT121=0,"0世帯",IF(市町村抽出表!AT121&lt;1,"1世帯未満",TEXT(ROUND(市町村抽出表!AT121,0),"###,###")&amp;"世帯")))</f>
        <v>#REF!</v>
      </c>
      <c r="AI121" s="94" t="e">
        <f ca="1">IF(市町村抽出表!AU121="－","－",IF(市町村抽出表!AU121=0,"0人",IF(市町村抽出表!AU121&lt;1,"1人未満",TEXT(ROUND(市町村抽出表!AU121,0),"###,###")&amp;"人")))</f>
        <v>#REF!</v>
      </c>
      <c r="AJ121" s="94" t="e">
        <f ca="1">IF(市町村抽出表!AV121="－","－",IF(市町村抽出表!AV121=0,"0世帯",IF(市町村抽出表!AV121&lt;1,"1世帯未満",TEXT(ROUND(市町村抽出表!AV121,0),"###,###")&amp;"世帯")))</f>
        <v>#REF!</v>
      </c>
      <c r="AK121" s="94" t="e">
        <f ca="1">IF(市町村抽出表!AW121="－","－",IF(市町村抽出表!AW121=0,"0人",IF(市町村抽出表!AW121&lt;1,"1人未満",TEXT(ROUND(市町村抽出表!AW121,0),"###,###")&amp;"人")))</f>
        <v>#REF!</v>
      </c>
      <c r="AL121" s="94" t="e">
        <f ca="1">IF(市町村抽出表!AX121="－","－",IF(市町村抽出表!AX121=0,"0世帯",IF(市町村抽出表!AX121&lt;1,"1世帯未満",TEXT(ROUND(市町村抽出表!AX121,0),"###,###")&amp;"世帯")))</f>
        <v>#REF!</v>
      </c>
      <c r="AM121" s="94" t="e">
        <f ca="1">IF(市町村抽出表!AY121="－","－",IF(市町村抽出表!AY121=0,"0人",IF(市町村抽出表!AY121&lt;1,"1人未満",TEXT(ROUND(市町村抽出表!AY121,0),"###,###")&amp;"人")))</f>
        <v>#REF!</v>
      </c>
      <c r="AN121" s="94" t="s">
        <v>668</v>
      </c>
      <c r="AO121" s="94" t="s">
        <v>668</v>
      </c>
      <c r="AP121" s="94" t="e">
        <f ca="1">IF(市町村抽出表!BB121="－","－",IF(市町村抽出表!BB121=0,"0km",IF(市町村抽出表!BB121&lt;0.1,"0.1km未満",TEXT(ROUND(市町村抽出表!BB121,1),"###,##0.0")&amp;"km")))</f>
        <v>#REF!</v>
      </c>
      <c r="AQ121" s="94" t="e">
        <f ca="1">IF(市町村抽出表!BC121="－","－",IF(市町村抽出表!BC121=0,"0世帯",IF(市町村抽出表!BC121&lt;1,"1世帯未満",TEXT(ROUND(市町村抽出表!BC121,0),"###,###")&amp;"世帯")))</f>
        <v>#REF!</v>
      </c>
      <c r="AR121" s="94" t="e">
        <f ca="1">IF(市町村抽出表!BD121="－","－",IF(市町村抽出表!BD121=0,"0人",IF(市町村抽出表!BD121&lt;1,"1人未満",TEXT(ROUND(市町村抽出表!BD121,0),"###,###")&amp;"人")))</f>
        <v>#REF!</v>
      </c>
      <c r="AS121" s="94" t="s">
        <v>668</v>
      </c>
      <c r="AT121" s="94" t="s">
        <v>668</v>
      </c>
      <c r="AU121" s="94" t="e">
        <f ca="1">IF(市町村抽出表!BG121="－","－",IF(市町村抽出表!BG121=0,"0箇所",IF(市町村抽出表!BG121&lt;1,"1箇所未満",TEXT(ROUND(市町村抽出表!BG121,0),"###,###")&amp;"箇所")))</f>
        <v>#REF!</v>
      </c>
      <c r="AV121" s="94" t="e">
        <f ca="1">IF(市町村抽出表!BH121="－","－",IF(市町村抽出表!BH121=0,"0箇所",IF(市町村抽出表!BH121&lt;1,"1箇所未満",TEXT(ROUND(市町村抽出表!BH121,0),"###,###")&amp;"箇所")))</f>
        <v>#REF!</v>
      </c>
      <c r="AW121" s="94" t="e">
        <f ca="1">IF(市町村抽出表!BI121="－","－",IF(市町村抽出表!BI121=0,"0箇所",IF(市町村抽出表!BI121&lt;1,"1箇所未満",TEXT(ROUND(市町村抽出表!BI121,0),"###,###")&amp;"箇所")))</f>
        <v>#REF!</v>
      </c>
      <c r="AX121" s="94" t="e">
        <f ca="1">IF(市町村抽出表!BJ121="－","－",IF(市町村抽出表!BJ121=0,"0箇所",IF(市町村抽出表!BJ121&lt;1,"1箇所未満",TEXT(ROUND(市町村抽出表!BJ121,0),"###,###")&amp;"箇所")))</f>
        <v>#REF!</v>
      </c>
      <c r="AY121" s="94" t="e">
        <f ca="1">IF(市町村抽出表!BK121="－","－",IF(市町村抽出表!BK121=0,"0箇所",IF(市町村抽出表!BK121&lt;1,"1箇所未満",TEXT(ROUND(市町村抽出表!BK121,0),"###,###")&amp;"箇所")))</f>
        <v>#REF!</v>
      </c>
      <c r="AZ121" s="94" t="e">
        <f ca="1">IF(市町村抽出表!BL121="－","－",IF(市町村抽出表!BL121=0,"0箇所",IF(市町村抽出表!BL121&lt;1,"1箇所未満",TEXT(ROUND(市町村抽出表!BL121,0),"###,###")&amp;"箇所")))</f>
        <v>#REF!</v>
      </c>
      <c r="BH121" s="153"/>
      <c r="BI121" s="153"/>
      <c r="BJ121" s="153"/>
      <c r="BL121" s="154"/>
      <c r="BM121" s="153"/>
      <c r="BN121" s="153"/>
      <c r="BO121" s="153"/>
      <c r="BP121" s="153"/>
      <c r="BX121" s="154"/>
      <c r="BY121" s="153"/>
      <c r="BZ121" s="153"/>
      <c r="CA121" s="153"/>
      <c r="CB121" s="153"/>
      <c r="CN121" s="154"/>
      <c r="CO121" s="153"/>
      <c r="CP121" s="153"/>
      <c r="CQ121" s="153"/>
      <c r="CR121" s="153"/>
    </row>
    <row r="122" spans="1:96" x14ac:dyDescent="0.2">
      <c r="A122" s="82">
        <v>119</v>
      </c>
      <c r="B122" s="74" t="s">
        <v>619</v>
      </c>
      <c r="C122" s="93" t="e">
        <f ca="1">IF(市町村抽出表!D122="－","－",ROUND(市町村抽出表!D122,1))</f>
        <v>#REF!</v>
      </c>
      <c r="D122" s="158" t="e">
        <f ca="1">IF(市町村抽出表!F122="","※2",IF(市町村抽出表!F122="－","－",市町村抽出表!F122&amp;"箇所"))</f>
        <v>#REF!</v>
      </c>
      <c r="E122" s="159" t="e">
        <f ca="1">IF(市町村抽出表!G122="","※2",IF(市町村抽出表!G122="－","－",市町村抽出表!G122&amp;"箇所"))</f>
        <v>#REF!</v>
      </c>
      <c r="F122" s="160" t="e">
        <f ca="1">IF(市町村抽出表!H122="","※2",IF(市町村抽出表!H122="－","－",市町村抽出表!H122&amp;"箇所"))</f>
        <v>#REF!</v>
      </c>
      <c r="G122" s="94" t="e">
        <f ca="1">IF(市町村抽出表!I122="－","－",IF(市町村抽出表!I122=0,"0棟",IF(市町村抽出表!I122&lt;1,"1棟未満",TEXT(ROUND(市町村抽出表!I122,0),"###,###")&amp;"棟")))</f>
        <v>#REF!</v>
      </c>
      <c r="H122" s="94" t="e">
        <f ca="1">IF(市町村抽出表!J122="－","－",IF(市町村抽出表!J122=0,"0棟",IF(市町村抽出表!J122&lt;1,"1棟未満",TEXT(ROUND(市町村抽出表!J122,0),"###,###")&amp;"棟")))</f>
        <v>#REF!</v>
      </c>
      <c r="I122" s="94" t="e">
        <f ca="1">IF(市町村抽出表!O122="－","－",IF(市町村抽出表!O122=0,"0棟",IF(市町村抽出表!O122&lt;1,"1棟未満",TEXT(ROUND(市町村抽出表!O122,0),"###,###")&amp;"棟")))</f>
        <v>#REF!</v>
      </c>
      <c r="J122" s="94" t="e">
        <f ca="1">IF(市町村抽出表!P122="－","－",IF(市町村抽出表!P122=0,"0棟",IF(市町村抽出表!P122&lt;1,"1棟未満",TEXT(ROUND(市町村抽出表!P122,0),"###,###")&amp;"棟")))</f>
        <v>#REF!</v>
      </c>
      <c r="K122" s="147" t="e">
        <f ca="1">IF(市町村抽出表!U122="","※2",IF(市町村抽出表!U122="－","－",IF(市町村抽出表!U122=0,"0棟",IF(市町村抽出表!U122&lt;1,"1棟未満",TEXT(ROUND(市町村抽出表!U122,0),"###,###")&amp;"棟"))))</f>
        <v>#REF!</v>
      </c>
      <c r="L122" s="148" t="e">
        <f ca="1">IF(市町村抽出表!V122="","※2",IF(市町村抽出表!V122="－","－",IF(市町村抽出表!V122=0,"0棟",IF(市町村抽出表!V122&lt;1,"1棟未満",TEXT(ROUND(市町村抽出表!V122,0),"###,###")&amp;"棟"))))</f>
        <v>#REF!</v>
      </c>
      <c r="M122" s="94" t="e">
        <f ca="1">IF(市町村抽出表!W122="－","－",IF(市町村抽出表!W122=0,"0棟",IF(市町村抽出表!W122&lt;1,"1棟未満",TEXT(ROUND(市町村抽出表!W122,0),"###,###")&amp;"棟")))</f>
        <v>#REF!</v>
      </c>
      <c r="N122" s="94" t="e">
        <f ca="1">IF(市町村抽出表!X122="－","－",IF(市町村抽出表!X122=0,"0棟",IF(市町村抽出表!X122&lt;1,"1棟未満",TEXT(ROUND(市町村抽出表!X122,0),"###,###")&amp;"棟")))</f>
        <v>#REF!</v>
      </c>
      <c r="O122" s="94" t="e">
        <f ca="1">IF(市町村抽出表!Z122="－","－",IF(市町村抽出表!Z122=0,"0件",IF(市町村抽出表!Z122&lt;1,"1件未満",TEXT(ROUND(市町村抽出表!Z122,0),"###,###")&amp;"件")))</f>
        <v>#REF!</v>
      </c>
      <c r="P122" s="94" t="e">
        <f ca="1">IF(市町村抽出表!AA122="－","－",IF(市町村抽出表!AA122=0,"0件",IF(市町村抽出表!AA122&lt;1,"1件未満",TEXT(ROUND(市町村抽出表!AA122,0),"###,###")&amp;"件")))</f>
        <v>#REF!</v>
      </c>
      <c r="Q122" s="94" t="e">
        <f ca="1">IF(市町村抽出表!AB122="－","－",IF(市町村抽出表!AB122=0,"0棟",IF(市町村抽出表!AB122&lt;1,"1棟未満",TEXT(ROUND(市町村抽出表!AB122,0),"###,###")&amp;"棟")))</f>
        <v>#REF!</v>
      </c>
      <c r="R122" s="94" t="e">
        <f ca="1">IF(市町村抽出表!AC122="－","－",IF(市町村抽出表!AC122=0,"0人",IF(市町村抽出表!AC122&lt;1,"1人未満",TEXT(ROUND(市町村抽出表!AC122,0),"###,###")&amp;"人")))</f>
        <v>#REF!</v>
      </c>
      <c r="S122" s="94" t="e">
        <f ca="1">IF(市町村抽出表!AD122="－","－",IF(市町村抽出表!AD122=0,"0人",IF(市町村抽出表!AD122&lt;1,"1人未満",TEXT(ROUND(市町村抽出表!AD122,0),"###,###")&amp;"人")))</f>
        <v>#REF!</v>
      </c>
      <c r="T122" s="94" t="e">
        <f ca="1">IF(市町村抽出表!AE122="－","－",IF(市町村抽出表!AE122=0,"0人",IF(市町村抽出表!AE122&lt;1,"1人未満",TEXT(ROUND(市町村抽出表!AE122,0),"###,###")&amp;"人")))</f>
        <v>#REF!</v>
      </c>
      <c r="U122" s="149" t="e">
        <f ca="1">IF(市町村抽出表!AG122="","※2",IF(市町村抽出表!AG122="－","－",IF(市町村抽出表!AG122=0,"0人",IF(市町村抽出表!AG122&lt;1,"1人未満",TEXT(ROUND(市町村抽出表!AG122,0),"###,###")&amp;"人"))))</f>
        <v>#REF!</v>
      </c>
      <c r="V122" s="150" t="e">
        <f ca="1">IF(市町村抽出表!AH122="","※2",IF(市町村抽出表!AH122="－","－",IF(市町村抽出表!AH122=0,"0人",IF(市町村抽出表!AH122&lt;1,"1人未満",TEXT(ROUND(市町村抽出表!AH122,0),"###,###")&amp;"人"))))</f>
        <v>#REF!</v>
      </c>
      <c r="W122" s="151" t="e">
        <f ca="1">IF(市町村抽出表!AI122="","※2",IF(市町村抽出表!AI122="－","－",IF(市町村抽出表!AI122=0,"0人",IF(市町村抽出表!AI122&lt;1,"1人未満",TEXT(ROUND(市町村抽出表!AI122,0),"###,###")&amp;"人"))))</f>
        <v>#REF!</v>
      </c>
      <c r="X122" s="94" t="e">
        <f ca="1">IF(市町村抽出表!AJ122="－","－",IF(市町村抽出表!AJ122=0,"0人",IF(市町村抽出表!AJ122&lt;1,"1人未満",TEXT(ROUND(市町村抽出表!AJ122,0),"###,###")&amp;"人")))</f>
        <v>#REF!</v>
      </c>
      <c r="Y122" s="94" t="e">
        <f ca="1">IF(市町村抽出表!AK122="－","－",IF(市町村抽出表!AK122=0,"0人",IF(市町村抽出表!AK122&lt;1,"1人未満",TEXT(ROUND(市町村抽出表!AK122,0),"###,###")&amp;"人")))</f>
        <v>#REF!</v>
      </c>
      <c r="Z122" s="94" t="e">
        <f ca="1">IF(市町村抽出表!AL122="－","－",IF(市町村抽出表!AL122=0,"0人",IF(市町村抽出表!AL122&lt;1,"1人未満",TEXT(ROUND(市町村抽出表!AL122,0),"###,###")&amp;"人")))</f>
        <v>#REF!</v>
      </c>
      <c r="AA122" s="94" t="e">
        <f ca="1">IF(市町村抽出表!AM122="－","－",IF(市町村抽出表!AM122=0,"0人",IF(市町村抽出表!AM122&lt;1,"1人未満",TEXT(ROUND(市町村抽出表!AM122,0),"###,###")&amp;"人")))</f>
        <v>#REF!</v>
      </c>
      <c r="AB122" s="94" t="e">
        <f ca="1">IF(市町村抽出表!AN122="－","－",IF(市町村抽出表!AN122=0,"0人",IF(市町村抽出表!AN122&lt;1,"1人未満",TEXT(ROUND(市町村抽出表!AN122,0),"###,###")&amp;"人")))</f>
        <v>#REF!</v>
      </c>
      <c r="AC122" s="94" t="e">
        <f ca="1">IF(市町村抽出表!AO122="－","－",IF(市町村抽出表!AO122=0,"0人",IF(市町村抽出表!AO122&lt;1,"1人未満",TEXT(ROUND(市町村抽出表!AO122,0),"###,###")&amp;"人")))</f>
        <v>#REF!</v>
      </c>
      <c r="AD122" s="94" t="e">
        <f ca="1">IF(市町村抽出表!AP122="－","－",IF(市町村抽出表!AP122=0,"0人",IF(市町村抽出表!AP122&lt;1,"1人未満",TEXT(ROUND(市町村抽出表!AP122,0),"###,###")&amp;"人")))</f>
        <v>#REF!</v>
      </c>
      <c r="AE122" s="94" t="e">
        <f ca="1">IF(市町村抽出表!AQ122="－","－",IF(市町村抽出表!AQ122=0,"0人",IF(市町村抽出表!AQ122&lt;1,"1人未満",TEXT(ROUND(市町村抽出表!AQ122,0),"###,###")&amp;"人")))</f>
        <v>#REF!</v>
      </c>
      <c r="AF122" s="94" t="e">
        <f ca="1">IF(市町村抽出表!AR122="－","－",IF(市町村抽出表!AR122=0,"0人",IF(市町村抽出表!AR122&lt;1,"1人未満",TEXT(ROUND(市町村抽出表!AR122,0),"###,###")&amp;"人")))</f>
        <v>#REF!</v>
      </c>
      <c r="AG122" s="94" t="e">
        <f ca="1">IF(市町村抽出表!AS122="－","－",IF(市町村抽出表!AS122=0,"0箇所",IF(市町村抽出表!AS122&lt;1,"1箇所未満",TEXT(ROUND(市町村抽出表!AS122,0),"###,###")&amp;"箇所")))</f>
        <v>#REF!</v>
      </c>
      <c r="AH122" s="94" t="e">
        <f ca="1">IF(市町村抽出表!AT122="－","－",IF(市町村抽出表!AT122=0,"0世帯",IF(市町村抽出表!AT122&lt;1,"1世帯未満",TEXT(ROUND(市町村抽出表!AT122,0),"###,###")&amp;"世帯")))</f>
        <v>#REF!</v>
      </c>
      <c r="AI122" s="94" t="e">
        <f ca="1">IF(市町村抽出表!AU122="－","－",IF(市町村抽出表!AU122=0,"0人",IF(市町村抽出表!AU122&lt;1,"1人未満",TEXT(ROUND(市町村抽出表!AU122,0),"###,###")&amp;"人")))</f>
        <v>#REF!</v>
      </c>
      <c r="AJ122" s="94" t="e">
        <f ca="1">IF(市町村抽出表!AV122="－","－",IF(市町村抽出表!AV122=0,"0世帯",IF(市町村抽出表!AV122&lt;1,"1世帯未満",TEXT(ROUND(市町村抽出表!AV122,0),"###,###")&amp;"世帯")))</f>
        <v>#REF!</v>
      </c>
      <c r="AK122" s="94" t="e">
        <f ca="1">IF(市町村抽出表!AW122="－","－",IF(市町村抽出表!AW122=0,"0人",IF(市町村抽出表!AW122&lt;1,"1人未満",TEXT(ROUND(市町村抽出表!AW122,0),"###,###")&amp;"人")))</f>
        <v>#REF!</v>
      </c>
      <c r="AL122" s="94" t="e">
        <f ca="1">IF(市町村抽出表!AX122="－","－",IF(市町村抽出表!AX122=0,"0世帯",IF(市町村抽出表!AX122&lt;1,"1世帯未満",TEXT(ROUND(市町村抽出表!AX122,0),"###,###")&amp;"世帯")))</f>
        <v>#REF!</v>
      </c>
      <c r="AM122" s="94" t="e">
        <f ca="1">IF(市町村抽出表!AY122="－","－",IF(市町村抽出表!AY122=0,"0人",IF(市町村抽出表!AY122&lt;1,"1人未満",TEXT(ROUND(市町村抽出表!AY122,0),"###,###")&amp;"人")))</f>
        <v>#REF!</v>
      </c>
      <c r="AN122" s="94" t="s">
        <v>668</v>
      </c>
      <c r="AO122" s="94" t="s">
        <v>668</v>
      </c>
      <c r="AP122" s="94" t="e">
        <f ca="1">IF(市町村抽出表!BB122="－","－",IF(市町村抽出表!BB122=0,"0km",IF(市町村抽出表!BB122&lt;0.1,"0.1km未満",TEXT(ROUND(市町村抽出表!BB122,1),"###,##0.0")&amp;"km")))</f>
        <v>#REF!</v>
      </c>
      <c r="AQ122" s="94" t="e">
        <f ca="1">IF(市町村抽出表!BC122="－","－",IF(市町村抽出表!BC122=0,"0世帯",IF(市町村抽出表!BC122&lt;1,"1世帯未満",TEXT(ROUND(市町村抽出表!BC122,0),"###,###")&amp;"世帯")))</f>
        <v>#REF!</v>
      </c>
      <c r="AR122" s="94" t="e">
        <f ca="1">IF(市町村抽出表!BD122="－","－",IF(市町村抽出表!BD122=0,"0人",IF(市町村抽出表!BD122&lt;1,"1人未満",TEXT(ROUND(市町村抽出表!BD122,0),"###,###")&amp;"人")))</f>
        <v>#REF!</v>
      </c>
      <c r="AS122" s="94" t="s">
        <v>668</v>
      </c>
      <c r="AT122" s="94" t="s">
        <v>668</v>
      </c>
      <c r="AU122" s="94" t="e">
        <f ca="1">IF(市町村抽出表!BG122="－","－",IF(市町村抽出表!BG122=0,"0箇所",IF(市町村抽出表!BG122&lt;1,"1箇所未満",TEXT(ROUND(市町村抽出表!BG122,0),"###,###")&amp;"箇所")))</f>
        <v>#REF!</v>
      </c>
      <c r="AV122" s="94" t="e">
        <f ca="1">IF(市町村抽出表!BH122="－","－",IF(市町村抽出表!BH122=0,"0箇所",IF(市町村抽出表!BH122&lt;1,"1箇所未満",TEXT(ROUND(市町村抽出表!BH122,0),"###,###")&amp;"箇所")))</f>
        <v>#REF!</v>
      </c>
      <c r="AW122" s="94" t="e">
        <f ca="1">IF(市町村抽出表!BI122="－","－",IF(市町村抽出表!BI122=0,"0箇所",IF(市町村抽出表!BI122&lt;1,"1箇所未満",TEXT(ROUND(市町村抽出表!BI122,0),"###,###")&amp;"箇所")))</f>
        <v>#REF!</v>
      </c>
      <c r="AX122" s="94" t="e">
        <f ca="1">IF(市町村抽出表!BJ122="－","－",IF(市町村抽出表!BJ122=0,"0箇所",IF(市町村抽出表!BJ122&lt;1,"1箇所未満",TEXT(ROUND(市町村抽出表!BJ122,0),"###,###")&amp;"箇所")))</f>
        <v>#REF!</v>
      </c>
      <c r="AY122" s="94" t="e">
        <f ca="1">IF(市町村抽出表!BK122="－","－",IF(市町村抽出表!BK122=0,"0箇所",IF(市町村抽出表!BK122&lt;1,"1箇所未満",TEXT(ROUND(市町村抽出表!BK122,0),"###,###")&amp;"箇所")))</f>
        <v>#REF!</v>
      </c>
      <c r="AZ122" s="94" t="e">
        <f ca="1">IF(市町村抽出表!BL122="－","－",IF(市町村抽出表!BL122=0,"0箇所",IF(市町村抽出表!BL122&lt;1,"1箇所未満",TEXT(ROUND(市町村抽出表!BL122,0),"###,###")&amp;"箇所")))</f>
        <v>#REF!</v>
      </c>
      <c r="BH122" s="153"/>
      <c r="BI122" s="153"/>
      <c r="BJ122" s="153"/>
      <c r="BL122" s="154"/>
      <c r="BM122" s="153"/>
      <c r="BN122" s="153"/>
      <c r="BO122" s="153"/>
      <c r="BP122" s="153"/>
      <c r="BX122" s="154"/>
      <c r="BY122" s="153"/>
      <c r="BZ122" s="153"/>
      <c r="CA122" s="153"/>
      <c r="CB122" s="153"/>
      <c r="CN122" s="154"/>
      <c r="CO122" s="153"/>
      <c r="CP122" s="153"/>
      <c r="CQ122" s="153"/>
      <c r="CR122" s="153"/>
    </row>
    <row r="123" spans="1:96" x14ac:dyDescent="0.2">
      <c r="A123" s="82">
        <v>120</v>
      </c>
      <c r="B123" s="74" t="s">
        <v>620</v>
      </c>
      <c r="C123" s="93" t="e">
        <f ca="1">IF(市町村抽出表!D123="－","－",ROUND(市町村抽出表!D123,1))</f>
        <v>#REF!</v>
      </c>
      <c r="D123" s="158" t="e">
        <f ca="1">IF(市町村抽出表!F123="","※2",IF(市町村抽出表!F123="－","－",市町村抽出表!F123&amp;"箇所"))</f>
        <v>#REF!</v>
      </c>
      <c r="E123" s="159" t="e">
        <f ca="1">IF(市町村抽出表!G123="","※2",IF(市町村抽出表!G123="－","－",市町村抽出表!G123&amp;"箇所"))</f>
        <v>#REF!</v>
      </c>
      <c r="F123" s="160" t="e">
        <f ca="1">IF(市町村抽出表!H123="","※2",IF(市町村抽出表!H123="－","－",市町村抽出表!H123&amp;"箇所"))</f>
        <v>#REF!</v>
      </c>
      <c r="G123" s="94" t="e">
        <f ca="1">IF(市町村抽出表!I123="－","－",IF(市町村抽出表!I123=0,"0棟",IF(市町村抽出表!I123&lt;1,"1棟未満",TEXT(ROUND(市町村抽出表!I123,0),"###,###")&amp;"棟")))</f>
        <v>#REF!</v>
      </c>
      <c r="H123" s="94" t="e">
        <f ca="1">IF(市町村抽出表!J123="－","－",IF(市町村抽出表!J123=0,"0棟",IF(市町村抽出表!J123&lt;1,"1棟未満",TEXT(ROUND(市町村抽出表!J123,0),"###,###")&amp;"棟")))</f>
        <v>#REF!</v>
      </c>
      <c r="I123" s="94" t="e">
        <f ca="1">IF(市町村抽出表!O123="－","－",IF(市町村抽出表!O123=0,"0棟",IF(市町村抽出表!O123&lt;1,"1棟未満",TEXT(ROUND(市町村抽出表!O123,0),"###,###")&amp;"棟")))</f>
        <v>#REF!</v>
      </c>
      <c r="J123" s="94" t="e">
        <f ca="1">IF(市町村抽出表!P123="－","－",IF(市町村抽出表!P123=0,"0棟",IF(市町村抽出表!P123&lt;1,"1棟未満",TEXT(ROUND(市町村抽出表!P123,0),"###,###")&amp;"棟")))</f>
        <v>#REF!</v>
      </c>
      <c r="K123" s="147" t="e">
        <f ca="1">IF(市町村抽出表!U123="","※2",IF(市町村抽出表!U123="－","－",IF(市町村抽出表!U123=0,"0棟",IF(市町村抽出表!U123&lt;1,"1棟未満",TEXT(ROUND(市町村抽出表!U123,0),"###,###")&amp;"棟"))))</f>
        <v>#REF!</v>
      </c>
      <c r="L123" s="148" t="e">
        <f ca="1">IF(市町村抽出表!V123="","※2",IF(市町村抽出表!V123="－","－",IF(市町村抽出表!V123=0,"0棟",IF(市町村抽出表!V123&lt;1,"1棟未満",TEXT(ROUND(市町村抽出表!V123,0),"###,###")&amp;"棟"))))</f>
        <v>#REF!</v>
      </c>
      <c r="M123" s="94" t="e">
        <f ca="1">IF(市町村抽出表!W123="－","－",IF(市町村抽出表!W123=0,"0棟",IF(市町村抽出表!W123&lt;1,"1棟未満",TEXT(ROUND(市町村抽出表!W123,0),"###,###")&amp;"棟")))</f>
        <v>#REF!</v>
      </c>
      <c r="N123" s="94" t="e">
        <f ca="1">IF(市町村抽出表!X123="－","－",IF(市町村抽出表!X123=0,"0棟",IF(市町村抽出表!X123&lt;1,"1棟未満",TEXT(ROUND(市町村抽出表!X123,0),"###,###")&amp;"棟")))</f>
        <v>#REF!</v>
      </c>
      <c r="O123" s="94" t="e">
        <f ca="1">IF(市町村抽出表!Z123="－","－",IF(市町村抽出表!Z123=0,"0件",IF(市町村抽出表!Z123&lt;1,"1件未満",TEXT(ROUND(市町村抽出表!Z123,0),"###,###")&amp;"件")))</f>
        <v>#REF!</v>
      </c>
      <c r="P123" s="94" t="e">
        <f ca="1">IF(市町村抽出表!AA123="－","－",IF(市町村抽出表!AA123=0,"0件",IF(市町村抽出表!AA123&lt;1,"1件未満",TEXT(ROUND(市町村抽出表!AA123,0),"###,###")&amp;"件")))</f>
        <v>#REF!</v>
      </c>
      <c r="Q123" s="94" t="e">
        <f ca="1">IF(市町村抽出表!AB123="－","－",IF(市町村抽出表!AB123=0,"0棟",IF(市町村抽出表!AB123&lt;1,"1棟未満",TEXT(ROUND(市町村抽出表!AB123,0),"###,###")&amp;"棟")))</f>
        <v>#REF!</v>
      </c>
      <c r="R123" s="94" t="e">
        <f ca="1">IF(市町村抽出表!AC123="－","－",IF(市町村抽出表!AC123=0,"0人",IF(市町村抽出表!AC123&lt;1,"1人未満",TEXT(ROUND(市町村抽出表!AC123,0),"###,###")&amp;"人")))</f>
        <v>#REF!</v>
      </c>
      <c r="S123" s="94" t="e">
        <f ca="1">IF(市町村抽出表!AD123="－","－",IF(市町村抽出表!AD123=0,"0人",IF(市町村抽出表!AD123&lt;1,"1人未満",TEXT(ROUND(市町村抽出表!AD123,0),"###,###")&amp;"人")))</f>
        <v>#REF!</v>
      </c>
      <c r="T123" s="94" t="e">
        <f ca="1">IF(市町村抽出表!AE123="－","－",IF(市町村抽出表!AE123=0,"0人",IF(市町村抽出表!AE123&lt;1,"1人未満",TEXT(ROUND(市町村抽出表!AE123,0),"###,###")&amp;"人")))</f>
        <v>#REF!</v>
      </c>
      <c r="U123" s="149" t="e">
        <f ca="1">IF(市町村抽出表!AG123="","※2",IF(市町村抽出表!AG123="－","－",IF(市町村抽出表!AG123=0,"0人",IF(市町村抽出表!AG123&lt;1,"1人未満",TEXT(ROUND(市町村抽出表!AG123,0),"###,###")&amp;"人"))))</f>
        <v>#REF!</v>
      </c>
      <c r="V123" s="150" t="e">
        <f ca="1">IF(市町村抽出表!AH123="","※2",IF(市町村抽出表!AH123="－","－",IF(市町村抽出表!AH123=0,"0人",IF(市町村抽出表!AH123&lt;1,"1人未満",TEXT(ROUND(市町村抽出表!AH123,0),"###,###")&amp;"人"))))</f>
        <v>#REF!</v>
      </c>
      <c r="W123" s="151" t="e">
        <f ca="1">IF(市町村抽出表!AI123="","※2",IF(市町村抽出表!AI123="－","－",IF(市町村抽出表!AI123=0,"0人",IF(市町村抽出表!AI123&lt;1,"1人未満",TEXT(ROUND(市町村抽出表!AI123,0),"###,###")&amp;"人"))))</f>
        <v>#REF!</v>
      </c>
      <c r="X123" s="94" t="e">
        <f ca="1">IF(市町村抽出表!AJ123="－","－",IF(市町村抽出表!AJ123=0,"0人",IF(市町村抽出表!AJ123&lt;1,"1人未満",TEXT(ROUND(市町村抽出表!AJ123,0),"###,###")&amp;"人")))</f>
        <v>#REF!</v>
      </c>
      <c r="Y123" s="94" t="e">
        <f ca="1">IF(市町村抽出表!AK123="－","－",IF(市町村抽出表!AK123=0,"0人",IF(市町村抽出表!AK123&lt;1,"1人未満",TEXT(ROUND(市町村抽出表!AK123,0),"###,###")&amp;"人")))</f>
        <v>#REF!</v>
      </c>
      <c r="Z123" s="94" t="e">
        <f ca="1">IF(市町村抽出表!AL123="－","－",IF(市町村抽出表!AL123=0,"0人",IF(市町村抽出表!AL123&lt;1,"1人未満",TEXT(ROUND(市町村抽出表!AL123,0),"###,###")&amp;"人")))</f>
        <v>#REF!</v>
      </c>
      <c r="AA123" s="94" t="e">
        <f ca="1">IF(市町村抽出表!AM123="－","－",IF(市町村抽出表!AM123=0,"0人",IF(市町村抽出表!AM123&lt;1,"1人未満",TEXT(ROUND(市町村抽出表!AM123,0),"###,###")&amp;"人")))</f>
        <v>#REF!</v>
      </c>
      <c r="AB123" s="94" t="e">
        <f ca="1">IF(市町村抽出表!AN123="－","－",IF(市町村抽出表!AN123=0,"0人",IF(市町村抽出表!AN123&lt;1,"1人未満",TEXT(ROUND(市町村抽出表!AN123,0),"###,###")&amp;"人")))</f>
        <v>#REF!</v>
      </c>
      <c r="AC123" s="94" t="e">
        <f ca="1">IF(市町村抽出表!AO123="－","－",IF(市町村抽出表!AO123=0,"0人",IF(市町村抽出表!AO123&lt;1,"1人未満",TEXT(ROUND(市町村抽出表!AO123,0),"###,###")&amp;"人")))</f>
        <v>#REF!</v>
      </c>
      <c r="AD123" s="94" t="e">
        <f ca="1">IF(市町村抽出表!AP123="－","－",IF(市町村抽出表!AP123=0,"0人",IF(市町村抽出表!AP123&lt;1,"1人未満",TEXT(ROUND(市町村抽出表!AP123,0),"###,###")&amp;"人")))</f>
        <v>#REF!</v>
      </c>
      <c r="AE123" s="94" t="e">
        <f ca="1">IF(市町村抽出表!AQ123="－","－",IF(市町村抽出表!AQ123=0,"0人",IF(市町村抽出表!AQ123&lt;1,"1人未満",TEXT(ROUND(市町村抽出表!AQ123,0),"###,###")&amp;"人")))</f>
        <v>#REF!</v>
      </c>
      <c r="AF123" s="94" t="e">
        <f ca="1">IF(市町村抽出表!AR123="－","－",IF(市町村抽出表!AR123=0,"0人",IF(市町村抽出表!AR123&lt;1,"1人未満",TEXT(ROUND(市町村抽出表!AR123,0),"###,###")&amp;"人")))</f>
        <v>#REF!</v>
      </c>
      <c r="AG123" s="94" t="e">
        <f ca="1">IF(市町村抽出表!AS123="－","－",IF(市町村抽出表!AS123=0,"0箇所",IF(市町村抽出表!AS123&lt;1,"1箇所未満",TEXT(ROUND(市町村抽出表!AS123,0),"###,###")&amp;"箇所")))</f>
        <v>#REF!</v>
      </c>
      <c r="AH123" s="94" t="e">
        <f ca="1">IF(市町村抽出表!AT123="－","－",IF(市町村抽出表!AT123=0,"0世帯",IF(市町村抽出表!AT123&lt;1,"1世帯未満",TEXT(ROUND(市町村抽出表!AT123,0),"###,###")&amp;"世帯")))</f>
        <v>#REF!</v>
      </c>
      <c r="AI123" s="94" t="e">
        <f ca="1">IF(市町村抽出表!AU123="－","－",IF(市町村抽出表!AU123=0,"0人",IF(市町村抽出表!AU123&lt;1,"1人未満",TEXT(ROUND(市町村抽出表!AU123,0),"###,###")&amp;"人")))</f>
        <v>#REF!</v>
      </c>
      <c r="AJ123" s="94" t="e">
        <f ca="1">IF(市町村抽出表!AV123="－","－",IF(市町村抽出表!AV123=0,"0世帯",IF(市町村抽出表!AV123&lt;1,"1世帯未満",TEXT(ROUND(市町村抽出表!AV123,0),"###,###")&amp;"世帯")))</f>
        <v>#REF!</v>
      </c>
      <c r="AK123" s="94" t="e">
        <f ca="1">IF(市町村抽出表!AW123="－","－",IF(市町村抽出表!AW123=0,"0人",IF(市町村抽出表!AW123&lt;1,"1人未満",TEXT(ROUND(市町村抽出表!AW123,0),"###,###")&amp;"人")))</f>
        <v>#REF!</v>
      </c>
      <c r="AL123" s="94" t="e">
        <f ca="1">IF(市町村抽出表!AX123="－","－",IF(市町村抽出表!AX123=0,"0世帯",IF(市町村抽出表!AX123&lt;1,"1世帯未満",TEXT(ROUND(市町村抽出表!AX123,0),"###,###")&amp;"世帯")))</f>
        <v>#REF!</v>
      </c>
      <c r="AM123" s="94" t="e">
        <f ca="1">IF(市町村抽出表!AY123="－","－",IF(市町村抽出表!AY123=0,"0人",IF(市町村抽出表!AY123&lt;1,"1人未満",TEXT(ROUND(市町村抽出表!AY123,0),"###,###")&amp;"人")))</f>
        <v>#REF!</v>
      </c>
      <c r="AN123" s="94" t="s">
        <v>668</v>
      </c>
      <c r="AO123" s="94" t="s">
        <v>668</v>
      </c>
      <c r="AP123" s="94" t="e">
        <f ca="1">IF(市町村抽出表!BB123="－","－",IF(市町村抽出表!BB123=0,"0km",IF(市町村抽出表!BB123&lt;0.1,"0.1km未満",TEXT(ROUND(市町村抽出表!BB123,1),"###,##0.0")&amp;"km")))</f>
        <v>#REF!</v>
      </c>
      <c r="AQ123" s="94" t="e">
        <f ca="1">IF(市町村抽出表!BC123="－","－",IF(市町村抽出表!BC123=0,"0世帯",IF(市町村抽出表!BC123&lt;1,"1世帯未満",TEXT(ROUND(市町村抽出表!BC123,0),"###,###")&amp;"世帯")))</f>
        <v>#REF!</v>
      </c>
      <c r="AR123" s="94" t="e">
        <f ca="1">IF(市町村抽出表!BD123="－","－",IF(市町村抽出表!BD123=0,"0人",IF(市町村抽出表!BD123&lt;1,"1人未満",TEXT(ROUND(市町村抽出表!BD123,0),"###,###")&amp;"人")))</f>
        <v>#REF!</v>
      </c>
      <c r="AS123" s="94" t="s">
        <v>668</v>
      </c>
      <c r="AT123" s="94" t="s">
        <v>668</v>
      </c>
      <c r="AU123" s="94" t="e">
        <f ca="1">IF(市町村抽出表!BG123="－","－",IF(市町村抽出表!BG123=0,"0箇所",IF(市町村抽出表!BG123&lt;1,"1箇所未満",TEXT(ROUND(市町村抽出表!BG123,0),"###,###")&amp;"箇所")))</f>
        <v>#REF!</v>
      </c>
      <c r="AV123" s="94" t="e">
        <f ca="1">IF(市町村抽出表!BH123="－","－",IF(市町村抽出表!BH123=0,"0箇所",IF(市町村抽出表!BH123&lt;1,"1箇所未満",TEXT(ROUND(市町村抽出表!BH123,0),"###,###")&amp;"箇所")))</f>
        <v>#REF!</v>
      </c>
      <c r="AW123" s="94" t="e">
        <f ca="1">IF(市町村抽出表!BI123="－","－",IF(市町村抽出表!BI123=0,"0箇所",IF(市町村抽出表!BI123&lt;1,"1箇所未満",TEXT(ROUND(市町村抽出表!BI123,0),"###,###")&amp;"箇所")))</f>
        <v>#REF!</v>
      </c>
      <c r="AX123" s="94" t="e">
        <f ca="1">IF(市町村抽出表!BJ123="－","－",IF(市町村抽出表!BJ123=0,"0箇所",IF(市町村抽出表!BJ123&lt;1,"1箇所未満",TEXT(ROUND(市町村抽出表!BJ123,0),"###,###")&amp;"箇所")))</f>
        <v>#REF!</v>
      </c>
      <c r="AY123" s="94" t="e">
        <f ca="1">IF(市町村抽出表!BK123="－","－",IF(市町村抽出表!BK123=0,"0箇所",IF(市町村抽出表!BK123&lt;1,"1箇所未満",TEXT(ROUND(市町村抽出表!BK123,0),"###,###")&amp;"箇所")))</f>
        <v>#REF!</v>
      </c>
      <c r="AZ123" s="94" t="e">
        <f ca="1">IF(市町村抽出表!BL123="－","－",IF(市町村抽出表!BL123=0,"0箇所",IF(市町村抽出表!BL123&lt;1,"1箇所未満",TEXT(ROUND(市町村抽出表!BL123,0),"###,###")&amp;"箇所")))</f>
        <v>#REF!</v>
      </c>
      <c r="BH123" s="153"/>
      <c r="BI123" s="153"/>
      <c r="BJ123" s="153"/>
      <c r="BL123" s="154"/>
      <c r="BM123" s="153"/>
      <c r="BN123" s="153"/>
      <c r="BO123" s="153"/>
      <c r="BP123" s="153"/>
      <c r="BX123" s="154"/>
      <c r="BY123" s="153"/>
      <c r="BZ123" s="153"/>
      <c r="CA123" s="153"/>
      <c r="CB123" s="153"/>
      <c r="CN123" s="154"/>
      <c r="CO123" s="153"/>
      <c r="CP123" s="153"/>
      <c r="CQ123" s="153"/>
      <c r="CR123" s="153"/>
    </row>
    <row r="124" spans="1:96" x14ac:dyDescent="0.2">
      <c r="A124" s="82">
        <v>121</v>
      </c>
      <c r="B124" s="74" t="s">
        <v>621</v>
      </c>
      <c r="C124" s="93" t="e">
        <f ca="1">IF(市町村抽出表!D124="－","－",ROUND(市町村抽出表!D124,1))</f>
        <v>#REF!</v>
      </c>
      <c r="D124" s="158" t="e">
        <f ca="1">IF(市町村抽出表!F124="","※2",IF(市町村抽出表!F124="－","－",市町村抽出表!F124&amp;"箇所"))</f>
        <v>#REF!</v>
      </c>
      <c r="E124" s="159" t="e">
        <f ca="1">IF(市町村抽出表!G124="","※2",IF(市町村抽出表!G124="－","－",市町村抽出表!G124&amp;"箇所"))</f>
        <v>#REF!</v>
      </c>
      <c r="F124" s="160" t="e">
        <f ca="1">IF(市町村抽出表!H124="","※2",IF(市町村抽出表!H124="－","－",市町村抽出表!H124&amp;"箇所"))</f>
        <v>#REF!</v>
      </c>
      <c r="G124" s="94" t="e">
        <f ca="1">IF(市町村抽出表!I124="－","－",IF(市町村抽出表!I124=0,"0棟",IF(市町村抽出表!I124&lt;1,"1棟未満",TEXT(ROUND(市町村抽出表!I124,0),"###,###")&amp;"棟")))</f>
        <v>#REF!</v>
      </c>
      <c r="H124" s="94" t="e">
        <f ca="1">IF(市町村抽出表!J124="－","－",IF(市町村抽出表!J124=0,"0棟",IF(市町村抽出表!J124&lt;1,"1棟未満",TEXT(ROUND(市町村抽出表!J124,0),"###,###")&amp;"棟")))</f>
        <v>#REF!</v>
      </c>
      <c r="I124" s="94" t="e">
        <f ca="1">IF(市町村抽出表!O124="－","－",IF(市町村抽出表!O124=0,"0棟",IF(市町村抽出表!O124&lt;1,"1棟未満",TEXT(ROUND(市町村抽出表!O124,0),"###,###")&amp;"棟")))</f>
        <v>#REF!</v>
      </c>
      <c r="J124" s="94" t="e">
        <f ca="1">IF(市町村抽出表!P124="－","－",IF(市町村抽出表!P124=0,"0棟",IF(市町村抽出表!P124&lt;1,"1棟未満",TEXT(ROUND(市町村抽出表!P124,0),"###,###")&amp;"棟")))</f>
        <v>#REF!</v>
      </c>
      <c r="K124" s="147" t="e">
        <f ca="1">IF(市町村抽出表!U124="","※2",IF(市町村抽出表!U124="－","－",IF(市町村抽出表!U124=0,"0棟",IF(市町村抽出表!U124&lt;1,"1棟未満",TEXT(ROUND(市町村抽出表!U124,0),"###,###")&amp;"棟"))))</f>
        <v>#REF!</v>
      </c>
      <c r="L124" s="148" t="e">
        <f ca="1">IF(市町村抽出表!V124="","※2",IF(市町村抽出表!V124="－","－",IF(市町村抽出表!V124=0,"0棟",IF(市町村抽出表!V124&lt;1,"1棟未満",TEXT(ROUND(市町村抽出表!V124,0),"###,###")&amp;"棟"))))</f>
        <v>#REF!</v>
      </c>
      <c r="M124" s="94" t="e">
        <f ca="1">IF(市町村抽出表!W124="－","－",IF(市町村抽出表!W124=0,"0棟",IF(市町村抽出表!W124&lt;1,"1棟未満",TEXT(ROUND(市町村抽出表!W124,0),"###,###")&amp;"棟")))</f>
        <v>#REF!</v>
      </c>
      <c r="N124" s="94" t="e">
        <f ca="1">IF(市町村抽出表!X124="－","－",IF(市町村抽出表!X124=0,"0棟",IF(市町村抽出表!X124&lt;1,"1棟未満",TEXT(ROUND(市町村抽出表!X124,0),"###,###")&amp;"棟")))</f>
        <v>#REF!</v>
      </c>
      <c r="O124" s="94" t="e">
        <f ca="1">IF(市町村抽出表!Z124="－","－",IF(市町村抽出表!Z124=0,"0件",IF(市町村抽出表!Z124&lt;1,"1件未満",TEXT(ROUND(市町村抽出表!Z124,0),"###,###")&amp;"件")))</f>
        <v>#REF!</v>
      </c>
      <c r="P124" s="94" t="e">
        <f ca="1">IF(市町村抽出表!AA124="－","－",IF(市町村抽出表!AA124=0,"0件",IF(市町村抽出表!AA124&lt;1,"1件未満",TEXT(ROUND(市町村抽出表!AA124,0),"###,###")&amp;"件")))</f>
        <v>#REF!</v>
      </c>
      <c r="Q124" s="94" t="e">
        <f ca="1">IF(市町村抽出表!AB124="－","－",IF(市町村抽出表!AB124=0,"0棟",IF(市町村抽出表!AB124&lt;1,"1棟未満",TEXT(ROUND(市町村抽出表!AB124,0),"###,###")&amp;"棟")))</f>
        <v>#REF!</v>
      </c>
      <c r="R124" s="94" t="e">
        <f ca="1">IF(市町村抽出表!AC124="－","－",IF(市町村抽出表!AC124=0,"0人",IF(市町村抽出表!AC124&lt;1,"1人未満",TEXT(ROUND(市町村抽出表!AC124,0),"###,###")&amp;"人")))</f>
        <v>#REF!</v>
      </c>
      <c r="S124" s="94" t="e">
        <f ca="1">IF(市町村抽出表!AD124="－","－",IF(市町村抽出表!AD124=0,"0人",IF(市町村抽出表!AD124&lt;1,"1人未満",TEXT(ROUND(市町村抽出表!AD124,0),"###,###")&amp;"人")))</f>
        <v>#REF!</v>
      </c>
      <c r="T124" s="94" t="e">
        <f ca="1">IF(市町村抽出表!AE124="－","－",IF(市町村抽出表!AE124=0,"0人",IF(市町村抽出表!AE124&lt;1,"1人未満",TEXT(ROUND(市町村抽出表!AE124,0),"###,###")&amp;"人")))</f>
        <v>#REF!</v>
      </c>
      <c r="U124" s="149" t="e">
        <f ca="1">IF(市町村抽出表!AG124="","※2",IF(市町村抽出表!AG124="－","－",IF(市町村抽出表!AG124=0,"0人",IF(市町村抽出表!AG124&lt;1,"1人未満",TEXT(ROUND(市町村抽出表!AG124,0),"###,###")&amp;"人"))))</f>
        <v>#REF!</v>
      </c>
      <c r="V124" s="150" t="e">
        <f ca="1">IF(市町村抽出表!AH124="","※2",IF(市町村抽出表!AH124="－","－",IF(市町村抽出表!AH124=0,"0人",IF(市町村抽出表!AH124&lt;1,"1人未満",TEXT(ROUND(市町村抽出表!AH124,0),"###,###")&amp;"人"))))</f>
        <v>#REF!</v>
      </c>
      <c r="W124" s="151" t="e">
        <f ca="1">IF(市町村抽出表!AI124="","※2",IF(市町村抽出表!AI124="－","－",IF(市町村抽出表!AI124=0,"0人",IF(市町村抽出表!AI124&lt;1,"1人未満",TEXT(ROUND(市町村抽出表!AI124,0),"###,###")&amp;"人"))))</f>
        <v>#REF!</v>
      </c>
      <c r="X124" s="94" t="e">
        <f ca="1">IF(市町村抽出表!AJ124="－","－",IF(市町村抽出表!AJ124=0,"0人",IF(市町村抽出表!AJ124&lt;1,"1人未満",TEXT(ROUND(市町村抽出表!AJ124,0),"###,###")&amp;"人")))</f>
        <v>#REF!</v>
      </c>
      <c r="Y124" s="94" t="e">
        <f ca="1">IF(市町村抽出表!AK124="－","－",IF(市町村抽出表!AK124=0,"0人",IF(市町村抽出表!AK124&lt;1,"1人未満",TEXT(ROUND(市町村抽出表!AK124,0),"###,###")&amp;"人")))</f>
        <v>#REF!</v>
      </c>
      <c r="Z124" s="94" t="e">
        <f ca="1">IF(市町村抽出表!AL124="－","－",IF(市町村抽出表!AL124=0,"0人",IF(市町村抽出表!AL124&lt;1,"1人未満",TEXT(ROUND(市町村抽出表!AL124,0),"###,###")&amp;"人")))</f>
        <v>#REF!</v>
      </c>
      <c r="AA124" s="94" t="e">
        <f ca="1">IF(市町村抽出表!AM124="－","－",IF(市町村抽出表!AM124=0,"0人",IF(市町村抽出表!AM124&lt;1,"1人未満",TEXT(ROUND(市町村抽出表!AM124,0),"###,###")&amp;"人")))</f>
        <v>#REF!</v>
      </c>
      <c r="AB124" s="94" t="e">
        <f ca="1">IF(市町村抽出表!AN124="－","－",IF(市町村抽出表!AN124=0,"0人",IF(市町村抽出表!AN124&lt;1,"1人未満",TEXT(ROUND(市町村抽出表!AN124,0),"###,###")&amp;"人")))</f>
        <v>#REF!</v>
      </c>
      <c r="AC124" s="94" t="e">
        <f ca="1">IF(市町村抽出表!AO124="－","－",IF(市町村抽出表!AO124=0,"0人",IF(市町村抽出表!AO124&lt;1,"1人未満",TEXT(ROUND(市町村抽出表!AO124,0),"###,###")&amp;"人")))</f>
        <v>#REF!</v>
      </c>
      <c r="AD124" s="94" t="e">
        <f ca="1">IF(市町村抽出表!AP124="－","－",IF(市町村抽出表!AP124=0,"0人",IF(市町村抽出表!AP124&lt;1,"1人未満",TEXT(ROUND(市町村抽出表!AP124,0),"###,###")&amp;"人")))</f>
        <v>#REF!</v>
      </c>
      <c r="AE124" s="94" t="e">
        <f ca="1">IF(市町村抽出表!AQ124="－","－",IF(市町村抽出表!AQ124=0,"0人",IF(市町村抽出表!AQ124&lt;1,"1人未満",TEXT(ROUND(市町村抽出表!AQ124,0),"###,###")&amp;"人")))</f>
        <v>#REF!</v>
      </c>
      <c r="AF124" s="94" t="e">
        <f ca="1">IF(市町村抽出表!AR124="－","－",IF(市町村抽出表!AR124=0,"0人",IF(市町村抽出表!AR124&lt;1,"1人未満",TEXT(ROUND(市町村抽出表!AR124,0),"###,###")&amp;"人")))</f>
        <v>#REF!</v>
      </c>
      <c r="AG124" s="94" t="e">
        <f ca="1">IF(市町村抽出表!AS124="－","－",IF(市町村抽出表!AS124=0,"0箇所",IF(市町村抽出表!AS124&lt;1,"1箇所未満",TEXT(ROUND(市町村抽出表!AS124,0),"###,###")&amp;"箇所")))</f>
        <v>#REF!</v>
      </c>
      <c r="AH124" s="94" t="e">
        <f ca="1">IF(市町村抽出表!AT124="－","－",IF(市町村抽出表!AT124=0,"0世帯",IF(市町村抽出表!AT124&lt;1,"1世帯未満",TEXT(ROUND(市町村抽出表!AT124,0),"###,###")&amp;"世帯")))</f>
        <v>#REF!</v>
      </c>
      <c r="AI124" s="94" t="e">
        <f ca="1">IF(市町村抽出表!AU124="－","－",IF(市町村抽出表!AU124=0,"0人",IF(市町村抽出表!AU124&lt;1,"1人未満",TEXT(ROUND(市町村抽出表!AU124,0),"###,###")&amp;"人")))</f>
        <v>#REF!</v>
      </c>
      <c r="AJ124" s="94" t="e">
        <f ca="1">IF(市町村抽出表!AV124="－","－",IF(市町村抽出表!AV124=0,"0世帯",IF(市町村抽出表!AV124&lt;1,"1世帯未満",TEXT(ROUND(市町村抽出表!AV124,0),"###,###")&amp;"世帯")))</f>
        <v>#REF!</v>
      </c>
      <c r="AK124" s="94" t="e">
        <f ca="1">IF(市町村抽出表!AW124="－","－",IF(市町村抽出表!AW124=0,"0人",IF(市町村抽出表!AW124&lt;1,"1人未満",TEXT(ROUND(市町村抽出表!AW124,0),"###,###")&amp;"人")))</f>
        <v>#REF!</v>
      </c>
      <c r="AL124" s="94" t="e">
        <f ca="1">IF(市町村抽出表!AX124="－","－",IF(市町村抽出表!AX124=0,"0世帯",IF(市町村抽出表!AX124&lt;1,"1世帯未満",TEXT(ROUND(市町村抽出表!AX124,0),"###,###")&amp;"世帯")))</f>
        <v>#REF!</v>
      </c>
      <c r="AM124" s="94" t="e">
        <f ca="1">IF(市町村抽出表!AY124="－","－",IF(市町村抽出表!AY124=0,"0人",IF(市町村抽出表!AY124&lt;1,"1人未満",TEXT(ROUND(市町村抽出表!AY124,0),"###,###")&amp;"人")))</f>
        <v>#REF!</v>
      </c>
      <c r="AN124" s="94" t="s">
        <v>668</v>
      </c>
      <c r="AO124" s="94" t="s">
        <v>668</v>
      </c>
      <c r="AP124" s="94" t="e">
        <f ca="1">IF(市町村抽出表!BB124="－","－",IF(市町村抽出表!BB124=0,"0km",IF(市町村抽出表!BB124&lt;0.1,"0.1km未満",TEXT(ROUND(市町村抽出表!BB124,1),"###,##0.0")&amp;"km")))</f>
        <v>#REF!</v>
      </c>
      <c r="AQ124" s="94" t="e">
        <f ca="1">IF(市町村抽出表!BC124="－","－",IF(市町村抽出表!BC124=0,"0世帯",IF(市町村抽出表!BC124&lt;1,"1世帯未満",TEXT(ROUND(市町村抽出表!BC124,0),"###,###")&amp;"世帯")))</f>
        <v>#REF!</v>
      </c>
      <c r="AR124" s="94" t="e">
        <f ca="1">IF(市町村抽出表!BD124="－","－",IF(市町村抽出表!BD124=0,"0人",IF(市町村抽出表!BD124&lt;1,"1人未満",TEXT(ROUND(市町村抽出表!BD124,0),"###,###")&amp;"人")))</f>
        <v>#REF!</v>
      </c>
      <c r="AS124" s="94" t="s">
        <v>668</v>
      </c>
      <c r="AT124" s="94" t="s">
        <v>668</v>
      </c>
      <c r="AU124" s="94" t="e">
        <f ca="1">IF(市町村抽出表!BG124="－","－",IF(市町村抽出表!BG124=0,"0箇所",IF(市町村抽出表!BG124&lt;1,"1箇所未満",TEXT(ROUND(市町村抽出表!BG124,0),"###,###")&amp;"箇所")))</f>
        <v>#REF!</v>
      </c>
      <c r="AV124" s="94" t="e">
        <f ca="1">IF(市町村抽出表!BH124="－","－",IF(市町村抽出表!BH124=0,"0箇所",IF(市町村抽出表!BH124&lt;1,"1箇所未満",TEXT(ROUND(市町村抽出表!BH124,0),"###,###")&amp;"箇所")))</f>
        <v>#REF!</v>
      </c>
      <c r="AW124" s="94" t="e">
        <f ca="1">IF(市町村抽出表!BI124="－","－",IF(市町村抽出表!BI124=0,"0箇所",IF(市町村抽出表!BI124&lt;1,"1箇所未満",TEXT(ROUND(市町村抽出表!BI124,0),"###,###")&amp;"箇所")))</f>
        <v>#REF!</v>
      </c>
      <c r="AX124" s="94" t="e">
        <f ca="1">IF(市町村抽出表!BJ124="－","－",IF(市町村抽出表!BJ124=0,"0箇所",IF(市町村抽出表!BJ124&lt;1,"1箇所未満",TEXT(ROUND(市町村抽出表!BJ124,0),"###,###")&amp;"箇所")))</f>
        <v>#REF!</v>
      </c>
      <c r="AY124" s="94" t="e">
        <f ca="1">IF(市町村抽出表!BK124="－","－",IF(市町村抽出表!BK124=0,"0箇所",IF(市町村抽出表!BK124&lt;1,"1箇所未満",TEXT(ROUND(市町村抽出表!BK124,0),"###,###")&amp;"箇所")))</f>
        <v>#REF!</v>
      </c>
      <c r="AZ124" s="94" t="e">
        <f ca="1">IF(市町村抽出表!BL124="－","－",IF(市町村抽出表!BL124=0,"0箇所",IF(市町村抽出表!BL124&lt;1,"1箇所未満",TEXT(ROUND(市町村抽出表!BL124,0),"###,###")&amp;"箇所")))</f>
        <v>#REF!</v>
      </c>
      <c r="BH124" s="153"/>
      <c r="BI124" s="153"/>
      <c r="BJ124" s="153"/>
      <c r="BL124" s="154"/>
      <c r="BM124" s="153"/>
      <c r="BN124" s="153"/>
      <c r="BO124" s="153"/>
      <c r="BP124" s="153"/>
      <c r="BX124" s="154"/>
      <c r="BY124" s="153"/>
      <c r="BZ124" s="153"/>
      <c r="CA124" s="153"/>
      <c r="CB124" s="153"/>
      <c r="CN124" s="154"/>
      <c r="CO124" s="153"/>
      <c r="CP124" s="153"/>
      <c r="CQ124" s="153"/>
      <c r="CR124" s="153"/>
    </row>
    <row r="125" spans="1:96" x14ac:dyDescent="0.2">
      <c r="A125" s="82">
        <v>122</v>
      </c>
      <c r="B125" s="74" t="s">
        <v>622</v>
      </c>
      <c r="C125" s="93" t="e">
        <f ca="1">IF(市町村抽出表!D125="－","－",ROUND(市町村抽出表!D125,1))</f>
        <v>#REF!</v>
      </c>
      <c r="D125" s="158" t="e">
        <f ca="1">IF(市町村抽出表!F125="","※2",IF(市町村抽出表!F125="－","－",市町村抽出表!F125&amp;"箇所"))</f>
        <v>#REF!</v>
      </c>
      <c r="E125" s="159" t="e">
        <f ca="1">IF(市町村抽出表!G125="","※2",IF(市町村抽出表!G125="－","－",市町村抽出表!G125&amp;"箇所"))</f>
        <v>#REF!</v>
      </c>
      <c r="F125" s="160" t="e">
        <f ca="1">IF(市町村抽出表!H125="","※2",IF(市町村抽出表!H125="－","－",市町村抽出表!H125&amp;"箇所"))</f>
        <v>#REF!</v>
      </c>
      <c r="G125" s="94" t="e">
        <f ca="1">IF(市町村抽出表!I125="－","－",IF(市町村抽出表!I125=0,"0棟",IF(市町村抽出表!I125&lt;1,"1棟未満",TEXT(ROUND(市町村抽出表!I125,0),"###,###")&amp;"棟")))</f>
        <v>#REF!</v>
      </c>
      <c r="H125" s="94" t="e">
        <f ca="1">IF(市町村抽出表!J125="－","－",IF(市町村抽出表!J125=0,"0棟",IF(市町村抽出表!J125&lt;1,"1棟未満",TEXT(ROUND(市町村抽出表!J125,0),"###,###")&amp;"棟")))</f>
        <v>#REF!</v>
      </c>
      <c r="I125" s="94" t="e">
        <f ca="1">IF(市町村抽出表!O125="－","－",IF(市町村抽出表!O125=0,"0棟",IF(市町村抽出表!O125&lt;1,"1棟未満",TEXT(ROUND(市町村抽出表!O125,0),"###,###")&amp;"棟")))</f>
        <v>#REF!</v>
      </c>
      <c r="J125" s="94" t="e">
        <f ca="1">IF(市町村抽出表!P125="－","－",IF(市町村抽出表!P125=0,"0棟",IF(市町村抽出表!P125&lt;1,"1棟未満",TEXT(ROUND(市町村抽出表!P125,0),"###,###")&amp;"棟")))</f>
        <v>#REF!</v>
      </c>
      <c r="K125" s="147" t="e">
        <f ca="1">IF(市町村抽出表!U125="","※2",IF(市町村抽出表!U125="－","－",IF(市町村抽出表!U125=0,"0棟",IF(市町村抽出表!U125&lt;1,"1棟未満",TEXT(ROUND(市町村抽出表!U125,0),"###,###")&amp;"棟"))))</f>
        <v>#REF!</v>
      </c>
      <c r="L125" s="148" t="e">
        <f ca="1">IF(市町村抽出表!V125="","※2",IF(市町村抽出表!V125="－","－",IF(市町村抽出表!V125=0,"0棟",IF(市町村抽出表!V125&lt;1,"1棟未満",TEXT(ROUND(市町村抽出表!V125,0),"###,###")&amp;"棟"))))</f>
        <v>#REF!</v>
      </c>
      <c r="M125" s="94" t="e">
        <f ca="1">IF(市町村抽出表!W125="－","－",IF(市町村抽出表!W125=0,"0棟",IF(市町村抽出表!W125&lt;1,"1棟未満",TEXT(ROUND(市町村抽出表!W125,0),"###,###")&amp;"棟")))</f>
        <v>#REF!</v>
      </c>
      <c r="N125" s="94" t="e">
        <f ca="1">IF(市町村抽出表!X125="－","－",IF(市町村抽出表!X125=0,"0棟",IF(市町村抽出表!X125&lt;1,"1棟未満",TEXT(ROUND(市町村抽出表!X125,0),"###,###")&amp;"棟")))</f>
        <v>#REF!</v>
      </c>
      <c r="O125" s="94" t="e">
        <f ca="1">IF(市町村抽出表!Z125="－","－",IF(市町村抽出表!Z125=0,"0件",IF(市町村抽出表!Z125&lt;1,"1件未満",TEXT(ROUND(市町村抽出表!Z125,0),"###,###")&amp;"件")))</f>
        <v>#REF!</v>
      </c>
      <c r="P125" s="94" t="e">
        <f ca="1">IF(市町村抽出表!AA125="－","－",IF(市町村抽出表!AA125=0,"0件",IF(市町村抽出表!AA125&lt;1,"1件未満",TEXT(ROUND(市町村抽出表!AA125,0),"###,###")&amp;"件")))</f>
        <v>#REF!</v>
      </c>
      <c r="Q125" s="94" t="e">
        <f ca="1">IF(市町村抽出表!AB125="－","－",IF(市町村抽出表!AB125=0,"0棟",IF(市町村抽出表!AB125&lt;1,"1棟未満",TEXT(ROUND(市町村抽出表!AB125,0),"###,###")&amp;"棟")))</f>
        <v>#REF!</v>
      </c>
      <c r="R125" s="94" t="e">
        <f ca="1">IF(市町村抽出表!AC125="－","－",IF(市町村抽出表!AC125=0,"0人",IF(市町村抽出表!AC125&lt;1,"1人未満",TEXT(ROUND(市町村抽出表!AC125,0),"###,###")&amp;"人")))</f>
        <v>#REF!</v>
      </c>
      <c r="S125" s="94" t="e">
        <f ca="1">IF(市町村抽出表!AD125="－","－",IF(市町村抽出表!AD125=0,"0人",IF(市町村抽出表!AD125&lt;1,"1人未満",TEXT(ROUND(市町村抽出表!AD125,0),"###,###")&amp;"人")))</f>
        <v>#REF!</v>
      </c>
      <c r="T125" s="94" t="e">
        <f ca="1">IF(市町村抽出表!AE125="－","－",IF(市町村抽出表!AE125=0,"0人",IF(市町村抽出表!AE125&lt;1,"1人未満",TEXT(ROUND(市町村抽出表!AE125,0),"###,###")&amp;"人")))</f>
        <v>#REF!</v>
      </c>
      <c r="U125" s="149" t="e">
        <f ca="1">IF(市町村抽出表!AG125="","※2",IF(市町村抽出表!AG125="－","－",IF(市町村抽出表!AG125=0,"0人",IF(市町村抽出表!AG125&lt;1,"1人未満",TEXT(ROUND(市町村抽出表!AG125,0),"###,###")&amp;"人"))))</f>
        <v>#REF!</v>
      </c>
      <c r="V125" s="150" t="e">
        <f ca="1">IF(市町村抽出表!AH125="","※2",IF(市町村抽出表!AH125="－","－",IF(市町村抽出表!AH125=0,"0人",IF(市町村抽出表!AH125&lt;1,"1人未満",TEXT(ROUND(市町村抽出表!AH125,0),"###,###")&amp;"人"))))</f>
        <v>#REF!</v>
      </c>
      <c r="W125" s="151" t="e">
        <f ca="1">IF(市町村抽出表!AI125="","※2",IF(市町村抽出表!AI125="－","－",IF(市町村抽出表!AI125=0,"0人",IF(市町村抽出表!AI125&lt;1,"1人未満",TEXT(ROUND(市町村抽出表!AI125,0),"###,###")&amp;"人"))))</f>
        <v>#REF!</v>
      </c>
      <c r="X125" s="94" t="e">
        <f ca="1">IF(市町村抽出表!AJ125="－","－",IF(市町村抽出表!AJ125=0,"0人",IF(市町村抽出表!AJ125&lt;1,"1人未満",TEXT(ROUND(市町村抽出表!AJ125,0),"###,###")&amp;"人")))</f>
        <v>#REF!</v>
      </c>
      <c r="Y125" s="94" t="e">
        <f ca="1">IF(市町村抽出表!AK125="－","－",IF(市町村抽出表!AK125=0,"0人",IF(市町村抽出表!AK125&lt;1,"1人未満",TEXT(ROUND(市町村抽出表!AK125,0),"###,###")&amp;"人")))</f>
        <v>#REF!</v>
      </c>
      <c r="Z125" s="94" t="e">
        <f ca="1">IF(市町村抽出表!AL125="－","－",IF(市町村抽出表!AL125=0,"0人",IF(市町村抽出表!AL125&lt;1,"1人未満",TEXT(ROUND(市町村抽出表!AL125,0),"###,###")&amp;"人")))</f>
        <v>#REF!</v>
      </c>
      <c r="AA125" s="94" t="e">
        <f ca="1">IF(市町村抽出表!AM125="－","－",IF(市町村抽出表!AM125=0,"0人",IF(市町村抽出表!AM125&lt;1,"1人未満",TEXT(ROUND(市町村抽出表!AM125,0),"###,###")&amp;"人")))</f>
        <v>#REF!</v>
      </c>
      <c r="AB125" s="94" t="e">
        <f ca="1">IF(市町村抽出表!AN125="－","－",IF(市町村抽出表!AN125=0,"0人",IF(市町村抽出表!AN125&lt;1,"1人未満",TEXT(ROUND(市町村抽出表!AN125,0),"###,###")&amp;"人")))</f>
        <v>#REF!</v>
      </c>
      <c r="AC125" s="94" t="e">
        <f ca="1">IF(市町村抽出表!AO125="－","－",IF(市町村抽出表!AO125=0,"0人",IF(市町村抽出表!AO125&lt;1,"1人未満",TEXT(ROUND(市町村抽出表!AO125,0),"###,###")&amp;"人")))</f>
        <v>#REF!</v>
      </c>
      <c r="AD125" s="94" t="e">
        <f ca="1">IF(市町村抽出表!AP125="－","－",IF(市町村抽出表!AP125=0,"0人",IF(市町村抽出表!AP125&lt;1,"1人未満",TEXT(ROUND(市町村抽出表!AP125,0),"###,###")&amp;"人")))</f>
        <v>#REF!</v>
      </c>
      <c r="AE125" s="94" t="e">
        <f ca="1">IF(市町村抽出表!AQ125="－","－",IF(市町村抽出表!AQ125=0,"0人",IF(市町村抽出表!AQ125&lt;1,"1人未満",TEXT(ROUND(市町村抽出表!AQ125,0),"###,###")&amp;"人")))</f>
        <v>#REF!</v>
      </c>
      <c r="AF125" s="94" t="e">
        <f ca="1">IF(市町村抽出表!AR125="－","－",IF(市町村抽出表!AR125=0,"0人",IF(市町村抽出表!AR125&lt;1,"1人未満",TEXT(ROUND(市町村抽出表!AR125,0),"###,###")&amp;"人")))</f>
        <v>#REF!</v>
      </c>
      <c r="AG125" s="94" t="e">
        <f ca="1">IF(市町村抽出表!AS125="－","－",IF(市町村抽出表!AS125=0,"0箇所",IF(市町村抽出表!AS125&lt;1,"1箇所未満",TEXT(ROUND(市町村抽出表!AS125,0),"###,###")&amp;"箇所")))</f>
        <v>#REF!</v>
      </c>
      <c r="AH125" s="94" t="e">
        <f ca="1">IF(市町村抽出表!AT125="－","－",IF(市町村抽出表!AT125=0,"0世帯",IF(市町村抽出表!AT125&lt;1,"1世帯未満",TEXT(ROUND(市町村抽出表!AT125,0),"###,###")&amp;"世帯")))</f>
        <v>#REF!</v>
      </c>
      <c r="AI125" s="94" t="e">
        <f ca="1">IF(市町村抽出表!AU125="－","－",IF(市町村抽出表!AU125=0,"0人",IF(市町村抽出表!AU125&lt;1,"1人未満",TEXT(ROUND(市町村抽出表!AU125,0),"###,###")&amp;"人")))</f>
        <v>#REF!</v>
      </c>
      <c r="AJ125" s="94" t="e">
        <f ca="1">IF(市町村抽出表!AV125="－","－",IF(市町村抽出表!AV125=0,"0世帯",IF(市町村抽出表!AV125&lt;1,"1世帯未満",TEXT(ROUND(市町村抽出表!AV125,0),"###,###")&amp;"世帯")))</f>
        <v>#REF!</v>
      </c>
      <c r="AK125" s="94" t="e">
        <f ca="1">IF(市町村抽出表!AW125="－","－",IF(市町村抽出表!AW125=0,"0人",IF(市町村抽出表!AW125&lt;1,"1人未満",TEXT(ROUND(市町村抽出表!AW125,0),"###,###")&amp;"人")))</f>
        <v>#REF!</v>
      </c>
      <c r="AL125" s="94" t="e">
        <f ca="1">IF(市町村抽出表!AX125="－","－",IF(市町村抽出表!AX125=0,"0世帯",IF(市町村抽出表!AX125&lt;1,"1世帯未満",TEXT(ROUND(市町村抽出表!AX125,0),"###,###")&amp;"世帯")))</f>
        <v>#REF!</v>
      </c>
      <c r="AM125" s="94" t="e">
        <f ca="1">IF(市町村抽出表!AY125="－","－",IF(市町村抽出表!AY125=0,"0人",IF(市町村抽出表!AY125&lt;1,"1人未満",TEXT(ROUND(市町村抽出表!AY125,0),"###,###")&amp;"人")))</f>
        <v>#REF!</v>
      </c>
      <c r="AN125" s="94" t="s">
        <v>668</v>
      </c>
      <c r="AO125" s="94" t="s">
        <v>668</v>
      </c>
      <c r="AP125" s="94" t="e">
        <f ca="1">IF(市町村抽出表!BB125="－","－",IF(市町村抽出表!BB125=0,"0km",IF(市町村抽出表!BB125&lt;0.1,"0.1km未満",TEXT(ROUND(市町村抽出表!BB125,1),"###,##0.0")&amp;"km")))</f>
        <v>#REF!</v>
      </c>
      <c r="AQ125" s="94" t="e">
        <f ca="1">IF(市町村抽出表!BC125="－","－",IF(市町村抽出表!BC125=0,"0世帯",IF(市町村抽出表!BC125&lt;1,"1世帯未満",TEXT(ROUND(市町村抽出表!BC125,0),"###,###")&amp;"世帯")))</f>
        <v>#REF!</v>
      </c>
      <c r="AR125" s="94" t="e">
        <f ca="1">IF(市町村抽出表!BD125="－","－",IF(市町村抽出表!BD125=0,"0人",IF(市町村抽出表!BD125&lt;1,"1人未満",TEXT(ROUND(市町村抽出表!BD125,0),"###,###")&amp;"人")))</f>
        <v>#REF!</v>
      </c>
      <c r="AS125" s="94" t="s">
        <v>668</v>
      </c>
      <c r="AT125" s="94" t="s">
        <v>668</v>
      </c>
      <c r="AU125" s="94" t="e">
        <f ca="1">IF(市町村抽出表!BG125="－","－",IF(市町村抽出表!BG125=0,"0箇所",IF(市町村抽出表!BG125&lt;1,"1箇所未満",TEXT(ROUND(市町村抽出表!BG125,0),"###,###")&amp;"箇所")))</f>
        <v>#REF!</v>
      </c>
      <c r="AV125" s="94" t="e">
        <f ca="1">IF(市町村抽出表!BH125="－","－",IF(市町村抽出表!BH125=0,"0箇所",IF(市町村抽出表!BH125&lt;1,"1箇所未満",TEXT(ROUND(市町村抽出表!BH125,0),"###,###")&amp;"箇所")))</f>
        <v>#REF!</v>
      </c>
      <c r="AW125" s="94" t="e">
        <f ca="1">IF(市町村抽出表!BI125="－","－",IF(市町村抽出表!BI125=0,"0箇所",IF(市町村抽出表!BI125&lt;1,"1箇所未満",TEXT(ROUND(市町村抽出表!BI125,0),"###,###")&amp;"箇所")))</f>
        <v>#REF!</v>
      </c>
      <c r="AX125" s="94" t="e">
        <f ca="1">IF(市町村抽出表!BJ125="－","－",IF(市町村抽出表!BJ125=0,"0箇所",IF(市町村抽出表!BJ125&lt;1,"1箇所未満",TEXT(ROUND(市町村抽出表!BJ125,0),"###,###")&amp;"箇所")))</f>
        <v>#REF!</v>
      </c>
      <c r="AY125" s="94" t="e">
        <f ca="1">IF(市町村抽出表!BK125="－","－",IF(市町村抽出表!BK125=0,"0箇所",IF(市町村抽出表!BK125&lt;1,"1箇所未満",TEXT(ROUND(市町村抽出表!BK125,0),"###,###")&amp;"箇所")))</f>
        <v>#REF!</v>
      </c>
      <c r="AZ125" s="94" t="e">
        <f ca="1">IF(市町村抽出表!BL125="－","－",IF(市町村抽出表!BL125=0,"0箇所",IF(市町村抽出表!BL125&lt;1,"1箇所未満",TEXT(ROUND(市町村抽出表!BL125,0),"###,###")&amp;"箇所")))</f>
        <v>#REF!</v>
      </c>
      <c r="BH125" s="153"/>
      <c r="BI125" s="153"/>
      <c r="BJ125" s="153"/>
      <c r="BL125" s="154"/>
      <c r="BM125" s="153"/>
      <c r="BN125" s="153"/>
      <c r="BO125" s="153"/>
      <c r="BP125" s="153"/>
      <c r="BX125" s="154"/>
      <c r="BY125" s="153"/>
      <c r="BZ125" s="153"/>
      <c r="CA125" s="153"/>
      <c r="CB125" s="153"/>
      <c r="CN125" s="154"/>
      <c r="CO125" s="153"/>
      <c r="CP125" s="153"/>
      <c r="CQ125" s="153"/>
      <c r="CR125" s="153"/>
    </row>
    <row r="126" spans="1:96" x14ac:dyDescent="0.2">
      <c r="A126" s="82">
        <v>123</v>
      </c>
      <c r="B126" s="74" t="s">
        <v>623</v>
      </c>
      <c r="C126" s="93" t="e">
        <f ca="1">IF(市町村抽出表!D126="－","－",ROUND(市町村抽出表!D126,1))</f>
        <v>#REF!</v>
      </c>
      <c r="D126" s="158" t="e">
        <f ca="1">IF(市町村抽出表!F126="","※2",IF(市町村抽出表!F126="－","－",市町村抽出表!F126&amp;"箇所"))</f>
        <v>#REF!</v>
      </c>
      <c r="E126" s="159" t="e">
        <f ca="1">IF(市町村抽出表!G126="","※2",IF(市町村抽出表!G126="－","－",市町村抽出表!G126&amp;"箇所"))</f>
        <v>#REF!</v>
      </c>
      <c r="F126" s="160" t="e">
        <f ca="1">IF(市町村抽出表!H126="","※2",IF(市町村抽出表!H126="－","－",市町村抽出表!H126&amp;"箇所"))</f>
        <v>#REF!</v>
      </c>
      <c r="G126" s="94" t="e">
        <f ca="1">IF(市町村抽出表!I126="－","－",IF(市町村抽出表!I126=0,"0棟",IF(市町村抽出表!I126&lt;1,"1棟未満",TEXT(ROUND(市町村抽出表!I126,0),"###,###")&amp;"棟")))</f>
        <v>#REF!</v>
      </c>
      <c r="H126" s="94" t="e">
        <f ca="1">IF(市町村抽出表!J126="－","－",IF(市町村抽出表!J126=0,"0棟",IF(市町村抽出表!J126&lt;1,"1棟未満",TEXT(ROUND(市町村抽出表!J126,0),"###,###")&amp;"棟")))</f>
        <v>#REF!</v>
      </c>
      <c r="I126" s="94" t="e">
        <f ca="1">IF(市町村抽出表!O126="－","－",IF(市町村抽出表!O126=0,"0棟",IF(市町村抽出表!O126&lt;1,"1棟未満",TEXT(ROUND(市町村抽出表!O126,0),"###,###")&amp;"棟")))</f>
        <v>#REF!</v>
      </c>
      <c r="J126" s="94" t="e">
        <f ca="1">IF(市町村抽出表!P126="－","－",IF(市町村抽出表!P126=0,"0棟",IF(市町村抽出表!P126&lt;1,"1棟未満",TEXT(ROUND(市町村抽出表!P126,0),"###,###")&amp;"棟")))</f>
        <v>#REF!</v>
      </c>
      <c r="K126" s="147" t="e">
        <f ca="1">IF(市町村抽出表!U126="","※2",IF(市町村抽出表!U126="－","－",IF(市町村抽出表!U126=0,"0棟",IF(市町村抽出表!U126&lt;1,"1棟未満",TEXT(ROUND(市町村抽出表!U126,0),"###,###")&amp;"棟"))))</f>
        <v>#REF!</v>
      </c>
      <c r="L126" s="148" t="e">
        <f ca="1">IF(市町村抽出表!V126="","※2",IF(市町村抽出表!V126="－","－",IF(市町村抽出表!V126=0,"0棟",IF(市町村抽出表!V126&lt;1,"1棟未満",TEXT(ROUND(市町村抽出表!V126,0),"###,###")&amp;"棟"))))</f>
        <v>#REF!</v>
      </c>
      <c r="M126" s="94" t="e">
        <f ca="1">IF(市町村抽出表!W126="－","－",IF(市町村抽出表!W126=0,"0棟",IF(市町村抽出表!W126&lt;1,"1棟未満",TEXT(ROUND(市町村抽出表!W126,0),"###,###")&amp;"棟")))</f>
        <v>#REF!</v>
      </c>
      <c r="N126" s="94" t="e">
        <f ca="1">IF(市町村抽出表!X126="－","－",IF(市町村抽出表!X126=0,"0棟",IF(市町村抽出表!X126&lt;1,"1棟未満",TEXT(ROUND(市町村抽出表!X126,0),"###,###")&amp;"棟")))</f>
        <v>#REF!</v>
      </c>
      <c r="O126" s="94" t="e">
        <f ca="1">IF(市町村抽出表!Z126="－","－",IF(市町村抽出表!Z126=0,"0件",IF(市町村抽出表!Z126&lt;1,"1件未満",TEXT(ROUND(市町村抽出表!Z126,0),"###,###")&amp;"件")))</f>
        <v>#REF!</v>
      </c>
      <c r="P126" s="94" t="e">
        <f ca="1">IF(市町村抽出表!AA126="－","－",IF(市町村抽出表!AA126=0,"0件",IF(市町村抽出表!AA126&lt;1,"1件未満",TEXT(ROUND(市町村抽出表!AA126,0),"###,###")&amp;"件")))</f>
        <v>#REF!</v>
      </c>
      <c r="Q126" s="94" t="e">
        <f ca="1">IF(市町村抽出表!AB126="－","－",IF(市町村抽出表!AB126=0,"0棟",IF(市町村抽出表!AB126&lt;1,"1棟未満",TEXT(ROUND(市町村抽出表!AB126,0),"###,###")&amp;"棟")))</f>
        <v>#REF!</v>
      </c>
      <c r="R126" s="94" t="e">
        <f ca="1">IF(市町村抽出表!AC126="－","－",IF(市町村抽出表!AC126=0,"0人",IF(市町村抽出表!AC126&lt;1,"1人未満",TEXT(ROUND(市町村抽出表!AC126,0),"###,###")&amp;"人")))</f>
        <v>#REF!</v>
      </c>
      <c r="S126" s="94" t="e">
        <f ca="1">IF(市町村抽出表!AD126="－","－",IF(市町村抽出表!AD126=0,"0人",IF(市町村抽出表!AD126&lt;1,"1人未満",TEXT(ROUND(市町村抽出表!AD126,0),"###,###")&amp;"人")))</f>
        <v>#REF!</v>
      </c>
      <c r="T126" s="94" t="e">
        <f ca="1">IF(市町村抽出表!AE126="－","－",IF(市町村抽出表!AE126=0,"0人",IF(市町村抽出表!AE126&lt;1,"1人未満",TEXT(ROUND(市町村抽出表!AE126,0),"###,###")&amp;"人")))</f>
        <v>#REF!</v>
      </c>
      <c r="U126" s="149" t="e">
        <f ca="1">IF(市町村抽出表!AG126="","※2",IF(市町村抽出表!AG126="－","－",IF(市町村抽出表!AG126=0,"0人",IF(市町村抽出表!AG126&lt;1,"1人未満",TEXT(ROUND(市町村抽出表!AG126,0),"###,###")&amp;"人"))))</f>
        <v>#REF!</v>
      </c>
      <c r="V126" s="150" t="e">
        <f ca="1">IF(市町村抽出表!AH126="","※2",IF(市町村抽出表!AH126="－","－",IF(市町村抽出表!AH126=0,"0人",IF(市町村抽出表!AH126&lt;1,"1人未満",TEXT(ROUND(市町村抽出表!AH126,0),"###,###")&amp;"人"))))</f>
        <v>#REF!</v>
      </c>
      <c r="W126" s="151" t="e">
        <f ca="1">IF(市町村抽出表!AI126="","※2",IF(市町村抽出表!AI126="－","－",IF(市町村抽出表!AI126=0,"0人",IF(市町村抽出表!AI126&lt;1,"1人未満",TEXT(ROUND(市町村抽出表!AI126,0),"###,###")&amp;"人"))))</f>
        <v>#REF!</v>
      </c>
      <c r="X126" s="94" t="e">
        <f ca="1">IF(市町村抽出表!AJ126="－","－",IF(市町村抽出表!AJ126=0,"0人",IF(市町村抽出表!AJ126&lt;1,"1人未満",TEXT(ROUND(市町村抽出表!AJ126,0),"###,###")&amp;"人")))</f>
        <v>#REF!</v>
      </c>
      <c r="Y126" s="94" t="e">
        <f ca="1">IF(市町村抽出表!AK126="－","－",IF(市町村抽出表!AK126=0,"0人",IF(市町村抽出表!AK126&lt;1,"1人未満",TEXT(ROUND(市町村抽出表!AK126,0),"###,###")&amp;"人")))</f>
        <v>#REF!</v>
      </c>
      <c r="Z126" s="94" t="e">
        <f ca="1">IF(市町村抽出表!AL126="－","－",IF(市町村抽出表!AL126=0,"0人",IF(市町村抽出表!AL126&lt;1,"1人未満",TEXT(ROUND(市町村抽出表!AL126,0),"###,###")&amp;"人")))</f>
        <v>#REF!</v>
      </c>
      <c r="AA126" s="94" t="e">
        <f ca="1">IF(市町村抽出表!AM126="－","－",IF(市町村抽出表!AM126=0,"0人",IF(市町村抽出表!AM126&lt;1,"1人未満",TEXT(ROUND(市町村抽出表!AM126,0),"###,###")&amp;"人")))</f>
        <v>#REF!</v>
      </c>
      <c r="AB126" s="94" t="e">
        <f ca="1">IF(市町村抽出表!AN126="－","－",IF(市町村抽出表!AN126=0,"0人",IF(市町村抽出表!AN126&lt;1,"1人未満",TEXT(ROUND(市町村抽出表!AN126,0),"###,###")&amp;"人")))</f>
        <v>#REF!</v>
      </c>
      <c r="AC126" s="94" t="e">
        <f ca="1">IF(市町村抽出表!AO126="－","－",IF(市町村抽出表!AO126=0,"0人",IF(市町村抽出表!AO126&lt;1,"1人未満",TEXT(ROUND(市町村抽出表!AO126,0),"###,###")&amp;"人")))</f>
        <v>#REF!</v>
      </c>
      <c r="AD126" s="94" t="e">
        <f ca="1">IF(市町村抽出表!AP126="－","－",IF(市町村抽出表!AP126=0,"0人",IF(市町村抽出表!AP126&lt;1,"1人未満",TEXT(ROUND(市町村抽出表!AP126,0),"###,###")&amp;"人")))</f>
        <v>#REF!</v>
      </c>
      <c r="AE126" s="94" t="e">
        <f ca="1">IF(市町村抽出表!AQ126="－","－",IF(市町村抽出表!AQ126=0,"0人",IF(市町村抽出表!AQ126&lt;1,"1人未満",TEXT(ROUND(市町村抽出表!AQ126,0),"###,###")&amp;"人")))</f>
        <v>#REF!</v>
      </c>
      <c r="AF126" s="94" t="e">
        <f ca="1">IF(市町村抽出表!AR126="－","－",IF(市町村抽出表!AR126=0,"0人",IF(市町村抽出表!AR126&lt;1,"1人未満",TEXT(ROUND(市町村抽出表!AR126,0),"###,###")&amp;"人")))</f>
        <v>#REF!</v>
      </c>
      <c r="AG126" s="94" t="e">
        <f ca="1">IF(市町村抽出表!AS126="－","－",IF(市町村抽出表!AS126=0,"0箇所",IF(市町村抽出表!AS126&lt;1,"1箇所未満",TEXT(ROUND(市町村抽出表!AS126,0),"###,###")&amp;"箇所")))</f>
        <v>#REF!</v>
      </c>
      <c r="AH126" s="94" t="e">
        <f ca="1">IF(市町村抽出表!AT126="－","－",IF(市町村抽出表!AT126=0,"0世帯",IF(市町村抽出表!AT126&lt;1,"1世帯未満",TEXT(ROUND(市町村抽出表!AT126,0),"###,###")&amp;"世帯")))</f>
        <v>#REF!</v>
      </c>
      <c r="AI126" s="94" t="e">
        <f ca="1">IF(市町村抽出表!AU126="－","－",IF(市町村抽出表!AU126=0,"0人",IF(市町村抽出表!AU126&lt;1,"1人未満",TEXT(ROUND(市町村抽出表!AU126,0),"###,###")&amp;"人")))</f>
        <v>#REF!</v>
      </c>
      <c r="AJ126" s="94" t="e">
        <f ca="1">IF(市町村抽出表!AV126="－","－",IF(市町村抽出表!AV126=0,"0世帯",IF(市町村抽出表!AV126&lt;1,"1世帯未満",TEXT(ROUND(市町村抽出表!AV126,0),"###,###")&amp;"世帯")))</f>
        <v>#REF!</v>
      </c>
      <c r="AK126" s="94" t="e">
        <f ca="1">IF(市町村抽出表!AW126="－","－",IF(市町村抽出表!AW126=0,"0人",IF(市町村抽出表!AW126&lt;1,"1人未満",TEXT(ROUND(市町村抽出表!AW126,0),"###,###")&amp;"人")))</f>
        <v>#REF!</v>
      </c>
      <c r="AL126" s="94" t="e">
        <f ca="1">IF(市町村抽出表!AX126="－","－",IF(市町村抽出表!AX126=0,"0世帯",IF(市町村抽出表!AX126&lt;1,"1世帯未満",TEXT(ROUND(市町村抽出表!AX126,0),"###,###")&amp;"世帯")))</f>
        <v>#REF!</v>
      </c>
      <c r="AM126" s="94" t="e">
        <f ca="1">IF(市町村抽出表!AY126="－","－",IF(市町村抽出表!AY126=0,"0人",IF(市町村抽出表!AY126&lt;1,"1人未満",TEXT(ROUND(市町村抽出表!AY126,0),"###,###")&amp;"人")))</f>
        <v>#REF!</v>
      </c>
      <c r="AN126" s="94" t="s">
        <v>668</v>
      </c>
      <c r="AO126" s="94" t="s">
        <v>668</v>
      </c>
      <c r="AP126" s="94" t="e">
        <f ca="1">IF(市町村抽出表!BB126="－","－",IF(市町村抽出表!BB126=0,"0km",IF(市町村抽出表!BB126&lt;0.1,"0.1km未満",TEXT(ROUND(市町村抽出表!BB126,1),"###,##0.0")&amp;"km")))</f>
        <v>#REF!</v>
      </c>
      <c r="AQ126" s="94" t="e">
        <f ca="1">IF(市町村抽出表!BC126="－","－",IF(市町村抽出表!BC126=0,"0世帯",IF(市町村抽出表!BC126&lt;1,"1世帯未満",TEXT(ROUND(市町村抽出表!BC126,0),"###,###")&amp;"世帯")))</f>
        <v>#REF!</v>
      </c>
      <c r="AR126" s="94" t="e">
        <f ca="1">IF(市町村抽出表!BD126="－","－",IF(市町村抽出表!BD126=0,"0人",IF(市町村抽出表!BD126&lt;1,"1人未満",TEXT(ROUND(市町村抽出表!BD126,0),"###,###")&amp;"人")))</f>
        <v>#REF!</v>
      </c>
      <c r="AS126" s="94" t="s">
        <v>668</v>
      </c>
      <c r="AT126" s="94" t="s">
        <v>668</v>
      </c>
      <c r="AU126" s="94" t="e">
        <f ca="1">IF(市町村抽出表!BG126="－","－",IF(市町村抽出表!BG126=0,"0箇所",IF(市町村抽出表!BG126&lt;1,"1箇所未満",TEXT(ROUND(市町村抽出表!BG126,0),"###,###")&amp;"箇所")))</f>
        <v>#REF!</v>
      </c>
      <c r="AV126" s="94" t="e">
        <f ca="1">IF(市町村抽出表!BH126="－","－",IF(市町村抽出表!BH126=0,"0箇所",IF(市町村抽出表!BH126&lt;1,"1箇所未満",TEXT(ROUND(市町村抽出表!BH126,0),"###,###")&amp;"箇所")))</f>
        <v>#REF!</v>
      </c>
      <c r="AW126" s="94" t="e">
        <f ca="1">IF(市町村抽出表!BI126="－","－",IF(市町村抽出表!BI126=0,"0箇所",IF(市町村抽出表!BI126&lt;1,"1箇所未満",TEXT(ROUND(市町村抽出表!BI126,0),"###,###")&amp;"箇所")))</f>
        <v>#REF!</v>
      </c>
      <c r="AX126" s="94" t="e">
        <f ca="1">IF(市町村抽出表!BJ126="－","－",IF(市町村抽出表!BJ126=0,"0箇所",IF(市町村抽出表!BJ126&lt;1,"1箇所未満",TEXT(ROUND(市町村抽出表!BJ126,0),"###,###")&amp;"箇所")))</f>
        <v>#REF!</v>
      </c>
      <c r="AY126" s="94" t="e">
        <f ca="1">IF(市町村抽出表!BK126="－","－",IF(市町村抽出表!BK126=0,"0箇所",IF(市町村抽出表!BK126&lt;1,"1箇所未満",TEXT(ROUND(市町村抽出表!BK126,0),"###,###")&amp;"箇所")))</f>
        <v>#REF!</v>
      </c>
      <c r="AZ126" s="94" t="e">
        <f ca="1">IF(市町村抽出表!BL126="－","－",IF(市町村抽出表!BL126=0,"0箇所",IF(市町村抽出表!BL126&lt;1,"1箇所未満",TEXT(ROUND(市町村抽出表!BL126,0),"###,###")&amp;"箇所")))</f>
        <v>#REF!</v>
      </c>
      <c r="BH126" s="153"/>
      <c r="BI126" s="153"/>
      <c r="BJ126" s="153"/>
      <c r="BL126" s="154"/>
      <c r="BM126" s="153"/>
      <c r="BN126" s="153"/>
      <c r="BO126" s="153"/>
      <c r="BP126" s="153"/>
      <c r="BX126" s="154"/>
      <c r="BY126" s="153"/>
      <c r="BZ126" s="153"/>
      <c r="CA126" s="153"/>
      <c r="CB126" s="153"/>
      <c r="CN126" s="154"/>
      <c r="CO126" s="153"/>
      <c r="CP126" s="153"/>
      <c r="CQ126" s="153"/>
      <c r="CR126" s="153"/>
    </row>
    <row r="127" spans="1:96" x14ac:dyDescent="0.2">
      <c r="A127" s="82">
        <v>124</v>
      </c>
      <c r="B127" s="74" t="s">
        <v>624</v>
      </c>
      <c r="C127" s="93" t="e">
        <f ca="1">IF(市町村抽出表!D127="－","－",ROUND(市町村抽出表!D127,1))</f>
        <v>#REF!</v>
      </c>
      <c r="D127" s="158" t="e">
        <f ca="1">IF(市町村抽出表!F127="","※2",IF(市町村抽出表!F127="－","－",市町村抽出表!F127&amp;"箇所"))</f>
        <v>#REF!</v>
      </c>
      <c r="E127" s="159" t="e">
        <f ca="1">IF(市町村抽出表!G127="","※2",IF(市町村抽出表!G127="－","－",市町村抽出表!G127&amp;"箇所"))</f>
        <v>#REF!</v>
      </c>
      <c r="F127" s="160" t="e">
        <f ca="1">IF(市町村抽出表!H127="","※2",IF(市町村抽出表!H127="－","－",市町村抽出表!H127&amp;"箇所"))</f>
        <v>#REF!</v>
      </c>
      <c r="G127" s="94" t="e">
        <f ca="1">IF(市町村抽出表!I127="－","－",IF(市町村抽出表!I127=0,"0棟",IF(市町村抽出表!I127&lt;1,"1棟未満",TEXT(ROUND(市町村抽出表!I127,0),"###,###")&amp;"棟")))</f>
        <v>#REF!</v>
      </c>
      <c r="H127" s="94" t="e">
        <f ca="1">IF(市町村抽出表!J127="－","－",IF(市町村抽出表!J127=0,"0棟",IF(市町村抽出表!J127&lt;1,"1棟未満",TEXT(ROUND(市町村抽出表!J127,0),"###,###")&amp;"棟")))</f>
        <v>#REF!</v>
      </c>
      <c r="I127" s="94" t="e">
        <f ca="1">IF(市町村抽出表!O127="－","－",IF(市町村抽出表!O127=0,"0棟",IF(市町村抽出表!O127&lt;1,"1棟未満",TEXT(ROUND(市町村抽出表!O127,0),"###,###")&amp;"棟")))</f>
        <v>#REF!</v>
      </c>
      <c r="J127" s="94" t="e">
        <f ca="1">IF(市町村抽出表!P127="－","－",IF(市町村抽出表!P127=0,"0棟",IF(市町村抽出表!P127&lt;1,"1棟未満",TEXT(ROUND(市町村抽出表!P127,0),"###,###")&amp;"棟")))</f>
        <v>#REF!</v>
      </c>
      <c r="K127" s="147" t="e">
        <f ca="1">IF(市町村抽出表!U127="","※2",IF(市町村抽出表!U127="－","－",IF(市町村抽出表!U127=0,"0棟",IF(市町村抽出表!U127&lt;1,"1棟未満",TEXT(ROUND(市町村抽出表!U127,0),"###,###")&amp;"棟"))))</f>
        <v>#REF!</v>
      </c>
      <c r="L127" s="148" t="e">
        <f ca="1">IF(市町村抽出表!V127="","※2",IF(市町村抽出表!V127="－","－",IF(市町村抽出表!V127=0,"0棟",IF(市町村抽出表!V127&lt;1,"1棟未満",TEXT(ROUND(市町村抽出表!V127,0),"###,###")&amp;"棟"))))</f>
        <v>#REF!</v>
      </c>
      <c r="M127" s="94" t="e">
        <f ca="1">IF(市町村抽出表!W127="－","－",IF(市町村抽出表!W127=0,"0棟",IF(市町村抽出表!W127&lt;1,"1棟未満",TEXT(ROUND(市町村抽出表!W127,0),"###,###")&amp;"棟")))</f>
        <v>#REF!</v>
      </c>
      <c r="N127" s="94" t="e">
        <f ca="1">IF(市町村抽出表!X127="－","－",IF(市町村抽出表!X127=0,"0棟",IF(市町村抽出表!X127&lt;1,"1棟未満",TEXT(ROUND(市町村抽出表!X127,0),"###,###")&amp;"棟")))</f>
        <v>#REF!</v>
      </c>
      <c r="O127" s="94" t="e">
        <f ca="1">IF(市町村抽出表!Z127="－","－",IF(市町村抽出表!Z127=0,"0件",IF(市町村抽出表!Z127&lt;1,"1件未満",TEXT(ROUND(市町村抽出表!Z127,0),"###,###")&amp;"件")))</f>
        <v>#REF!</v>
      </c>
      <c r="P127" s="94" t="e">
        <f ca="1">IF(市町村抽出表!AA127="－","－",IF(市町村抽出表!AA127=0,"0件",IF(市町村抽出表!AA127&lt;1,"1件未満",TEXT(ROUND(市町村抽出表!AA127,0),"###,###")&amp;"件")))</f>
        <v>#REF!</v>
      </c>
      <c r="Q127" s="94" t="e">
        <f ca="1">IF(市町村抽出表!AB127="－","－",IF(市町村抽出表!AB127=0,"0棟",IF(市町村抽出表!AB127&lt;1,"1棟未満",TEXT(ROUND(市町村抽出表!AB127,0),"###,###")&amp;"棟")))</f>
        <v>#REF!</v>
      </c>
      <c r="R127" s="94" t="e">
        <f ca="1">IF(市町村抽出表!AC127="－","－",IF(市町村抽出表!AC127=0,"0人",IF(市町村抽出表!AC127&lt;1,"1人未満",TEXT(ROUND(市町村抽出表!AC127,0),"###,###")&amp;"人")))</f>
        <v>#REF!</v>
      </c>
      <c r="S127" s="94" t="e">
        <f ca="1">IF(市町村抽出表!AD127="－","－",IF(市町村抽出表!AD127=0,"0人",IF(市町村抽出表!AD127&lt;1,"1人未満",TEXT(ROUND(市町村抽出表!AD127,0),"###,###")&amp;"人")))</f>
        <v>#REF!</v>
      </c>
      <c r="T127" s="94" t="e">
        <f ca="1">IF(市町村抽出表!AE127="－","－",IF(市町村抽出表!AE127=0,"0人",IF(市町村抽出表!AE127&lt;1,"1人未満",TEXT(ROUND(市町村抽出表!AE127,0),"###,###")&amp;"人")))</f>
        <v>#REF!</v>
      </c>
      <c r="U127" s="149" t="e">
        <f ca="1">IF(市町村抽出表!AG127="","※2",IF(市町村抽出表!AG127="－","－",IF(市町村抽出表!AG127=0,"0人",IF(市町村抽出表!AG127&lt;1,"1人未満",TEXT(ROUND(市町村抽出表!AG127,0),"###,###")&amp;"人"))))</f>
        <v>#REF!</v>
      </c>
      <c r="V127" s="150" t="e">
        <f ca="1">IF(市町村抽出表!AH127="","※2",IF(市町村抽出表!AH127="－","－",IF(市町村抽出表!AH127=0,"0人",IF(市町村抽出表!AH127&lt;1,"1人未満",TEXT(ROUND(市町村抽出表!AH127,0),"###,###")&amp;"人"))))</f>
        <v>#REF!</v>
      </c>
      <c r="W127" s="151" t="e">
        <f ca="1">IF(市町村抽出表!AI127="","※2",IF(市町村抽出表!AI127="－","－",IF(市町村抽出表!AI127=0,"0人",IF(市町村抽出表!AI127&lt;1,"1人未満",TEXT(ROUND(市町村抽出表!AI127,0),"###,###")&amp;"人"))))</f>
        <v>#REF!</v>
      </c>
      <c r="X127" s="94" t="e">
        <f ca="1">IF(市町村抽出表!AJ127="－","－",IF(市町村抽出表!AJ127=0,"0人",IF(市町村抽出表!AJ127&lt;1,"1人未満",TEXT(ROUND(市町村抽出表!AJ127,0),"###,###")&amp;"人")))</f>
        <v>#REF!</v>
      </c>
      <c r="Y127" s="94" t="e">
        <f ca="1">IF(市町村抽出表!AK127="－","－",IF(市町村抽出表!AK127=0,"0人",IF(市町村抽出表!AK127&lt;1,"1人未満",TEXT(ROUND(市町村抽出表!AK127,0),"###,###")&amp;"人")))</f>
        <v>#REF!</v>
      </c>
      <c r="Z127" s="94" t="e">
        <f ca="1">IF(市町村抽出表!AL127="－","－",IF(市町村抽出表!AL127=0,"0人",IF(市町村抽出表!AL127&lt;1,"1人未満",TEXT(ROUND(市町村抽出表!AL127,0),"###,###")&amp;"人")))</f>
        <v>#REF!</v>
      </c>
      <c r="AA127" s="94" t="e">
        <f ca="1">IF(市町村抽出表!AM127="－","－",IF(市町村抽出表!AM127=0,"0人",IF(市町村抽出表!AM127&lt;1,"1人未満",TEXT(ROUND(市町村抽出表!AM127,0),"###,###")&amp;"人")))</f>
        <v>#REF!</v>
      </c>
      <c r="AB127" s="94" t="e">
        <f ca="1">IF(市町村抽出表!AN127="－","－",IF(市町村抽出表!AN127=0,"0人",IF(市町村抽出表!AN127&lt;1,"1人未満",TEXT(ROUND(市町村抽出表!AN127,0),"###,###")&amp;"人")))</f>
        <v>#REF!</v>
      </c>
      <c r="AC127" s="94" t="e">
        <f ca="1">IF(市町村抽出表!AO127="－","－",IF(市町村抽出表!AO127=0,"0人",IF(市町村抽出表!AO127&lt;1,"1人未満",TEXT(ROUND(市町村抽出表!AO127,0),"###,###")&amp;"人")))</f>
        <v>#REF!</v>
      </c>
      <c r="AD127" s="94" t="e">
        <f ca="1">IF(市町村抽出表!AP127="－","－",IF(市町村抽出表!AP127=0,"0人",IF(市町村抽出表!AP127&lt;1,"1人未満",TEXT(ROUND(市町村抽出表!AP127,0),"###,###")&amp;"人")))</f>
        <v>#REF!</v>
      </c>
      <c r="AE127" s="94" t="e">
        <f ca="1">IF(市町村抽出表!AQ127="－","－",IF(市町村抽出表!AQ127=0,"0人",IF(市町村抽出表!AQ127&lt;1,"1人未満",TEXT(ROUND(市町村抽出表!AQ127,0),"###,###")&amp;"人")))</f>
        <v>#REF!</v>
      </c>
      <c r="AF127" s="94" t="e">
        <f ca="1">IF(市町村抽出表!AR127="－","－",IF(市町村抽出表!AR127=0,"0人",IF(市町村抽出表!AR127&lt;1,"1人未満",TEXT(ROUND(市町村抽出表!AR127,0),"###,###")&amp;"人")))</f>
        <v>#REF!</v>
      </c>
      <c r="AG127" s="94" t="e">
        <f ca="1">IF(市町村抽出表!AS127="－","－",IF(市町村抽出表!AS127=0,"0箇所",IF(市町村抽出表!AS127&lt;1,"1箇所未満",TEXT(ROUND(市町村抽出表!AS127,0),"###,###")&amp;"箇所")))</f>
        <v>#REF!</v>
      </c>
      <c r="AH127" s="94" t="e">
        <f ca="1">IF(市町村抽出表!AT127="－","－",IF(市町村抽出表!AT127=0,"0世帯",IF(市町村抽出表!AT127&lt;1,"1世帯未満",TEXT(ROUND(市町村抽出表!AT127,0),"###,###")&amp;"世帯")))</f>
        <v>#REF!</v>
      </c>
      <c r="AI127" s="94" t="e">
        <f ca="1">IF(市町村抽出表!AU127="－","－",IF(市町村抽出表!AU127=0,"0人",IF(市町村抽出表!AU127&lt;1,"1人未満",TEXT(ROUND(市町村抽出表!AU127,0),"###,###")&amp;"人")))</f>
        <v>#REF!</v>
      </c>
      <c r="AJ127" s="94" t="e">
        <f ca="1">IF(市町村抽出表!AV127="－","－",IF(市町村抽出表!AV127=0,"0世帯",IF(市町村抽出表!AV127&lt;1,"1世帯未満",TEXT(ROUND(市町村抽出表!AV127,0),"###,###")&amp;"世帯")))</f>
        <v>#REF!</v>
      </c>
      <c r="AK127" s="94" t="e">
        <f ca="1">IF(市町村抽出表!AW127="－","－",IF(市町村抽出表!AW127=0,"0人",IF(市町村抽出表!AW127&lt;1,"1人未満",TEXT(ROUND(市町村抽出表!AW127,0),"###,###")&amp;"人")))</f>
        <v>#REF!</v>
      </c>
      <c r="AL127" s="94" t="e">
        <f ca="1">IF(市町村抽出表!AX127="－","－",IF(市町村抽出表!AX127=0,"0世帯",IF(市町村抽出表!AX127&lt;1,"1世帯未満",TEXT(ROUND(市町村抽出表!AX127,0),"###,###")&amp;"世帯")))</f>
        <v>#REF!</v>
      </c>
      <c r="AM127" s="94" t="e">
        <f ca="1">IF(市町村抽出表!AY127="－","－",IF(市町村抽出表!AY127=0,"0人",IF(市町村抽出表!AY127&lt;1,"1人未満",TEXT(ROUND(市町村抽出表!AY127,0),"###,###")&amp;"人")))</f>
        <v>#REF!</v>
      </c>
      <c r="AN127" s="94" t="s">
        <v>668</v>
      </c>
      <c r="AO127" s="94" t="s">
        <v>668</v>
      </c>
      <c r="AP127" s="94" t="e">
        <f ca="1">IF(市町村抽出表!BB127="－","－",IF(市町村抽出表!BB127=0,"0km",IF(市町村抽出表!BB127&lt;0.1,"0.1km未満",TEXT(ROUND(市町村抽出表!BB127,1),"###,##0.0")&amp;"km")))</f>
        <v>#REF!</v>
      </c>
      <c r="AQ127" s="94" t="e">
        <f ca="1">IF(市町村抽出表!BC127="－","－",IF(市町村抽出表!BC127=0,"0世帯",IF(市町村抽出表!BC127&lt;1,"1世帯未満",TEXT(ROUND(市町村抽出表!BC127,0),"###,###")&amp;"世帯")))</f>
        <v>#REF!</v>
      </c>
      <c r="AR127" s="94" t="e">
        <f ca="1">IF(市町村抽出表!BD127="－","－",IF(市町村抽出表!BD127=0,"0人",IF(市町村抽出表!BD127&lt;1,"1人未満",TEXT(ROUND(市町村抽出表!BD127,0),"###,###")&amp;"人")))</f>
        <v>#REF!</v>
      </c>
      <c r="AS127" s="94" t="s">
        <v>668</v>
      </c>
      <c r="AT127" s="94" t="s">
        <v>668</v>
      </c>
      <c r="AU127" s="94" t="e">
        <f ca="1">IF(市町村抽出表!BG127="－","－",IF(市町村抽出表!BG127=0,"0箇所",IF(市町村抽出表!BG127&lt;1,"1箇所未満",TEXT(ROUND(市町村抽出表!BG127,0),"###,###")&amp;"箇所")))</f>
        <v>#REF!</v>
      </c>
      <c r="AV127" s="94" t="e">
        <f ca="1">IF(市町村抽出表!BH127="－","－",IF(市町村抽出表!BH127=0,"0箇所",IF(市町村抽出表!BH127&lt;1,"1箇所未満",TEXT(ROUND(市町村抽出表!BH127,0),"###,###")&amp;"箇所")))</f>
        <v>#REF!</v>
      </c>
      <c r="AW127" s="94" t="e">
        <f ca="1">IF(市町村抽出表!BI127="－","－",IF(市町村抽出表!BI127=0,"0箇所",IF(市町村抽出表!BI127&lt;1,"1箇所未満",TEXT(ROUND(市町村抽出表!BI127,0),"###,###")&amp;"箇所")))</f>
        <v>#REF!</v>
      </c>
      <c r="AX127" s="94" t="e">
        <f ca="1">IF(市町村抽出表!BJ127="－","－",IF(市町村抽出表!BJ127=0,"0箇所",IF(市町村抽出表!BJ127&lt;1,"1箇所未満",TEXT(ROUND(市町村抽出表!BJ127,0),"###,###")&amp;"箇所")))</f>
        <v>#REF!</v>
      </c>
      <c r="AY127" s="94" t="e">
        <f ca="1">IF(市町村抽出表!BK127="－","－",IF(市町村抽出表!BK127=0,"0箇所",IF(市町村抽出表!BK127&lt;1,"1箇所未満",TEXT(ROUND(市町村抽出表!BK127,0),"###,###")&amp;"箇所")))</f>
        <v>#REF!</v>
      </c>
      <c r="AZ127" s="94" t="e">
        <f ca="1">IF(市町村抽出表!BL127="－","－",IF(市町村抽出表!BL127=0,"0箇所",IF(市町村抽出表!BL127&lt;1,"1箇所未満",TEXT(ROUND(市町村抽出表!BL127,0),"###,###")&amp;"箇所")))</f>
        <v>#REF!</v>
      </c>
      <c r="BH127" s="153"/>
      <c r="BI127" s="153"/>
      <c r="BJ127" s="153"/>
      <c r="BL127" s="154"/>
      <c r="BM127" s="153"/>
      <c r="BN127" s="153"/>
      <c r="BO127" s="153"/>
      <c r="BP127" s="153"/>
      <c r="BX127" s="154"/>
      <c r="BY127" s="153"/>
      <c r="BZ127" s="153"/>
      <c r="CA127" s="153"/>
      <c r="CB127" s="153"/>
      <c r="CN127" s="154"/>
      <c r="CO127" s="153"/>
      <c r="CP127" s="153"/>
      <c r="CQ127" s="153"/>
      <c r="CR127" s="153"/>
    </row>
    <row r="128" spans="1:96" x14ac:dyDescent="0.2">
      <c r="A128" s="82">
        <v>125</v>
      </c>
      <c r="B128" s="74" t="s">
        <v>625</v>
      </c>
      <c r="C128" s="93" t="e">
        <f ca="1">IF(市町村抽出表!D128="－","－",ROUND(市町村抽出表!D128,1))</f>
        <v>#REF!</v>
      </c>
      <c r="D128" s="158" t="e">
        <f ca="1">IF(市町村抽出表!F128="","※2",IF(市町村抽出表!F128="－","－",市町村抽出表!F128&amp;"箇所"))</f>
        <v>#REF!</v>
      </c>
      <c r="E128" s="159" t="e">
        <f ca="1">IF(市町村抽出表!G128="","※2",IF(市町村抽出表!G128="－","－",市町村抽出表!G128&amp;"箇所"))</f>
        <v>#REF!</v>
      </c>
      <c r="F128" s="160" t="e">
        <f ca="1">IF(市町村抽出表!H128="","※2",IF(市町村抽出表!H128="－","－",市町村抽出表!H128&amp;"箇所"))</f>
        <v>#REF!</v>
      </c>
      <c r="G128" s="94" t="e">
        <f ca="1">IF(市町村抽出表!I128="－","－",IF(市町村抽出表!I128=0,"0棟",IF(市町村抽出表!I128&lt;1,"1棟未満",TEXT(ROUND(市町村抽出表!I128,0),"###,###")&amp;"棟")))</f>
        <v>#REF!</v>
      </c>
      <c r="H128" s="94" t="e">
        <f ca="1">IF(市町村抽出表!J128="－","－",IF(市町村抽出表!J128=0,"0棟",IF(市町村抽出表!J128&lt;1,"1棟未満",TEXT(ROUND(市町村抽出表!J128,0),"###,###")&amp;"棟")))</f>
        <v>#REF!</v>
      </c>
      <c r="I128" s="94" t="e">
        <f ca="1">IF(市町村抽出表!O128="－","－",IF(市町村抽出表!O128=0,"0棟",IF(市町村抽出表!O128&lt;1,"1棟未満",TEXT(ROUND(市町村抽出表!O128,0),"###,###")&amp;"棟")))</f>
        <v>#REF!</v>
      </c>
      <c r="J128" s="94" t="e">
        <f ca="1">IF(市町村抽出表!P128="－","－",IF(市町村抽出表!P128=0,"0棟",IF(市町村抽出表!P128&lt;1,"1棟未満",TEXT(ROUND(市町村抽出表!P128,0),"###,###")&amp;"棟")))</f>
        <v>#REF!</v>
      </c>
      <c r="K128" s="147" t="e">
        <f ca="1">IF(市町村抽出表!U128="","※2",IF(市町村抽出表!U128="－","－",IF(市町村抽出表!U128=0,"0棟",IF(市町村抽出表!U128&lt;1,"1棟未満",TEXT(ROUND(市町村抽出表!U128,0),"###,###")&amp;"棟"))))</f>
        <v>#REF!</v>
      </c>
      <c r="L128" s="148" t="e">
        <f ca="1">IF(市町村抽出表!V128="","※2",IF(市町村抽出表!V128="－","－",IF(市町村抽出表!V128=0,"0棟",IF(市町村抽出表!V128&lt;1,"1棟未満",TEXT(ROUND(市町村抽出表!V128,0),"###,###")&amp;"棟"))))</f>
        <v>#REF!</v>
      </c>
      <c r="M128" s="94" t="e">
        <f ca="1">IF(市町村抽出表!W128="－","－",IF(市町村抽出表!W128=0,"0棟",IF(市町村抽出表!W128&lt;1,"1棟未満",TEXT(ROUND(市町村抽出表!W128,0),"###,###")&amp;"棟")))</f>
        <v>#REF!</v>
      </c>
      <c r="N128" s="94" t="e">
        <f ca="1">IF(市町村抽出表!X128="－","－",IF(市町村抽出表!X128=0,"0棟",IF(市町村抽出表!X128&lt;1,"1棟未満",TEXT(ROUND(市町村抽出表!X128,0),"###,###")&amp;"棟")))</f>
        <v>#REF!</v>
      </c>
      <c r="O128" s="94" t="e">
        <f ca="1">IF(市町村抽出表!Z128="－","－",IF(市町村抽出表!Z128=0,"0件",IF(市町村抽出表!Z128&lt;1,"1件未満",TEXT(ROUND(市町村抽出表!Z128,0),"###,###")&amp;"件")))</f>
        <v>#REF!</v>
      </c>
      <c r="P128" s="94" t="e">
        <f ca="1">IF(市町村抽出表!AA128="－","－",IF(市町村抽出表!AA128=0,"0件",IF(市町村抽出表!AA128&lt;1,"1件未満",TEXT(ROUND(市町村抽出表!AA128,0),"###,###")&amp;"件")))</f>
        <v>#REF!</v>
      </c>
      <c r="Q128" s="94" t="e">
        <f ca="1">IF(市町村抽出表!AB128="－","－",IF(市町村抽出表!AB128=0,"0棟",IF(市町村抽出表!AB128&lt;1,"1棟未満",TEXT(ROUND(市町村抽出表!AB128,0),"###,###")&amp;"棟")))</f>
        <v>#REF!</v>
      </c>
      <c r="R128" s="94" t="e">
        <f ca="1">IF(市町村抽出表!AC128="－","－",IF(市町村抽出表!AC128=0,"0人",IF(市町村抽出表!AC128&lt;1,"1人未満",TEXT(ROUND(市町村抽出表!AC128,0),"###,###")&amp;"人")))</f>
        <v>#REF!</v>
      </c>
      <c r="S128" s="94" t="e">
        <f ca="1">IF(市町村抽出表!AD128="－","－",IF(市町村抽出表!AD128=0,"0人",IF(市町村抽出表!AD128&lt;1,"1人未満",TEXT(ROUND(市町村抽出表!AD128,0),"###,###")&amp;"人")))</f>
        <v>#REF!</v>
      </c>
      <c r="T128" s="94" t="e">
        <f ca="1">IF(市町村抽出表!AE128="－","－",IF(市町村抽出表!AE128=0,"0人",IF(市町村抽出表!AE128&lt;1,"1人未満",TEXT(ROUND(市町村抽出表!AE128,0),"###,###")&amp;"人")))</f>
        <v>#REF!</v>
      </c>
      <c r="U128" s="149" t="e">
        <f ca="1">IF(市町村抽出表!AG128="","※2",IF(市町村抽出表!AG128="－","－",IF(市町村抽出表!AG128=0,"0人",IF(市町村抽出表!AG128&lt;1,"1人未満",TEXT(ROUND(市町村抽出表!AG128,0),"###,###")&amp;"人"))))</f>
        <v>#REF!</v>
      </c>
      <c r="V128" s="150" t="e">
        <f ca="1">IF(市町村抽出表!AH128="","※2",IF(市町村抽出表!AH128="－","－",IF(市町村抽出表!AH128=0,"0人",IF(市町村抽出表!AH128&lt;1,"1人未満",TEXT(ROUND(市町村抽出表!AH128,0),"###,###")&amp;"人"))))</f>
        <v>#REF!</v>
      </c>
      <c r="W128" s="151" t="e">
        <f ca="1">IF(市町村抽出表!AI128="","※2",IF(市町村抽出表!AI128="－","－",IF(市町村抽出表!AI128=0,"0人",IF(市町村抽出表!AI128&lt;1,"1人未満",TEXT(ROUND(市町村抽出表!AI128,0),"###,###")&amp;"人"))))</f>
        <v>#REF!</v>
      </c>
      <c r="X128" s="94" t="e">
        <f ca="1">IF(市町村抽出表!AJ128="－","－",IF(市町村抽出表!AJ128=0,"0人",IF(市町村抽出表!AJ128&lt;1,"1人未満",TEXT(ROUND(市町村抽出表!AJ128,0),"###,###")&amp;"人")))</f>
        <v>#REF!</v>
      </c>
      <c r="Y128" s="94" t="e">
        <f ca="1">IF(市町村抽出表!AK128="－","－",IF(市町村抽出表!AK128=0,"0人",IF(市町村抽出表!AK128&lt;1,"1人未満",TEXT(ROUND(市町村抽出表!AK128,0),"###,###")&amp;"人")))</f>
        <v>#REF!</v>
      </c>
      <c r="Z128" s="94" t="e">
        <f ca="1">IF(市町村抽出表!AL128="－","－",IF(市町村抽出表!AL128=0,"0人",IF(市町村抽出表!AL128&lt;1,"1人未満",TEXT(ROUND(市町村抽出表!AL128,0),"###,###")&amp;"人")))</f>
        <v>#REF!</v>
      </c>
      <c r="AA128" s="94" t="e">
        <f ca="1">IF(市町村抽出表!AM128="－","－",IF(市町村抽出表!AM128=0,"0人",IF(市町村抽出表!AM128&lt;1,"1人未満",TEXT(ROUND(市町村抽出表!AM128,0),"###,###")&amp;"人")))</f>
        <v>#REF!</v>
      </c>
      <c r="AB128" s="94" t="e">
        <f ca="1">IF(市町村抽出表!AN128="－","－",IF(市町村抽出表!AN128=0,"0人",IF(市町村抽出表!AN128&lt;1,"1人未満",TEXT(ROUND(市町村抽出表!AN128,0),"###,###")&amp;"人")))</f>
        <v>#REF!</v>
      </c>
      <c r="AC128" s="94" t="e">
        <f ca="1">IF(市町村抽出表!AO128="－","－",IF(市町村抽出表!AO128=0,"0人",IF(市町村抽出表!AO128&lt;1,"1人未満",TEXT(ROUND(市町村抽出表!AO128,0),"###,###")&amp;"人")))</f>
        <v>#REF!</v>
      </c>
      <c r="AD128" s="94" t="e">
        <f ca="1">IF(市町村抽出表!AP128="－","－",IF(市町村抽出表!AP128=0,"0人",IF(市町村抽出表!AP128&lt;1,"1人未満",TEXT(ROUND(市町村抽出表!AP128,0),"###,###")&amp;"人")))</f>
        <v>#REF!</v>
      </c>
      <c r="AE128" s="94" t="e">
        <f ca="1">IF(市町村抽出表!AQ128="－","－",IF(市町村抽出表!AQ128=0,"0人",IF(市町村抽出表!AQ128&lt;1,"1人未満",TEXT(ROUND(市町村抽出表!AQ128,0),"###,###")&amp;"人")))</f>
        <v>#REF!</v>
      </c>
      <c r="AF128" s="94" t="e">
        <f ca="1">IF(市町村抽出表!AR128="－","－",IF(市町村抽出表!AR128=0,"0人",IF(市町村抽出表!AR128&lt;1,"1人未満",TEXT(ROUND(市町村抽出表!AR128,0),"###,###")&amp;"人")))</f>
        <v>#REF!</v>
      </c>
      <c r="AG128" s="94" t="e">
        <f ca="1">IF(市町村抽出表!AS128="－","－",IF(市町村抽出表!AS128=0,"0箇所",IF(市町村抽出表!AS128&lt;1,"1箇所未満",TEXT(ROUND(市町村抽出表!AS128,0),"###,###")&amp;"箇所")))</f>
        <v>#REF!</v>
      </c>
      <c r="AH128" s="94" t="e">
        <f ca="1">IF(市町村抽出表!AT128="－","－",IF(市町村抽出表!AT128=0,"0世帯",IF(市町村抽出表!AT128&lt;1,"1世帯未満",TEXT(ROUND(市町村抽出表!AT128,0),"###,###")&amp;"世帯")))</f>
        <v>#REF!</v>
      </c>
      <c r="AI128" s="94" t="e">
        <f ca="1">IF(市町村抽出表!AU128="－","－",IF(市町村抽出表!AU128=0,"0人",IF(市町村抽出表!AU128&lt;1,"1人未満",TEXT(ROUND(市町村抽出表!AU128,0),"###,###")&amp;"人")))</f>
        <v>#REF!</v>
      </c>
      <c r="AJ128" s="94" t="e">
        <f ca="1">IF(市町村抽出表!AV128="－","－",IF(市町村抽出表!AV128=0,"0世帯",IF(市町村抽出表!AV128&lt;1,"1世帯未満",TEXT(ROUND(市町村抽出表!AV128,0),"###,###")&amp;"世帯")))</f>
        <v>#REF!</v>
      </c>
      <c r="AK128" s="94" t="e">
        <f ca="1">IF(市町村抽出表!AW128="－","－",IF(市町村抽出表!AW128=0,"0人",IF(市町村抽出表!AW128&lt;1,"1人未満",TEXT(ROUND(市町村抽出表!AW128,0),"###,###")&amp;"人")))</f>
        <v>#REF!</v>
      </c>
      <c r="AL128" s="94" t="e">
        <f ca="1">IF(市町村抽出表!AX128="－","－",IF(市町村抽出表!AX128=0,"0世帯",IF(市町村抽出表!AX128&lt;1,"1世帯未満",TEXT(ROUND(市町村抽出表!AX128,0),"###,###")&amp;"世帯")))</f>
        <v>#REF!</v>
      </c>
      <c r="AM128" s="94" t="e">
        <f ca="1">IF(市町村抽出表!AY128="－","－",IF(市町村抽出表!AY128=0,"0人",IF(市町村抽出表!AY128&lt;1,"1人未満",TEXT(ROUND(市町村抽出表!AY128,0),"###,###")&amp;"人")))</f>
        <v>#REF!</v>
      </c>
      <c r="AN128" s="94" t="s">
        <v>668</v>
      </c>
      <c r="AO128" s="94" t="s">
        <v>668</v>
      </c>
      <c r="AP128" s="94" t="e">
        <f ca="1">IF(市町村抽出表!BB128="－","－",IF(市町村抽出表!BB128=0,"0km",IF(市町村抽出表!BB128&lt;0.1,"0.1km未満",TEXT(ROUND(市町村抽出表!BB128,1),"###,##0.0")&amp;"km")))</f>
        <v>#REF!</v>
      </c>
      <c r="AQ128" s="94" t="e">
        <f ca="1">IF(市町村抽出表!BC128="－","－",IF(市町村抽出表!BC128=0,"0世帯",IF(市町村抽出表!BC128&lt;1,"1世帯未満",TEXT(ROUND(市町村抽出表!BC128,0),"###,###")&amp;"世帯")))</f>
        <v>#REF!</v>
      </c>
      <c r="AR128" s="94" t="e">
        <f ca="1">IF(市町村抽出表!BD128="－","－",IF(市町村抽出表!BD128=0,"0人",IF(市町村抽出表!BD128&lt;1,"1人未満",TEXT(ROUND(市町村抽出表!BD128,0),"###,###")&amp;"人")))</f>
        <v>#REF!</v>
      </c>
      <c r="AS128" s="94" t="s">
        <v>668</v>
      </c>
      <c r="AT128" s="94" t="s">
        <v>668</v>
      </c>
      <c r="AU128" s="94" t="e">
        <f ca="1">IF(市町村抽出表!BG128="－","－",IF(市町村抽出表!BG128=0,"0箇所",IF(市町村抽出表!BG128&lt;1,"1箇所未満",TEXT(ROUND(市町村抽出表!BG128,0),"###,###")&amp;"箇所")))</f>
        <v>#REF!</v>
      </c>
      <c r="AV128" s="94" t="e">
        <f ca="1">IF(市町村抽出表!BH128="－","－",IF(市町村抽出表!BH128=0,"0箇所",IF(市町村抽出表!BH128&lt;1,"1箇所未満",TEXT(ROUND(市町村抽出表!BH128,0),"###,###")&amp;"箇所")))</f>
        <v>#REF!</v>
      </c>
      <c r="AW128" s="94" t="e">
        <f ca="1">IF(市町村抽出表!BI128="－","－",IF(市町村抽出表!BI128=0,"0箇所",IF(市町村抽出表!BI128&lt;1,"1箇所未満",TEXT(ROUND(市町村抽出表!BI128,0),"###,###")&amp;"箇所")))</f>
        <v>#REF!</v>
      </c>
      <c r="AX128" s="94" t="e">
        <f ca="1">IF(市町村抽出表!BJ128="－","－",IF(市町村抽出表!BJ128=0,"0箇所",IF(市町村抽出表!BJ128&lt;1,"1箇所未満",TEXT(ROUND(市町村抽出表!BJ128,0),"###,###")&amp;"箇所")))</f>
        <v>#REF!</v>
      </c>
      <c r="AY128" s="94" t="e">
        <f ca="1">IF(市町村抽出表!BK128="－","－",IF(市町村抽出表!BK128=0,"0箇所",IF(市町村抽出表!BK128&lt;1,"1箇所未満",TEXT(ROUND(市町村抽出表!BK128,0),"###,###")&amp;"箇所")))</f>
        <v>#REF!</v>
      </c>
      <c r="AZ128" s="94" t="e">
        <f ca="1">IF(市町村抽出表!BL128="－","－",IF(市町村抽出表!BL128=0,"0箇所",IF(市町村抽出表!BL128&lt;1,"1箇所未満",TEXT(ROUND(市町村抽出表!BL128,0),"###,###")&amp;"箇所")))</f>
        <v>#REF!</v>
      </c>
      <c r="BH128" s="153"/>
      <c r="BI128" s="153"/>
      <c r="BJ128" s="153"/>
      <c r="BL128" s="154"/>
      <c r="BM128" s="153"/>
      <c r="BN128" s="153"/>
      <c r="BO128" s="153"/>
      <c r="BP128" s="153"/>
      <c r="BX128" s="154"/>
      <c r="BY128" s="153"/>
      <c r="BZ128" s="153"/>
      <c r="CA128" s="153"/>
      <c r="CB128" s="153"/>
      <c r="CN128" s="154"/>
      <c r="CO128" s="153"/>
      <c r="CP128" s="153"/>
      <c r="CQ128" s="153"/>
      <c r="CR128" s="153"/>
    </row>
    <row r="129" spans="1:96" x14ac:dyDescent="0.2">
      <c r="A129" s="82">
        <v>126</v>
      </c>
      <c r="B129" s="74" t="s">
        <v>626</v>
      </c>
      <c r="C129" s="93" t="e">
        <f ca="1">IF(市町村抽出表!D129="－","－",ROUND(市町村抽出表!D129,1))</f>
        <v>#REF!</v>
      </c>
      <c r="D129" s="158" t="e">
        <f ca="1">IF(市町村抽出表!F129="","※2",IF(市町村抽出表!F129="－","－",市町村抽出表!F129&amp;"箇所"))</f>
        <v>#REF!</v>
      </c>
      <c r="E129" s="159" t="e">
        <f ca="1">IF(市町村抽出表!G129="","※2",IF(市町村抽出表!G129="－","－",市町村抽出表!G129&amp;"箇所"))</f>
        <v>#REF!</v>
      </c>
      <c r="F129" s="160" t="e">
        <f ca="1">IF(市町村抽出表!H129="","※2",IF(市町村抽出表!H129="－","－",市町村抽出表!H129&amp;"箇所"))</f>
        <v>#REF!</v>
      </c>
      <c r="G129" s="94" t="e">
        <f ca="1">IF(市町村抽出表!I129="－","－",IF(市町村抽出表!I129=0,"0棟",IF(市町村抽出表!I129&lt;1,"1棟未満",TEXT(ROUND(市町村抽出表!I129,0),"###,###")&amp;"棟")))</f>
        <v>#REF!</v>
      </c>
      <c r="H129" s="94" t="e">
        <f ca="1">IF(市町村抽出表!J129="－","－",IF(市町村抽出表!J129=0,"0棟",IF(市町村抽出表!J129&lt;1,"1棟未満",TEXT(ROUND(市町村抽出表!J129,0),"###,###")&amp;"棟")))</f>
        <v>#REF!</v>
      </c>
      <c r="I129" s="94" t="e">
        <f ca="1">IF(市町村抽出表!O129="－","－",IF(市町村抽出表!O129=0,"0棟",IF(市町村抽出表!O129&lt;1,"1棟未満",TEXT(ROUND(市町村抽出表!O129,0),"###,###")&amp;"棟")))</f>
        <v>#REF!</v>
      </c>
      <c r="J129" s="94" t="e">
        <f ca="1">IF(市町村抽出表!P129="－","－",IF(市町村抽出表!P129=0,"0棟",IF(市町村抽出表!P129&lt;1,"1棟未満",TEXT(ROUND(市町村抽出表!P129,0),"###,###")&amp;"棟")))</f>
        <v>#REF!</v>
      </c>
      <c r="K129" s="147" t="e">
        <f ca="1">IF(市町村抽出表!U129="","※2",IF(市町村抽出表!U129="－","－",IF(市町村抽出表!U129=0,"0棟",IF(市町村抽出表!U129&lt;1,"1棟未満",TEXT(ROUND(市町村抽出表!U129,0),"###,###")&amp;"棟"))))</f>
        <v>#REF!</v>
      </c>
      <c r="L129" s="148" t="e">
        <f ca="1">IF(市町村抽出表!V129="","※2",IF(市町村抽出表!V129="－","－",IF(市町村抽出表!V129=0,"0棟",IF(市町村抽出表!V129&lt;1,"1棟未満",TEXT(ROUND(市町村抽出表!V129,0),"###,###")&amp;"棟"))))</f>
        <v>#REF!</v>
      </c>
      <c r="M129" s="94" t="e">
        <f ca="1">IF(市町村抽出表!W129="－","－",IF(市町村抽出表!W129=0,"0棟",IF(市町村抽出表!W129&lt;1,"1棟未満",TEXT(ROUND(市町村抽出表!W129,0),"###,###")&amp;"棟")))</f>
        <v>#REF!</v>
      </c>
      <c r="N129" s="94" t="e">
        <f ca="1">IF(市町村抽出表!X129="－","－",IF(市町村抽出表!X129=0,"0棟",IF(市町村抽出表!X129&lt;1,"1棟未満",TEXT(ROUND(市町村抽出表!X129,0),"###,###")&amp;"棟")))</f>
        <v>#REF!</v>
      </c>
      <c r="O129" s="94" t="e">
        <f ca="1">IF(市町村抽出表!Z129="－","－",IF(市町村抽出表!Z129=0,"0件",IF(市町村抽出表!Z129&lt;1,"1件未満",TEXT(ROUND(市町村抽出表!Z129,0),"###,###")&amp;"件")))</f>
        <v>#REF!</v>
      </c>
      <c r="P129" s="94" t="e">
        <f ca="1">IF(市町村抽出表!AA129="－","－",IF(市町村抽出表!AA129=0,"0件",IF(市町村抽出表!AA129&lt;1,"1件未満",TEXT(ROUND(市町村抽出表!AA129,0),"###,###")&amp;"件")))</f>
        <v>#REF!</v>
      </c>
      <c r="Q129" s="94" t="e">
        <f ca="1">IF(市町村抽出表!AB129="－","－",IF(市町村抽出表!AB129=0,"0棟",IF(市町村抽出表!AB129&lt;1,"1棟未満",TEXT(ROUND(市町村抽出表!AB129,0),"###,###")&amp;"棟")))</f>
        <v>#REF!</v>
      </c>
      <c r="R129" s="94" t="e">
        <f ca="1">IF(市町村抽出表!AC129="－","－",IF(市町村抽出表!AC129=0,"0人",IF(市町村抽出表!AC129&lt;1,"1人未満",TEXT(ROUND(市町村抽出表!AC129,0),"###,###")&amp;"人")))</f>
        <v>#REF!</v>
      </c>
      <c r="S129" s="94" t="e">
        <f ca="1">IF(市町村抽出表!AD129="－","－",IF(市町村抽出表!AD129=0,"0人",IF(市町村抽出表!AD129&lt;1,"1人未満",TEXT(ROUND(市町村抽出表!AD129,0),"###,###")&amp;"人")))</f>
        <v>#REF!</v>
      </c>
      <c r="T129" s="94" t="e">
        <f ca="1">IF(市町村抽出表!AE129="－","－",IF(市町村抽出表!AE129=0,"0人",IF(市町村抽出表!AE129&lt;1,"1人未満",TEXT(ROUND(市町村抽出表!AE129,0),"###,###")&amp;"人")))</f>
        <v>#REF!</v>
      </c>
      <c r="U129" s="149" t="e">
        <f ca="1">IF(市町村抽出表!AG129="","※2",IF(市町村抽出表!AG129="－","－",IF(市町村抽出表!AG129=0,"0人",IF(市町村抽出表!AG129&lt;1,"1人未満",TEXT(ROUND(市町村抽出表!AG129,0),"###,###")&amp;"人"))))</f>
        <v>#REF!</v>
      </c>
      <c r="V129" s="150" t="e">
        <f ca="1">IF(市町村抽出表!AH129="","※2",IF(市町村抽出表!AH129="－","－",IF(市町村抽出表!AH129=0,"0人",IF(市町村抽出表!AH129&lt;1,"1人未満",TEXT(ROUND(市町村抽出表!AH129,0),"###,###")&amp;"人"))))</f>
        <v>#REF!</v>
      </c>
      <c r="W129" s="151" t="e">
        <f ca="1">IF(市町村抽出表!AI129="","※2",IF(市町村抽出表!AI129="－","－",IF(市町村抽出表!AI129=0,"0人",IF(市町村抽出表!AI129&lt;1,"1人未満",TEXT(ROUND(市町村抽出表!AI129,0),"###,###")&amp;"人"))))</f>
        <v>#REF!</v>
      </c>
      <c r="X129" s="94" t="e">
        <f ca="1">IF(市町村抽出表!AJ129="－","－",IF(市町村抽出表!AJ129=0,"0人",IF(市町村抽出表!AJ129&lt;1,"1人未満",TEXT(ROUND(市町村抽出表!AJ129,0),"###,###")&amp;"人")))</f>
        <v>#REF!</v>
      </c>
      <c r="Y129" s="94" t="e">
        <f ca="1">IF(市町村抽出表!AK129="－","－",IF(市町村抽出表!AK129=0,"0人",IF(市町村抽出表!AK129&lt;1,"1人未満",TEXT(ROUND(市町村抽出表!AK129,0),"###,###")&amp;"人")))</f>
        <v>#REF!</v>
      </c>
      <c r="Z129" s="94" t="e">
        <f ca="1">IF(市町村抽出表!AL129="－","－",IF(市町村抽出表!AL129=0,"0人",IF(市町村抽出表!AL129&lt;1,"1人未満",TEXT(ROUND(市町村抽出表!AL129,0),"###,###")&amp;"人")))</f>
        <v>#REF!</v>
      </c>
      <c r="AA129" s="94" t="e">
        <f ca="1">IF(市町村抽出表!AM129="－","－",IF(市町村抽出表!AM129=0,"0人",IF(市町村抽出表!AM129&lt;1,"1人未満",TEXT(ROUND(市町村抽出表!AM129,0),"###,###")&amp;"人")))</f>
        <v>#REF!</v>
      </c>
      <c r="AB129" s="94" t="e">
        <f ca="1">IF(市町村抽出表!AN129="－","－",IF(市町村抽出表!AN129=0,"0人",IF(市町村抽出表!AN129&lt;1,"1人未満",TEXT(ROUND(市町村抽出表!AN129,0),"###,###")&amp;"人")))</f>
        <v>#REF!</v>
      </c>
      <c r="AC129" s="94" t="e">
        <f ca="1">IF(市町村抽出表!AO129="－","－",IF(市町村抽出表!AO129=0,"0人",IF(市町村抽出表!AO129&lt;1,"1人未満",TEXT(ROUND(市町村抽出表!AO129,0),"###,###")&amp;"人")))</f>
        <v>#REF!</v>
      </c>
      <c r="AD129" s="94" t="e">
        <f ca="1">IF(市町村抽出表!AP129="－","－",IF(市町村抽出表!AP129=0,"0人",IF(市町村抽出表!AP129&lt;1,"1人未満",TEXT(ROUND(市町村抽出表!AP129,0),"###,###")&amp;"人")))</f>
        <v>#REF!</v>
      </c>
      <c r="AE129" s="94" t="e">
        <f ca="1">IF(市町村抽出表!AQ129="－","－",IF(市町村抽出表!AQ129=0,"0人",IF(市町村抽出表!AQ129&lt;1,"1人未満",TEXT(ROUND(市町村抽出表!AQ129,0),"###,###")&amp;"人")))</f>
        <v>#REF!</v>
      </c>
      <c r="AF129" s="94" t="e">
        <f ca="1">IF(市町村抽出表!AR129="－","－",IF(市町村抽出表!AR129=0,"0人",IF(市町村抽出表!AR129&lt;1,"1人未満",TEXT(ROUND(市町村抽出表!AR129,0),"###,###")&amp;"人")))</f>
        <v>#REF!</v>
      </c>
      <c r="AG129" s="94" t="e">
        <f ca="1">IF(市町村抽出表!AS129="－","－",IF(市町村抽出表!AS129=0,"0箇所",IF(市町村抽出表!AS129&lt;1,"1箇所未満",TEXT(ROUND(市町村抽出表!AS129,0),"###,###")&amp;"箇所")))</f>
        <v>#REF!</v>
      </c>
      <c r="AH129" s="94" t="e">
        <f ca="1">IF(市町村抽出表!AT129="－","－",IF(市町村抽出表!AT129=0,"0世帯",IF(市町村抽出表!AT129&lt;1,"1世帯未満",TEXT(ROUND(市町村抽出表!AT129,0),"###,###")&amp;"世帯")))</f>
        <v>#REF!</v>
      </c>
      <c r="AI129" s="94" t="e">
        <f ca="1">IF(市町村抽出表!AU129="－","－",IF(市町村抽出表!AU129=0,"0人",IF(市町村抽出表!AU129&lt;1,"1人未満",TEXT(ROUND(市町村抽出表!AU129,0),"###,###")&amp;"人")))</f>
        <v>#REF!</v>
      </c>
      <c r="AJ129" s="94" t="e">
        <f ca="1">IF(市町村抽出表!AV129="－","－",IF(市町村抽出表!AV129=0,"0世帯",IF(市町村抽出表!AV129&lt;1,"1世帯未満",TEXT(ROUND(市町村抽出表!AV129,0),"###,###")&amp;"世帯")))</f>
        <v>#REF!</v>
      </c>
      <c r="AK129" s="94" t="e">
        <f ca="1">IF(市町村抽出表!AW129="－","－",IF(市町村抽出表!AW129=0,"0人",IF(市町村抽出表!AW129&lt;1,"1人未満",TEXT(ROUND(市町村抽出表!AW129,0),"###,###")&amp;"人")))</f>
        <v>#REF!</v>
      </c>
      <c r="AL129" s="94" t="e">
        <f ca="1">IF(市町村抽出表!AX129="－","－",IF(市町村抽出表!AX129=0,"0世帯",IF(市町村抽出表!AX129&lt;1,"1世帯未満",TEXT(ROUND(市町村抽出表!AX129,0),"###,###")&amp;"世帯")))</f>
        <v>#REF!</v>
      </c>
      <c r="AM129" s="94" t="e">
        <f ca="1">IF(市町村抽出表!AY129="－","－",IF(市町村抽出表!AY129=0,"0人",IF(市町村抽出表!AY129&lt;1,"1人未満",TEXT(ROUND(市町村抽出表!AY129,0),"###,###")&amp;"人")))</f>
        <v>#REF!</v>
      </c>
      <c r="AN129" s="94" t="s">
        <v>668</v>
      </c>
      <c r="AO129" s="94" t="s">
        <v>668</v>
      </c>
      <c r="AP129" s="94" t="e">
        <f ca="1">IF(市町村抽出表!BB129="－","－",IF(市町村抽出表!BB129=0,"0km",IF(市町村抽出表!BB129&lt;0.1,"0.1km未満",TEXT(ROUND(市町村抽出表!BB129,1),"###,##0.0")&amp;"km")))</f>
        <v>#REF!</v>
      </c>
      <c r="AQ129" s="94" t="e">
        <f ca="1">IF(市町村抽出表!BC129="－","－",IF(市町村抽出表!BC129=0,"0世帯",IF(市町村抽出表!BC129&lt;1,"1世帯未満",TEXT(ROUND(市町村抽出表!BC129,0),"###,###")&amp;"世帯")))</f>
        <v>#REF!</v>
      </c>
      <c r="AR129" s="94" t="e">
        <f ca="1">IF(市町村抽出表!BD129="－","－",IF(市町村抽出表!BD129=0,"0人",IF(市町村抽出表!BD129&lt;1,"1人未満",TEXT(ROUND(市町村抽出表!BD129,0),"###,###")&amp;"人")))</f>
        <v>#REF!</v>
      </c>
      <c r="AS129" s="94" t="s">
        <v>668</v>
      </c>
      <c r="AT129" s="94" t="s">
        <v>668</v>
      </c>
      <c r="AU129" s="94" t="e">
        <f ca="1">IF(市町村抽出表!BG129="－","－",IF(市町村抽出表!BG129=0,"0箇所",IF(市町村抽出表!BG129&lt;1,"1箇所未満",TEXT(ROUND(市町村抽出表!BG129,0),"###,###")&amp;"箇所")))</f>
        <v>#REF!</v>
      </c>
      <c r="AV129" s="94" t="e">
        <f ca="1">IF(市町村抽出表!BH129="－","－",IF(市町村抽出表!BH129=0,"0箇所",IF(市町村抽出表!BH129&lt;1,"1箇所未満",TEXT(ROUND(市町村抽出表!BH129,0),"###,###")&amp;"箇所")))</f>
        <v>#REF!</v>
      </c>
      <c r="AW129" s="94" t="e">
        <f ca="1">IF(市町村抽出表!BI129="－","－",IF(市町村抽出表!BI129=0,"0箇所",IF(市町村抽出表!BI129&lt;1,"1箇所未満",TEXT(ROUND(市町村抽出表!BI129,0),"###,###")&amp;"箇所")))</f>
        <v>#REF!</v>
      </c>
      <c r="AX129" s="94" t="e">
        <f ca="1">IF(市町村抽出表!BJ129="－","－",IF(市町村抽出表!BJ129=0,"0箇所",IF(市町村抽出表!BJ129&lt;1,"1箇所未満",TEXT(ROUND(市町村抽出表!BJ129,0),"###,###")&amp;"箇所")))</f>
        <v>#REF!</v>
      </c>
      <c r="AY129" s="94" t="e">
        <f ca="1">IF(市町村抽出表!BK129="－","－",IF(市町村抽出表!BK129=0,"0箇所",IF(市町村抽出表!BK129&lt;1,"1箇所未満",TEXT(ROUND(市町村抽出表!BK129,0),"###,###")&amp;"箇所")))</f>
        <v>#REF!</v>
      </c>
      <c r="AZ129" s="94" t="e">
        <f ca="1">IF(市町村抽出表!BL129="－","－",IF(市町村抽出表!BL129=0,"0箇所",IF(市町村抽出表!BL129&lt;1,"1箇所未満",TEXT(ROUND(市町村抽出表!BL129,0),"###,###")&amp;"箇所")))</f>
        <v>#REF!</v>
      </c>
      <c r="BH129" s="153"/>
      <c r="BI129" s="153"/>
      <c r="BJ129" s="153"/>
      <c r="BL129" s="154"/>
      <c r="BM129" s="153"/>
      <c r="BN129" s="153"/>
      <c r="BO129" s="153"/>
      <c r="BP129" s="153"/>
      <c r="BX129" s="154"/>
      <c r="BY129" s="153"/>
      <c r="BZ129" s="153"/>
      <c r="CA129" s="153"/>
      <c r="CB129" s="153"/>
      <c r="CN129" s="154"/>
      <c r="CO129" s="153"/>
      <c r="CP129" s="153"/>
      <c r="CQ129" s="153"/>
      <c r="CR129" s="153"/>
    </row>
    <row r="130" spans="1:96" x14ac:dyDescent="0.2">
      <c r="A130" s="82">
        <v>127</v>
      </c>
      <c r="B130" s="74" t="s">
        <v>627</v>
      </c>
      <c r="C130" s="93" t="e">
        <f ca="1">IF(市町村抽出表!D130="－","－",ROUND(市町村抽出表!D130,1))</f>
        <v>#REF!</v>
      </c>
      <c r="D130" s="158" t="e">
        <f ca="1">IF(市町村抽出表!F130="","※2",IF(市町村抽出表!F130="－","－",市町村抽出表!F130&amp;"箇所"))</f>
        <v>#REF!</v>
      </c>
      <c r="E130" s="159" t="e">
        <f ca="1">IF(市町村抽出表!G130="","※2",IF(市町村抽出表!G130="－","－",市町村抽出表!G130&amp;"箇所"))</f>
        <v>#REF!</v>
      </c>
      <c r="F130" s="160" t="e">
        <f ca="1">IF(市町村抽出表!H130="","※2",IF(市町村抽出表!H130="－","－",市町村抽出表!H130&amp;"箇所"))</f>
        <v>#REF!</v>
      </c>
      <c r="G130" s="94" t="e">
        <f ca="1">IF(市町村抽出表!I130="－","－",IF(市町村抽出表!I130=0,"0棟",IF(市町村抽出表!I130&lt;1,"1棟未満",TEXT(ROUND(市町村抽出表!I130,0),"###,###")&amp;"棟")))</f>
        <v>#REF!</v>
      </c>
      <c r="H130" s="94" t="e">
        <f ca="1">IF(市町村抽出表!J130="－","－",IF(市町村抽出表!J130=0,"0棟",IF(市町村抽出表!J130&lt;1,"1棟未満",TEXT(ROUND(市町村抽出表!J130,0),"###,###")&amp;"棟")))</f>
        <v>#REF!</v>
      </c>
      <c r="I130" s="94" t="e">
        <f ca="1">IF(市町村抽出表!O130="－","－",IF(市町村抽出表!O130=0,"0棟",IF(市町村抽出表!O130&lt;1,"1棟未満",TEXT(ROUND(市町村抽出表!O130,0),"###,###")&amp;"棟")))</f>
        <v>#REF!</v>
      </c>
      <c r="J130" s="94" t="e">
        <f ca="1">IF(市町村抽出表!P130="－","－",IF(市町村抽出表!P130=0,"0棟",IF(市町村抽出表!P130&lt;1,"1棟未満",TEXT(ROUND(市町村抽出表!P130,0),"###,###")&amp;"棟")))</f>
        <v>#REF!</v>
      </c>
      <c r="K130" s="147" t="e">
        <f ca="1">IF(市町村抽出表!U130="","※2",IF(市町村抽出表!U130="－","－",IF(市町村抽出表!U130=0,"0棟",IF(市町村抽出表!U130&lt;1,"1棟未満",TEXT(ROUND(市町村抽出表!U130,0),"###,###")&amp;"棟"))))</f>
        <v>#REF!</v>
      </c>
      <c r="L130" s="148" t="e">
        <f ca="1">IF(市町村抽出表!V130="","※2",IF(市町村抽出表!V130="－","－",IF(市町村抽出表!V130=0,"0棟",IF(市町村抽出表!V130&lt;1,"1棟未満",TEXT(ROUND(市町村抽出表!V130,0),"###,###")&amp;"棟"))))</f>
        <v>#REF!</v>
      </c>
      <c r="M130" s="94" t="e">
        <f ca="1">IF(市町村抽出表!W130="－","－",IF(市町村抽出表!W130=0,"0棟",IF(市町村抽出表!W130&lt;1,"1棟未満",TEXT(ROUND(市町村抽出表!W130,0),"###,###")&amp;"棟")))</f>
        <v>#REF!</v>
      </c>
      <c r="N130" s="94" t="e">
        <f ca="1">IF(市町村抽出表!X130="－","－",IF(市町村抽出表!X130=0,"0棟",IF(市町村抽出表!X130&lt;1,"1棟未満",TEXT(ROUND(市町村抽出表!X130,0),"###,###")&amp;"棟")))</f>
        <v>#REF!</v>
      </c>
      <c r="O130" s="94" t="e">
        <f ca="1">IF(市町村抽出表!Z130="－","－",IF(市町村抽出表!Z130=0,"0件",IF(市町村抽出表!Z130&lt;1,"1件未満",TEXT(ROUND(市町村抽出表!Z130,0),"###,###")&amp;"件")))</f>
        <v>#REF!</v>
      </c>
      <c r="P130" s="94" t="e">
        <f ca="1">IF(市町村抽出表!AA130="－","－",IF(市町村抽出表!AA130=0,"0件",IF(市町村抽出表!AA130&lt;1,"1件未満",TEXT(ROUND(市町村抽出表!AA130,0),"###,###")&amp;"件")))</f>
        <v>#REF!</v>
      </c>
      <c r="Q130" s="94" t="e">
        <f ca="1">IF(市町村抽出表!AB130="－","－",IF(市町村抽出表!AB130=0,"0棟",IF(市町村抽出表!AB130&lt;1,"1棟未満",TEXT(ROUND(市町村抽出表!AB130,0),"###,###")&amp;"棟")))</f>
        <v>#REF!</v>
      </c>
      <c r="R130" s="94" t="e">
        <f ca="1">IF(市町村抽出表!AC130="－","－",IF(市町村抽出表!AC130=0,"0人",IF(市町村抽出表!AC130&lt;1,"1人未満",TEXT(ROUND(市町村抽出表!AC130,0),"###,###")&amp;"人")))</f>
        <v>#REF!</v>
      </c>
      <c r="S130" s="94" t="e">
        <f ca="1">IF(市町村抽出表!AD130="－","－",IF(市町村抽出表!AD130=0,"0人",IF(市町村抽出表!AD130&lt;1,"1人未満",TEXT(ROUND(市町村抽出表!AD130,0),"###,###")&amp;"人")))</f>
        <v>#REF!</v>
      </c>
      <c r="T130" s="94" t="e">
        <f ca="1">IF(市町村抽出表!AE130="－","－",IF(市町村抽出表!AE130=0,"0人",IF(市町村抽出表!AE130&lt;1,"1人未満",TEXT(ROUND(市町村抽出表!AE130,0),"###,###")&amp;"人")))</f>
        <v>#REF!</v>
      </c>
      <c r="U130" s="149" t="e">
        <f ca="1">IF(市町村抽出表!AG130="","※2",IF(市町村抽出表!AG130="－","－",IF(市町村抽出表!AG130=0,"0人",IF(市町村抽出表!AG130&lt;1,"1人未満",TEXT(ROUND(市町村抽出表!AG130,0),"###,###")&amp;"人"))))</f>
        <v>#REF!</v>
      </c>
      <c r="V130" s="150" t="e">
        <f ca="1">IF(市町村抽出表!AH130="","※2",IF(市町村抽出表!AH130="－","－",IF(市町村抽出表!AH130=0,"0人",IF(市町村抽出表!AH130&lt;1,"1人未満",TEXT(ROUND(市町村抽出表!AH130,0),"###,###")&amp;"人"))))</f>
        <v>#REF!</v>
      </c>
      <c r="W130" s="151" t="e">
        <f ca="1">IF(市町村抽出表!AI130="","※2",IF(市町村抽出表!AI130="－","－",IF(市町村抽出表!AI130=0,"0人",IF(市町村抽出表!AI130&lt;1,"1人未満",TEXT(ROUND(市町村抽出表!AI130,0),"###,###")&amp;"人"))))</f>
        <v>#REF!</v>
      </c>
      <c r="X130" s="94" t="e">
        <f ca="1">IF(市町村抽出表!AJ130="－","－",IF(市町村抽出表!AJ130=0,"0人",IF(市町村抽出表!AJ130&lt;1,"1人未満",TEXT(ROUND(市町村抽出表!AJ130,0),"###,###")&amp;"人")))</f>
        <v>#REF!</v>
      </c>
      <c r="Y130" s="94" t="e">
        <f ca="1">IF(市町村抽出表!AK130="－","－",IF(市町村抽出表!AK130=0,"0人",IF(市町村抽出表!AK130&lt;1,"1人未満",TEXT(ROUND(市町村抽出表!AK130,0),"###,###")&amp;"人")))</f>
        <v>#REF!</v>
      </c>
      <c r="Z130" s="94" t="e">
        <f ca="1">IF(市町村抽出表!AL130="－","－",IF(市町村抽出表!AL130=0,"0人",IF(市町村抽出表!AL130&lt;1,"1人未満",TEXT(ROUND(市町村抽出表!AL130,0),"###,###")&amp;"人")))</f>
        <v>#REF!</v>
      </c>
      <c r="AA130" s="94" t="e">
        <f ca="1">IF(市町村抽出表!AM130="－","－",IF(市町村抽出表!AM130=0,"0人",IF(市町村抽出表!AM130&lt;1,"1人未満",TEXT(ROUND(市町村抽出表!AM130,0),"###,###")&amp;"人")))</f>
        <v>#REF!</v>
      </c>
      <c r="AB130" s="94" t="e">
        <f ca="1">IF(市町村抽出表!AN130="－","－",IF(市町村抽出表!AN130=0,"0人",IF(市町村抽出表!AN130&lt;1,"1人未満",TEXT(ROUND(市町村抽出表!AN130,0),"###,###")&amp;"人")))</f>
        <v>#REF!</v>
      </c>
      <c r="AC130" s="94" t="e">
        <f ca="1">IF(市町村抽出表!AO130="－","－",IF(市町村抽出表!AO130=0,"0人",IF(市町村抽出表!AO130&lt;1,"1人未満",TEXT(ROUND(市町村抽出表!AO130,0),"###,###")&amp;"人")))</f>
        <v>#REF!</v>
      </c>
      <c r="AD130" s="94" t="e">
        <f ca="1">IF(市町村抽出表!AP130="－","－",IF(市町村抽出表!AP130=0,"0人",IF(市町村抽出表!AP130&lt;1,"1人未満",TEXT(ROUND(市町村抽出表!AP130,0),"###,###")&amp;"人")))</f>
        <v>#REF!</v>
      </c>
      <c r="AE130" s="94" t="e">
        <f ca="1">IF(市町村抽出表!AQ130="－","－",IF(市町村抽出表!AQ130=0,"0人",IF(市町村抽出表!AQ130&lt;1,"1人未満",TEXT(ROUND(市町村抽出表!AQ130,0),"###,###")&amp;"人")))</f>
        <v>#REF!</v>
      </c>
      <c r="AF130" s="94" t="e">
        <f ca="1">IF(市町村抽出表!AR130="－","－",IF(市町村抽出表!AR130=0,"0人",IF(市町村抽出表!AR130&lt;1,"1人未満",TEXT(ROUND(市町村抽出表!AR130,0),"###,###")&amp;"人")))</f>
        <v>#REF!</v>
      </c>
      <c r="AG130" s="94" t="e">
        <f ca="1">IF(市町村抽出表!AS130="－","－",IF(市町村抽出表!AS130=0,"0箇所",IF(市町村抽出表!AS130&lt;1,"1箇所未満",TEXT(ROUND(市町村抽出表!AS130,0),"###,###")&amp;"箇所")))</f>
        <v>#REF!</v>
      </c>
      <c r="AH130" s="94" t="e">
        <f ca="1">IF(市町村抽出表!AT130="－","－",IF(市町村抽出表!AT130=0,"0世帯",IF(市町村抽出表!AT130&lt;1,"1世帯未満",TEXT(ROUND(市町村抽出表!AT130,0),"###,###")&amp;"世帯")))</f>
        <v>#REF!</v>
      </c>
      <c r="AI130" s="94" t="e">
        <f ca="1">IF(市町村抽出表!AU130="－","－",IF(市町村抽出表!AU130=0,"0人",IF(市町村抽出表!AU130&lt;1,"1人未満",TEXT(ROUND(市町村抽出表!AU130,0),"###,###")&amp;"人")))</f>
        <v>#REF!</v>
      </c>
      <c r="AJ130" s="94" t="e">
        <f ca="1">IF(市町村抽出表!AV130="－","－",IF(市町村抽出表!AV130=0,"0世帯",IF(市町村抽出表!AV130&lt;1,"1世帯未満",TEXT(ROUND(市町村抽出表!AV130,0),"###,###")&amp;"世帯")))</f>
        <v>#REF!</v>
      </c>
      <c r="AK130" s="94" t="e">
        <f ca="1">IF(市町村抽出表!AW130="－","－",IF(市町村抽出表!AW130=0,"0人",IF(市町村抽出表!AW130&lt;1,"1人未満",TEXT(ROUND(市町村抽出表!AW130,0),"###,###")&amp;"人")))</f>
        <v>#REF!</v>
      </c>
      <c r="AL130" s="94" t="e">
        <f ca="1">IF(市町村抽出表!AX130="－","－",IF(市町村抽出表!AX130=0,"0世帯",IF(市町村抽出表!AX130&lt;1,"1世帯未満",TEXT(ROUND(市町村抽出表!AX130,0),"###,###")&amp;"世帯")))</f>
        <v>#REF!</v>
      </c>
      <c r="AM130" s="94" t="e">
        <f ca="1">IF(市町村抽出表!AY130="－","－",IF(市町村抽出表!AY130=0,"0人",IF(市町村抽出表!AY130&lt;1,"1人未満",TEXT(ROUND(市町村抽出表!AY130,0),"###,###")&amp;"人")))</f>
        <v>#REF!</v>
      </c>
      <c r="AN130" s="94" t="s">
        <v>668</v>
      </c>
      <c r="AO130" s="94" t="s">
        <v>668</v>
      </c>
      <c r="AP130" s="94" t="e">
        <f ca="1">IF(市町村抽出表!BB130="－","－",IF(市町村抽出表!BB130=0,"0km",IF(市町村抽出表!BB130&lt;0.1,"0.1km未満",TEXT(ROUND(市町村抽出表!BB130,1),"###,##0.0")&amp;"km")))</f>
        <v>#REF!</v>
      </c>
      <c r="AQ130" s="94" t="e">
        <f ca="1">IF(市町村抽出表!BC130="－","－",IF(市町村抽出表!BC130=0,"0世帯",IF(市町村抽出表!BC130&lt;1,"1世帯未満",TEXT(ROUND(市町村抽出表!BC130,0),"###,###")&amp;"世帯")))</f>
        <v>#REF!</v>
      </c>
      <c r="AR130" s="94" t="e">
        <f ca="1">IF(市町村抽出表!BD130="－","－",IF(市町村抽出表!BD130=0,"0人",IF(市町村抽出表!BD130&lt;1,"1人未満",TEXT(ROUND(市町村抽出表!BD130,0),"###,###")&amp;"人")))</f>
        <v>#REF!</v>
      </c>
      <c r="AS130" s="94" t="s">
        <v>668</v>
      </c>
      <c r="AT130" s="94" t="s">
        <v>668</v>
      </c>
      <c r="AU130" s="94" t="e">
        <f ca="1">IF(市町村抽出表!BG130="－","－",IF(市町村抽出表!BG130=0,"0箇所",IF(市町村抽出表!BG130&lt;1,"1箇所未満",TEXT(ROUND(市町村抽出表!BG130,0),"###,###")&amp;"箇所")))</f>
        <v>#REF!</v>
      </c>
      <c r="AV130" s="94" t="e">
        <f ca="1">IF(市町村抽出表!BH130="－","－",IF(市町村抽出表!BH130=0,"0箇所",IF(市町村抽出表!BH130&lt;1,"1箇所未満",TEXT(ROUND(市町村抽出表!BH130,0),"###,###")&amp;"箇所")))</f>
        <v>#REF!</v>
      </c>
      <c r="AW130" s="94" t="e">
        <f ca="1">IF(市町村抽出表!BI130="－","－",IF(市町村抽出表!BI130=0,"0箇所",IF(市町村抽出表!BI130&lt;1,"1箇所未満",TEXT(ROUND(市町村抽出表!BI130,0),"###,###")&amp;"箇所")))</f>
        <v>#REF!</v>
      </c>
      <c r="AX130" s="94" t="e">
        <f ca="1">IF(市町村抽出表!BJ130="－","－",IF(市町村抽出表!BJ130=0,"0箇所",IF(市町村抽出表!BJ130&lt;1,"1箇所未満",TEXT(ROUND(市町村抽出表!BJ130,0),"###,###")&amp;"箇所")))</f>
        <v>#REF!</v>
      </c>
      <c r="AY130" s="94" t="e">
        <f ca="1">IF(市町村抽出表!BK130="－","－",IF(市町村抽出表!BK130=0,"0箇所",IF(市町村抽出表!BK130&lt;1,"1箇所未満",TEXT(ROUND(市町村抽出表!BK130,0),"###,###")&amp;"箇所")))</f>
        <v>#REF!</v>
      </c>
      <c r="AZ130" s="94" t="e">
        <f ca="1">IF(市町村抽出表!BL130="－","－",IF(市町村抽出表!BL130=0,"0箇所",IF(市町村抽出表!BL130&lt;1,"1箇所未満",TEXT(ROUND(市町村抽出表!BL130,0),"###,###")&amp;"箇所")))</f>
        <v>#REF!</v>
      </c>
      <c r="BH130" s="153"/>
      <c r="BI130" s="153"/>
      <c r="BJ130" s="153"/>
      <c r="BL130" s="154"/>
      <c r="BM130" s="153"/>
      <c r="BN130" s="153"/>
      <c r="BO130" s="153"/>
      <c r="BP130" s="153"/>
      <c r="BX130" s="154"/>
      <c r="BY130" s="153"/>
      <c r="BZ130" s="153"/>
      <c r="CA130" s="153"/>
      <c r="CB130" s="153"/>
      <c r="CN130" s="154"/>
      <c r="CO130" s="153"/>
      <c r="CP130" s="153"/>
      <c r="CQ130" s="153"/>
      <c r="CR130" s="153"/>
    </row>
    <row r="131" spans="1:96" x14ac:dyDescent="0.2">
      <c r="A131" s="82">
        <v>128</v>
      </c>
      <c r="B131" s="74" t="s">
        <v>628</v>
      </c>
      <c r="C131" s="93" t="e">
        <f ca="1">IF(市町村抽出表!D131="－","－",ROUND(市町村抽出表!D131,1))</f>
        <v>#REF!</v>
      </c>
      <c r="D131" s="158" t="e">
        <f ca="1">IF(市町村抽出表!F131="","※2",IF(市町村抽出表!F131="－","－",市町村抽出表!F131&amp;"箇所"))</f>
        <v>#REF!</v>
      </c>
      <c r="E131" s="159" t="e">
        <f ca="1">IF(市町村抽出表!G131="","※2",IF(市町村抽出表!G131="－","－",市町村抽出表!G131&amp;"箇所"))</f>
        <v>#REF!</v>
      </c>
      <c r="F131" s="160" t="e">
        <f ca="1">IF(市町村抽出表!H131="","※2",IF(市町村抽出表!H131="－","－",市町村抽出表!H131&amp;"箇所"))</f>
        <v>#REF!</v>
      </c>
      <c r="G131" s="94" t="e">
        <f ca="1">IF(市町村抽出表!I131="－","－",IF(市町村抽出表!I131=0,"0棟",IF(市町村抽出表!I131&lt;1,"1棟未満",TEXT(ROUND(市町村抽出表!I131,0),"###,###")&amp;"棟")))</f>
        <v>#REF!</v>
      </c>
      <c r="H131" s="94" t="e">
        <f ca="1">IF(市町村抽出表!J131="－","－",IF(市町村抽出表!J131=0,"0棟",IF(市町村抽出表!J131&lt;1,"1棟未満",TEXT(ROUND(市町村抽出表!J131,0),"###,###")&amp;"棟")))</f>
        <v>#REF!</v>
      </c>
      <c r="I131" s="94" t="e">
        <f ca="1">IF(市町村抽出表!O131="－","－",IF(市町村抽出表!O131=0,"0棟",IF(市町村抽出表!O131&lt;1,"1棟未満",TEXT(ROUND(市町村抽出表!O131,0),"###,###")&amp;"棟")))</f>
        <v>#REF!</v>
      </c>
      <c r="J131" s="94" t="e">
        <f ca="1">IF(市町村抽出表!P131="－","－",IF(市町村抽出表!P131=0,"0棟",IF(市町村抽出表!P131&lt;1,"1棟未満",TEXT(ROUND(市町村抽出表!P131,0),"###,###")&amp;"棟")))</f>
        <v>#REF!</v>
      </c>
      <c r="K131" s="147" t="e">
        <f ca="1">IF(市町村抽出表!U131="","※2",IF(市町村抽出表!U131="－","－",IF(市町村抽出表!U131=0,"0棟",IF(市町村抽出表!U131&lt;1,"1棟未満",TEXT(ROUND(市町村抽出表!U131,0),"###,###")&amp;"棟"))))</f>
        <v>#REF!</v>
      </c>
      <c r="L131" s="148" t="e">
        <f ca="1">IF(市町村抽出表!V131="","※2",IF(市町村抽出表!V131="－","－",IF(市町村抽出表!V131=0,"0棟",IF(市町村抽出表!V131&lt;1,"1棟未満",TEXT(ROUND(市町村抽出表!V131,0),"###,###")&amp;"棟"))))</f>
        <v>#REF!</v>
      </c>
      <c r="M131" s="94" t="e">
        <f ca="1">IF(市町村抽出表!W131="－","－",IF(市町村抽出表!W131=0,"0棟",IF(市町村抽出表!W131&lt;1,"1棟未満",TEXT(ROUND(市町村抽出表!W131,0),"###,###")&amp;"棟")))</f>
        <v>#REF!</v>
      </c>
      <c r="N131" s="94" t="e">
        <f ca="1">IF(市町村抽出表!X131="－","－",IF(市町村抽出表!X131=0,"0棟",IF(市町村抽出表!X131&lt;1,"1棟未満",TEXT(ROUND(市町村抽出表!X131,0),"###,###")&amp;"棟")))</f>
        <v>#REF!</v>
      </c>
      <c r="O131" s="94" t="e">
        <f ca="1">IF(市町村抽出表!Z131="－","－",IF(市町村抽出表!Z131=0,"0件",IF(市町村抽出表!Z131&lt;1,"1件未満",TEXT(ROUND(市町村抽出表!Z131,0),"###,###")&amp;"件")))</f>
        <v>#REF!</v>
      </c>
      <c r="P131" s="94" t="e">
        <f ca="1">IF(市町村抽出表!AA131="－","－",IF(市町村抽出表!AA131=0,"0件",IF(市町村抽出表!AA131&lt;1,"1件未満",TEXT(ROUND(市町村抽出表!AA131,0),"###,###")&amp;"件")))</f>
        <v>#REF!</v>
      </c>
      <c r="Q131" s="94" t="e">
        <f ca="1">IF(市町村抽出表!AB131="－","－",IF(市町村抽出表!AB131=0,"0棟",IF(市町村抽出表!AB131&lt;1,"1棟未満",TEXT(ROUND(市町村抽出表!AB131,0),"###,###")&amp;"棟")))</f>
        <v>#REF!</v>
      </c>
      <c r="R131" s="94" t="e">
        <f ca="1">IF(市町村抽出表!AC131="－","－",IF(市町村抽出表!AC131=0,"0人",IF(市町村抽出表!AC131&lt;1,"1人未満",TEXT(ROUND(市町村抽出表!AC131,0),"###,###")&amp;"人")))</f>
        <v>#REF!</v>
      </c>
      <c r="S131" s="94" t="e">
        <f ca="1">IF(市町村抽出表!AD131="－","－",IF(市町村抽出表!AD131=0,"0人",IF(市町村抽出表!AD131&lt;1,"1人未満",TEXT(ROUND(市町村抽出表!AD131,0),"###,###")&amp;"人")))</f>
        <v>#REF!</v>
      </c>
      <c r="T131" s="94" t="e">
        <f ca="1">IF(市町村抽出表!AE131="－","－",IF(市町村抽出表!AE131=0,"0人",IF(市町村抽出表!AE131&lt;1,"1人未満",TEXT(ROUND(市町村抽出表!AE131,0),"###,###")&amp;"人")))</f>
        <v>#REF!</v>
      </c>
      <c r="U131" s="149" t="e">
        <f ca="1">IF(市町村抽出表!AG131="","※2",IF(市町村抽出表!AG131="－","－",IF(市町村抽出表!AG131=0,"0人",IF(市町村抽出表!AG131&lt;1,"1人未満",TEXT(ROUND(市町村抽出表!AG131,0),"###,###")&amp;"人"))))</f>
        <v>#REF!</v>
      </c>
      <c r="V131" s="150" t="e">
        <f ca="1">IF(市町村抽出表!AH131="","※2",IF(市町村抽出表!AH131="－","－",IF(市町村抽出表!AH131=0,"0人",IF(市町村抽出表!AH131&lt;1,"1人未満",TEXT(ROUND(市町村抽出表!AH131,0),"###,###")&amp;"人"))))</f>
        <v>#REF!</v>
      </c>
      <c r="W131" s="151" t="e">
        <f ca="1">IF(市町村抽出表!AI131="","※2",IF(市町村抽出表!AI131="－","－",IF(市町村抽出表!AI131=0,"0人",IF(市町村抽出表!AI131&lt;1,"1人未満",TEXT(ROUND(市町村抽出表!AI131,0),"###,###")&amp;"人"))))</f>
        <v>#REF!</v>
      </c>
      <c r="X131" s="94" t="e">
        <f ca="1">IF(市町村抽出表!AJ131="－","－",IF(市町村抽出表!AJ131=0,"0人",IF(市町村抽出表!AJ131&lt;1,"1人未満",TEXT(ROUND(市町村抽出表!AJ131,0),"###,###")&amp;"人")))</f>
        <v>#REF!</v>
      </c>
      <c r="Y131" s="94" t="e">
        <f ca="1">IF(市町村抽出表!AK131="－","－",IF(市町村抽出表!AK131=0,"0人",IF(市町村抽出表!AK131&lt;1,"1人未満",TEXT(ROUND(市町村抽出表!AK131,0),"###,###")&amp;"人")))</f>
        <v>#REF!</v>
      </c>
      <c r="Z131" s="94" t="e">
        <f ca="1">IF(市町村抽出表!AL131="－","－",IF(市町村抽出表!AL131=0,"0人",IF(市町村抽出表!AL131&lt;1,"1人未満",TEXT(ROUND(市町村抽出表!AL131,0),"###,###")&amp;"人")))</f>
        <v>#REF!</v>
      </c>
      <c r="AA131" s="94" t="e">
        <f ca="1">IF(市町村抽出表!AM131="－","－",IF(市町村抽出表!AM131=0,"0人",IF(市町村抽出表!AM131&lt;1,"1人未満",TEXT(ROUND(市町村抽出表!AM131,0),"###,###")&amp;"人")))</f>
        <v>#REF!</v>
      </c>
      <c r="AB131" s="94" t="e">
        <f ca="1">IF(市町村抽出表!AN131="－","－",IF(市町村抽出表!AN131=0,"0人",IF(市町村抽出表!AN131&lt;1,"1人未満",TEXT(ROUND(市町村抽出表!AN131,0),"###,###")&amp;"人")))</f>
        <v>#REF!</v>
      </c>
      <c r="AC131" s="94" t="e">
        <f ca="1">IF(市町村抽出表!AO131="－","－",IF(市町村抽出表!AO131=0,"0人",IF(市町村抽出表!AO131&lt;1,"1人未満",TEXT(ROUND(市町村抽出表!AO131,0),"###,###")&amp;"人")))</f>
        <v>#REF!</v>
      </c>
      <c r="AD131" s="94" t="e">
        <f ca="1">IF(市町村抽出表!AP131="－","－",IF(市町村抽出表!AP131=0,"0人",IF(市町村抽出表!AP131&lt;1,"1人未満",TEXT(ROUND(市町村抽出表!AP131,0),"###,###")&amp;"人")))</f>
        <v>#REF!</v>
      </c>
      <c r="AE131" s="94" t="e">
        <f ca="1">IF(市町村抽出表!AQ131="－","－",IF(市町村抽出表!AQ131=0,"0人",IF(市町村抽出表!AQ131&lt;1,"1人未満",TEXT(ROUND(市町村抽出表!AQ131,0),"###,###")&amp;"人")))</f>
        <v>#REF!</v>
      </c>
      <c r="AF131" s="94" t="e">
        <f ca="1">IF(市町村抽出表!AR131="－","－",IF(市町村抽出表!AR131=0,"0人",IF(市町村抽出表!AR131&lt;1,"1人未満",TEXT(ROUND(市町村抽出表!AR131,0),"###,###")&amp;"人")))</f>
        <v>#REF!</v>
      </c>
      <c r="AG131" s="94" t="e">
        <f ca="1">IF(市町村抽出表!AS131="－","－",IF(市町村抽出表!AS131=0,"0箇所",IF(市町村抽出表!AS131&lt;1,"1箇所未満",TEXT(ROUND(市町村抽出表!AS131,0),"###,###")&amp;"箇所")))</f>
        <v>#REF!</v>
      </c>
      <c r="AH131" s="94" t="e">
        <f ca="1">IF(市町村抽出表!AT131="－","－",IF(市町村抽出表!AT131=0,"0世帯",IF(市町村抽出表!AT131&lt;1,"1世帯未満",TEXT(ROUND(市町村抽出表!AT131,0),"###,###")&amp;"世帯")))</f>
        <v>#REF!</v>
      </c>
      <c r="AI131" s="94" t="e">
        <f ca="1">IF(市町村抽出表!AU131="－","－",IF(市町村抽出表!AU131=0,"0人",IF(市町村抽出表!AU131&lt;1,"1人未満",TEXT(ROUND(市町村抽出表!AU131,0),"###,###")&amp;"人")))</f>
        <v>#REF!</v>
      </c>
      <c r="AJ131" s="94" t="e">
        <f ca="1">IF(市町村抽出表!AV131="－","－",IF(市町村抽出表!AV131=0,"0世帯",IF(市町村抽出表!AV131&lt;1,"1世帯未満",TEXT(ROUND(市町村抽出表!AV131,0),"###,###")&amp;"世帯")))</f>
        <v>#REF!</v>
      </c>
      <c r="AK131" s="94" t="e">
        <f ca="1">IF(市町村抽出表!AW131="－","－",IF(市町村抽出表!AW131=0,"0人",IF(市町村抽出表!AW131&lt;1,"1人未満",TEXT(ROUND(市町村抽出表!AW131,0),"###,###")&amp;"人")))</f>
        <v>#REF!</v>
      </c>
      <c r="AL131" s="94" t="e">
        <f ca="1">IF(市町村抽出表!AX131="－","－",IF(市町村抽出表!AX131=0,"0世帯",IF(市町村抽出表!AX131&lt;1,"1世帯未満",TEXT(ROUND(市町村抽出表!AX131,0),"###,###")&amp;"世帯")))</f>
        <v>#REF!</v>
      </c>
      <c r="AM131" s="94" t="e">
        <f ca="1">IF(市町村抽出表!AY131="－","－",IF(市町村抽出表!AY131=0,"0人",IF(市町村抽出表!AY131&lt;1,"1人未満",TEXT(ROUND(市町村抽出表!AY131,0),"###,###")&amp;"人")))</f>
        <v>#REF!</v>
      </c>
      <c r="AN131" s="94" t="s">
        <v>668</v>
      </c>
      <c r="AO131" s="94" t="s">
        <v>668</v>
      </c>
      <c r="AP131" s="94" t="e">
        <f ca="1">IF(市町村抽出表!BB131="－","－",IF(市町村抽出表!BB131=0,"0km",IF(市町村抽出表!BB131&lt;0.1,"0.1km未満",TEXT(ROUND(市町村抽出表!BB131,1),"###,##0.0")&amp;"km")))</f>
        <v>#REF!</v>
      </c>
      <c r="AQ131" s="94" t="e">
        <f ca="1">IF(市町村抽出表!BC131="－","－",IF(市町村抽出表!BC131=0,"0世帯",IF(市町村抽出表!BC131&lt;1,"1世帯未満",TEXT(ROUND(市町村抽出表!BC131,0),"###,###")&amp;"世帯")))</f>
        <v>#REF!</v>
      </c>
      <c r="AR131" s="94" t="e">
        <f ca="1">IF(市町村抽出表!BD131="－","－",IF(市町村抽出表!BD131=0,"0人",IF(市町村抽出表!BD131&lt;1,"1人未満",TEXT(ROUND(市町村抽出表!BD131,0),"###,###")&amp;"人")))</f>
        <v>#REF!</v>
      </c>
      <c r="AS131" s="94" t="s">
        <v>668</v>
      </c>
      <c r="AT131" s="94" t="s">
        <v>668</v>
      </c>
      <c r="AU131" s="94" t="e">
        <f ca="1">IF(市町村抽出表!BG131="－","－",IF(市町村抽出表!BG131=0,"0箇所",IF(市町村抽出表!BG131&lt;1,"1箇所未満",TEXT(ROUND(市町村抽出表!BG131,0),"###,###")&amp;"箇所")))</f>
        <v>#REF!</v>
      </c>
      <c r="AV131" s="94" t="e">
        <f ca="1">IF(市町村抽出表!BH131="－","－",IF(市町村抽出表!BH131=0,"0箇所",IF(市町村抽出表!BH131&lt;1,"1箇所未満",TEXT(ROUND(市町村抽出表!BH131,0),"###,###")&amp;"箇所")))</f>
        <v>#REF!</v>
      </c>
      <c r="AW131" s="94" t="e">
        <f ca="1">IF(市町村抽出表!BI131="－","－",IF(市町村抽出表!BI131=0,"0箇所",IF(市町村抽出表!BI131&lt;1,"1箇所未満",TEXT(ROUND(市町村抽出表!BI131,0),"###,###")&amp;"箇所")))</f>
        <v>#REF!</v>
      </c>
      <c r="AX131" s="94" t="e">
        <f ca="1">IF(市町村抽出表!BJ131="－","－",IF(市町村抽出表!BJ131=0,"0箇所",IF(市町村抽出表!BJ131&lt;1,"1箇所未満",TEXT(ROUND(市町村抽出表!BJ131,0),"###,###")&amp;"箇所")))</f>
        <v>#REF!</v>
      </c>
      <c r="AY131" s="94" t="e">
        <f ca="1">IF(市町村抽出表!BK131="－","－",IF(市町村抽出表!BK131=0,"0箇所",IF(市町村抽出表!BK131&lt;1,"1箇所未満",TEXT(ROUND(市町村抽出表!BK131,0),"###,###")&amp;"箇所")))</f>
        <v>#REF!</v>
      </c>
      <c r="AZ131" s="94" t="e">
        <f ca="1">IF(市町村抽出表!BL131="－","－",IF(市町村抽出表!BL131=0,"0箇所",IF(市町村抽出表!BL131&lt;1,"1箇所未満",TEXT(ROUND(市町村抽出表!BL131,0),"###,###")&amp;"箇所")))</f>
        <v>#REF!</v>
      </c>
      <c r="BH131" s="153"/>
      <c r="BI131" s="153"/>
      <c r="BJ131" s="153"/>
      <c r="BL131" s="154"/>
      <c r="BM131" s="153"/>
      <c r="BN131" s="153"/>
      <c r="BO131" s="153"/>
      <c r="BP131" s="153"/>
      <c r="BX131" s="154"/>
      <c r="BY131" s="153"/>
      <c r="BZ131" s="153"/>
      <c r="CA131" s="153"/>
      <c r="CB131" s="153"/>
      <c r="CN131" s="154"/>
      <c r="CO131" s="153"/>
      <c r="CP131" s="153"/>
      <c r="CQ131" s="153"/>
      <c r="CR131" s="153"/>
    </row>
    <row r="132" spans="1:96" x14ac:dyDescent="0.2">
      <c r="A132" s="82">
        <v>129</v>
      </c>
      <c r="B132" s="74" t="s">
        <v>629</v>
      </c>
      <c r="C132" s="93" t="e">
        <f ca="1">IF(市町村抽出表!D132="－","－",ROUND(市町村抽出表!D132,1))</f>
        <v>#REF!</v>
      </c>
      <c r="D132" s="158" t="e">
        <f ca="1">IF(市町村抽出表!F132="","※2",IF(市町村抽出表!F132="－","－",市町村抽出表!F132&amp;"箇所"))</f>
        <v>#REF!</v>
      </c>
      <c r="E132" s="159" t="e">
        <f ca="1">IF(市町村抽出表!G132="","※2",IF(市町村抽出表!G132="－","－",市町村抽出表!G132&amp;"箇所"))</f>
        <v>#REF!</v>
      </c>
      <c r="F132" s="160" t="e">
        <f ca="1">IF(市町村抽出表!H132="","※2",IF(市町村抽出表!H132="－","－",市町村抽出表!H132&amp;"箇所"))</f>
        <v>#REF!</v>
      </c>
      <c r="G132" s="94" t="e">
        <f ca="1">IF(市町村抽出表!I132="－","－",IF(市町村抽出表!I132=0,"0棟",IF(市町村抽出表!I132&lt;1,"1棟未満",TEXT(ROUND(市町村抽出表!I132,0),"###,###")&amp;"棟")))</f>
        <v>#REF!</v>
      </c>
      <c r="H132" s="94" t="e">
        <f ca="1">IF(市町村抽出表!J132="－","－",IF(市町村抽出表!J132=0,"0棟",IF(市町村抽出表!J132&lt;1,"1棟未満",TEXT(ROUND(市町村抽出表!J132,0),"###,###")&amp;"棟")))</f>
        <v>#REF!</v>
      </c>
      <c r="I132" s="94" t="e">
        <f ca="1">IF(市町村抽出表!O132="－","－",IF(市町村抽出表!O132=0,"0棟",IF(市町村抽出表!O132&lt;1,"1棟未満",TEXT(ROUND(市町村抽出表!O132,0),"###,###")&amp;"棟")))</f>
        <v>#REF!</v>
      </c>
      <c r="J132" s="94" t="e">
        <f ca="1">IF(市町村抽出表!P132="－","－",IF(市町村抽出表!P132=0,"0棟",IF(市町村抽出表!P132&lt;1,"1棟未満",TEXT(ROUND(市町村抽出表!P132,0),"###,###")&amp;"棟")))</f>
        <v>#REF!</v>
      </c>
      <c r="K132" s="147" t="e">
        <f ca="1">IF(市町村抽出表!U132="","※2",IF(市町村抽出表!U132="－","－",IF(市町村抽出表!U132=0,"0棟",IF(市町村抽出表!U132&lt;1,"1棟未満",TEXT(ROUND(市町村抽出表!U132,0),"###,###")&amp;"棟"))))</f>
        <v>#REF!</v>
      </c>
      <c r="L132" s="148" t="e">
        <f ca="1">IF(市町村抽出表!V132="","※2",IF(市町村抽出表!V132="－","－",IF(市町村抽出表!V132=0,"0棟",IF(市町村抽出表!V132&lt;1,"1棟未満",TEXT(ROUND(市町村抽出表!V132,0),"###,###")&amp;"棟"))))</f>
        <v>#REF!</v>
      </c>
      <c r="M132" s="94" t="e">
        <f ca="1">IF(市町村抽出表!W132="－","－",IF(市町村抽出表!W132=0,"0棟",IF(市町村抽出表!W132&lt;1,"1棟未満",TEXT(ROUND(市町村抽出表!W132,0),"###,###")&amp;"棟")))</f>
        <v>#REF!</v>
      </c>
      <c r="N132" s="94" t="e">
        <f ca="1">IF(市町村抽出表!X132="－","－",IF(市町村抽出表!X132=0,"0棟",IF(市町村抽出表!X132&lt;1,"1棟未満",TEXT(ROUND(市町村抽出表!X132,0),"###,###")&amp;"棟")))</f>
        <v>#REF!</v>
      </c>
      <c r="O132" s="94" t="e">
        <f ca="1">IF(市町村抽出表!Z132="－","－",IF(市町村抽出表!Z132=0,"0件",IF(市町村抽出表!Z132&lt;1,"1件未満",TEXT(ROUND(市町村抽出表!Z132,0),"###,###")&amp;"件")))</f>
        <v>#REF!</v>
      </c>
      <c r="P132" s="94" t="e">
        <f ca="1">IF(市町村抽出表!AA132="－","－",IF(市町村抽出表!AA132=0,"0件",IF(市町村抽出表!AA132&lt;1,"1件未満",TEXT(ROUND(市町村抽出表!AA132,0),"###,###")&amp;"件")))</f>
        <v>#REF!</v>
      </c>
      <c r="Q132" s="94" t="e">
        <f ca="1">IF(市町村抽出表!AB132="－","－",IF(市町村抽出表!AB132=0,"0棟",IF(市町村抽出表!AB132&lt;1,"1棟未満",TEXT(ROUND(市町村抽出表!AB132,0),"###,###")&amp;"棟")))</f>
        <v>#REF!</v>
      </c>
      <c r="R132" s="94" t="e">
        <f ca="1">IF(市町村抽出表!AC132="－","－",IF(市町村抽出表!AC132=0,"0人",IF(市町村抽出表!AC132&lt;1,"1人未満",TEXT(ROUND(市町村抽出表!AC132,0),"###,###")&amp;"人")))</f>
        <v>#REF!</v>
      </c>
      <c r="S132" s="94" t="e">
        <f ca="1">IF(市町村抽出表!AD132="－","－",IF(市町村抽出表!AD132=0,"0人",IF(市町村抽出表!AD132&lt;1,"1人未満",TEXT(ROUND(市町村抽出表!AD132,0),"###,###")&amp;"人")))</f>
        <v>#REF!</v>
      </c>
      <c r="T132" s="94" t="e">
        <f ca="1">IF(市町村抽出表!AE132="－","－",IF(市町村抽出表!AE132=0,"0人",IF(市町村抽出表!AE132&lt;1,"1人未満",TEXT(ROUND(市町村抽出表!AE132,0),"###,###")&amp;"人")))</f>
        <v>#REF!</v>
      </c>
      <c r="U132" s="149" t="e">
        <f ca="1">IF(市町村抽出表!AG132="","※2",IF(市町村抽出表!AG132="－","－",IF(市町村抽出表!AG132=0,"0人",IF(市町村抽出表!AG132&lt;1,"1人未満",TEXT(ROUND(市町村抽出表!AG132,0),"###,###")&amp;"人"))))</f>
        <v>#REF!</v>
      </c>
      <c r="V132" s="150" t="e">
        <f ca="1">IF(市町村抽出表!AH132="","※2",IF(市町村抽出表!AH132="－","－",IF(市町村抽出表!AH132=0,"0人",IF(市町村抽出表!AH132&lt;1,"1人未満",TEXT(ROUND(市町村抽出表!AH132,0),"###,###")&amp;"人"))))</f>
        <v>#REF!</v>
      </c>
      <c r="W132" s="151" t="e">
        <f ca="1">IF(市町村抽出表!AI132="","※2",IF(市町村抽出表!AI132="－","－",IF(市町村抽出表!AI132=0,"0人",IF(市町村抽出表!AI132&lt;1,"1人未満",TEXT(ROUND(市町村抽出表!AI132,0),"###,###")&amp;"人"))))</f>
        <v>#REF!</v>
      </c>
      <c r="X132" s="94" t="e">
        <f ca="1">IF(市町村抽出表!AJ132="－","－",IF(市町村抽出表!AJ132=0,"0人",IF(市町村抽出表!AJ132&lt;1,"1人未満",TEXT(ROUND(市町村抽出表!AJ132,0),"###,###")&amp;"人")))</f>
        <v>#REF!</v>
      </c>
      <c r="Y132" s="94" t="e">
        <f ca="1">IF(市町村抽出表!AK132="－","－",IF(市町村抽出表!AK132=0,"0人",IF(市町村抽出表!AK132&lt;1,"1人未満",TEXT(ROUND(市町村抽出表!AK132,0),"###,###")&amp;"人")))</f>
        <v>#REF!</v>
      </c>
      <c r="Z132" s="94" t="e">
        <f ca="1">IF(市町村抽出表!AL132="－","－",IF(市町村抽出表!AL132=0,"0人",IF(市町村抽出表!AL132&lt;1,"1人未満",TEXT(ROUND(市町村抽出表!AL132,0),"###,###")&amp;"人")))</f>
        <v>#REF!</v>
      </c>
      <c r="AA132" s="94" t="e">
        <f ca="1">IF(市町村抽出表!AM132="－","－",IF(市町村抽出表!AM132=0,"0人",IF(市町村抽出表!AM132&lt;1,"1人未満",TEXT(ROUND(市町村抽出表!AM132,0),"###,###")&amp;"人")))</f>
        <v>#REF!</v>
      </c>
      <c r="AB132" s="94" t="e">
        <f ca="1">IF(市町村抽出表!AN132="－","－",IF(市町村抽出表!AN132=0,"0人",IF(市町村抽出表!AN132&lt;1,"1人未満",TEXT(ROUND(市町村抽出表!AN132,0),"###,###")&amp;"人")))</f>
        <v>#REF!</v>
      </c>
      <c r="AC132" s="94" t="e">
        <f ca="1">IF(市町村抽出表!AO132="－","－",IF(市町村抽出表!AO132=0,"0人",IF(市町村抽出表!AO132&lt;1,"1人未満",TEXT(ROUND(市町村抽出表!AO132,0),"###,###")&amp;"人")))</f>
        <v>#REF!</v>
      </c>
      <c r="AD132" s="94" t="e">
        <f ca="1">IF(市町村抽出表!AP132="－","－",IF(市町村抽出表!AP132=0,"0人",IF(市町村抽出表!AP132&lt;1,"1人未満",TEXT(ROUND(市町村抽出表!AP132,0),"###,###")&amp;"人")))</f>
        <v>#REF!</v>
      </c>
      <c r="AE132" s="94" t="e">
        <f ca="1">IF(市町村抽出表!AQ132="－","－",IF(市町村抽出表!AQ132=0,"0人",IF(市町村抽出表!AQ132&lt;1,"1人未満",TEXT(ROUND(市町村抽出表!AQ132,0),"###,###")&amp;"人")))</f>
        <v>#REF!</v>
      </c>
      <c r="AF132" s="94" t="e">
        <f ca="1">IF(市町村抽出表!AR132="－","－",IF(市町村抽出表!AR132=0,"0人",IF(市町村抽出表!AR132&lt;1,"1人未満",TEXT(ROUND(市町村抽出表!AR132,0),"###,###")&amp;"人")))</f>
        <v>#REF!</v>
      </c>
      <c r="AG132" s="94" t="e">
        <f ca="1">IF(市町村抽出表!AS132="－","－",IF(市町村抽出表!AS132=0,"0箇所",IF(市町村抽出表!AS132&lt;1,"1箇所未満",TEXT(ROUND(市町村抽出表!AS132,0),"###,###")&amp;"箇所")))</f>
        <v>#REF!</v>
      </c>
      <c r="AH132" s="94" t="e">
        <f ca="1">IF(市町村抽出表!AT132="－","－",IF(市町村抽出表!AT132=0,"0世帯",IF(市町村抽出表!AT132&lt;1,"1世帯未満",TEXT(ROUND(市町村抽出表!AT132,0),"###,###")&amp;"世帯")))</f>
        <v>#REF!</v>
      </c>
      <c r="AI132" s="94" t="e">
        <f ca="1">IF(市町村抽出表!AU132="－","－",IF(市町村抽出表!AU132=0,"0人",IF(市町村抽出表!AU132&lt;1,"1人未満",TEXT(ROUND(市町村抽出表!AU132,0),"###,###")&amp;"人")))</f>
        <v>#REF!</v>
      </c>
      <c r="AJ132" s="94" t="e">
        <f ca="1">IF(市町村抽出表!AV132="－","－",IF(市町村抽出表!AV132=0,"0世帯",IF(市町村抽出表!AV132&lt;1,"1世帯未満",TEXT(ROUND(市町村抽出表!AV132,0),"###,###")&amp;"世帯")))</f>
        <v>#REF!</v>
      </c>
      <c r="AK132" s="94" t="e">
        <f ca="1">IF(市町村抽出表!AW132="－","－",IF(市町村抽出表!AW132=0,"0人",IF(市町村抽出表!AW132&lt;1,"1人未満",TEXT(ROUND(市町村抽出表!AW132,0),"###,###")&amp;"人")))</f>
        <v>#REF!</v>
      </c>
      <c r="AL132" s="94" t="e">
        <f ca="1">IF(市町村抽出表!AX132="－","－",IF(市町村抽出表!AX132=0,"0世帯",IF(市町村抽出表!AX132&lt;1,"1世帯未満",TEXT(ROUND(市町村抽出表!AX132,0),"###,###")&amp;"世帯")))</f>
        <v>#REF!</v>
      </c>
      <c r="AM132" s="94" t="e">
        <f ca="1">IF(市町村抽出表!AY132="－","－",IF(市町村抽出表!AY132=0,"0人",IF(市町村抽出表!AY132&lt;1,"1人未満",TEXT(ROUND(市町村抽出表!AY132,0),"###,###")&amp;"人")))</f>
        <v>#REF!</v>
      </c>
      <c r="AN132" s="94" t="s">
        <v>668</v>
      </c>
      <c r="AO132" s="94" t="s">
        <v>668</v>
      </c>
      <c r="AP132" s="94" t="e">
        <f ca="1">IF(市町村抽出表!BB132="－","－",IF(市町村抽出表!BB132=0,"0km",IF(市町村抽出表!BB132&lt;0.1,"0.1km未満",TEXT(ROUND(市町村抽出表!BB132,1),"###,##0.0")&amp;"km")))</f>
        <v>#REF!</v>
      </c>
      <c r="AQ132" s="94" t="e">
        <f ca="1">IF(市町村抽出表!BC132="－","－",IF(市町村抽出表!BC132=0,"0世帯",IF(市町村抽出表!BC132&lt;1,"1世帯未満",TEXT(ROUND(市町村抽出表!BC132,0),"###,###")&amp;"世帯")))</f>
        <v>#REF!</v>
      </c>
      <c r="AR132" s="94" t="e">
        <f ca="1">IF(市町村抽出表!BD132="－","－",IF(市町村抽出表!BD132=0,"0人",IF(市町村抽出表!BD132&lt;1,"1人未満",TEXT(ROUND(市町村抽出表!BD132,0),"###,###")&amp;"人")))</f>
        <v>#REF!</v>
      </c>
      <c r="AS132" s="94" t="s">
        <v>668</v>
      </c>
      <c r="AT132" s="94" t="s">
        <v>668</v>
      </c>
      <c r="AU132" s="94" t="e">
        <f ca="1">IF(市町村抽出表!BG132="－","－",IF(市町村抽出表!BG132=0,"0箇所",IF(市町村抽出表!BG132&lt;1,"1箇所未満",TEXT(ROUND(市町村抽出表!BG132,0),"###,###")&amp;"箇所")))</f>
        <v>#REF!</v>
      </c>
      <c r="AV132" s="94" t="e">
        <f ca="1">IF(市町村抽出表!BH132="－","－",IF(市町村抽出表!BH132=0,"0箇所",IF(市町村抽出表!BH132&lt;1,"1箇所未満",TEXT(ROUND(市町村抽出表!BH132,0),"###,###")&amp;"箇所")))</f>
        <v>#REF!</v>
      </c>
      <c r="AW132" s="94" t="e">
        <f ca="1">IF(市町村抽出表!BI132="－","－",IF(市町村抽出表!BI132=0,"0箇所",IF(市町村抽出表!BI132&lt;1,"1箇所未満",TEXT(ROUND(市町村抽出表!BI132,0),"###,###")&amp;"箇所")))</f>
        <v>#REF!</v>
      </c>
      <c r="AX132" s="94" t="e">
        <f ca="1">IF(市町村抽出表!BJ132="－","－",IF(市町村抽出表!BJ132=0,"0箇所",IF(市町村抽出表!BJ132&lt;1,"1箇所未満",TEXT(ROUND(市町村抽出表!BJ132,0),"###,###")&amp;"箇所")))</f>
        <v>#REF!</v>
      </c>
      <c r="AY132" s="94" t="e">
        <f ca="1">IF(市町村抽出表!BK132="－","－",IF(市町村抽出表!BK132=0,"0箇所",IF(市町村抽出表!BK132&lt;1,"1箇所未満",TEXT(ROUND(市町村抽出表!BK132,0),"###,###")&amp;"箇所")))</f>
        <v>#REF!</v>
      </c>
      <c r="AZ132" s="94" t="e">
        <f ca="1">IF(市町村抽出表!BL132="－","－",IF(市町村抽出表!BL132=0,"0箇所",IF(市町村抽出表!BL132&lt;1,"1箇所未満",TEXT(ROUND(市町村抽出表!BL132,0),"###,###")&amp;"箇所")))</f>
        <v>#REF!</v>
      </c>
      <c r="BH132" s="153"/>
      <c r="BI132" s="153"/>
      <c r="BJ132" s="153"/>
      <c r="BL132" s="154"/>
      <c r="BM132" s="153"/>
      <c r="BN132" s="153"/>
      <c r="BO132" s="153"/>
      <c r="BP132" s="153"/>
      <c r="BX132" s="154"/>
      <c r="BY132" s="153"/>
      <c r="BZ132" s="153"/>
      <c r="CA132" s="153"/>
      <c r="CB132" s="153"/>
      <c r="CN132" s="154"/>
      <c r="CO132" s="153"/>
      <c r="CP132" s="153"/>
      <c r="CQ132" s="153"/>
      <c r="CR132" s="153"/>
    </row>
    <row r="133" spans="1:96" x14ac:dyDescent="0.2">
      <c r="A133" s="82">
        <v>130</v>
      </c>
      <c r="B133" s="74" t="s">
        <v>630</v>
      </c>
      <c r="C133" s="93" t="e">
        <f ca="1">IF(市町村抽出表!D133="－","－",ROUND(市町村抽出表!D133,1))</f>
        <v>#REF!</v>
      </c>
      <c r="D133" s="158" t="e">
        <f ca="1">IF(市町村抽出表!F133="","※2",IF(市町村抽出表!F133="－","－",市町村抽出表!F133&amp;"箇所"))</f>
        <v>#REF!</v>
      </c>
      <c r="E133" s="159" t="e">
        <f ca="1">IF(市町村抽出表!G133="","※2",IF(市町村抽出表!G133="－","－",市町村抽出表!G133&amp;"箇所"))</f>
        <v>#REF!</v>
      </c>
      <c r="F133" s="160" t="e">
        <f ca="1">IF(市町村抽出表!H133="","※2",IF(市町村抽出表!H133="－","－",市町村抽出表!H133&amp;"箇所"))</f>
        <v>#REF!</v>
      </c>
      <c r="G133" s="94" t="e">
        <f ca="1">IF(市町村抽出表!I133="－","－",IF(市町村抽出表!I133=0,"0棟",IF(市町村抽出表!I133&lt;1,"1棟未満",TEXT(ROUND(市町村抽出表!I133,0),"###,###")&amp;"棟")))</f>
        <v>#REF!</v>
      </c>
      <c r="H133" s="94" t="e">
        <f ca="1">IF(市町村抽出表!J133="－","－",IF(市町村抽出表!J133=0,"0棟",IF(市町村抽出表!J133&lt;1,"1棟未満",TEXT(ROUND(市町村抽出表!J133,0),"###,###")&amp;"棟")))</f>
        <v>#REF!</v>
      </c>
      <c r="I133" s="94" t="e">
        <f ca="1">IF(市町村抽出表!O133="－","－",IF(市町村抽出表!O133=0,"0棟",IF(市町村抽出表!O133&lt;1,"1棟未満",TEXT(ROUND(市町村抽出表!O133,0),"###,###")&amp;"棟")))</f>
        <v>#REF!</v>
      </c>
      <c r="J133" s="94" t="e">
        <f ca="1">IF(市町村抽出表!P133="－","－",IF(市町村抽出表!P133=0,"0棟",IF(市町村抽出表!P133&lt;1,"1棟未満",TEXT(ROUND(市町村抽出表!P133,0),"###,###")&amp;"棟")))</f>
        <v>#REF!</v>
      </c>
      <c r="K133" s="147" t="e">
        <f ca="1">IF(市町村抽出表!U133="","※2",IF(市町村抽出表!U133="－","－",IF(市町村抽出表!U133=0,"0棟",IF(市町村抽出表!U133&lt;1,"1棟未満",TEXT(ROUND(市町村抽出表!U133,0),"###,###")&amp;"棟"))))</f>
        <v>#REF!</v>
      </c>
      <c r="L133" s="148" t="e">
        <f ca="1">IF(市町村抽出表!V133="","※2",IF(市町村抽出表!V133="－","－",IF(市町村抽出表!V133=0,"0棟",IF(市町村抽出表!V133&lt;1,"1棟未満",TEXT(ROUND(市町村抽出表!V133,0),"###,###")&amp;"棟"))))</f>
        <v>#REF!</v>
      </c>
      <c r="M133" s="94" t="e">
        <f ca="1">IF(市町村抽出表!W133="－","－",IF(市町村抽出表!W133=0,"0棟",IF(市町村抽出表!W133&lt;1,"1棟未満",TEXT(ROUND(市町村抽出表!W133,0),"###,###")&amp;"棟")))</f>
        <v>#REF!</v>
      </c>
      <c r="N133" s="94" t="e">
        <f ca="1">IF(市町村抽出表!X133="－","－",IF(市町村抽出表!X133=0,"0棟",IF(市町村抽出表!X133&lt;1,"1棟未満",TEXT(ROUND(市町村抽出表!X133,0),"###,###")&amp;"棟")))</f>
        <v>#REF!</v>
      </c>
      <c r="O133" s="94" t="e">
        <f ca="1">IF(市町村抽出表!Z133="－","－",IF(市町村抽出表!Z133=0,"0件",IF(市町村抽出表!Z133&lt;1,"1件未満",TEXT(ROUND(市町村抽出表!Z133,0),"###,###")&amp;"件")))</f>
        <v>#REF!</v>
      </c>
      <c r="P133" s="94" t="e">
        <f ca="1">IF(市町村抽出表!AA133="－","－",IF(市町村抽出表!AA133=0,"0件",IF(市町村抽出表!AA133&lt;1,"1件未満",TEXT(ROUND(市町村抽出表!AA133,0),"###,###")&amp;"件")))</f>
        <v>#REF!</v>
      </c>
      <c r="Q133" s="94" t="e">
        <f ca="1">IF(市町村抽出表!AB133="－","－",IF(市町村抽出表!AB133=0,"0棟",IF(市町村抽出表!AB133&lt;1,"1棟未満",TEXT(ROUND(市町村抽出表!AB133,0),"###,###")&amp;"棟")))</f>
        <v>#REF!</v>
      </c>
      <c r="R133" s="94" t="e">
        <f ca="1">IF(市町村抽出表!AC133="－","－",IF(市町村抽出表!AC133=0,"0人",IF(市町村抽出表!AC133&lt;1,"1人未満",TEXT(ROUND(市町村抽出表!AC133,0),"###,###")&amp;"人")))</f>
        <v>#REF!</v>
      </c>
      <c r="S133" s="94" t="e">
        <f ca="1">IF(市町村抽出表!AD133="－","－",IF(市町村抽出表!AD133=0,"0人",IF(市町村抽出表!AD133&lt;1,"1人未満",TEXT(ROUND(市町村抽出表!AD133,0),"###,###")&amp;"人")))</f>
        <v>#REF!</v>
      </c>
      <c r="T133" s="94" t="e">
        <f ca="1">IF(市町村抽出表!AE133="－","－",IF(市町村抽出表!AE133=0,"0人",IF(市町村抽出表!AE133&lt;1,"1人未満",TEXT(ROUND(市町村抽出表!AE133,0),"###,###")&amp;"人")))</f>
        <v>#REF!</v>
      </c>
      <c r="U133" s="149" t="e">
        <f ca="1">IF(市町村抽出表!AG133="","※2",IF(市町村抽出表!AG133="－","－",IF(市町村抽出表!AG133=0,"0人",IF(市町村抽出表!AG133&lt;1,"1人未満",TEXT(ROUND(市町村抽出表!AG133,0),"###,###")&amp;"人"))))</f>
        <v>#REF!</v>
      </c>
      <c r="V133" s="150" t="e">
        <f ca="1">IF(市町村抽出表!AH133="","※2",IF(市町村抽出表!AH133="－","－",IF(市町村抽出表!AH133=0,"0人",IF(市町村抽出表!AH133&lt;1,"1人未満",TEXT(ROUND(市町村抽出表!AH133,0),"###,###")&amp;"人"))))</f>
        <v>#REF!</v>
      </c>
      <c r="W133" s="151" t="e">
        <f ca="1">IF(市町村抽出表!AI133="","※2",IF(市町村抽出表!AI133="－","－",IF(市町村抽出表!AI133=0,"0人",IF(市町村抽出表!AI133&lt;1,"1人未満",TEXT(ROUND(市町村抽出表!AI133,0),"###,###")&amp;"人"))))</f>
        <v>#REF!</v>
      </c>
      <c r="X133" s="94" t="e">
        <f ca="1">IF(市町村抽出表!AJ133="－","－",IF(市町村抽出表!AJ133=0,"0人",IF(市町村抽出表!AJ133&lt;1,"1人未満",TEXT(ROUND(市町村抽出表!AJ133,0),"###,###")&amp;"人")))</f>
        <v>#REF!</v>
      </c>
      <c r="Y133" s="94" t="e">
        <f ca="1">IF(市町村抽出表!AK133="－","－",IF(市町村抽出表!AK133=0,"0人",IF(市町村抽出表!AK133&lt;1,"1人未満",TEXT(ROUND(市町村抽出表!AK133,0),"###,###")&amp;"人")))</f>
        <v>#REF!</v>
      </c>
      <c r="Z133" s="94" t="e">
        <f ca="1">IF(市町村抽出表!AL133="－","－",IF(市町村抽出表!AL133=0,"0人",IF(市町村抽出表!AL133&lt;1,"1人未満",TEXT(ROUND(市町村抽出表!AL133,0),"###,###")&amp;"人")))</f>
        <v>#REF!</v>
      </c>
      <c r="AA133" s="94" t="e">
        <f ca="1">IF(市町村抽出表!AM133="－","－",IF(市町村抽出表!AM133=0,"0人",IF(市町村抽出表!AM133&lt;1,"1人未満",TEXT(ROUND(市町村抽出表!AM133,0),"###,###")&amp;"人")))</f>
        <v>#REF!</v>
      </c>
      <c r="AB133" s="94" t="e">
        <f ca="1">IF(市町村抽出表!AN133="－","－",IF(市町村抽出表!AN133=0,"0人",IF(市町村抽出表!AN133&lt;1,"1人未満",TEXT(ROUND(市町村抽出表!AN133,0),"###,###")&amp;"人")))</f>
        <v>#REF!</v>
      </c>
      <c r="AC133" s="94" t="e">
        <f ca="1">IF(市町村抽出表!AO133="－","－",IF(市町村抽出表!AO133=0,"0人",IF(市町村抽出表!AO133&lt;1,"1人未満",TEXT(ROUND(市町村抽出表!AO133,0),"###,###")&amp;"人")))</f>
        <v>#REF!</v>
      </c>
      <c r="AD133" s="94" t="e">
        <f ca="1">IF(市町村抽出表!AP133="－","－",IF(市町村抽出表!AP133=0,"0人",IF(市町村抽出表!AP133&lt;1,"1人未満",TEXT(ROUND(市町村抽出表!AP133,0),"###,###")&amp;"人")))</f>
        <v>#REF!</v>
      </c>
      <c r="AE133" s="94" t="e">
        <f ca="1">IF(市町村抽出表!AQ133="－","－",IF(市町村抽出表!AQ133=0,"0人",IF(市町村抽出表!AQ133&lt;1,"1人未満",TEXT(ROUND(市町村抽出表!AQ133,0),"###,###")&amp;"人")))</f>
        <v>#REF!</v>
      </c>
      <c r="AF133" s="94" t="e">
        <f ca="1">IF(市町村抽出表!AR133="－","－",IF(市町村抽出表!AR133=0,"0人",IF(市町村抽出表!AR133&lt;1,"1人未満",TEXT(ROUND(市町村抽出表!AR133,0),"###,###")&amp;"人")))</f>
        <v>#REF!</v>
      </c>
      <c r="AG133" s="94" t="e">
        <f ca="1">IF(市町村抽出表!AS133="－","－",IF(市町村抽出表!AS133=0,"0箇所",IF(市町村抽出表!AS133&lt;1,"1箇所未満",TEXT(ROUND(市町村抽出表!AS133,0),"###,###")&amp;"箇所")))</f>
        <v>#REF!</v>
      </c>
      <c r="AH133" s="94" t="e">
        <f ca="1">IF(市町村抽出表!AT133="－","－",IF(市町村抽出表!AT133=0,"0世帯",IF(市町村抽出表!AT133&lt;1,"1世帯未満",TEXT(ROUND(市町村抽出表!AT133,0),"###,###")&amp;"世帯")))</f>
        <v>#REF!</v>
      </c>
      <c r="AI133" s="94" t="e">
        <f ca="1">IF(市町村抽出表!AU133="－","－",IF(市町村抽出表!AU133=0,"0人",IF(市町村抽出表!AU133&lt;1,"1人未満",TEXT(ROUND(市町村抽出表!AU133,0),"###,###")&amp;"人")))</f>
        <v>#REF!</v>
      </c>
      <c r="AJ133" s="94" t="e">
        <f ca="1">IF(市町村抽出表!AV133="－","－",IF(市町村抽出表!AV133=0,"0世帯",IF(市町村抽出表!AV133&lt;1,"1世帯未満",TEXT(ROUND(市町村抽出表!AV133,0),"###,###")&amp;"世帯")))</f>
        <v>#REF!</v>
      </c>
      <c r="AK133" s="94" t="e">
        <f ca="1">IF(市町村抽出表!AW133="－","－",IF(市町村抽出表!AW133=0,"0人",IF(市町村抽出表!AW133&lt;1,"1人未満",TEXT(ROUND(市町村抽出表!AW133,0),"###,###")&amp;"人")))</f>
        <v>#REF!</v>
      </c>
      <c r="AL133" s="94" t="e">
        <f ca="1">IF(市町村抽出表!AX133="－","－",IF(市町村抽出表!AX133=0,"0世帯",IF(市町村抽出表!AX133&lt;1,"1世帯未満",TEXT(ROUND(市町村抽出表!AX133,0),"###,###")&amp;"世帯")))</f>
        <v>#REF!</v>
      </c>
      <c r="AM133" s="94" t="e">
        <f ca="1">IF(市町村抽出表!AY133="－","－",IF(市町村抽出表!AY133=0,"0人",IF(市町村抽出表!AY133&lt;1,"1人未満",TEXT(ROUND(市町村抽出表!AY133,0),"###,###")&amp;"人")))</f>
        <v>#REF!</v>
      </c>
      <c r="AN133" s="94" t="s">
        <v>668</v>
      </c>
      <c r="AO133" s="94" t="s">
        <v>668</v>
      </c>
      <c r="AP133" s="94" t="e">
        <f ca="1">IF(市町村抽出表!BB133="－","－",IF(市町村抽出表!BB133=0,"0km",IF(市町村抽出表!BB133&lt;0.1,"0.1km未満",TEXT(ROUND(市町村抽出表!BB133,1),"###,##0.0")&amp;"km")))</f>
        <v>#REF!</v>
      </c>
      <c r="AQ133" s="94" t="e">
        <f ca="1">IF(市町村抽出表!BC133="－","－",IF(市町村抽出表!BC133=0,"0世帯",IF(市町村抽出表!BC133&lt;1,"1世帯未満",TEXT(ROUND(市町村抽出表!BC133,0),"###,###")&amp;"世帯")))</f>
        <v>#REF!</v>
      </c>
      <c r="AR133" s="94" t="e">
        <f ca="1">IF(市町村抽出表!BD133="－","－",IF(市町村抽出表!BD133=0,"0人",IF(市町村抽出表!BD133&lt;1,"1人未満",TEXT(ROUND(市町村抽出表!BD133,0),"###,###")&amp;"人")))</f>
        <v>#REF!</v>
      </c>
      <c r="AS133" s="94" t="s">
        <v>668</v>
      </c>
      <c r="AT133" s="94" t="s">
        <v>668</v>
      </c>
      <c r="AU133" s="94" t="e">
        <f ca="1">IF(市町村抽出表!BG133="－","－",IF(市町村抽出表!BG133=0,"0箇所",IF(市町村抽出表!BG133&lt;1,"1箇所未満",TEXT(ROUND(市町村抽出表!BG133,0),"###,###")&amp;"箇所")))</f>
        <v>#REF!</v>
      </c>
      <c r="AV133" s="94" t="e">
        <f ca="1">IF(市町村抽出表!BH133="－","－",IF(市町村抽出表!BH133=0,"0箇所",IF(市町村抽出表!BH133&lt;1,"1箇所未満",TEXT(ROUND(市町村抽出表!BH133,0),"###,###")&amp;"箇所")))</f>
        <v>#REF!</v>
      </c>
      <c r="AW133" s="94" t="e">
        <f ca="1">IF(市町村抽出表!BI133="－","－",IF(市町村抽出表!BI133=0,"0箇所",IF(市町村抽出表!BI133&lt;1,"1箇所未満",TEXT(ROUND(市町村抽出表!BI133,0),"###,###")&amp;"箇所")))</f>
        <v>#REF!</v>
      </c>
      <c r="AX133" s="94" t="e">
        <f ca="1">IF(市町村抽出表!BJ133="－","－",IF(市町村抽出表!BJ133=0,"0箇所",IF(市町村抽出表!BJ133&lt;1,"1箇所未満",TEXT(ROUND(市町村抽出表!BJ133,0),"###,###")&amp;"箇所")))</f>
        <v>#REF!</v>
      </c>
      <c r="AY133" s="94" t="e">
        <f ca="1">IF(市町村抽出表!BK133="－","－",IF(市町村抽出表!BK133=0,"0箇所",IF(市町村抽出表!BK133&lt;1,"1箇所未満",TEXT(ROUND(市町村抽出表!BK133,0),"###,###")&amp;"箇所")))</f>
        <v>#REF!</v>
      </c>
      <c r="AZ133" s="94" t="e">
        <f ca="1">IF(市町村抽出表!BL133="－","－",IF(市町村抽出表!BL133=0,"0箇所",IF(市町村抽出表!BL133&lt;1,"1箇所未満",TEXT(ROUND(市町村抽出表!BL133,0),"###,###")&amp;"箇所")))</f>
        <v>#REF!</v>
      </c>
      <c r="BH133" s="153"/>
      <c r="BI133" s="153"/>
      <c r="BJ133" s="153"/>
      <c r="BL133" s="154"/>
      <c r="BM133" s="153"/>
      <c r="BN133" s="153"/>
      <c r="BO133" s="153"/>
      <c r="BP133" s="153"/>
      <c r="BX133" s="154"/>
      <c r="BY133" s="153"/>
      <c r="BZ133" s="153"/>
      <c r="CA133" s="153"/>
      <c r="CB133" s="153"/>
      <c r="CN133" s="154"/>
      <c r="CO133" s="153"/>
      <c r="CP133" s="153"/>
      <c r="CQ133" s="153"/>
      <c r="CR133" s="153"/>
    </row>
    <row r="134" spans="1:96" x14ac:dyDescent="0.2">
      <c r="A134" s="82">
        <v>131</v>
      </c>
      <c r="B134" s="74" t="s">
        <v>631</v>
      </c>
      <c r="C134" s="93" t="e">
        <f ca="1">IF(市町村抽出表!D134="－","－",ROUND(市町村抽出表!D134,1))</f>
        <v>#REF!</v>
      </c>
      <c r="D134" s="158" t="e">
        <f ca="1">IF(市町村抽出表!F134="","※2",IF(市町村抽出表!F134="－","－",市町村抽出表!F134&amp;"箇所"))</f>
        <v>#REF!</v>
      </c>
      <c r="E134" s="159" t="e">
        <f ca="1">IF(市町村抽出表!G134="","※2",IF(市町村抽出表!G134="－","－",市町村抽出表!G134&amp;"箇所"))</f>
        <v>#REF!</v>
      </c>
      <c r="F134" s="160" t="e">
        <f ca="1">IF(市町村抽出表!H134="","※2",IF(市町村抽出表!H134="－","－",市町村抽出表!H134&amp;"箇所"))</f>
        <v>#REF!</v>
      </c>
      <c r="G134" s="94" t="e">
        <f ca="1">IF(市町村抽出表!I134="－","－",IF(市町村抽出表!I134=0,"0棟",IF(市町村抽出表!I134&lt;1,"1棟未満",TEXT(ROUND(市町村抽出表!I134,0),"###,###")&amp;"棟")))</f>
        <v>#REF!</v>
      </c>
      <c r="H134" s="94" t="e">
        <f ca="1">IF(市町村抽出表!J134="－","－",IF(市町村抽出表!J134=0,"0棟",IF(市町村抽出表!J134&lt;1,"1棟未満",TEXT(ROUND(市町村抽出表!J134,0),"###,###")&amp;"棟")))</f>
        <v>#REF!</v>
      </c>
      <c r="I134" s="94" t="e">
        <f ca="1">IF(市町村抽出表!O134="－","－",IF(市町村抽出表!O134=0,"0棟",IF(市町村抽出表!O134&lt;1,"1棟未満",TEXT(ROUND(市町村抽出表!O134,0),"###,###")&amp;"棟")))</f>
        <v>#REF!</v>
      </c>
      <c r="J134" s="94" t="e">
        <f ca="1">IF(市町村抽出表!P134="－","－",IF(市町村抽出表!P134=0,"0棟",IF(市町村抽出表!P134&lt;1,"1棟未満",TEXT(ROUND(市町村抽出表!P134,0),"###,###")&amp;"棟")))</f>
        <v>#REF!</v>
      </c>
      <c r="K134" s="147" t="e">
        <f ca="1">IF(市町村抽出表!U134="","※2",IF(市町村抽出表!U134="－","－",IF(市町村抽出表!U134=0,"0棟",IF(市町村抽出表!U134&lt;1,"1棟未満",TEXT(ROUND(市町村抽出表!U134,0),"###,###")&amp;"棟"))))</f>
        <v>#REF!</v>
      </c>
      <c r="L134" s="148" t="e">
        <f ca="1">IF(市町村抽出表!V134="","※2",IF(市町村抽出表!V134="－","－",IF(市町村抽出表!V134=0,"0棟",IF(市町村抽出表!V134&lt;1,"1棟未満",TEXT(ROUND(市町村抽出表!V134,0),"###,###")&amp;"棟"))))</f>
        <v>#REF!</v>
      </c>
      <c r="M134" s="94" t="e">
        <f ca="1">IF(市町村抽出表!W134="－","－",IF(市町村抽出表!W134=0,"0棟",IF(市町村抽出表!W134&lt;1,"1棟未満",TEXT(ROUND(市町村抽出表!W134,0),"###,###")&amp;"棟")))</f>
        <v>#REF!</v>
      </c>
      <c r="N134" s="94" t="e">
        <f ca="1">IF(市町村抽出表!X134="－","－",IF(市町村抽出表!X134=0,"0棟",IF(市町村抽出表!X134&lt;1,"1棟未満",TEXT(ROUND(市町村抽出表!X134,0),"###,###")&amp;"棟")))</f>
        <v>#REF!</v>
      </c>
      <c r="O134" s="94" t="e">
        <f ca="1">IF(市町村抽出表!Z134="－","－",IF(市町村抽出表!Z134=0,"0件",IF(市町村抽出表!Z134&lt;1,"1件未満",TEXT(ROUND(市町村抽出表!Z134,0),"###,###")&amp;"件")))</f>
        <v>#REF!</v>
      </c>
      <c r="P134" s="94" t="e">
        <f ca="1">IF(市町村抽出表!AA134="－","－",IF(市町村抽出表!AA134=0,"0件",IF(市町村抽出表!AA134&lt;1,"1件未満",TEXT(ROUND(市町村抽出表!AA134,0),"###,###")&amp;"件")))</f>
        <v>#REF!</v>
      </c>
      <c r="Q134" s="94" t="e">
        <f ca="1">IF(市町村抽出表!AB134="－","－",IF(市町村抽出表!AB134=0,"0棟",IF(市町村抽出表!AB134&lt;1,"1棟未満",TEXT(ROUND(市町村抽出表!AB134,0),"###,###")&amp;"棟")))</f>
        <v>#REF!</v>
      </c>
      <c r="R134" s="94" t="e">
        <f ca="1">IF(市町村抽出表!AC134="－","－",IF(市町村抽出表!AC134=0,"0人",IF(市町村抽出表!AC134&lt;1,"1人未満",TEXT(ROUND(市町村抽出表!AC134,0),"###,###")&amp;"人")))</f>
        <v>#REF!</v>
      </c>
      <c r="S134" s="94" t="e">
        <f ca="1">IF(市町村抽出表!AD134="－","－",IF(市町村抽出表!AD134=0,"0人",IF(市町村抽出表!AD134&lt;1,"1人未満",TEXT(ROUND(市町村抽出表!AD134,0),"###,###")&amp;"人")))</f>
        <v>#REF!</v>
      </c>
      <c r="T134" s="94" t="e">
        <f ca="1">IF(市町村抽出表!AE134="－","－",IF(市町村抽出表!AE134=0,"0人",IF(市町村抽出表!AE134&lt;1,"1人未満",TEXT(ROUND(市町村抽出表!AE134,0),"###,###")&amp;"人")))</f>
        <v>#REF!</v>
      </c>
      <c r="U134" s="149" t="e">
        <f ca="1">IF(市町村抽出表!AG134="","※2",IF(市町村抽出表!AG134="－","－",IF(市町村抽出表!AG134=0,"0人",IF(市町村抽出表!AG134&lt;1,"1人未満",TEXT(ROUND(市町村抽出表!AG134,0),"###,###")&amp;"人"))))</f>
        <v>#REF!</v>
      </c>
      <c r="V134" s="150" t="e">
        <f ca="1">IF(市町村抽出表!AH134="","※2",IF(市町村抽出表!AH134="－","－",IF(市町村抽出表!AH134=0,"0人",IF(市町村抽出表!AH134&lt;1,"1人未満",TEXT(ROUND(市町村抽出表!AH134,0),"###,###")&amp;"人"))))</f>
        <v>#REF!</v>
      </c>
      <c r="W134" s="151" t="e">
        <f ca="1">IF(市町村抽出表!AI134="","※2",IF(市町村抽出表!AI134="－","－",IF(市町村抽出表!AI134=0,"0人",IF(市町村抽出表!AI134&lt;1,"1人未満",TEXT(ROUND(市町村抽出表!AI134,0),"###,###")&amp;"人"))))</f>
        <v>#REF!</v>
      </c>
      <c r="X134" s="94" t="e">
        <f ca="1">IF(市町村抽出表!AJ134="－","－",IF(市町村抽出表!AJ134=0,"0人",IF(市町村抽出表!AJ134&lt;1,"1人未満",TEXT(ROUND(市町村抽出表!AJ134,0),"###,###")&amp;"人")))</f>
        <v>#REF!</v>
      </c>
      <c r="Y134" s="94" t="e">
        <f ca="1">IF(市町村抽出表!AK134="－","－",IF(市町村抽出表!AK134=0,"0人",IF(市町村抽出表!AK134&lt;1,"1人未満",TEXT(ROUND(市町村抽出表!AK134,0),"###,###")&amp;"人")))</f>
        <v>#REF!</v>
      </c>
      <c r="Z134" s="94" t="e">
        <f ca="1">IF(市町村抽出表!AL134="－","－",IF(市町村抽出表!AL134=0,"0人",IF(市町村抽出表!AL134&lt;1,"1人未満",TEXT(ROUND(市町村抽出表!AL134,0),"###,###")&amp;"人")))</f>
        <v>#REF!</v>
      </c>
      <c r="AA134" s="94" t="e">
        <f ca="1">IF(市町村抽出表!AM134="－","－",IF(市町村抽出表!AM134=0,"0人",IF(市町村抽出表!AM134&lt;1,"1人未満",TEXT(ROUND(市町村抽出表!AM134,0),"###,###")&amp;"人")))</f>
        <v>#REF!</v>
      </c>
      <c r="AB134" s="94" t="e">
        <f ca="1">IF(市町村抽出表!AN134="－","－",IF(市町村抽出表!AN134=0,"0人",IF(市町村抽出表!AN134&lt;1,"1人未満",TEXT(ROUND(市町村抽出表!AN134,0),"###,###")&amp;"人")))</f>
        <v>#REF!</v>
      </c>
      <c r="AC134" s="94" t="e">
        <f ca="1">IF(市町村抽出表!AO134="－","－",IF(市町村抽出表!AO134=0,"0人",IF(市町村抽出表!AO134&lt;1,"1人未満",TEXT(ROUND(市町村抽出表!AO134,0),"###,###")&amp;"人")))</f>
        <v>#REF!</v>
      </c>
      <c r="AD134" s="94" t="e">
        <f ca="1">IF(市町村抽出表!AP134="－","－",IF(市町村抽出表!AP134=0,"0人",IF(市町村抽出表!AP134&lt;1,"1人未満",TEXT(ROUND(市町村抽出表!AP134,0),"###,###")&amp;"人")))</f>
        <v>#REF!</v>
      </c>
      <c r="AE134" s="94" t="e">
        <f ca="1">IF(市町村抽出表!AQ134="－","－",IF(市町村抽出表!AQ134=0,"0人",IF(市町村抽出表!AQ134&lt;1,"1人未満",TEXT(ROUND(市町村抽出表!AQ134,0),"###,###")&amp;"人")))</f>
        <v>#REF!</v>
      </c>
      <c r="AF134" s="94" t="e">
        <f ca="1">IF(市町村抽出表!AR134="－","－",IF(市町村抽出表!AR134=0,"0人",IF(市町村抽出表!AR134&lt;1,"1人未満",TEXT(ROUND(市町村抽出表!AR134,0),"###,###")&amp;"人")))</f>
        <v>#REF!</v>
      </c>
      <c r="AG134" s="94" t="e">
        <f ca="1">IF(市町村抽出表!AS134="－","－",IF(市町村抽出表!AS134=0,"0箇所",IF(市町村抽出表!AS134&lt;1,"1箇所未満",TEXT(ROUND(市町村抽出表!AS134,0),"###,###")&amp;"箇所")))</f>
        <v>#REF!</v>
      </c>
      <c r="AH134" s="94" t="e">
        <f ca="1">IF(市町村抽出表!AT134="－","－",IF(市町村抽出表!AT134=0,"0世帯",IF(市町村抽出表!AT134&lt;1,"1世帯未満",TEXT(ROUND(市町村抽出表!AT134,0),"###,###")&amp;"世帯")))</f>
        <v>#REF!</v>
      </c>
      <c r="AI134" s="94" t="e">
        <f ca="1">IF(市町村抽出表!AU134="－","－",IF(市町村抽出表!AU134=0,"0人",IF(市町村抽出表!AU134&lt;1,"1人未満",TEXT(ROUND(市町村抽出表!AU134,0),"###,###")&amp;"人")))</f>
        <v>#REF!</v>
      </c>
      <c r="AJ134" s="94" t="e">
        <f ca="1">IF(市町村抽出表!AV134="－","－",IF(市町村抽出表!AV134=0,"0世帯",IF(市町村抽出表!AV134&lt;1,"1世帯未満",TEXT(ROUND(市町村抽出表!AV134,0),"###,###")&amp;"世帯")))</f>
        <v>#REF!</v>
      </c>
      <c r="AK134" s="94" t="e">
        <f ca="1">IF(市町村抽出表!AW134="－","－",IF(市町村抽出表!AW134=0,"0人",IF(市町村抽出表!AW134&lt;1,"1人未満",TEXT(ROUND(市町村抽出表!AW134,0),"###,###")&amp;"人")))</f>
        <v>#REF!</v>
      </c>
      <c r="AL134" s="94" t="e">
        <f ca="1">IF(市町村抽出表!AX134="－","－",IF(市町村抽出表!AX134=0,"0世帯",IF(市町村抽出表!AX134&lt;1,"1世帯未満",TEXT(ROUND(市町村抽出表!AX134,0),"###,###")&amp;"世帯")))</f>
        <v>#REF!</v>
      </c>
      <c r="AM134" s="94" t="e">
        <f ca="1">IF(市町村抽出表!AY134="－","－",IF(市町村抽出表!AY134=0,"0人",IF(市町村抽出表!AY134&lt;1,"1人未満",TEXT(ROUND(市町村抽出表!AY134,0),"###,###")&amp;"人")))</f>
        <v>#REF!</v>
      </c>
      <c r="AN134" s="94" t="s">
        <v>668</v>
      </c>
      <c r="AO134" s="94" t="s">
        <v>668</v>
      </c>
      <c r="AP134" s="94" t="e">
        <f ca="1">IF(市町村抽出表!BB134="－","－",IF(市町村抽出表!BB134=0,"0km",IF(市町村抽出表!BB134&lt;0.1,"0.1km未満",TEXT(ROUND(市町村抽出表!BB134,1),"###,##0.0")&amp;"km")))</f>
        <v>#REF!</v>
      </c>
      <c r="AQ134" s="94" t="e">
        <f ca="1">IF(市町村抽出表!BC134="－","－",IF(市町村抽出表!BC134=0,"0世帯",IF(市町村抽出表!BC134&lt;1,"1世帯未満",TEXT(ROUND(市町村抽出表!BC134,0),"###,###")&amp;"世帯")))</f>
        <v>#REF!</v>
      </c>
      <c r="AR134" s="94" t="e">
        <f ca="1">IF(市町村抽出表!BD134="－","－",IF(市町村抽出表!BD134=0,"0人",IF(市町村抽出表!BD134&lt;1,"1人未満",TEXT(ROUND(市町村抽出表!BD134,0),"###,###")&amp;"人")))</f>
        <v>#REF!</v>
      </c>
      <c r="AS134" s="94" t="s">
        <v>668</v>
      </c>
      <c r="AT134" s="94" t="s">
        <v>668</v>
      </c>
      <c r="AU134" s="94" t="e">
        <f ca="1">IF(市町村抽出表!BG134="－","－",IF(市町村抽出表!BG134=0,"0箇所",IF(市町村抽出表!BG134&lt;1,"1箇所未満",TEXT(ROUND(市町村抽出表!BG134,0),"###,###")&amp;"箇所")))</f>
        <v>#REF!</v>
      </c>
      <c r="AV134" s="94" t="e">
        <f ca="1">IF(市町村抽出表!BH134="－","－",IF(市町村抽出表!BH134=0,"0箇所",IF(市町村抽出表!BH134&lt;1,"1箇所未満",TEXT(ROUND(市町村抽出表!BH134,0),"###,###")&amp;"箇所")))</f>
        <v>#REF!</v>
      </c>
      <c r="AW134" s="94" t="e">
        <f ca="1">IF(市町村抽出表!BI134="－","－",IF(市町村抽出表!BI134=0,"0箇所",IF(市町村抽出表!BI134&lt;1,"1箇所未満",TEXT(ROUND(市町村抽出表!BI134,0),"###,###")&amp;"箇所")))</f>
        <v>#REF!</v>
      </c>
      <c r="AX134" s="94" t="e">
        <f ca="1">IF(市町村抽出表!BJ134="－","－",IF(市町村抽出表!BJ134=0,"0箇所",IF(市町村抽出表!BJ134&lt;1,"1箇所未満",TEXT(ROUND(市町村抽出表!BJ134,0),"###,###")&amp;"箇所")))</f>
        <v>#REF!</v>
      </c>
      <c r="AY134" s="94" t="e">
        <f ca="1">IF(市町村抽出表!BK134="－","－",IF(市町村抽出表!BK134=0,"0箇所",IF(市町村抽出表!BK134&lt;1,"1箇所未満",TEXT(ROUND(市町村抽出表!BK134,0),"###,###")&amp;"箇所")))</f>
        <v>#REF!</v>
      </c>
      <c r="AZ134" s="94" t="e">
        <f ca="1">IF(市町村抽出表!BL134="－","－",IF(市町村抽出表!BL134=0,"0箇所",IF(市町村抽出表!BL134&lt;1,"1箇所未満",TEXT(ROUND(市町村抽出表!BL134,0),"###,###")&amp;"箇所")))</f>
        <v>#REF!</v>
      </c>
      <c r="BH134" s="153"/>
      <c r="BI134" s="153"/>
      <c r="BJ134" s="153"/>
      <c r="BL134" s="154"/>
      <c r="BM134" s="153"/>
      <c r="BN134" s="153"/>
      <c r="BO134" s="153"/>
      <c r="BP134" s="153"/>
      <c r="BX134" s="154"/>
      <c r="BY134" s="153"/>
      <c r="BZ134" s="153"/>
      <c r="CA134" s="153"/>
      <c r="CB134" s="153"/>
      <c r="CN134" s="154"/>
      <c r="CO134" s="153"/>
      <c r="CP134" s="153"/>
      <c r="CQ134" s="153"/>
      <c r="CR134" s="153"/>
    </row>
    <row r="135" spans="1:96" x14ac:dyDescent="0.2">
      <c r="A135" s="82">
        <v>132</v>
      </c>
      <c r="B135" s="74" t="s">
        <v>632</v>
      </c>
      <c r="C135" s="93" t="e">
        <f ca="1">IF(市町村抽出表!D135="－","－",ROUND(市町村抽出表!D135,1))</f>
        <v>#REF!</v>
      </c>
      <c r="D135" s="158" t="e">
        <f ca="1">IF(市町村抽出表!F135="","※2",IF(市町村抽出表!F135="－","－",市町村抽出表!F135&amp;"箇所"))</f>
        <v>#REF!</v>
      </c>
      <c r="E135" s="159" t="e">
        <f ca="1">IF(市町村抽出表!G135="","※2",IF(市町村抽出表!G135="－","－",市町村抽出表!G135&amp;"箇所"))</f>
        <v>#REF!</v>
      </c>
      <c r="F135" s="160" t="e">
        <f ca="1">IF(市町村抽出表!H135="","※2",IF(市町村抽出表!H135="－","－",市町村抽出表!H135&amp;"箇所"))</f>
        <v>#REF!</v>
      </c>
      <c r="G135" s="94" t="e">
        <f ca="1">IF(市町村抽出表!I135="－","－",IF(市町村抽出表!I135=0,"0棟",IF(市町村抽出表!I135&lt;1,"1棟未満",TEXT(ROUND(市町村抽出表!I135,0),"###,###")&amp;"棟")))</f>
        <v>#REF!</v>
      </c>
      <c r="H135" s="94" t="e">
        <f ca="1">IF(市町村抽出表!J135="－","－",IF(市町村抽出表!J135=0,"0棟",IF(市町村抽出表!J135&lt;1,"1棟未満",TEXT(ROUND(市町村抽出表!J135,0),"###,###")&amp;"棟")))</f>
        <v>#REF!</v>
      </c>
      <c r="I135" s="94" t="e">
        <f ca="1">IF(市町村抽出表!O135="－","－",IF(市町村抽出表!O135=0,"0棟",IF(市町村抽出表!O135&lt;1,"1棟未満",TEXT(ROUND(市町村抽出表!O135,0),"###,###")&amp;"棟")))</f>
        <v>#REF!</v>
      </c>
      <c r="J135" s="94" t="e">
        <f ca="1">IF(市町村抽出表!P135="－","－",IF(市町村抽出表!P135=0,"0棟",IF(市町村抽出表!P135&lt;1,"1棟未満",TEXT(ROUND(市町村抽出表!P135,0),"###,###")&amp;"棟")))</f>
        <v>#REF!</v>
      </c>
      <c r="K135" s="147" t="e">
        <f ca="1">IF(市町村抽出表!U135="","※2",IF(市町村抽出表!U135="－","－",IF(市町村抽出表!U135=0,"0棟",IF(市町村抽出表!U135&lt;1,"1棟未満",TEXT(ROUND(市町村抽出表!U135,0),"###,###")&amp;"棟"))))</f>
        <v>#REF!</v>
      </c>
      <c r="L135" s="148" t="e">
        <f ca="1">IF(市町村抽出表!V135="","※2",IF(市町村抽出表!V135="－","－",IF(市町村抽出表!V135=0,"0棟",IF(市町村抽出表!V135&lt;1,"1棟未満",TEXT(ROUND(市町村抽出表!V135,0),"###,###")&amp;"棟"))))</f>
        <v>#REF!</v>
      </c>
      <c r="M135" s="94" t="e">
        <f ca="1">IF(市町村抽出表!W135="－","－",IF(市町村抽出表!W135=0,"0棟",IF(市町村抽出表!W135&lt;1,"1棟未満",TEXT(ROUND(市町村抽出表!W135,0),"###,###")&amp;"棟")))</f>
        <v>#REF!</v>
      </c>
      <c r="N135" s="94" t="e">
        <f ca="1">IF(市町村抽出表!X135="－","－",IF(市町村抽出表!X135=0,"0棟",IF(市町村抽出表!X135&lt;1,"1棟未満",TEXT(ROUND(市町村抽出表!X135,0),"###,###")&amp;"棟")))</f>
        <v>#REF!</v>
      </c>
      <c r="O135" s="94" t="e">
        <f ca="1">IF(市町村抽出表!Z135="－","－",IF(市町村抽出表!Z135=0,"0件",IF(市町村抽出表!Z135&lt;1,"1件未満",TEXT(ROUND(市町村抽出表!Z135,0),"###,###")&amp;"件")))</f>
        <v>#REF!</v>
      </c>
      <c r="P135" s="94" t="e">
        <f ca="1">IF(市町村抽出表!AA135="－","－",IF(市町村抽出表!AA135=0,"0件",IF(市町村抽出表!AA135&lt;1,"1件未満",TEXT(ROUND(市町村抽出表!AA135,0),"###,###")&amp;"件")))</f>
        <v>#REF!</v>
      </c>
      <c r="Q135" s="94" t="e">
        <f ca="1">IF(市町村抽出表!AB135="－","－",IF(市町村抽出表!AB135=0,"0棟",IF(市町村抽出表!AB135&lt;1,"1棟未満",TEXT(ROUND(市町村抽出表!AB135,0),"###,###")&amp;"棟")))</f>
        <v>#REF!</v>
      </c>
      <c r="R135" s="94" t="e">
        <f ca="1">IF(市町村抽出表!AC135="－","－",IF(市町村抽出表!AC135=0,"0人",IF(市町村抽出表!AC135&lt;1,"1人未満",TEXT(ROUND(市町村抽出表!AC135,0),"###,###")&amp;"人")))</f>
        <v>#REF!</v>
      </c>
      <c r="S135" s="94" t="e">
        <f ca="1">IF(市町村抽出表!AD135="－","－",IF(市町村抽出表!AD135=0,"0人",IF(市町村抽出表!AD135&lt;1,"1人未満",TEXT(ROUND(市町村抽出表!AD135,0),"###,###")&amp;"人")))</f>
        <v>#REF!</v>
      </c>
      <c r="T135" s="94" t="e">
        <f ca="1">IF(市町村抽出表!AE135="－","－",IF(市町村抽出表!AE135=0,"0人",IF(市町村抽出表!AE135&lt;1,"1人未満",TEXT(ROUND(市町村抽出表!AE135,0),"###,###")&amp;"人")))</f>
        <v>#REF!</v>
      </c>
      <c r="U135" s="149" t="e">
        <f ca="1">IF(市町村抽出表!AG135="","※2",IF(市町村抽出表!AG135="－","－",IF(市町村抽出表!AG135=0,"0人",IF(市町村抽出表!AG135&lt;1,"1人未満",TEXT(ROUND(市町村抽出表!AG135,0),"###,###")&amp;"人"))))</f>
        <v>#REF!</v>
      </c>
      <c r="V135" s="150" t="e">
        <f ca="1">IF(市町村抽出表!AH135="","※2",IF(市町村抽出表!AH135="－","－",IF(市町村抽出表!AH135=0,"0人",IF(市町村抽出表!AH135&lt;1,"1人未満",TEXT(ROUND(市町村抽出表!AH135,0),"###,###")&amp;"人"))))</f>
        <v>#REF!</v>
      </c>
      <c r="W135" s="151" t="e">
        <f ca="1">IF(市町村抽出表!AI135="","※2",IF(市町村抽出表!AI135="－","－",IF(市町村抽出表!AI135=0,"0人",IF(市町村抽出表!AI135&lt;1,"1人未満",TEXT(ROUND(市町村抽出表!AI135,0),"###,###")&amp;"人"))))</f>
        <v>#REF!</v>
      </c>
      <c r="X135" s="94" t="e">
        <f ca="1">IF(市町村抽出表!AJ135="－","－",IF(市町村抽出表!AJ135=0,"0人",IF(市町村抽出表!AJ135&lt;1,"1人未満",TEXT(ROUND(市町村抽出表!AJ135,0),"###,###")&amp;"人")))</f>
        <v>#REF!</v>
      </c>
      <c r="Y135" s="94" t="e">
        <f ca="1">IF(市町村抽出表!AK135="－","－",IF(市町村抽出表!AK135=0,"0人",IF(市町村抽出表!AK135&lt;1,"1人未満",TEXT(ROUND(市町村抽出表!AK135,0),"###,###")&amp;"人")))</f>
        <v>#REF!</v>
      </c>
      <c r="Z135" s="94" t="e">
        <f ca="1">IF(市町村抽出表!AL135="－","－",IF(市町村抽出表!AL135=0,"0人",IF(市町村抽出表!AL135&lt;1,"1人未満",TEXT(ROUND(市町村抽出表!AL135,0),"###,###")&amp;"人")))</f>
        <v>#REF!</v>
      </c>
      <c r="AA135" s="94" t="e">
        <f ca="1">IF(市町村抽出表!AM135="－","－",IF(市町村抽出表!AM135=0,"0人",IF(市町村抽出表!AM135&lt;1,"1人未満",TEXT(ROUND(市町村抽出表!AM135,0),"###,###")&amp;"人")))</f>
        <v>#REF!</v>
      </c>
      <c r="AB135" s="94" t="e">
        <f ca="1">IF(市町村抽出表!AN135="－","－",IF(市町村抽出表!AN135=0,"0人",IF(市町村抽出表!AN135&lt;1,"1人未満",TEXT(ROUND(市町村抽出表!AN135,0),"###,###")&amp;"人")))</f>
        <v>#REF!</v>
      </c>
      <c r="AC135" s="94" t="e">
        <f ca="1">IF(市町村抽出表!AO135="－","－",IF(市町村抽出表!AO135=0,"0人",IF(市町村抽出表!AO135&lt;1,"1人未満",TEXT(ROUND(市町村抽出表!AO135,0),"###,###")&amp;"人")))</f>
        <v>#REF!</v>
      </c>
      <c r="AD135" s="94" t="e">
        <f ca="1">IF(市町村抽出表!AP135="－","－",IF(市町村抽出表!AP135=0,"0人",IF(市町村抽出表!AP135&lt;1,"1人未満",TEXT(ROUND(市町村抽出表!AP135,0),"###,###")&amp;"人")))</f>
        <v>#REF!</v>
      </c>
      <c r="AE135" s="94" t="e">
        <f ca="1">IF(市町村抽出表!AQ135="－","－",IF(市町村抽出表!AQ135=0,"0人",IF(市町村抽出表!AQ135&lt;1,"1人未満",TEXT(ROUND(市町村抽出表!AQ135,0),"###,###")&amp;"人")))</f>
        <v>#REF!</v>
      </c>
      <c r="AF135" s="94" t="e">
        <f ca="1">IF(市町村抽出表!AR135="－","－",IF(市町村抽出表!AR135=0,"0人",IF(市町村抽出表!AR135&lt;1,"1人未満",TEXT(ROUND(市町村抽出表!AR135,0),"###,###")&amp;"人")))</f>
        <v>#REF!</v>
      </c>
      <c r="AG135" s="94" t="e">
        <f ca="1">IF(市町村抽出表!AS135="－","－",IF(市町村抽出表!AS135=0,"0箇所",IF(市町村抽出表!AS135&lt;1,"1箇所未満",TEXT(ROUND(市町村抽出表!AS135,0),"###,###")&amp;"箇所")))</f>
        <v>#REF!</v>
      </c>
      <c r="AH135" s="94" t="e">
        <f ca="1">IF(市町村抽出表!AT135="－","－",IF(市町村抽出表!AT135=0,"0世帯",IF(市町村抽出表!AT135&lt;1,"1世帯未満",TEXT(ROUND(市町村抽出表!AT135,0),"###,###")&amp;"世帯")))</f>
        <v>#REF!</v>
      </c>
      <c r="AI135" s="94" t="e">
        <f ca="1">IF(市町村抽出表!AU135="－","－",IF(市町村抽出表!AU135=0,"0人",IF(市町村抽出表!AU135&lt;1,"1人未満",TEXT(ROUND(市町村抽出表!AU135,0),"###,###")&amp;"人")))</f>
        <v>#REF!</v>
      </c>
      <c r="AJ135" s="94" t="e">
        <f ca="1">IF(市町村抽出表!AV135="－","－",IF(市町村抽出表!AV135=0,"0世帯",IF(市町村抽出表!AV135&lt;1,"1世帯未満",TEXT(ROUND(市町村抽出表!AV135,0),"###,###")&amp;"世帯")))</f>
        <v>#REF!</v>
      </c>
      <c r="AK135" s="94" t="e">
        <f ca="1">IF(市町村抽出表!AW135="－","－",IF(市町村抽出表!AW135=0,"0人",IF(市町村抽出表!AW135&lt;1,"1人未満",TEXT(ROUND(市町村抽出表!AW135,0),"###,###")&amp;"人")))</f>
        <v>#REF!</v>
      </c>
      <c r="AL135" s="94" t="e">
        <f ca="1">IF(市町村抽出表!AX135="－","－",IF(市町村抽出表!AX135=0,"0世帯",IF(市町村抽出表!AX135&lt;1,"1世帯未満",TEXT(ROUND(市町村抽出表!AX135,0),"###,###")&amp;"世帯")))</f>
        <v>#REF!</v>
      </c>
      <c r="AM135" s="94" t="e">
        <f ca="1">IF(市町村抽出表!AY135="－","－",IF(市町村抽出表!AY135=0,"0人",IF(市町村抽出表!AY135&lt;1,"1人未満",TEXT(ROUND(市町村抽出表!AY135,0),"###,###")&amp;"人")))</f>
        <v>#REF!</v>
      </c>
      <c r="AN135" s="94" t="s">
        <v>668</v>
      </c>
      <c r="AO135" s="94" t="s">
        <v>668</v>
      </c>
      <c r="AP135" s="94" t="e">
        <f ca="1">IF(市町村抽出表!BB135="－","－",IF(市町村抽出表!BB135=0,"0km",IF(市町村抽出表!BB135&lt;0.1,"0.1km未満",TEXT(ROUND(市町村抽出表!BB135,1),"###,##0.0")&amp;"km")))</f>
        <v>#REF!</v>
      </c>
      <c r="AQ135" s="94" t="e">
        <f ca="1">IF(市町村抽出表!BC135="－","－",IF(市町村抽出表!BC135=0,"0世帯",IF(市町村抽出表!BC135&lt;1,"1世帯未満",TEXT(ROUND(市町村抽出表!BC135,0),"###,###")&amp;"世帯")))</f>
        <v>#REF!</v>
      </c>
      <c r="AR135" s="94" t="e">
        <f ca="1">IF(市町村抽出表!BD135="－","－",IF(市町村抽出表!BD135=0,"0人",IF(市町村抽出表!BD135&lt;1,"1人未満",TEXT(ROUND(市町村抽出表!BD135,0),"###,###")&amp;"人")))</f>
        <v>#REF!</v>
      </c>
      <c r="AS135" s="94" t="s">
        <v>668</v>
      </c>
      <c r="AT135" s="94" t="s">
        <v>668</v>
      </c>
      <c r="AU135" s="94" t="e">
        <f ca="1">IF(市町村抽出表!BG135="－","－",IF(市町村抽出表!BG135=0,"0箇所",IF(市町村抽出表!BG135&lt;1,"1箇所未満",TEXT(ROUND(市町村抽出表!BG135,0),"###,###")&amp;"箇所")))</f>
        <v>#REF!</v>
      </c>
      <c r="AV135" s="94" t="e">
        <f ca="1">IF(市町村抽出表!BH135="－","－",IF(市町村抽出表!BH135=0,"0箇所",IF(市町村抽出表!BH135&lt;1,"1箇所未満",TEXT(ROUND(市町村抽出表!BH135,0),"###,###")&amp;"箇所")))</f>
        <v>#REF!</v>
      </c>
      <c r="AW135" s="94" t="e">
        <f ca="1">IF(市町村抽出表!BI135="－","－",IF(市町村抽出表!BI135=0,"0箇所",IF(市町村抽出表!BI135&lt;1,"1箇所未満",TEXT(ROUND(市町村抽出表!BI135,0),"###,###")&amp;"箇所")))</f>
        <v>#REF!</v>
      </c>
      <c r="AX135" s="94" t="e">
        <f ca="1">IF(市町村抽出表!BJ135="－","－",IF(市町村抽出表!BJ135=0,"0箇所",IF(市町村抽出表!BJ135&lt;1,"1箇所未満",TEXT(ROUND(市町村抽出表!BJ135,0),"###,###")&amp;"箇所")))</f>
        <v>#REF!</v>
      </c>
      <c r="AY135" s="94" t="e">
        <f ca="1">IF(市町村抽出表!BK135="－","－",IF(市町村抽出表!BK135=0,"0箇所",IF(市町村抽出表!BK135&lt;1,"1箇所未満",TEXT(ROUND(市町村抽出表!BK135,0),"###,###")&amp;"箇所")))</f>
        <v>#REF!</v>
      </c>
      <c r="AZ135" s="94" t="e">
        <f ca="1">IF(市町村抽出表!BL135="－","－",IF(市町村抽出表!BL135=0,"0箇所",IF(市町村抽出表!BL135&lt;1,"1箇所未満",TEXT(ROUND(市町村抽出表!BL135,0),"###,###")&amp;"箇所")))</f>
        <v>#REF!</v>
      </c>
      <c r="BH135" s="153"/>
      <c r="BI135" s="153"/>
      <c r="BJ135" s="153"/>
      <c r="BL135" s="154"/>
      <c r="BM135" s="153"/>
      <c r="BN135" s="153"/>
      <c r="BO135" s="153"/>
      <c r="BP135" s="153"/>
      <c r="BX135" s="154"/>
      <c r="BY135" s="153"/>
      <c r="BZ135" s="153"/>
      <c r="CA135" s="153"/>
      <c r="CB135" s="153"/>
      <c r="CN135" s="154"/>
      <c r="CO135" s="153"/>
      <c r="CP135" s="153"/>
      <c r="CQ135" s="153"/>
      <c r="CR135" s="153"/>
    </row>
    <row r="136" spans="1:96" x14ac:dyDescent="0.2">
      <c r="A136" s="82">
        <v>133</v>
      </c>
      <c r="B136" s="74" t="s">
        <v>633</v>
      </c>
      <c r="C136" s="93" t="e">
        <f ca="1">IF(市町村抽出表!D136="－","－",ROUND(市町村抽出表!D136,1))</f>
        <v>#REF!</v>
      </c>
      <c r="D136" s="158" t="e">
        <f ca="1">IF(市町村抽出表!F136="","※2",IF(市町村抽出表!F136="－","－",市町村抽出表!F136&amp;"箇所"))</f>
        <v>#REF!</v>
      </c>
      <c r="E136" s="159" t="e">
        <f ca="1">IF(市町村抽出表!G136="","※2",IF(市町村抽出表!G136="－","－",市町村抽出表!G136&amp;"箇所"))</f>
        <v>#REF!</v>
      </c>
      <c r="F136" s="160" t="e">
        <f ca="1">IF(市町村抽出表!H136="","※2",IF(市町村抽出表!H136="－","－",市町村抽出表!H136&amp;"箇所"))</f>
        <v>#REF!</v>
      </c>
      <c r="G136" s="94" t="e">
        <f ca="1">IF(市町村抽出表!I136="－","－",IF(市町村抽出表!I136=0,"0棟",IF(市町村抽出表!I136&lt;1,"1棟未満",TEXT(ROUND(市町村抽出表!I136,0),"###,###")&amp;"棟")))</f>
        <v>#REF!</v>
      </c>
      <c r="H136" s="94" t="e">
        <f ca="1">IF(市町村抽出表!J136="－","－",IF(市町村抽出表!J136=0,"0棟",IF(市町村抽出表!J136&lt;1,"1棟未満",TEXT(ROUND(市町村抽出表!J136,0),"###,###")&amp;"棟")))</f>
        <v>#REF!</v>
      </c>
      <c r="I136" s="94" t="e">
        <f ca="1">IF(市町村抽出表!O136="－","－",IF(市町村抽出表!O136=0,"0棟",IF(市町村抽出表!O136&lt;1,"1棟未満",TEXT(ROUND(市町村抽出表!O136,0),"###,###")&amp;"棟")))</f>
        <v>#REF!</v>
      </c>
      <c r="J136" s="94" t="e">
        <f ca="1">IF(市町村抽出表!P136="－","－",IF(市町村抽出表!P136=0,"0棟",IF(市町村抽出表!P136&lt;1,"1棟未満",TEXT(ROUND(市町村抽出表!P136,0),"###,###")&amp;"棟")))</f>
        <v>#REF!</v>
      </c>
      <c r="K136" s="147" t="e">
        <f ca="1">IF(市町村抽出表!U136="","※2",IF(市町村抽出表!U136="－","－",IF(市町村抽出表!U136=0,"0棟",IF(市町村抽出表!U136&lt;1,"1棟未満",TEXT(ROUND(市町村抽出表!U136,0),"###,###")&amp;"棟"))))</f>
        <v>#REF!</v>
      </c>
      <c r="L136" s="148" t="e">
        <f ca="1">IF(市町村抽出表!V136="","※2",IF(市町村抽出表!V136="－","－",IF(市町村抽出表!V136=0,"0棟",IF(市町村抽出表!V136&lt;1,"1棟未満",TEXT(ROUND(市町村抽出表!V136,0),"###,###")&amp;"棟"))))</f>
        <v>#REF!</v>
      </c>
      <c r="M136" s="94" t="e">
        <f ca="1">IF(市町村抽出表!W136="－","－",IF(市町村抽出表!W136=0,"0棟",IF(市町村抽出表!W136&lt;1,"1棟未満",TEXT(ROUND(市町村抽出表!W136,0),"###,###")&amp;"棟")))</f>
        <v>#REF!</v>
      </c>
      <c r="N136" s="94" t="e">
        <f ca="1">IF(市町村抽出表!X136="－","－",IF(市町村抽出表!X136=0,"0棟",IF(市町村抽出表!X136&lt;1,"1棟未満",TEXT(ROUND(市町村抽出表!X136,0),"###,###")&amp;"棟")))</f>
        <v>#REF!</v>
      </c>
      <c r="O136" s="94" t="e">
        <f ca="1">IF(市町村抽出表!Z136="－","－",IF(市町村抽出表!Z136=0,"0件",IF(市町村抽出表!Z136&lt;1,"1件未満",TEXT(ROUND(市町村抽出表!Z136,0),"###,###")&amp;"件")))</f>
        <v>#REF!</v>
      </c>
      <c r="P136" s="94" t="e">
        <f ca="1">IF(市町村抽出表!AA136="－","－",IF(市町村抽出表!AA136=0,"0件",IF(市町村抽出表!AA136&lt;1,"1件未満",TEXT(ROUND(市町村抽出表!AA136,0),"###,###")&amp;"件")))</f>
        <v>#REF!</v>
      </c>
      <c r="Q136" s="94" t="e">
        <f ca="1">IF(市町村抽出表!AB136="－","－",IF(市町村抽出表!AB136=0,"0棟",IF(市町村抽出表!AB136&lt;1,"1棟未満",TEXT(ROUND(市町村抽出表!AB136,0),"###,###")&amp;"棟")))</f>
        <v>#REF!</v>
      </c>
      <c r="R136" s="94" t="e">
        <f ca="1">IF(市町村抽出表!AC136="－","－",IF(市町村抽出表!AC136=0,"0人",IF(市町村抽出表!AC136&lt;1,"1人未満",TEXT(ROUND(市町村抽出表!AC136,0),"###,###")&amp;"人")))</f>
        <v>#REF!</v>
      </c>
      <c r="S136" s="94" t="e">
        <f ca="1">IF(市町村抽出表!AD136="－","－",IF(市町村抽出表!AD136=0,"0人",IF(市町村抽出表!AD136&lt;1,"1人未満",TEXT(ROUND(市町村抽出表!AD136,0),"###,###")&amp;"人")))</f>
        <v>#REF!</v>
      </c>
      <c r="T136" s="94" t="e">
        <f ca="1">IF(市町村抽出表!AE136="－","－",IF(市町村抽出表!AE136=0,"0人",IF(市町村抽出表!AE136&lt;1,"1人未満",TEXT(ROUND(市町村抽出表!AE136,0),"###,###")&amp;"人")))</f>
        <v>#REF!</v>
      </c>
      <c r="U136" s="149" t="e">
        <f ca="1">IF(市町村抽出表!AG136="","※2",IF(市町村抽出表!AG136="－","－",IF(市町村抽出表!AG136=0,"0人",IF(市町村抽出表!AG136&lt;1,"1人未満",TEXT(ROUND(市町村抽出表!AG136,0),"###,###")&amp;"人"))))</f>
        <v>#REF!</v>
      </c>
      <c r="V136" s="150" t="e">
        <f ca="1">IF(市町村抽出表!AH136="","※2",IF(市町村抽出表!AH136="－","－",IF(市町村抽出表!AH136=0,"0人",IF(市町村抽出表!AH136&lt;1,"1人未満",TEXT(ROUND(市町村抽出表!AH136,0),"###,###")&amp;"人"))))</f>
        <v>#REF!</v>
      </c>
      <c r="W136" s="151" t="e">
        <f ca="1">IF(市町村抽出表!AI136="","※2",IF(市町村抽出表!AI136="－","－",IF(市町村抽出表!AI136=0,"0人",IF(市町村抽出表!AI136&lt;1,"1人未満",TEXT(ROUND(市町村抽出表!AI136,0),"###,###")&amp;"人"))))</f>
        <v>#REF!</v>
      </c>
      <c r="X136" s="94" t="e">
        <f ca="1">IF(市町村抽出表!AJ136="－","－",IF(市町村抽出表!AJ136=0,"0人",IF(市町村抽出表!AJ136&lt;1,"1人未満",TEXT(ROUND(市町村抽出表!AJ136,0),"###,###")&amp;"人")))</f>
        <v>#REF!</v>
      </c>
      <c r="Y136" s="94" t="e">
        <f ca="1">IF(市町村抽出表!AK136="－","－",IF(市町村抽出表!AK136=0,"0人",IF(市町村抽出表!AK136&lt;1,"1人未満",TEXT(ROUND(市町村抽出表!AK136,0),"###,###")&amp;"人")))</f>
        <v>#REF!</v>
      </c>
      <c r="Z136" s="94" t="e">
        <f ca="1">IF(市町村抽出表!AL136="－","－",IF(市町村抽出表!AL136=0,"0人",IF(市町村抽出表!AL136&lt;1,"1人未満",TEXT(ROUND(市町村抽出表!AL136,0),"###,###")&amp;"人")))</f>
        <v>#REF!</v>
      </c>
      <c r="AA136" s="94" t="e">
        <f ca="1">IF(市町村抽出表!AM136="－","－",IF(市町村抽出表!AM136=0,"0人",IF(市町村抽出表!AM136&lt;1,"1人未満",TEXT(ROUND(市町村抽出表!AM136,0),"###,###")&amp;"人")))</f>
        <v>#REF!</v>
      </c>
      <c r="AB136" s="94" t="e">
        <f ca="1">IF(市町村抽出表!AN136="－","－",IF(市町村抽出表!AN136=0,"0人",IF(市町村抽出表!AN136&lt;1,"1人未満",TEXT(ROUND(市町村抽出表!AN136,0),"###,###")&amp;"人")))</f>
        <v>#REF!</v>
      </c>
      <c r="AC136" s="94" t="e">
        <f ca="1">IF(市町村抽出表!AO136="－","－",IF(市町村抽出表!AO136=0,"0人",IF(市町村抽出表!AO136&lt;1,"1人未満",TEXT(ROUND(市町村抽出表!AO136,0),"###,###")&amp;"人")))</f>
        <v>#REF!</v>
      </c>
      <c r="AD136" s="94" t="e">
        <f ca="1">IF(市町村抽出表!AP136="－","－",IF(市町村抽出表!AP136=0,"0人",IF(市町村抽出表!AP136&lt;1,"1人未満",TEXT(ROUND(市町村抽出表!AP136,0),"###,###")&amp;"人")))</f>
        <v>#REF!</v>
      </c>
      <c r="AE136" s="94" t="e">
        <f ca="1">IF(市町村抽出表!AQ136="－","－",IF(市町村抽出表!AQ136=0,"0人",IF(市町村抽出表!AQ136&lt;1,"1人未満",TEXT(ROUND(市町村抽出表!AQ136,0),"###,###")&amp;"人")))</f>
        <v>#REF!</v>
      </c>
      <c r="AF136" s="94" t="e">
        <f ca="1">IF(市町村抽出表!AR136="－","－",IF(市町村抽出表!AR136=0,"0人",IF(市町村抽出表!AR136&lt;1,"1人未満",TEXT(ROUND(市町村抽出表!AR136,0),"###,###")&amp;"人")))</f>
        <v>#REF!</v>
      </c>
      <c r="AG136" s="94" t="e">
        <f ca="1">IF(市町村抽出表!AS136="－","－",IF(市町村抽出表!AS136=0,"0箇所",IF(市町村抽出表!AS136&lt;1,"1箇所未満",TEXT(ROUND(市町村抽出表!AS136,0),"###,###")&amp;"箇所")))</f>
        <v>#REF!</v>
      </c>
      <c r="AH136" s="94" t="e">
        <f ca="1">IF(市町村抽出表!AT136="－","－",IF(市町村抽出表!AT136=0,"0世帯",IF(市町村抽出表!AT136&lt;1,"1世帯未満",TEXT(ROUND(市町村抽出表!AT136,0),"###,###")&amp;"世帯")))</f>
        <v>#REF!</v>
      </c>
      <c r="AI136" s="94" t="e">
        <f ca="1">IF(市町村抽出表!AU136="－","－",IF(市町村抽出表!AU136=0,"0人",IF(市町村抽出表!AU136&lt;1,"1人未満",TEXT(ROUND(市町村抽出表!AU136,0),"###,###")&amp;"人")))</f>
        <v>#REF!</v>
      </c>
      <c r="AJ136" s="94" t="e">
        <f ca="1">IF(市町村抽出表!AV136="－","－",IF(市町村抽出表!AV136=0,"0世帯",IF(市町村抽出表!AV136&lt;1,"1世帯未満",TEXT(ROUND(市町村抽出表!AV136,0),"###,###")&amp;"世帯")))</f>
        <v>#REF!</v>
      </c>
      <c r="AK136" s="94" t="e">
        <f ca="1">IF(市町村抽出表!AW136="－","－",IF(市町村抽出表!AW136=0,"0人",IF(市町村抽出表!AW136&lt;1,"1人未満",TEXT(ROUND(市町村抽出表!AW136,0),"###,###")&amp;"人")))</f>
        <v>#REF!</v>
      </c>
      <c r="AL136" s="94" t="e">
        <f ca="1">IF(市町村抽出表!AX136="－","－",IF(市町村抽出表!AX136=0,"0世帯",IF(市町村抽出表!AX136&lt;1,"1世帯未満",TEXT(ROUND(市町村抽出表!AX136,0),"###,###")&amp;"世帯")))</f>
        <v>#REF!</v>
      </c>
      <c r="AM136" s="94" t="e">
        <f ca="1">IF(市町村抽出表!AY136="－","－",IF(市町村抽出表!AY136=0,"0人",IF(市町村抽出表!AY136&lt;1,"1人未満",TEXT(ROUND(市町村抽出表!AY136,0),"###,###")&amp;"人")))</f>
        <v>#REF!</v>
      </c>
      <c r="AN136" s="94" t="s">
        <v>668</v>
      </c>
      <c r="AO136" s="94" t="s">
        <v>668</v>
      </c>
      <c r="AP136" s="94" t="e">
        <f ca="1">IF(市町村抽出表!BB136="－","－",IF(市町村抽出表!BB136=0,"0km",IF(市町村抽出表!BB136&lt;0.1,"0.1km未満",TEXT(ROUND(市町村抽出表!BB136,1),"###,##0.0")&amp;"km")))</f>
        <v>#REF!</v>
      </c>
      <c r="AQ136" s="94" t="e">
        <f ca="1">IF(市町村抽出表!BC136="－","－",IF(市町村抽出表!BC136=0,"0世帯",IF(市町村抽出表!BC136&lt;1,"1世帯未満",TEXT(ROUND(市町村抽出表!BC136,0),"###,###")&amp;"世帯")))</f>
        <v>#REF!</v>
      </c>
      <c r="AR136" s="94" t="e">
        <f ca="1">IF(市町村抽出表!BD136="－","－",IF(市町村抽出表!BD136=0,"0人",IF(市町村抽出表!BD136&lt;1,"1人未満",TEXT(ROUND(市町村抽出表!BD136,0),"###,###")&amp;"人")))</f>
        <v>#REF!</v>
      </c>
      <c r="AS136" s="94" t="s">
        <v>668</v>
      </c>
      <c r="AT136" s="94" t="s">
        <v>668</v>
      </c>
      <c r="AU136" s="94" t="e">
        <f ca="1">IF(市町村抽出表!BG136="－","－",IF(市町村抽出表!BG136=0,"0箇所",IF(市町村抽出表!BG136&lt;1,"1箇所未満",TEXT(ROUND(市町村抽出表!BG136,0),"###,###")&amp;"箇所")))</f>
        <v>#REF!</v>
      </c>
      <c r="AV136" s="94" t="e">
        <f ca="1">IF(市町村抽出表!BH136="－","－",IF(市町村抽出表!BH136=0,"0箇所",IF(市町村抽出表!BH136&lt;1,"1箇所未満",TEXT(ROUND(市町村抽出表!BH136,0),"###,###")&amp;"箇所")))</f>
        <v>#REF!</v>
      </c>
      <c r="AW136" s="94" t="e">
        <f ca="1">IF(市町村抽出表!BI136="－","－",IF(市町村抽出表!BI136=0,"0箇所",IF(市町村抽出表!BI136&lt;1,"1箇所未満",TEXT(ROUND(市町村抽出表!BI136,0),"###,###")&amp;"箇所")))</f>
        <v>#REF!</v>
      </c>
      <c r="AX136" s="94" t="e">
        <f ca="1">IF(市町村抽出表!BJ136="－","－",IF(市町村抽出表!BJ136=0,"0箇所",IF(市町村抽出表!BJ136&lt;1,"1箇所未満",TEXT(ROUND(市町村抽出表!BJ136,0),"###,###")&amp;"箇所")))</f>
        <v>#REF!</v>
      </c>
      <c r="AY136" s="94" t="e">
        <f ca="1">IF(市町村抽出表!BK136="－","－",IF(市町村抽出表!BK136=0,"0箇所",IF(市町村抽出表!BK136&lt;1,"1箇所未満",TEXT(ROUND(市町村抽出表!BK136,0),"###,###")&amp;"箇所")))</f>
        <v>#REF!</v>
      </c>
      <c r="AZ136" s="94" t="e">
        <f ca="1">IF(市町村抽出表!BL136="－","－",IF(市町村抽出表!BL136=0,"0箇所",IF(市町村抽出表!BL136&lt;1,"1箇所未満",TEXT(ROUND(市町村抽出表!BL136,0),"###,###")&amp;"箇所")))</f>
        <v>#REF!</v>
      </c>
      <c r="BH136" s="153"/>
      <c r="BI136" s="153"/>
      <c r="BJ136" s="153"/>
      <c r="BL136" s="154"/>
      <c r="BM136" s="153"/>
      <c r="BN136" s="153"/>
      <c r="BO136" s="153"/>
      <c r="BP136" s="153"/>
      <c r="BX136" s="154"/>
      <c r="BY136" s="153"/>
      <c r="BZ136" s="153"/>
      <c r="CA136" s="153"/>
      <c r="CB136" s="153"/>
      <c r="CN136" s="154"/>
      <c r="CO136" s="153"/>
      <c r="CP136" s="153"/>
      <c r="CQ136" s="153"/>
      <c r="CR136" s="153"/>
    </row>
    <row r="137" spans="1:96" x14ac:dyDescent="0.2">
      <c r="A137" s="82">
        <v>134</v>
      </c>
      <c r="B137" s="74" t="s">
        <v>634</v>
      </c>
      <c r="C137" s="93" t="e">
        <f ca="1">IF(市町村抽出表!D137="－","－",ROUND(市町村抽出表!D137,1))</f>
        <v>#REF!</v>
      </c>
      <c r="D137" s="158" t="e">
        <f ca="1">IF(市町村抽出表!F137="","※2",IF(市町村抽出表!F137="－","－",市町村抽出表!F137&amp;"箇所"))</f>
        <v>#REF!</v>
      </c>
      <c r="E137" s="159" t="e">
        <f ca="1">IF(市町村抽出表!G137="","※2",IF(市町村抽出表!G137="－","－",市町村抽出表!G137&amp;"箇所"))</f>
        <v>#REF!</v>
      </c>
      <c r="F137" s="160" t="e">
        <f ca="1">IF(市町村抽出表!H137="","※2",IF(市町村抽出表!H137="－","－",市町村抽出表!H137&amp;"箇所"))</f>
        <v>#REF!</v>
      </c>
      <c r="G137" s="94" t="e">
        <f ca="1">IF(市町村抽出表!I137="－","－",IF(市町村抽出表!I137=0,"0棟",IF(市町村抽出表!I137&lt;1,"1棟未満",TEXT(ROUND(市町村抽出表!I137,0),"###,###")&amp;"棟")))</f>
        <v>#REF!</v>
      </c>
      <c r="H137" s="94" t="e">
        <f ca="1">IF(市町村抽出表!J137="－","－",IF(市町村抽出表!J137=0,"0棟",IF(市町村抽出表!J137&lt;1,"1棟未満",TEXT(ROUND(市町村抽出表!J137,0),"###,###")&amp;"棟")))</f>
        <v>#REF!</v>
      </c>
      <c r="I137" s="94" t="e">
        <f ca="1">IF(市町村抽出表!O137="－","－",IF(市町村抽出表!O137=0,"0棟",IF(市町村抽出表!O137&lt;1,"1棟未満",TEXT(ROUND(市町村抽出表!O137,0),"###,###")&amp;"棟")))</f>
        <v>#REF!</v>
      </c>
      <c r="J137" s="94" t="e">
        <f ca="1">IF(市町村抽出表!P137="－","－",IF(市町村抽出表!P137=0,"0棟",IF(市町村抽出表!P137&lt;1,"1棟未満",TEXT(ROUND(市町村抽出表!P137,0),"###,###")&amp;"棟")))</f>
        <v>#REF!</v>
      </c>
      <c r="K137" s="147" t="e">
        <f ca="1">IF(市町村抽出表!U137="","※2",IF(市町村抽出表!U137="－","－",IF(市町村抽出表!U137=0,"0棟",IF(市町村抽出表!U137&lt;1,"1棟未満",TEXT(ROUND(市町村抽出表!U137,0),"###,###")&amp;"棟"))))</f>
        <v>#REF!</v>
      </c>
      <c r="L137" s="148" t="e">
        <f ca="1">IF(市町村抽出表!V137="","※2",IF(市町村抽出表!V137="－","－",IF(市町村抽出表!V137=0,"0棟",IF(市町村抽出表!V137&lt;1,"1棟未満",TEXT(ROUND(市町村抽出表!V137,0),"###,###")&amp;"棟"))))</f>
        <v>#REF!</v>
      </c>
      <c r="M137" s="94" t="e">
        <f ca="1">IF(市町村抽出表!W137="－","－",IF(市町村抽出表!W137=0,"0棟",IF(市町村抽出表!W137&lt;1,"1棟未満",TEXT(ROUND(市町村抽出表!W137,0),"###,###")&amp;"棟")))</f>
        <v>#REF!</v>
      </c>
      <c r="N137" s="94" t="e">
        <f ca="1">IF(市町村抽出表!X137="－","－",IF(市町村抽出表!X137=0,"0棟",IF(市町村抽出表!X137&lt;1,"1棟未満",TEXT(ROUND(市町村抽出表!X137,0),"###,###")&amp;"棟")))</f>
        <v>#REF!</v>
      </c>
      <c r="O137" s="94" t="e">
        <f ca="1">IF(市町村抽出表!Z137="－","－",IF(市町村抽出表!Z137=0,"0件",IF(市町村抽出表!Z137&lt;1,"1件未満",TEXT(ROUND(市町村抽出表!Z137,0),"###,###")&amp;"件")))</f>
        <v>#REF!</v>
      </c>
      <c r="P137" s="94" t="e">
        <f ca="1">IF(市町村抽出表!AA137="－","－",IF(市町村抽出表!AA137=0,"0件",IF(市町村抽出表!AA137&lt;1,"1件未満",TEXT(ROUND(市町村抽出表!AA137,0),"###,###")&amp;"件")))</f>
        <v>#REF!</v>
      </c>
      <c r="Q137" s="94" t="e">
        <f ca="1">IF(市町村抽出表!AB137="－","－",IF(市町村抽出表!AB137=0,"0棟",IF(市町村抽出表!AB137&lt;1,"1棟未満",TEXT(ROUND(市町村抽出表!AB137,0),"###,###")&amp;"棟")))</f>
        <v>#REF!</v>
      </c>
      <c r="R137" s="94" t="e">
        <f ca="1">IF(市町村抽出表!AC137="－","－",IF(市町村抽出表!AC137=0,"0人",IF(市町村抽出表!AC137&lt;1,"1人未満",TEXT(ROUND(市町村抽出表!AC137,0),"###,###")&amp;"人")))</f>
        <v>#REF!</v>
      </c>
      <c r="S137" s="94" t="e">
        <f ca="1">IF(市町村抽出表!AD137="－","－",IF(市町村抽出表!AD137=0,"0人",IF(市町村抽出表!AD137&lt;1,"1人未満",TEXT(ROUND(市町村抽出表!AD137,0),"###,###")&amp;"人")))</f>
        <v>#REF!</v>
      </c>
      <c r="T137" s="94" t="e">
        <f ca="1">IF(市町村抽出表!AE137="－","－",IF(市町村抽出表!AE137=0,"0人",IF(市町村抽出表!AE137&lt;1,"1人未満",TEXT(ROUND(市町村抽出表!AE137,0),"###,###")&amp;"人")))</f>
        <v>#REF!</v>
      </c>
      <c r="U137" s="149" t="e">
        <f ca="1">IF(市町村抽出表!AG137="","※2",IF(市町村抽出表!AG137="－","－",IF(市町村抽出表!AG137=0,"0人",IF(市町村抽出表!AG137&lt;1,"1人未満",TEXT(ROUND(市町村抽出表!AG137,0),"###,###")&amp;"人"))))</f>
        <v>#REF!</v>
      </c>
      <c r="V137" s="150" t="e">
        <f ca="1">IF(市町村抽出表!AH137="","※2",IF(市町村抽出表!AH137="－","－",IF(市町村抽出表!AH137=0,"0人",IF(市町村抽出表!AH137&lt;1,"1人未満",TEXT(ROUND(市町村抽出表!AH137,0),"###,###")&amp;"人"))))</f>
        <v>#REF!</v>
      </c>
      <c r="W137" s="151" t="e">
        <f ca="1">IF(市町村抽出表!AI137="","※2",IF(市町村抽出表!AI137="－","－",IF(市町村抽出表!AI137=0,"0人",IF(市町村抽出表!AI137&lt;1,"1人未満",TEXT(ROUND(市町村抽出表!AI137,0),"###,###")&amp;"人"))))</f>
        <v>#REF!</v>
      </c>
      <c r="X137" s="94" t="e">
        <f ca="1">IF(市町村抽出表!AJ137="－","－",IF(市町村抽出表!AJ137=0,"0人",IF(市町村抽出表!AJ137&lt;1,"1人未満",TEXT(ROUND(市町村抽出表!AJ137,0),"###,###")&amp;"人")))</f>
        <v>#REF!</v>
      </c>
      <c r="Y137" s="94" t="e">
        <f ca="1">IF(市町村抽出表!AK137="－","－",IF(市町村抽出表!AK137=0,"0人",IF(市町村抽出表!AK137&lt;1,"1人未満",TEXT(ROUND(市町村抽出表!AK137,0),"###,###")&amp;"人")))</f>
        <v>#REF!</v>
      </c>
      <c r="Z137" s="94" t="e">
        <f ca="1">IF(市町村抽出表!AL137="－","－",IF(市町村抽出表!AL137=0,"0人",IF(市町村抽出表!AL137&lt;1,"1人未満",TEXT(ROUND(市町村抽出表!AL137,0),"###,###")&amp;"人")))</f>
        <v>#REF!</v>
      </c>
      <c r="AA137" s="94" t="e">
        <f ca="1">IF(市町村抽出表!AM137="－","－",IF(市町村抽出表!AM137=0,"0人",IF(市町村抽出表!AM137&lt;1,"1人未満",TEXT(ROUND(市町村抽出表!AM137,0),"###,###")&amp;"人")))</f>
        <v>#REF!</v>
      </c>
      <c r="AB137" s="94" t="e">
        <f ca="1">IF(市町村抽出表!AN137="－","－",IF(市町村抽出表!AN137=0,"0人",IF(市町村抽出表!AN137&lt;1,"1人未満",TEXT(ROUND(市町村抽出表!AN137,0),"###,###")&amp;"人")))</f>
        <v>#REF!</v>
      </c>
      <c r="AC137" s="94" t="e">
        <f ca="1">IF(市町村抽出表!AO137="－","－",IF(市町村抽出表!AO137=0,"0人",IF(市町村抽出表!AO137&lt;1,"1人未満",TEXT(ROUND(市町村抽出表!AO137,0),"###,###")&amp;"人")))</f>
        <v>#REF!</v>
      </c>
      <c r="AD137" s="94" t="e">
        <f ca="1">IF(市町村抽出表!AP137="－","－",IF(市町村抽出表!AP137=0,"0人",IF(市町村抽出表!AP137&lt;1,"1人未満",TEXT(ROUND(市町村抽出表!AP137,0),"###,###")&amp;"人")))</f>
        <v>#REF!</v>
      </c>
      <c r="AE137" s="94" t="e">
        <f ca="1">IF(市町村抽出表!AQ137="－","－",IF(市町村抽出表!AQ137=0,"0人",IF(市町村抽出表!AQ137&lt;1,"1人未満",TEXT(ROUND(市町村抽出表!AQ137,0),"###,###")&amp;"人")))</f>
        <v>#REF!</v>
      </c>
      <c r="AF137" s="94" t="e">
        <f ca="1">IF(市町村抽出表!AR137="－","－",IF(市町村抽出表!AR137=0,"0人",IF(市町村抽出表!AR137&lt;1,"1人未満",TEXT(ROUND(市町村抽出表!AR137,0),"###,###")&amp;"人")))</f>
        <v>#REF!</v>
      </c>
      <c r="AG137" s="94" t="e">
        <f ca="1">IF(市町村抽出表!AS137="－","－",IF(市町村抽出表!AS137=0,"0箇所",IF(市町村抽出表!AS137&lt;1,"1箇所未満",TEXT(ROUND(市町村抽出表!AS137,0),"###,###")&amp;"箇所")))</f>
        <v>#REF!</v>
      </c>
      <c r="AH137" s="94" t="e">
        <f ca="1">IF(市町村抽出表!AT137="－","－",IF(市町村抽出表!AT137=0,"0世帯",IF(市町村抽出表!AT137&lt;1,"1世帯未満",TEXT(ROUND(市町村抽出表!AT137,0),"###,###")&amp;"世帯")))</f>
        <v>#REF!</v>
      </c>
      <c r="AI137" s="94" t="e">
        <f ca="1">IF(市町村抽出表!AU137="－","－",IF(市町村抽出表!AU137=0,"0人",IF(市町村抽出表!AU137&lt;1,"1人未満",TEXT(ROUND(市町村抽出表!AU137,0),"###,###")&amp;"人")))</f>
        <v>#REF!</v>
      </c>
      <c r="AJ137" s="94" t="e">
        <f ca="1">IF(市町村抽出表!AV137="－","－",IF(市町村抽出表!AV137=0,"0世帯",IF(市町村抽出表!AV137&lt;1,"1世帯未満",TEXT(ROUND(市町村抽出表!AV137,0),"###,###")&amp;"世帯")))</f>
        <v>#REF!</v>
      </c>
      <c r="AK137" s="94" t="e">
        <f ca="1">IF(市町村抽出表!AW137="－","－",IF(市町村抽出表!AW137=0,"0人",IF(市町村抽出表!AW137&lt;1,"1人未満",TEXT(ROUND(市町村抽出表!AW137,0),"###,###")&amp;"人")))</f>
        <v>#REF!</v>
      </c>
      <c r="AL137" s="94" t="e">
        <f ca="1">IF(市町村抽出表!AX137="－","－",IF(市町村抽出表!AX137=0,"0世帯",IF(市町村抽出表!AX137&lt;1,"1世帯未満",TEXT(ROUND(市町村抽出表!AX137,0),"###,###")&amp;"世帯")))</f>
        <v>#REF!</v>
      </c>
      <c r="AM137" s="94" t="e">
        <f ca="1">IF(市町村抽出表!AY137="－","－",IF(市町村抽出表!AY137=0,"0人",IF(市町村抽出表!AY137&lt;1,"1人未満",TEXT(ROUND(市町村抽出表!AY137,0),"###,###")&amp;"人")))</f>
        <v>#REF!</v>
      </c>
      <c r="AN137" s="94" t="s">
        <v>668</v>
      </c>
      <c r="AO137" s="94" t="s">
        <v>668</v>
      </c>
      <c r="AP137" s="94" t="e">
        <f ca="1">IF(市町村抽出表!BB137="－","－",IF(市町村抽出表!BB137=0,"0km",IF(市町村抽出表!BB137&lt;0.1,"0.1km未満",TEXT(ROUND(市町村抽出表!BB137,1),"###,##0.0")&amp;"km")))</f>
        <v>#REF!</v>
      </c>
      <c r="AQ137" s="94" t="e">
        <f ca="1">IF(市町村抽出表!BC137="－","－",IF(市町村抽出表!BC137=0,"0世帯",IF(市町村抽出表!BC137&lt;1,"1世帯未満",TEXT(ROUND(市町村抽出表!BC137,0),"###,###")&amp;"世帯")))</f>
        <v>#REF!</v>
      </c>
      <c r="AR137" s="94" t="e">
        <f ca="1">IF(市町村抽出表!BD137="－","－",IF(市町村抽出表!BD137=0,"0人",IF(市町村抽出表!BD137&lt;1,"1人未満",TEXT(ROUND(市町村抽出表!BD137,0),"###,###")&amp;"人")))</f>
        <v>#REF!</v>
      </c>
      <c r="AS137" s="94" t="s">
        <v>668</v>
      </c>
      <c r="AT137" s="94" t="s">
        <v>668</v>
      </c>
      <c r="AU137" s="94" t="e">
        <f ca="1">IF(市町村抽出表!BG137="－","－",IF(市町村抽出表!BG137=0,"0箇所",IF(市町村抽出表!BG137&lt;1,"1箇所未満",TEXT(ROUND(市町村抽出表!BG137,0),"###,###")&amp;"箇所")))</f>
        <v>#REF!</v>
      </c>
      <c r="AV137" s="94" t="e">
        <f ca="1">IF(市町村抽出表!BH137="－","－",IF(市町村抽出表!BH137=0,"0箇所",IF(市町村抽出表!BH137&lt;1,"1箇所未満",TEXT(ROUND(市町村抽出表!BH137,0),"###,###")&amp;"箇所")))</f>
        <v>#REF!</v>
      </c>
      <c r="AW137" s="94" t="e">
        <f ca="1">IF(市町村抽出表!BI137="－","－",IF(市町村抽出表!BI137=0,"0箇所",IF(市町村抽出表!BI137&lt;1,"1箇所未満",TEXT(ROUND(市町村抽出表!BI137,0),"###,###")&amp;"箇所")))</f>
        <v>#REF!</v>
      </c>
      <c r="AX137" s="94" t="e">
        <f ca="1">IF(市町村抽出表!BJ137="－","－",IF(市町村抽出表!BJ137=0,"0箇所",IF(市町村抽出表!BJ137&lt;1,"1箇所未満",TEXT(ROUND(市町村抽出表!BJ137,0),"###,###")&amp;"箇所")))</f>
        <v>#REF!</v>
      </c>
      <c r="AY137" s="94" t="e">
        <f ca="1">IF(市町村抽出表!BK137="－","－",IF(市町村抽出表!BK137=0,"0箇所",IF(市町村抽出表!BK137&lt;1,"1箇所未満",TEXT(ROUND(市町村抽出表!BK137,0),"###,###")&amp;"箇所")))</f>
        <v>#REF!</v>
      </c>
      <c r="AZ137" s="94" t="e">
        <f ca="1">IF(市町村抽出表!BL137="－","－",IF(市町村抽出表!BL137=0,"0箇所",IF(市町村抽出表!BL137&lt;1,"1箇所未満",TEXT(ROUND(市町村抽出表!BL137,0),"###,###")&amp;"箇所")))</f>
        <v>#REF!</v>
      </c>
      <c r="BH137" s="153"/>
      <c r="BI137" s="153"/>
      <c r="BJ137" s="153"/>
      <c r="BL137" s="154"/>
      <c r="BM137" s="153"/>
      <c r="BN137" s="153"/>
      <c r="BO137" s="153"/>
      <c r="BP137" s="153"/>
      <c r="BX137" s="154"/>
      <c r="BY137" s="153"/>
      <c r="BZ137" s="153"/>
      <c r="CA137" s="153"/>
      <c r="CB137" s="153"/>
      <c r="CN137" s="154"/>
      <c r="CO137" s="153"/>
      <c r="CP137" s="153"/>
      <c r="CQ137" s="153"/>
      <c r="CR137" s="153"/>
    </row>
    <row r="138" spans="1:96" x14ac:dyDescent="0.2">
      <c r="A138" s="82">
        <v>135</v>
      </c>
      <c r="B138" s="74" t="s">
        <v>635</v>
      </c>
      <c r="C138" s="93" t="e">
        <f ca="1">IF(市町村抽出表!D138="－","－",ROUND(市町村抽出表!D138,1))</f>
        <v>#REF!</v>
      </c>
      <c r="D138" s="158" t="e">
        <f ca="1">IF(市町村抽出表!F138="","※2",IF(市町村抽出表!F138="－","－",市町村抽出表!F138&amp;"箇所"))</f>
        <v>#REF!</v>
      </c>
      <c r="E138" s="159" t="e">
        <f ca="1">IF(市町村抽出表!G138="","※2",IF(市町村抽出表!G138="－","－",市町村抽出表!G138&amp;"箇所"))</f>
        <v>#REF!</v>
      </c>
      <c r="F138" s="160" t="e">
        <f ca="1">IF(市町村抽出表!H138="","※2",IF(市町村抽出表!H138="－","－",市町村抽出表!H138&amp;"箇所"))</f>
        <v>#REF!</v>
      </c>
      <c r="G138" s="94" t="e">
        <f ca="1">IF(市町村抽出表!I138="－","－",IF(市町村抽出表!I138=0,"0棟",IF(市町村抽出表!I138&lt;1,"1棟未満",TEXT(ROUND(市町村抽出表!I138,0),"###,###")&amp;"棟")))</f>
        <v>#REF!</v>
      </c>
      <c r="H138" s="94" t="e">
        <f ca="1">IF(市町村抽出表!J138="－","－",IF(市町村抽出表!J138=0,"0棟",IF(市町村抽出表!J138&lt;1,"1棟未満",TEXT(ROUND(市町村抽出表!J138,0),"###,###")&amp;"棟")))</f>
        <v>#REF!</v>
      </c>
      <c r="I138" s="94" t="e">
        <f ca="1">IF(市町村抽出表!O138="－","－",IF(市町村抽出表!O138=0,"0棟",IF(市町村抽出表!O138&lt;1,"1棟未満",TEXT(ROUND(市町村抽出表!O138,0),"###,###")&amp;"棟")))</f>
        <v>#REF!</v>
      </c>
      <c r="J138" s="94" t="e">
        <f ca="1">IF(市町村抽出表!P138="－","－",IF(市町村抽出表!P138=0,"0棟",IF(市町村抽出表!P138&lt;1,"1棟未満",TEXT(ROUND(市町村抽出表!P138,0),"###,###")&amp;"棟")))</f>
        <v>#REF!</v>
      </c>
      <c r="K138" s="147" t="e">
        <f ca="1">IF(市町村抽出表!U138="","※2",IF(市町村抽出表!U138="－","－",IF(市町村抽出表!U138=0,"0棟",IF(市町村抽出表!U138&lt;1,"1棟未満",TEXT(ROUND(市町村抽出表!U138,0),"###,###")&amp;"棟"))))</f>
        <v>#REF!</v>
      </c>
      <c r="L138" s="148" t="e">
        <f ca="1">IF(市町村抽出表!V138="","※2",IF(市町村抽出表!V138="－","－",IF(市町村抽出表!V138=0,"0棟",IF(市町村抽出表!V138&lt;1,"1棟未満",TEXT(ROUND(市町村抽出表!V138,0),"###,###")&amp;"棟"))))</f>
        <v>#REF!</v>
      </c>
      <c r="M138" s="94" t="e">
        <f ca="1">IF(市町村抽出表!W138="－","－",IF(市町村抽出表!W138=0,"0棟",IF(市町村抽出表!W138&lt;1,"1棟未満",TEXT(ROUND(市町村抽出表!W138,0),"###,###")&amp;"棟")))</f>
        <v>#REF!</v>
      </c>
      <c r="N138" s="94" t="e">
        <f ca="1">IF(市町村抽出表!X138="－","－",IF(市町村抽出表!X138=0,"0棟",IF(市町村抽出表!X138&lt;1,"1棟未満",TEXT(ROUND(市町村抽出表!X138,0),"###,###")&amp;"棟")))</f>
        <v>#REF!</v>
      </c>
      <c r="O138" s="94" t="e">
        <f ca="1">IF(市町村抽出表!Z138="－","－",IF(市町村抽出表!Z138=0,"0件",IF(市町村抽出表!Z138&lt;1,"1件未満",TEXT(ROUND(市町村抽出表!Z138,0),"###,###")&amp;"件")))</f>
        <v>#REF!</v>
      </c>
      <c r="P138" s="94" t="e">
        <f ca="1">IF(市町村抽出表!AA138="－","－",IF(市町村抽出表!AA138=0,"0件",IF(市町村抽出表!AA138&lt;1,"1件未満",TEXT(ROUND(市町村抽出表!AA138,0),"###,###")&amp;"件")))</f>
        <v>#REF!</v>
      </c>
      <c r="Q138" s="94" t="e">
        <f ca="1">IF(市町村抽出表!AB138="－","－",IF(市町村抽出表!AB138=0,"0棟",IF(市町村抽出表!AB138&lt;1,"1棟未満",TEXT(ROUND(市町村抽出表!AB138,0),"###,###")&amp;"棟")))</f>
        <v>#REF!</v>
      </c>
      <c r="R138" s="94" t="e">
        <f ca="1">IF(市町村抽出表!AC138="－","－",IF(市町村抽出表!AC138=0,"0人",IF(市町村抽出表!AC138&lt;1,"1人未満",TEXT(ROUND(市町村抽出表!AC138,0),"###,###")&amp;"人")))</f>
        <v>#REF!</v>
      </c>
      <c r="S138" s="94" t="e">
        <f ca="1">IF(市町村抽出表!AD138="－","－",IF(市町村抽出表!AD138=0,"0人",IF(市町村抽出表!AD138&lt;1,"1人未満",TEXT(ROUND(市町村抽出表!AD138,0),"###,###")&amp;"人")))</f>
        <v>#REF!</v>
      </c>
      <c r="T138" s="94" t="e">
        <f ca="1">IF(市町村抽出表!AE138="－","－",IF(市町村抽出表!AE138=0,"0人",IF(市町村抽出表!AE138&lt;1,"1人未満",TEXT(ROUND(市町村抽出表!AE138,0),"###,###")&amp;"人")))</f>
        <v>#REF!</v>
      </c>
      <c r="U138" s="149" t="e">
        <f ca="1">IF(市町村抽出表!AG138="","※2",IF(市町村抽出表!AG138="－","－",IF(市町村抽出表!AG138=0,"0人",IF(市町村抽出表!AG138&lt;1,"1人未満",TEXT(ROUND(市町村抽出表!AG138,0),"###,###")&amp;"人"))))</f>
        <v>#REF!</v>
      </c>
      <c r="V138" s="150" t="e">
        <f ca="1">IF(市町村抽出表!AH138="","※2",IF(市町村抽出表!AH138="－","－",IF(市町村抽出表!AH138=0,"0人",IF(市町村抽出表!AH138&lt;1,"1人未満",TEXT(ROUND(市町村抽出表!AH138,0),"###,###")&amp;"人"))))</f>
        <v>#REF!</v>
      </c>
      <c r="W138" s="151" t="e">
        <f ca="1">IF(市町村抽出表!AI138="","※2",IF(市町村抽出表!AI138="－","－",IF(市町村抽出表!AI138=0,"0人",IF(市町村抽出表!AI138&lt;1,"1人未満",TEXT(ROUND(市町村抽出表!AI138,0),"###,###")&amp;"人"))))</f>
        <v>#REF!</v>
      </c>
      <c r="X138" s="94" t="e">
        <f ca="1">IF(市町村抽出表!AJ138="－","－",IF(市町村抽出表!AJ138=0,"0人",IF(市町村抽出表!AJ138&lt;1,"1人未満",TEXT(ROUND(市町村抽出表!AJ138,0),"###,###")&amp;"人")))</f>
        <v>#REF!</v>
      </c>
      <c r="Y138" s="94" t="e">
        <f ca="1">IF(市町村抽出表!AK138="－","－",IF(市町村抽出表!AK138=0,"0人",IF(市町村抽出表!AK138&lt;1,"1人未満",TEXT(ROUND(市町村抽出表!AK138,0),"###,###")&amp;"人")))</f>
        <v>#REF!</v>
      </c>
      <c r="Z138" s="94" t="e">
        <f ca="1">IF(市町村抽出表!AL138="－","－",IF(市町村抽出表!AL138=0,"0人",IF(市町村抽出表!AL138&lt;1,"1人未満",TEXT(ROUND(市町村抽出表!AL138,0),"###,###")&amp;"人")))</f>
        <v>#REF!</v>
      </c>
      <c r="AA138" s="94" t="e">
        <f ca="1">IF(市町村抽出表!AM138="－","－",IF(市町村抽出表!AM138=0,"0人",IF(市町村抽出表!AM138&lt;1,"1人未満",TEXT(ROUND(市町村抽出表!AM138,0),"###,###")&amp;"人")))</f>
        <v>#REF!</v>
      </c>
      <c r="AB138" s="94" t="e">
        <f ca="1">IF(市町村抽出表!AN138="－","－",IF(市町村抽出表!AN138=0,"0人",IF(市町村抽出表!AN138&lt;1,"1人未満",TEXT(ROUND(市町村抽出表!AN138,0),"###,###")&amp;"人")))</f>
        <v>#REF!</v>
      </c>
      <c r="AC138" s="94" t="e">
        <f ca="1">IF(市町村抽出表!AO138="－","－",IF(市町村抽出表!AO138=0,"0人",IF(市町村抽出表!AO138&lt;1,"1人未満",TEXT(ROUND(市町村抽出表!AO138,0),"###,###")&amp;"人")))</f>
        <v>#REF!</v>
      </c>
      <c r="AD138" s="94" t="e">
        <f ca="1">IF(市町村抽出表!AP138="－","－",IF(市町村抽出表!AP138=0,"0人",IF(市町村抽出表!AP138&lt;1,"1人未満",TEXT(ROUND(市町村抽出表!AP138,0),"###,###")&amp;"人")))</f>
        <v>#REF!</v>
      </c>
      <c r="AE138" s="94" t="e">
        <f ca="1">IF(市町村抽出表!AQ138="－","－",IF(市町村抽出表!AQ138=0,"0人",IF(市町村抽出表!AQ138&lt;1,"1人未満",TEXT(ROUND(市町村抽出表!AQ138,0),"###,###")&amp;"人")))</f>
        <v>#REF!</v>
      </c>
      <c r="AF138" s="94" t="e">
        <f ca="1">IF(市町村抽出表!AR138="－","－",IF(市町村抽出表!AR138=0,"0人",IF(市町村抽出表!AR138&lt;1,"1人未満",TEXT(ROUND(市町村抽出表!AR138,0),"###,###")&amp;"人")))</f>
        <v>#REF!</v>
      </c>
      <c r="AG138" s="94" t="e">
        <f ca="1">IF(市町村抽出表!AS138="－","－",IF(市町村抽出表!AS138=0,"0箇所",IF(市町村抽出表!AS138&lt;1,"1箇所未満",TEXT(ROUND(市町村抽出表!AS138,0),"###,###")&amp;"箇所")))</f>
        <v>#REF!</v>
      </c>
      <c r="AH138" s="94" t="e">
        <f ca="1">IF(市町村抽出表!AT138="－","－",IF(市町村抽出表!AT138=0,"0世帯",IF(市町村抽出表!AT138&lt;1,"1世帯未満",TEXT(ROUND(市町村抽出表!AT138,0),"###,###")&amp;"世帯")))</f>
        <v>#REF!</v>
      </c>
      <c r="AI138" s="94" t="e">
        <f ca="1">IF(市町村抽出表!AU138="－","－",IF(市町村抽出表!AU138=0,"0人",IF(市町村抽出表!AU138&lt;1,"1人未満",TEXT(ROUND(市町村抽出表!AU138,0),"###,###")&amp;"人")))</f>
        <v>#REF!</v>
      </c>
      <c r="AJ138" s="94" t="e">
        <f ca="1">IF(市町村抽出表!AV138="－","－",IF(市町村抽出表!AV138=0,"0世帯",IF(市町村抽出表!AV138&lt;1,"1世帯未満",TEXT(ROUND(市町村抽出表!AV138,0),"###,###")&amp;"世帯")))</f>
        <v>#REF!</v>
      </c>
      <c r="AK138" s="94" t="e">
        <f ca="1">IF(市町村抽出表!AW138="－","－",IF(市町村抽出表!AW138=0,"0人",IF(市町村抽出表!AW138&lt;1,"1人未満",TEXT(ROUND(市町村抽出表!AW138,0),"###,###")&amp;"人")))</f>
        <v>#REF!</v>
      </c>
      <c r="AL138" s="94" t="e">
        <f ca="1">IF(市町村抽出表!AX138="－","－",IF(市町村抽出表!AX138=0,"0世帯",IF(市町村抽出表!AX138&lt;1,"1世帯未満",TEXT(ROUND(市町村抽出表!AX138,0),"###,###")&amp;"世帯")))</f>
        <v>#REF!</v>
      </c>
      <c r="AM138" s="94" t="e">
        <f ca="1">IF(市町村抽出表!AY138="－","－",IF(市町村抽出表!AY138=0,"0人",IF(市町村抽出表!AY138&lt;1,"1人未満",TEXT(ROUND(市町村抽出表!AY138,0),"###,###")&amp;"人")))</f>
        <v>#REF!</v>
      </c>
      <c r="AN138" s="94" t="s">
        <v>668</v>
      </c>
      <c r="AO138" s="94" t="s">
        <v>668</v>
      </c>
      <c r="AP138" s="94" t="e">
        <f ca="1">IF(市町村抽出表!BB138="－","－",IF(市町村抽出表!BB138=0,"0km",IF(市町村抽出表!BB138&lt;0.1,"0.1km未満",TEXT(ROUND(市町村抽出表!BB138,1),"###,##0.0")&amp;"km")))</f>
        <v>#REF!</v>
      </c>
      <c r="AQ138" s="94" t="e">
        <f ca="1">IF(市町村抽出表!BC138="－","－",IF(市町村抽出表!BC138=0,"0世帯",IF(市町村抽出表!BC138&lt;1,"1世帯未満",TEXT(ROUND(市町村抽出表!BC138,0),"###,###")&amp;"世帯")))</f>
        <v>#REF!</v>
      </c>
      <c r="AR138" s="94" t="e">
        <f ca="1">IF(市町村抽出表!BD138="－","－",IF(市町村抽出表!BD138=0,"0人",IF(市町村抽出表!BD138&lt;1,"1人未満",TEXT(ROUND(市町村抽出表!BD138,0),"###,###")&amp;"人")))</f>
        <v>#REF!</v>
      </c>
      <c r="AS138" s="94" t="s">
        <v>668</v>
      </c>
      <c r="AT138" s="94" t="s">
        <v>668</v>
      </c>
      <c r="AU138" s="94" t="e">
        <f ca="1">IF(市町村抽出表!BG138="－","－",IF(市町村抽出表!BG138=0,"0箇所",IF(市町村抽出表!BG138&lt;1,"1箇所未満",TEXT(ROUND(市町村抽出表!BG138,0),"###,###")&amp;"箇所")))</f>
        <v>#REF!</v>
      </c>
      <c r="AV138" s="94" t="e">
        <f ca="1">IF(市町村抽出表!BH138="－","－",IF(市町村抽出表!BH138=0,"0箇所",IF(市町村抽出表!BH138&lt;1,"1箇所未満",TEXT(ROUND(市町村抽出表!BH138,0),"###,###")&amp;"箇所")))</f>
        <v>#REF!</v>
      </c>
      <c r="AW138" s="94" t="e">
        <f ca="1">IF(市町村抽出表!BI138="－","－",IF(市町村抽出表!BI138=0,"0箇所",IF(市町村抽出表!BI138&lt;1,"1箇所未満",TEXT(ROUND(市町村抽出表!BI138,0),"###,###")&amp;"箇所")))</f>
        <v>#REF!</v>
      </c>
      <c r="AX138" s="94" t="e">
        <f ca="1">IF(市町村抽出表!BJ138="－","－",IF(市町村抽出表!BJ138=0,"0箇所",IF(市町村抽出表!BJ138&lt;1,"1箇所未満",TEXT(ROUND(市町村抽出表!BJ138,0),"###,###")&amp;"箇所")))</f>
        <v>#REF!</v>
      </c>
      <c r="AY138" s="94" t="e">
        <f ca="1">IF(市町村抽出表!BK138="－","－",IF(市町村抽出表!BK138=0,"0箇所",IF(市町村抽出表!BK138&lt;1,"1箇所未満",TEXT(ROUND(市町村抽出表!BK138,0),"###,###")&amp;"箇所")))</f>
        <v>#REF!</v>
      </c>
      <c r="AZ138" s="94" t="e">
        <f ca="1">IF(市町村抽出表!BL138="－","－",IF(市町村抽出表!BL138=0,"0箇所",IF(市町村抽出表!BL138&lt;1,"1箇所未満",TEXT(ROUND(市町村抽出表!BL138,0),"###,###")&amp;"箇所")))</f>
        <v>#REF!</v>
      </c>
      <c r="BH138" s="153"/>
      <c r="BI138" s="153"/>
      <c r="BJ138" s="153"/>
      <c r="BL138" s="154"/>
      <c r="BM138" s="153"/>
      <c r="BN138" s="153"/>
      <c r="BO138" s="153"/>
      <c r="BP138" s="153"/>
      <c r="BX138" s="154"/>
      <c r="BY138" s="153"/>
      <c r="BZ138" s="153"/>
      <c r="CA138" s="153"/>
      <c r="CB138" s="153"/>
      <c r="CN138" s="154"/>
      <c r="CO138" s="153"/>
      <c r="CP138" s="153"/>
      <c r="CQ138" s="153"/>
      <c r="CR138" s="153"/>
    </row>
    <row r="139" spans="1:96" x14ac:dyDescent="0.2">
      <c r="A139" s="82">
        <v>136</v>
      </c>
      <c r="B139" s="74" t="s">
        <v>636</v>
      </c>
      <c r="C139" s="93" t="e">
        <f ca="1">IF(市町村抽出表!D139="－","－",ROUND(市町村抽出表!D139,1))</f>
        <v>#REF!</v>
      </c>
      <c r="D139" s="158" t="e">
        <f ca="1">IF(市町村抽出表!F139="","※2",IF(市町村抽出表!F139="－","－",市町村抽出表!F139&amp;"箇所"))</f>
        <v>#REF!</v>
      </c>
      <c r="E139" s="159" t="e">
        <f ca="1">IF(市町村抽出表!G139="","※2",IF(市町村抽出表!G139="－","－",市町村抽出表!G139&amp;"箇所"))</f>
        <v>#REF!</v>
      </c>
      <c r="F139" s="160" t="e">
        <f ca="1">IF(市町村抽出表!H139="","※2",IF(市町村抽出表!H139="－","－",市町村抽出表!H139&amp;"箇所"))</f>
        <v>#REF!</v>
      </c>
      <c r="G139" s="94" t="e">
        <f ca="1">IF(市町村抽出表!I139="－","－",IF(市町村抽出表!I139=0,"0棟",IF(市町村抽出表!I139&lt;1,"1棟未満",TEXT(ROUND(市町村抽出表!I139,0),"###,###")&amp;"棟")))</f>
        <v>#REF!</v>
      </c>
      <c r="H139" s="94" t="e">
        <f ca="1">IF(市町村抽出表!J139="－","－",IF(市町村抽出表!J139=0,"0棟",IF(市町村抽出表!J139&lt;1,"1棟未満",TEXT(ROUND(市町村抽出表!J139,0),"###,###")&amp;"棟")))</f>
        <v>#REF!</v>
      </c>
      <c r="I139" s="94" t="e">
        <f ca="1">IF(市町村抽出表!O139="－","－",IF(市町村抽出表!O139=0,"0棟",IF(市町村抽出表!O139&lt;1,"1棟未満",TEXT(ROUND(市町村抽出表!O139,0),"###,###")&amp;"棟")))</f>
        <v>#REF!</v>
      </c>
      <c r="J139" s="94" t="e">
        <f ca="1">IF(市町村抽出表!P139="－","－",IF(市町村抽出表!P139=0,"0棟",IF(市町村抽出表!P139&lt;1,"1棟未満",TEXT(ROUND(市町村抽出表!P139,0),"###,###")&amp;"棟")))</f>
        <v>#REF!</v>
      </c>
      <c r="K139" s="147" t="e">
        <f ca="1">IF(市町村抽出表!U139="","※2",IF(市町村抽出表!U139="－","－",IF(市町村抽出表!U139=0,"0棟",IF(市町村抽出表!U139&lt;1,"1棟未満",TEXT(ROUND(市町村抽出表!U139,0),"###,###")&amp;"棟"))))</f>
        <v>#REF!</v>
      </c>
      <c r="L139" s="148" t="e">
        <f ca="1">IF(市町村抽出表!V139="","※2",IF(市町村抽出表!V139="－","－",IF(市町村抽出表!V139=0,"0棟",IF(市町村抽出表!V139&lt;1,"1棟未満",TEXT(ROUND(市町村抽出表!V139,0),"###,###")&amp;"棟"))))</f>
        <v>#REF!</v>
      </c>
      <c r="M139" s="94" t="e">
        <f ca="1">IF(市町村抽出表!W139="－","－",IF(市町村抽出表!W139=0,"0棟",IF(市町村抽出表!W139&lt;1,"1棟未満",TEXT(ROUND(市町村抽出表!W139,0),"###,###")&amp;"棟")))</f>
        <v>#REF!</v>
      </c>
      <c r="N139" s="94" t="e">
        <f ca="1">IF(市町村抽出表!X139="－","－",IF(市町村抽出表!X139=0,"0棟",IF(市町村抽出表!X139&lt;1,"1棟未満",TEXT(ROUND(市町村抽出表!X139,0),"###,###")&amp;"棟")))</f>
        <v>#REF!</v>
      </c>
      <c r="O139" s="94" t="e">
        <f ca="1">IF(市町村抽出表!Z139="－","－",IF(市町村抽出表!Z139=0,"0件",IF(市町村抽出表!Z139&lt;1,"1件未満",TEXT(ROUND(市町村抽出表!Z139,0),"###,###")&amp;"件")))</f>
        <v>#REF!</v>
      </c>
      <c r="P139" s="94" t="e">
        <f ca="1">IF(市町村抽出表!AA139="－","－",IF(市町村抽出表!AA139=0,"0件",IF(市町村抽出表!AA139&lt;1,"1件未満",TEXT(ROUND(市町村抽出表!AA139,0),"###,###")&amp;"件")))</f>
        <v>#REF!</v>
      </c>
      <c r="Q139" s="94" t="e">
        <f ca="1">IF(市町村抽出表!AB139="－","－",IF(市町村抽出表!AB139=0,"0棟",IF(市町村抽出表!AB139&lt;1,"1棟未満",TEXT(ROUND(市町村抽出表!AB139,0),"###,###")&amp;"棟")))</f>
        <v>#REF!</v>
      </c>
      <c r="R139" s="94" t="e">
        <f ca="1">IF(市町村抽出表!AC139="－","－",IF(市町村抽出表!AC139=0,"0人",IF(市町村抽出表!AC139&lt;1,"1人未満",TEXT(ROUND(市町村抽出表!AC139,0),"###,###")&amp;"人")))</f>
        <v>#REF!</v>
      </c>
      <c r="S139" s="94" t="e">
        <f ca="1">IF(市町村抽出表!AD139="－","－",IF(市町村抽出表!AD139=0,"0人",IF(市町村抽出表!AD139&lt;1,"1人未満",TEXT(ROUND(市町村抽出表!AD139,0),"###,###")&amp;"人")))</f>
        <v>#REF!</v>
      </c>
      <c r="T139" s="94" t="e">
        <f ca="1">IF(市町村抽出表!AE139="－","－",IF(市町村抽出表!AE139=0,"0人",IF(市町村抽出表!AE139&lt;1,"1人未満",TEXT(ROUND(市町村抽出表!AE139,0),"###,###")&amp;"人")))</f>
        <v>#REF!</v>
      </c>
      <c r="U139" s="149" t="e">
        <f ca="1">IF(市町村抽出表!AG139="","※2",IF(市町村抽出表!AG139="－","－",IF(市町村抽出表!AG139=0,"0人",IF(市町村抽出表!AG139&lt;1,"1人未満",TEXT(ROUND(市町村抽出表!AG139,0),"###,###")&amp;"人"))))</f>
        <v>#REF!</v>
      </c>
      <c r="V139" s="150" t="e">
        <f ca="1">IF(市町村抽出表!AH139="","※2",IF(市町村抽出表!AH139="－","－",IF(市町村抽出表!AH139=0,"0人",IF(市町村抽出表!AH139&lt;1,"1人未満",TEXT(ROUND(市町村抽出表!AH139,0),"###,###")&amp;"人"))))</f>
        <v>#REF!</v>
      </c>
      <c r="W139" s="151" t="e">
        <f ca="1">IF(市町村抽出表!AI139="","※2",IF(市町村抽出表!AI139="－","－",IF(市町村抽出表!AI139=0,"0人",IF(市町村抽出表!AI139&lt;1,"1人未満",TEXT(ROUND(市町村抽出表!AI139,0),"###,###")&amp;"人"))))</f>
        <v>#REF!</v>
      </c>
      <c r="X139" s="94" t="e">
        <f ca="1">IF(市町村抽出表!AJ139="－","－",IF(市町村抽出表!AJ139=0,"0人",IF(市町村抽出表!AJ139&lt;1,"1人未満",TEXT(ROUND(市町村抽出表!AJ139,0),"###,###")&amp;"人")))</f>
        <v>#REF!</v>
      </c>
      <c r="Y139" s="94" t="e">
        <f ca="1">IF(市町村抽出表!AK139="－","－",IF(市町村抽出表!AK139=0,"0人",IF(市町村抽出表!AK139&lt;1,"1人未満",TEXT(ROUND(市町村抽出表!AK139,0),"###,###")&amp;"人")))</f>
        <v>#REF!</v>
      </c>
      <c r="Z139" s="94" t="e">
        <f ca="1">IF(市町村抽出表!AL139="－","－",IF(市町村抽出表!AL139=0,"0人",IF(市町村抽出表!AL139&lt;1,"1人未満",TEXT(ROUND(市町村抽出表!AL139,0),"###,###")&amp;"人")))</f>
        <v>#REF!</v>
      </c>
      <c r="AA139" s="94" t="e">
        <f ca="1">IF(市町村抽出表!AM139="－","－",IF(市町村抽出表!AM139=0,"0人",IF(市町村抽出表!AM139&lt;1,"1人未満",TEXT(ROUND(市町村抽出表!AM139,0),"###,###")&amp;"人")))</f>
        <v>#REF!</v>
      </c>
      <c r="AB139" s="94" t="e">
        <f ca="1">IF(市町村抽出表!AN139="－","－",IF(市町村抽出表!AN139=0,"0人",IF(市町村抽出表!AN139&lt;1,"1人未満",TEXT(ROUND(市町村抽出表!AN139,0),"###,###")&amp;"人")))</f>
        <v>#REF!</v>
      </c>
      <c r="AC139" s="94" t="e">
        <f ca="1">IF(市町村抽出表!AO139="－","－",IF(市町村抽出表!AO139=0,"0人",IF(市町村抽出表!AO139&lt;1,"1人未満",TEXT(ROUND(市町村抽出表!AO139,0),"###,###")&amp;"人")))</f>
        <v>#REF!</v>
      </c>
      <c r="AD139" s="94" t="e">
        <f ca="1">IF(市町村抽出表!AP139="－","－",IF(市町村抽出表!AP139=0,"0人",IF(市町村抽出表!AP139&lt;1,"1人未満",TEXT(ROUND(市町村抽出表!AP139,0),"###,###")&amp;"人")))</f>
        <v>#REF!</v>
      </c>
      <c r="AE139" s="94" t="e">
        <f ca="1">IF(市町村抽出表!AQ139="－","－",IF(市町村抽出表!AQ139=0,"0人",IF(市町村抽出表!AQ139&lt;1,"1人未満",TEXT(ROUND(市町村抽出表!AQ139,0),"###,###")&amp;"人")))</f>
        <v>#REF!</v>
      </c>
      <c r="AF139" s="94" t="e">
        <f ca="1">IF(市町村抽出表!AR139="－","－",IF(市町村抽出表!AR139=0,"0人",IF(市町村抽出表!AR139&lt;1,"1人未満",TEXT(ROUND(市町村抽出表!AR139,0),"###,###")&amp;"人")))</f>
        <v>#REF!</v>
      </c>
      <c r="AG139" s="94" t="e">
        <f ca="1">IF(市町村抽出表!AS139="－","－",IF(市町村抽出表!AS139=0,"0箇所",IF(市町村抽出表!AS139&lt;1,"1箇所未満",TEXT(ROUND(市町村抽出表!AS139,0),"###,###")&amp;"箇所")))</f>
        <v>#REF!</v>
      </c>
      <c r="AH139" s="94" t="e">
        <f ca="1">IF(市町村抽出表!AT139="－","－",IF(市町村抽出表!AT139=0,"0世帯",IF(市町村抽出表!AT139&lt;1,"1世帯未満",TEXT(ROUND(市町村抽出表!AT139,0),"###,###")&amp;"世帯")))</f>
        <v>#REF!</v>
      </c>
      <c r="AI139" s="94" t="e">
        <f ca="1">IF(市町村抽出表!AU139="－","－",IF(市町村抽出表!AU139=0,"0人",IF(市町村抽出表!AU139&lt;1,"1人未満",TEXT(ROUND(市町村抽出表!AU139,0),"###,###")&amp;"人")))</f>
        <v>#REF!</v>
      </c>
      <c r="AJ139" s="94" t="e">
        <f ca="1">IF(市町村抽出表!AV139="－","－",IF(市町村抽出表!AV139=0,"0世帯",IF(市町村抽出表!AV139&lt;1,"1世帯未満",TEXT(ROUND(市町村抽出表!AV139,0),"###,###")&amp;"世帯")))</f>
        <v>#REF!</v>
      </c>
      <c r="AK139" s="94" t="e">
        <f ca="1">IF(市町村抽出表!AW139="－","－",IF(市町村抽出表!AW139=0,"0人",IF(市町村抽出表!AW139&lt;1,"1人未満",TEXT(ROUND(市町村抽出表!AW139,0),"###,###")&amp;"人")))</f>
        <v>#REF!</v>
      </c>
      <c r="AL139" s="94" t="e">
        <f ca="1">IF(市町村抽出表!AX139="－","－",IF(市町村抽出表!AX139=0,"0世帯",IF(市町村抽出表!AX139&lt;1,"1世帯未満",TEXT(ROUND(市町村抽出表!AX139,0),"###,###")&amp;"世帯")))</f>
        <v>#REF!</v>
      </c>
      <c r="AM139" s="94" t="e">
        <f ca="1">IF(市町村抽出表!AY139="－","－",IF(市町村抽出表!AY139=0,"0人",IF(市町村抽出表!AY139&lt;1,"1人未満",TEXT(ROUND(市町村抽出表!AY139,0),"###,###")&amp;"人")))</f>
        <v>#REF!</v>
      </c>
      <c r="AN139" s="94" t="s">
        <v>668</v>
      </c>
      <c r="AO139" s="94" t="s">
        <v>668</v>
      </c>
      <c r="AP139" s="94" t="e">
        <f ca="1">IF(市町村抽出表!BB139="－","－",IF(市町村抽出表!BB139=0,"0km",IF(市町村抽出表!BB139&lt;0.1,"0.1km未満",TEXT(ROUND(市町村抽出表!BB139,1),"###,##0.0")&amp;"km")))</f>
        <v>#REF!</v>
      </c>
      <c r="AQ139" s="94" t="e">
        <f ca="1">IF(市町村抽出表!BC139="－","－",IF(市町村抽出表!BC139=0,"0世帯",IF(市町村抽出表!BC139&lt;1,"1世帯未満",TEXT(ROUND(市町村抽出表!BC139,0),"###,###")&amp;"世帯")))</f>
        <v>#REF!</v>
      </c>
      <c r="AR139" s="94" t="e">
        <f ca="1">IF(市町村抽出表!BD139="－","－",IF(市町村抽出表!BD139=0,"0人",IF(市町村抽出表!BD139&lt;1,"1人未満",TEXT(ROUND(市町村抽出表!BD139,0),"###,###")&amp;"人")))</f>
        <v>#REF!</v>
      </c>
      <c r="AS139" s="94" t="s">
        <v>668</v>
      </c>
      <c r="AT139" s="94" t="s">
        <v>668</v>
      </c>
      <c r="AU139" s="94" t="e">
        <f ca="1">IF(市町村抽出表!BG139="－","－",IF(市町村抽出表!BG139=0,"0箇所",IF(市町村抽出表!BG139&lt;1,"1箇所未満",TEXT(ROUND(市町村抽出表!BG139,0),"###,###")&amp;"箇所")))</f>
        <v>#REF!</v>
      </c>
      <c r="AV139" s="94" t="e">
        <f ca="1">IF(市町村抽出表!BH139="－","－",IF(市町村抽出表!BH139=0,"0箇所",IF(市町村抽出表!BH139&lt;1,"1箇所未満",TEXT(ROUND(市町村抽出表!BH139,0),"###,###")&amp;"箇所")))</f>
        <v>#REF!</v>
      </c>
      <c r="AW139" s="94" t="e">
        <f ca="1">IF(市町村抽出表!BI139="－","－",IF(市町村抽出表!BI139=0,"0箇所",IF(市町村抽出表!BI139&lt;1,"1箇所未満",TEXT(ROUND(市町村抽出表!BI139,0),"###,###")&amp;"箇所")))</f>
        <v>#REF!</v>
      </c>
      <c r="AX139" s="94" t="e">
        <f ca="1">IF(市町村抽出表!BJ139="－","－",IF(市町村抽出表!BJ139=0,"0箇所",IF(市町村抽出表!BJ139&lt;1,"1箇所未満",TEXT(ROUND(市町村抽出表!BJ139,0),"###,###")&amp;"箇所")))</f>
        <v>#REF!</v>
      </c>
      <c r="AY139" s="94" t="e">
        <f ca="1">IF(市町村抽出表!BK139="－","－",IF(市町村抽出表!BK139=0,"0箇所",IF(市町村抽出表!BK139&lt;1,"1箇所未満",TEXT(ROUND(市町村抽出表!BK139,0),"###,###")&amp;"箇所")))</f>
        <v>#REF!</v>
      </c>
      <c r="AZ139" s="94" t="e">
        <f ca="1">IF(市町村抽出表!BL139="－","－",IF(市町村抽出表!BL139=0,"0箇所",IF(市町村抽出表!BL139&lt;1,"1箇所未満",TEXT(ROUND(市町村抽出表!BL139,0),"###,###")&amp;"箇所")))</f>
        <v>#REF!</v>
      </c>
      <c r="BH139" s="153"/>
      <c r="BI139" s="153"/>
      <c r="BJ139" s="153"/>
      <c r="BL139" s="154"/>
      <c r="BM139" s="153"/>
      <c r="BN139" s="153"/>
      <c r="BO139" s="153"/>
      <c r="BP139" s="153"/>
      <c r="BX139" s="154"/>
      <c r="BY139" s="153"/>
      <c r="BZ139" s="153"/>
      <c r="CA139" s="153"/>
      <c r="CB139" s="153"/>
      <c r="CN139" s="154"/>
      <c r="CO139" s="153"/>
      <c r="CP139" s="153"/>
      <c r="CQ139" s="153"/>
      <c r="CR139" s="153"/>
    </row>
    <row r="140" spans="1:96" x14ac:dyDescent="0.2">
      <c r="A140" s="82">
        <v>137</v>
      </c>
      <c r="B140" s="74" t="s">
        <v>637</v>
      </c>
      <c r="C140" s="93" t="e">
        <f ca="1">IF(市町村抽出表!D140="－","－",ROUND(市町村抽出表!D140,1))</f>
        <v>#REF!</v>
      </c>
      <c r="D140" s="158" t="e">
        <f ca="1">IF(市町村抽出表!F140="","※2",IF(市町村抽出表!F140="－","－",市町村抽出表!F140&amp;"箇所"))</f>
        <v>#REF!</v>
      </c>
      <c r="E140" s="159" t="e">
        <f ca="1">IF(市町村抽出表!G140="","※2",IF(市町村抽出表!G140="－","－",市町村抽出表!G140&amp;"箇所"))</f>
        <v>#REF!</v>
      </c>
      <c r="F140" s="160" t="e">
        <f ca="1">IF(市町村抽出表!H140="","※2",IF(市町村抽出表!H140="－","－",市町村抽出表!H140&amp;"箇所"))</f>
        <v>#REF!</v>
      </c>
      <c r="G140" s="94" t="e">
        <f ca="1">IF(市町村抽出表!I140="－","－",IF(市町村抽出表!I140=0,"0棟",IF(市町村抽出表!I140&lt;1,"1棟未満",TEXT(ROUND(市町村抽出表!I140,0),"###,###")&amp;"棟")))</f>
        <v>#REF!</v>
      </c>
      <c r="H140" s="94" t="e">
        <f ca="1">IF(市町村抽出表!J140="－","－",IF(市町村抽出表!J140=0,"0棟",IF(市町村抽出表!J140&lt;1,"1棟未満",TEXT(ROUND(市町村抽出表!J140,0),"###,###")&amp;"棟")))</f>
        <v>#REF!</v>
      </c>
      <c r="I140" s="94" t="e">
        <f ca="1">IF(市町村抽出表!O140="－","－",IF(市町村抽出表!O140=0,"0棟",IF(市町村抽出表!O140&lt;1,"1棟未満",TEXT(ROUND(市町村抽出表!O140,0),"###,###")&amp;"棟")))</f>
        <v>#REF!</v>
      </c>
      <c r="J140" s="94" t="e">
        <f ca="1">IF(市町村抽出表!P140="－","－",IF(市町村抽出表!P140=0,"0棟",IF(市町村抽出表!P140&lt;1,"1棟未満",TEXT(ROUND(市町村抽出表!P140,0),"###,###")&amp;"棟")))</f>
        <v>#REF!</v>
      </c>
      <c r="K140" s="147" t="e">
        <f ca="1">IF(市町村抽出表!U140="","※2",IF(市町村抽出表!U140="－","－",IF(市町村抽出表!U140=0,"0棟",IF(市町村抽出表!U140&lt;1,"1棟未満",TEXT(ROUND(市町村抽出表!U140,0),"###,###")&amp;"棟"))))</f>
        <v>#REF!</v>
      </c>
      <c r="L140" s="148" t="e">
        <f ca="1">IF(市町村抽出表!V140="","※2",IF(市町村抽出表!V140="－","－",IF(市町村抽出表!V140=0,"0棟",IF(市町村抽出表!V140&lt;1,"1棟未満",TEXT(ROUND(市町村抽出表!V140,0),"###,###")&amp;"棟"))))</f>
        <v>#REF!</v>
      </c>
      <c r="M140" s="94" t="e">
        <f ca="1">IF(市町村抽出表!W140="－","－",IF(市町村抽出表!W140=0,"0棟",IF(市町村抽出表!W140&lt;1,"1棟未満",TEXT(ROUND(市町村抽出表!W140,0),"###,###")&amp;"棟")))</f>
        <v>#REF!</v>
      </c>
      <c r="N140" s="94" t="e">
        <f ca="1">IF(市町村抽出表!X140="－","－",IF(市町村抽出表!X140=0,"0棟",IF(市町村抽出表!X140&lt;1,"1棟未満",TEXT(ROUND(市町村抽出表!X140,0),"###,###")&amp;"棟")))</f>
        <v>#REF!</v>
      </c>
      <c r="O140" s="94" t="e">
        <f ca="1">IF(市町村抽出表!Z140="－","－",IF(市町村抽出表!Z140=0,"0件",IF(市町村抽出表!Z140&lt;1,"1件未満",TEXT(ROUND(市町村抽出表!Z140,0),"###,###")&amp;"件")))</f>
        <v>#REF!</v>
      </c>
      <c r="P140" s="94" t="e">
        <f ca="1">IF(市町村抽出表!AA140="－","－",IF(市町村抽出表!AA140=0,"0件",IF(市町村抽出表!AA140&lt;1,"1件未満",TEXT(ROUND(市町村抽出表!AA140,0),"###,###")&amp;"件")))</f>
        <v>#REF!</v>
      </c>
      <c r="Q140" s="94" t="e">
        <f ca="1">IF(市町村抽出表!AB140="－","－",IF(市町村抽出表!AB140=0,"0棟",IF(市町村抽出表!AB140&lt;1,"1棟未満",TEXT(ROUND(市町村抽出表!AB140,0),"###,###")&amp;"棟")))</f>
        <v>#REF!</v>
      </c>
      <c r="R140" s="94" t="e">
        <f ca="1">IF(市町村抽出表!AC140="－","－",IF(市町村抽出表!AC140=0,"0人",IF(市町村抽出表!AC140&lt;1,"1人未満",TEXT(ROUND(市町村抽出表!AC140,0),"###,###")&amp;"人")))</f>
        <v>#REF!</v>
      </c>
      <c r="S140" s="94" t="e">
        <f ca="1">IF(市町村抽出表!AD140="－","－",IF(市町村抽出表!AD140=0,"0人",IF(市町村抽出表!AD140&lt;1,"1人未満",TEXT(ROUND(市町村抽出表!AD140,0),"###,###")&amp;"人")))</f>
        <v>#REF!</v>
      </c>
      <c r="T140" s="94" t="e">
        <f ca="1">IF(市町村抽出表!AE140="－","－",IF(市町村抽出表!AE140=0,"0人",IF(市町村抽出表!AE140&lt;1,"1人未満",TEXT(ROUND(市町村抽出表!AE140,0),"###,###")&amp;"人")))</f>
        <v>#REF!</v>
      </c>
      <c r="U140" s="149" t="e">
        <f ca="1">IF(市町村抽出表!AG140="","※2",IF(市町村抽出表!AG140="－","－",IF(市町村抽出表!AG140=0,"0人",IF(市町村抽出表!AG140&lt;1,"1人未満",TEXT(ROUND(市町村抽出表!AG140,0),"###,###")&amp;"人"))))</f>
        <v>#REF!</v>
      </c>
      <c r="V140" s="150" t="e">
        <f ca="1">IF(市町村抽出表!AH140="","※2",IF(市町村抽出表!AH140="－","－",IF(市町村抽出表!AH140=0,"0人",IF(市町村抽出表!AH140&lt;1,"1人未満",TEXT(ROUND(市町村抽出表!AH140,0),"###,###")&amp;"人"))))</f>
        <v>#REF!</v>
      </c>
      <c r="W140" s="151" t="e">
        <f ca="1">IF(市町村抽出表!AI140="","※2",IF(市町村抽出表!AI140="－","－",IF(市町村抽出表!AI140=0,"0人",IF(市町村抽出表!AI140&lt;1,"1人未満",TEXT(ROUND(市町村抽出表!AI140,0),"###,###")&amp;"人"))))</f>
        <v>#REF!</v>
      </c>
      <c r="X140" s="94" t="e">
        <f ca="1">IF(市町村抽出表!AJ140="－","－",IF(市町村抽出表!AJ140=0,"0人",IF(市町村抽出表!AJ140&lt;1,"1人未満",TEXT(ROUND(市町村抽出表!AJ140,0),"###,###")&amp;"人")))</f>
        <v>#REF!</v>
      </c>
      <c r="Y140" s="94" t="e">
        <f ca="1">IF(市町村抽出表!AK140="－","－",IF(市町村抽出表!AK140=0,"0人",IF(市町村抽出表!AK140&lt;1,"1人未満",TEXT(ROUND(市町村抽出表!AK140,0),"###,###")&amp;"人")))</f>
        <v>#REF!</v>
      </c>
      <c r="Z140" s="94" t="e">
        <f ca="1">IF(市町村抽出表!AL140="－","－",IF(市町村抽出表!AL140=0,"0人",IF(市町村抽出表!AL140&lt;1,"1人未満",TEXT(ROUND(市町村抽出表!AL140,0),"###,###")&amp;"人")))</f>
        <v>#REF!</v>
      </c>
      <c r="AA140" s="94" t="e">
        <f ca="1">IF(市町村抽出表!AM140="－","－",IF(市町村抽出表!AM140=0,"0人",IF(市町村抽出表!AM140&lt;1,"1人未満",TEXT(ROUND(市町村抽出表!AM140,0),"###,###")&amp;"人")))</f>
        <v>#REF!</v>
      </c>
      <c r="AB140" s="94" t="e">
        <f ca="1">IF(市町村抽出表!AN140="－","－",IF(市町村抽出表!AN140=0,"0人",IF(市町村抽出表!AN140&lt;1,"1人未満",TEXT(ROUND(市町村抽出表!AN140,0),"###,###")&amp;"人")))</f>
        <v>#REF!</v>
      </c>
      <c r="AC140" s="94" t="e">
        <f ca="1">IF(市町村抽出表!AO140="－","－",IF(市町村抽出表!AO140=0,"0人",IF(市町村抽出表!AO140&lt;1,"1人未満",TEXT(ROUND(市町村抽出表!AO140,0),"###,###")&amp;"人")))</f>
        <v>#REF!</v>
      </c>
      <c r="AD140" s="94" t="e">
        <f ca="1">IF(市町村抽出表!AP140="－","－",IF(市町村抽出表!AP140=0,"0人",IF(市町村抽出表!AP140&lt;1,"1人未満",TEXT(ROUND(市町村抽出表!AP140,0),"###,###")&amp;"人")))</f>
        <v>#REF!</v>
      </c>
      <c r="AE140" s="94" t="e">
        <f ca="1">IF(市町村抽出表!AQ140="－","－",IF(市町村抽出表!AQ140=0,"0人",IF(市町村抽出表!AQ140&lt;1,"1人未満",TEXT(ROUND(市町村抽出表!AQ140,0),"###,###")&amp;"人")))</f>
        <v>#REF!</v>
      </c>
      <c r="AF140" s="94" t="e">
        <f ca="1">IF(市町村抽出表!AR140="－","－",IF(市町村抽出表!AR140=0,"0人",IF(市町村抽出表!AR140&lt;1,"1人未満",TEXT(ROUND(市町村抽出表!AR140,0),"###,###")&amp;"人")))</f>
        <v>#REF!</v>
      </c>
      <c r="AG140" s="94" t="e">
        <f ca="1">IF(市町村抽出表!AS140="－","－",IF(市町村抽出表!AS140=0,"0箇所",IF(市町村抽出表!AS140&lt;1,"1箇所未満",TEXT(ROUND(市町村抽出表!AS140,0),"###,###")&amp;"箇所")))</f>
        <v>#REF!</v>
      </c>
      <c r="AH140" s="94" t="e">
        <f ca="1">IF(市町村抽出表!AT140="－","－",IF(市町村抽出表!AT140=0,"0世帯",IF(市町村抽出表!AT140&lt;1,"1世帯未満",TEXT(ROUND(市町村抽出表!AT140,0),"###,###")&amp;"世帯")))</f>
        <v>#REF!</v>
      </c>
      <c r="AI140" s="94" t="e">
        <f ca="1">IF(市町村抽出表!AU140="－","－",IF(市町村抽出表!AU140=0,"0人",IF(市町村抽出表!AU140&lt;1,"1人未満",TEXT(ROUND(市町村抽出表!AU140,0),"###,###")&amp;"人")))</f>
        <v>#REF!</v>
      </c>
      <c r="AJ140" s="94" t="e">
        <f ca="1">IF(市町村抽出表!AV140="－","－",IF(市町村抽出表!AV140=0,"0世帯",IF(市町村抽出表!AV140&lt;1,"1世帯未満",TEXT(ROUND(市町村抽出表!AV140,0),"###,###")&amp;"世帯")))</f>
        <v>#REF!</v>
      </c>
      <c r="AK140" s="94" t="e">
        <f ca="1">IF(市町村抽出表!AW140="－","－",IF(市町村抽出表!AW140=0,"0人",IF(市町村抽出表!AW140&lt;1,"1人未満",TEXT(ROUND(市町村抽出表!AW140,0),"###,###")&amp;"人")))</f>
        <v>#REF!</v>
      </c>
      <c r="AL140" s="94" t="e">
        <f ca="1">IF(市町村抽出表!AX140="－","－",IF(市町村抽出表!AX140=0,"0世帯",IF(市町村抽出表!AX140&lt;1,"1世帯未満",TEXT(ROUND(市町村抽出表!AX140,0),"###,###")&amp;"世帯")))</f>
        <v>#REF!</v>
      </c>
      <c r="AM140" s="94" t="e">
        <f ca="1">IF(市町村抽出表!AY140="－","－",IF(市町村抽出表!AY140=0,"0人",IF(市町村抽出表!AY140&lt;1,"1人未満",TEXT(ROUND(市町村抽出表!AY140,0),"###,###")&amp;"人")))</f>
        <v>#REF!</v>
      </c>
      <c r="AN140" s="94" t="s">
        <v>668</v>
      </c>
      <c r="AO140" s="94" t="s">
        <v>668</v>
      </c>
      <c r="AP140" s="94" t="e">
        <f ca="1">IF(市町村抽出表!BB140="－","－",IF(市町村抽出表!BB140=0,"0km",IF(市町村抽出表!BB140&lt;0.1,"0.1km未満",TEXT(ROUND(市町村抽出表!BB140,1),"###,##0.0")&amp;"km")))</f>
        <v>#REF!</v>
      </c>
      <c r="AQ140" s="94" t="e">
        <f ca="1">IF(市町村抽出表!BC140="－","－",IF(市町村抽出表!BC140=0,"0世帯",IF(市町村抽出表!BC140&lt;1,"1世帯未満",TEXT(ROUND(市町村抽出表!BC140,0),"###,###")&amp;"世帯")))</f>
        <v>#REF!</v>
      </c>
      <c r="AR140" s="94" t="e">
        <f ca="1">IF(市町村抽出表!BD140="－","－",IF(市町村抽出表!BD140=0,"0人",IF(市町村抽出表!BD140&lt;1,"1人未満",TEXT(ROUND(市町村抽出表!BD140,0),"###,###")&amp;"人")))</f>
        <v>#REF!</v>
      </c>
      <c r="AS140" s="94" t="s">
        <v>668</v>
      </c>
      <c r="AT140" s="94" t="s">
        <v>668</v>
      </c>
      <c r="AU140" s="94" t="e">
        <f ca="1">IF(市町村抽出表!BG140="－","－",IF(市町村抽出表!BG140=0,"0箇所",IF(市町村抽出表!BG140&lt;1,"1箇所未満",TEXT(ROUND(市町村抽出表!BG140,0),"###,###")&amp;"箇所")))</f>
        <v>#REF!</v>
      </c>
      <c r="AV140" s="94" t="e">
        <f ca="1">IF(市町村抽出表!BH140="－","－",IF(市町村抽出表!BH140=0,"0箇所",IF(市町村抽出表!BH140&lt;1,"1箇所未満",TEXT(ROUND(市町村抽出表!BH140,0),"###,###")&amp;"箇所")))</f>
        <v>#REF!</v>
      </c>
      <c r="AW140" s="94" t="e">
        <f ca="1">IF(市町村抽出表!BI140="－","－",IF(市町村抽出表!BI140=0,"0箇所",IF(市町村抽出表!BI140&lt;1,"1箇所未満",TEXT(ROUND(市町村抽出表!BI140,0),"###,###")&amp;"箇所")))</f>
        <v>#REF!</v>
      </c>
      <c r="AX140" s="94" t="e">
        <f ca="1">IF(市町村抽出表!BJ140="－","－",IF(市町村抽出表!BJ140=0,"0箇所",IF(市町村抽出表!BJ140&lt;1,"1箇所未満",TEXT(ROUND(市町村抽出表!BJ140,0),"###,###")&amp;"箇所")))</f>
        <v>#REF!</v>
      </c>
      <c r="AY140" s="94" t="e">
        <f ca="1">IF(市町村抽出表!BK140="－","－",IF(市町村抽出表!BK140=0,"0箇所",IF(市町村抽出表!BK140&lt;1,"1箇所未満",TEXT(ROUND(市町村抽出表!BK140,0),"###,###")&amp;"箇所")))</f>
        <v>#REF!</v>
      </c>
      <c r="AZ140" s="94" t="e">
        <f ca="1">IF(市町村抽出表!BL140="－","－",IF(市町村抽出表!BL140=0,"0箇所",IF(市町村抽出表!BL140&lt;1,"1箇所未満",TEXT(ROUND(市町村抽出表!BL140,0),"###,###")&amp;"箇所")))</f>
        <v>#REF!</v>
      </c>
      <c r="BH140" s="153"/>
      <c r="BI140" s="153"/>
      <c r="BJ140" s="153"/>
      <c r="BL140" s="154"/>
      <c r="BM140" s="153"/>
      <c r="BN140" s="153"/>
      <c r="BO140" s="153"/>
      <c r="BP140" s="153"/>
      <c r="BX140" s="154"/>
      <c r="BY140" s="153"/>
      <c r="BZ140" s="153"/>
      <c r="CA140" s="153"/>
      <c r="CB140" s="153"/>
      <c r="CN140" s="154"/>
      <c r="CO140" s="153"/>
      <c r="CP140" s="153"/>
      <c r="CQ140" s="153"/>
      <c r="CR140" s="153"/>
    </row>
    <row r="141" spans="1:96" x14ac:dyDescent="0.2">
      <c r="A141" s="82">
        <v>138</v>
      </c>
      <c r="B141" s="74" t="s">
        <v>638</v>
      </c>
      <c r="C141" s="93" t="e">
        <f ca="1">IF(市町村抽出表!D141="－","－",ROUND(市町村抽出表!D141,1))</f>
        <v>#REF!</v>
      </c>
      <c r="D141" s="158" t="e">
        <f ca="1">IF(市町村抽出表!F141="","※2",IF(市町村抽出表!F141="－","－",市町村抽出表!F141&amp;"箇所"))</f>
        <v>#REF!</v>
      </c>
      <c r="E141" s="159" t="e">
        <f ca="1">IF(市町村抽出表!G141="","※2",IF(市町村抽出表!G141="－","－",市町村抽出表!G141&amp;"箇所"))</f>
        <v>#REF!</v>
      </c>
      <c r="F141" s="160" t="e">
        <f ca="1">IF(市町村抽出表!H141="","※2",IF(市町村抽出表!H141="－","－",市町村抽出表!H141&amp;"箇所"))</f>
        <v>#REF!</v>
      </c>
      <c r="G141" s="94" t="e">
        <f ca="1">IF(市町村抽出表!I141="－","－",IF(市町村抽出表!I141=0,"0棟",IF(市町村抽出表!I141&lt;1,"1棟未満",TEXT(ROUND(市町村抽出表!I141,0),"###,###")&amp;"棟")))</f>
        <v>#REF!</v>
      </c>
      <c r="H141" s="94" t="e">
        <f ca="1">IF(市町村抽出表!J141="－","－",IF(市町村抽出表!J141=0,"0棟",IF(市町村抽出表!J141&lt;1,"1棟未満",TEXT(ROUND(市町村抽出表!J141,0),"###,###")&amp;"棟")))</f>
        <v>#REF!</v>
      </c>
      <c r="I141" s="94" t="e">
        <f ca="1">IF(市町村抽出表!O141="－","－",IF(市町村抽出表!O141=0,"0棟",IF(市町村抽出表!O141&lt;1,"1棟未満",TEXT(ROUND(市町村抽出表!O141,0),"###,###")&amp;"棟")))</f>
        <v>#REF!</v>
      </c>
      <c r="J141" s="94" t="e">
        <f ca="1">IF(市町村抽出表!P141="－","－",IF(市町村抽出表!P141=0,"0棟",IF(市町村抽出表!P141&lt;1,"1棟未満",TEXT(ROUND(市町村抽出表!P141,0),"###,###")&amp;"棟")))</f>
        <v>#REF!</v>
      </c>
      <c r="K141" s="147" t="e">
        <f ca="1">IF(市町村抽出表!U141="","※2",IF(市町村抽出表!U141="－","－",IF(市町村抽出表!U141=0,"0棟",IF(市町村抽出表!U141&lt;1,"1棟未満",TEXT(ROUND(市町村抽出表!U141,0),"###,###")&amp;"棟"))))</f>
        <v>#REF!</v>
      </c>
      <c r="L141" s="148" t="e">
        <f ca="1">IF(市町村抽出表!V141="","※2",IF(市町村抽出表!V141="－","－",IF(市町村抽出表!V141=0,"0棟",IF(市町村抽出表!V141&lt;1,"1棟未満",TEXT(ROUND(市町村抽出表!V141,0),"###,###")&amp;"棟"))))</f>
        <v>#REF!</v>
      </c>
      <c r="M141" s="94" t="e">
        <f ca="1">IF(市町村抽出表!W141="－","－",IF(市町村抽出表!W141=0,"0棟",IF(市町村抽出表!W141&lt;1,"1棟未満",TEXT(ROUND(市町村抽出表!W141,0),"###,###")&amp;"棟")))</f>
        <v>#REF!</v>
      </c>
      <c r="N141" s="94" t="e">
        <f ca="1">IF(市町村抽出表!X141="－","－",IF(市町村抽出表!X141=0,"0棟",IF(市町村抽出表!X141&lt;1,"1棟未満",TEXT(ROUND(市町村抽出表!X141,0),"###,###")&amp;"棟")))</f>
        <v>#REF!</v>
      </c>
      <c r="O141" s="94" t="e">
        <f ca="1">IF(市町村抽出表!Z141="－","－",IF(市町村抽出表!Z141=0,"0件",IF(市町村抽出表!Z141&lt;1,"1件未満",TEXT(ROUND(市町村抽出表!Z141,0),"###,###")&amp;"件")))</f>
        <v>#REF!</v>
      </c>
      <c r="P141" s="94" t="e">
        <f ca="1">IF(市町村抽出表!AA141="－","－",IF(市町村抽出表!AA141=0,"0件",IF(市町村抽出表!AA141&lt;1,"1件未満",TEXT(ROUND(市町村抽出表!AA141,0),"###,###")&amp;"件")))</f>
        <v>#REF!</v>
      </c>
      <c r="Q141" s="94" t="e">
        <f ca="1">IF(市町村抽出表!AB141="－","－",IF(市町村抽出表!AB141=0,"0棟",IF(市町村抽出表!AB141&lt;1,"1棟未満",TEXT(ROUND(市町村抽出表!AB141,0),"###,###")&amp;"棟")))</f>
        <v>#REF!</v>
      </c>
      <c r="R141" s="94" t="e">
        <f ca="1">IF(市町村抽出表!AC141="－","－",IF(市町村抽出表!AC141=0,"0人",IF(市町村抽出表!AC141&lt;1,"1人未満",TEXT(ROUND(市町村抽出表!AC141,0),"###,###")&amp;"人")))</f>
        <v>#REF!</v>
      </c>
      <c r="S141" s="94" t="e">
        <f ca="1">IF(市町村抽出表!AD141="－","－",IF(市町村抽出表!AD141=0,"0人",IF(市町村抽出表!AD141&lt;1,"1人未満",TEXT(ROUND(市町村抽出表!AD141,0),"###,###")&amp;"人")))</f>
        <v>#REF!</v>
      </c>
      <c r="T141" s="94" t="e">
        <f ca="1">IF(市町村抽出表!AE141="－","－",IF(市町村抽出表!AE141=0,"0人",IF(市町村抽出表!AE141&lt;1,"1人未満",TEXT(ROUND(市町村抽出表!AE141,0),"###,###")&amp;"人")))</f>
        <v>#REF!</v>
      </c>
      <c r="U141" s="149" t="e">
        <f ca="1">IF(市町村抽出表!AG141="","※2",IF(市町村抽出表!AG141="－","－",IF(市町村抽出表!AG141=0,"0人",IF(市町村抽出表!AG141&lt;1,"1人未満",TEXT(ROUND(市町村抽出表!AG141,0),"###,###")&amp;"人"))))</f>
        <v>#REF!</v>
      </c>
      <c r="V141" s="150" t="e">
        <f ca="1">IF(市町村抽出表!AH141="","※2",IF(市町村抽出表!AH141="－","－",IF(市町村抽出表!AH141=0,"0人",IF(市町村抽出表!AH141&lt;1,"1人未満",TEXT(ROUND(市町村抽出表!AH141,0),"###,###")&amp;"人"))))</f>
        <v>#REF!</v>
      </c>
      <c r="W141" s="151" t="e">
        <f ca="1">IF(市町村抽出表!AI141="","※2",IF(市町村抽出表!AI141="－","－",IF(市町村抽出表!AI141=0,"0人",IF(市町村抽出表!AI141&lt;1,"1人未満",TEXT(ROUND(市町村抽出表!AI141,0),"###,###")&amp;"人"))))</f>
        <v>#REF!</v>
      </c>
      <c r="X141" s="94" t="e">
        <f ca="1">IF(市町村抽出表!AJ141="－","－",IF(市町村抽出表!AJ141=0,"0人",IF(市町村抽出表!AJ141&lt;1,"1人未満",TEXT(ROUND(市町村抽出表!AJ141,0),"###,###")&amp;"人")))</f>
        <v>#REF!</v>
      </c>
      <c r="Y141" s="94" t="e">
        <f ca="1">IF(市町村抽出表!AK141="－","－",IF(市町村抽出表!AK141=0,"0人",IF(市町村抽出表!AK141&lt;1,"1人未満",TEXT(ROUND(市町村抽出表!AK141,0),"###,###")&amp;"人")))</f>
        <v>#REF!</v>
      </c>
      <c r="Z141" s="94" t="e">
        <f ca="1">IF(市町村抽出表!AL141="－","－",IF(市町村抽出表!AL141=0,"0人",IF(市町村抽出表!AL141&lt;1,"1人未満",TEXT(ROUND(市町村抽出表!AL141,0),"###,###")&amp;"人")))</f>
        <v>#REF!</v>
      </c>
      <c r="AA141" s="94" t="e">
        <f ca="1">IF(市町村抽出表!AM141="－","－",IF(市町村抽出表!AM141=0,"0人",IF(市町村抽出表!AM141&lt;1,"1人未満",TEXT(ROUND(市町村抽出表!AM141,0),"###,###")&amp;"人")))</f>
        <v>#REF!</v>
      </c>
      <c r="AB141" s="94" t="e">
        <f ca="1">IF(市町村抽出表!AN141="－","－",IF(市町村抽出表!AN141=0,"0人",IF(市町村抽出表!AN141&lt;1,"1人未満",TEXT(ROUND(市町村抽出表!AN141,0),"###,###")&amp;"人")))</f>
        <v>#REF!</v>
      </c>
      <c r="AC141" s="94" t="e">
        <f ca="1">IF(市町村抽出表!AO141="－","－",IF(市町村抽出表!AO141=0,"0人",IF(市町村抽出表!AO141&lt;1,"1人未満",TEXT(ROUND(市町村抽出表!AO141,0),"###,###")&amp;"人")))</f>
        <v>#REF!</v>
      </c>
      <c r="AD141" s="94" t="e">
        <f ca="1">IF(市町村抽出表!AP141="－","－",IF(市町村抽出表!AP141=0,"0人",IF(市町村抽出表!AP141&lt;1,"1人未満",TEXT(ROUND(市町村抽出表!AP141,0),"###,###")&amp;"人")))</f>
        <v>#REF!</v>
      </c>
      <c r="AE141" s="94" t="e">
        <f ca="1">IF(市町村抽出表!AQ141="－","－",IF(市町村抽出表!AQ141=0,"0人",IF(市町村抽出表!AQ141&lt;1,"1人未満",TEXT(ROUND(市町村抽出表!AQ141,0),"###,###")&amp;"人")))</f>
        <v>#REF!</v>
      </c>
      <c r="AF141" s="94" t="e">
        <f ca="1">IF(市町村抽出表!AR141="－","－",IF(市町村抽出表!AR141=0,"0人",IF(市町村抽出表!AR141&lt;1,"1人未満",TEXT(ROUND(市町村抽出表!AR141,0),"###,###")&amp;"人")))</f>
        <v>#REF!</v>
      </c>
      <c r="AG141" s="94" t="e">
        <f ca="1">IF(市町村抽出表!AS141="－","－",IF(市町村抽出表!AS141=0,"0箇所",IF(市町村抽出表!AS141&lt;1,"1箇所未満",TEXT(ROUND(市町村抽出表!AS141,0),"###,###")&amp;"箇所")))</f>
        <v>#REF!</v>
      </c>
      <c r="AH141" s="94" t="e">
        <f ca="1">IF(市町村抽出表!AT141="－","－",IF(市町村抽出表!AT141=0,"0世帯",IF(市町村抽出表!AT141&lt;1,"1世帯未満",TEXT(ROUND(市町村抽出表!AT141,0),"###,###")&amp;"世帯")))</f>
        <v>#REF!</v>
      </c>
      <c r="AI141" s="94" t="e">
        <f ca="1">IF(市町村抽出表!AU141="－","－",IF(市町村抽出表!AU141=0,"0人",IF(市町村抽出表!AU141&lt;1,"1人未満",TEXT(ROUND(市町村抽出表!AU141,0),"###,###")&amp;"人")))</f>
        <v>#REF!</v>
      </c>
      <c r="AJ141" s="94" t="e">
        <f ca="1">IF(市町村抽出表!AV141="－","－",IF(市町村抽出表!AV141=0,"0世帯",IF(市町村抽出表!AV141&lt;1,"1世帯未満",TEXT(ROUND(市町村抽出表!AV141,0),"###,###")&amp;"世帯")))</f>
        <v>#REF!</v>
      </c>
      <c r="AK141" s="94" t="e">
        <f ca="1">IF(市町村抽出表!AW141="－","－",IF(市町村抽出表!AW141=0,"0人",IF(市町村抽出表!AW141&lt;1,"1人未満",TEXT(ROUND(市町村抽出表!AW141,0),"###,###")&amp;"人")))</f>
        <v>#REF!</v>
      </c>
      <c r="AL141" s="94" t="e">
        <f ca="1">IF(市町村抽出表!AX141="－","－",IF(市町村抽出表!AX141=0,"0世帯",IF(市町村抽出表!AX141&lt;1,"1世帯未満",TEXT(ROUND(市町村抽出表!AX141,0),"###,###")&amp;"世帯")))</f>
        <v>#REF!</v>
      </c>
      <c r="AM141" s="94" t="e">
        <f ca="1">IF(市町村抽出表!AY141="－","－",IF(市町村抽出表!AY141=0,"0人",IF(市町村抽出表!AY141&lt;1,"1人未満",TEXT(ROUND(市町村抽出表!AY141,0),"###,###")&amp;"人")))</f>
        <v>#REF!</v>
      </c>
      <c r="AN141" s="94" t="s">
        <v>668</v>
      </c>
      <c r="AO141" s="94" t="s">
        <v>668</v>
      </c>
      <c r="AP141" s="94" t="e">
        <f ca="1">IF(市町村抽出表!BB141="－","－",IF(市町村抽出表!BB141=0,"0km",IF(市町村抽出表!BB141&lt;0.1,"0.1km未満",TEXT(ROUND(市町村抽出表!BB141,1),"###,##0.0")&amp;"km")))</f>
        <v>#REF!</v>
      </c>
      <c r="AQ141" s="94" t="e">
        <f ca="1">IF(市町村抽出表!BC141="－","－",IF(市町村抽出表!BC141=0,"0世帯",IF(市町村抽出表!BC141&lt;1,"1世帯未満",TEXT(ROUND(市町村抽出表!BC141,0),"###,###")&amp;"世帯")))</f>
        <v>#REF!</v>
      </c>
      <c r="AR141" s="94" t="e">
        <f ca="1">IF(市町村抽出表!BD141="－","－",IF(市町村抽出表!BD141=0,"0人",IF(市町村抽出表!BD141&lt;1,"1人未満",TEXT(ROUND(市町村抽出表!BD141,0),"###,###")&amp;"人")))</f>
        <v>#REF!</v>
      </c>
      <c r="AS141" s="94" t="s">
        <v>668</v>
      </c>
      <c r="AT141" s="94" t="s">
        <v>668</v>
      </c>
      <c r="AU141" s="94" t="e">
        <f ca="1">IF(市町村抽出表!BG141="－","－",IF(市町村抽出表!BG141=0,"0箇所",IF(市町村抽出表!BG141&lt;1,"1箇所未満",TEXT(ROUND(市町村抽出表!BG141,0),"###,###")&amp;"箇所")))</f>
        <v>#REF!</v>
      </c>
      <c r="AV141" s="94" t="e">
        <f ca="1">IF(市町村抽出表!BH141="－","－",IF(市町村抽出表!BH141=0,"0箇所",IF(市町村抽出表!BH141&lt;1,"1箇所未満",TEXT(ROUND(市町村抽出表!BH141,0),"###,###")&amp;"箇所")))</f>
        <v>#REF!</v>
      </c>
      <c r="AW141" s="94" t="e">
        <f ca="1">IF(市町村抽出表!BI141="－","－",IF(市町村抽出表!BI141=0,"0箇所",IF(市町村抽出表!BI141&lt;1,"1箇所未満",TEXT(ROUND(市町村抽出表!BI141,0),"###,###")&amp;"箇所")))</f>
        <v>#REF!</v>
      </c>
      <c r="AX141" s="94" t="e">
        <f ca="1">IF(市町村抽出表!BJ141="－","－",IF(市町村抽出表!BJ141=0,"0箇所",IF(市町村抽出表!BJ141&lt;1,"1箇所未満",TEXT(ROUND(市町村抽出表!BJ141,0),"###,###")&amp;"箇所")))</f>
        <v>#REF!</v>
      </c>
      <c r="AY141" s="94" t="e">
        <f ca="1">IF(市町村抽出表!BK141="－","－",IF(市町村抽出表!BK141=0,"0箇所",IF(市町村抽出表!BK141&lt;1,"1箇所未満",TEXT(ROUND(市町村抽出表!BK141,0),"###,###")&amp;"箇所")))</f>
        <v>#REF!</v>
      </c>
      <c r="AZ141" s="94" t="e">
        <f ca="1">IF(市町村抽出表!BL141="－","－",IF(市町村抽出表!BL141=0,"0箇所",IF(市町村抽出表!BL141&lt;1,"1箇所未満",TEXT(ROUND(市町村抽出表!BL141,0),"###,###")&amp;"箇所")))</f>
        <v>#REF!</v>
      </c>
      <c r="BH141" s="153"/>
      <c r="BI141" s="153"/>
      <c r="BJ141" s="153"/>
      <c r="BL141" s="154"/>
      <c r="BM141" s="153"/>
      <c r="BN141" s="153"/>
      <c r="BO141" s="153"/>
      <c r="BP141" s="153"/>
      <c r="BX141" s="154"/>
      <c r="BY141" s="153"/>
      <c r="BZ141" s="153"/>
      <c r="CA141" s="153"/>
      <c r="CB141" s="153"/>
      <c r="CN141" s="154"/>
      <c r="CO141" s="153"/>
      <c r="CP141" s="153"/>
      <c r="CQ141" s="153"/>
      <c r="CR141" s="153"/>
    </row>
    <row r="142" spans="1:96" x14ac:dyDescent="0.2">
      <c r="A142" s="82">
        <v>139</v>
      </c>
      <c r="B142" s="74" t="s">
        <v>639</v>
      </c>
      <c r="C142" s="93" t="str">
        <f ca="1">IF(市町村抽出表!D142="－","－",ROUND(市町村抽出表!D142,1))</f>
        <v>－</v>
      </c>
      <c r="D142" s="158" t="str">
        <f ca="1">IF(市町村抽出表!F142="","※2",IF(市町村抽出表!F142="－","－",市町村抽出表!F142&amp;"箇所"))</f>
        <v>－</v>
      </c>
      <c r="E142" s="159" t="str">
        <f ca="1">IF(市町村抽出表!G142="","※2",IF(市町村抽出表!G142="－","－",市町村抽出表!G142&amp;"箇所"))</f>
        <v>－</v>
      </c>
      <c r="F142" s="160" t="str">
        <f ca="1">IF(市町村抽出表!H142="","※2",IF(市町村抽出表!H142="－","－",市町村抽出表!H142&amp;"箇所"))</f>
        <v>－</v>
      </c>
      <c r="G142" s="94" t="str">
        <f ca="1">IF(市町村抽出表!I142="－","－",IF(市町村抽出表!I142=0,"0棟",IF(市町村抽出表!I142&lt;1,"1棟未満",TEXT(ROUND(市町村抽出表!I142,0),"###,###")&amp;"棟")))</f>
        <v>－</v>
      </c>
      <c r="H142" s="94" t="str">
        <f ca="1">IF(市町村抽出表!J142="－","－",IF(市町村抽出表!J142=0,"0棟",IF(市町村抽出表!J142&lt;1,"1棟未満",TEXT(ROUND(市町村抽出表!J142,0),"###,###")&amp;"棟")))</f>
        <v>－</v>
      </c>
      <c r="I142" s="94" t="str">
        <f ca="1">IF(市町村抽出表!O142="－","－",IF(市町村抽出表!O142=0,"0棟",IF(市町村抽出表!O142&lt;1,"1棟未満",TEXT(ROUND(市町村抽出表!O142,0),"###,###")&amp;"棟")))</f>
        <v>－</v>
      </c>
      <c r="J142" s="94" t="str">
        <f ca="1">IF(市町村抽出表!P142="－","－",IF(市町村抽出表!P142=0,"0棟",IF(市町村抽出表!P142&lt;1,"1棟未満",TEXT(ROUND(市町村抽出表!P142,0),"###,###")&amp;"棟")))</f>
        <v>－</v>
      </c>
      <c r="K142" s="147" t="str">
        <f ca="1">IF(市町村抽出表!U142="","※2",IF(市町村抽出表!U142="－","－",IF(市町村抽出表!U142=0,"0棟",IF(市町村抽出表!U142&lt;1,"1棟未満",TEXT(ROUND(市町村抽出表!U142,0),"###,###")&amp;"棟"))))</f>
        <v>－</v>
      </c>
      <c r="L142" s="148" t="str">
        <f ca="1">IF(市町村抽出表!V142="","※2",IF(市町村抽出表!V142="－","－",IF(市町村抽出表!V142=0,"0棟",IF(市町村抽出表!V142&lt;1,"1棟未満",TEXT(ROUND(市町村抽出表!V142,0),"###,###")&amp;"棟"))))</f>
        <v>－</v>
      </c>
      <c r="M142" s="94" t="str">
        <f ca="1">IF(市町村抽出表!W142="－","－",IF(市町村抽出表!W142=0,"0棟",IF(市町村抽出表!W142&lt;1,"1棟未満",TEXT(ROUND(市町村抽出表!W142,0),"###,###")&amp;"棟")))</f>
        <v>－</v>
      </c>
      <c r="N142" s="94" t="str">
        <f ca="1">IF(市町村抽出表!X142="－","－",IF(市町村抽出表!X142=0,"0棟",IF(市町村抽出表!X142&lt;1,"1棟未満",TEXT(ROUND(市町村抽出表!X142,0),"###,###")&amp;"棟")))</f>
        <v>－</v>
      </c>
      <c r="O142" s="94" t="str">
        <f ca="1">IF(市町村抽出表!Z142="－","－",IF(市町村抽出表!Z142=0,"0件",IF(市町村抽出表!Z142&lt;1,"1件未満",TEXT(ROUND(市町村抽出表!Z142,0),"###,###")&amp;"件")))</f>
        <v>－</v>
      </c>
      <c r="P142" s="94" t="str">
        <f ca="1">IF(市町村抽出表!AA142="－","－",IF(市町村抽出表!AA142=0,"0件",IF(市町村抽出表!AA142&lt;1,"1件未満",TEXT(ROUND(市町村抽出表!AA142,0),"###,###")&amp;"件")))</f>
        <v>－</v>
      </c>
      <c r="Q142" s="94" t="str">
        <f ca="1">IF(市町村抽出表!AB142="－","－",IF(市町村抽出表!AB142=0,"0棟",IF(市町村抽出表!AB142&lt;1,"1棟未満",TEXT(ROUND(市町村抽出表!AB142,0),"###,###")&amp;"棟")))</f>
        <v>－</v>
      </c>
      <c r="R142" s="94" t="str">
        <f ca="1">IF(市町村抽出表!AC142="－","－",IF(市町村抽出表!AC142=0,"0人",IF(市町村抽出表!AC142&lt;1,"1人未満",TEXT(ROUND(市町村抽出表!AC142,0),"###,###")&amp;"人")))</f>
        <v>－</v>
      </c>
      <c r="S142" s="94" t="str">
        <f ca="1">IF(市町村抽出表!AD142="－","－",IF(市町村抽出表!AD142=0,"0人",IF(市町村抽出表!AD142&lt;1,"1人未満",TEXT(ROUND(市町村抽出表!AD142,0),"###,###")&amp;"人")))</f>
        <v>－</v>
      </c>
      <c r="T142" s="94" t="str">
        <f ca="1">IF(市町村抽出表!AE142="－","－",IF(市町村抽出表!AE142=0,"0人",IF(市町村抽出表!AE142&lt;1,"1人未満",TEXT(ROUND(市町村抽出表!AE142,0),"###,###")&amp;"人")))</f>
        <v>－</v>
      </c>
      <c r="U142" s="149" t="str">
        <f ca="1">IF(市町村抽出表!AG142="","※2",IF(市町村抽出表!AG142="－","－",IF(市町村抽出表!AG142=0,"0人",IF(市町村抽出表!AG142&lt;1,"1人未満",TEXT(ROUND(市町村抽出表!AG142,0),"###,###")&amp;"人"))))</f>
        <v>－</v>
      </c>
      <c r="V142" s="150" t="str">
        <f ca="1">IF(市町村抽出表!AH142="","※2",IF(市町村抽出表!AH142="－","－",IF(市町村抽出表!AH142=0,"0人",IF(市町村抽出表!AH142&lt;1,"1人未満",TEXT(ROUND(市町村抽出表!AH142,0),"###,###")&amp;"人"))))</f>
        <v>－</v>
      </c>
      <c r="W142" s="151" t="str">
        <f ca="1">IF(市町村抽出表!AI142="","※2",IF(市町村抽出表!AI142="－","－",IF(市町村抽出表!AI142=0,"0人",IF(市町村抽出表!AI142&lt;1,"1人未満",TEXT(ROUND(市町村抽出表!AI142,0),"###,###")&amp;"人"))))</f>
        <v>－</v>
      </c>
      <c r="X142" s="94" t="str">
        <f ca="1">IF(市町村抽出表!AJ142="－","－",IF(市町村抽出表!AJ142=0,"0人",IF(市町村抽出表!AJ142&lt;1,"1人未満",TEXT(ROUND(市町村抽出表!AJ142,0),"###,###")&amp;"人")))</f>
        <v>－</v>
      </c>
      <c r="Y142" s="94" t="str">
        <f ca="1">IF(市町村抽出表!AK142="－","－",IF(市町村抽出表!AK142=0,"0人",IF(市町村抽出表!AK142&lt;1,"1人未満",TEXT(ROUND(市町村抽出表!AK142,0),"###,###")&amp;"人")))</f>
        <v>－</v>
      </c>
      <c r="Z142" s="94" t="str">
        <f ca="1">IF(市町村抽出表!AL142="－","－",IF(市町村抽出表!AL142=0,"0人",IF(市町村抽出表!AL142&lt;1,"1人未満",TEXT(ROUND(市町村抽出表!AL142,0),"###,###")&amp;"人")))</f>
        <v>－</v>
      </c>
      <c r="AA142" s="94" t="str">
        <f ca="1">IF(市町村抽出表!AM142="－","－",IF(市町村抽出表!AM142=0,"0人",IF(市町村抽出表!AM142&lt;1,"1人未満",TEXT(ROUND(市町村抽出表!AM142,0),"###,###")&amp;"人")))</f>
        <v>－</v>
      </c>
      <c r="AB142" s="94" t="str">
        <f ca="1">IF(市町村抽出表!AN142="－","－",IF(市町村抽出表!AN142=0,"0人",IF(市町村抽出表!AN142&lt;1,"1人未満",TEXT(ROUND(市町村抽出表!AN142,0),"###,###")&amp;"人")))</f>
        <v>－</v>
      </c>
      <c r="AC142" s="94" t="str">
        <f ca="1">IF(市町村抽出表!AO142="－","－",IF(市町村抽出表!AO142=0,"0人",IF(市町村抽出表!AO142&lt;1,"1人未満",TEXT(ROUND(市町村抽出表!AO142,0),"###,###")&amp;"人")))</f>
        <v>－</v>
      </c>
      <c r="AD142" s="94" t="str">
        <f ca="1">IF(市町村抽出表!AP142="－","－",IF(市町村抽出表!AP142=0,"0人",IF(市町村抽出表!AP142&lt;1,"1人未満",TEXT(ROUND(市町村抽出表!AP142,0),"###,###")&amp;"人")))</f>
        <v>－</v>
      </c>
      <c r="AE142" s="94" t="str">
        <f ca="1">IF(市町村抽出表!AQ142="－","－",IF(市町村抽出表!AQ142=0,"0人",IF(市町村抽出表!AQ142&lt;1,"1人未満",TEXT(ROUND(市町村抽出表!AQ142,0),"###,###")&amp;"人")))</f>
        <v>－</v>
      </c>
      <c r="AF142" s="94" t="str">
        <f ca="1">IF(市町村抽出表!AR142="－","－",IF(市町村抽出表!AR142=0,"0人",IF(市町村抽出表!AR142&lt;1,"1人未満",TEXT(ROUND(市町村抽出表!AR142,0),"###,###")&amp;"人")))</f>
        <v>－</v>
      </c>
      <c r="AG142" s="94" t="str">
        <f ca="1">IF(市町村抽出表!AS142="－","－",IF(市町村抽出表!AS142=0,"0箇所",IF(市町村抽出表!AS142&lt;1,"1箇所未満",TEXT(ROUND(市町村抽出表!AS142,0),"###,###")&amp;"箇所")))</f>
        <v>－</v>
      </c>
      <c r="AH142" s="94" t="str">
        <f ca="1">IF(市町村抽出表!AT142="－","－",IF(市町村抽出表!AT142=0,"0世帯",IF(市町村抽出表!AT142&lt;1,"1世帯未満",TEXT(ROUND(市町村抽出表!AT142,0),"###,###")&amp;"世帯")))</f>
        <v>－</v>
      </c>
      <c r="AI142" s="94" t="str">
        <f ca="1">IF(市町村抽出表!AU142="－","－",IF(市町村抽出表!AU142=0,"0人",IF(市町村抽出表!AU142&lt;1,"1人未満",TEXT(ROUND(市町村抽出表!AU142,0),"###,###")&amp;"人")))</f>
        <v>－</v>
      </c>
      <c r="AJ142" s="94" t="str">
        <f ca="1">IF(市町村抽出表!AV142="－","－",IF(市町村抽出表!AV142=0,"0世帯",IF(市町村抽出表!AV142&lt;1,"1世帯未満",TEXT(ROUND(市町村抽出表!AV142,0),"###,###")&amp;"世帯")))</f>
        <v>－</v>
      </c>
      <c r="AK142" s="94" t="str">
        <f ca="1">IF(市町村抽出表!AW142="－","－",IF(市町村抽出表!AW142=0,"0人",IF(市町村抽出表!AW142&lt;1,"1人未満",TEXT(ROUND(市町村抽出表!AW142,0),"###,###")&amp;"人")))</f>
        <v>－</v>
      </c>
      <c r="AL142" s="94" t="str">
        <f ca="1">IF(市町村抽出表!AX142="－","－",IF(市町村抽出表!AX142=0,"0世帯",IF(市町村抽出表!AX142&lt;1,"1世帯未満",TEXT(ROUND(市町村抽出表!AX142,0),"###,###")&amp;"世帯")))</f>
        <v>－</v>
      </c>
      <c r="AM142" s="94" t="str">
        <f ca="1">IF(市町村抽出表!AY142="－","－",IF(市町村抽出表!AY142=0,"0人",IF(市町村抽出表!AY142&lt;1,"1人未満",TEXT(ROUND(市町村抽出表!AY142,0),"###,###")&amp;"人")))</f>
        <v>－</v>
      </c>
      <c r="AN142" s="94" t="s">
        <v>668</v>
      </c>
      <c r="AO142" s="94" t="s">
        <v>668</v>
      </c>
      <c r="AP142" s="94" t="str">
        <f ca="1">IF(市町村抽出表!BB142="－","－",IF(市町村抽出表!BB142=0,"0km",IF(市町村抽出表!BB142&lt;0.1,"0.1km未満",TEXT(ROUND(市町村抽出表!BB142,1),"###,##0.0")&amp;"km")))</f>
        <v>－</v>
      </c>
      <c r="AQ142" s="94" t="str">
        <f ca="1">IF(市町村抽出表!BC142="－","－",IF(市町村抽出表!BC142=0,"0世帯",IF(市町村抽出表!BC142&lt;1,"1世帯未満",TEXT(ROUND(市町村抽出表!BC142,0),"###,###")&amp;"世帯")))</f>
        <v>－</v>
      </c>
      <c r="AR142" s="94" t="str">
        <f ca="1">IF(市町村抽出表!BD142="－","－",IF(市町村抽出表!BD142=0,"0人",IF(市町村抽出表!BD142&lt;1,"1人未満",TEXT(ROUND(市町村抽出表!BD142,0),"###,###")&amp;"人")))</f>
        <v>－</v>
      </c>
      <c r="AS142" s="94" t="s">
        <v>668</v>
      </c>
      <c r="AT142" s="94" t="s">
        <v>668</v>
      </c>
      <c r="AU142" s="94" t="str">
        <f ca="1">IF(市町村抽出表!BG142="－","－",IF(市町村抽出表!BG142=0,"0箇所",IF(市町村抽出表!BG142&lt;1,"1箇所未満",TEXT(ROUND(市町村抽出表!BG142,0),"###,###")&amp;"箇所")))</f>
        <v>－</v>
      </c>
      <c r="AV142" s="94" t="str">
        <f ca="1">IF(市町村抽出表!BH142="－","－",IF(市町村抽出表!BH142=0,"0箇所",IF(市町村抽出表!BH142&lt;1,"1箇所未満",TEXT(ROUND(市町村抽出表!BH142,0),"###,###")&amp;"箇所")))</f>
        <v>－</v>
      </c>
      <c r="AW142" s="94" t="str">
        <f ca="1">IF(市町村抽出表!BI142="－","－",IF(市町村抽出表!BI142=0,"0箇所",IF(市町村抽出表!BI142&lt;1,"1箇所未満",TEXT(ROUND(市町村抽出表!BI142,0),"###,###")&amp;"箇所")))</f>
        <v>－</v>
      </c>
      <c r="AX142" s="94" t="str">
        <f ca="1">IF(市町村抽出表!BJ142="－","－",IF(市町村抽出表!BJ142=0,"0箇所",IF(市町村抽出表!BJ142&lt;1,"1箇所未満",TEXT(ROUND(市町村抽出表!BJ142,0),"###,###")&amp;"箇所")))</f>
        <v>－</v>
      </c>
      <c r="AY142" s="94" t="str">
        <f ca="1">IF(市町村抽出表!BK142="－","－",IF(市町村抽出表!BK142=0,"0箇所",IF(市町村抽出表!BK142&lt;1,"1箇所未満",TEXT(ROUND(市町村抽出表!BK142,0),"###,###")&amp;"箇所")))</f>
        <v>－</v>
      </c>
      <c r="AZ142" s="94" t="str">
        <f ca="1">IF(市町村抽出表!BL142="－","－",IF(市町村抽出表!BL142=0,"0箇所",IF(市町村抽出表!BL142&lt;1,"1箇所未満",TEXT(ROUND(市町村抽出表!BL142,0),"###,###")&amp;"箇所")))</f>
        <v>－</v>
      </c>
      <c r="BH142" s="153"/>
      <c r="BI142" s="153"/>
      <c r="BJ142" s="153"/>
      <c r="BL142" s="154"/>
      <c r="BM142" s="153"/>
      <c r="BN142" s="153"/>
      <c r="BO142" s="153"/>
      <c r="BP142" s="153"/>
      <c r="BX142" s="154"/>
      <c r="BY142" s="153"/>
      <c r="BZ142" s="153"/>
      <c r="CA142" s="153"/>
      <c r="CB142" s="153"/>
      <c r="CN142" s="154"/>
      <c r="CO142" s="153"/>
      <c r="CP142" s="153"/>
      <c r="CQ142" s="153"/>
      <c r="CR142" s="153"/>
    </row>
    <row r="143" spans="1:96" x14ac:dyDescent="0.2">
      <c r="A143" s="82">
        <v>140</v>
      </c>
      <c r="B143" s="74" t="s">
        <v>640</v>
      </c>
      <c r="C143" s="93" t="str">
        <f ca="1">IF(市町村抽出表!D143="－","－",ROUND(市町村抽出表!D143,1))</f>
        <v>－</v>
      </c>
      <c r="D143" s="158" t="str">
        <f ca="1">IF(市町村抽出表!F143="","※2",IF(市町村抽出表!F143="－","－",市町村抽出表!F143&amp;"箇所"))</f>
        <v>－</v>
      </c>
      <c r="E143" s="159" t="str">
        <f ca="1">IF(市町村抽出表!G143="","※2",IF(市町村抽出表!G143="－","－",市町村抽出表!G143&amp;"箇所"))</f>
        <v>－</v>
      </c>
      <c r="F143" s="160" t="str">
        <f ca="1">IF(市町村抽出表!H143="","※2",IF(市町村抽出表!H143="－","－",市町村抽出表!H143&amp;"箇所"))</f>
        <v>－</v>
      </c>
      <c r="G143" s="94" t="str">
        <f ca="1">IF(市町村抽出表!I143="－","－",IF(市町村抽出表!I143=0,"0棟",IF(市町村抽出表!I143&lt;1,"1棟未満",TEXT(ROUND(市町村抽出表!I143,0),"###,###")&amp;"棟")))</f>
        <v>－</v>
      </c>
      <c r="H143" s="94" t="str">
        <f ca="1">IF(市町村抽出表!J143="－","－",IF(市町村抽出表!J143=0,"0棟",IF(市町村抽出表!J143&lt;1,"1棟未満",TEXT(ROUND(市町村抽出表!J143,0),"###,###")&amp;"棟")))</f>
        <v>－</v>
      </c>
      <c r="I143" s="94" t="str">
        <f ca="1">IF(市町村抽出表!O143="－","－",IF(市町村抽出表!O143=0,"0棟",IF(市町村抽出表!O143&lt;1,"1棟未満",TEXT(ROUND(市町村抽出表!O143,0),"###,###")&amp;"棟")))</f>
        <v>－</v>
      </c>
      <c r="J143" s="94" t="str">
        <f ca="1">IF(市町村抽出表!P143="－","－",IF(市町村抽出表!P143=0,"0棟",IF(市町村抽出表!P143&lt;1,"1棟未満",TEXT(ROUND(市町村抽出表!P143,0),"###,###")&amp;"棟")))</f>
        <v>－</v>
      </c>
      <c r="K143" s="147" t="str">
        <f ca="1">IF(市町村抽出表!U143="","※2",IF(市町村抽出表!U143="－","－",IF(市町村抽出表!U143=0,"0棟",IF(市町村抽出表!U143&lt;1,"1棟未満",TEXT(ROUND(市町村抽出表!U143,0),"###,###")&amp;"棟"))))</f>
        <v>－</v>
      </c>
      <c r="L143" s="148" t="str">
        <f ca="1">IF(市町村抽出表!V143="","※2",IF(市町村抽出表!V143="－","－",IF(市町村抽出表!V143=0,"0棟",IF(市町村抽出表!V143&lt;1,"1棟未満",TEXT(ROUND(市町村抽出表!V143,0),"###,###")&amp;"棟"))))</f>
        <v>－</v>
      </c>
      <c r="M143" s="94" t="str">
        <f ca="1">IF(市町村抽出表!W143="－","－",IF(市町村抽出表!W143=0,"0棟",IF(市町村抽出表!W143&lt;1,"1棟未満",TEXT(ROUND(市町村抽出表!W143,0),"###,###")&amp;"棟")))</f>
        <v>－</v>
      </c>
      <c r="N143" s="94" t="str">
        <f ca="1">IF(市町村抽出表!X143="－","－",IF(市町村抽出表!X143=0,"0棟",IF(市町村抽出表!X143&lt;1,"1棟未満",TEXT(ROUND(市町村抽出表!X143,0),"###,###")&amp;"棟")))</f>
        <v>－</v>
      </c>
      <c r="O143" s="94" t="str">
        <f ca="1">IF(市町村抽出表!Z143="－","－",IF(市町村抽出表!Z143=0,"0件",IF(市町村抽出表!Z143&lt;1,"1件未満",TEXT(ROUND(市町村抽出表!Z143,0),"###,###")&amp;"件")))</f>
        <v>－</v>
      </c>
      <c r="P143" s="94" t="str">
        <f ca="1">IF(市町村抽出表!AA143="－","－",IF(市町村抽出表!AA143=0,"0件",IF(市町村抽出表!AA143&lt;1,"1件未満",TEXT(ROUND(市町村抽出表!AA143,0),"###,###")&amp;"件")))</f>
        <v>－</v>
      </c>
      <c r="Q143" s="94" t="str">
        <f ca="1">IF(市町村抽出表!AB143="－","－",IF(市町村抽出表!AB143=0,"0棟",IF(市町村抽出表!AB143&lt;1,"1棟未満",TEXT(ROUND(市町村抽出表!AB143,0),"###,###")&amp;"棟")))</f>
        <v>－</v>
      </c>
      <c r="R143" s="94" t="str">
        <f ca="1">IF(市町村抽出表!AC143="－","－",IF(市町村抽出表!AC143=0,"0人",IF(市町村抽出表!AC143&lt;1,"1人未満",TEXT(ROUND(市町村抽出表!AC143,0),"###,###")&amp;"人")))</f>
        <v>－</v>
      </c>
      <c r="S143" s="94" t="str">
        <f ca="1">IF(市町村抽出表!AD143="－","－",IF(市町村抽出表!AD143=0,"0人",IF(市町村抽出表!AD143&lt;1,"1人未満",TEXT(ROUND(市町村抽出表!AD143,0),"###,###")&amp;"人")))</f>
        <v>－</v>
      </c>
      <c r="T143" s="94" t="str">
        <f ca="1">IF(市町村抽出表!AE143="－","－",IF(市町村抽出表!AE143=0,"0人",IF(市町村抽出表!AE143&lt;1,"1人未満",TEXT(ROUND(市町村抽出表!AE143,0),"###,###")&amp;"人")))</f>
        <v>－</v>
      </c>
      <c r="U143" s="149" t="str">
        <f ca="1">IF(市町村抽出表!AG143="","※2",IF(市町村抽出表!AG143="－","－",IF(市町村抽出表!AG143=0,"0人",IF(市町村抽出表!AG143&lt;1,"1人未満",TEXT(ROUND(市町村抽出表!AG143,0),"###,###")&amp;"人"))))</f>
        <v>－</v>
      </c>
      <c r="V143" s="150" t="str">
        <f ca="1">IF(市町村抽出表!AH143="","※2",IF(市町村抽出表!AH143="－","－",IF(市町村抽出表!AH143=0,"0人",IF(市町村抽出表!AH143&lt;1,"1人未満",TEXT(ROUND(市町村抽出表!AH143,0),"###,###")&amp;"人"))))</f>
        <v>－</v>
      </c>
      <c r="W143" s="151" t="str">
        <f ca="1">IF(市町村抽出表!AI143="","※2",IF(市町村抽出表!AI143="－","－",IF(市町村抽出表!AI143=0,"0人",IF(市町村抽出表!AI143&lt;1,"1人未満",TEXT(ROUND(市町村抽出表!AI143,0),"###,###")&amp;"人"))))</f>
        <v>－</v>
      </c>
      <c r="X143" s="94" t="str">
        <f ca="1">IF(市町村抽出表!AJ143="－","－",IF(市町村抽出表!AJ143=0,"0人",IF(市町村抽出表!AJ143&lt;1,"1人未満",TEXT(ROUND(市町村抽出表!AJ143,0),"###,###")&amp;"人")))</f>
        <v>－</v>
      </c>
      <c r="Y143" s="94" t="str">
        <f ca="1">IF(市町村抽出表!AK143="－","－",IF(市町村抽出表!AK143=0,"0人",IF(市町村抽出表!AK143&lt;1,"1人未満",TEXT(ROUND(市町村抽出表!AK143,0),"###,###")&amp;"人")))</f>
        <v>－</v>
      </c>
      <c r="Z143" s="94" t="str">
        <f ca="1">IF(市町村抽出表!AL143="－","－",IF(市町村抽出表!AL143=0,"0人",IF(市町村抽出表!AL143&lt;1,"1人未満",TEXT(ROUND(市町村抽出表!AL143,0),"###,###")&amp;"人")))</f>
        <v>－</v>
      </c>
      <c r="AA143" s="94" t="str">
        <f ca="1">IF(市町村抽出表!AM143="－","－",IF(市町村抽出表!AM143=0,"0人",IF(市町村抽出表!AM143&lt;1,"1人未満",TEXT(ROUND(市町村抽出表!AM143,0),"###,###")&amp;"人")))</f>
        <v>－</v>
      </c>
      <c r="AB143" s="94" t="str">
        <f ca="1">IF(市町村抽出表!AN143="－","－",IF(市町村抽出表!AN143=0,"0人",IF(市町村抽出表!AN143&lt;1,"1人未満",TEXT(ROUND(市町村抽出表!AN143,0),"###,###")&amp;"人")))</f>
        <v>－</v>
      </c>
      <c r="AC143" s="94" t="str">
        <f ca="1">IF(市町村抽出表!AO143="－","－",IF(市町村抽出表!AO143=0,"0人",IF(市町村抽出表!AO143&lt;1,"1人未満",TEXT(ROUND(市町村抽出表!AO143,0),"###,###")&amp;"人")))</f>
        <v>－</v>
      </c>
      <c r="AD143" s="94" t="str">
        <f ca="1">IF(市町村抽出表!AP143="－","－",IF(市町村抽出表!AP143=0,"0人",IF(市町村抽出表!AP143&lt;1,"1人未満",TEXT(ROUND(市町村抽出表!AP143,0),"###,###")&amp;"人")))</f>
        <v>－</v>
      </c>
      <c r="AE143" s="94" t="str">
        <f ca="1">IF(市町村抽出表!AQ143="－","－",IF(市町村抽出表!AQ143=0,"0人",IF(市町村抽出表!AQ143&lt;1,"1人未満",TEXT(ROUND(市町村抽出表!AQ143,0),"###,###")&amp;"人")))</f>
        <v>－</v>
      </c>
      <c r="AF143" s="94" t="str">
        <f ca="1">IF(市町村抽出表!AR143="－","－",IF(市町村抽出表!AR143=0,"0人",IF(市町村抽出表!AR143&lt;1,"1人未満",TEXT(ROUND(市町村抽出表!AR143,0),"###,###")&amp;"人")))</f>
        <v>－</v>
      </c>
      <c r="AG143" s="94" t="str">
        <f ca="1">IF(市町村抽出表!AS143="－","－",IF(市町村抽出表!AS143=0,"0箇所",IF(市町村抽出表!AS143&lt;1,"1箇所未満",TEXT(ROUND(市町村抽出表!AS143,0),"###,###")&amp;"箇所")))</f>
        <v>－</v>
      </c>
      <c r="AH143" s="94" t="str">
        <f ca="1">IF(市町村抽出表!AT143="－","－",IF(市町村抽出表!AT143=0,"0世帯",IF(市町村抽出表!AT143&lt;1,"1世帯未満",TEXT(ROUND(市町村抽出表!AT143,0),"###,###")&amp;"世帯")))</f>
        <v>－</v>
      </c>
      <c r="AI143" s="94" t="str">
        <f ca="1">IF(市町村抽出表!AU143="－","－",IF(市町村抽出表!AU143=0,"0人",IF(市町村抽出表!AU143&lt;1,"1人未満",TEXT(ROUND(市町村抽出表!AU143,0),"###,###")&amp;"人")))</f>
        <v>－</v>
      </c>
      <c r="AJ143" s="94" t="str">
        <f ca="1">IF(市町村抽出表!AV143="－","－",IF(市町村抽出表!AV143=0,"0世帯",IF(市町村抽出表!AV143&lt;1,"1世帯未満",TEXT(ROUND(市町村抽出表!AV143,0),"###,###")&amp;"世帯")))</f>
        <v>－</v>
      </c>
      <c r="AK143" s="94" t="str">
        <f ca="1">IF(市町村抽出表!AW143="－","－",IF(市町村抽出表!AW143=0,"0人",IF(市町村抽出表!AW143&lt;1,"1人未満",TEXT(ROUND(市町村抽出表!AW143,0),"###,###")&amp;"人")))</f>
        <v>－</v>
      </c>
      <c r="AL143" s="94" t="str">
        <f ca="1">IF(市町村抽出表!AX143="－","－",IF(市町村抽出表!AX143=0,"0世帯",IF(市町村抽出表!AX143&lt;1,"1世帯未満",TEXT(ROUND(市町村抽出表!AX143,0),"###,###")&amp;"世帯")))</f>
        <v>－</v>
      </c>
      <c r="AM143" s="94" t="str">
        <f ca="1">IF(市町村抽出表!AY143="－","－",IF(市町村抽出表!AY143=0,"0人",IF(市町村抽出表!AY143&lt;1,"1人未満",TEXT(ROUND(市町村抽出表!AY143,0),"###,###")&amp;"人")))</f>
        <v>－</v>
      </c>
      <c r="AN143" s="94" t="s">
        <v>668</v>
      </c>
      <c r="AO143" s="94" t="s">
        <v>668</v>
      </c>
      <c r="AP143" s="94" t="str">
        <f ca="1">IF(市町村抽出表!BB143="－","－",IF(市町村抽出表!BB143=0,"0km",IF(市町村抽出表!BB143&lt;0.1,"0.1km未満",TEXT(ROUND(市町村抽出表!BB143,1),"###,##0.0")&amp;"km")))</f>
        <v>－</v>
      </c>
      <c r="AQ143" s="94" t="str">
        <f ca="1">IF(市町村抽出表!BC143="－","－",IF(市町村抽出表!BC143=0,"0世帯",IF(市町村抽出表!BC143&lt;1,"1世帯未満",TEXT(ROUND(市町村抽出表!BC143,0),"###,###")&amp;"世帯")))</f>
        <v>－</v>
      </c>
      <c r="AR143" s="94" t="str">
        <f ca="1">IF(市町村抽出表!BD143="－","－",IF(市町村抽出表!BD143=0,"0人",IF(市町村抽出表!BD143&lt;1,"1人未満",TEXT(ROUND(市町村抽出表!BD143,0),"###,###")&amp;"人")))</f>
        <v>－</v>
      </c>
      <c r="AS143" s="94" t="s">
        <v>668</v>
      </c>
      <c r="AT143" s="94" t="s">
        <v>668</v>
      </c>
      <c r="AU143" s="94" t="str">
        <f ca="1">IF(市町村抽出表!BG143="－","－",IF(市町村抽出表!BG143=0,"0箇所",IF(市町村抽出表!BG143&lt;1,"1箇所未満",TEXT(ROUND(市町村抽出表!BG143,0),"###,###")&amp;"箇所")))</f>
        <v>－</v>
      </c>
      <c r="AV143" s="94" t="str">
        <f ca="1">IF(市町村抽出表!BH143="－","－",IF(市町村抽出表!BH143=0,"0箇所",IF(市町村抽出表!BH143&lt;1,"1箇所未満",TEXT(ROUND(市町村抽出表!BH143,0),"###,###")&amp;"箇所")))</f>
        <v>－</v>
      </c>
      <c r="AW143" s="94" t="str">
        <f ca="1">IF(市町村抽出表!BI143="－","－",IF(市町村抽出表!BI143=0,"0箇所",IF(市町村抽出表!BI143&lt;1,"1箇所未満",TEXT(ROUND(市町村抽出表!BI143,0),"###,###")&amp;"箇所")))</f>
        <v>－</v>
      </c>
      <c r="AX143" s="94" t="str">
        <f ca="1">IF(市町村抽出表!BJ143="－","－",IF(市町村抽出表!BJ143=0,"0箇所",IF(市町村抽出表!BJ143&lt;1,"1箇所未満",TEXT(ROUND(市町村抽出表!BJ143,0),"###,###")&amp;"箇所")))</f>
        <v>－</v>
      </c>
      <c r="AY143" s="94" t="str">
        <f ca="1">IF(市町村抽出表!BK143="－","－",IF(市町村抽出表!BK143=0,"0箇所",IF(市町村抽出表!BK143&lt;1,"1箇所未満",TEXT(ROUND(市町村抽出表!BK143,0),"###,###")&amp;"箇所")))</f>
        <v>－</v>
      </c>
      <c r="AZ143" s="94" t="str">
        <f ca="1">IF(市町村抽出表!BL143="－","－",IF(市町村抽出表!BL143=0,"0箇所",IF(市町村抽出表!BL143&lt;1,"1箇所未満",TEXT(ROUND(市町村抽出表!BL143,0),"###,###")&amp;"箇所")))</f>
        <v>－</v>
      </c>
      <c r="BH143" s="153"/>
      <c r="BI143" s="153"/>
      <c r="BJ143" s="153"/>
      <c r="BL143" s="154"/>
      <c r="BM143" s="153"/>
      <c r="BN143" s="153"/>
      <c r="BO143" s="153"/>
      <c r="BP143" s="153"/>
      <c r="BX143" s="154"/>
      <c r="BY143" s="153"/>
      <c r="BZ143" s="153"/>
      <c r="CA143" s="153"/>
      <c r="CB143" s="153"/>
      <c r="CN143" s="154"/>
      <c r="CO143" s="153"/>
      <c r="CP143" s="153"/>
      <c r="CQ143" s="153"/>
      <c r="CR143" s="153"/>
    </row>
    <row r="144" spans="1:96" x14ac:dyDescent="0.2">
      <c r="A144" s="82">
        <v>141</v>
      </c>
      <c r="B144" s="74" t="s">
        <v>641</v>
      </c>
      <c r="C144" s="93" t="str">
        <f ca="1">IF(市町村抽出表!D144="－","－",ROUND(市町村抽出表!D144,1))</f>
        <v>－</v>
      </c>
      <c r="D144" s="158" t="str">
        <f ca="1">IF(市町村抽出表!F144="","※2",IF(市町村抽出表!F144="－","－",市町村抽出表!F144&amp;"箇所"))</f>
        <v>－</v>
      </c>
      <c r="E144" s="159" t="str">
        <f ca="1">IF(市町村抽出表!G144="","※2",IF(市町村抽出表!G144="－","－",市町村抽出表!G144&amp;"箇所"))</f>
        <v>－</v>
      </c>
      <c r="F144" s="160" t="str">
        <f ca="1">IF(市町村抽出表!H144="","※2",IF(市町村抽出表!H144="－","－",市町村抽出表!H144&amp;"箇所"))</f>
        <v>－</v>
      </c>
      <c r="G144" s="94" t="str">
        <f ca="1">IF(市町村抽出表!I144="－","－",IF(市町村抽出表!I144=0,"0棟",IF(市町村抽出表!I144&lt;1,"1棟未満",TEXT(ROUND(市町村抽出表!I144,0),"###,###")&amp;"棟")))</f>
        <v>－</v>
      </c>
      <c r="H144" s="94" t="str">
        <f ca="1">IF(市町村抽出表!J144="－","－",IF(市町村抽出表!J144=0,"0棟",IF(市町村抽出表!J144&lt;1,"1棟未満",TEXT(ROUND(市町村抽出表!J144,0),"###,###")&amp;"棟")))</f>
        <v>－</v>
      </c>
      <c r="I144" s="94" t="str">
        <f ca="1">IF(市町村抽出表!O144="－","－",IF(市町村抽出表!O144=0,"0棟",IF(市町村抽出表!O144&lt;1,"1棟未満",TEXT(ROUND(市町村抽出表!O144,0),"###,###")&amp;"棟")))</f>
        <v>－</v>
      </c>
      <c r="J144" s="94" t="str">
        <f ca="1">IF(市町村抽出表!P144="－","－",IF(市町村抽出表!P144=0,"0棟",IF(市町村抽出表!P144&lt;1,"1棟未満",TEXT(ROUND(市町村抽出表!P144,0),"###,###")&amp;"棟")))</f>
        <v>－</v>
      </c>
      <c r="K144" s="147" t="str">
        <f ca="1">IF(市町村抽出表!U144="","※2",IF(市町村抽出表!U144="－","－",IF(市町村抽出表!U144=0,"0棟",IF(市町村抽出表!U144&lt;1,"1棟未満",TEXT(ROUND(市町村抽出表!U144,0),"###,###")&amp;"棟"))))</f>
        <v>－</v>
      </c>
      <c r="L144" s="148" t="str">
        <f ca="1">IF(市町村抽出表!V144="","※2",IF(市町村抽出表!V144="－","－",IF(市町村抽出表!V144=0,"0棟",IF(市町村抽出表!V144&lt;1,"1棟未満",TEXT(ROUND(市町村抽出表!V144,0),"###,###")&amp;"棟"))))</f>
        <v>－</v>
      </c>
      <c r="M144" s="94" t="str">
        <f ca="1">IF(市町村抽出表!W144="－","－",IF(市町村抽出表!W144=0,"0棟",IF(市町村抽出表!W144&lt;1,"1棟未満",TEXT(ROUND(市町村抽出表!W144,0),"###,###")&amp;"棟")))</f>
        <v>－</v>
      </c>
      <c r="N144" s="94" t="str">
        <f ca="1">IF(市町村抽出表!X144="－","－",IF(市町村抽出表!X144=0,"0棟",IF(市町村抽出表!X144&lt;1,"1棟未満",TEXT(ROUND(市町村抽出表!X144,0),"###,###")&amp;"棟")))</f>
        <v>－</v>
      </c>
      <c r="O144" s="94" t="str">
        <f ca="1">IF(市町村抽出表!Z144="－","－",IF(市町村抽出表!Z144=0,"0件",IF(市町村抽出表!Z144&lt;1,"1件未満",TEXT(ROUND(市町村抽出表!Z144,0),"###,###")&amp;"件")))</f>
        <v>－</v>
      </c>
      <c r="P144" s="94" t="str">
        <f ca="1">IF(市町村抽出表!AA144="－","－",IF(市町村抽出表!AA144=0,"0件",IF(市町村抽出表!AA144&lt;1,"1件未満",TEXT(ROUND(市町村抽出表!AA144,0),"###,###")&amp;"件")))</f>
        <v>－</v>
      </c>
      <c r="Q144" s="94" t="str">
        <f ca="1">IF(市町村抽出表!AB144="－","－",IF(市町村抽出表!AB144=0,"0棟",IF(市町村抽出表!AB144&lt;1,"1棟未満",TEXT(ROUND(市町村抽出表!AB144,0),"###,###")&amp;"棟")))</f>
        <v>－</v>
      </c>
      <c r="R144" s="94" t="str">
        <f ca="1">IF(市町村抽出表!AC144="－","－",IF(市町村抽出表!AC144=0,"0人",IF(市町村抽出表!AC144&lt;1,"1人未満",TEXT(ROUND(市町村抽出表!AC144,0),"###,###")&amp;"人")))</f>
        <v>－</v>
      </c>
      <c r="S144" s="94" t="str">
        <f ca="1">IF(市町村抽出表!AD144="－","－",IF(市町村抽出表!AD144=0,"0人",IF(市町村抽出表!AD144&lt;1,"1人未満",TEXT(ROUND(市町村抽出表!AD144,0),"###,###")&amp;"人")))</f>
        <v>－</v>
      </c>
      <c r="T144" s="94" t="str">
        <f ca="1">IF(市町村抽出表!AE144="－","－",IF(市町村抽出表!AE144=0,"0人",IF(市町村抽出表!AE144&lt;1,"1人未満",TEXT(ROUND(市町村抽出表!AE144,0),"###,###")&amp;"人")))</f>
        <v>－</v>
      </c>
      <c r="U144" s="149" t="str">
        <f ca="1">IF(市町村抽出表!AG144="","※2",IF(市町村抽出表!AG144="－","－",IF(市町村抽出表!AG144=0,"0人",IF(市町村抽出表!AG144&lt;1,"1人未満",TEXT(ROUND(市町村抽出表!AG144,0),"###,###")&amp;"人"))))</f>
        <v>－</v>
      </c>
      <c r="V144" s="150" t="str">
        <f ca="1">IF(市町村抽出表!AH144="","※2",IF(市町村抽出表!AH144="－","－",IF(市町村抽出表!AH144=0,"0人",IF(市町村抽出表!AH144&lt;1,"1人未満",TEXT(ROUND(市町村抽出表!AH144,0),"###,###")&amp;"人"))))</f>
        <v>－</v>
      </c>
      <c r="W144" s="151" t="str">
        <f ca="1">IF(市町村抽出表!AI144="","※2",IF(市町村抽出表!AI144="－","－",IF(市町村抽出表!AI144=0,"0人",IF(市町村抽出表!AI144&lt;1,"1人未満",TEXT(ROUND(市町村抽出表!AI144,0),"###,###")&amp;"人"))))</f>
        <v>－</v>
      </c>
      <c r="X144" s="94" t="str">
        <f ca="1">IF(市町村抽出表!AJ144="－","－",IF(市町村抽出表!AJ144=0,"0人",IF(市町村抽出表!AJ144&lt;1,"1人未満",TEXT(ROUND(市町村抽出表!AJ144,0),"###,###")&amp;"人")))</f>
        <v>－</v>
      </c>
      <c r="Y144" s="94" t="str">
        <f ca="1">IF(市町村抽出表!AK144="－","－",IF(市町村抽出表!AK144=0,"0人",IF(市町村抽出表!AK144&lt;1,"1人未満",TEXT(ROUND(市町村抽出表!AK144,0),"###,###")&amp;"人")))</f>
        <v>－</v>
      </c>
      <c r="Z144" s="94" t="str">
        <f ca="1">IF(市町村抽出表!AL144="－","－",IF(市町村抽出表!AL144=0,"0人",IF(市町村抽出表!AL144&lt;1,"1人未満",TEXT(ROUND(市町村抽出表!AL144,0),"###,###")&amp;"人")))</f>
        <v>－</v>
      </c>
      <c r="AA144" s="94" t="str">
        <f ca="1">IF(市町村抽出表!AM144="－","－",IF(市町村抽出表!AM144=0,"0人",IF(市町村抽出表!AM144&lt;1,"1人未満",TEXT(ROUND(市町村抽出表!AM144,0),"###,###")&amp;"人")))</f>
        <v>－</v>
      </c>
      <c r="AB144" s="94" t="str">
        <f ca="1">IF(市町村抽出表!AN144="－","－",IF(市町村抽出表!AN144=0,"0人",IF(市町村抽出表!AN144&lt;1,"1人未満",TEXT(ROUND(市町村抽出表!AN144,0),"###,###")&amp;"人")))</f>
        <v>－</v>
      </c>
      <c r="AC144" s="94" t="str">
        <f ca="1">IF(市町村抽出表!AO144="－","－",IF(市町村抽出表!AO144=0,"0人",IF(市町村抽出表!AO144&lt;1,"1人未満",TEXT(ROUND(市町村抽出表!AO144,0),"###,###")&amp;"人")))</f>
        <v>－</v>
      </c>
      <c r="AD144" s="94" t="str">
        <f ca="1">IF(市町村抽出表!AP144="－","－",IF(市町村抽出表!AP144=0,"0人",IF(市町村抽出表!AP144&lt;1,"1人未満",TEXT(ROUND(市町村抽出表!AP144,0),"###,###")&amp;"人")))</f>
        <v>－</v>
      </c>
      <c r="AE144" s="94" t="str">
        <f ca="1">IF(市町村抽出表!AQ144="－","－",IF(市町村抽出表!AQ144=0,"0人",IF(市町村抽出表!AQ144&lt;1,"1人未満",TEXT(ROUND(市町村抽出表!AQ144,0),"###,###")&amp;"人")))</f>
        <v>－</v>
      </c>
      <c r="AF144" s="94" t="str">
        <f ca="1">IF(市町村抽出表!AR144="－","－",IF(市町村抽出表!AR144=0,"0人",IF(市町村抽出表!AR144&lt;1,"1人未満",TEXT(ROUND(市町村抽出表!AR144,0),"###,###")&amp;"人")))</f>
        <v>－</v>
      </c>
      <c r="AG144" s="94" t="str">
        <f ca="1">IF(市町村抽出表!AS144="－","－",IF(市町村抽出表!AS144=0,"0箇所",IF(市町村抽出表!AS144&lt;1,"1箇所未満",TEXT(ROUND(市町村抽出表!AS144,0),"###,###")&amp;"箇所")))</f>
        <v>－</v>
      </c>
      <c r="AH144" s="94" t="str">
        <f ca="1">IF(市町村抽出表!AT144="－","－",IF(市町村抽出表!AT144=0,"0世帯",IF(市町村抽出表!AT144&lt;1,"1世帯未満",TEXT(ROUND(市町村抽出表!AT144,0),"###,###")&amp;"世帯")))</f>
        <v>－</v>
      </c>
      <c r="AI144" s="94" t="str">
        <f ca="1">IF(市町村抽出表!AU144="－","－",IF(市町村抽出表!AU144=0,"0人",IF(市町村抽出表!AU144&lt;1,"1人未満",TEXT(ROUND(市町村抽出表!AU144,0),"###,###")&amp;"人")))</f>
        <v>－</v>
      </c>
      <c r="AJ144" s="94" t="str">
        <f ca="1">IF(市町村抽出表!AV144="－","－",IF(市町村抽出表!AV144=0,"0世帯",IF(市町村抽出表!AV144&lt;1,"1世帯未満",TEXT(ROUND(市町村抽出表!AV144,0),"###,###")&amp;"世帯")))</f>
        <v>－</v>
      </c>
      <c r="AK144" s="94" t="str">
        <f ca="1">IF(市町村抽出表!AW144="－","－",IF(市町村抽出表!AW144=0,"0人",IF(市町村抽出表!AW144&lt;1,"1人未満",TEXT(ROUND(市町村抽出表!AW144,0),"###,###")&amp;"人")))</f>
        <v>－</v>
      </c>
      <c r="AL144" s="94" t="str">
        <f ca="1">IF(市町村抽出表!AX144="－","－",IF(市町村抽出表!AX144=0,"0世帯",IF(市町村抽出表!AX144&lt;1,"1世帯未満",TEXT(ROUND(市町村抽出表!AX144,0),"###,###")&amp;"世帯")))</f>
        <v>－</v>
      </c>
      <c r="AM144" s="94" t="str">
        <f ca="1">IF(市町村抽出表!AY144="－","－",IF(市町村抽出表!AY144=0,"0人",IF(市町村抽出表!AY144&lt;1,"1人未満",TEXT(ROUND(市町村抽出表!AY144,0),"###,###")&amp;"人")))</f>
        <v>－</v>
      </c>
      <c r="AN144" s="94" t="s">
        <v>668</v>
      </c>
      <c r="AO144" s="94" t="s">
        <v>668</v>
      </c>
      <c r="AP144" s="94" t="str">
        <f ca="1">IF(市町村抽出表!BB144="－","－",IF(市町村抽出表!BB144=0,"0km",IF(市町村抽出表!BB144&lt;0.1,"0.1km未満",TEXT(ROUND(市町村抽出表!BB144,1),"###,##0.0")&amp;"km")))</f>
        <v>－</v>
      </c>
      <c r="AQ144" s="94" t="str">
        <f ca="1">IF(市町村抽出表!BC144="－","－",IF(市町村抽出表!BC144=0,"0世帯",IF(市町村抽出表!BC144&lt;1,"1世帯未満",TEXT(ROUND(市町村抽出表!BC144,0),"###,###")&amp;"世帯")))</f>
        <v>－</v>
      </c>
      <c r="AR144" s="94" t="str">
        <f ca="1">IF(市町村抽出表!BD144="－","－",IF(市町村抽出表!BD144=0,"0人",IF(市町村抽出表!BD144&lt;1,"1人未満",TEXT(ROUND(市町村抽出表!BD144,0),"###,###")&amp;"人")))</f>
        <v>－</v>
      </c>
      <c r="AS144" s="94" t="s">
        <v>668</v>
      </c>
      <c r="AT144" s="94" t="s">
        <v>668</v>
      </c>
      <c r="AU144" s="94" t="str">
        <f ca="1">IF(市町村抽出表!BG144="－","－",IF(市町村抽出表!BG144=0,"0箇所",IF(市町村抽出表!BG144&lt;1,"1箇所未満",TEXT(ROUND(市町村抽出表!BG144,0),"###,###")&amp;"箇所")))</f>
        <v>－</v>
      </c>
      <c r="AV144" s="94" t="str">
        <f ca="1">IF(市町村抽出表!BH144="－","－",IF(市町村抽出表!BH144=0,"0箇所",IF(市町村抽出表!BH144&lt;1,"1箇所未満",TEXT(ROUND(市町村抽出表!BH144,0),"###,###")&amp;"箇所")))</f>
        <v>－</v>
      </c>
      <c r="AW144" s="94" t="str">
        <f ca="1">IF(市町村抽出表!BI144="－","－",IF(市町村抽出表!BI144=0,"0箇所",IF(市町村抽出表!BI144&lt;1,"1箇所未満",TEXT(ROUND(市町村抽出表!BI144,0),"###,###")&amp;"箇所")))</f>
        <v>－</v>
      </c>
      <c r="AX144" s="94" t="str">
        <f ca="1">IF(市町村抽出表!BJ144="－","－",IF(市町村抽出表!BJ144=0,"0箇所",IF(市町村抽出表!BJ144&lt;1,"1箇所未満",TEXT(ROUND(市町村抽出表!BJ144,0),"###,###")&amp;"箇所")))</f>
        <v>－</v>
      </c>
      <c r="AY144" s="94" t="str">
        <f ca="1">IF(市町村抽出表!BK144="－","－",IF(市町村抽出表!BK144=0,"0箇所",IF(市町村抽出表!BK144&lt;1,"1箇所未満",TEXT(ROUND(市町村抽出表!BK144,0),"###,###")&amp;"箇所")))</f>
        <v>－</v>
      </c>
      <c r="AZ144" s="94" t="str">
        <f ca="1">IF(市町村抽出表!BL144="－","－",IF(市町村抽出表!BL144=0,"0箇所",IF(市町村抽出表!BL144&lt;1,"1箇所未満",TEXT(ROUND(市町村抽出表!BL144,0),"###,###")&amp;"箇所")))</f>
        <v>－</v>
      </c>
      <c r="BH144" s="153"/>
      <c r="BI144" s="153"/>
      <c r="BJ144" s="153"/>
      <c r="BL144" s="154"/>
      <c r="BM144" s="153"/>
      <c r="BN144" s="153"/>
      <c r="BO144" s="153"/>
      <c r="BP144" s="153"/>
      <c r="BX144" s="154"/>
      <c r="BY144" s="153"/>
      <c r="BZ144" s="153"/>
      <c r="CA144" s="153"/>
      <c r="CB144" s="153"/>
      <c r="CN144" s="154"/>
      <c r="CO144" s="153"/>
      <c r="CP144" s="153"/>
      <c r="CQ144" s="153"/>
      <c r="CR144" s="153"/>
    </row>
    <row r="145" spans="1:96" x14ac:dyDescent="0.2">
      <c r="A145" s="82">
        <v>142</v>
      </c>
      <c r="B145" s="74" t="s">
        <v>642</v>
      </c>
      <c r="C145" s="93">
        <f ca="1">IF(市町村抽出表!D145="－","－",ROUND(市町村抽出表!D145,1))</f>
        <v>5.0999999999999996</v>
      </c>
      <c r="D145" s="158" t="str">
        <f ca="1">IF(市町村抽出表!F145="","※2",IF(市町村抽出表!F145="－","－",市町村抽出表!F145&amp;"箇所"))</f>
        <v>3箇所</v>
      </c>
      <c r="E145" s="159" t="str">
        <f ca="1">IF(市町村抽出表!G145="","※2",IF(市町村抽出表!G145="－","－",市町村抽出表!G145&amp;"箇所"))</f>
        <v>48箇所</v>
      </c>
      <c r="F145" s="160" t="str">
        <f ca="1">IF(市町村抽出表!H145="","※2",IF(市町村抽出表!H145="－","－",市町村抽出表!H145&amp;"箇所"))</f>
        <v>140箇所</v>
      </c>
      <c r="G145" s="94" t="str">
        <f ca="1">IF(市町村抽出表!I145="－","－",IF(市町村抽出表!I145=0,"0棟",IF(市町村抽出表!I145&lt;1,"1棟未満",TEXT(ROUND(市町村抽出表!I145,0),"###,###")&amp;"棟")))</f>
        <v>0棟</v>
      </c>
      <c r="H145" s="94" t="str">
        <f ca="1">IF(市町村抽出表!J145="－","－",IF(市町村抽出表!J145=0,"0棟",IF(市町村抽出表!J145&lt;1,"1棟未満",TEXT(ROUND(市町村抽出表!J145,0),"###,###")&amp;"棟")))</f>
        <v>0棟</v>
      </c>
      <c r="I145" s="94" t="str">
        <f ca="1">IF(市町村抽出表!O145="－","－",IF(市町村抽出表!O145=0,"0棟",IF(市町村抽出表!O145&lt;1,"1棟未満",TEXT(ROUND(市町村抽出表!O145,0),"###,###")&amp;"棟")))</f>
        <v>1棟未満</v>
      </c>
      <c r="J145" s="94" t="str">
        <f ca="1">IF(市町村抽出表!P145="－","－",IF(市町村抽出表!P145=0,"0棟",IF(市町村抽出表!P145&lt;1,"1棟未満",TEXT(ROUND(市町村抽出表!P145,0),"###,###")&amp;"棟")))</f>
        <v>1棟未満</v>
      </c>
      <c r="K145" s="147" t="str">
        <f ca="1">IF(市町村抽出表!U145="","※2",IF(市町村抽出表!U145="－","－",IF(市町村抽出表!U145=0,"0棟",IF(市町村抽出表!U145&lt;1,"1棟未満",TEXT(ROUND(市町村抽出表!U145,0),"###,###")&amp;"棟"))))</f>
        <v>1棟</v>
      </c>
      <c r="L145" s="148" t="str">
        <f ca="1">IF(市町村抽出表!V145="","※2",IF(市町村抽出表!V145="－","－",IF(市町村抽出表!V145=0,"0棟",IF(市町村抽出表!V145&lt;1,"1棟未満",TEXT(ROUND(市町村抽出表!V145,0),"###,###")&amp;"棟"))))</f>
        <v>3棟</v>
      </c>
      <c r="M145" s="94" t="str">
        <f ca="1">IF(市町村抽出表!W145="－","－",IF(市町村抽出表!W145=0,"0棟",IF(市町村抽出表!W145&lt;1,"1棟未満",TEXT(ROUND(市町村抽出表!W145,0),"###,###")&amp;"棟")))</f>
        <v>1棟</v>
      </c>
      <c r="N145" s="94" t="str">
        <f ca="1">IF(市町村抽出表!X145="－","－",IF(市町村抽出表!X145=0,"0棟",IF(市町村抽出表!X145&lt;1,"1棟未満",TEXT(ROUND(市町村抽出表!X145,0),"###,###")&amp;"棟")))</f>
        <v>3棟</v>
      </c>
      <c r="O145" s="94" t="str">
        <f ca="1">IF(市町村抽出表!Z145="－","－",IF(市町村抽出表!Z145=0,"0件",IF(市町村抽出表!Z145&lt;1,"1件未満",TEXT(ROUND(市町村抽出表!Z145,0),"###,###")&amp;"件")))</f>
        <v>0件</v>
      </c>
      <c r="P145" s="94" t="str">
        <f ca="1">IF(市町村抽出表!AA145="－","－",IF(市町村抽出表!AA145=0,"0件",IF(市町村抽出表!AA145&lt;1,"1件未満",TEXT(ROUND(市町村抽出表!AA145,0),"###,###")&amp;"件")))</f>
        <v>0件</v>
      </c>
      <c r="Q145" s="94" t="str">
        <f ca="1">IF(市町村抽出表!AB145="－","－",IF(市町村抽出表!AB145=0,"0棟",IF(市町村抽出表!AB145&lt;1,"1棟未満",TEXT(ROUND(市町村抽出表!AB145,0),"###,###")&amp;"棟")))</f>
        <v>0棟</v>
      </c>
      <c r="R145" s="94" t="str">
        <f ca="1">IF(市町村抽出表!AC145="－","－",IF(市町村抽出表!AC145=0,"0人",IF(市町村抽出表!AC145&lt;1,"1人未満",TEXT(ROUND(市町村抽出表!AC145,0),"###,###")&amp;"人")))</f>
        <v>0人</v>
      </c>
      <c r="S145" s="94" t="str">
        <f ca="1">IF(市町村抽出表!AD145="－","－",IF(市町村抽出表!AD145=0,"0人",IF(市町村抽出表!AD145&lt;1,"1人未満",TEXT(ROUND(市町村抽出表!AD145,0),"###,###")&amp;"人")))</f>
        <v>0人</v>
      </c>
      <c r="T145" s="94" t="str">
        <f ca="1">IF(市町村抽出表!AE145="－","－",IF(市町村抽出表!AE145=0,"0人",IF(市町村抽出表!AE145&lt;1,"1人未満",TEXT(ROUND(市町村抽出表!AE145,0),"###,###")&amp;"人")))</f>
        <v>0人</v>
      </c>
      <c r="U145" s="149" t="str">
        <f ca="1">IF(市町村抽出表!AG145="","※2",IF(市町村抽出表!AG145="－","－",IF(市町村抽出表!AG145=0,"0人",IF(市町村抽出表!AG145&lt;1,"1人未満",TEXT(ROUND(市町村抽出表!AG145,0),"###,###")&amp;"人"))))</f>
        <v>1人未満</v>
      </c>
      <c r="V145" s="150" t="str">
        <f ca="1">IF(市町村抽出表!AH145="","※2",IF(市町村抽出表!AH145="－","－",IF(市町村抽出表!AH145=0,"0人",IF(市町村抽出表!AH145&lt;1,"1人未満",TEXT(ROUND(市町村抽出表!AH145,0),"###,###")&amp;"人"))))</f>
        <v>1人未満</v>
      </c>
      <c r="W145" s="151" t="str">
        <f ca="1">IF(市町村抽出表!AI145="","※2",IF(市町村抽出表!AI145="－","－",IF(市町村抽出表!AI145=0,"0人",IF(市町村抽出表!AI145&lt;1,"1人未満",TEXT(ROUND(市町村抽出表!AI145,0),"###,###")&amp;"人"))))</f>
        <v>1人</v>
      </c>
      <c r="X145" s="94" t="str">
        <f ca="1">IF(市町村抽出表!AJ145="－","－",IF(市町村抽出表!AJ145=0,"0人",IF(市町村抽出表!AJ145&lt;1,"1人未満",TEXT(ROUND(市町村抽出表!AJ145,0),"###,###")&amp;"人")))</f>
        <v>0人</v>
      </c>
      <c r="Y145" s="94" t="str">
        <f ca="1">IF(市町村抽出表!AK145="－","－",IF(市町村抽出表!AK145=0,"0人",IF(市町村抽出表!AK145&lt;1,"1人未満",TEXT(ROUND(市町村抽出表!AK145,0),"###,###")&amp;"人")))</f>
        <v>0人</v>
      </c>
      <c r="Z145" s="94" t="str">
        <f ca="1">IF(市町村抽出表!AL145="－","－",IF(市町村抽出表!AL145=0,"0人",IF(市町村抽出表!AL145&lt;1,"1人未満",TEXT(ROUND(市町村抽出表!AL145,0),"###,###")&amp;"人")))</f>
        <v>0人</v>
      </c>
      <c r="AA145" s="94" t="str">
        <f ca="1">IF(市町村抽出表!AM145="－","－",IF(市町村抽出表!AM145=0,"0人",IF(市町村抽出表!AM145&lt;1,"1人未満",TEXT(ROUND(市町村抽出表!AM145,0),"###,###")&amp;"人")))</f>
        <v>1人未満</v>
      </c>
      <c r="AB145" s="94" t="str">
        <f ca="1">IF(市町村抽出表!AN145="－","－",IF(市町村抽出表!AN145=0,"0人",IF(市町村抽出表!AN145&lt;1,"1人未満",TEXT(ROUND(市町村抽出表!AN145,0),"###,###")&amp;"人")))</f>
        <v>1人未満</v>
      </c>
      <c r="AC145" s="94" t="str">
        <f ca="1">IF(市町村抽出表!AO145="－","－",IF(市町村抽出表!AO145=0,"0人",IF(市町村抽出表!AO145&lt;1,"1人未満",TEXT(ROUND(市町村抽出表!AO145,0),"###,###")&amp;"人")))</f>
        <v>1人</v>
      </c>
      <c r="AD145" s="94" t="str">
        <f ca="1">IF(市町村抽出表!AP145="－","－",IF(市町村抽出表!AP145=0,"0人",IF(市町村抽出表!AP145&lt;1,"1人未満",TEXT(ROUND(市町村抽出表!AP145,0),"###,###")&amp;"人")))</f>
        <v>5人</v>
      </c>
      <c r="AE145" s="94" t="str">
        <f ca="1">IF(市町村抽出表!AQ145="－","－",IF(市町村抽出表!AQ145=0,"0人",IF(市町村抽出表!AQ145&lt;1,"1人未満",TEXT(ROUND(市町村抽出表!AQ145,0),"###,###")&amp;"人")))</f>
        <v>2人</v>
      </c>
      <c r="AF145" s="94" t="str">
        <f ca="1">IF(市町村抽出表!AR145="－","－",IF(市町村抽出表!AR145=0,"0人",IF(市町村抽出表!AR145&lt;1,"1人未満",TEXT(ROUND(市町村抽出表!AR145,0),"###,###")&amp;"人")))</f>
        <v>7人</v>
      </c>
      <c r="AG145" s="94" t="str">
        <f ca="1">IF(市町村抽出表!AS145="－","－",IF(市町村抽出表!AS145=0,"0箇所",IF(市町村抽出表!AS145&lt;1,"1箇所未満",TEXT(ROUND(市町村抽出表!AS145,0),"###,###")&amp;"箇所")))</f>
        <v>1箇所未満</v>
      </c>
      <c r="AH145" s="94" t="str">
        <f ca="1">IF(市町村抽出表!AT145="－","－",IF(市町村抽出表!AT145=0,"0世帯",IF(市町村抽出表!AT145&lt;1,"1世帯未満",TEXT(ROUND(市町村抽出表!AT145,0),"###,###")&amp;"世帯")))</f>
        <v>1世帯未満</v>
      </c>
      <c r="AI145" s="94" t="str">
        <f ca="1">IF(市町村抽出表!AU145="－","－",IF(市町村抽出表!AU145=0,"0人",IF(市町村抽出表!AU145&lt;1,"1人未満",TEXT(ROUND(市町村抽出表!AU145,0),"###,###")&amp;"人")))</f>
        <v>1人未満</v>
      </c>
      <c r="AJ145" s="94" t="str">
        <f ca="1">IF(市町村抽出表!AV145="－","－",IF(市町村抽出表!AV145=0,"0世帯",IF(市町村抽出表!AV145&lt;1,"1世帯未満",TEXT(ROUND(市町村抽出表!AV145,0),"###,###")&amp;"世帯")))</f>
        <v>1世帯未満</v>
      </c>
      <c r="AK145" s="94" t="str">
        <f ca="1">IF(市町村抽出表!AW145="－","－",IF(市町村抽出表!AW145=0,"0人",IF(市町村抽出表!AW145&lt;1,"1人未満",TEXT(ROUND(市町村抽出表!AW145,0),"###,###")&amp;"人")))</f>
        <v>1人未満</v>
      </c>
      <c r="AL145" s="94" t="str">
        <f ca="1">IF(市町村抽出表!AX145="－","－",IF(市町村抽出表!AX145=0,"0世帯",IF(市町村抽出表!AX145&lt;1,"1世帯未満",TEXT(ROUND(市町村抽出表!AX145,0),"###,###")&amp;"世帯")))</f>
        <v>1世帯未満</v>
      </c>
      <c r="AM145" s="94" t="str">
        <f ca="1">IF(市町村抽出表!AY145="－","－",IF(市町村抽出表!AY145=0,"0人",IF(市町村抽出表!AY145&lt;1,"1人未満",TEXT(ROUND(市町村抽出表!AY145,0),"###,###")&amp;"人")))</f>
        <v>1人未満</v>
      </c>
      <c r="AN145" s="94" t="s">
        <v>668</v>
      </c>
      <c r="AO145" s="94" t="s">
        <v>668</v>
      </c>
      <c r="AP145" s="94" t="str">
        <f ca="1">IF(市町村抽出表!BB145="－","－",IF(市町村抽出表!BB145=0,"0km",IF(市町村抽出表!BB145&lt;0.1,"0.1km未満",TEXT(ROUND(市町村抽出表!BB145,1),"###,##0.0")&amp;"km")))</f>
        <v>0.3km</v>
      </c>
      <c r="AQ145" s="94" t="str">
        <f ca="1">IF(市町村抽出表!BC145="－","－",IF(市町村抽出表!BC145=0,"0世帯",IF(市町村抽出表!BC145&lt;1,"1世帯未満",TEXT(ROUND(市町村抽出表!BC145,0),"###,###")&amp;"世帯")))</f>
        <v>15世帯</v>
      </c>
      <c r="AR145" s="94" t="str">
        <f ca="1">IF(市町村抽出表!BD145="－","－",IF(市町村抽出表!BD145=0,"0人",IF(市町村抽出表!BD145&lt;1,"1人未満",TEXT(ROUND(市町村抽出表!BD145,0),"###,###")&amp;"人")))</f>
        <v>29人</v>
      </c>
      <c r="AS145" s="94" t="s">
        <v>668</v>
      </c>
      <c r="AT145" s="94" t="s">
        <v>668</v>
      </c>
      <c r="AU145" s="94" t="str">
        <f ca="1">IF(市町村抽出表!BG145="－","－",IF(市町村抽出表!BG145=0,"0箇所",IF(市町村抽出表!BG145&lt;1,"1箇所未満",TEXT(ROUND(市町村抽出表!BG145,0),"###,###")&amp;"箇所")))</f>
        <v>4箇所</v>
      </c>
      <c r="AV145" s="94" t="str">
        <f ca="1">IF(市町村抽出表!BH145="－","－",IF(市町村抽出表!BH145=0,"0箇所",IF(市町村抽出表!BH145&lt;1,"1箇所未満",TEXT(ROUND(市町村抽出表!BH145,0),"###,###")&amp;"箇所")))</f>
        <v>8箇所</v>
      </c>
      <c r="AW145" s="94" t="str">
        <f ca="1">IF(市町村抽出表!BI145="－","－",IF(市町村抽出表!BI145=0,"0箇所",IF(市町村抽出表!BI145&lt;1,"1箇所未満",TEXT(ROUND(市町村抽出表!BI145,0),"###,###")&amp;"箇所")))</f>
        <v>0箇所</v>
      </c>
      <c r="AX145" s="94" t="str">
        <f ca="1">IF(市町村抽出表!BJ145="－","－",IF(市町村抽出表!BJ145=0,"0箇所",IF(市町村抽出表!BJ145&lt;1,"1箇所未満",TEXT(ROUND(市町村抽出表!BJ145,0),"###,###")&amp;"箇所")))</f>
        <v>0箇所</v>
      </c>
      <c r="AY145" s="94" t="str">
        <f ca="1">IF(市町村抽出表!BK145="－","－",IF(市町村抽出表!BK145=0,"0箇所",IF(市町村抽出表!BK145&lt;1,"1箇所未満",TEXT(ROUND(市町村抽出表!BK145,0),"###,###")&amp;"箇所")))</f>
        <v>0箇所</v>
      </c>
      <c r="AZ145" s="94" t="str">
        <f ca="1">IF(市町村抽出表!BL145="－","－",IF(市町村抽出表!BL145=0,"0箇所",IF(市町村抽出表!BL145&lt;1,"1箇所未満",TEXT(ROUND(市町村抽出表!BL145,0),"###,###")&amp;"箇所")))</f>
        <v>0箇所</v>
      </c>
      <c r="BH145" s="153"/>
      <c r="BI145" s="153"/>
      <c r="BJ145" s="153"/>
      <c r="BL145" s="154"/>
      <c r="BM145" s="153"/>
      <c r="BN145" s="153"/>
      <c r="BO145" s="153"/>
      <c r="BP145" s="153"/>
      <c r="BX145" s="154"/>
      <c r="BY145" s="153"/>
      <c r="BZ145" s="153"/>
      <c r="CA145" s="153"/>
      <c r="CB145" s="153"/>
      <c r="CN145" s="154"/>
      <c r="CO145" s="153"/>
      <c r="CP145" s="153"/>
      <c r="CQ145" s="153"/>
      <c r="CR145" s="153"/>
    </row>
    <row r="146" spans="1:96" x14ac:dyDescent="0.2">
      <c r="A146" s="82">
        <v>143</v>
      </c>
      <c r="B146" s="74" t="s">
        <v>643</v>
      </c>
      <c r="C146" s="93">
        <f ca="1">IF(市町村抽出表!D146="－","－",ROUND(市町村抽出表!D146,1))</f>
        <v>5.0999999999999996</v>
      </c>
      <c r="D146" s="158" t="str">
        <f ca="1">IF(市町村抽出表!F146="","※2",IF(市町村抽出表!F146="－","－",市町村抽出表!F146&amp;"箇所"))</f>
        <v>3箇所</v>
      </c>
      <c r="E146" s="159" t="str">
        <f ca="1">IF(市町村抽出表!G146="","※2",IF(市町村抽出表!G146="－","－",市町村抽出表!G146&amp;"箇所"))</f>
        <v>48箇所</v>
      </c>
      <c r="F146" s="160" t="str">
        <f ca="1">IF(市町村抽出表!H146="","※2",IF(市町村抽出表!H146="－","－",市町村抽出表!H146&amp;"箇所"))</f>
        <v>140箇所</v>
      </c>
      <c r="G146" s="94" t="str">
        <f ca="1">IF(市町村抽出表!I146="－","－",IF(市町村抽出表!I146=0,"0棟",IF(市町村抽出表!I146&lt;1,"1棟未満",TEXT(ROUND(市町村抽出表!I146,0),"###,###")&amp;"棟")))</f>
        <v>0棟</v>
      </c>
      <c r="H146" s="94" t="str">
        <f ca="1">IF(市町村抽出表!J146="－","－",IF(市町村抽出表!J146=0,"0棟",IF(市町村抽出表!J146&lt;1,"1棟未満",TEXT(ROUND(市町村抽出表!J146,0),"###,###")&amp;"棟")))</f>
        <v>0棟</v>
      </c>
      <c r="I146" s="94" t="str">
        <f ca="1">IF(市町村抽出表!O146="－","－",IF(市町村抽出表!O146=0,"0棟",IF(市町村抽出表!O146&lt;1,"1棟未満",TEXT(ROUND(市町村抽出表!O146,0),"###,###")&amp;"棟")))</f>
        <v>1棟未満</v>
      </c>
      <c r="J146" s="94" t="str">
        <f ca="1">IF(市町村抽出表!P146="－","－",IF(市町村抽出表!P146=0,"0棟",IF(市町村抽出表!P146&lt;1,"1棟未満",TEXT(ROUND(市町村抽出表!P146,0),"###,###")&amp;"棟")))</f>
        <v>1棟未満</v>
      </c>
      <c r="K146" s="147" t="str">
        <f ca="1">IF(市町村抽出表!U146="","※2",IF(市町村抽出表!U146="－","－",IF(市町村抽出表!U146=0,"0棟",IF(市町村抽出表!U146&lt;1,"1棟未満",TEXT(ROUND(市町村抽出表!U146,0),"###,###")&amp;"棟"))))</f>
        <v>1棟</v>
      </c>
      <c r="L146" s="148" t="str">
        <f ca="1">IF(市町村抽出表!V146="","※2",IF(市町村抽出表!V146="－","－",IF(市町村抽出表!V146=0,"0棟",IF(市町村抽出表!V146&lt;1,"1棟未満",TEXT(ROUND(市町村抽出表!V146,0),"###,###")&amp;"棟"))))</f>
        <v>3棟</v>
      </c>
      <c r="M146" s="94" t="str">
        <f ca="1">IF(市町村抽出表!W146="－","－",IF(市町村抽出表!W146=0,"0棟",IF(市町村抽出表!W146&lt;1,"1棟未満",TEXT(ROUND(市町村抽出表!W146,0),"###,###")&amp;"棟")))</f>
        <v>1棟</v>
      </c>
      <c r="N146" s="94" t="str">
        <f ca="1">IF(市町村抽出表!X146="－","－",IF(市町村抽出表!X146=0,"0棟",IF(市町村抽出表!X146&lt;1,"1棟未満",TEXT(ROUND(市町村抽出表!X146,0),"###,###")&amp;"棟")))</f>
        <v>3棟</v>
      </c>
      <c r="O146" s="94" t="str">
        <f ca="1">IF(市町村抽出表!Z146="－","－",IF(市町村抽出表!Z146=0,"0件",IF(市町村抽出表!Z146&lt;1,"1件未満",TEXT(ROUND(市町村抽出表!Z146,0),"###,###")&amp;"件")))</f>
        <v>0件</v>
      </c>
      <c r="P146" s="94" t="str">
        <f ca="1">IF(市町村抽出表!AA146="－","－",IF(市町村抽出表!AA146=0,"0件",IF(市町村抽出表!AA146&lt;1,"1件未満",TEXT(ROUND(市町村抽出表!AA146,0),"###,###")&amp;"件")))</f>
        <v>0件</v>
      </c>
      <c r="Q146" s="94" t="str">
        <f ca="1">IF(市町村抽出表!AB146="－","－",IF(市町村抽出表!AB146=0,"0棟",IF(市町村抽出表!AB146&lt;1,"1棟未満",TEXT(ROUND(市町村抽出表!AB146,0),"###,###")&amp;"棟")))</f>
        <v>0棟</v>
      </c>
      <c r="R146" s="94" t="str">
        <f ca="1">IF(市町村抽出表!AC146="－","－",IF(市町村抽出表!AC146=0,"0人",IF(市町村抽出表!AC146&lt;1,"1人未満",TEXT(ROUND(市町村抽出表!AC146,0),"###,###")&amp;"人")))</f>
        <v>0人</v>
      </c>
      <c r="S146" s="94" t="str">
        <f ca="1">IF(市町村抽出表!AD146="－","－",IF(市町村抽出表!AD146=0,"0人",IF(市町村抽出表!AD146&lt;1,"1人未満",TEXT(ROUND(市町村抽出表!AD146,0),"###,###")&amp;"人")))</f>
        <v>0人</v>
      </c>
      <c r="T146" s="94" t="str">
        <f ca="1">IF(市町村抽出表!AE146="－","－",IF(市町村抽出表!AE146=0,"0人",IF(市町村抽出表!AE146&lt;1,"1人未満",TEXT(ROUND(市町村抽出表!AE146,0),"###,###")&amp;"人")))</f>
        <v>0人</v>
      </c>
      <c r="U146" s="149" t="str">
        <f ca="1">IF(市町村抽出表!AG146="","※2",IF(市町村抽出表!AG146="－","－",IF(市町村抽出表!AG146=0,"0人",IF(市町村抽出表!AG146&lt;1,"1人未満",TEXT(ROUND(市町村抽出表!AG146,0),"###,###")&amp;"人"))))</f>
        <v>1人未満</v>
      </c>
      <c r="V146" s="150" t="str">
        <f ca="1">IF(市町村抽出表!AH146="","※2",IF(市町村抽出表!AH146="－","－",IF(市町村抽出表!AH146=0,"0人",IF(市町村抽出表!AH146&lt;1,"1人未満",TEXT(ROUND(市町村抽出表!AH146,0),"###,###")&amp;"人"))))</f>
        <v>1人未満</v>
      </c>
      <c r="W146" s="151" t="str">
        <f ca="1">IF(市町村抽出表!AI146="","※2",IF(市町村抽出表!AI146="－","－",IF(市町村抽出表!AI146=0,"0人",IF(市町村抽出表!AI146&lt;1,"1人未満",TEXT(ROUND(市町村抽出表!AI146,0),"###,###")&amp;"人"))))</f>
        <v>1人未満</v>
      </c>
      <c r="X146" s="94" t="str">
        <f ca="1">IF(市町村抽出表!AJ146="－","－",IF(市町村抽出表!AJ146=0,"0人",IF(市町村抽出表!AJ146&lt;1,"1人未満",TEXT(ROUND(市町村抽出表!AJ146,0),"###,###")&amp;"人")))</f>
        <v>0人</v>
      </c>
      <c r="Y146" s="94" t="str">
        <f ca="1">IF(市町村抽出表!AK146="－","－",IF(市町村抽出表!AK146=0,"0人",IF(市町村抽出表!AK146&lt;1,"1人未満",TEXT(ROUND(市町村抽出表!AK146,0),"###,###")&amp;"人")))</f>
        <v>0人</v>
      </c>
      <c r="Z146" s="94" t="str">
        <f ca="1">IF(市町村抽出表!AL146="－","－",IF(市町村抽出表!AL146=0,"0人",IF(市町村抽出表!AL146&lt;1,"1人未満",TEXT(ROUND(市町村抽出表!AL146,0),"###,###")&amp;"人")))</f>
        <v>0人</v>
      </c>
      <c r="AA146" s="94" t="str">
        <f ca="1">IF(市町村抽出表!AM146="－","－",IF(市町村抽出表!AM146=0,"0人",IF(市町村抽出表!AM146&lt;1,"1人未満",TEXT(ROUND(市町村抽出表!AM146,0),"###,###")&amp;"人")))</f>
        <v>1人未満</v>
      </c>
      <c r="AB146" s="94" t="str">
        <f ca="1">IF(市町村抽出表!AN146="－","－",IF(市町村抽出表!AN146=0,"0人",IF(市町村抽出表!AN146&lt;1,"1人未満",TEXT(ROUND(市町村抽出表!AN146,0),"###,###")&amp;"人")))</f>
        <v>1人未満</v>
      </c>
      <c r="AC146" s="94" t="str">
        <f ca="1">IF(市町村抽出表!AO146="－","－",IF(市町村抽出表!AO146=0,"0人",IF(市町村抽出表!AO146&lt;1,"1人未満",TEXT(ROUND(市町村抽出表!AO146,0),"###,###")&amp;"人")))</f>
        <v>1人未満</v>
      </c>
      <c r="AD146" s="94" t="str">
        <f ca="1">IF(市町村抽出表!AP146="－","－",IF(市町村抽出表!AP146=0,"0人",IF(市町村抽出表!AP146&lt;1,"1人未満",TEXT(ROUND(市町村抽出表!AP146,0),"###,###")&amp;"人")))</f>
        <v>5人</v>
      </c>
      <c r="AE146" s="94" t="str">
        <f ca="1">IF(市町村抽出表!AQ146="－","－",IF(市町村抽出表!AQ146=0,"0人",IF(市町村抽出表!AQ146&lt;1,"1人未満",TEXT(ROUND(市町村抽出表!AQ146,0),"###,###")&amp;"人")))</f>
        <v>2人</v>
      </c>
      <c r="AF146" s="94" t="str">
        <f ca="1">IF(市町村抽出表!AR146="－","－",IF(市町村抽出表!AR146=0,"0人",IF(市町村抽出表!AR146&lt;1,"1人未満",TEXT(ROUND(市町村抽出表!AR146,0),"###,###")&amp;"人")))</f>
        <v>7人</v>
      </c>
      <c r="AG146" s="94" t="str">
        <f ca="1">IF(市町村抽出表!AS146="－","－",IF(市町村抽出表!AS146=0,"0箇所",IF(市町村抽出表!AS146&lt;1,"1箇所未満",TEXT(ROUND(市町村抽出表!AS146,0),"###,###")&amp;"箇所")))</f>
        <v>1箇所未満</v>
      </c>
      <c r="AH146" s="94" t="str">
        <f ca="1">IF(市町村抽出表!AT146="－","－",IF(市町村抽出表!AT146=0,"0世帯",IF(市町村抽出表!AT146&lt;1,"1世帯未満",TEXT(ROUND(市町村抽出表!AT146,0),"###,###")&amp;"世帯")))</f>
        <v>1世帯未満</v>
      </c>
      <c r="AI146" s="94" t="str">
        <f ca="1">IF(市町村抽出表!AU146="－","－",IF(市町村抽出表!AU146=0,"0人",IF(市町村抽出表!AU146&lt;1,"1人未満",TEXT(ROUND(市町村抽出表!AU146,0),"###,###")&amp;"人")))</f>
        <v>1人未満</v>
      </c>
      <c r="AJ146" s="94" t="str">
        <f ca="1">IF(市町村抽出表!AV146="－","－",IF(市町村抽出表!AV146=0,"0世帯",IF(市町村抽出表!AV146&lt;1,"1世帯未満",TEXT(ROUND(市町村抽出表!AV146,0),"###,###")&amp;"世帯")))</f>
        <v>1世帯未満</v>
      </c>
      <c r="AK146" s="94" t="str">
        <f ca="1">IF(市町村抽出表!AW146="－","－",IF(市町村抽出表!AW146=0,"0人",IF(市町村抽出表!AW146&lt;1,"1人未満",TEXT(ROUND(市町村抽出表!AW146,0),"###,###")&amp;"人")))</f>
        <v>1人未満</v>
      </c>
      <c r="AL146" s="94" t="str">
        <f ca="1">IF(市町村抽出表!AX146="－","－",IF(市町村抽出表!AX146=0,"0世帯",IF(市町村抽出表!AX146&lt;1,"1世帯未満",TEXT(ROUND(市町村抽出表!AX146,0),"###,###")&amp;"世帯")))</f>
        <v>1世帯未満</v>
      </c>
      <c r="AM146" s="94" t="str">
        <f ca="1">IF(市町村抽出表!AY146="－","－",IF(市町村抽出表!AY146=0,"0人",IF(市町村抽出表!AY146&lt;1,"1人未満",TEXT(ROUND(市町村抽出表!AY146,0),"###,###")&amp;"人")))</f>
        <v>1人未満</v>
      </c>
      <c r="AN146" s="94" t="s">
        <v>668</v>
      </c>
      <c r="AO146" s="94" t="s">
        <v>668</v>
      </c>
      <c r="AP146" s="94" t="str">
        <f ca="1">IF(市町村抽出表!BB146="－","－",IF(市町村抽出表!BB146=0,"0km",IF(市町村抽出表!BB146&lt;0.1,"0.1km未満",TEXT(ROUND(市町村抽出表!BB146,1),"###,##0.0")&amp;"km")))</f>
        <v>0.3km</v>
      </c>
      <c r="AQ146" s="94" t="str">
        <f ca="1">IF(市町村抽出表!BC146="－","－",IF(市町村抽出表!BC146=0,"0世帯",IF(市町村抽出表!BC146&lt;1,"1世帯未満",TEXT(ROUND(市町村抽出表!BC146,0),"###,###")&amp;"世帯")))</f>
        <v>15世帯</v>
      </c>
      <c r="AR146" s="94" t="str">
        <f ca="1">IF(市町村抽出表!BD146="－","－",IF(市町村抽出表!BD146=0,"0人",IF(市町村抽出表!BD146&lt;1,"1人未満",TEXT(ROUND(市町村抽出表!BD146,0),"###,###")&amp;"人")))</f>
        <v>29人</v>
      </c>
      <c r="AS146" s="94" t="s">
        <v>668</v>
      </c>
      <c r="AT146" s="94" t="s">
        <v>668</v>
      </c>
      <c r="AU146" s="94" t="str">
        <f ca="1">IF(市町村抽出表!BG146="－","－",IF(市町村抽出表!BG146=0,"0箇所",IF(市町村抽出表!BG146&lt;1,"1箇所未満",TEXT(ROUND(市町村抽出表!BG146,0),"###,###")&amp;"箇所")))</f>
        <v>4箇所</v>
      </c>
      <c r="AV146" s="94" t="str">
        <f ca="1">IF(市町村抽出表!BH146="－","－",IF(市町村抽出表!BH146=0,"0箇所",IF(市町村抽出表!BH146&lt;1,"1箇所未満",TEXT(ROUND(市町村抽出表!BH146,0),"###,###")&amp;"箇所")))</f>
        <v>8箇所</v>
      </c>
      <c r="AW146" s="94" t="str">
        <f ca="1">IF(市町村抽出表!BI146="－","－",IF(市町村抽出表!BI146=0,"0箇所",IF(市町村抽出表!BI146&lt;1,"1箇所未満",TEXT(ROUND(市町村抽出表!BI146,0),"###,###")&amp;"箇所")))</f>
        <v>0箇所</v>
      </c>
      <c r="AX146" s="94" t="str">
        <f ca="1">IF(市町村抽出表!BJ146="－","－",IF(市町村抽出表!BJ146=0,"0箇所",IF(市町村抽出表!BJ146&lt;1,"1箇所未満",TEXT(ROUND(市町村抽出表!BJ146,0),"###,###")&amp;"箇所")))</f>
        <v>0箇所</v>
      </c>
      <c r="AY146" s="94" t="str">
        <f ca="1">IF(市町村抽出表!BK146="－","－",IF(市町村抽出表!BK146=0,"0箇所",IF(市町村抽出表!BK146&lt;1,"1箇所未満",TEXT(ROUND(市町村抽出表!BK146,0),"###,###")&amp;"箇所")))</f>
        <v>0箇所</v>
      </c>
      <c r="AZ146" s="94" t="str">
        <f ca="1">IF(市町村抽出表!BL146="－","－",IF(市町村抽出表!BL146=0,"0箇所",IF(市町村抽出表!BL146&lt;1,"1箇所未満",TEXT(ROUND(市町村抽出表!BL146,0),"###,###")&amp;"箇所")))</f>
        <v>0箇所</v>
      </c>
      <c r="BH146" s="153"/>
      <c r="BI146" s="153"/>
      <c r="BJ146" s="153"/>
      <c r="BL146" s="154"/>
      <c r="BM146" s="153"/>
      <c r="BN146" s="153"/>
      <c r="BO146" s="153"/>
      <c r="BP146" s="153"/>
      <c r="BX146" s="154"/>
      <c r="BY146" s="153"/>
      <c r="BZ146" s="153"/>
      <c r="CA146" s="153"/>
      <c r="CB146" s="153"/>
      <c r="CN146" s="154"/>
      <c r="CO146" s="153"/>
      <c r="CP146" s="153"/>
      <c r="CQ146" s="153"/>
      <c r="CR146" s="153"/>
    </row>
    <row r="147" spans="1:96" x14ac:dyDescent="0.2">
      <c r="A147" s="82">
        <v>144</v>
      </c>
      <c r="B147" s="74" t="s">
        <v>644</v>
      </c>
      <c r="C147" s="93">
        <f ca="1">IF(市町村抽出表!D147="－","－",ROUND(市町村抽出表!D147,1))</f>
        <v>5.0999999999999996</v>
      </c>
      <c r="D147" s="158" t="str">
        <f ca="1">IF(市町村抽出表!F147="","※2",IF(市町村抽出表!F147="－","－",市町村抽出表!F147&amp;"箇所"))</f>
        <v>3箇所</v>
      </c>
      <c r="E147" s="159" t="str">
        <f ca="1">IF(市町村抽出表!G147="","※2",IF(市町村抽出表!G147="－","－",市町村抽出表!G147&amp;"箇所"))</f>
        <v>48箇所</v>
      </c>
      <c r="F147" s="160" t="str">
        <f ca="1">IF(市町村抽出表!H147="","※2",IF(市町村抽出表!H147="－","－",市町村抽出表!H147&amp;"箇所"))</f>
        <v>140箇所</v>
      </c>
      <c r="G147" s="94" t="str">
        <f ca="1">IF(市町村抽出表!I147="－","－",IF(市町村抽出表!I147=0,"0棟",IF(市町村抽出表!I147&lt;1,"1棟未満",TEXT(ROUND(市町村抽出表!I147,0),"###,###")&amp;"棟")))</f>
        <v>0棟</v>
      </c>
      <c r="H147" s="94" t="str">
        <f ca="1">IF(市町村抽出表!J147="－","－",IF(市町村抽出表!J147=0,"0棟",IF(市町村抽出表!J147&lt;1,"1棟未満",TEXT(ROUND(市町村抽出表!J147,0),"###,###")&amp;"棟")))</f>
        <v>0棟</v>
      </c>
      <c r="I147" s="94" t="str">
        <f ca="1">IF(市町村抽出表!O147="－","－",IF(市町村抽出表!O147=0,"0棟",IF(市町村抽出表!O147&lt;1,"1棟未満",TEXT(ROUND(市町村抽出表!O147,0),"###,###")&amp;"棟")))</f>
        <v>1棟未満</v>
      </c>
      <c r="J147" s="94" t="str">
        <f ca="1">IF(市町村抽出表!P147="－","－",IF(市町村抽出表!P147=0,"0棟",IF(市町村抽出表!P147&lt;1,"1棟未満",TEXT(ROUND(市町村抽出表!P147,0),"###,###")&amp;"棟")))</f>
        <v>1棟未満</v>
      </c>
      <c r="K147" s="147" t="str">
        <f ca="1">IF(市町村抽出表!U147="","※2",IF(市町村抽出表!U147="－","－",IF(市町村抽出表!U147=0,"0棟",IF(市町村抽出表!U147&lt;1,"1棟未満",TEXT(ROUND(市町村抽出表!U147,0),"###,###")&amp;"棟"))))</f>
        <v>1棟</v>
      </c>
      <c r="L147" s="148" t="str">
        <f ca="1">IF(市町村抽出表!V147="","※2",IF(市町村抽出表!V147="－","－",IF(市町村抽出表!V147=0,"0棟",IF(市町村抽出表!V147&lt;1,"1棟未満",TEXT(ROUND(市町村抽出表!V147,0),"###,###")&amp;"棟"))))</f>
        <v>3棟</v>
      </c>
      <c r="M147" s="94" t="str">
        <f ca="1">IF(市町村抽出表!W147="－","－",IF(市町村抽出表!W147=0,"0棟",IF(市町村抽出表!W147&lt;1,"1棟未満",TEXT(ROUND(市町村抽出表!W147,0),"###,###")&amp;"棟")))</f>
        <v>1棟</v>
      </c>
      <c r="N147" s="94" t="str">
        <f ca="1">IF(市町村抽出表!X147="－","－",IF(市町村抽出表!X147=0,"0棟",IF(市町村抽出表!X147&lt;1,"1棟未満",TEXT(ROUND(市町村抽出表!X147,0),"###,###")&amp;"棟")))</f>
        <v>3棟</v>
      </c>
      <c r="O147" s="94" t="str">
        <f ca="1">IF(市町村抽出表!Z147="－","－",IF(市町村抽出表!Z147=0,"0件",IF(市町村抽出表!Z147&lt;1,"1件未満",TEXT(ROUND(市町村抽出表!Z147,0),"###,###")&amp;"件")))</f>
        <v>0件</v>
      </c>
      <c r="P147" s="94" t="str">
        <f ca="1">IF(市町村抽出表!AA147="－","－",IF(市町村抽出表!AA147=0,"0件",IF(市町村抽出表!AA147&lt;1,"1件未満",TEXT(ROUND(市町村抽出表!AA147,0),"###,###")&amp;"件")))</f>
        <v>0件</v>
      </c>
      <c r="Q147" s="94" t="str">
        <f ca="1">IF(市町村抽出表!AB147="－","－",IF(市町村抽出表!AB147=0,"0棟",IF(市町村抽出表!AB147&lt;1,"1棟未満",TEXT(ROUND(市町村抽出表!AB147,0),"###,###")&amp;"棟")))</f>
        <v>0棟</v>
      </c>
      <c r="R147" s="94" t="str">
        <f ca="1">IF(市町村抽出表!AC147="－","－",IF(市町村抽出表!AC147=0,"0人",IF(市町村抽出表!AC147&lt;1,"1人未満",TEXT(ROUND(市町村抽出表!AC147,0),"###,###")&amp;"人")))</f>
        <v>0人</v>
      </c>
      <c r="S147" s="94" t="str">
        <f ca="1">IF(市町村抽出表!AD147="－","－",IF(市町村抽出表!AD147=0,"0人",IF(市町村抽出表!AD147&lt;1,"1人未満",TEXT(ROUND(市町村抽出表!AD147,0),"###,###")&amp;"人")))</f>
        <v>0人</v>
      </c>
      <c r="T147" s="94" t="str">
        <f ca="1">IF(市町村抽出表!AE147="－","－",IF(市町村抽出表!AE147=0,"0人",IF(市町村抽出表!AE147&lt;1,"1人未満",TEXT(ROUND(市町村抽出表!AE147,0),"###,###")&amp;"人")))</f>
        <v>0人</v>
      </c>
      <c r="U147" s="149" t="str">
        <f ca="1">IF(市町村抽出表!AG147="","※2",IF(市町村抽出表!AG147="－","－",IF(市町村抽出表!AG147=0,"0人",IF(市町村抽出表!AG147&lt;1,"1人未満",TEXT(ROUND(市町村抽出表!AG147,0),"###,###")&amp;"人"))))</f>
        <v>1人未満</v>
      </c>
      <c r="V147" s="150" t="str">
        <f ca="1">IF(市町村抽出表!AH147="","※2",IF(市町村抽出表!AH147="－","－",IF(市町村抽出表!AH147=0,"0人",IF(市町村抽出表!AH147&lt;1,"1人未満",TEXT(ROUND(市町村抽出表!AH147,0),"###,###")&amp;"人"))))</f>
        <v>1人未満</v>
      </c>
      <c r="W147" s="151" t="str">
        <f ca="1">IF(市町村抽出表!AI147="","※2",IF(市町村抽出表!AI147="－","－",IF(市町村抽出表!AI147=0,"0人",IF(市町村抽出表!AI147&lt;1,"1人未満",TEXT(ROUND(市町村抽出表!AI147,0),"###,###")&amp;"人"))))</f>
        <v>1人未満</v>
      </c>
      <c r="X147" s="94" t="str">
        <f ca="1">IF(市町村抽出表!AJ147="－","－",IF(市町村抽出表!AJ147=0,"0人",IF(市町村抽出表!AJ147&lt;1,"1人未満",TEXT(ROUND(市町村抽出表!AJ147,0),"###,###")&amp;"人")))</f>
        <v>0人</v>
      </c>
      <c r="Y147" s="94" t="str">
        <f ca="1">IF(市町村抽出表!AK147="－","－",IF(市町村抽出表!AK147=0,"0人",IF(市町村抽出表!AK147&lt;1,"1人未満",TEXT(ROUND(市町村抽出表!AK147,0),"###,###")&amp;"人")))</f>
        <v>0人</v>
      </c>
      <c r="Z147" s="94" t="str">
        <f ca="1">IF(市町村抽出表!AL147="－","－",IF(市町村抽出表!AL147=0,"0人",IF(市町村抽出表!AL147&lt;1,"1人未満",TEXT(ROUND(市町村抽出表!AL147,0),"###,###")&amp;"人")))</f>
        <v>0人</v>
      </c>
      <c r="AA147" s="94" t="str">
        <f ca="1">IF(市町村抽出表!AM147="－","－",IF(市町村抽出表!AM147=0,"0人",IF(市町村抽出表!AM147&lt;1,"1人未満",TEXT(ROUND(市町村抽出表!AM147,0),"###,###")&amp;"人")))</f>
        <v>1人未満</v>
      </c>
      <c r="AB147" s="94" t="str">
        <f ca="1">IF(市町村抽出表!AN147="－","－",IF(市町村抽出表!AN147=0,"0人",IF(市町村抽出表!AN147&lt;1,"1人未満",TEXT(ROUND(市町村抽出表!AN147,0),"###,###")&amp;"人")))</f>
        <v>1人未満</v>
      </c>
      <c r="AC147" s="94" t="str">
        <f ca="1">IF(市町村抽出表!AO147="－","－",IF(市町村抽出表!AO147=0,"0人",IF(市町村抽出表!AO147&lt;1,"1人未満",TEXT(ROUND(市町村抽出表!AO147,0),"###,###")&amp;"人")))</f>
        <v>1人未満</v>
      </c>
      <c r="AD147" s="94" t="str">
        <f ca="1">IF(市町村抽出表!AP147="－","－",IF(市町村抽出表!AP147=0,"0人",IF(市町村抽出表!AP147&lt;1,"1人未満",TEXT(ROUND(市町村抽出表!AP147,0),"###,###")&amp;"人")))</f>
        <v>5人</v>
      </c>
      <c r="AE147" s="94" t="str">
        <f ca="1">IF(市町村抽出表!AQ147="－","－",IF(市町村抽出表!AQ147=0,"0人",IF(市町村抽出表!AQ147&lt;1,"1人未満",TEXT(ROUND(市町村抽出表!AQ147,0),"###,###")&amp;"人")))</f>
        <v>2人</v>
      </c>
      <c r="AF147" s="94" t="str">
        <f ca="1">IF(市町村抽出表!AR147="－","－",IF(市町村抽出表!AR147=0,"0人",IF(市町村抽出表!AR147&lt;1,"1人未満",TEXT(ROUND(市町村抽出表!AR147,0),"###,###")&amp;"人")))</f>
        <v>7人</v>
      </c>
      <c r="AG147" s="94" t="str">
        <f ca="1">IF(市町村抽出表!AS147="－","－",IF(市町村抽出表!AS147=0,"0箇所",IF(市町村抽出表!AS147&lt;1,"1箇所未満",TEXT(ROUND(市町村抽出表!AS147,0),"###,###")&amp;"箇所")))</f>
        <v>1箇所未満</v>
      </c>
      <c r="AH147" s="94" t="str">
        <f ca="1">IF(市町村抽出表!AT147="－","－",IF(市町村抽出表!AT147=0,"0世帯",IF(市町村抽出表!AT147&lt;1,"1世帯未満",TEXT(ROUND(市町村抽出表!AT147,0),"###,###")&amp;"世帯")))</f>
        <v>1世帯未満</v>
      </c>
      <c r="AI147" s="94" t="str">
        <f ca="1">IF(市町村抽出表!AU147="－","－",IF(市町村抽出表!AU147=0,"0人",IF(市町村抽出表!AU147&lt;1,"1人未満",TEXT(ROUND(市町村抽出表!AU147,0),"###,###")&amp;"人")))</f>
        <v>1人未満</v>
      </c>
      <c r="AJ147" s="94" t="str">
        <f ca="1">IF(市町村抽出表!AV147="－","－",IF(市町村抽出表!AV147=0,"0世帯",IF(市町村抽出表!AV147&lt;1,"1世帯未満",TEXT(ROUND(市町村抽出表!AV147,0),"###,###")&amp;"世帯")))</f>
        <v>1世帯未満</v>
      </c>
      <c r="AK147" s="94" t="str">
        <f ca="1">IF(市町村抽出表!AW147="－","－",IF(市町村抽出表!AW147=0,"0人",IF(市町村抽出表!AW147&lt;1,"1人未満",TEXT(ROUND(市町村抽出表!AW147,0),"###,###")&amp;"人")))</f>
        <v>1人未満</v>
      </c>
      <c r="AL147" s="94" t="str">
        <f ca="1">IF(市町村抽出表!AX147="－","－",IF(市町村抽出表!AX147=0,"0世帯",IF(市町村抽出表!AX147&lt;1,"1世帯未満",TEXT(ROUND(市町村抽出表!AX147,0),"###,###")&amp;"世帯")))</f>
        <v>1世帯未満</v>
      </c>
      <c r="AM147" s="94" t="str">
        <f ca="1">IF(市町村抽出表!AY147="－","－",IF(市町村抽出表!AY147=0,"0人",IF(市町村抽出表!AY147&lt;1,"1人未満",TEXT(ROUND(市町村抽出表!AY147,0),"###,###")&amp;"人")))</f>
        <v>1人未満</v>
      </c>
      <c r="AN147" s="94" t="s">
        <v>668</v>
      </c>
      <c r="AO147" s="94" t="s">
        <v>668</v>
      </c>
      <c r="AP147" s="94" t="str">
        <f ca="1">IF(市町村抽出表!BB147="－","－",IF(市町村抽出表!BB147=0,"0km",IF(市町村抽出表!BB147&lt;0.1,"0.1km未満",TEXT(ROUND(市町村抽出表!BB147,1),"###,##0.0")&amp;"km")))</f>
        <v>0.3km</v>
      </c>
      <c r="AQ147" s="94" t="str">
        <f ca="1">IF(市町村抽出表!BC147="－","－",IF(市町村抽出表!BC147=0,"0世帯",IF(市町村抽出表!BC147&lt;1,"1世帯未満",TEXT(ROUND(市町村抽出表!BC147,0),"###,###")&amp;"世帯")))</f>
        <v>15世帯</v>
      </c>
      <c r="AR147" s="94" t="str">
        <f ca="1">IF(市町村抽出表!BD147="－","－",IF(市町村抽出表!BD147=0,"0人",IF(市町村抽出表!BD147&lt;1,"1人未満",TEXT(ROUND(市町村抽出表!BD147,0),"###,###")&amp;"人")))</f>
        <v>29人</v>
      </c>
      <c r="AS147" s="94" t="s">
        <v>668</v>
      </c>
      <c r="AT147" s="94" t="s">
        <v>668</v>
      </c>
      <c r="AU147" s="94" t="str">
        <f ca="1">IF(市町村抽出表!BG147="－","－",IF(市町村抽出表!BG147=0,"0箇所",IF(市町村抽出表!BG147&lt;1,"1箇所未満",TEXT(ROUND(市町村抽出表!BG147,0),"###,###")&amp;"箇所")))</f>
        <v>4箇所</v>
      </c>
      <c r="AV147" s="94" t="str">
        <f ca="1">IF(市町村抽出表!BH147="－","－",IF(市町村抽出表!BH147=0,"0箇所",IF(市町村抽出表!BH147&lt;1,"1箇所未満",TEXT(ROUND(市町村抽出表!BH147,0),"###,###")&amp;"箇所")))</f>
        <v>8箇所</v>
      </c>
      <c r="AW147" s="94" t="str">
        <f ca="1">IF(市町村抽出表!BI147="－","－",IF(市町村抽出表!BI147=0,"0箇所",IF(市町村抽出表!BI147&lt;1,"1箇所未満",TEXT(ROUND(市町村抽出表!BI147,0),"###,###")&amp;"箇所")))</f>
        <v>0箇所</v>
      </c>
      <c r="AX147" s="94" t="str">
        <f ca="1">IF(市町村抽出表!BJ147="－","－",IF(市町村抽出表!BJ147=0,"0箇所",IF(市町村抽出表!BJ147&lt;1,"1箇所未満",TEXT(ROUND(市町村抽出表!BJ147,0),"###,###")&amp;"箇所")))</f>
        <v>0箇所</v>
      </c>
      <c r="AY147" s="94" t="str">
        <f ca="1">IF(市町村抽出表!BK147="－","－",IF(市町村抽出表!BK147=0,"0箇所",IF(市町村抽出表!BK147&lt;1,"1箇所未満",TEXT(ROUND(市町村抽出表!BK147,0),"###,###")&amp;"箇所")))</f>
        <v>0箇所</v>
      </c>
      <c r="AZ147" s="94" t="str">
        <f ca="1">IF(市町村抽出表!BL147="－","－",IF(市町村抽出表!BL147=0,"0箇所",IF(市町村抽出表!BL147&lt;1,"1箇所未満",TEXT(ROUND(市町村抽出表!BL147,0),"###,###")&amp;"箇所")))</f>
        <v>0箇所</v>
      </c>
      <c r="BH147" s="153"/>
      <c r="BI147" s="153"/>
      <c r="BJ147" s="153"/>
      <c r="BL147" s="154"/>
      <c r="BM147" s="153"/>
      <c r="BN147" s="153"/>
      <c r="BO147" s="153"/>
      <c r="BP147" s="153"/>
      <c r="BX147" s="154"/>
      <c r="BY147" s="153"/>
      <c r="BZ147" s="153"/>
      <c r="CA147" s="153"/>
      <c r="CB147" s="153"/>
      <c r="CN147" s="154"/>
      <c r="CO147" s="153"/>
      <c r="CP147" s="153"/>
      <c r="CQ147" s="153"/>
      <c r="CR147" s="153"/>
    </row>
    <row r="148" spans="1:96" x14ac:dyDescent="0.2">
      <c r="A148" s="82">
        <v>145</v>
      </c>
      <c r="B148" s="74" t="s">
        <v>645</v>
      </c>
      <c r="C148" s="93">
        <f ca="1">IF(市町村抽出表!D148="－","－",ROUND(市町村抽出表!D148,1))</f>
        <v>4.9000000000000004</v>
      </c>
      <c r="D148" s="158" t="str">
        <f ca="1">IF(市町村抽出表!F148="","※2",IF(市町村抽出表!F148="－","－",市町村抽出表!F148&amp;"箇所"))</f>
        <v>0箇所</v>
      </c>
      <c r="E148" s="159" t="str">
        <f ca="1">IF(市町村抽出表!G148="","※2",IF(市町村抽出表!G148="－","－",市町村抽出表!G148&amp;"箇所"))</f>
        <v>48箇所</v>
      </c>
      <c r="F148" s="160" t="str">
        <f ca="1">IF(市町村抽出表!H148="","※2",IF(市町村抽出表!H148="－","－",市町村抽出表!H148&amp;"箇所"))</f>
        <v>143箇所</v>
      </c>
      <c r="G148" s="94" t="str">
        <f ca="1">IF(市町村抽出表!I148="－","－",IF(市町村抽出表!I148=0,"0棟",IF(市町村抽出表!I148&lt;1,"1棟未満",TEXT(ROUND(市町村抽出表!I148,0),"###,###")&amp;"棟")))</f>
        <v>0棟</v>
      </c>
      <c r="H148" s="94" t="str">
        <f ca="1">IF(市町村抽出表!J148="－","－",IF(市町村抽出表!J148=0,"0棟",IF(市町村抽出表!J148&lt;1,"1棟未満",TEXT(ROUND(市町村抽出表!J148,0),"###,###")&amp;"棟")))</f>
        <v>0棟</v>
      </c>
      <c r="I148" s="94" t="str">
        <f ca="1">IF(市町村抽出表!O148="－","－",IF(市町村抽出表!O148=0,"0棟",IF(市町村抽出表!O148&lt;1,"1棟未満",TEXT(ROUND(市町村抽出表!O148,0),"###,###")&amp;"棟")))</f>
        <v>1棟未満</v>
      </c>
      <c r="J148" s="94" t="str">
        <f ca="1">IF(市町村抽出表!P148="－","－",IF(市町村抽出表!P148=0,"0棟",IF(市町村抽出表!P148&lt;1,"1棟未満",TEXT(ROUND(市町村抽出表!P148,0),"###,###")&amp;"棟")))</f>
        <v>1棟未満</v>
      </c>
      <c r="K148" s="147" t="str">
        <f ca="1">IF(市町村抽出表!U148="","※2",IF(市町村抽出表!U148="－","－",IF(市町村抽出表!U148=0,"0棟",IF(市町村抽出表!U148&lt;1,"1棟未満",TEXT(ROUND(市町村抽出表!U148,0),"###,###")&amp;"棟"))))</f>
        <v>1棟未満</v>
      </c>
      <c r="L148" s="148" t="str">
        <f ca="1">IF(市町村抽出表!V148="","※2",IF(市町村抽出表!V148="－","－",IF(市町村抽出表!V148=0,"0棟",IF(市町村抽出表!V148&lt;1,"1棟未満",TEXT(ROUND(市町村抽出表!V148,0),"###,###")&amp;"棟"))))</f>
        <v>1棟</v>
      </c>
      <c r="M148" s="94" t="str">
        <f ca="1">IF(市町村抽出表!W148="－","－",IF(市町村抽出表!W148=0,"0棟",IF(市町村抽出表!W148&lt;1,"1棟未満",TEXT(ROUND(市町村抽出表!W148,0),"###,###")&amp;"棟")))</f>
        <v>1棟未満</v>
      </c>
      <c r="N148" s="94" t="str">
        <f ca="1">IF(市町村抽出表!X148="－","－",IF(市町村抽出表!X148=0,"0棟",IF(市町村抽出表!X148&lt;1,"1棟未満",TEXT(ROUND(市町村抽出表!X148,0),"###,###")&amp;"棟")))</f>
        <v>1棟</v>
      </c>
      <c r="O148" s="94" t="str">
        <f ca="1">IF(市町村抽出表!Z148="－","－",IF(市町村抽出表!Z148=0,"0件",IF(市町村抽出表!Z148&lt;1,"1件未満",TEXT(ROUND(市町村抽出表!Z148,0),"###,###")&amp;"件")))</f>
        <v>0件</v>
      </c>
      <c r="P148" s="94" t="str">
        <f ca="1">IF(市町村抽出表!AA148="－","－",IF(市町村抽出表!AA148=0,"0件",IF(市町村抽出表!AA148&lt;1,"1件未満",TEXT(ROUND(市町村抽出表!AA148,0),"###,###")&amp;"件")))</f>
        <v>0件</v>
      </c>
      <c r="Q148" s="94" t="str">
        <f ca="1">IF(市町村抽出表!AB148="－","－",IF(市町村抽出表!AB148=0,"0棟",IF(市町村抽出表!AB148&lt;1,"1棟未満",TEXT(ROUND(市町村抽出表!AB148,0),"###,###")&amp;"棟")))</f>
        <v>0棟</v>
      </c>
      <c r="R148" s="94" t="str">
        <f ca="1">IF(市町村抽出表!AC148="－","－",IF(市町村抽出表!AC148=0,"0人",IF(市町村抽出表!AC148&lt;1,"1人未満",TEXT(ROUND(市町村抽出表!AC148,0),"###,###")&amp;"人")))</f>
        <v>0人</v>
      </c>
      <c r="S148" s="94" t="str">
        <f ca="1">IF(市町村抽出表!AD148="－","－",IF(市町村抽出表!AD148=0,"0人",IF(市町村抽出表!AD148&lt;1,"1人未満",TEXT(ROUND(市町村抽出表!AD148,0),"###,###")&amp;"人")))</f>
        <v>0人</v>
      </c>
      <c r="T148" s="94" t="str">
        <f ca="1">IF(市町村抽出表!AE148="－","－",IF(市町村抽出表!AE148=0,"0人",IF(市町村抽出表!AE148&lt;1,"1人未満",TEXT(ROUND(市町村抽出表!AE148,0),"###,###")&amp;"人")))</f>
        <v>0人</v>
      </c>
      <c r="U148" s="149" t="str">
        <f ca="1">IF(市町村抽出表!AG148="","※2",IF(市町村抽出表!AG148="－","－",IF(市町村抽出表!AG148=0,"0人",IF(市町村抽出表!AG148&lt;1,"1人未満",TEXT(ROUND(市町村抽出表!AG148,0),"###,###")&amp;"人"))))</f>
        <v>1人未満</v>
      </c>
      <c r="V148" s="150" t="str">
        <f ca="1">IF(市町村抽出表!AH148="","※2",IF(市町村抽出表!AH148="－","－",IF(市町村抽出表!AH148=0,"0人",IF(市町村抽出表!AH148&lt;1,"1人未満",TEXT(ROUND(市町村抽出表!AH148,0),"###,###")&amp;"人"))))</f>
        <v>1人未満</v>
      </c>
      <c r="W148" s="151" t="str">
        <f ca="1">IF(市町村抽出表!AI148="","※2",IF(市町村抽出表!AI148="－","－",IF(市町村抽出表!AI148=0,"0人",IF(市町村抽出表!AI148&lt;1,"1人未満",TEXT(ROUND(市町村抽出表!AI148,0),"###,###")&amp;"人"))))</f>
        <v>1人未満</v>
      </c>
      <c r="X148" s="94" t="str">
        <f ca="1">IF(市町村抽出表!AJ148="－","－",IF(市町村抽出表!AJ148=0,"0人",IF(市町村抽出表!AJ148&lt;1,"1人未満",TEXT(ROUND(市町村抽出表!AJ148,0),"###,###")&amp;"人")))</f>
        <v>0人</v>
      </c>
      <c r="Y148" s="94" t="str">
        <f ca="1">IF(市町村抽出表!AK148="－","－",IF(市町村抽出表!AK148=0,"0人",IF(市町村抽出表!AK148&lt;1,"1人未満",TEXT(ROUND(市町村抽出表!AK148,0),"###,###")&amp;"人")))</f>
        <v>0人</v>
      </c>
      <c r="Z148" s="94" t="str">
        <f ca="1">IF(市町村抽出表!AL148="－","－",IF(市町村抽出表!AL148=0,"0人",IF(市町村抽出表!AL148&lt;1,"1人未満",TEXT(ROUND(市町村抽出表!AL148,0),"###,###")&amp;"人")))</f>
        <v>0人</v>
      </c>
      <c r="AA148" s="94" t="str">
        <f ca="1">IF(市町村抽出表!AM148="－","－",IF(市町村抽出表!AM148=0,"0人",IF(市町村抽出表!AM148&lt;1,"1人未満",TEXT(ROUND(市町村抽出表!AM148,0),"###,###")&amp;"人")))</f>
        <v>1人未満</v>
      </c>
      <c r="AB148" s="94" t="str">
        <f ca="1">IF(市町村抽出表!AN148="－","－",IF(市町村抽出表!AN148=0,"0人",IF(市町村抽出表!AN148&lt;1,"1人未満",TEXT(ROUND(市町村抽出表!AN148,0),"###,###")&amp;"人")))</f>
        <v>1人未満</v>
      </c>
      <c r="AC148" s="94" t="str">
        <f ca="1">IF(市町村抽出表!AO148="－","－",IF(市町村抽出表!AO148=0,"0人",IF(市町村抽出表!AO148&lt;1,"1人未満",TEXT(ROUND(市町村抽出表!AO148,0),"###,###")&amp;"人")))</f>
        <v>1人未満</v>
      </c>
      <c r="AD148" s="94" t="str">
        <f ca="1">IF(市町村抽出表!AP148="－","－",IF(市町村抽出表!AP148=0,"0人",IF(市町村抽出表!AP148&lt;1,"1人未満",TEXT(ROUND(市町村抽出表!AP148,0),"###,###")&amp;"人")))</f>
        <v>2人</v>
      </c>
      <c r="AE148" s="94" t="str">
        <f ca="1">IF(市町村抽出表!AQ148="－","－",IF(市町村抽出表!AQ148=0,"0人",IF(市町村抽出表!AQ148&lt;1,"1人未満",TEXT(ROUND(市町村抽出表!AQ148,0),"###,###")&amp;"人")))</f>
        <v>1人</v>
      </c>
      <c r="AF148" s="94" t="str">
        <f ca="1">IF(市町村抽出表!AR148="－","－",IF(市町村抽出表!AR148=0,"0人",IF(市町村抽出表!AR148&lt;1,"1人未満",TEXT(ROUND(市町村抽出表!AR148,0),"###,###")&amp;"人")))</f>
        <v>3人</v>
      </c>
      <c r="AG148" s="94" t="str">
        <f ca="1">IF(市町村抽出表!AS148="－","－",IF(市町村抽出表!AS148=0,"0箇所",IF(市町村抽出表!AS148&lt;1,"1箇所未満",TEXT(ROUND(市町村抽出表!AS148,0),"###,###")&amp;"箇所")))</f>
        <v>0箇所</v>
      </c>
      <c r="AH148" s="94" t="str">
        <f ca="1">IF(市町村抽出表!AT148="－","－",IF(市町村抽出表!AT148=0,"0世帯",IF(市町村抽出表!AT148&lt;1,"1世帯未満",TEXT(ROUND(市町村抽出表!AT148,0),"###,###")&amp;"世帯")))</f>
        <v>0世帯</v>
      </c>
      <c r="AI148" s="94" t="str">
        <f ca="1">IF(市町村抽出表!AU148="－","－",IF(市町村抽出表!AU148=0,"0人",IF(市町村抽出表!AU148&lt;1,"1人未満",TEXT(ROUND(市町村抽出表!AU148,0),"###,###")&amp;"人")))</f>
        <v>0人</v>
      </c>
      <c r="AJ148" s="94" t="str">
        <f ca="1">IF(市町村抽出表!AV148="－","－",IF(市町村抽出表!AV148=0,"0世帯",IF(市町村抽出表!AV148&lt;1,"1世帯未満",TEXT(ROUND(市町村抽出表!AV148,0),"###,###")&amp;"世帯")))</f>
        <v>0世帯</v>
      </c>
      <c r="AK148" s="94" t="str">
        <f ca="1">IF(市町村抽出表!AW148="－","－",IF(市町村抽出表!AW148=0,"0人",IF(市町村抽出表!AW148&lt;1,"1人未満",TEXT(ROUND(市町村抽出表!AW148,0),"###,###")&amp;"人")))</f>
        <v>0人</v>
      </c>
      <c r="AL148" s="94" t="str">
        <f ca="1">IF(市町村抽出表!AX148="－","－",IF(市町村抽出表!AX148=0,"0世帯",IF(市町村抽出表!AX148&lt;1,"1世帯未満",TEXT(ROUND(市町村抽出表!AX148,0),"###,###")&amp;"世帯")))</f>
        <v>0世帯</v>
      </c>
      <c r="AM148" s="94" t="str">
        <f ca="1">IF(市町村抽出表!AY148="－","－",IF(市町村抽出表!AY148=0,"0人",IF(市町村抽出表!AY148&lt;1,"1人未満",TEXT(ROUND(市町村抽出表!AY148,0),"###,###")&amp;"人")))</f>
        <v>0人</v>
      </c>
      <c r="AN148" s="94" t="s">
        <v>668</v>
      </c>
      <c r="AO148" s="94" t="s">
        <v>668</v>
      </c>
      <c r="AP148" s="94" t="str">
        <f ca="1">IF(市町村抽出表!BB148="－","－",IF(市町村抽出表!BB148=0,"0km",IF(市町村抽出表!BB148&lt;0.1,"0.1km未満",TEXT(ROUND(市町村抽出表!BB148,1),"###,##0.0")&amp;"km")))</f>
        <v>0.3km</v>
      </c>
      <c r="AQ148" s="94" t="str">
        <f ca="1">IF(市町村抽出表!BC148="－","－",IF(市町村抽出表!BC148=0,"0世帯",IF(市町村抽出表!BC148&lt;1,"1世帯未満",TEXT(ROUND(市町村抽出表!BC148,0),"###,###")&amp;"世帯")))</f>
        <v>13世帯</v>
      </c>
      <c r="AR148" s="94" t="str">
        <f ca="1">IF(市町村抽出表!BD148="－","－",IF(市町村抽出表!BD148=0,"0人",IF(市町村抽出表!BD148&lt;1,"1人未満",TEXT(ROUND(市町村抽出表!BD148,0),"###,###")&amp;"人")))</f>
        <v>24人</v>
      </c>
      <c r="AS148" s="94" t="s">
        <v>668</v>
      </c>
      <c r="AT148" s="94" t="s">
        <v>668</v>
      </c>
      <c r="AU148" s="94" t="str">
        <f ca="1">IF(市町村抽出表!BG148="－","－",IF(市町村抽出表!BG148=0,"0箇所",IF(市町村抽出表!BG148&lt;1,"1箇所未満",TEXT(ROUND(市町村抽出表!BG148,0),"###,###")&amp;"箇所")))</f>
        <v>2箇所</v>
      </c>
      <c r="AV148" s="94" t="str">
        <f ca="1">IF(市町村抽出表!BH148="－","－",IF(市町村抽出表!BH148=0,"0箇所",IF(市町村抽出表!BH148&lt;1,"1箇所未満",TEXT(ROUND(市町村抽出表!BH148,0),"###,###")&amp;"箇所")))</f>
        <v>6箇所</v>
      </c>
      <c r="AW148" s="94" t="str">
        <f ca="1">IF(市町村抽出表!BI148="－","－",IF(市町村抽出表!BI148=0,"0箇所",IF(市町村抽出表!BI148&lt;1,"1箇所未満",TEXT(ROUND(市町村抽出表!BI148,0),"###,###")&amp;"箇所")))</f>
        <v>0箇所</v>
      </c>
      <c r="AX148" s="94" t="str">
        <f ca="1">IF(市町村抽出表!BJ148="－","－",IF(市町村抽出表!BJ148=0,"0箇所",IF(市町村抽出表!BJ148&lt;1,"1箇所未満",TEXT(ROUND(市町村抽出表!BJ148,0),"###,###")&amp;"箇所")))</f>
        <v>0箇所</v>
      </c>
      <c r="AY148" s="94" t="str">
        <f ca="1">IF(市町村抽出表!BK148="－","－",IF(市町村抽出表!BK148=0,"0箇所",IF(市町村抽出表!BK148&lt;1,"1箇所未満",TEXT(ROUND(市町村抽出表!BK148,0),"###,###")&amp;"箇所")))</f>
        <v>0箇所</v>
      </c>
      <c r="AZ148" s="94" t="str">
        <f ca="1">IF(市町村抽出表!BL148="－","－",IF(市町村抽出表!BL148=0,"0箇所",IF(市町村抽出表!BL148&lt;1,"1箇所未満",TEXT(ROUND(市町村抽出表!BL148,0),"###,###")&amp;"箇所")))</f>
        <v>0箇所</v>
      </c>
      <c r="BH148" s="153"/>
      <c r="BI148" s="153"/>
      <c r="BJ148" s="153"/>
      <c r="BL148" s="154"/>
      <c r="BM148" s="153"/>
      <c r="BN148" s="153"/>
      <c r="BO148" s="153"/>
      <c r="BP148" s="153"/>
      <c r="BX148" s="154"/>
      <c r="BY148" s="153"/>
      <c r="BZ148" s="153"/>
      <c r="CA148" s="153"/>
      <c r="CB148" s="153"/>
      <c r="CN148" s="154"/>
      <c r="CO148" s="153"/>
      <c r="CP148" s="153"/>
      <c r="CQ148" s="153"/>
      <c r="CR148" s="153"/>
    </row>
    <row r="149" spans="1:96" x14ac:dyDescent="0.2">
      <c r="A149" s="82">
        <v>146</v>
      </c>
      <c r="B149" s="74" t="s">
        <v>646</v>
      </c>
      <c r="C149" s="93">
        <f ca="1">IF(市町村抽出表!D149="－","－",ROUND(市町村抽出表!D149,1))</f>
        <v>4.9000000000000004</v>
      </c>
      <c r="D149" s="158" t="str">
        <f ca="1">IF(市町村抽出表!F149="","※2",IF(市町村抽出表!F149="－","－",市町村抽出表!F149&amp;"箇所"))</f>
        <v>0箇所</v>
      </c>
      <c r="E149" s="159" t="str">
        <f ca="1">IF(市町村抽出表!G149="","※2",IF(市町村抽出表!G149="－","－",市町村抽出表!G149&amp;"箇所"))</f>
        <v>48箇所</v>
      </c>
      <c r="F149" s="160" t="str">
        <f ca="1">IF(市町村抽出表!H149="","※2",IF(市町村抽出表!H149="－","－",市町村抽出表!H149&amp;"箇所"))</f>
        <v>143箇所</v>
      </c>
      <c r="G149" s="94" t="str">
        <f ca="1">IF(市町村抽出表!I149="－","－",IF(市町村抽出表!I149=0,"0棟",IF(市町村抽出表!I149&lt;1,"1棟未満",TEXT(ROUND(市町村抽出表!I149,0),"###,###")&amp;"棟")))</f>
        <v>0棟</v>
      </c>
      <c r="H149" s="94" t="str">
        <f ca="1">IF(市町村抽出表!J149="－","－",IF(市町村抽出表!J149=0,"0棟",IF(市町村抽出表!J149&lt;1,"1棟未満",TEXT(ROUND(市町村抽出表!J149,0),"###,###")&amp;"棟")))</f>
        <v>0棟</v>
      </c>
      <c r="I149" s="94" t="str">
        <f ca="1">IF(市町村抽出表!O149="－","－",IF(市町村抽出表!O149=0,"0棟",IF(市町村抽出表!O149&lt;1,"1棟未満",TEXT(ROUND(市町村抽出表!O149,0),"###,###")&amp;"棟")))</f>
        <v>1棟未満</v>
      </c>
      <c r="J149" s="94" t="str">
        <f ca="1">IF(市町村抽出表!P149="－","－",IF(市町村抽出表!P149=0,"0棟",IF(市町村抽出表!P149&lt;1,"1棟未満",TEXT(ROUND(市町村抽出表!P149,0),"###,###")&amp;"棟")))</f>
        <v>1棟未満</v>
      </c>
      <c r="K149" s="147" t="str">
        <f ca="1">IF(市町村抽出表!U149="","※2",IF(市町村抽出表!U149="－","－",IF(市町村抽出表!U149=0,"0棟",IF(市町村抽出表!U149&lt;1,"1棟未満",TEXT(ROUND(市町村抽出表!U149,0),"###,###")&amp;"棟"))))</f>
        <v>1棟未満</v>
      </c>
      <c r="L149" s="148" t="str">
        <f ca="1">IF(市町村抽出表!V149="","※2",IF(市町村抽出表!V149="－","－",IF(市町村抽出表!V149=0,"0棟",IF(市町村抽出表!V149&lt;1,"1棟未満",TEXT(ROUND(市町村抽出表!V149,0),"###,###")&amp;"棟"))))</f>
        <v>1棟</v>
      </c>
      <c r="M149" s="94" t="str">
        <f ca="1">IF(市町村抽出表!W149="－","－",IF(市町村抽出表!W149=0,"0棟",IF(市町村抽出表!W149&lt;1,"1棟未満",TEXT(ROUND(市町村抽出表!W149,0),"###,###")&amp;"棟")))</f>
        <v>1棟未満</v>
      </c>
      <c r="N149" s="94" t="str">
        <f ca="1">IF(市町村抽出表!X149="－","－",IF(市町村抽出表!X149=0,"0棟",IF(市町村抽出表!X149&lt;1,"1棟未満",TEXT(ROUND(市町村抽出表!X149,0),"###,###")&amp;"棟")))</f>
        <v>1棟</v>
      </c>
      <c r="O149" s="94" t="str">
        <f ca="1">IF(市町村抽出表!Z149="－","－",IF(市町村抽出表!Z149=0,"0件",IF(市町村抽出表!Z149&lt;1,"1件未満",TEXT(ROUND(市町村抽出表!Z149,0),"###,###")&amp;"件")))</f>
        <v>0件</v>
      </c>
      <c r="P149" s="94" t="str">
        <f ca="1">IF(市町村抽出表!AA149="－","－",IF(市町村抽出表!AA149=0,"0件",IF(市町村抽出表!AA149&lt;1,"1件未満",TEXT(ROUND(市町村抽出表!AA149,0),"###,###")&amp;"件")))</f>
        <v>0件</v>
      </c>
      <c r="Q149" s="94" t="str">
        <f ca="1">IF(市町村抽出表!AB149="－","－",IF(市町村抽出表!AB149=0,"0棟",IF(市町村抽出表!AB149&lt;1,"1棟未満",TEXT(ROUND(市町村抽出表!AB149,0),"###,###")&amp;"棟")))</f>
        <v>0棟</v>
      </c>
      <c r="R149" s="94" t="str">
        <f ca="1">IF(市町村抽出表!AC149="－","－",IF(市町村抽出表!AC149=0,"0人",IF(市町村抽出表!AC149&lt;1,"1人未満",TEXT(ROUND(市町村抽出表!AC149,0),"###,###")&amp;"人")))</f>
        <v>0人</v>
      </c>
      <c r="S149" s="94" t="str">
        <f ca="1">IF(市町村抽出表!AD149="－","－",IF(市町村抽出表!AD149=0,"0人",IF(市町村抽出表!AD149&lt;1,"1人未満",TEXT(ROUND(市町村抽出表!AD149,0),"###,###")&amp;"人")))</f>
        <v>0人</v>
      </c>
      <c r="T149" s="94" t="str">
        <f ca="1">IF(市町村抽出表!AE149="－","－",IF(市町村抽出表!AE149=0,"0人",IF(市町村抽出表!AE149&lt;1,"1人未満",TEXT(ROUND(市町村抽出表!AE149,0),"###,###")&amp;"人")))</f>
        <v>0人</v>
      </c>
      <c r="U149" s="149" t="str">
        <f ca="1">IF(市町村抽出表!AG149="","※2",IF(市町村抽出表!AG149="－","－",IF(市町村抽出表!AG149=0,"0人",IF(市町村抽出表!AG149&lt;1,"1人未満",TEXT(ROUND(市町村抽出表!AG149,0),"###,###")&amp;"人"))))</f>
        <v>1人未満</v>
      </c>
      <c r="V149" s="150" t="str">
        <f ca="1">IF(市町村抽出表!AH149="","※2",IF(市町村抽出表!AH149="－","－",IF(市町村抽出表!AH149=0,"0人",IF(市町村抽出表!AH149&lt;1,"1人未満",TEXT(ROUND(市町村抽出表!AH149,0),"###,###")&amp;"人"))))</f>
        <v>1人未満</v>
      </c>
      <c r="W149" s="151" t="str">
        <f ca="1">IF(市町村抽出表!AI149="","※2",IF(市町村抽出表!AI149="－","－",IF(市町村抽出表!AI149=0,"0人",IF(市町村抽出表!AI149&lt;1,"1人未満",TEXT(ROUND(市町村抽出表!AI149,0),"###,###")&amp;"人"))))</f>
        <v>1人未満</v>
      </c>
      <c r="X149" s="94" t="str">
        <f ca="1">IF(市町村抽出表!AJ149="－","－",IF(市町村抽出表!AJ149=0,"0人",IF(市町村抽出表!AJ149&lt;1,"1人未満",TEXT(ROUND(市町村抽出表!AJ149,0),"###,###")&amp;"人")))</f>
        <v>0人</v>
      </c>
      <c r="Y149" s="94" t="str">
        <f ca="1">IF(市町村抽出表!AK149="－","－",IF(市町村抽出表!AK149=0,"0人",IF(市町村抽出表!AK149&lt;1,"1人未満",TEXT(ROUND(市町村抽出表!AK149,0),"###,###")&amp;"人")))</f>
        <v>0人</v>
      </c>
      <c r="Z149" s="94" t="str">
        <f ca="1">IF(市町村抽出表!AL149="－","－",IF(市町村抽出表!AL149=0,"0人",IF(市町村抽出表!AL149&lt;1,"1人未満",TEXT(ROUND(市町村抽出表!AL149,0),"###,###")&amp;"人")))</f>
        <v>0人</v>
      </c>
      <c r="AA149" s="94" t="str">
        <f ca="1">IF(市町村抽出表!AM149="－","－",IF(市町村抽出表!AM149=0,"0人",IF(市町村抽出表!AM149&lt;1,"1人未満",TEXT(ROUND(市町村抽出表!AM149,0),"###,###")&amp;"人")))</f>
        <v>1人未満</v>
      </c>
      <c r="AB149" s="94" t="str">
        <f ca="1">IF(市町村抽出表!AN149="－","－",IF(市町村抽出表!AN149=0,"0人",IF(市町村抽出表!AN149&lt;1,"1人未満",TEXT(ROUND(市町村抽出表!AN149,0),"###,###")&amp;"人")))</f>
        <v>1人未満</v>
      </c>
      <c r="AC149" s="94" t="str">
        <f ca="1">IF(市町村抽出表!AO149="－","－",IF(市町村抽出表!AO149=0,"0人",IF(市町村抽出表!AO149&lt;1,"1人未満",TEXT(ROUND(市町村抽出表!AO149,0),"###,###")&amp;"人")))</f>
        <v>1人未満</v>
      </c>
      <c r="AD149" s="94" t="str">
        <f ca="1">IF(市町村抽出表!AP149="－","－",IF(市町村抽出表!AP149=0,"0人",IF(市町村抽出表!AP149&lt;1,"1人未満",TEXT(ROUND(市町村抽出表!AP149,0),"###,###")&amp;"人")))</f>
        <v>2人</v>
      </c>
      <c r="AE149" s="94" t="str">
        <f ca="1">IF(市町村抽出表!AQ149="－","－",IF(市町村抽出表!AQ149=0,"0人",IF(市町村抽出表!AQ149&lt;1,"1人未満",TEXT(ROUND(市町村抽出表!AQ149,0),"###,###")&amp;"人")))</f>
        <v>1人</v>
      </c>
      <c r="AF149" s="94" t="str">
        <f ca="1">IF(市町村抽出表!AR149="－","－",IF(市町村抽出表!AR149=0,"0人",IF(市町村抽出表!AR149&lt;1,"1人未満",TEXT(ROUND(市町村抽出表!AR149,0),"###,###")&amp;"人")))</f>
        <v>3人</v>
      </c>
      <c r="AG149" s="94" t="str">
        <f ca="1">IF(市町村抽出表!AS149="－","－",IF(市町村抽出表!AS149=0,"0箇所",IF(市町村抽出表!AS149&lt;1,"1箇所未満",TEXT(ROUND(市町村抽出表!AS149,0),"###,###")&amp;"箇所")))</f>
        <v>0箇所</v>
      </c>
      <c r="AH149" s="94" t="str">
        <f ca="1">IF(市町村抽出表!AT149="－","－",IF(市町村抽出表!AT149=0,"0世帯",IF(市町村抽出表!AT149&lt;1,"1世帯未満",TEXT(ROUND(市町村抽出表!AT149,0),"###,###")&amp;"世帯")))</f>
        <v>0世帯</v>
      </c>
      <c r="AI149" s="94" t="str">
        <f ca="1">IF(市町村抽出表!AU149="－","－",IF(市町村抽出表!AU149=0,"0人",IF(市町村抽出表!AU149&lt;1,"1人未満",TEXT(ROUND(市町村抽出表!AU149,0),"###,###")&amp;"人")))</f>
        <v>0人</v>
      </c>
      <c r="AJ149" s="94" t="str">
        <f ca="1">IF(市町村抽出表!AV149="－","－",IF(市町村抽出表!AV149=0,"0世帯",IF(市町村抽出表!AV149&lt;1,"1世帯未満",TEXT(ROUND(市町村抽出表!AV149,0),"###,###")&amp;"世帯")))</f>
        <v>0世帯</v>
      </c>
      <c r="AK149" s="94" t="str">
        <f ca="1">IF(市町村抽出表!AW149="－","－",IF(市町村抽出表!AW149=0,"0人",IF(市町村抽出表!AW149&lt;1,"1人未満",TEXT(ROUND(市町村抽出表!AW149,0),"###,###")&amp;"人")))</f>
        <v>0人</v>
      </c>
      <c r="AL149" s="94" t="str">
        <f ca="1">IF(市町村抽出表!AX149="－","－",IF(市町村抽出表!AX149=0,"0世帯",IF(市町村抽出表!AX149&lt;1,"1世帯未満",TEXT(ROUND(市町村抽出表!AX149,0),"###,###")&amp;"世帯")))</f>
        <v>0世帯</v>
      </c>
      <c r="AM149" s="94" t="str">
        <f ca="1">IF(市町村抽出表!AY149="－","－",IF(市町村抽出表!AY149=0,"0人",IF(市町村抽出表!AY149&lt;1,"1人未満",TEXT(ROUND(市町村抽出表!AY149,0),"###,###")&amp;"人")))</f>
        <v>0人</v>
      </c>
      <c r="AN149" s="94" t="s">
        <v>668</v>
      </c>
      <c r="AO149" s="94" t="s">
        <v>668</v>
      </c>
      <c r="AP149" s="94" t="str">
        <f ca="1">IF(市町村抽出表!BB149="－","－",IF(市町村抽出表!BB149=0,"0km",IF(市町村抽出表!BB149&lt;0.1,"0.1km未満",TEXT(ROUND(市町村抽出表!BB149,1),"###,##0.0")&amp;"km")))</f>
        <v>0.3km</v>
      </c>
      <c r="AQ149" s="94" t="str">
        <f ca="1">IF(市町村抽出表!BC149="－","－",IF(市町村抽出表!BC149=0,"0世帯",IF(市町村抽出表!BC149&lt;1,"1世帯未満",TEXT(ROUND(市町村抽出表!BC149,0),"###,###")&amp;"世帯")))</f>
        <v>13世帯</v>
      </c>
      <c r="AR149" s="94" t="str">
        <f ca="1">IF(市町村抽出表!BD149="－","－",IF(市町村抽出表!BD149=0,"0人",IF(市町村抽出表!BD149&lt;1,"1人未満",TEXT(ROUND(市町村抽出表!BD149,0),"###,###")&amp;"人")))</f>
        <v>24人</v>
      </c>
      <c r="AS149" s="94" t="s">
        <v>668</v>
      </c>
      <c r="AT149" s="94" t="s">
        <v>668</v>
      </c>
      <c r="AU149" s="94" t="str">
        <f ca="1">IF(市町村抽出表!BG149="－","－",IF(市町村抽出表!BG149=0,"0箇所",IF(市町村抽出表!BG149&lt;1,"1箇所未満",TEXT(ROUND(市町村抽出表!BG149,0),"###,###")&amp;"箇所")))</f>
        <v>2箇所</v>
      </c>
      <c r="AV149" s="94" t="str">
        <f ca="1">IF(市町村抽出表!BH149="－","－",IF(市町村抽出表!BH149=0,"0箇所",IF(市町村抽出表!BH149&lt;1,"1箇所未満",TEXT(ROUND(市町村抽出表!BH149,0),"###,###")&amp;"箇所")))</f>
        <v>6箇所</v>
      </c>
      <c r="AW149" s="94" t="str">
        <f ca="1">IF(市町村抽出表!BI149="－","－",IF(市町村抽出表!BI149=0,"0箇所",IF(市町村抽出表!BI149&lt;1,"1箇所未満",TEXT(ROUND(市町村抽出表!BI149,0),"###,###")&amp;"箇所")))</f>
        <v>0箇所</v>
      </c>
      <c r="AX149" s="94" t="str">
        <f ca="1">IF(市町村抽出表!BJ149="－","－",IF(市町村抽出表!BJ149=0,"0箇所",IF(市町村抽出表!BJ149&lt;1,"1箇所未満",TEXT(ROUND(市町村抽出表!BJ149,0),"###,###")&amp;"箇所")))</f>
        <v>0箇所</v>
      </c>
      <c r="AY149" s="94" t="str">
        <f ca="1">IF(市町村抽出表!BK149="－","－",IF(市町村抽出表!BK149=0,"0箇所",IF(市町村抽出表!BK149&lt;1,"1箇所未満",TEXT(ROUND(市町村抽出表!BK149,0),"###,###")&amp;"箇所")))</f>
        <v>0箇所</v>
      </c>
      <c r="AZ149" s="94" t="str">
        <f ca="1">IF(市町村抽出表!BL149="－","－",IF(市町村抽出表!BL149=0,"0箇所",IF(市町村抽出表!BL149&lt;1,"1箇所未満",TEXT(ROUND(市町村抽出表!BL149,0),"###,###")&amp;"箇所")))</f>
        <v>0箇所</v>
      </c>
      <c r="BH149" s="153"/>
      <c r="BI149" s="153"/>
      <c r="BJ149" s="153"/>
      <c r="BL149" s="154"/>
      <c r="BM149" s="153"/>
      <c r="BN149" s="153"/>
      <c r="BO149" s="153"/>
      <c r="BP149" s="153"/>
      <c r="BX149" s="154"/>
      <c r="BY149" s="153"/>
      <c r="BZ149" s="153"/>
      <c r="CA149" s="153"/>
      <c r="CB149" s="153"/>
      <c r="CN149" s="154"/>
      <c r="CO149" s="153"/>
      <c r="CP149" s="153"/>
      <c r="CQ149" s="153"/>
      <c r="CR149" s="153"/>
    </row>
    <row r="150" spans="1:96" x14ac:dyDescent="0.2">
      <c r="A150" s="82">
        <v>147</v>
      </c>
      <c r="B150" s="74" t="s">
        <v>647</v>
      </c>
      <c r="C150" s="93">
        <f ca="1">IF(市町村抽出表!D150="－","－",ROUND(市町村抽出表!D150,1))</f>
        <v>4.9000000000000004</v>
      </c>
      <c r="D150" s="158" t="str">
        <f ca="1">IF(市町村抽出表!F150="","※2",IF(市町村抽出表!F150="－","－",市町村抽出表!F150&amp;"箇所"))</f>
        <v>0箇所</v>
      </c>
      <c r="E150" s="159" t="str">
        <f ca="1">IF(市町村抽出表!G150="","※2",IF(市町村抽出表!G150="－","－",市町村抽出表!G150&amp;"箇所"))</f>
        <v>48箇所</v>
      </c>
      <c r="F150" s="160" t="str">
        <f ca="1">IF(市町村抽出表!H150="","※2",IF(市町村抽出表!H150="－","－",市町村抽出表!H150&amp;"箇所"))</f>
        <v>143箇所</v>
      </c>
      <c r="G150" s="94" t="str">
        <f ca="1">IF(市町村抽出表!I150="－","－",IF(市町村抽出表!I150=0,"0棟",IF(市町村抽出表!I150&lt;1,"1棟未満",TEXT(ROUND(市町村抽出表!I150,0),"###,###")&amp;"棟")))</f>
        <v>0棟</v>
      </c>
      <c r="H150" s="94" t="str">
        <f ca="1">IF(市町村抽出表!J150="－","－",IF(市町村抽出表!J150=0,"0棟",IF(市町村抽出表!J150&lt;1,"1棟未満",TEXT(ROUND(市町村抽出表!J150,0),"###,###")&amp;"棟")))</f>
        <v>0棟</v>
      </c>
      <c r="I150" s="94" t="str">
        <f ca="1">IF(市町村抽出表!O150="－","－",IF(市町村抽出表!O150=0,"0棟",IF(市町村抽出表!O150&lt;1,"1棟未満",TEXT(ROUND(市町村抽出表!O150,0),"###,###")&amp;"棟")))</f>
        <v>1棟未満</v>
      </c>
      <c r="J150" s="94" t="str">
        <f ca="1">IF(市町村抽出表!P150="－","－",IF(市町村抽出表!P150=0,"0棟",IF(市町村抽出表!P150&lt;1,"1棟未満",TEXT(ROUND(市町村抽出表!P150,0),"###,###")&amp;"棟")))</f>
        <v>1棟未満</v>
      </c>
      <c r="K150" s="147" t="str">
        <f ca="1">IF(市町村抽出表!U150="","※2",IF(市町村抽出表!U150="－","－",IF(市町村抽出表!U150=0,"0棟",IF(市町村抽出表!U150&lt;1,"1棟未満",TEXT(ROUND(市町村抽出表!U150,0),"###,###")&amp;"棟"))))</f>
        <v>1棟未満</v>
      </c>
      <c r="L150" s="148" t="str">
        <f ca="1">IF(市町村抽出表!V150="","※2",IF(市町村抽出表!V150="－","－",IF(市町村抽出表!V150=0,"0棟",IF(市町村抽出表!V150&lt;1,"1棟未満",TEXT(ROUND(市町村抽出表!V150,0),"###,###")&amp;"棟"))))</f>
        <v>1棟</v>
      </c>
      <c r="M150" s="94" t="str">
        <f ca="1">IF(市町村抽出表!W150="－","－",IF(市町村抽出表!W150=0,"0棟",IF(市町村抽出表!W150&lt;1,"1棟未満",TEXT(ROUND(市町村抽出表!W150,0),"###,###")&amp;"棟")))</f>
        <v>1棟未満</v>
      </c>
      <c r="N150" s="94" t="str">
        <f ca="1">IF(市町村抽出表!X150="－","－",IF(市町村抽出表!X150=0,"0棟",IF(市町村抽出表!X150&lt;1,"1棟未満",TEXT(ROUND(市町村抽出表!X150,0),"###,###")&amp;"棟")))</f>
        <v>1棟</v>
      </c>
      <c r="O150" s="94" t="str">
        <f ca="1">IF(市町村抽出表!Z150="－","－",IF(市町村抽出表!Z150=0,"0件",IF(市町村抽出表!Z150&lt;1,"1件未満",TEXT(ROUND(市町村抽出表!Z150,0),"###,###")&amp;"件")))</f>
        <v>0件</v>
      </c>
      <c r="P150" s="94" t="str">
        <f ca="1">IF(市町村抽出表!AA150="－","－",IF(市町村抽出表!AA150=0,"0件",IF(市町村抽出表!AA150&lt;1,"1件未満",TEXT(ROUND(市町村抽出表!AA150,0),"###,###")&amp;"件")))</f>
        <v>0件</v>
      </c>
      <c r="Q150" s="94" t="str">
        <f ca="1">IF(市町村抽出表!AB150="－","－",IF(市町村抽出表!AB150=0,"0棟",IF(市町村抽出表!AB150&lt;1,"1棟未満",TEXT(ROUND(市町村抽出表!AB150,0),"###,###")&amp;"棟")))</f>
        <v>0棟</v>
      </c>
      <c r="R150" s="94" t="str">
        <f ca="1">IF(市町村抽出表!AC150="－","－",IF(市町村抽出表!AC150=0,"0人",IF(市町村抽出表!AC150&lt;1,"1人未満",TEXT(ROUND(市町村抽出表!AC150,0),"###,###")&amp;"人")))</f>
        <v>0人</v>
      </c>
      <c r="S150" s="94" t="str">
        <f ca="1">IF(市町村抽出表!AD150="－","－",IF(市町村抽出表!AD150=0,"0人",IF(市町村抽出表!AD150&lt;1,"1人未満",TEXT(ROUND(市町村抽出表!AD150,0),"###,###")&amp;"人")))</f>
        <v>0人</v>
      </c>
      <c r="T150" s="94" t="str">
        <f ca="1">IF(市町村抽出表!AE150="－","－",IF(市町村抽出表!AE150=0,"0人",IF(市町村抽出表!AE150&lt;1,"1人未満",TEXT(ROUND(市町村抽出表!AE150,0),"###,###")&amp;"人")))</f>
        <v>0人</v>
      </c>
      <c r="U150" s="149" t="str">
        <f ca="1">IF(市町村抽出表!AG150="","※2",IF(市町村抽出表!AG150="－","－",IF(市町村抽出表!AG150=0,"0人",IF(市町村抽出表!AG150&lt;1,"1人未満",TEXT(ROUND(市町村抽出表!AG150,0),"###,###")&amp;"人"))))</f>
        <v>1人未満</v>
      </c>
      <c r="V150" s="150" t="str">
        <f ca="1">IF(市町村抽出表!AH150="","※2",IF(市町村抽出表!AH150="－","－",IF(市町村抽出表!AH150=0,"0人",IF(市町村抽出表!AH150&lt;1,"1人未満",TEXT(ROUND(市町村抽出表!AH150,0),"###,###")&amp;"人"))))</f>
        <v>1人未満</v>
      </c>
      <c r="W150" s="151" t="str">
        <f ca="1">IF(市町村抽出表!AI150="","※2",IF(市町村抽出表!AI150="－","－",IF(市町村抽出表!AI150=0,"0人",IF(市町村抽出表!AI150&lt;1,"1人未満",TEXT(ROUND(市町村抽出表!AI150,0),"###,###")&amp;"人"))))</f>
        <v>1人未満</v>
      </c>
      <c r="X150" s="94" t="str">
        <f ca="1">IF(市町村抽出表!AJ150="－","－",IF(市町村抽出表!AJ150=0,"0人",IF(市町村抽出表!AJ150&lt;1,"1人未満",TEXT(ROUND(市町村抽出表!AJ150,0),"###,###")&amp;"人")))</f>
        <v>0人</v>
      </c>
      <c r="Y150" s="94" t="str">
        <f ca="1">IF(市町村抽出表!AK150="－","－",IF(市町村抽出表!AK150=0,"0人",IF(市町村抽出表!AK150&lt;1,"1人未満",TEXT(ROUND(市町村抽出表!AK150,0),"###,###")&amp;"人")))</f>
        <v>0人</v>
      </c>
      <c r="Z150" s="94" t="str">
        <f ca="1">IF(市町村抽出表!AL150="－","－",IF(市町村抽出表!AL150=0,"0人",IF(市町村抽出表!AL150&lt;1,"1人未満",TEXT(ROUND(市町村抽出表!AL150,0),"###,###")&amp;"人")))</f>
        <v>0人</v>
      </c>
      <c r="AA150" s="94" t="str">
        <f ca="1">IF(市町村抽出表!AM150="－","－",IF(市町村抽出表!AM150=0,"0人",IF(市町村抽出表!AM150&lt;1,"1人未満",TEXT(ROUND(市町村抽出表!AM150,0),"###,###")&amp;"人")))</f>
        <v>1人未満</v>
      </c>
      <c r="AB150" s="94" t="str">
        <f ca="1">IF(市町村抽出表!AN150="－","－",IF(市町村抽出表!AN150=0,"0人",IF(市町村抽出表!AN150&lt;1,"1人未満",TEXT(ROUND(市町村抽出表!AN150,0),"###,###")&amp;"人")))</f>
        <v>1人未満</v>
      </c>
      <c r="AC150" s="94" t="str">
        <f ca="1">IF(市町村抽出表!AO150="－","－",IF(市町村抽出表!AO150=0,"0人",IF(市町村抽出表!AO150&lt;1,"1人未満",TEXT(ROUND(市町村抽出表!AO150,0),"###,###")&amp;"人")))</f>
        <v>1人未満</v>
      </c>
      <c r="AD150" s="94" t="str">
        <f ca="1">IF(市町村抽出表!AP150="－","－",IF(市町村抽出表!AP150=0,"0人",IF(市町村抽出表!AP150&lt;1,"1人未満",TEXT(ROUND(市町村抽出表!AP150,0),"###,###")&amp;"人")))</f>
        <v>2人</v>
      </c>
      <c r="AE150" s="94" t="str">
        <f ca="1">IF(市町村抽出表!AQ150="－","－",IF(市町村抽出表!AQ150=0,"0人",IF(市町村抽出表!AQ150&lt;1,"1人未満",TEXT(ROUND(市町村抽出表!AQ150,0),"###,###")&amp;"人")))</f>
        <v>1人</v>
      </c>
      <c r="AF150" s="94" t="str">
        <f ca="1">IF(市町村抽出表!AR150="－","－",IF(市町村抽出表!AR150=0,"0人",IF(市町村抽出表!AR150&lt;1,"1人未満",TEXT(ROUND(市町村抽出表!AR150,0),"###,###")&amp;"人")))</f>
        <v>3人</v>
      </c>
      <c r="AG150" s="94" t="str">
        <f ca="1">IF(市町村抽出表!AS150="－","－",IF(市町村抽出表!AS150=0,"0箇所",IF(市町村抽出表!AS150&lt;1,"1箇所未満",TEXT(ROUND(市町村抽出表!AS150,0),"###,###")&amp;"箇所")))</f>
        <v>0箇所</v>
      </c>
      <c r="AH150" s="94" t="str">
        <f ca="1">IF(市町村抽出表!AT150="－","－",IF(市町村抽出表!AT150=0,"0世帯",IF(市町村抽出表!AT150&lt;1,"1世帯未満",TEXT(ROUND(市町村抽出表!AT150,0),"###,###")&amp;"世帯")))</f>
        <v>0世帯</v>
      </c>
      <c r="AI150" s="94" t="str">
        <f ca="1">IF(市町村抽出表!AU150="－","－",IF(市町村抽出表!AU150=0,"0人",IF(市町村抽出表!AU150&lt;1,"1人未満",TEXT(ROUND(市町村抽出表!AU150,0),"###,###")&amp;"人")))</f>
        <v>0人</v>
      </c>
      <c r="AJ150" s="94" t="str">
        <f ca="1">IF(市町村抽出表!AV150="－","－",IF(市町村抽出表!AV150=0,"0世帯",IF(市町村抽出表!AV150&lt;1,"1世帯未満",TEXT(ROUND(市町村抽出表!AV150,0),"###,###")&amp;"世帯")))</f>
        <v>0世帯</v>
      </c>
      <c r="AK150" s="94" t="str">
        <f ca="1">IF(市町村抽出表!AW150="－","－",IF(市町村抽出表!AW150=0,"0人",IF(市町村抽出表!AW150&lt;1,"1人未満",TEXT(ROUND(市町村抽出表!AW150,0),"###,###")&amp;"人")))</f>
        <v>0人</v>
      </c>
      <c r="AL150" s="94" t="str">
        <f ca="1">IF(市町村抽出表!AX150="－","－",IF(市町村抽出表!AX150=0,"0世帯",IF(市町村抽出表!AX150&lt;1,"1世帯未満",TEXT(ROUND(市町村抽出表!AX150,0),"###,###")&amp;"世帯")))</f>
        <v>0世帯</v>
      </c>
      <c r="AM150" s="94" t="str">
        <f ca="1">IF(市町村抽出表!AY150="－","－",IF(市町村抽出表!AY150=0,"0人",IF(市町村抽出表!AY150&lt;1,"1人未満",TEXT(ROUND(市町村抽出表!AY150,0),"###,###")&amp;"人")))</f>
        <v>0人</v>
      </c>
      <c r="AN150" s="94" t="s">
        <v>668</v>
      </c>
      <c r="AO150" s="94" t="s">
        <v>668</v>
      </c>
      <c r="AP150" s="94" t="str">
        <f ca="1">IF(市町村抽出表!BB150="－","－",IF(市町村抽出表!BB150=0,"0km",IF(市町村抽出表!BB150&lt;0.1,"0.1km未満",TEXT(ROUND(市町村抽出表!BB150,1),"###,##0.0")&amp;"km")))</f>
        <v>0.3km</v>
      </c>
      <c r="AQ150" s="94" t="str">
        <f ca="1">IF(市町村抽出表!BC150="－","－",IF(市町村抽出表!BC150=0,"0世帯",IF(市町村抽出表!BC150&lt;1,"1世帯未満",TEXT(ROUND(市町村抽出表!BC150,0),"###,###")&amp;"世帯")))</f>
        <v>13世帯</v>
      </c>
      <c r="AR150" s="94" t="str">
        <f ca="1">IF(市町村抽出表!BD150="－","－",IF(市町村抽出表!BD150=0,"0人",IF(市町村抽出表!BD150&lt;1,"1人未満",TEXT(ROUND(市町村抽出表!BD150,0),"###,###")&amp;"人")))</f>
        <v>24人</v>
      </c>
      <c r="AS150" s="94" t="s">
        <v>668</v>
      </c>
      <c r="AT150" s="94" t="s">
        <v>668</v>
      </c>
      <c r="AU150" s="94" t="str">
        <f ca="1">IF(市町村抽出表!BG150="－","－",IF(市町村抽出表!BG150=0,"0箇所",IF(市町村抽出表!BG150&lt;1,"1箇所未満",TEXT(ROUND(市町村抽出表!BG150,0),"###,###")&amp;"箇所")))</f>
        <v>2箇所</v>
      </c>
      <c r="AV150" s="94" t="str">
        <f ca="1">IF(市町村抽出表!BH150="－","－",IF(市町村抽出表!BH150=0,"0箇所",IF(市町村抽出表!BH150&lt;1,"1箇所未満",TEXT(ROUND(市町村抽出表!BH150,0),"###,###")&amp;"箇所")))</f>
        <v>6箇所</v>
      </c>
      <c r="AW150" s="94" t="str">
        <f ca="1">IF(市町村抽出表!BI150="－","－",IF(市町村抽出表!BI150=0,"0箇所",IF(市町村抽出表!BI150&lt;1,"1箇所未満",TEXT(ROUND(市町村抽出表!BI150,0),"###,###")&amp;"箇所")))</f>
        <v>0箇所</v>
      </c>
      <c r="AX150" s="94" t="str">
        <f ca="1">IF(市町村抽出表!BJ150="－","－",IF(市町村抽出表!BJ150=0,"0箇所",IF(市町村抽出表!BJ150&lt;1,"1箇所未満",TEXT(ROUND(市町村抽出表!BJ150,0),"###,###")&amp;"箇所")))</f>
        <v>0箇所</v>
      </c>
      <c r="AY150" s="94" t="str">
        <f ca="1">IF(市町村抽出表!BK150="－","－",IF(市町村抽出表!BK150=0,"0箇所",IF(市町村抽出表!BK150&lt;1,"1箇所未満",TEXT(ROUND(市町村抽出表!BK150,0),"###,###")&amp;"箇所")))</f>
        <v>0箇所</v>
      </c>
      <c r="AZ150" s="94" t="str">
        <f ca="1">IF(市町村抽出表!BL150="－","－",IF(市町村抽出表!BL150=0,"0箇所",IF(市町村抽出表!BL150&lt;1,"1箇所未満",TEXT(ROUND(市町村抽出表!BL150,0),"###,###")&amp;"箇所")))</f>
        <v>0箇所</v>
      </c>
      <c r="BH150" s="153"/>
      <c r="BI150" s="153"/>
      <c r="BJ150" s="153"/>
      <c r="BL150" s="154"/>
      <c r="BM150" s="153"/>
      <c r="BN150" s="153"/>
      <c r="BO150" s="153"/>
      <c r="BP150" s="153"/>
      <c r="BX150" s="154"/>
      <c r="BY150" s="153"/>
      <c r="BZ150" s="153"/>
      <c r="CA150" s="153"/>
      <c r="CB150" s="153"/>
      <c r="CN150" s="154"/>
      <c r="CO150" s="153"/>
      <c r="CP150" s="153"/>
      <c r="CQ150" s="153"/>
      <c r="CR150" s="153"/>
    </row>
    <row r="151" spans="1:96" x14ac:dyDescent="0.2">
      <c r="A151" s="82">
        <v>148</v>
      </c>
      <c r="B151" s="74" t="s">
        <v>648</v>
      </c>
      <c r="C151" s="93" t="e">
        <f ca="1">IF(市町村抽出表!D151="－","－",ROUND(市町村抽出表!D151,1))</f>
        <v>#REF!</v>
      </c>
      <c r="D151" s="158" t="e">
        <f ca="1">IF(市町村抽出表!F151="","※2",IF(市町村抽出表!F151="－","－",市町村抽出表!F151&amp;"箇所"))</f>
        <v>#REF!</v>
      </c>
      <c r="E151" s="159" t="e">
        <f ca="1">IF(市町村抽出表!G151="","※2",IF(市町村抽出表!G151="－","－",市町村抽出表!G151&amp;"箇所"))</f>
        <v>#REF!</v>
      </c>
      <c r="F151" s="160" t="e">
        <f ca="1">IF(市町村抽出表!H151="","※2",IF(市町村抽出表!H151="－","－",市町村抽出表!H151&amp;"箇所"))</f>
        <v>#REF!</v>
      </c>
      <c r="G151" s="94" t="e">
        <f ca="1">IF(市町村抽出表!I151="－","－",IF(市町村抽出表!I151=0,"0棟",IF(市町村抽出表!I151&lt;1,"1棟未満",TEXT(ROUND(市町村抽出表!I151,0),"###,###")&amp;"棟")))</f>
        <v>#REF!</v>
      </c>
      <c r="H151" s="94" t="e">
        <f ca="1">IF(市町村抽出表!J151="－","－",IF(市町村抽出表!J151=0,"0棟",IF(市町村抽出表!J151&lt;1,"1棟未満",TEXT(ROUND(市町村抽出表!J151,0),"###,###")&amp;"棟")))</f>
        <v>#REF!</v>
      </c>
      <c r="I151" s="94" t="e">
        <f ca="1">IF(市町村抽出表!O151="－","－",IF(市町村抽出表!O151=0,"0棟",IF(市町村抽出表!O151&lt;1,"1棟未満",TEXT(ROUND(市町村抽出表!O151,0),"###,###")&amp;"棟")))</f>
        <v>#REF!</v>
      </c>
      <c r="J151" s="94" t="e">
        <f ca="1">IF(市町村抽出表!P151="－","－",IF(市町村抽出表!P151=0,"0棟",IF(市町村抽出表!P151&lt;1,"1棟未満",TEXT(ROUND(市町村抽出表!P151,0),"###,###")&amp;"棟")))</f>
        <v>#REF!</v>
      </c>
      <c r="K151" s="147" t="e">
        <f ca="1">IF(市町村抽出表!U151="","※2",IF(市町村抽出表!U151="－","－",IF(市町村抽出表!U151=0,"0棟",IF(市町村抽出表!U151&lt;1,"1棟未満",TEXT(ROUND(市町村抽出表!U151,0),"###,###")&amp;"棟"))))</f>
        <v>#REF!</v>
      </c>
      <c r="L151" s="148" t="e">
        <f ca="1">IF(市町村抽出表!V151="","※2",IF(市町村抽出表!V151="－","－",IF(市町村抽出表!V151=0,"0棟",IF(市町村抽出表!V151&lt;1,"1棟未満",TEXT(ROUND(市町村抽出表!V151,0),"###,###")&amp;"棟"))))</f>
        <v>#REF!</v>
      </c>
      <c r="M151" s="94" t="e">
        <f ca="1">IF(市町村抽出表!W151="－","－",IF(市町村抽出表!W151=0,"0棟",IF(市町村抽出表!W151&lt;1,"1棟未満",TEXT(ROUND(市町村抽出表!W151,0),"###,###")&amp;"棟")))</f>
        <v>#REF!</v>
      </c>
      <c r="N151" s="94" t="e">
        <f ca="1">IF(市町村抽出表!X151="－","－",IF(市町村抽出表!X151=0,"0棟",IF(市町村抽出表!X151&lt;1,"1棟未満",TEXT(ROUND(市町村抽出表!X151,0),"###,###")&amp;"棟")))</f>
        <v>#REF!</v>
      </c>
      <c r="O151" s="94" t="e">
        <f ca="1">IF(市町村抽出表!Z151="－","－",IF(市町村抽出表!Z151=0,"0件",IF(市町村抽出表!Z151&lt;1,"1件未満",TEXT(ROUND(市町村抽出表!Z151,0),"###,###")&amp;"件")))</f>
        <v>#REF!</v>
      </c>
      <c r="P151" s="94" t="e">
        <f ca="1">IF(市町村抽出表!AA151="－","－",IF(市町村抽出表!AA151=0,"0件",IF(市町村抽出表!AA151&lt;1,"1件未満",TEXT(ROUND(市町村抽出表!AA151,0),"###,###")&amp;"件")))</f>
        <v>#REF!</v>
      </c>
      <c r="Q151" s="94" t="e">
        <f ca="1">IF(市町村抽出表!AB151="－","－",IF(市町村抽出表!AB151=0,"0棟",IF(市町村抽出表!AB151&lt;1,"1棟未満",TEXT(ROUND(市町村抽出表!AB151,0),"###,###")&amp;"棟")))</f>
        <v>#REF!</v>
      </c>
      <c r="R151" s="94" t="e">
        <f ca="1">IF(市町村抽出表!AC151="－","－",IF(市町村抽出表!AC151=0,"0人",IF(市町村抽出表!AC151&lt;1,"1人未満",TEXT(ROUND(市町村抽出表!AC151,0),"###,###")&amp;"人")))</f>
        <v>#REF!</v>
      </c>
      <c r="S151" s="94" t="e">
        <f ca="1">IF(市町村抽出表!AD151="－","－",IF(市町村抽出表!AD151=0,"0人",IF(市町村抽出表!AD151&lt;1,"1人未満",TEXT(ROUND(市町村抽出表!AD151,0),"###,###")&amp;"人")))</f>
        <v>#REF!</v>
      </c>
      <c r="T151" s="94" t="e">
        <f ca="1">IF(市町村抽出表!AE151="－","－",IF(市町村抽出表!AE151=0,"0人",IF(市町村抽出表!AE151&lt;1,"1人未満",TEXT(ROUND(市町村抽出表!AE151,0),"###,###")&amp;"人")))</f>
        <v>#REF!</v>
      </c>
      <c r="U151" s="149" t="e">
        <f ca="1">IF(市町村抽出表!AG151="","※2",IF(市町村抽出表!AG151="－","－",IF(市町村抽出表!AG151=0,"0人",IF(市町村抽出表!AG151&lt;1,"1人未満",TEXT(ROUND(市町村抽出表!AG151,0),"###,###")&amp;"人"))))</f>
        <v>#REF!</v>
      </c>
      <c r="V151" s="150" t="e">
        <f ca="1">IF(市町村抽出表!AH151="","※2",IF(市町村抽出表!AH151="－","－",IF(市町村抽出表!AH151=0,"0人",IF(市町村抽出表!AH151&lt;1,"1人未満",TEXT(ROUND(市町村抽出表!AH151,0),"###,###")&amp;"人"))))</f>
        <v>#REF!</v>
      </c>
      <c r="W151" s="151" t="e">
        <f ca="1">IF(市町村抽出表!AI151="","※2",IF(市町村抽出表!AI151="－","－",IF(市町村抽出表!AI151=0,"0人",IF(市町村抽出表!AI151&lt;1,"1人未満",TEXT(ROUND(市町村抽出表!AI151,0),"###,###")&amp;"人"))))</f>
        <v>#REF!</v>
      </c>
      <c r="X151" s="94" t="e">
        <f ca="1">IF(市町村抽出表!AJ151="－","－",IF(市町村抽出表!AJ151=0,"0人",IF(市町村抽出表!AJ151&lt;1,"1人未満",TEXT(ROUND(市町村抽出表!AJ151,0),"###,###")&amp;"人")))</f>
        <v>#REF!</v>
      </c>
      <c r="Y151" s="94" t="e">
        <f ca="1">IF(市町村抽出表!AK151="－","－",IF(市町村抽出表!AK151=0,"0人",IF(市町村抽出表!AK151&lt;1,"1人未満",TEXT(ROUND(市町村抽出表!AK151,0),"###,###")&amp;"人")))</f>
        <v>#REF!</v>
      </c>
      <c r="Z151" s="94" t="e">
        <f ca="1">IF(市町村抽出表!AL151="－","－",IF(市町村抽出表!AL151=0,"0人",IF(市町村抽出表!AL151&lt;1,"1人未満",TEXT(ROUND(市町村抽出表!AL151,0),"###,###")&amp;"人")))</f>
        <v>#REF!</v>
      </c>
      <c r="AA151" s="94" t="e">
        <f ca="1">IF(市町村抽出表!AM151="－","－",IF(市町村抽出表!AM151=0,"0人",IF(市町村抽出表!AM151&lt;1,"1人未満",TEXT(ROUND(市町村抽出表!AM151,0),"###,###")&amp;"人")))</f>
        <v>#REF!</v>
      </c>
      <c r="AB151" s="94" t="e">
        <f ca="1">IF(市町村抽出表!AN151="－","－",IF(市町村抽出表!AN151=0,"0人",IF(市町村抽出表!AN151&lt;1,"1人未満",TEXT(ROUND(市町村抽出表!AN151,0),"###,###")&amp;"人")))</f>
        <v>#REF!</v>
      </c>
      <c r="AC151" s="94" t="e">
        <f ca="1">IF(市町村抽出表!AO151="－","－",IF(市町村抽出表!AO151=0,"0人",IF(市町村抽出表!AO151&lt;1,"1人未満",TEXT(ROUND(市町村抽出表!AO151,0),"###,###")&amp;"人")))</f>
        <v>#REF!</v>
      </c>
      <c r="AD151" s="94" t="e">
        <f ca="1">IF(市町村抽出表!AP151="－","－",IF(市町村抽出表!AP151=0,"0人",IF(市町村抽出表!AP151&lt;1,"1人未満",TEXT(ROUND(市町村抽出表!AP151,0),"###,###")&amp;"人")))</f>
        <v>#REF!</v>
      </c>
      <c r="AE151" s="94" t="e">
        <f ca="1">IF(市町村抽出表!AQ151="－","－",IF(市町村抽出表!AQ151=0,"0人",IF(市町村抽出表!AQ151&lt;1,"1人未満",TEXT(ROUND(市町村抽出表!AQ151,0),"###,###")&amp;"人")))</f>
        <v>#REF!</v>
      </c>
      <c r="AF151" s="94" t="e">
        <f ca="1">IF(市町村抽出表!AR151="－","－",IF(市町村抽出表!AR151=0,"0人",IF(市町村抽出表!AR151&lt;1,"1人未満",TEXT(ROUND(市町村抽出表!AR151,0),"###,###")&amp;"人")))</f>
        <v>#REF!</v>
      </c>
      <c r="AG151" s="94" t="e">
        <f ca="1">IF(市町村抽出表!AS151="－","－",IF(市町村抽出表!AS151=0,"0箇所",IF(市町村抽出表!AS151&lt;1,"1箇所未満",TEXT(ROUND(市町村抽出表!AS151,0),"###,###")&amp;"箇所")))</f>
        <v>#REF!</v>
      </c>
      <c r="AH151" s="94" t="e">
        <f ca="1">IF(市町村抽出表!AT151="－","－",IF(市町村抽出表!AT151=0,"0世帯",IF(市町村抽出表!AT151&lt;1,"1世帯未満",TEXT(ROUND(市町村抽出表!AT151,0),"###,###")&amp;"世帯")))</f>
        <v>#REF!</v>
      </c>
      <c r="AI151" s="94" t="e">
        <f ca="1">IF(市町村抽出表!AU151="－","－",IF(市町村抽出表!AU151=0,"0人",IF(市町村抽出表!AU151&lt;1,"1人未満",TEXT(ROUND(市町村抽出表!AU151,0),"###,###")&amp;"人")))</f>
        <v>#REF!</v>
      </c>
      <c r="AJ151" s="94" t="e">
        <f ca="1">IF(市町村抽出表!AV151="－","－",IF(市町村抽出表!AV151=0,"0世帯",IF(市町村抽出表!AV151&lt;1,"1世帯未満",TEXT(ROUND(市町村抽出表!AV151,0),"###,###")&amp;"世帯")))</f>
        <v>#REF!</v>
      </c>
      <c r="AK151" s="94" t="e">
        <f ca="1">IF(市町村抽出表!AW151="－","－",IF(市町村抽出表!AW151=0,"0人",IF(市町村抽出表!AW151&lt;1,"1人未満",TEXT(ROUND(市町村抽出表!AW151,0),"###,###")&amp;"人")))</f>
        <v>#REF!</v>
      </c>
      <c r="AL151" s="94" t="e">
        <f ca="1">IF(市町村抽出表!AX151="－","－",IF(市町村抽出表!AX151=0,"0世帯",IF(市町村抽出表!AX151&lt;1,"1世帯未満",TEXT(ROUND(市町村抽出表!AX151,0),"###,###")&amp;"世帯")))</f>
        <v>#REF!</v>
      </c>
      <c r="AM151" s="94" t="e">
        <f ca="1">IF(市町村抽出表!AY151="－","－",IF(市町村抽出表!AY151=0,"0人",IF(市町村抽出表!AY151&lt;1,"1人未満",TEXT(ROUND(市町村抽出表!AY151,0),"###,###")&amp;"人")))</f>
        <v>#REF!</v>
      </c>
      <c r="AN151" s="94" t="s">
        <v>668</v>
      </c>
      <c r="AO151" s="94" t="s">
        <v>668</v>
      </c>
      <c r="AP151" s="94" t="e">
        <f ca="1">IF(市町村抽出表!BB151="－","－",IF(市町村抽出表!BB151=0,"0km",IF(市町村抽出表!BB151&lt;0.1,"0.1km未満",TEXT(ROUND(市町村抽出表!BB151,1),"###,##0.0")&amp;"km")))</f>
        <v>#REF!</v>
      </c>
      <c r="AQ151" s="94" t="e">
        <f ca="1">IF(市町村抽出表!BC151="－","－",IF(市町村抽出表!BC151=0,"0世帯",IF(市町村抽出表!BC151&lt;1,"1世帯未満",TEXT(ROUND(市町村抽出表!BC151,0),"###,###")&amp;"世帯")))</f>
        <v>#REF!</v>
      </c>
      <c r="AR151" s="94" t="e">
        <f ca="1">IF(市町村抽出表!BD151="－","－",IF(市町村抽出表!BD151=0,"0人",IF(市町村抽出表!BD151&lt;1,"1人未満",TEXT(ROUND(市町村抽出表!BD151,0),"###,###")&amp;"人")))</f>
        <v>#REF!</v>
      </c>
      <c r="AS151" s="94" t="s">
        <v>668</v>
      </c>
      <c r="AT151" s="94" t="s">
        <v>668</v>
      </c>
      <c r="AU151" s="94" t="e">
        <f ca="1">IF(市町村抽出表!BG151="－","－",IF(市町村抽出表!BG151=0,"0箇所",IF(市町村抽出表!BG151&lt;1,"1箇所未満",TEXT(ROUND(市町村抽出表!BG151,0),"###,###")&amp;"箇所")))</f>
        <v>#REF!</v>
      </c>
      <c r="AV151" s="94" t="e">
        <f ca="1">IF(市町村抽出表!BH151="－","－",IF(市町村抽出表!BH151=0,"0箇所",IF(市町村抽出表!BH151&lt;1,"1箇所未満",TEXT(ROUND(市町村抽出表!BH151,0),"###,###")&amp;"箇所")))</f>
        <v>#REF!</v>
      </c>
      <c r="AW151" s="94" t="e">
        <f ca="1">IF(市町村抽出表!BI151="－","－",IF(市町村抽出表!BI151=0,"0箇所",IF(市町村抽出表!BI151&lt;1,"1箇所未満",TEXT(ROUND(市町村抽出表!BI151,0),"###,###")&amp;"箇所")))</f>
        <v>#REF!</v>
      </c>
      <c r="AX151" s="94" t="e">
        <f ca="1">IF(市町村抽出表!BJ151="－","－",IF(市町村抽出表!BJ151=0,"0箇所",IF(市町村抽出表!BJ151&lt;1,"1箇所未満",TEXT(ROUND(市町村抽出表!BJ151,0),"###,###")&amp;"箇所")))</f>
        <v>#REF!</v>
      </c>
      <c r="AY151" s="94" t="e">
        <f ca="1">IF(市町村抽出表!BK151="－","－",IF(市町村抽出表!BK151=0,"0箇所",IF(市町村抽出表!BK151&lt;1,"1箇所未満",TEXT(ROUND(市町村抽出表!BK151,0),"###,###")&amp;"箇所")))</f>
        <v>#REF!</v>
      </c>
      <c r="AZ151" s="94" t="e">
        <f ca="1">IF(市町村抽出表!BL151="－","－",IF(市町村抽出表!BL151=0,"0箇所",IF(市町村抽出表!BL151&lt;1,"1箇所未満",TEXT(ROUND(市町村抽出表!BL151,0),"###,###")&amp;"箇所")))</f>
        <v>#REF!</v>
      </c>
      <c r="BH151" s="153"/>
      <c r="BI151" s="153"/>
      <c r="BJ151" s="153"/>
      <c r="BL151" s="154"/>
      <c r="BM151" s="153"/>
      <c r="BN151" s="153"/>
      <c r="BO151" s="153"/>
      <c r="BP151" s="153"/>
      <c r="BX151" s="154"/>
      <c r="BY151" s="153"/>
      <c r="BZ151" s="153"/>
      <c r="CA151" s="153"/>
      <c r="CB151" s="153"/>
      <c r="CN151" s="154"/>
      <c r="CO151" s="153"/>
      <c r="CP151" s="153"/>
      <c r="CQ151" s="153"/>
      <c r="CR151" s="153"/>
    </row>
    <row r="152" spans="1:96" x14ac:dyDescent="0.2">
      <c r="A152" s="82">
        <v>149</v>
      </c>
      <c r="B152" s="74" t="s">
        <v>649</v>
      </c>
      <c r="C152" s="93" t="e">
        <f ca="1">IF(市町村抽出表!D152="－","－",ROUND(市町村抽出表!D152,1))</f>
        <v>#REF!</v>
      </c>
      <c r="D152" s="158" t="e">
        <f ca="1">IF(市町村抽出表!F152="","※2",IF(市町村抽出表!F152="－","－",市町村抽出表!F152&amp;"箇所"))</f>
        <v>#REF!</v>
      </c>
      <c r="E152" s="159" t="e">
        <f ca="1">IF(市町村抽出表!G152="","※2",IF(市町村抽出表!G152="－","－",市町村抽出表!G152&amp;"箇所"))</f>
        <v>#REF!</v>
      </c>
      <c r="F152" s="160" t="e">
        <f ca="1">IF(市町村抽出表!H152="","※2",IF(市町村抽出表!H152="－","－",市町村抽出表!H152&amp;"箇所"))</f>
        <v>#REF!</v>
      </c>
      <c r="G152" s="94" t="e">
        <f ca="1">IF(市町村抽出表!I152="－","－",IF(市町村抽出表!I152=0,"0棟",IF(市町村抽出表!I152&lt;1,"1棟未満",TEXT(ROUND(市町村抽出表!I152,0),"###,###")&amp;"棟")))</f>
        <v>#REF!</v>
      </c>
      <c r="H152" s="94" t="e">
        <f ca="1">IF(市町村抽出表!J152="－","－",IF(市町村抽出表!J152=0,"0棟",IF(市町村抽出表!J152&lt;1,"1棟未満",TEXT(ROUND(市町村抽出表!J152,0),"###,###")&amp;"棟")))</f>
        <v>#REF!</v>
      </c>
      <c r="I152" s="94" t="e">
        <f ca="1">IF(市町村抽出表!O152="－","－",IF(市町村抽出表!O152=0,"0棟",IF(市町村抽出表!O152&lt;1,"1棟未満",TEXT(ROUND(市町村抽出表!O152,0),"###,###")&amp;"棟")))</f>
        <v>#REF!</v>
      </c>
      <c r="J152" s="94" t="e">
        <f ca="1">IF(市町村抽出表!P152="－","－",IF(市町村抽出表!P152=0,"0棟",IF(市町村抽出表!P152&lt;1,"1棟未満",TEXT(ROUND(市町村抽出表!P152,0),"###,###")&amp;"棟")))</f>
        <v>#REF!</v>
      </c>
      <c r="K152" s="147" t="e">
        <f ca="1">IF(市町村抽出表!U152="","※2",IF(市町村抽出表!U152="－","－",IF(市町村抽出表!U152=0,"0棟",IF(市町村抽出表!U152&lt;1,"1棟未満",TEXT(ROUND(市町村抽出表!U152,0),"###,###")&amp;"棟"))))</f>
        <v>#REF!</v>
      </c>
      <c r="L152" s="148" t="e">
        <f ca="1">IF(市町村抽出表!V152="","※2",IF(市町村抽出表!V152="－","－",IF(市町村抽出表!V152=0,"0棟",IF(市町村抽出表!V152&lt;1,"1棟未満",TEXT(ROUND(市町村抽出表!V152,0),"###,###")&amp;"棟"))))</f>
        <v>#REF!</v>
      </c>
      <c r="M152" s="94" t="e">
        <f ca="1">IF(市町村抽出表!W152="－","－",IF(市町村抽出表!W152=0,"0棟",IF(市町村抽出表!W152&lt;1,"1棟未満",TEXT(ROUND(市町村抽出表!W152,0),"###,###")&amp;"棟")))</f>
        <v>#REF!</v>
      </c>
      <c r="N152" s="94" t="e">
        <f ca="1">IF(市町村抽出表!X152="－","－",IF(市町村抽出表!X152=0,"0棟",IF(市町村抽出表!X152&lt;1,"1棟未満",TEXT(ROUND(市町村抽出表!X152,0),"###,###")&amp;"棟")))</f>
        <v>#REF!</v>
      </c>
      <c r="O152" s="94" t="e">
        <f ca="1">IF(市町村抽出表!Z152="－","－",IF(市町村抽出表!Z152=0,"0件",IF(市町村抽出表!Z152&lt;1,"1件未満",TEXT(ROUND(市町村抽出表!Z152,0),"###,###")&amp;"件")))</f>
        <v>#REF!</v>
      </c>
      <c r="P152" s="94" t="e">
        <f ca="1">IF(市町村抽出表!AA152="－","－",IF(市町村抽出表!AA152=0,"0件",IF(市町村抽出表!AA152&lt;1,"1件未満",TEXT(ROUND(市町村抽出表!AA152,0),"###,###")&amp;"件")))</f>
        <v>#REF!</v>
      </c>
      <c r="Q152" s="94" t="e">
        <f ca="1">IF(市町村抽出表!AB152="－","－",IF(市町村抽出表!AB152=0,"0棟",IF(市町村抽出表!AB152&lt;1,"1棟未満",TEXT(ROUND(市町村抽出表!AB152,0),"###,###")&amp;"棟")))</f>
        <v>#REF!</v>
      </c>
      <c r="R152" s="94" t="e">
        <f ca="1">IF(市町村抽出表!AC152="－","－",IF(市町村抽出表!AC152=0,"0人",IF(市町村抽出表!AC152&lt;1,"1人未満",TEXT(ROUND(市町村抽出表!AC152,0),"###,###")&amp;"人")))</f>
        <v>#REF!</v>
      </c>
      <c r="S152" s="94" t="e">
        <f ca="1">IF(市町村抽出表!AD152="－","－",IF(市町村抽出表!AD152=0,"0人",IF(市町村抽出表!AD152&lt;1,"1人未満",TEXT(ROUND(市町村抽出表!AD152,0),"###,###")&amp;"人")))</f>
        <v>#REF!</v>
      </c>
      <c r="T152" s="94" t="e">
        <f ca="1">IF(市町村抽出表!AE152="－","－",IF(市町村抽出表!AE152=0,"0人",IF(市町村抽出表!AE152&lt;1,"1人未満",TEXT(ROUND(市町村抽出表!AE152,0),"###,###")&amp;"人")))</f>
        <v>#REF!</v>
      </c>
      <c r="U152" s="149" t="e">
        <f ca="1">IF(市町村抽出表!AG152="","※2",IF(市町村抽出表!AG152="－","－",IF(市町村抽出表!AG152=0,"0人",IF(市町村抽出表!AG152&lt;1,"1人未満",TEXT(ROUND(市町村抽出表!AG152,0),"###,###")&amp;"人"))))</f>
        <v>#REF!</v>
      </c>
      <c r="V152" s="150" t="e">
        <f ca="1">IF(市町村抽出表!AH152="","※2",IF(市町村抽出表!AH152="－","－",IF(市町村抽出表!AH152=0,"0人",IF(市町村抽出表!AH152&lt;1,"1人未満",TEXT(ROUND(市町村抽出表!AH152,0),"###,###")&amp;"人"))))</f>
        <v>#REF!</v>
      </c>
      <c r="W152" s="151" t="e">
        <f ca="1">IF(市町村抽出表!AI152="","※2",IF(市町村抽出表!AI152="－","－",IF(市町村抽出表!AI152=0,"0人",IF(市町村抽出表!AI152&lt;1,"1人未満",TEXT(ROUND(市町村抽出表!AI152,0),"###,###")&amp;"人"))))</f>
        <v>#REF!</v>
      </c>
      <c r="X152" s="94" t="e">
        <f ca="1">IF(市町村抽出表!AJ152="－","－",IF(市町村抽出表!AJ152=0,"0人",IF(市町村抽出表!AJ152&lt;1,"1人未満",TEXT(ROUND(市町村抽出表!AJ152,0),"###,###")&amp;"人")))</f>
        <v>#REF!</v>
      </c>
      <c r="Y152" s="94" t="e">
        <f ca="1">IF(市町村抽出表!AK152="－","－",IF(市町村抽出表!AK152=0,"0人",IF(市町村抽出表!AK152&lt;1,"1人未満",TEXT(ROUND(市町村抽出表!AK152,0),"###,###")&amp;"人")))</f>
        <v>#REF!</v>
      </c>
      <c r="Z152" s="94" t="e">
        <f ca="1">IF(市町村抽出表!AL152="－","－",IF(市町村抽出表!AL152=0,"0人",IF(市町村抽出表!AL152&lt;1,"1人未満",TEXT(ROUND(市町村抽出表!AL152,0),"###,###")&amp;"人")))</f>
        <v>#REF!</v>
      </c>
      <c r="AA152" s="94" t="e">
        <f ca="1">IF(市町村抽出表!AM152="－","－",IF(市町村抽出表!AM152=0,"0人",IF(市町村抽出表!AM152&lt;1,"1人未満",TEXT(ROUND(市町村抽出表!AM152,0),"###,###")&amp;"人")))</f>
        <v>#REF!</v>
      </c>
      <c r="AB152" s="94" t="e">
        <f ca="1">IF(市町村抽出表!AN152="－","－",IF(市町村抽出表!AN152=0,"0人",IF(市町村抽出表!AN152&lt;1,"1人未満",TEXT(ROUND(市町村抽出表!AN152,0),"###,###")&amp;"人")))</f>
        <v>#REF!</v>
      </c>
      <c r="AC152" s="94" t="e">
        <f ca="1">IF(市町村抽出表!AO152="－","－",IF(市町村抽出表!AO152=0,"0人",IF(市町村抽出表!AO152&lt;1,"1人未満",TEXT(ROUND(市町村抽出表!AO152,0),"###,###")&amp;"人")))</f>
        <v>#REF!</v>
      </c>
      <c r="AD152" s="94" t="e">
        <f ca="1">IF(市町村抽出表!AP152="－","－",IF(市町村抽出表!AP152=0,"0人",IF(市町村抽出表!AP152&lt;1,"1人未満",TEXT(ROUND(市町村抽出表!AP152,0),"###,###")&amp;"人")))</f>
        <v>#REF!</v>
      </c>
      <c r="AE152" s="94" t="e">
        <f ca="1">IF(市町村抽出表!AQ152="－","－",IF(市町村抽出表!AQ152=0,"0人",IF(市町村抽出表!AQ152&lt;1,"1人未満",TEXT(ROUND(市町村抽出表!AQ152,0),"###,###")&amp;"人")))</f>
        <v>#REF!</v>
      </c>
      <c r="AF152" s="94" t="e">
        <f ca="1">IF(市町村抽出表!AR152="－","－",IF(市町村抽出表!AR152=0,"0人",IF(市町村抽出表!AR152&lt;1,"1人未満",TEXT(ROUND(市町村抽出表!AR152,0),"###,###")&amp;"人")))</f>
        <v>#REF!</v>
      </c>
      <c r="AG152" s="94" t="e">
        <f ca="1">IF(市町村抽出表!AS152="－","－",IF(市町村抽出表!AS152=0,"0箇所",IF(市町村抽出表!AS152&lt;1,"1箇所未満",TEXT(ROUND(市町村抽出表!AS152,0),"###,###")&amp;"箇所")))</f>
        <v>#REF!</v>
      </c>
      <c r="AH152" s="94" t="e">
        <f ca="1">IF(市町村抽出表!AT152="－","－",IF(市町村抽出表!AT152=0,"0世帯",IF(市町村抽出表!AT152&lt;1,"1世帯未満",TEXT(ROUND(市町村抽出表!AT152,0),"###,###")&amp;"世帯")))</f>
        <v>#REF!</v>
      </c>
      <c r="AI152" s="94" t="e">
        <f ca="1">IF(市町村抽出表!AU152="－","－",IF(市町村抽出表!AU152=0,"0人",IF(市町村抽出表!AU152&lt;1,"1人未満",TEXT(ROUND(市町村抽出表!AU152,0),"###,###")&amp;"人")))</f>
        <v>#REF!</v>
      </c>
      <c r="AJ152" s="94" t="e">
        <f ca="1">IF(市町村抽出表!AV152="－","－",IF(市町村抽出表!AV152=0,"0世帯",IF(市町村抽出表!AV152&lt;1,"1世帯未満",TEXT(ROUND(市町村抽出表!AV152,0),"###,###")&amp;"世帯")))</f>
        <v>#REF!</v>
      </c>
      <c r="AK152" s="94" t="e">
        <f ca="1">IF(市町村抽出表!AW152="－","－",IF(市町村抽出表!AW152=0,"0人",IF(市町村抽出表!AW152&lt;1,"1人未満",TEXT(ROUND(市町村抽出表!AW152,0),"###,###")&amp;"人")))</f>
        <v>#REF!</v>
      </c>
      <c r="AL152" s="94" t="e">
        <f ca="1">IF(市町村抽出表!AX152="－","－",IF(市町村抽出表!AX152=0,"0世帯",IF(市町村抽出表!AX152&lt;1,"1世帯未満",TEXT(ROUND(市町村抽出表!AX152,0),"###,###")&amp;"世帯")))</f>
        <v>#REF!</v>
      </c>
      <c r="AM152" s="94" t="e">
        <f ca="1">IF(市町村抽出表!AY152="－","－",IF(市町村抽出表!AY152=0,"0人",IF(市町村抽出表!AY152&lt;1,"1人未満",TEXT(ROUND(市町村抽出表!AY152,0),"###,###")&amp;"人")))</f>
        <v>#REF!</v>
      </c>
      <c r="AN152" s="94" t="s">
        <v>668</v>
      </c>
      <c r="AO152" s="94" t="s">
        <v>668</v>
      </c>
      <c r="AP152" s="94" t="e">
        <f ca="1">IF(市町村抽出表!BB152="－","－",IF(市町村抽出表!BB152=0,"0km",IF(市町村抽出表!BB152&lt;0.1,"0.1km未満",TEXT(ROUND(市町村抽出表!BB152,1),"###,##0.0")&amp;"km")))</f>
        <v>#REF!</v>
      </c>
      <c r="AQ152" s="94" t="e">
        <f ca="1">IF(市町村抽出表!BC152="－","－",IF(市町村抽出表!BC152=0,"0世帯",IF(市町村抽出表!BC152&lt;1,"1世帯未満",TEXT(ROUND(市町村抽出表!BC152,0),"###,###")&amp;"世帯")))</f>
        <v>#REF!</v>
      </c>
      <c r="AR152" s="94" t="e">
        <f ca="1">IF(市町村抽出表!BD152="－","－",IF(市町村抽出表!BD152=0,"0人",IF(市町村抽出表!BD152&lt;1,"1人未満",TEXT(ROUND(市町村抽出表!BD152,0),"###,###")&amp;"人")))</f>
        <v>#REF!</v>
      </c>
      <c r="AS152" s="94" t="s">
        <v>668</v>
      </c>
      <c r="AT152" s="94" t="s">
        <v>668</v>
      </c>
      <c r="AU152" s="94" t="e">
        <f ca="1">IF(市町村抽出表!BG152="－","－",IF(市町村抽出表!BG152=0,"0箇所",IF(市町村抽出表!BG152&lt;1,"1箇所未満",TEXT(ROUND(市町村抽出表!BG152,0),"###,###")&amp;"箇所")))</f>
        <v>#REF!</v>
      </c>
      <c r="AV152" s="94" t="e">
        <f ca="1">IF(市町村抽出表!BH152="－","－",IF(市町村抽出表!BH152=0,"0箇所",IF(市町村抽出表!BH152&lt;1,"1箇所未満",TEXT(ROUND(市町村抽出表!BH152,0),"###,###")&amp;"箇所")))</f>
        <v>#REF!</v>
      </c>
      <c r="AW152" s="94" t="e">
        <f ca="1">IF(市町村抽出表!BI152="－","－",IF(市町村抽出表!BI152=0,"0箇所",IF(市町村抽出表!BI152&lt;1,"1箇所未満",TEXT(ROUND(市町村抽出表!BI152,0),"###,###")&amp;"箇所")))</f>
        <v>#REF!</v>
      </c>
      <c r="AX152" s="94" t="e">
        <f ca="1">IF(市町村抽出表!BJ152="－","－",IF(市町村抽出表!BJ152=0,"0箇所",IF(市町村抽出表!BJ152&lt;1,"1箇所未満",TEXT(ROUND(市町村抽出表!BJ152,0),"###,###")&amp;"箇所")))</f>
        <v>#REF!</v>
      </c>
      <c r="AY152" s="94" t="e">
        <f ca="1">IF(市町村抽出表!BK152="－","－",IF(市町村抽出表!BK152=0,"0箇所",IF(市町村抽出表!BK152&lt;1,"1箇所未満",TEXT(ROUND(市町村抽出表!BK152,0),"###,###")&amp;"箇所")))</f>
        <v>#REF!</v>
      </c>
      <c r="AZ152" s="94" t="e">
        <f ca="1">IF(市町村抽出表!BL152="－","－",IF(市町村抽出表!BL152=0,"0箇所",IF(市町村抽出表!BL152&lt;1,"1箇所未満",TEXT(ROUND(市町村抽出表!BL152,0),"###,###")&amp;"箇所")))</f>
        <v>#REF!</v>
      </c>
      <c r="BH152" s="153"/>
      <c r="BI152" s="153"/>
      <c r="BJ152" s="153"/>
      <c r="BL152" s="154"/>
      <c r="BM152" s="153"/>
      <c r="BN152" s="153"/>
      <c r="BO152" s="153"/>
      <c r="BP152" s="153"/>
      <c r="BX152" s="154"/>
      <c r="BY152" s="153"/>
      <c r="BZ152" s="153"/>
      <c r="CA152" s="153"/>
      <c r="CB152" s="153"/>
      <c r="CN152" s="154"/>
      <c r="CO152" s="153"/>
      <c r="CP152" s="153"/>
      <c r="CQ152" s="153"/>
      <c r="CR152" s="153"/>
    </row>
    <row r="153" spans="1:96" x14ac:dyDescent="0.2">
      <c r="A153" s="82">
        <v>150</v>
      </c>
      <c r="B153" s="74" t="s">
        <v>650</v>
      </c>
      <c r="C153" s="93" t="e">
        <f ca="1">IF(市町村抽出表!D153="－","－",ROUND(市町村抽出表!D153,1))</f>
        <v>#REF!</v>
      </c>
      <c r="D153" s="158" t="e">
        <f ca="1">IF(市町村抽出表!F153="","※2",IF(市町村抽出表!F153="－","－",市町村抽出表!F153&amp;"箇所"))</f>
        <v>#REF!</v>
      </c>
      <c r="E153" s="159" t="e">
        <f ca="1">IF(市町村抽出表!G153="","※2",IF(市町村抽出表!G153="－","－",市町村抽出表!G153&amp;"箇所"))</f>
        <v>#REF!</v>
      </c>
      <c r="F153" s="160" t="e">
        <f ca="1">IF(市町村抽出表!H153="","※2",IF(市町村抽出表!H153="－","－",市町村抽出表!H153&amp;"箇所"))</f>
        <v>#REF!</v>
      </c>
      <c r="G153" s="94" t="e">
        <f ca="1">IF(市町村抽出表!I153="－","－",IF(市町村抽出表!I153=0,"0棟",IF(市町村抽出表!I153&lt;1,"1棟未満",TEXT(ROUND(市町村抽出表!I153,0),"###,###")&amp;"棟")))</f>
        <v>#REF!</v>
      </c>
      <c r="H153" s="94" t="e">
        <f ca="1">IF(市町村抽出表!J153="－","－",IF(市町村抽出表!J153=0,"0棟",IF(市町村抽出表!J153&lt;1,"1棟未満",TEXT(ROUND(市町村抽出表!J153,0),"###,###")&amp;"棟")))</f>
        <v>#REF!</v>
      </c>
      <c r="I153" s="94" t="e">
        <f ca="1">IF(市町村抽出表!O153="－","－",IF(市町村抽出表!O153=0,"0棟",IF(市町村抽出表!O153&lt;1,"1棟未満",TEXT(ROUND(市町村抽出表!O153,0),"###,###")&amp;"棟")))</f>
        <v>#REF!</v>
      </c>
      <c r="J153" s="94" t="e">
        <f ca="1">IF(市町村抽出表!P153="－","－",IF(市町村抽出表!P153=0,"0棟",IF(市町村抽出表!P153&lt;1,"1棟未満",TEXT(ROUND(市町村抽出表!P153,0),"###,###")&amp;"棟")))</f>
        <v>#REF!</v>
      </c>
      <c r="K153" s="147" t="e">
        <f ca="1">IF(市町村抽出表!U153="","※2",IF(市町村抽出表!U153="－","－",IF(市町村抽出表!U153=0,"0棟",IF(市町村抽出表!U153&lt;1,"1棟未満",TEXT(ROUND(市町村抽出表!U153,0),"###,###")&amp;"棟"))))</f>
        <v>#REF!</v>
      </c>
      <c r="L153" s="148" t="e">
        <f ca="1">IF(市町村抽出表!V153="","※2",IF(市町村抽出表!V153="－","－",IF(市町村抽出表!V153=0,"0棟",IF(市町村抽出表!V153&lt;1,"1棟未満",TEXT(ROUND(市町村抽出表!V153,0),"###,###")&amp;"棟"))))</f>
        <v>#REF!</v>
      </c>
      <c r="M153" s="94" t="e">
        <f ca="1">IF(市町村抽出表!W153="－","－",IF(市町村抽出表!W153=0,"0棟",IF(市町村抽出表!W153&lt;1,"1棟未満",TEXT(ROUND(市町村抽出表!W153,0),"###,###")&amp;"棟")))</f>
        <v>#REF!</v>
      </c>
      <c r="N153" s="94" t="e">
        <f ca="1">IF(市町村抽出表!X153="－","－",IF(市町村抽出表!X153=0,"0棟",IF(市町村抽出表!X153&lt;1,"1棟未満",TEXT(ROUND(市町村抽出表!X153,0),"###,###")&amp;"棟")))</f>
        <v>#REF!</v>
      </c>
      <c r="O153" s="94" t="e">
        <f ca="1">IF(市町村抽出表!Z153="－","－",IF(市町村抽出表!Z153=0,"0件",IF(市町村抽出表!Z153&lt;1,"1件未満",TEXT(ROUND(市町村抽出表!Z153,0),"###,###")&amp;"件")))</f>
        <v>#REF!</v>
      </c>
      <c r="P153" s="94" t="e">
        <f ca="1">IF(市町村抽出表!AA153="－","－",IF(市町村抽出表!AA153=0,"0件",IF(市町村抽出表!AA153&lt;1,"1件未満",TEXT(ROUND(市町村抽出表!AA153,0),"###,###")&amp;"件")))</f>
        <v>#REF!</v>
      </c>
      <c r="Q153" s="94" t="e">
        <f ca="1">IF(市町村抽出表!AB153="－","－",IF(市町村抽出表!AB153=0,"0棟",IF(市町村抽出表!AB153&lt;1,"1棟未満",TEXT(ROUND(市町村抽出表!AB153,0),"###,###")&amp;"棟")))</f>
        <v>#REF!</v>
      </c>
      <c r="R153" s="94" t="e">
        <f ca="1">IF(市町村抽出表!AC153="－","－",IF(市町村抽出表!AC153=0,"0人",IF(市町村抽出表!AC153&lt;1,"1人未満",TEXT(ROUND(市町村抽出表!AC153,0),"###,###")&amp;"人")))</f>
        <v>#REF!</v>
      </c>
      <c r="S153" s="94" t="e">
        <f ca="1">IF(市町村抽出表!AD153="－","－",IF(市町村抽出表!AD153=0,"0人",IF(市町村抽出表!AD153&lt;1,"1人未満",TEXT(ROUND(市町村抽出表!AD153,0),"###,###")&amp;"人")))</f>
        <v>#REF!</v>
      </c>
      <c r="T153" s="94" t="e">
        <f ca="1">IF(市町村抽出表!AE153="－","－",IF(市町村抽出表!AE153=0,"0人",IF(市町村抽出表!AE153&lt;1,"1人未満",TEXT(ROUND(市町村抽出表!AE153,0),"###,###")&amp;"人")))</f>
        <v>#REF!</v>
      </c>
      <c r="U153" s="149" t="e">
        <f ca="1">IF(市町村抽出表!AG153="","※2",IF(市町村抽出表!AG153="－","－",IF(市町村抽出表!AG153=0,"0人",IF(市町村抽出表!AG153&lt;1,"1人未満",TEXT(ROUND(市町村抽出表!AG153,0),"###,###")&amp;"人"))))</f>
        <v>#REF!</v>
      </c>
      <c r="V153" s="150" t="e">
        <f ca="1">IF(市町村抽出表!AH153="","※2",IF(市町村抽出表!AH153="－","－",IF(市町村抽出表!AH153=0,"0人",IF(市町村抽出表!AH153&lt;1,"1人未満",TEXT(ROUND(市町村抽出表!AH153,0),"###,###")&amp;"人"))))</f>
        <v>#REF!</v>
      </c>
      <c r="W153" s="151" t="e">
        <f ca="1">IF(市町村抽出表!AI153="","※2",IF(市町村抽出表!AI153="－","－",IF(市町村抽出表!AI153=0,"0人",IF(市町村抽出表!AI153&lt;1,"1人未満",TEXT(ROUND(市町村抽出表!AI153,0),"###,###")&amp;"人"))))</f>
        <v>#REF!</v>
      </c>
      <c r="X153" s="94" t="e">
        <f ca="1">IF(市町村抽出表!AJ153="－","－",IF(市町村抽出表!AJ153=0,"0人",IF(市町村抽出表!AJ153&lt;1,"1人未満",TEXT(ROUND(市町村抽出表!AJ153,0),"###,###")&amp;"人")))</f>
        <v>#REF!</v>
      </c>
      <c r="Y153" s="94" t="e">
        <f ca="1">IF(市町村抽出表!AK153="－","－",IF(市町村抽出表!AK153=0,"0人",IF(市町村抽出表!AK153&lt;1,"1人未満",TEXT(ROUND(市町村抽出表!AK153,0),"###,###")&amp;"人")))</f>
        <v>#REF!</v>
      </c>
      <c r="Z153" s="94" t="e">
        <f ca="1">IF(市町村抽出表!AL153="－","－",IF(市町村抽出表!AL153=0,"0人",IF(市町村抽出表!AL153&lt;1,"1人未満",TEXT(ROUND(市町村抽出表!AL153,0),"###,###")&amp;"人")))</f>
        <v>#REF!</v>
      </c>
      <c r="AA153" s="94" t="e">
        <f ca="1">IF(市町村抽出表!AM153="－","－",IF(市町村抽出表!AM153=0,"0人",IF(市町村抽出表!AM153&lt;1,"1人未満",TEXT(ROUND(市町村抽出表!AM153,0),"###,###")&amp;"人")))</f>
        <v>#REF!</v>
      </c>
      <c r="AB153" s="94" t="e">
        <f ca="1">IF(市町村抽出表!AN153="－","－",IF(市町村抽出表!AN153=0,"0人",IF(市町村抽出表!AN153&lt;1,"1人未満",TEXT(ROUND(市町村抽出表!AN153,0),"###,###")&amp;"人")))</f>
        <v>#REF!</v>
      </c>
      <c r="AC153" s="94" t="e">
        <f ca="1">IF(市町村抽出表!AO153="－","－",IF(市町村抽出表!AO153=0,"0人",IF(市町村抽出表!AO153&lt;1,"1人未満",TEXT(ROUND(市町村抽出表!AO153,0),"###,###")&amp;"人")))</f>
        <v>#REF!</v>
      </c>
      <c r="AD153" s="94" t="e">
        <f ca="1">IF(市町村抽出表!AP153="－","－",IF(市町村抽出表!AP153=0,"0人",IF(市町村抽出表!AP153&lt;1,"1人未満",TEXT(ROUND(市町村抽出表!AP153,0),"###,###")&amp;"人")))</f>
        <v>#REF!</v>
      </c>
      <c r="AE153" s="94" t="e">
        <f ca="1">IF(市町村抽出表!AQ153="－","－",IF(市町村抽出表!AQ153=0,"0人",IF(市町村抽出表!AQ153&lt;1,"1人未満",TEXT(ROUND(市町村抽出表!AQ153,0),"###,###")&amp;"人")))</f>
        <v>#REF!</v>
      </c>
      <c r="AF153" s="94" t="e">
        <f ca="1">IF(市町村抽出表!AR153="－","－",IF(市町村抽出表!AR153=0,"0人",IF(市町村抽出表!AR153&lt;1,"1人未満",TEXT(ROUND(市町村抽出表!AR153,0),"###,###")&amp;"人")))</f>
        <v>#REF!</v>
      </c>
      <c r="AG153" s="94" t="e">
        <f ca="1">IF(市町村抽出表!AS153="－","－",IF(市町村抽出表!AS153=0,"0箇所",IF(市町村抽出表!AS153&lt;1,"1箇所未満",TEXT(ROUND(市町村抽出表!AS153,0),"###,###")&amp;"箇所")))</f>
        <v>#REF!</v>
      </c>
      <c r="AH153" s="94" t="e">
        <f ca="1">IF(市町村抽出表!AT153="－","－",IF(市町村抽出表!AT153=0,"0世帯",IF(市町村抽出表!AT153&lt;1,"1世帯未満",TEXT(ROUND(市町村抽出表!AT153,0),"###,###")&amp;"世帯")))</f>
        <v>#REF!</v>
      </c>
      <c r="AI153" s="94" t="e">
        <f ca="1">IF(市町村抽出表!AU153="－","－",IF(市町村抽出表!AU153=0,"0人",IF(市町村抽出表!AU153&lt;1,"1人未満",TEXT(ROUND(市町村抽出表!AU153,0),"###,###")&amp;"人")))</f>
        <v>#REF!</v>
      </c>
      <c r="AJ153" s="94" t="e">
        <f ca="1">IF(市町村抽出表!AV153="－","－",IF(市町村抽出表!AV153=0,"0世帯",IF(市町村抽出表!AV153&lt;1,"1世帯未満",TEXT(ROUND(市町村抽出表!AV153,0),"###,###")&amp;"世帯")))</f>
        <v>#REF!</v>
      </c>
      <c r="AK153" s="94" t="e">
        <f ca="1">IF(市町村抽出表!AW153="－","－",IF(市町村抽出表!AW153=0,"0人",IF(市町村抽出表!AW153&lt;1,"1人未満",TEXT(ROUND(市町村抽出表!AW153,0),"###,###")&amp;"人")))</f>
        <v>#REF!</v>
      </c>
      <c r="AL153" s="94" t="e">
        <f ca="1">IF(市町村抽出表!AX153="－","－",IF(市町村抽出表!AX153=0,"0世帯",IF(市町村抽出表!AX153&lt;1,"1世帯未満",TEXT(ROUND(市町村抽出表!AX153,0),"###,###")&amp;"世帯")))</f>
        <v>#REF!</v>
      </c>
      <c r="AM153" s="94" t="e">
        <f ca="1">IF(市町村抽出表!AY153="－","－",IF(市町村抽出表!AY153=0,"0人",IF(市町村抽出表!AY153&lt;1,"1人未満",TEXT(ROUND(市町村抽出表!AY153,0),"###,###")&amp;"人")))</f>
        <v>#REF!</v>
      </c>
      <c r="AN153" s="94" t="s">
        <v>668</v>
      </c>
      <c r="AO153" s="94" t="s">
        <v>668</v>
      </c>
      <c r="AP153" s="94" t="e">
        <f ca="1">IF(市町村抽出表!BB153="－","－",IF(市町村抽出表!BB153=0,"0km",IF(市町村抽出表!BB153&lt;0.1,"0.1km未満",TEXT(ROUND(市町村抽出表!BB153,1),"###,##0.0")&amp;"km")))</f>
        <v>#REF!</v>
      </c>
      <c r="AQ153" s="94" t="e">
        <f ca="1">IF(市町村抽出表!BC153="－","－",IF(市町村抽出表!BC153=0,"0世帯",IF(市町村抽出表!BC153&lt;1,"1世帯未満",TEXT(ROUND(市町村抽出表!BC153,0),"###,###")&amp;"世帯")))</f>
        <v>#REF!</v>
      </c>
      <c r="AR153" s="94" t="e">
        <f ca="1">IF(市町村抽出表!BD153="－","－",IF(市町村抽出表!BD153=0,"0人",IF(市町村抽出表!BD153&lt;1,"1人未満",TEXT(ROUND(市町村抽出表!BD153,0),"###,###")&amp;"人")))</f>
        <v>#REF!</v>
      </c>
      <c r="AS153" s="94" t="s">
        <v>668</v>
      </c>
      <c r="AT153" s="94" t="s">
        <v>668</v>
      </c>
      <c r="AU153" s="94" t="e">
        <f ca="1">IF(市町村抽出表!BG153="－","－",IF(市町村抽出表!BG153=0,"0箇所",IF(市町村抽出表!BG153&lt;1,"1箇所未満",TEXT(ROUND(市町村抽出表!BG153,0),"###,###")&amp;"箇所")))</f>
        <v>#REF!</v>
      </c>
      <c r="AV153" s="94" t="e">
        <f ca="1">IF(市町村抽出表!BH153="－","－",IF(市町村抽出表!BH153=0,"0箇所",IF(市町村抽出表!BH153&lt;1,"1箇所未満",TEXT(ROUND(市町村抽出表!BH153,0),"###,###")&amp;"箇所")))</f>
        <v>#REF!</v>
      </c>
      <c r="AW153" s="94" t="e">
        <f ca="1">IF(市町村抽出表!BI153="－","－",IF(市町村抽出表!BI153=0,"0箇所",IF(市町村抽出表!BI153&lt;1,"1箇所未満",TEXT(ROUND(市町村抽出表!BI153,0),"###,###")&amp;"箇所")))</f>
        <v>#REF!</v>
      </c>
      <c r="AX153" s="94" t="e">
        <f ca="1">IF(市町村抽出表!BJ153="－","－",IF(市町村抽出表!BJ153=0,"0箇所",IF(市町村抽出表!BJ153&lt;1,"1箇所未満",TEXT(ROUND(市町村抽出表!BJ153,0),"###,###")&amp;"箇所")))</f>
        <v>#REF!</v>
      </c>
      <c r="AY153" s="94" t="e">
        <f ca="1">IF(市町村抽出表!BK153="－","－",IF(市町村抽出表!BK153=0,"0箇所",IF(市町村抽出表!BK153&lt;1,"1箇所未満",TEXT(ROUND(市町村抽出表!BK153,0),"###,###")&amp;"箇所")))</f>
        <v>#REF!</v>
      </c>
      <c r="AZ153" s="94" t="e">
        <f ca="1">IF(市町村抽出表!BL153="－","－",IF(市町村抽出表!BL153=0,"0箇所",IF(市町村抽出表!BL153&lt;1,"1箇所未満",TEXT(ROUND(市町村抽出表!BL153,0),"###,###")&amp;"箇所")))</f>
        <v>#REF!</v>
      </c>
      <c r="BH153" s="153"/>
      <c r="BI153" s="153"/>
      <c r="BJ153" s="153"/>
      <c r="BL153" s="154"/>
      <c r="BM153" s="153"/>
      <c r="BN153" s="153"/>
      <c r="BO153" s="153"/>
      <c r="BP153" s="153"/>
      <c r="BX153" s="154"/>
      <c r="BY153" s="153"/>
      <c r="BZ153" s="153"/>
      <c r="CA153" s="153"/>
      <c r="CB153" s="153"/>
      <c r="CN153" s="154"/>
      <c r="CO153" s="153"/>
      <c r="CP153" s="153"/>
      <c r="CQ153" s="153"/>
      <c r="CR153" s="153"/>
    </row>
    <row r="154" spans="1:96" x14ac:dyDescent="0.2">
      <c r="A154" s="82">
        <v>151</v>
      </c>
      <c r="B154" s="74" t="s">
        <v>651</v>
      </c>
      <c r="C154" s="93" t="e">
        <f ca="1">IF(市町村抽出表!D154="－","－",ROUND(市町村抽出表!D154,1))</f>
        <v>#REF!</v>
      </c>
      <c r="D154" s="158" t="e">
        <f ca="1">IF(市町村抽出表!F154="","※2",IF(市町村抽出表!F154="－","－",市町村抽出表!F154&amp;"箇所"))</f>
        <v>#REF!</v>
      </c>
      <c r="E154" s="159" t="e">
        <f ca="1">IF(市町村抽出表!G154="","※2",IF(市町村抽出表!G154="－","－",市町村抽出表!G154&amp;"箇所"))</f>
        <v>#REF!</v>
      </c>
      <c r="F154" s="160" t="e">
        <f ca="1">IF(市町村抽出表!H154="","※2",IF(市町村抽出表!H154="－","－",市町村抽出表!H154&amp;"箇所"))</f>
        <v>#REF!</v>
      </c>
      <c r="G154" s="94" t="e">
        <f ca="1">IF(市町村抽出表!I154="－","－",IF(市町村抽出表!I154=0,"0棟",IF(市町村抽出表!I154&lt;1,"1棟未満",TEXT(ROUND(市町村抽出表!I154,0),"###,###")&amp;"棟")))</f>
        <v>#REF!</v>
      </c>
      <c r="H154" s="94" t="e">
        <f ca="1">IF(市町村抽出表!J154="－","－",IF(市町村抽出表!J154=0,"0棟",IF(市町村抽出表!J154&lt;1,"1棟未満",TEXT(ROUND(市町村抽出表!J154,0),"###,###")&amp;"棟")))</f>
        <v>#REF!</v>
      </c>
      <c r="I154" s="94" t="e">
        <f ca="1">IF(市町村抽出表!O154="－","－",IF(市町村抽出表!O154=0,"0棟",IF(市町村抽出表!O154&lt;1,"1棟未満",TEXT(ROUND(市町村抽出表!O154,0),"###,###")&amp;"棟")))</f>
        <v>#REF!</v>
      </c>
      <c r="J154" s="94" t="e">
        <f ca="1">IF(市町村抽出表!P154="－","－",IF(市町村抽出表!P154=0,"0棟",IF(市町村抽出表!P154&lt;1,"1棟未満",TEXT(ROUND(市町村抽出表!P154,0),"###,###")&amp;"棟")))</f>
        <v>#REF!</v>
      </c>
      <c r="K154" s="147" t="e">
        <f ca="1">IF(市町村抽出表!U154="","※2",IF(市町村抽出表!U154="－","－",IF(市町村抽出表!U154=0,"0棟",IF(市町村抽出表!U154&lt;1,"1棟未満",TEXT(ROUND(市町村抽出表!U154,0),"###,###")&amp;"棟"))))</f>
        <v>#REF!</v>
      </c>
      <c r="L154" s="148" t="e">
        <f ca="1">IF(市町村抽出表!V154="","※2",IF(市町村抽出表!V154="－","－",IF(市町村抽出表!V154=0,"0棟",IF(市町村抽出表!V154&lt;1,"1棟未満",TEXT(ROUND(市町村抽出表!V154,0),"###,###")&amp;"棟"))))</f>
        <v>#REF!</v>
      </c>
      <c r="M154" s="94" t="e">
        <f ca="1">IF(市町村抽出表!W154="－","－",IF(市町村抽出表!W154=0,"0棟",IF(市町村抽出表!W154&lt;1,"1棟未満",TEXT(ROUND(市町村抽出表!W154,0),"###,###")&amp;"棟")))</f>
        <v>#REF!</v>
      </c>
      <c r="N154" s="94" t="e">
        <f ca="1">IF(市町村抽出表!X154="－","－",IF(市町村抽出表!X154=0,"0棟",IF(市町村抽出表!X154&lt;1,"1棟未満",TEXT(ROUND(市町村抽出表!X154,0),"###,###")&amp;"棟")))</f>
        <v>#REF!</v>
      </c>
      <c r="O154" s="94" t="e">
        <f ca="1">IF(市町村抽出表!Z154="－","－",IF(市町村抽出表!Z154=0,"0件",IF(市町村抽出表!Z154&lt;1,"1件未満",TEXT(ROUND(市町村抽出表!Z154,0),"###,###")&amp;"件")))</f>
        <v>#REF!</v>
      </c>
      <c r="P154" s="94" t="e">
        <f ca="1">IF(市町村抽出表!AA154="－","－",IF(市町村抽出表!AA154=0,"0件",IF(市町村抽出表!AA154&lt;1,"1件未満",TEXT(ROUND(市町村抽出表!AA154,0),"###,###")&amp;"件")))</f>
        <v>#REF!</v>
      </c>
      <c r="Q154" s="94" t="e">
        <f ca="1">IF(市町村抽出表!AB154="－","－",IF(市町村抽出表!AB154=0,"0棟",IF(市町村抽出表!AB154&lt;1,"1棟未満",TEXT(ROUND(市町村抽出表!AB154,0),"###,###")&amp;"棟")))</f>
        <v>#REF!</v>
      </c>
      <c r="R154" s="94" t="e">
        <f ca="1">IF(市町村抽出表!AC154="－","－",IF(市町村抽出表!AC154=0,"0人",IF(市町村抽出表!AC154&lt;1,"1人未満",TEXT(ROUND(市町村抽出表!AC154,0),"###,###")&amp;"人")))</f>
        <v>#REF!</v>
      </c>
      <c r="S154" s="94" t="e">
        <f ca="1">IF(市町村抽出表!AD154="－","－",IF(市町村抽出表!AD154=0,"0人",IF(市町村抽出表!AD154&lt;1,"1人未満",TEXT(ROUND(市町村抽出表!AD154,0),"###,###")&amp;"人")))</f>
        <v>#REF!</v>
      </c>
      <c r="T154" s="94" t="e">
        <f ca="1">IF(市町村抽出表!AE154="－","－",IF(市町村抽出表!AE154=0,"0人",IF(市町村抽出表!AE154&lt;1,"1人未満",TEXT(ROUND(市町村抽出表!AE154,0),"###,###")&amp;"人")))</f>
        <v>#REF!</v>
      </c>
      <c r="U154" s="149" t="e">
        <f ca="1">IF(市町村抽出表!AG154="","※2",IF(市町村抽出表!AG154="－","－",IF(市町村抽出表!AG154=0,"0人",IF(市町村抽出表!AG154&lt;1,"1人未満",TEXT(ROUND(市町村抽出表!AG154,0),"###,###")&amp;"人"))))</f>
        <v>#REF!</v>
      </c>
      <c r="V154" s="150" t="e">
        <f ca="1">IF(市町村抽出表!AH154="","※2",IF(市町村抽出表!AH154="－","－",IF(市町村抽出表!AH154=0,"0人",IF(市町村抽出表!AH154&lt;1,"1人未満",TEXT(ROUND(市町村抽出表!AH154,0),"###,###")&amp;"人"))))</f>
        <v>#REF!</v>
      </c>
      <c r="W154" s="151" t="e">
        <f ca="1">IF(市町村抽出表!AI154="","※2",IF(市町村抽出表!AI154="－","－",IF(市町村抽出表!AI154=0,"0人",IF(市町村抽出表!AI154&lt;1,"1人未満",TEXT(ROUND(市町村抽出表!AI154,0),"###,###")&amp;"人"))))</f>
        <v>#REF!</v>
      </c>
      <c r="X154" s="94" t="e">
        <f ca="1">IF(市町村抽出表!AJ154="－","－",IF(市町村抽出表!AJ154=0,"0人",IF(市町村抽出表!AJ154&lt;1,"1人未満",TEXT(ROUND(市町村抽出表!AJ154,0),"###,###")&amp;"人")))</f>
        <v>#REF!</v>
      </c>
      <c r="Y154" s="94" t="e">
        <f ca="1">IF(市町村抽出表!AK154="－","－",IF(市町村抽出表!AK154=0,"0人",IF(市町村抽出表!AK154&lt;1,"1人未満",TEXT(ROUND(市町村抽出表!AK154,0),"###,###")&amp;"人")))</f>
        <v>#REF!</v>
      </c>
      <c r="Z154" s="94" t="e">
        <f ca="1">IF(市町村抽出表!AL154="－","－",IF(市町村抽出表!AL154=0,"0人",IF(市町村抽出表!AL154&lt;1,"1人未満",TEXT(ROUND(市町村抽出表!AL154,0),"###,###")&amp;"人")))</f>
        <v>#REF!</v>
      </c>
      <c r="AA154" s="94" t="e">
        <f ca="1">IF(市町村抽出表!AM154="－","－",IF(市町村抽出表!AM154=0,"0人",IF(市町村抽出表!AM154&lt;1,"1人未満",TEXT(ROUND(市町村抽出表!AM154,0),"###,###")&amp;"人")))</f>
        <v>#REF!</v>
      </c>
      <c r="AB154" s="94" t="e">
        <f ca="1">IF(市町村抽出表!AN154="－","－",IF(市町村抽出表!AN154=0,"0人",IF(市町村抽出表!AN154&lt;1,"1人未満",TEXT(ROUND(市町村抽出表!AN154,0),"###,###")&amp;"人")))</f>
        <v>#REF!</v>
      </c>
      <c r="AC154" s="94" t="e">
        <f ca="1">IF(市町村抽出表!AO154="－","－",IF(市町村抽出表!AO154=0,"0人",IF(市町村抽出表!AO154&lt;1,"1人未満",TEXT(ROUND(市町村抽出表!AO154,0),"###,###")&amp;"人")))</f>
        <v>#REF!</v>
      </c>
      <c r="AD154" s="94" t="e">
        <f ca="1">IF(市町村抽出表!AP154="－","－",IF(市町村抽出表!AP154=0,"0人",IF(市町村抽出表!AP154&lt;1,"1人未満",TEXT(ROUND(市町村抽出表!AP154,0),"###,###")&amp;"人")))</f>
        <v>#REF!</v>
      </c>
      <c r="AE154" s="94" t="e">
        <f ca="1">IF(市町村抽出表!AQ154="－","－",IF(市町村抽出表!AQ154=0,"0人",IF(市町村抽出表!AQ154&lt;1,"1人未満",TEXT(ROUND(市町村抽出表!AQ154,0),"###,###")&amp;"人")))</f>
        <v>#REF!</v>
      </c>
      <c r="AF154" s="94" t="e">
        <f ca="1">IF(市町村抽出表!AR154="－","－",IF(市町村抽出表!AR154=0,"0人",IF(市町村抽出表!AR154&lt;1,"1人未満",TEXT(ROUND(市町村抽出表!AR154,0),"###,###")&amp;"人")))</f>
        <v>#REF!</v>
      </c>
      <c r="AG154" s="94" t="e">
        <f ca="1">IF(市町村抽出表!AS154="－","－",IF(市町村抽出表!AS154=0,"0箇所",IF(市町村抽出表!AS154&lt;1,"1箇所未満",TEXT(ROUND(市町村抽出表!AS154,0),"###,###")&amp;"箇所")))</f>
        <v>#REF!</v>
      </c>
      <c r="AH154" s="94" t="e">
        <f ca="1">IF(市町村抽出表!AT154="－","－",IF(市町村抽出表!AT154=0,"0世帯",IF(市町村抽出表!AT154&lt;1,"1世帯未満",TEXT(ROUND(市町村抽出表!AT154,0),"###,###")&amp;"世帯")))</f>
        <v>#REF!</v>
      </c>
      <c r="AI154" s="94" t="e">
        <f ca="1">IF(市町村抽出表!AU154="－","－",IF(市町村抽出表!AU154=0,"0人",IF(市町村抽出表!AU154&lt;1,"1人未満",TEXT(ROUND(市町村抽出表!AU154,0),"###,###")&amp;"人")))</f>
        <v>#REF!</v>
      </c>
      <c r="AJ154" s="94" t="e">
        <f ca="1">IF(市町村抽出表!AV154="－","－",IF(市町村抽出表!AV154=0,"0世帯",IF(市町村抽出表!AV154&lt;1,"1世帯未満",TEXT(ROUND(市町村抽出表!AV154,0),"###,###")&amp;"世帯")))</f>
        <v>#REF!</v>
      </c>
      <c r="AK154" s="94" t="e">
        <f ca="1">IF(市町村抽出表!AW154="－","－",IF(市町村抽出表!AW154=0,"0人",IF(市町村抽出表!AW154&lt;1,"1人未満",TEXT(ROUND(市町村抽出表!AW154,0),"###,###")&amp;"人")))</f>
        <v>#REF!</v>
      </c>
      <c r="AL154" s="94" t="e">
        <f ca="1">IF(市町村抽出表!AX154="－","－",IF(市町村抽出表!AX154=0,"0世帯",IF(市町村抽出表!AX154&lt;1,"1世帯未満",TEXT(ROUND(市町村抽出表!AX154,0),"###,###")&amp;"世帯")))</f>
        <v>#REF!</v>
      </c>
      <c r="AM154" s="94" t="e">
        <f ca="1">IF(市町村抽出表!AY154="－","－",IF(市町村抽出表!AY154=0,"0人",IF(市町村抽出表!AY154&lt;1,"1人未満",TEXT(ROUND(市町村抽出表!AY154,0),"###,###")&amp;"人")))</f>
        <v>#REF!</v>
      </c>
      <c r="AN154" s="94" t="s">
        <v>668</v>
      </c>
      <c r="AO154" s="94" t="s">
        <v>668</v>
      </c>
      <c r="AP154" s="94" t="e">
        <f ca="1">IF(市町村抽出表!BB154="－","－",IF(市町村抽出表!BB154=0,"0km",IF(市町村抽出表!BB154&lt;0.1,"0.1km未満",TEXT(ROUND(市町村抽出表!BB154,1),"###,##0.0")&amp;"km")))</f>
        <v>#REF!</v>
      </c>
      <c r="AQ154" s="94" t="e">
        <f ca="1">IF(市町村抽出表!BC154="－","－",IF(市町村抽出表!BC154=0,"0世帯",IF(市町村抽出表!BC154&lt;1,"1世帯未満",TEXT(ROUND(市町村抽出表!BC154,0),"###,###")&amp;"世帯")))</f>
        <v>#REF!</v>
      </c>
      <c r="AR154" s="94" t="e">
        <f ca="1">IF(市町村抽出表!BD154="－","－",IF(市町村抽出表!BD154=0,"0人",IF(市町村抽出表!BD154&lt;1,"1人未満",TEXT(ROUND(市町村抽出表!BD154,0),"###,###")&amp;"人")))</f>
        <v>#REF!</v>
      </c>
      <c r="AS154" s="94" t="s">
        <v>668</v>
      </c>
      <c r="AT154" s="94" t="s">
        <v>668</v>
      </c>
      <c r="AU154" s="94" t="e">
        <f ca="1">IF(市町村抽出表!BG154="－","－",IF(市町村抽出表!BG154=0,"0箇所",IF(市町村抽出表!BG154&lt;1,"1箇所未満",TEXT(ROUND(市町村抽出表!BG154,0),"###,###")&amp;"箇所")))</f>
        <v>#REF!</v>
      </c>
      <c r="AV154" s="94" t="e">
        <f ca="1">IF(市町村抽出表!BH154="－","－",IF(市町村抽出表!BH154=0,"0箇所",IF(市町村抽出表!BH154&lt;1,"1箇所未満",TEXT(ROUND(市町村抽出表!BH154,0),"###,###")&amp;"箇所")))</f>
        <v>#REF!</v>
      </c>
      <c r="AW154" s="94" t="e">
        <f ca="1">IF(市町村抽出表!BI154="－","－",IF(市町村抽出表!BI154=0,"0箇所",IF(市町村抽出表!BI154&lt;1,"1箇所未満",TEXT(ROUND(市町村抽出表!BI154,0),"###,###")&amp;"箇所")))</f>
        <v>#REF!</v>
      </c>
      <c r="AX154" s="94" t="e">
        <f ca="1">IF(市町村抽出表!BJ154="－","－",IF(市町村抽出表!BJ154=0,"0箇所",IF(市町村抽出表!BJ154&lt;1,"1箇所未満",TEXT(ROUND(市町村抽出表!BJ154,0),"###,###")&amp;"箇所")))</f>
        <v>#REF!</v>
      </c>
      <c r="AY154" s="94" t="e">
        <f ca="1">IF(市町村抽出表!BK154="－","－",IF(市町村抽出表!BK154=0,"0箇所",IF(市町村抽出表!BK154&lt;1,"1箇所未満",TEXT(ROUND(市町村抽出表!BK154,0),"###,###")&amp;"箇所")))</f>
        <v>#REF!</v>
      </c>
      <c r="AZ154" s="94" t="e">
        <f ca="1">IF(市町村抽出表!BL154="－","－",IF(市町村抽出表!BL154=0,"0箇所",IF(市町村抽出表!BL154&lt;1,"1箇所未満",TEXT(ROUND(市町村抽出表!BL154,0),"###,###")&amp;"箇所")))</f>
        <v>#REF!</v>
      </c>
      <c r="BH154" s="153"/>
      <c r="BI154" s="153"/>
      <c r="BJ154" s="153"/>
      <c r="BL154" s="154"/>
      <c r="BM154" s="153"/>
      <c r="BN154" s="153"/>
      <c r="BO154" s="153"/>
      <c r="BP154" s="153"/>
      <c r="BX154" s="154"/>
      <c r="BY154" s="153"/>
      <c r="BZ154" s="153"/>
      <c r="CA154" s="153"/>
      <c r="CB154" s="153"/>
      <c r="CN154" s="154"/>
      <c r="CO154" s="153"/>
      <c r="CP154" s="153"/>
      <c r="CQ154" s="153"/>
      <c r="CR154" s="153"/>
    </row>
    <row r="155" spans="1:96" x14ac:dyDescent="0.2">
      <c r="A155" s="82">
        <v>152</v>
      </c>
      <c r="B155" s="74" t="s">
        <v>652</v>
      </c>
      <c r="C155" s="93" t="e">
        <f ca="1">IF(市町村抽出表!D155="－","－",ROUND(市町村抽出表!D155,1))</f>
        <v>#REF!</v>
      </c>
      <c r="D155" s="158" t="e">
        <f ca="1">IF(市町村抽出表!F155="","※2",IF(市町村抽出表!F155="－","－",市町村抽出表!F155&amp;"箇所"))</f>
        <v>#REF!</v>
      </c>
      <c r="E155" s="159" t="e">
        <f ca="1">IF(市町村抽出表!G155="","※2",IF(市町村抽出表!G155="－","－",市町村抽出表!G155&amp;"箇所"))</f>
        <v>#REF!</v>
      </c>
      <c r="F155" s="160" t="e">
        <f ca="1">IF(市町村抽出表!H155="","※2",IF(市町村抽出表!H155="－","－",市町村抽出表!H155&amp;"箇所"))</f>
        <v>#REF!</v>
      </c>
      <c r="G155" s="94" t="e">
        <f ca="1">IF(市町村抽出表!I155="－","－",IF(市町村抽出表!I155=0,"0棟",IF(市町村抽出表!I155&lt;1,"1棟未満",TEXT(ROUND(市町村抽出表!I155,0),"###,###")&amp;"棟")))</f>
        <v>#REF!</v>
      </c>
      <c r="H155" s="94" t="e">
        <f ca="1">IF(市町村抽出表!J155="－","－",IF(市町村抽出表!J155=0,"0棟",IF(市町村抽出表!J155&lt;1,"1棟未満",TEXT(ROUND(市町村抽出表!J155,0),"###,###")&amp;"棟")))</f>
        <v>#REF!</v>
      </c>
      <c r="I155" s="94" t="e">
        <f ca="1">IF(市町村抽出表!O155="－","－",IF(市町村抽出表!O155=0,"0棟",IF(市町村抽出表!O155&lt;1,"1棟未満",TEXT(ROUND(市町村抽出表!O155,0),"###,###")&amp;"棟")))</f>
        <v>#REF!</v>
      </c>
      <c r="J155" s="94" t="e">
        <f ca="1">IF(市町村抽出表!P155="－","－",IF(市町村抽出表!P155=0,"0棟",IF(市町村抽出表!P155&lt;1,"1棟未満",TEXT(ROUND(市町村抽出表!P155,0),"###,###")&amp;"棟")))</f>
        <v>#REF!</v>
      </c>
      <c r="K155" s="147" t="e">
        <f ca="1">IF(市町村抽出表!U155="","※2",IF(市町村抽出表!U155="－","－",IF(市町村抽出表!U155=0,"0棟",IF(市町村抽出表!U155&lt;1,"1棟未満",TEXT(ROUND(市町村抽出表!U155,0),"###,###")&amp;"棟"))))</f>
        <v>#REF!</v>
      </c>
      <c r="L155" s="148" t="e">
        <f ca="1">IF(市町村抽出表!V155="","※2",IF(市町村抽出表!V155="－","－",IF(市町村抽出表!V155=0,"0棟",IF(市町村抽出表!V155&lt;1,"1棟未満",TEXT(ROUND(市町村抽出表!V155,0),"###,###")&amp;"棟"))))</f>
        <v>#REF!</v>
      </c>
      <c r="M155" s="94" t="e">
        <f ca="1">IF(市町村抽出表!W155="－","－",IF(市町村抽出表!W155=0,"0棟",IF(市町村抽出表!W155&lt;1,"1棟未満",TEXT(ROUND(市町村抽出表!W155,0),"###,###")&amp;"棟")))</f>
        <v>#REF!</v>
      </c>
      <c r="N155" s="94" t="e">
        <f ca="1">IF(市町村抽出表!X155="－","－",IF(市町村抽出表!X155=0,"0棟",IF(市町村抽出表!X155&lt;1,"1棟未満",TEXT(ROUND(市町村抽出表!X155,0),"###,###")&amp;"棟")))</f>
        <v>#REF!</v>
      </c>
      <c r="O155" s="94" t="e">
        <f ca="1">IF(市町村抽出表!Z155="－","－",IF(市町村抽出表!Z155=0,"0件",IF(市町村抽出表!Z155&lt;1,"1件未満",TEXT(ROUND(市町村抽出表!Z155,0),"###,###")&amp;"件")))</f>
        <v>#REF!</v>
      </c>
      <c r="P155" s="94" t="e">
        <f ca="1">IF(市町村抽出表!AA155="－","－",IF(市町村抽出表!AA155=0,"0件",IF(市町村抽出表!AA155&lt;1,"1件未満",TEXT(ROUND(市町村抽出表!AA155,0),"###,###")&amp;"件")))</f>
        <v>#REF!</v>
      </c>
      <c r="Q155" s="94" t="e">
        <f ca="1">IF(市町村抽出表!AB155="－","－",IF(市町村抽出表!AB155=0,"0棟",IF(市町村抽出表!AB155&lt;1,"1棟未満",TEXT(ROUND(市町村抽出表!AB155,0),"###,###")&amp;"棟")))</f>
        <v>#REF!</v>
      </c>
      <c r="R155" s="94" t="e">
        <f ca="1">IF(市町村抽出表!AC155="－","－",IF(市町村抽出表!AC155=0,"0人",IF(市町村抽出表!AC155&lt;1,"1人未満",TEXT(ROUND(市町村抽出表!AC155,0),"###,###")&amp;"人")))</f>
        <v>#REF!</v>
      </c>
      <c r="S155" s="94" t="e">
        <f ca="1">IF(市町村抽出表!AD155="－","－",IF(市町村抽出表!AD155=0,"0人",IF(市町村抽出表!AD155&lt;1,"1人未満",TEXT(ROUND(市町村抽出表!AD155,0),"###,###")&amp;"人")))</f>
        <v>#REF!</v>
      </c>
      <c r="T155" s="94" t="e">
        <f ca="1">IF(市町村抽出表!AE155="－","－",IF(市町村抽出表!AE155=0,"0人",IF(市町村抽出表!AE155&lt;1,"1人未満",TEXT(ROUND(市町村抽出表!AE155,0),"###,###")&amp;"人")))</f>
        <v>#REF!</v>
      </c>
      <c r="U155" s="149" t="e">
        <f ca="1">IF(市町村抽出表!AG155="","※2",IF(市町村抽出表!AG155="－","－",IF(市町村抽出表!AG155=0,"0人",IF(市町村抽出表!AG155&lt;1,"1人未満",TEXT(ROUND(市町村抽出表!AG155,0),"###,###")&amp;"人"))))</f>
        <v>#REF!</v>
      </c>
      <c r="V155" s="150" t="e">
        <f ca="1">IF(市町村抽出表!AH155="","※2",IF(市町村抽出表!AH155="－","－",IF(市町村抽出表!AH155=0,"0人",IF(市町村抽出表!AH155&lt;1,"1人未満",TEXT(ROUND(市町村抽出表!AH155,0),"###,###")&amp;"人"))))</f>
        <v>#REF!</v>
      </c>
      <c r="W155" s="151" t="e">
        <f ca="1">IF(市町村抽出表!AI155="","※2",IF(市町村抽出表!AI155="－","－",IF(市町村抽出表!AI155=0,"0人",IF(市町村抽出表!AI155&lt;1,"1人未満",TEXT(ROUND(市町村抽出表!AI155,0),"###,###")&amp;"人"))))</f>
        <v>#REF!</v>
      </c>
      <c r="X155" s="94" t="e">
        <f ca="1">IF(市町村抽出表!AJ155="－","－",IF(市町村抽出表!AJ155=0,"0人",IF(市町村抽出表!AJ155&lt;1,"1人未満",TEXT(ROUND(市町村抽出表!AJ155,0),"###,###")&amp;"人")))</f>
        <v>#REF!</v>
      </c>
      <c r="Y155" s="94" t="e">
        <f ca="1">IF(市町村抽出表!AK155="－","－",IF(市町村抽出表!AK155=0,"0人",IF(市町村抽出表!AK155&lt;1,"1人未満",TEXT(ROUND(市町村抽出表!AK155,0),"###,###")&amp;"人")))</f>
        <v>#REF!</v>
      </c>
      <c r="Z155" s="94" t="e">
        <f ca="1">IF(市町村抽出表!AL155="－","－",IF(市町村抽出表!AL155=0,"0人",IF(市町村抽出表!AL155&lt;1,"1人未満",TEXT(ROUND(市町村抽出表!AL155,0),"###,###")&amp;"人")))</f>
        <v>#REF!</v>
      </c>
      <c r="AA155" s="94" t="e">
        <f ca="1">IF(市町村抽出表!AM155="－","－",IF(市町村抽出表!AM155=0,"0人",IF(市町村抽出表!AM155&lt;1,"1人未満",TEXT(ROUND(市町村抽出表!AM155,0),"###,###")&amp;"人")))</f>
        <v>#REF!</v>
      </c>
      <c r="AB155" s="94" t="e">
        <f ca="1">IF(市町村抽出表!AN155="－","－",IF(市町村抽出表!AN155=0,"0人",IF(市町村抽出表!AN155&lt;1,"1人未満",TEXT(ROUND(市町村抽出表!AN155,0),"###,###")&amp;"人")))</f>
        <v>#REF!</v>
      </c>
      <c r="AC155" s="94" t="e">
        <f ca="1">IF(市町村抽出表!AO155="－","－",IF(市町村抽出表!AO155=0,"0人",IF(市町村抽出表!AO155&lt;1,"1人未満",TEXT(ROUND(市町村抽出表!AO155,0),"###,###")&amp;"人")))</f>
        <v>#REF!</v>
      </c>
      <c r="AD155" s="94" t="e">
        <f ca="1">IF(市町村抽出表!AP155="－","－",IF(市町村抽出表!AP155=0,"0人",IF(市町村抽出表!AP155&lt;1,"1人未満",TEXT(ROUND(市町村抽出表!AP155,0),"###,###")&amp;"人")))</f>
        <v>#REF!</v>
      </c>
      <c r="AE155" s="94" t="e">
        <f ca="1">IF(市町村抽出表!AQ155="－","－",IF(市町村抽出表!AQ155=0,"0人",IF(市町村抽出表!AQ155&lt;1,"1人未満",TEXT(ROUND(市町村抽出表!AQ155,0),"###,###")&amp;"人")))</f>
        <v>#REF!</v>
      </c>
      <c r="AF155" s="94" t="e">
        <f ca="1">IF(市町村抽出表!AR155="－","－",IF(市町村抽出表!AR155=0,"0人",IF(市町村抽出表!AR155&lt;1,"1人未満",TEXT(ROUND(市町村抽出表!AR155,0),"###,###")&amp;"人")))</f>
        <v>#REF!</v>
      </c>
      <c r="AG155" s="94" t="e">
        <f ca="1">IF(市町村抽出表!AS155="－","－",IF(市町村抽出表!AS155=0,"0箇所",IF(市町村抽出表!AS155&lt;1,"1箇所未満",TEXT(ROUND(市町村抽出表!AS155,0),"###,###")&amp;"箇所")))</f>
        <v>#REF!</v>
      </c>
      <c r="AH155" s="94" t="e">
        <f ca="1">IF(市町村抽出表!AT155="－","－",IF(市町村抽出表!AT155=0,"0世帯",IF(市町村抽出表!AT155&lt;1,"1世帯未満",TEXT(ROUND(市町村抽出表!AT155,0),"###,###")&amp;"世帯")))</f>
        <v>#REF!</v>
      </c>
      <c r="AI155" s="94" t="e">
        <f ca="1">IF(市町村抽出表!AU155="－","－",IF(市町村抽出表!AU155=0,"0人",IF(市町村抽出表!AU155&lt;1,"1人未満",TEXT(ROUND(市町村抽出表!AU155,0),"###,###")&amp;"人")))</f>
        <v>#REF!</v>
      </c>
      <c r="AJ155" s="94" t="e">
        <f ca="1">IF(市町村抽出表!AV155="－","－",IF(市町村抽出表!AV155=0,"0世帯",IF(市町村抽出表!AV155&lt;1,"1世帯未満",TEXT(ROUND(市町村抽出表!AV155,0),"###,###")&amp;"世帯")))</f>
        <v>#REF!</v>
      </c>
      <c r="AK155" s="94" t="e">
        <f ca="1">IF(市町村抽出表!AW155="－","－",IF(市町村抽出表!AW155=0,"0人",IF(市町村抽出表!AW155&lt;1,"1人未満",TEXT(ROUND(市町村抽出表!AW155,0),"###,###")&amp;"人")))</f>
        <v>#REF!</v>
      </c>
      <c r="AL155" s="94" t="e">
        <f ca="1">IF(市町村抽出表!AX155="－","－",IF(市町村抽出表!AX155=0,"0世帯",IF(市町村抽出表!AX155&lt;1,"1世帯未満",TEXT(ROUND(市町村抽出表!AX155,0),"###,###")&amp;"世帯")))</f>
        <v>#REF!</v>
      </c>
      <c r="AM155" s="94" t="e">
        <f ca="1">IF(市町村抽出表!AY155="－","－",IF(市町村抽出表!AY155=0,"0人",IF(市町村抽出表!AY155&lt;1,"1人未満",TEXT(ROUND(市町村抽出表!AY155,0),"###,###")&amp;"人")))</f>
        <v>#REF!</v>
      </c>
      <c r="AN155" s="94" t="s">
        <v>668</v>
      </c>
      <c r="AO155" s="94" t="s">
        <v>668</v>
      </c>
      <c r="AP155" s="94" t="e">
        <f ca="1">IF(市町村抽出表!BB155="－","－",IF(市町村抽出表!BB155=0,"0km",IF(市町村抽出表!BB155&lt;0.1,"0.1km未満",TEXT(ROUND(市町村抽出表!BB155,1),"###,##0.0")&amp;"km")))</f>
        <v>#REF!</v>
      </c>
      <c r="AQ155" s="94" t="e">
        <f ca="1">IF(市町村抽出表!BC155="－","－",IF(市町村抽出表!BC155=0,"0世帯",IF(市町村抽出表!BC155&lt;1,"1世帯未満",TEXT(ROUND(市町村抽出表!BC155,0),"###,###")&amp;"世帯")))</f>
        <v>#REF!</v>
      </c>
      <c r="AR155" s="94" t="e">
        <f ca="1">IF(市町村抽出表!BD155="－","－",IF(市町村抽出表!BD155=0,"0人",IF(市町村抽出表!BD155&lt;1,"1人未満",TEXT(ROUND(市町村抽出表!BD155,0),"###,###")&amp;"人")))</f>
        <v>#REF!</v>
      </c>
      <c r="AS155" s="94" t="s">
        <v>668</v>
      </c>
      <c r="AT155" s="94" t="s">
        <v>668</v>
      </c>
      <c r="AU155" s="94" t="e">
        <f ca="1">IF(市町村抽出表!BG155="－","－",IF(市町村抽出表!BG155=0,"0箇所",IF(市町村抽出表!BG155&lt;1,"1箇所未満",TEXT(ROUND(市町村抽出表!BG155,0),"###,###")&amp;"箇所")))</f>
        <v>#REF!</v>
      </c>
      <c r="AV155" s="94" t="e">
        <f ca="1">IF(市町村抽出表!BH155="－","－",IF(市町村抽出表!BH155=0,"0箇所",IF(市町村抽出表!BH155&lt;1,"1箇所未満",TEXT(ROUND(市町村抽出表!BH155,0),"###,###")&amp;"箇所")))</f>
        <v>#REF!</v>
      </c>
      <c r="AW155" s="94" t="e">
        <f ca="1">IF(市町村抽出表!BI155="－","－",IF(市町村抽出表!BI155=0,"0箇所",IF(市町村抽出表!BI155&lt;1,"1箇所未満",TEXT(ROUND(市町村抽出表!BI155,0),"###,###")&amp;"箇所")))</f>
        <v>#REF!</v>
      </c>
      <c r="AX155" s="94" t="e">
        <f ca="1">IF(市町村抽出表!BJ155="－","－",IF(市町村抽出表!BJ155=0,"0箇所",IF(市町村抽出表!BJ155&lt;1,"1箇所未満",TEXT(ROUND(市町村抽出表!BJ155,0),"###,###")&amp;"箇所")))</f>
        <v>#REF!</v>
      </c>
      <c r="AY155" s="94" t="e">
        <f ca="1">IF(市町村抽出表!BK155="－","－",IF(市町村抽出表!BK155=0,"0箇所",IF(市町村抽出表!BK155&lt;1,"1箇所未満",TEXT(ROUND(市町村抽出表!BK155,0),"###,###")&amp;"箇所")))</f>
        <v>#REF!</v>
      </c>
      <c r="AZ155" s="94" t="e">
        <f ca="1">IF(市町村抽出表!BL155="－","－",IF(市町村抽出表!BL155=0,"0箇所",IF(市町村抽出表!BL155&lt;1,"1箇所未満",TEXT(ROUND(市町村抽出表!BL155,0),"###,###")&amp;"箇所")))</f>
        <v>#REF!</v>
      </c>
      <c r="BH155" s="153"/>
      <c r="BI155" s="153"/>
      <c r="BJ155" s="153"/>
      <c r="BL155" s="154"/>
      <c r="BM155" s="153"/>
      <c r="BN155" s="153"/>
      <c r="BO155" s="153"/>
      <c r="BP155" s="153"/>
      <c r="BX155" s="154"/>
      <c r="BY155" s="153"/>
      <c r="BZ155" s="153"/>
      <c r="CA155" s="153"/>
      <c r="CB155" s="153"/>
      <c r="CN155" s="154"/>
      <c r="CO155" s="153"/>
      <c r="CP155" s="153"/>
      <c r="CQ155" s="153"/>
      <c r="CR155" s="153"/>
    </row>
    <row r="156" spans="1:96" x14ac:dyDescent="0.2">
      <c r="A156" s="82">
        <v>153</v>
      </c>
      <c r="B156" s="74" t="s">
        <v>653</v>
      </c>
      <c r="C156" s="93" t="e">
        <f ca="1">IF(市町村抽出表!D156="－","－",ROUND(市町村抽出表!D156,1))</f>
        <v>#REF!</v>
      </c>
      <c r="D156" s="158" t="e">
        <f ca="1">IF(市町村抽出表!F156="","※2",IF(市町村抽出表!F156="－","－",市町村抽出表!F156&amp;"箇所"))</f>
        <v>#REF!</v>
      </c>
      <c r="E156" s="159" t="e">
        <f ca="1">IF(市町村抽出表!G156="","※2",IF(市町村抽出表!G156="－","－",市町村抽出表!G156&amp;"箇所"))</f>
        <v>#REF!</v>
      </c>
      <c r="F156" s="160" t="e">
        <f ca="1">IF(市町村抽出表!H156="","※2",IF(市町村抽出表!H156="－","－",市町村抽出表!H156&amp;"箇所"))</f>
        <v>#REF!</v>
      </c>
      <c r="G156" s="94" t="e">
        <f ca="1">IF(市町村抽出表!I156="－","－",IF(市町村抽出表!I156=0,"0棟",IF(市町村抽出表!I156&lt;1,"1棟未満",TEXT(ROUND(市町村抽出表!I156,0),"###,###")&amp;"棟")))</f>
        <v>#REF!</v>
      </c>
      <c r="H156" s="94" t="e">
        <f ca="1">IF(市町村抽出表!J156="－","－",IF(市町村抽出表!J156=0,"0棟",IF(市町村抽出表!J156&lt;1,"1棟未満",TEXT(ROUND(市町村抽出表!J156,0),"###,###")&amp;"棟")))</f>
        <v>#REF!</v>
      </c>
      <c r="I156" s="94" t="e">
        <f ca="1">IF(市町村抽出表!O156="－","－",IF(市町村抽出表!O156=0,"0棟",IF(市町村抽出表!O156&lt;1,"1棟未満",TEXT(ROUND(市町村抽出表!O156,0),"###,###")&amp;"棟")))</f>
        <v>#REF!</v>
      </c>
      <c r="J156" s="94" t="e">
        <f ca="1">IF(市町村抽出表!P156="－","－",IF(市町村抽出表!P156=0,"0棟",IF(市町村抽出表!P156&lt;1,"1棟未満",TEXT(ROUND(市町村抽出表!P156,0),"###,###")&amp;"棟")))</f>
        <v>#REF!</v>
      </c>
      <c r="K156" s="147" t="e">
        <f ca="1">IF(市町村抽出表!U156="","※2",IF(市町村抽出表!U156="－","－",IF(市町村抽出表!U156=0,"0棟",IF(市町村抽出表!U156&lt;1,"1棟未満",TEXT(ROUND(市町村抽出表!U156,0),"###,###")&amp;"棟"))))</f>
        <v>#REF!</v>
      </c>
      <c r="L156" s="148" t="e">
        <f ca="1">IF(市町村抽出表!V156="","※2",IF(市町村抽出表!V156="－","－",IF(市町村抽出表!V156=0,"0棟",IF(市町村抽出表!V156&lt;1,"1棟未満",TEXT(ROUND(市町村抽出表!V156,0),"###,###")&amp;"棟"))))</f>
        <v>#REF!</v>
      </c>
      <c r="M156" s="94" t="e">
        <f ca="1">IF(市町村抽出表!W156="－","－",IF(市町村抽出表!W156=0,"0棟",IF(市町村抽出表!W156&lt;1,"1棟未満",TEXT(ROUND(市町村抽出表!W156,0),"###,###")&amp;"棟")))</f>
        <v>#REF!</v>
      </c>
      <c r="N156" s="94" t="e">
        <f ca="1">IF(市町村抽出表!X156="－","－",IF(市町村抽出表!X156=0,"0棟",IF(市町村抽出表!X156&lt;1,"1棟未満",TEXT(ROUND(市町村抽出表!X156,0),"###,###")&amp;"棟")))</f>
        <v>#REF!</v>
      </c>
      <c r="O156" s="94" t="e">
        <f ca="1">IF(市町村抽出表!Z156="－","－",IF(市町村抽出表!Z156=0,"0件",IF(市町村抽出表!Z156&lt;1,"1件未満",TEXT(ROUND(市町村抽出表!Z156,0),"###,###")&amp;"件")))</f>
        <v>#REF!</v>
      </c>
      <c r="P156" s="94" t="e">
        <f ca="1">IF(市町村抽出表!AA156="－","－",IF(市町村抽出表!AA156=0,"0件",IF(市町村抽出表!AA156&lt;1,"1件未満",TEXT(ROUND(市町村抽出表!AA156,0),"###,###")&amp;"件")))</f>
        <v>#REF!</v>
      </c>
      <c r="Q156" s="94" t="e">
        <f ca="1">IF(市町村抽出表!AB156="－","－",IF(市町村抽出表!AB156=0,"0棟",IF(市町村抽出表!AB156&lt;1,"1棟未満",TEXT(ROUND(市町村抽出表!AB156,0),"###,###")&amp;"棟")))</f>
        <v>#REF!</v>
      </c>
      <c r="R156" s="94" t="e">
        <f ca="1">IF(市町村抽出表!AC156="－","－",IF(市町村抽出表!AC156=0,"0人",IF(市町村抽出表!AC156&lt;1,"1人未満",TEXT(ROUND(市町村抽出表!AC156,0),"###,###")&amp;"人")))</f>
        <v>#REF!</v>
      </c>
      <c r="S156" s="94" t="e">
        <f ca="1">IF(市町村抽出表!AD156="－","－",IF(市町村抽出表!AD156=0,"0人",IF(市町村抽出表!AD156&lt;1,"1人未満",TEXT(ROUND(市町村抽出表!AD156,0),"###,###")&amp;"人")))</f>
        <v>#REF!</v>
      </c>
      <c r="T156" s="94" t="e">
        <f ca="1">IF(市町村抽出表!AE156="－","－",IF(市町村抽出表!AE156=0,"0人",IF(市町村抽出表!AE156&lt;1,"1人未満",TEXT(ROUND(市町村抽出表!AE156,0),"###,###")&amp;"人")))</f>
        <v>#REF!</v>
      </c>
      <c r="U156" s="149" t="e">
        <f ca="1">IF(市町村抽出表!AG156="","※2",IF(市町村抽出表!AG156="－","－",IF(市町村抽出表!AG156=0,"0人",IF(市町村抽出表!AG156&lt;1,"1人未満",TEXT(ROUND(市町村抽出表!AG156,0),"###,###")&amp;"人"))))</f>
        <v>#REF!</v>
      </c>
      <c r="V156" s="150" t="e">
        <f ca="1">IF(市町村抽出表!AH156="","※2",IF(市町村抽出表!AH156="－","－",IF(市町村抽出表!AH156=0,"0人",IF(市町村抽出表!AH156&lt;1,"1人未満",TEXT(ROUND(市町村抽出表!AH156,0),"###,###")&amp;"人"))))</f>
        <v>#REF!</v>
      </c>
      <c r="W156" s="151" t="e">
        <f ca="1">IF(市町村抽出表!AI156="","※2",IF(市町村抽出表!AI156="－","－",IF(市町村抽出表!AI156=0,"0人",IF(市町村抽出表!AI156&lt;1,"1人未満",TEXT(ROUND(市町村抽出表!AI156,0),"###,###")&amp;"人"))))</f>
        <v>#REF!</v>
      </c>
      <c r="X156" s="94" t="e">
        <f ca="1">IF(市町村抽出表!AJ156="－","－",IF(市町村抽出表!AJ156=0,"0人",IF(市町村抽出表!AJ156&lt;1,"1人未満",TEXT(ROUND(市町村抽出表!AJ156,0),"###,###")&amp;"人")))</f>
        <v>#REF!</v>
      </c>
      <c r="Y156" s="94" t="e">
        <f ca="1">IF(市町村抽出表!AK156="－","－",IF(市町村抽出表!AK156=0,"0人",IF(市町村抽出表!AK156&lt;1,"1人未満",TEXT(ROUND(市町村抽出表!AK156,0),"###,###")&amp;"人")))</f>
        <v>#REF!</v>
      </c>
      <c r="Z156" s="94" t="e">
        <f ca="1">IF(市町村抽出表!AL156="－","－",IF(市町村抽出表!AL156=0,"0人",IF(市町村抽出表!AL156&lt;1,"1人未満",TEXT(ROUND(市町村抽出表!AL156,0),"###,###")&amp;"人")))</f>
        <v>#REF!</v>
      </c>
      <c r="AA156" s="94" t="e">
        <f ca="1">IF(市町村抽出表!AM156="－","－",IF(市町村抽出表!AM156=0,"0人",IF(市町村抽出表!AM156&lt;1,"1人未満",TEXT(ROUND(市町村抽出表!AM156,0),"###,###")&amp;"人")))</f>
        <v>#REF!</v>
      </c>
      <c r="AB156" s="94" t="e">
        <f ca="1">IF(市町村抽出表!AN156="－","－",IF(市町村抽出表!AN156=0,"0人",IF(市町村抽出表!AN156&lt;1,"1人未満",TEXT(ROUND(市町村抽出表!AN156,0),"###,###")&amp;"人")))</f>
        <v>#REF!</v>
      </c>
      <c r="AC156" s="94" t="e">
        <f ca="1">IF(市町村抽出表!AO156="－","－",IF(市町村抽出表!AO156=0,"0人",IF(市町村抽出表!AO156&lt;1,"1人未満",TEXT(ROUND(市町村抽出表!AO156,0),"###,###")&amp;"人")))</f>
        <v>#REF!</v>
      </c>
      <c r="AD156" s="94" t="e">
        <f ca="1">IF(市町村抽出表!AP156="－","－",IF(市町村抽出表!AP156=0,"0人",IF(市町村抽出表!AP156&lt;1,"1人未満",TEXT(ROUND(市町村抽出表!AP156,0),"###,###")&amp;"人")))</f>
        <v>#REF!</v>
      </c>
      <c r="AE156" s="94" t="e">
        <f ca="1">IF(市町村抽出表!AQ156="－","－",IF(市町村抽出表!AQ156=0,"0人",IF(市町村抽出表!AQ156&lt;1,"1人未満",TEXT(ROUND(市町村抽出表!AQ156,0),"###,###")&amp;"人")))</f>
        <v>#REF!</v>
      </c>
      <c r="AF156" s="94" t="e">
        <f ca="1">IF(市町村抽出表!AR156="－","－",IF(市町村抽出表!AR156=0,"0人",IF(市町村抽出表!AR156&lt;1,"1人未満",TEXT(ROUND(市町村抽出表!AR156,0),"###,###")&amp;"人")))</f>
        <v>#REF!</v>
      </c>
      <c r="AG156" s="94" t="e">
        <f ca="1">IF(市町村抽出表!AS156="－","－",IF(市町村抽出表!AS156=0,"0箇所",IF(市町村抽出表!AS156&lt;1,"1箇所未満",TEXT(ROUND(市町村抽出表!AS156,0),"###,###")&amp;"箇所")))</f>
        <v>#REF!</v>
      </c>
      <c r="AH156" s="94" t="e">
        <f ca="1">IF(市町村抽出表!AT156="－","－",IF(市町村抽出表!AT156=0,"0世帯",IF(市町村抽出表!AT156&lt;1,"1世帯未満",TEXT(ROUND(市町村抽出表!AT156,0),"###,###")&amp;"世帯")))</f>
        <v>#REF!</v>
      </c>
      <c r="AI156" s="94" t="e">
        <f ca="1">IF(市町村抽出表!AU156="－","－",IF(市町村抽出表!AU156=0,"0人",IF(市町村抽出表!AU156&lt;1,"1人未満",TEXT(ROUND(市町村抽出表!AU156,0),"###,###")&amp;"人")))</f>
        <v>#REF!</v>
      </c>
      <c r="AJ156" s="94" t="e">
        <f ca="1">IF(市町村抽出表!AV156="－","－",IF(市町村抽出表!AV156=0,"0世帯",IF(市町村抽出表!AV156&lt;1,"1世帯未満",TEXT(ROUND(市町村抽出表!AV156,0),"###,###")&amp;"世帯")))</f>
        <v>#REF!</v>
      </c>
      <c r="AK156" s="94" t="e">
        <f ca="1">IF(市町村抽出表!AW156="－","－",IF(市町村抽出表!AW156=0,"0人",IF(市町村抽出表!AW156&lt;1,"1人未満",TEXT(ROUND(市町村抽出表!AW156,0),"###,###")&amp;"人")))</f>
        <v>#REF!</v>
      </c>
      <c r="AL156" s="94" t="e">
        <f ca="1">IF(市町村抽出表!AX156="－","－",IF(市町村抽出表!AX156=0,"0世帯",IF(市町村抽出表!AX156&lt;1,"1世帯未満",TEXT(ROUND(市町村抽出表!AX156,0),"###,###")&amp;"世帯")))</f>
        <v>#REF!</v>
      </c>
      <c r="AM156" s="94" t="e">
        <f ca="1">IF(市町村抽出表!AY156="－","－",IF(市町村抽出表!AY156=0,"0人",IF(市町村抽出表!AY156&lt;1,"1人未満",TEXT(ROUND(市町村抽出表!AY156,0),"###,###")&amp;"人")))</f>
        <v>#REF!</v>
      </c>
      <c r="AN156" s="94" t="s">
        <v>668</v>
      </c>
      <c r="AO156" s="94" t="s">
        <v>668</v>
      </c>
      <c r="AP156" s="94" t="e">
        <f ca="1">IF(市町村抽出表!BB156="－","－",IF(市町村抽出表!BB156=0,"0km",IF(市町村抽出表!BB156&lt;0.1,"0.1km未満",TEXT(ROUND(市町村抽出表!BB156,1),"###,##0.0")&amp;"km")))</f>
        <v>#REF!</v>
      </c>
      <c r="AQ156" s="94" t="e">
        <f ca="1">IF(市町村抽出表!BC156="－","－",IF(市町村抽出表!BC156=0,"0世帯",IF(市町村抽出表!BC156&lt;1,"1世帯未満",TEXT(ROUND(市町村抽出表!BC156,0),"###,###")&amp;"世帯")))</f>
        <v>#REF!</v>
      </c>
      <c r="AR156" s="94" t="e">
        <f ca="1">IF(市町村抽出表!BD156="－","－",IF(市町村抽出表!BD156=0,"0人",IF(市町村抽出表!BD156&lt;1,"1人未満",TEXT(ROUND(市町村抽出表!BD156,0),"###,###")&amp;"人")))</f>
        <v>#REF!</v>
      </c>
      <c r="AS156" s="94" t="s">
        <v>668</v>
      </c>
      <c r="AT156" s="94" t="s">
        <v>668</v>
      </c>
      <c r="AU156" s="94" t="e">
        <f ca="1">IF(市町村抽出表!BG156="－","－",IF(市町村抽出表!BG156=0,"0箇所",IF(市町村抽出表!BG156&lt;1,"1箇所未満",TEXT(ROUND(市町村抽出表!BG156,0),"###,###")&amp;"箇所")))</f>
        <v>#REF!</v>
      </c>
      <c r="AV156" s="94" t="e">
        <f ca="1">IF(市町村抽出表!BH156="－","－",IF(市町村抽出表!BH156=0,"0箇所",IF(市町村抽出表!BH156&lt;1,"1箇所未満",TEXT(ROUND(市町村抽出表!BH156,0),"###,###")&amp;"箇所")))</f>
        <v>#REF!</v>
      </c>
      <c r="AW156" s="94" t="e">
        <f ca="1">IF(市町村抽出表!BI156="－","－",IF(市町村抽出表!BI156=0,"0箇所",IF(市町村抽出表!BI156&lt;1,"1箇所未満",TEXT(ROUND(市町村抽出表!BI156,0),"###,###")&amp;"箇所")))</f>
        <v>#REF!</v>
      </c>
      <c r="AX156" s="94" t="e">
        <f ca="1">IF(市町村抽出表!BJ156="－","－",IF(市町村抽出表!BJ156=0,"0箇所",IF(市町村抽出表!BJ156&lt;1,"1箇所未満",TEXT(ROUND(市町村抽出表!BJ156,0),"###,###")&amp;"箇所")))</f>
        <v>#REF!</v>
      </c>
      <c r="AY156" s="94" t="e">
        <f ca="1">IF(市町村抽出表!BK156="－","－",IF(市町村抽出表!BK156=0,"0箇所",IF(市町村抽出表!BK156&lt;1,"1箇所未満",TEXT(ROUND(市町村抽出表!BK156,0),"###,###")&amp;"箇所")))</f>
        <v>#REF!</v>
      </c>
      <c r="AZ156" s="94" t="e">
        <f ca="1">IF(市町村抽出表!BL156="－","－",IF(市町村抽出表!BL156=0,"0箇所",IF(市町村抽出表!BL156&lt;1,"1箇所未満",TEXT(ROUND(市町村抽出表!BL156,0),"###,###")&amp;"箇所")))</f>
        <v>#REF!</v>
      </c>
      <c r="BH156" s="153"/>
      <c r="BI156" s="153"/>
      <c r="BJ156" s="153"/>
      <c r="BL156" s="154"/>
      <c r="BM156" s="153"/>
      <c r="BN156" s="153"/>
      <c r="BO156" s="153"/>
      <c r="BP156" s="153"/>
      <c r="BX156" s="154"/>
      <c r="BY156" s="153"/>
      <c r="BZ156" s="153"/>
      <c r="CA156" s="153"/>
      <c r="CB156" s="153"/>
      <c r="CN156" s="154"/>
      <c r="CO156" s="153"/>
      <c r="CP156" s="153"/>
      <c r="CQ156" s="153"/>
      <c r="CR156" s="153"/>
    </row>
    <row r="157" spans="1:96" x14ac:dyDescent="0.2">
      <c r="A157" s="82">
        <v>154</v>
      </c>
      <c r="B157" s="74" t="s">
        <v>654</v>
      </c>
      <c r="C157" s="93" t="e">
        <f ca="1">IF(市町村抽出表!D157="－","－",ROUND(市町村抽出表!D157,1))</f>
        <v>#REF!</v>
      </c>
      <c r="D157" s="158" t="e">
        <f ca="1">IF(市町村抽出表!F157="","※2",IF(市町村抽出表!F157="－","－",市町村抽出表!F157&amp;"箇所"))</f>
        <v>#REF!</v>
      </c>
      <c r="E157" s="159" t="e">
        <f ca="1">IF(市町村抽出表!G157="","※2",IF(市町村抽出表!G157="－","－",市町村抽出表!G157&amp;"箇所"))</f>
        <v>#REF!</v>
      </c>
      <c r="F157" s="160" t="e">
        <f ca="1">IF(市町村抽出表!H157="","※2",IF(市町村抽出表!H157="－","－",市町村抽出表!H157&amp;"箇所"))</f>
        <v>#REF!</v>
      </c>
      <c r="G157" s="94" t="e">
        <f ca="1">IF(市町村抽出表!I157="－","－",IF(市町村抽出表!I157=0,"0棟",IF(市町村抽出表!I157&lt;1,"1棟未満",TEXT(ROUND(市町村抽出表!I157,0),"###,###")&amp;"棟")))</f>
        <v>#REF!</v>
      </c>
      <c r="H157" s="94" t="e">
        <f ca="1">IF(市町村抽出表!J157="－","－",IF(市町村抽出表!J157=0,"0棟",IF(市町村抽出表!J157&lt;1,"1棟未満",TEXT(ROUND(市町村抽出表!J157,0),"###,###")&amp;"棟")))</f>
        <v>#REF!</v>
      </c>
      <c r="I157" s="94" t="e">
        <f ca="1">IF(市町村抽出表!O157="－","－",IF(市町村抽出表!O157=0,"0棟",IF(市町村抽出表!O157&lt;1,"1棟未満",TEXT(ROUND(市町村抽出表!O157,0),"###,###")&amp;"棟")))</f>
        <v>#REF!</v>
      </c>
      <c r="J157" s="94" t="e">
        <f ca="1">IF(市町村抽出表!P157="－","－",IF(市町村抽出表!P157=0,"0棟",IF(市町村抽出表!P157&lt;1,"1棟未満",TEXT(ROUND(市町村抽出表!P157,0),"###,###")&amp;"棟")))</f>
        <v>#REF!</v>
      </c>
      <c r="K157" s="147" t="e">
        <f ca="1">IF(市町村抽出表!U157="","※2",IF(市町村抽出表!U157="－","－",IF(市町村抽出表!U157=0,"0棟",IF(市町村抽出表!U157&lt;1,"1棟未満",TEXT(ROUND(市町村抽出表!U157,0),"###,###")&amp;"棟"))))</f>
        <v>#REF!</v>
      </c>
      <c r="L157" s="148" t="e">
        <f ca="1">IF(市町村抽出表!V157="","※2",IF(市町村抽出表!V157="－","－",IF(市町村抽出表!V157=0,"0棟",IF(市町村抽出表!V157&lt;1,"1棟未満",TEXT(ROUND(市町村抽出表!V157,0),"###,###")&amp;"棟"))))</f>
        <v>#REF!</v>
      </c>
      <c r="M157" s="94" t="e">
        <f ca="1">IF(市町村抽出表!W157="－","－",IF(市町村抽出表!W157=0,"0棟",IF(市町村抽出表!W157&lt;1,"1棟未満",TEXT(ROUND(市町村抽出表!W157,0),"###,###")&amp;"棟")))</f>
        <v>#REF!</v>
      </c>
      <c r="N157" s="94" t="e">
        <f ca="1">IF(市町村抽出表!X157="－","－",IF(市町村抽出表!X157=0,"0棟",IF(市町村抽出表!X157&lt;1,"1棟未満",TEXT(ROUND(市町村抽出表!X157,0),"###,###")&amp;"棟")))</f>
        <v>#REF!</v>
      </c>
      <c r="O157" s="94" t="e">
        <f ca="1">IF(市町村抽出表!Z157="－","－",IF(市町村抽出表!Z157=0,"0件",IF(市町村抽出表!Z157&lt;1,"1件未満",TEXT(ROUND(市町村抽出表!Z157,0),"###,###")&amp;"件")))</f>
        <v>#REF!</v>
      </c>
      <c r="P157" s="94" t="e">
        <f ca="1">IF(市町村抽出表!AA157="－","－",IF(市町村抽出表!AA157=0,"0件",IF(市町村抽出表!AA157&lt;1,"1件未満",TEXT(ROUND(市町村抽出表!AA157,0),"###,###")&amp;"件")))</f>
        <v>#REF!</v>
      </c>
      <c r="Q157" s="94" t="e">
        <f ca="1">IF(市町村抽出表!AB157="－","－",IF(市町村抽出表!AB157=0,"0棟",IF(市町村抽出表!AB157&lt;1,"1棟未満",TEXT(ROUND(市町村抽出表!AB157,0),"###,###")&amp;"棟")))</f>
        <v>#REF!</v>
      </c>
      <c r="R157" s="94" t="e">
        <f ca="1">IF(市町村抽出表!AC157="－","－",IF(市町村抽出表!AC157=0,"0人",IF(市町村抽出表!AC157&lt;1,"1人未満",TEXT(ROUND(市町村抽出表!AC157,0),"###,###")&amp;"人")))</f>
        <v>#REF!</v>
      </c>
      <c r="S157" s="94" t="e">
        <f ca="1">IF(市町村抽出表!AD157="－","－",IF(市町村抽出表!AD157=0,"0人",IF(市町村抽出表!AD157&lt;1,"1人未満",TEXT(ROUND(市町村抽出表!AD157,0),"###,###")&amp;"人")))</f>
        <v>#REF!</v>
      </c>
      <c r="T157" s="94" t="e">
        <f ca="1">IF(市町村抽出表!AE157="－","－",IF(市町村抽出表!AE157=0,"0人",IF(市町村抽出表!AE157&lt;1,"1人未満",TEXT(ROUND(市町村抽出表!AE157,0),"###,###")&amp;"人")))</f>
        <v>#REF!</v>
      </c>
      <c r="U157" s="149" t="e">
        <f ca="1">IF(市町村抽出表!AG157="","※2",IF(市町村抽出表!AG157="－","－",IF(市町村抽出表!AG157=0,"0人",IF(市町村抽出表!AG157&lt;1,"1人未満",TEXT(ROUND(市町村抽出表!AG157,0),"###,###")&amp;"人"))))</f>
        <v>#REF!</v>
      </c>
      <c r="V157" s="150" t="e">
        <f ca="1">IF(市町村抽出表!AH157="","※2",IF(市町村抽出表!AH157="－","－",IF(市町村抽出表!AH157=0,"0人",IF(市町村抽出表!AH157&lt;1,"1人未満",TEXT(ROUND(市町村抽出表!AH157,0),"###,###")&amp;"人"))))</f>
        <v>#REF!</v>
      </c>
      <c r="W157" s="151" t="e">
        <f ca="1">IF(市町村抽出表!AI157="","※2",IF(市町村抽出表!AI157="－","－",IF(市町村抽出表!AI157=0,"0人",IF(市町村抽出表!AI157&lt;1,"1人未満",TEXT(ROUND(市町村抽出表!AI157,0),"###,###")&amp;"人"))))</f>
        <v>#REF!</v>
      </c>
      <c r="X157" s="94" t="e">
        <f ca="1">IF(市町村抽出表!AJ157="－","－",IF(市町村抽出表!AJ157=0,"0人",IF(市町村抽出表!AJ157&lt;1,"1人未満",TEXT(ROUND(市町村抽出表!AJ157,0),"###,###")&amp;"人")))</f>
        <v>#REF!</v>
      </c>
      <c r="Y157" s="94" t="e">
        <f ca="1">IF(市町村抽出表!AK157="－","－",IF(市町村抽出表!AK157=0,"0人",IF(市町村抽出表!AK157&lt;1,"1人未満",TEXT(ROUND(市町村抽出表!AK157,0),"###,###")&amp;"人")))</f>
        <v>#REF!</v>
      </c>
      <c r="Z157" s="94" t="e">
        <f ca="1">IF(市町村抽出表!AL157="－","－",IF(市町村抽出表!AL157=0,"0人",IF(市町村抽出表!AL157&lt;1,"1人未満",TEXT(ROUND(市町村抽出表!AL157,0),"###,###")&amp;"人")))</f>
        <v>#REF!</v>
      </c>
      <c r="AA157" s="94" t="e">
        <f ca="1">IF(市町村抽出表!AM157="－","－",IF(市町村抽出表!AM157=0,"0人",IF(市町村抽出表!AM157&lt;1,"1人未満",TEXT(ROUND(市町村抽出表!AM157,0),"###,###")&amp;"人")))</f>
        <v>#REF!</v>
      </c>
      <c r="AB157" s="94" t="e">
        <f ca="1">IF(市町村抽出表!AN157="－","－",IF(市町村抽出表!AN157=0,"0人",IF(市町村抽出表!AN157&lt;1,"1人未満",TEXT(ROUND(市町村抽出表!AN157,0),"###,###")&amp;"人")))</f>
        <v>#REF!</v>
      </c>
      <c r="AC157" s="94" t="e">
        <f ca="1">IF(市町村抽出表!AO157="－","－",IF(市町村抽出表!AO157=0,"0人",IF(市町村抽出表!AO157&lt;1,"1人未満",TEXT(ROUND(市町村抽出表!AO157,0),"###,###")&amp;"人")))</f>
        <v>#REF!</v>
      </c>
      <c r="AD157" s="94" t="e">
        <f ca="1">IF(市町村抽出表!AP157="－","－",IF(市町村抽出表!AP157=0,"0人",IF(市町村抽出表!AP157&lt;1,"1人未満",TEXT(ROUND(市町村抽出表!AP157,0),"###,###")&amp;"人")))</f>
        <v>#REF!</v>
      </c>
      <c r="AE157" s="94" t="e">
        <f ca="1">IF(市町村抽出表!AQ157="－","－",IF(市町村抽出表!AQ157=0,"0人",IF(市町村抽出表!AQ157&lt;1,"1人未満",TEXT(ROUND(市町村抽出表!AQ157,0),"###,###")&amp;"人")))</f>
        <v>#REF!</v>
      </c>
      <c r="AF157" s="94" t="e">
        <f ca="1">IF(市町村抽出表!AR157="－","－",IF(市町村抽出表!AR157=0,"0人",IF(市町村抽出表!AR157&lt;1,"1人未満",TEXT(ROUND(市町村抽出表!AR157,0),"###,###")&amp;"人")))</f>
        <v>#REF!</v>
      </c>
      <c r="AG157" s="94" t="e">
        <f ca="1">IF(市町村抽出表!AS157="－","－",IF(市町村抽出表!AS157=0,"0箇所",IF(市町村抽出表!AS157&lt;1,"1箇所未満",TEXT(ROUND(市町村抽出表!AS157,0),"###,###")&amp;"箇所")))</f>
        <v>#REF!</v>
      </c>
      <c r="AH157" s="94" t="e">
        <f ca="1">IF(市町村抽出表!AT157="－","－",IF(市町村抽出表!AT157=0,"0世帯",IF(市町村抽出表!AT157&lt;1,"1世帯未満",TEXT(ROUND(市町村抽出表!AT157,0),"###,###")&amp;"世帯")))</f>
        <v>#REF!</v>
      </c>
      <c r="AI157" s="94" t="e">
        <f ca="1">IF(市町村抽出表!AU157="－","－",IF(市町村抽出表!AU157=0,"0人",IF(市町村抽出表!AU157&lt;1,"1人未満",TEXT(ROUND(市町村抽出表!AU157,0),"###,###")&amp;"人")))</f>
        <v>#REF!</v>
      </c>
      <c r="AJ157" s="94" t="e">
        <f ca="1">IF(市町村抽出表!AV157="－","－",IF(市町村抽出表!AV157=0,"0世帯",IF(市町村抽出表!AV157&lt;1,"1世帯未満",TEXT(ROUND(市町村抽出表!AV157,0),"###,###")&amp;"世帯")))</f>
        <v>#REF!</v>
      </c>
      <c r="AK157" s="94" t="e">
        <f ca="1">IF(市町村抽出表!AW157="－","－",IF(市町村抽出表!AW157=0,"0人",IF(市町村抽出表!AW157&lt;1,"1人未満",TEXT(ROUND(市町村抽出表!AW157,0),"###,###")&amp;"人")))</f>
        <v>#REF!</v>
      </c>
      <c r="AL157" s="94" t="e">
        <f ca="1">IF(市町村抽出表!AX157="－","－",IF(市町村抽出表!AX157=0,"0世帯",IF(市町村抽出表!AX157&lt;1,"1世帯未満",TEXT(ROUND(市町村抽出表!AX157,0),"###,###")&amp;"世帯")))</f>
        <v>#REF!</v>
      </c>
      <c r="AM157" s="94" t="e">
        <f ca="1">IF(市町村抽出表!AY157="－","－",IF(市町村抽出表!AY157=0,"0人",IF(市町村抽出表!AY157&lt;1,"1人未満",TEXT(ROUND(市町村抽出表!AY157,0),"###,###")&amp;"人")))</f>
        <v>#REF!</v>
      </c>
      <c r="AN157" s="94" t="s">
        <v>668</v>
      </c>
      <c r="AO157" s="94" t="s">
        <v>668</v>
      </c>
      <c r="AP157" s="94" t="e">
        <f ca="1">IF(市町村抽出表!BB157="－","－",IF(市町村抽出表!BB157=0,"0km",IF(市町村抽出表!BB157&lt;0.1,"0.1km未満",TEXT(ROUND(市町村抽出表!BB157,1),"###,##0.0")&amp;"km")))</f>
        <v>#REF!</v>
      </c>
      <c r="AQ157" s="94" t="e">
        <f ca="1">IF(市町村抽出表!BC157="－","－",IF(市町村抽出表!BC157=0,"0世帯",IF(市町村抽出表!BC157&lt;1,"1世帯未満",TEXT(ROUND(市町村抽出表!BC157,0),"###,###")&amp;"世帯")))</f>
        <v>#REF!</v>
      </c>
      <c r="AR157" s="94" t="e">
        <f ca="1">IF(市町村抽出表!BD157="－","－",IF(市町村抽出表!BD157=0,"0人",IF(市町村抽出表!BD157&lt;1,"1人未満",TEXT(ROUND(市町村抽出表!BD157,0),"###,###")&amp;"人")))</f>
        <v>#REF!</v>
      </c>
      <c r="AS157" s="94" t="s">
        <v>668</v>
      </c>
      <c r="AT157" s="94" t="s">
        <v>668</v>
      </c>
      <c r="AU157" s="94" t="e">
        <f ca="1">IF(市町村抽出表!BG157="－","－",IF(市町村抽出表!BG157=0,"0箇所",IF(市町村抽出表!BG157&lt;1,"1箇所未満",TEXT(ROUND(市町村抽出表!BG157,0),"###,###")&amp;"箇所")))</f>
        <v>#REF!</v>
      </c>
      <c r="AV157" s="94" t="e">
        <f ca="1">IF(市町村抽出表!BH157="－","－",IF(市町村抽出表!BH157=0,"0箇所",IF(市町村抽出表!BH157&lt;1,"1箇所未満",TEXT(ROUND(市町村抽出表!BH157,0),"###,###")&amp;"箇所")))</f>
        <v>#REF!</v>
      </c>
      <c r="AW157" s="94" t="e">
        <f ca="1">IF(市町村抽出表!BI157="－","－",IF(市町村抽出表!BI157=0,"0箇所",IF(市町村抽出表!BI157&lt;1,"1箇所未満",TEXT(ROUND(市町村抽出表!BI157,0),"###,###")&amp;"箇所")))</f>
        <v>#REF!</v>
      </c>
      <c r="AX157" s="94" t="e">
        <f ca="1">IF(市町村抽出表!BJ157="－","－",IF(市町村抽出表!BJ157=0,"0箇所",IF(市町村抽出表!BJ157&lt;1,"1箇所未満",TEXT(ROUND(市町村抽出表!BJ157,0),"###,###")&amp;"箇所")))</f>
        <v>#REF!</v>
      </c>
      <c r="AY157" s="94" t="e">
        <f ca="1">IF(市町村抽出表!BK157="－","－",IF(市町村抽出表!BK157=0,"0箇所",IF(市町村抽出表!BK157&lt;1,"1箇所未満",TEXT(ROUND(市町村抽出表!BK157,0),"###,###")&amp;"箇所")))</f>
        <v>#REF!</v>
      </c>
      <c r="AZ157" s="94" t="e">
        <f ca="1">IF(市町村抽出表!BL157="－","－",IF(市町村抽出表!BL157=0,"0箇所",IF(市町村抽出表!BL157&lt;1,"1箇所未満",TEXT(ROUND(市町村抽出表!BL157,0),"###,###")&amp;"箇所")))</f>
        <v>#REF!</v>
      </c>
      <c r="BH157" s="153"/>
      <c r="BI157" s="153"/>
      <c r="BJ157" s="153"/>
      <c r="BL157" s="154"/>
      <c r="BM157" s="153"/>
      <c r="BN157" s="153"/>
      <c r="BO157" s="153"/>
      <c r="BP157" s="153"/>
      <c r="BX157" s="154"/>
      <c r="BY157" s="153"/>
      <c r="BZ157" s="153"/>
      <c r="CA157" s="153"/>
      <c r="CB157" s="153"/>
      <c r="CN157" s="154"/>
      <c r="CO157" s="153"/>
      <c r="CP157" s="153"/>
      <c r="CQ157" s="153"/>
      <c r="CR157" s="153"/>
    </row>
    <row r="158" spans="1:96" x14ac:dyDescent="0.2">
      <c r="A158" s="82">
        <v>155</v>
      </c>
      <c r="B158" s="74" t="s">
        <v>655</v>
      </c>
      <c r="C158" s="93" t="e">
        <f ca="1">IF(市町村抽出表!D158="－","－",ROUND(市町村抽出表!D158,1))</f>
        <v>#REF!</v>
      </c>
      <c r="D158" s="158" t="e">
        <f ca="1">IF(市町村抽出表!F158="","※2",IF(市町村抽出表!F158="－","－",市町村抽出表!F158&amp;"箇所"))</f>
        <v>#REF!</v>
      </c>
      <c r="E158" s="159" t="e">
        <f ca="1">IF(市町村抽出表!G158="","※2",IF(市町村抽出表!G158="－","－",市町村抽出表!G158&amp;"箇所"))</f>
        <v>#REF!</v>
      </c>
      <c r="F158" s="160" t="e">
        <f ca="1">IF(市町村抽出表!H158="","※2",IF(市町村抽出表!H158="－","－",市町村抽出表!H158&amp;"箇所"))</f>
        <v>#REF!</v>
      </c>
      <c r="G158" s="94" t="e">
        <f ca="1">IF(市町村抽出表!I158="－","－",IF(市町村抽出表!I158=0,"0棟",IF(市町村抽出表!I158&lt;1,"1棟未満",TEXT(ROUND(市町村抽出表!I158,0),"###,###")&amp;"棟")))</f>
        <v>#REF!</v>
      </c>
      <c r="H158" s="94" t="e">
        <f ca="1">IF(市町村抽出表!J158="－","－",IF(市町村抽出表!J158=0,"0棟",IF(市町村抽出表!J158&lt;1,"1棟未満",TEXT(ROUND(市町村抽出表!J158,0),"###,###")&amp;"棟")))</f>
        <v>#REF!</v>
      </c>
      <c r="I158" s="94" t="e">
        <f ca="1">IF(市町村抽出表!O158="－","－",IF(市町村抽出表!O158=0,"0棟",IF(市町村抽出表!O158&lt;1,"1棟未満",TEXT(ROUND(市町村抽出表!O158,0),"###,###")&amp;"棟")))</f>
        <v>#REF!</v>
      </c>
      <c r="J158" s="94" t="e">
        <f ca="1">IF(市町村抽出表!P158="－","－",IF(市町村抽出表!P158=0,"0棟",IF(市町村抽出表!P158&lt;1,"1棟未満",TEXT(ROUND(市町村抽出表!P158,0),"###,###")&amp;"棟")))</f>
        <v>#REF!</v>
      </c>
      <c r="K158" s="147" t="e">
        <f ca="1">IF(市町村抽出表!U158="","※2",IF(市町村抽出表!U158="－","－",IF(市町村抽出表!U158=0,"0棟",IF(市町村抽出表!U158&lt;1,"1棟未満",TEXT(ROUND(市町村抽出表!U158,0),"###,###")&amp;"棟"))))</f>
        <v>#REF!</v>
      </c>
      <c r="L158" s="148" t="e">
        <f ca="1">IF(市町村抽出表!V158="","※2",IF(市町村抽出表!V158="－","－",IF(市町村抽出表!V158=0,"0棟",IF(市町村抽出表!V158&lt;1,"1棟未満",TEXT(ROUND(市町村抽出表!V158,0),"###,###")&amp;"棟"))))</f>
        <v>#REF!</v>
      </c>
      <c r="M158" s="94" t="e">
        <f ca="1">IF(市町村抽出表!W158="－","－",IF(市町村抽出表!W158=0,"0棟",IF(市町村抽出表!W158&lt;1,"1棟未満",TEXT(ROUND(市町村抽出表!W158,0),"###,###")&amp;"棟")))</f>
        <v>#REF!</v>
      </c>
      <c r="N158" s="94" t="e">
        <f ca="1">IF(市町村抽出表!X158="－","－",IF(市町村抽出表!X158=0,"0棟",IF(市町村抽出表!X158&lt;1,"1棟未満",TEXT(ROUND(市町村抽出表!X158,0),"###,###")&amp;"棟")))</f>
        <v>#REF!</v>
      </c>
      <c r="O158" s="94" t="e">
        <f ca="1">IF(市町村抽出表!Z158="－","－",IF(市町村抽出表!Z158=0,"0件",IF(市町村抽出表!Z158&lt;1,"1件未満",TEXT(ROUND(市町村抽出表!Z158,0),"###,###")&amp;"件")))</f>
        <v>#REF!</v>
      </c>
      <c r="P158" s="94" t="e">
        <f ca="1">IF(市町村抽出表!AA158="－","－",IF(市町村抽出表!AA158=0,"0件",IF(市町村抽出表!AA158&lt;1,"1件未満",TEXT(ROUND(市町村抽出表!AA158,0),"###,###")&amp;"件")))</f>
        <v>#REF!</v>
      </c>
      <c r="Q158" s="94" t="e">
        <f ca="1">IF(市町村抽出表!AB158="－","－",IF(市町村抽出表!AB158=0,"0棟",IF(市町村抽出表!AB158&lt;1,"1棟未満",TEXT(ROUND(市町村抽出表!AB158,0),"###,###")&amp;"棟")))</f>
        <v>#REF!</v>
      </c>
      <c r="R158" s="94" t="e">
        <f ca="1">IF(市町村抽出表!AC158="－","－",IF(市町村抽出表!AC158=0,"0人",IF(市町村抽出表!AC158&lt;1,"1人未満",TEXT(ROUND(市町村抽出表!AC158,0),"###,###")&amp;"人")))</f>
        <v>#REF!</v>
      </c>
      <c r="S158" s="94" t="e">
        <f ca="1">IF(市町村抽出表!AD158="－","－",IF(市町村抽出表!AD158=0,"0人",IF(市町村抽出表!AD158&lt;1,"1人未満",TEXT(ROUND(市町村抽出表!AD158,0),"###,###")&amp;"人")))</f>
        <v>#REF!</v>
      </c>
      <c r="T158" s="94" t="e">
        <f ca="1">IF(市町村抽出表!AE158="－","－",IF(市町村抽出表!AE158=0,"0人",IF(市町村抽出表!AE158&lt;1,"1人未満",TEXT(ROUND(市町村抽出表!AE158,0),"###,###")&amp;"人")))</f>
        <v>#REF!</v>
      </c>
      <c r="U158" s="149" t="e">
        <f ca="1">IF(市町村抽出表!AG158="","※2",IF(市町村抽出表!AG158="－","－",IF(市町村抽出表!AG158=0,"0人",IF(市町村抽出表!AG158&lt;1,"1人未満",TEXT(ROUND(市町村抽出表!AG158,0),"###,###")&amp;"人"))))</f>
        <v>#REF!</v>
      </c>
      <c r="V158" s="150" t="e">
        <f ca="1">IF(市町村抽出表!AH158="","※2",IF(市町村抽出表!AH158="－","－",IF(市町村抽出表!AH158=0,"0人",IF(市町村抽出表!AH158&lt;1,"1人未満",TEXT(ROUND(市町村抽出表!AH158,0),"###,###")&amp;"人"))))</f>
        <v>#REF!</v>
      </c>
      <c r="W158" s="151" t="e">
        <f ca="1">IF(市町村抽出表!AI158="","※2",IF(市町村抽出表!AI158="－","－",IF(市町村抽出表!AI158=0,"0人",IF(市町村抽出表!AI158&lt;1,"1人未満",TEXT(ROUND(市町村抽出表!AI158,0),"###,###")&amp;"人"))))</f>
        <v>#REF!</v>
      </c>
      <c r="X158" s="94" t="e">
        <f ca="1">IF(市町村抽出表!AJ158="－","－",IF(市町村抽出表!AJ158=0,"0人",IF(市町村抽出表!AJ158&lt;1,"1人未満",TEXT(ROUND(市町村抽出表!AJ158,0),"###,###")&amp;"人")))</f>
        <v>#REF!</v>
      </c>
      <c r="Y158" s="94" t="e">
        <f ca="1">IF(市町村抽出表!AK158="－","－",IF(市町村抽出表!AK158=0,"0人",IF(市町村抽出表!AK158&lt;1,"1人未満",TEXT(ROUND(市町村抽出表!AK158,0),"###,###")&amp;"人")))</f>
        <v>#REF!</v>
      </c>
      <c r="Z158" s="94" t="e">
        <f ca="1">IF(市町村抽出表!AL158="－","－",IF(市町村抽出表!AL158=0,"0人",IF(市町村抽出表!AL158&lt;1,"1人未満",TEXT(ROUND(市町村抽出表!AL158,0),"###,###")&amp;"人")))</f>
        <v>#REF!</v>
      </c>
      <c r="AA158" s="94" t="e">
        <f ca="1">IF(市町村抽出表!AM158="－","－",IF(市町村抽出表!AM158=0,"0人",IF(市町村抽出表!AM158&lt;1,"1人未満",TEXT(ROUND(市町村抽出表!AM158,0),"###,###")&amp;"人")))</f>
        <v>#REF!</v>
      </c>
      <c r="AB158" s="94" t="e">
        <f ca="1">IF(市町村抽出表!AN158="－","－",IF(市町村抽出表!AN158=0,"0人",IF(市町村抽出表!AN158&lt;1,"1人未満",TEXT(ROUND(市町村抽出表!AN158,0),"###,###")&amp;"人")))</f>
        <v>#REF!</v>
      </c>
      <c r="AC158" s="94" t="e">
        <f ca="1">IF(市町村抽出表!AO158="－","－",IF(市町村抽出表!AO158=0,"0人",IF(市町村抽出表!AO158&lt;1,"1人未満",TEXT(ROUND(市町村抽出表!AO158,0),"###,###")&amp;"人")))</f>
        <v>#REF!</v>
      </c>
      <c r="AD158" s="94" t="e">
        <f ca="1">IF(市町村抽出表!AP158="－","－",IF(市町村抽出表!AP158=0,"0人",IF(市町村抽出表!AP158&lt;1,"1人未満",TEXT(ROUND(市町村抽出表!AP158,0),"###,###")&amp;"人")))</f>
        <v>#REF!</v>
      </c>
      <c r="AE158" s="94" t="e">
        <f ca="1">IF(市町村抽出表!AQ158="－","－",IF(市町村抽出表!AQ158=0,"0人",IF(市町村抽出表!AQ158&lt;1,"1人未満",TEXT(ROUND(市町村抽出表!AQ158,0),"###,###")&amp;"人")))</f>
        <v>#REF!</v>
      </c>
      <c r="AF158" s="94" t="e">
        <f ca="1">IF(市町村抽出表!AR158="－","－",IF(市町村抽出表!AR158=0,"0人",IF(市町村抽出表!AR158&lt;1,"1人未満",TEXT(ROUND(市町村抽出表!AR158,0),"###,###")&amp;"人")))</f>
        <v>#REF!</v>
      </c>
      <c r="AG158" s="94" t="e">
        <f ca="1">IF(市町村抽出表!AS158="－","－",IF(市町村抽出表!AS158=0,"0箇所",IF(市町村抽出表!AS158&lt;1,"1箇所未満",TEXT(ROUND(市町村抽出表!AS158,0),"###,###")&amp;"箇所")))</f>
        <v>#REF!</v>
      </c>
      <c r="AH158" s="94" t="e">
        <f ca="1">IF(市町村抽出表!AT158="－","－",IF(市町村抽出表!AT158=0,"0世帯",IF(市町村抽出表!AT158&lt;1,"1世帯未満",TEXT(ROUND(市町村抽出表!AT158,0),"###,###")&amp;"世帯")))</f>
        <v>#REF!</v>
      </c>
      <c r="AI158" s="94" t="e">
        <f ca="1">IF(市町村抽出表!AU158="－","－",IF(市町村抽出表!AU158=0,"0人",IF(市町村抽出表!AU158&lt;1,"1人未満",TEXT(ROUND(市町村抽出表!AU158,0),"###,###")&amp;"人")))</f>
        <v>#REF!</v>
      </c>
      <c r="AJ158" s="94" t="e">
        <f ca="1">IF(市町村抽出表!AV158="－","－",IF(市町村抽出表!AV158=0,"0世帯",IF(市町村抽出表!AV158&lt;1,"1世帯未満",TEXT(ROUND(市町村抽出表!AV158,0),"###,###")&amp;"世帯")))</f>
        <v>#REF!</v>
      </c>
      <c r="AK158" s="94" t="e">
        <f ca="1">IF(市町村抽出表!AW158="－","－",IF(市町村抽出表!AW158=0,"0人",IF(市町村抽出表!AW158&lt;1,"1人未満",TEXT(ROUND(市町村抽出表!AW158,0),"###,###")&amp;"人")))</f>
        <v>#REF!</v>
      </c>
      <c r="AL158" s="94" t="e">
        <f ca="1">IF(市町村抽出表!AX158="－","－",IF(市町村抽出表!AX158=0,"0世帯",IF(市町村抽出表!AX158&lt;1,"1世帯未満",TEXT(ROUND(市町村抽出表!AX158,0),"###,###")&amp;"世帯")))</f>
        <v>#REF!</v>
      </c>
      <c r="AM158" s="94" t="e">
        <f ca="1">IF(市町村抽出表!AY158="－","－",IF(市町村抽出表!AY158=0,"0人",IF(市町村抽出表!AY158&lt;1,"1人未満",TEXT(ROUND(市町村抽出表!AY158,0),"###,###")&amp;"人")))</f>
        <v>#REF!</v>
      </c>
      <c r="AN158" s="94" t="s">
        <v>668</v>
      </c>
      <c r="AO158" s="94" t="s">
        <v>668</v>
      </c>
      <c r="AP158" s="94" t="e">
        <f ca="1">IF(市町村抽出表!BB158="－","－",IF(市町村抽出表!BB158=0,"0km",IF(市町村抽出表!BB158&lt;0.1,"0.1km未満",TEXT(ROUND(市町村抽出表!BB158,1),"###,##0.0")&amp;"km")))</f>
        <v>#REF!</v>
      </c>
      <c r="AQ158" s="94" t="e">
        <f ca="1">IF(市町村抽出表!BC158="－","－",IF(市町村抽出表!BC158=0,"0世帯",IF(市町村抽出表!BC158&lt;1,"1世帯未満",TEXT(ROUND(市町村抽出表!BC158,0),"###,###")&amp;"世帯")))</f>
        <v>#REF!</v>
      </c>
      <c r="AR158" s="94" t="e">
        <f ca="1">IF(市町村抽出表!BD158="－","－",IF(市町村抽出表!BD158=0,"0人",IF(市町村抽出表!BD158&lt;1,"1人未満",TEXT(ROUND(市町村抽出表!BD158,0),"###,###")&amp;"人")))</f>
        <v>#REF!</v>
      </c>
      <c r="AS158" s="94" t="s">
        <v>668</v>
      </c>
      <c r="AT158" s="94" t="s">
        <v>668</v>
      </c>
      <c r="AU158" s="94" t="e">
        <f ca="1">IF(市町村抽出表!BG158="－","－",IF(市町村抽出表!BG158=0,"0箇所",IF(市町村抽出表!BG158&lt;1,"1箇所未満",TEXT(ROUND(市町村抽出表!BG158,0),"###,###")&amp;"箇所")))</f>
        <v>#REF!</v>
      </c>
      <c r="AV158" s="94" t="e">
        <f ca="1">IF(市町村抽出表!BH158="－","－",IF(市町村抽出表!BH158=0,"0箇所",IF(市町村抽出表!BH158&lt;1,"1箇所未満",TEXT(ROUND(市町村抽出表!BH158,0),"###,###")&amp;"箇所")))</f>
        <v>#REF!</v>
      </c>
      <c r="AW158" s="94" t="e">
        <f ca="1">IF(市町村抽出表!BI158="－","－",IF(市町村抽出表!BI158=0,"0箇所",IF(市町村抽出表!BI158&lt;1,"1箇所未満",TEXT(ROUND(市町村抽出表!BI158,0),"###,###")&amp;"箇所")))</f>
        <v>#REF!</v>
      </c>
      <c r="AX158" s="94" t="e">
        <f ca="1">IF(市町村抽出表!BJ158="－","－",IF(市町村抽出表!BJ158=0,"0箇所",IF(市町村抽出表!BJ158&lt;1,"1箇所未満",TEXT(ROUND(市町村抽出表!BJ158,0),"###,###")&amp;"箇所")))</f>
        <v>#REF!</v>
      </c>
      <c r="AY158" s="94" t="e">
        <f ca="1">IF(市町村抽出表!BK158="－","－",IF(市町村抽出表!BK158=0,"0箇所",IF(市町村抽出表!BK158&lt;1,"1箇所未満",TEXT(ROUND(市町村抽出表!BK158,0),"###,###")&amp;"箇所")))</f>
        <v>#REF!</v>
      </c>
      <c r="AZ158" s="94" t="e">
        <f ca="1">IF(市町村抽出表!BL158="－","－",IF(市町村抽出表!BL158=0,"0箇所",IF(市町村抽出表!BL158&lt;1,"1箇所未満",TEXT(ROUND(市町村抽出表!BL158,0),"###,###")&amp;"箇所")))</f>
        <v>#REF!</v>
      </c>
      <c r="BH158" s="153"/>
      <c r="BI158" s="153"/>
      <c r="BJ158" s="153"/>
      <c r="BL158" s="154"/>
      <c r="BM158" s="153"/>
      <c r="BN158" s="153"/>
      <c r="BO158" s="153"/>
      <c r="BP158" s="153"/>
      <c r="BX158" s="154"/>
      <c r="BY158" s="153"/>
      <c r="BZ158" s="153"/>
      <c r="CA158" s="153"/>
      <c r="CB158" s="153"/>
      <c r="CN158" s="154"/>
      <c r="CO158" s="153"/>
      <c r="CP158" s="153"/>
      <c r="CQ158" s="153"/>
      <c r="CR158" s="153"/>
    </row>
    <row r="159" spans="1:96" x14ac:dyDescent="0.2">
      <c r="A159" s="82">
        <v>156</v>
      </c>
      <c r="B159" s="74" t="s">
        <v>656</v>
      </c>
      <c r="C159" s="93" t="e">
        <f ca="1">IF(市町村抽出表!D159="－","－",ROUND(市町村抽出表!D159,1))</f>
        <v>#REF!</v>
      </c>
      <c r="D159" s="158" t="e">
        <f ca="1">IF(市町村抽出表!F159="","※2",IF(市町村抽出表!F159="－","－",市町村抽出表!F159&amp;"箇所"))</f>
        <v>#REF!</v>
      </c>
      <c r="E159" s="159" t="e">
        <f ca="1">IF(市町村抽出表!G159="","※2",IF(市町村抽出表!G159="－","－",市町村抽出表!G159&amp;"箇所"))</f>
        <v>#REF!</v>
      </c>
      <c r="F159" s="160" t="e">
        <f ca="1">IF(市町村抽出表!H159="","※2",IF(市町村抽出表!H159="－","－",市町村抽出表!H159&amp;"箇所"))</f>
        <v>#REF!</v>
      </c>
      <c r="G159" s="94" t="e">
        <f ca="1">IF(市町村抽出表!I159="－","－",IF(市町村抽出表!I159=0,"0棟",IF(市町村抽出表!I159&lt;1,"1棟未満",TEXT(ROUND(市町村抽出表!I159,0),"###,###")&amp;"棟")))</f>
        <v>#REF!</v>
      </c>
      <c r="H159" s="94" t="e">
        <f ca="1">IF(市町村抽出表!J159="－","－",IF(市町村抽出表!J159=0,"0棟",IF(市町村抽出表!J159&lt;1,"1棟未満",TEXT(ROUND(市町村抽出表!J159,0),"###,###")&amp;"棟")))</f>
        <v>#REF!</v>
      </c>
      <c r="I159" s="94" t="e">
        <f ca="1">IF(市町村抽出表!O159="－","－",IF(市町村抽出表!O159=0,"0棟",IF(市町村抽出表!O159&lt;1,"1棟未満",TEXT(ROUND(市町村抽出表!O159,0),"###,###")&amp;"棟")))</f>
        <v>#REF!</v>
      </c>
      <c r="J159" s="94" t="e">
        <f ca="1">IF(市町村抽出表!P159="－","－",IF(市町村抽出表!P159=0,"0棟",IF(市町村抽出表!P159&lt;1,"1棟未満",TEXT(ROUND(市町村抽出表!P159,0),"###,###")&amp;"棟")))</f>
        <v>#REF!</v>
      </c>
      <c r="K159" s="147" t="e">
        <f ca="1">IF(市町村抽出表!U159="","※2",IF(市町村抽出表!U159="－","－",IF(市町村抽出表!U159=0,"0棟",IF(市町村抽出表!U159&lt;1,"1棟未満",TEXT(ROUND(市町村抽出表!U159,0),"###,###")&amp;"棟"))))</f>
        <v>#REF!</v>
      </c>
      <c r="L159" s="148" t="e">
        <f ca="1">IF(市町村抽出表!V159="","※2",IF(市町村抽出表!V159="－","－",IF(市町村抽出表!V159=0,"0棟",IF(市町村抽出表!V159&lt;1,"1棟未満",TEXT(ROUND(市町村抽出表!V159,0),"###,###")&amp;"棟"))))</f>
        <v>#REF!</v>
      </c>
      <c r="M159" s="94" t="e">
        <f ca="1">IF(市町村抽出表!W159="－","－",IF(市町村抽出表!W159=0,"0棟",IF(市町村抽出表!W159&lt;1,"1棟未満",TEXT(ROUND(市町村抽出表!W159,0),"###,###")&amp;"棟")))</f>
        <v>#REF!</v>
      </c>
      <c r="N159" s="94" t="e">
        <f ca="1">IF(市町村抽出表!X159="－","－",IF(市町村抽出表!X159=0,"0棟",IF(市町村抽出表!X159&lt;1,"1棟未満",TEXT(ROUND(市町村抽出表!X159,0),"###,###")&amp;"棟")))</f>
        <v>#REF!</v>
      </c>
      <c r="O159" s="94" t="e">
        <f ca="1">IF(市町村抽出表!Z159="－","－",IF(市町村抽出表!Z159=0,"0件",IF(市町村抽出表!Z159&lt;1,"1件未満",TEXT(ROUND(市町村抽出表!Z159,0),"###,###")&amp;"件")))</f>
        <v>#REF!</v>
      </c>
      <c r="P159" s="94" t="e">
        <f ca="1">IF(市町村抽出表!AA159="－","－",IF(市町村抽出表!AA159=0,"0件",IF(市町村抽出表!AA159&lt;1,"1件未満",TEXT(ROUND(市町村抽出表!AA159,0),"###,###")&amp;"件")))</f>
        <v>#REF!</v>
      </c>
      <c r="Q159" s="94" t="e">
        <f ca="1">IF(市町村抽出表!AB159="－","－",IF(市町村抽出表!AB159=0,"0棟",IF(市町村抽出表!AB159&lt;1,"1棟未満",TEXT(ROUND(市町村抽出表!AB159,0),"###,###")&amp;"棟")))</f>
        <v>#REF!</v>
      </c>
      <c r="R159" s="94" t="e">
        <f ca="1">IF(市町村抽出表!AC159="－","－",IF(市町村抽出表!AC159=0,"0人",IF(市町村抽出表!AC159&lt;1,"1人未満",TEXT(ROUND(市町村抽出表!AC159,0),"###,###")&amp;"人")))</f>
        <v>#REF!</v>
      </c>
      <c r="S159" s="94" t="e">
        <f ca="1">IF(市町村抽出表!AD159="－","－",IF(市町村抽出表!AD159=0,"0人",IF(市町村抽出表!AD159&lt;1,"1人未満",TEXT(ROUND(市町村抽出表!AD159,0),"###,###")&amp;"人")))</f>
        <v>#REF!</v>
      </c>
      <c r="T159" s="94" t="e">
        <f ca="1">IF(市町村抽出表!AE159="－","－",IF(市町村抽出表!AE159=0,"0人",IF(市町村抽出表!AE159&lt;1,"1人未満",TEXT(ROUND(市町村抽出表!AE159,0),"###,###")&amp;"人")))</f>
        <v>#REF!</v>
      </c>
      <c r="U159" s="149" t="e">
        <f ca="1">IF(市町村抽出表!AG159="","※2",IF(市町村抽出表!AG159="－","－",IF(市町村抽出表!AG159=0,"0人",IF(市町村抽出表!AG159&lt;1,"1人未満",TEXT(ROUND(市町村抽出表!AG159,0),"###,###")&amp;"人"))))</f>
        <v>#REF!</v>
      </c>
      <c r="V159" s="150" t="e">
        <f ca="1">IF(市町村抽出表!AH159="","※2",IF(市町村抽出表!AH159="－","－",IF(市町村抽出表!AH159=0,"0人",IF(市町村抽出表!AH159&lt;1,"1人未満",TEXT(ROUND(市町村抽出表!AH159,0),"###,###")&amp;"人"))))</f>
        <v>#REF!</v>
      </c>
      <c r="W159" s="151" t="e">
        <f ca="1">IF(市町村抽出表!AI159="","※2",IF(市町村抽出表!AI159="－","－",IF(市町村抽出表!AI159=0,"0人",IF(市町村抽出表!AI159&lt;1,"1人未満",TEXT(ROUND(市町村抽出表!AI159,0),"###,###")&amp;"人"))))</f>
        <v>#REF!</v>
      </c>
      <c r="X159" s="94" t="e">
        <f ca="1">IF(市町村抽出表!AJ159="－","－",IF(市町村抽出表!AJ159=0,"0人",IF(市町村抽出表!AJ159&lt;1,"1人未満",TEXT(ROUND(市町村抽出表!AJ159,0),"###,###")&amp;"人")))</f>
        <v>#REF!</v>
      </c>
      <c r="Y159" s="94" t="e">
        <f ca="1">IF(市町村抽出表!AK159="－","－",IF(市町村抽出表!AK159=0,"0人",IF(市町村抽出表!AK159&lt;1,"1人未満",TEXT(ROUND(市町村抽出表!AK159,0),"###,###")&amp;"人")))</f>
        <v>#REF!</v>
      </c>
      <c r="Z159" s="94" t="e">
        <f ca="1">IF(市町村抽出表!AL159="－","－",IF(市町村抽出表!AL159=0,"0人",IF(市町村抽出表!AL159&lt;1,"1人未満",TEXT(ROUND(市町村抽出表!AL159,0),"###,###")&amp;"人")))</f>
        <v>#REF!</v>
      </c>
      <c r="AA159" s="94" t="e">
        <f ca="1">IF(市町村抽出表!AM159="－","－",IF(市町村抽出表!AM159=0,"0人",IF(市町村抽出表!AM159&lt;1,"1人未満",TEXT(ROUND(市町村抽出表!AM159,0),"###,###")&amp;"人")))</f>
        <v>#REF!</v>
      </c>
      <c r="AB159" s="94" t="e">
        <f ca="1">IF(市町村抽出表!AN159="－","－",IF(市町村抽出表!AN159=0,"0人",IF(市町村抽出表!AN159&lt;1,"1人未満",TEXT(ROUND(市町村抽出表!AN159,0),"###,###")&amp;"人")))</f>
        <v>#REF!</v>
      </c>
      <c r="AC159" s="94" t="e">
        <f ca="1">IF(市町村抽出表!AO159="－","－",IF(市町村抽出表!AO159=0,"0人",IF(市町村抽出表!AO159&lt;1,"1人未満",TEXT(ROUND(市町村抽出表!AO159,0),"###,###")&amp;"人")))</f>
        <v>#REF!</v>
      </c>
      <c r="AD159" s="94" t="e">
        <f ca="1">IF(市町村抽出表!AP159="－","－",IF(市町村抽出表!AP159=0,"0人",IF(市町村抽出表!AP159&lt;1,"1人未満",TEXT(ROUND(市町村抽出表!AP159,0),"###,###")&amp;"人")))</f>
        <v>#REF!</v>
      </c>
      <c r="AE159" s="94" t="e">
        <f ca="1">IF(市町村抽出表!AQ159="－","－",IF(市町村抽出表!AQ159=0,"0人",IF(市町村抽出表!AQ159&lt;1,"1人未満",TEXT(ROUND(市町村抽出表!AQ159,0),"###,###")&amp;"人")))</f>
        <v>#REF!</v>
      </c>
      <c r="AF159" s="94" t="e">
        <f ca="1">IF(市町村抽出表!AR159="－","－",IF(市町村抽出表!AR159=0,"0人",IF(市町村抽出表!AR159&lt;1,"1人未満",TEXT(ROUND(市町村抽出表!AR159,0),"###,###")&amp;"人")))</f>
        <v>#REF!</v>
      </c>
      <c r="AG159" s="94" t="e">
        <f ca="1">IF(市町村抽出表!AS159="－","－",IF(市町村抽出表!AS159=0,"0箇所",IF(市町村抽出表!AS159&lt;1,"1箇所未満",TEXT(ROUND(市町村抽出表!AS159,0),"###,###")&amp;"箇所")))</f>
        <v>#REF!</v>
      </c>
      <c r="AH159" s="94" t="e">
        <f ca="1">IF(市町村抽出表!AT159="－","－",IF(市町村抽出表!AT159=0,"0世帯",IF(市町村抽出表!AT159&lt;1,"1世帯未満",TEXT(ROUND(市町村抽出表!AT159,0),"###,###")&amp;"世帯")))</f>
        <v>#REF!</v>
      </c>
      <c r="AI159" s="94" t="e">
        <f ca="1">IF(市町村抽出表!AU159="－","－",IF(市町村抽出表!AU159=0,"0人",IF(市町村抽出表!AU159&lt;1,"1人未満",TEXT(ROUND(市町村抽出表!AU159,0),"###,###")&amp;"人")))</f>
        <v>#REF!</v>
      </c>
      <c r="AJ159" s="94" t="e">
        <f ca="1">IF(市町村抽出表!AV159="－","－",IF(市町村抽出表!AV159=0,"0世帯",IF(市町村抽出表!AV159&lt;1,"1世帯未満",TEXT(ROUND(市町村抽出表!AV159,0),"###,###")&amp;"世帯")))</f>
        <v>#REF!</v>
      </c>
      <c r="AK159" s="94" t="e">
        <f ca="1">IF(市町村抽出表!AW159="－","－",IF(市町村抽出表!AW159=0,"0人",IF(市町村抽出表!AW159&lt;1,"1人未満",TEXT(ROUND(市町村抽出表!AW159,0),"###,###")&amp;"人")))</f>
        <v>#REF!</v>
      </c>
      <c r="AL159" s="94" t="e">
        <f ca="1">IF(市町村抽出表!AX159="－","－",IF(市町村抽出表!AX159=0,"0世帯",IF(市町村抽出表!AX159&lt;1,"1世帯未満",TEXT(ROUND(市町村抽出表!AX159,0),"###,###")&amp;"世帯")))</f>
        <v>#REF!</v>
      </c>
      <c r="AM159" s="94" t="e">
        <f ca="1">IF(市町村抽出表!AY159="－","－",IF(市町村抽出表!AY159=0,"0人",IF(市町村抽出表!AY159&lt;1,"1人未満",TEXT(ROUND(市町村抽出表!AY159,0),"###,###")&amp;"人")))</f>
        <v>#REF!</v>
      </c>
      <c r="AN159" s="94" t="s">
        <v>668</v>
      </c>
      <c r="AO159" s="94" t="s">
        <v>668</v>
      </c>
      <c r="AP159" s="94" t="e">
        <f ca="1">IF(市町村抽出表!BB159="－","－",IF(市町村抽出表!BB159=0,"0km",IF(市町村抽出表!BB159&lt;0.1,"0.1km未満",TEXT(ROUND(市町村抽出表!BB159,1),"###,##0.0")&amp;"km")))</f>
        <v>#REF!</v>
      </c>
      <c r="AQ159" s="94" t="e">
        <f ca="1">IF(市町村抽出表!BC159="－","－",IF(市町村抽出表!BC159=0,"0世帯",IF(市町村抽出表!BC159&lt;1,"1世帯未満",TEXT(ROUND(市町村抽出表!BC159,0),"###,###")&amp;"世帯")))</f>
        <v>#REF!</v>
      </c>
      <c r="AR159" s="94" t="e">
        <f ca="1">IF(市町村抽出表!BD159="－","－",IF(市町村抽出表!BD159=0,"0人",IF(市町村抽出表!BD159&lt;1,"1人未満",TEXT(ROUND(市町村抽出表!BD159,0),"###,###")&amp;"人")))</f>
        <v>#REF!</v>
      </c>
      <c r="AS159" s="94" t="s">
        <v>668</v>
      </c>
      <c r="AT159" s="94" t="s">
        <v>668</v>
      </c>
      <c r="AU159" s="94" t="e">
        <f ca="1">IF(市町村抽出表!BG159="－","－",IF(市町村抽出表!BG159=0,"0箇所",IF(市町村抽出表!BG159&lt;1,"1箇所未満",TEXT(ROUND(市町村抽出表!BG159,0),"###,###")&amp;"箇所")))</f>
        <v>#REF!</v>
      </c>
      <c r="AV159" s="94" t="e">
        <f ca="1">IF(市町村抽出表!BH159="－","－",IF(市町村抽出表!BH159=0,"0箇所",IF(市町村抽出表!BH159&lt;1,"1箇所未満",TEXT(ROUND(市町村抽出表!BH159,0),"###,###")&amp;"箇所")))</f>
        <v>#REF!</v>
      </c>
      <c r="AW159" s="94" t="e">
        <f ca="1">IF(市町村抽出表!BI159="－","－",IF(市町村抽出表!BI159=0,"0箇所",IF(市町村抽出表!BI159&lt;1,"1箇所未満",TEXT(ROUND(市町村抽出表!BI159,0),"###,###")&amp;"箇所")))</f>
        <v>#REF!</v>
      </c>
      <c r="AX159" s="94" t="e">
        <f ca="1">IF(市町村抽出表!BJ159="－","－",IF(市町村抽出表!BJ159=0,"0箇所",IF(市町村抽出表!BJ159&lt;1,"1箇所未満",TEXT(ROUND(市町村抽出表!BJ159,0),"###,###")&amp;"箇所")))</f>
        <v>#REF!</v>
      </c>
      <c r="AY159" s="94" t="e">
        <f ca="1">IF(市町村抽出表!BK159="－","－",IF(市町村抽出表!BK159=0,"0箇所",IF(市町村抽出表!BK159&lt;1,"1箇所未満",TEXT(ROUND(市町村抽出表!BK159,0),"###,###")&amp;"箇所")))</f>
        <v>#REF!</v>
      </c>
      <c r="AZ159" s="94" t="e">
        <f ca="1">IF(市町村抽出表!BL159="－","－",IF(市町村抽出表!BL159=0,"0箇所",IF(市町村抽出表!BL159&lt;1,"1箇所未満",TEXT(ROUND(市町村抽出表!BL159,0),"###,###")&amp;"箇所")))</f>
        <v>#REF!</v>
      </c>
      <c r="BH159" s="153"/>
      <c r="BI159" s="153"/>
      <c r="BJ159" s="153"/>
      <c r="BL159" s="154"/>
      <c r="BM159" s="153"/>
      <c r="BN159" s="153"/>
      <c r="BO159" s="153"/>
      <c r="BP159" s="153"/>
      <c r="BX159" s="154"/>
      <c r="BY159" s="153"/>
      <c r="BZ159" s="153"/>
      <c r="CA159" s="153"/>
      <c r="CB159" s="153"/>
      <c r="CN159" s="154"/>
      <c r="CO159" s="153"/>
      <c r="CP159" s="153"/>
      <c r="CQ159" s="153"/>
      <c r="CR159" s="153"/>
    </row>
    <row r="160" spans="1:96" x14ac:dyDescent="0.2">
      <c r="A160" s="82">
        <v>157</v>
      </c>
      <c r="B160" s="74" t="s">
        <v>657</v>
      </c>
      <c r="C160" s="93" t="e">
        <f ca="1">IF(市町村抽出表!D160="－","－",ROUND(市町村抽出表!D160,1))</f>
        <v>#REF!</v>
      </c>
      <c r="D160" s="158" t="e">
        <f ca="1">IF(市町村抽出表!F160="","※2",IF(市町村抽出表!F160="－","－",市町村抽出表!F160&amp;"箇所"))</f>
        <v>#REF!</v>
      </c>
      <c r="E160" s="159" t="e">
        <f ca="1">IF(市町村抽出表!G160="","※2",IF(市町村抽出表!G160="－","－",市町村抽出表!G160&amp;"箇所"))</f>
        <v>#REF!</v>
      </c>
      <c r="F160" s="160" t="e">
        <f ca="1">IF(市町村抽出表!H160="","※2",IF(市町村抽出表!H160="－","－",市町村抽出表!H160&amp;"箇所"))</f>
        <v>#REF!</v>
      </c>
      <c r="G160" s="94" t="e">
        <f ca="1">IF(市町村抽出表!I160="－","－",IF(市町村抽出表!I160=0,"0棟",IF(市町村抽出表!I160&lt;1,"1棟未満",TEXT(ROUND(市町村抽出表!I160,0),"###,###")&amp;"棟")))</f>
        <v>#REF!</v>
      </c>
      <c r="H160" s="94" t="e">
        <f ca="1">IF(市町村抽出表!J160="－","－",IF(市町村抽出表!J160=0,"0棟",IF(市町村抽出表!J160&lt;1,"1棟未満",TEXT(ROUND(市町村抽出表!J160,0),"###,###")&amp;"棟")))</f>
        <v>#REF!</v>
      </c>
      <c r="I160" s="94" t="e">
        <f ca="1">IF(市町村抽出表!O160="－","－",IF(市町村抽出表!O160=0,"0棟",IF(市町村抽出表!O160&lt;1,"1棟未満",TEXT(ROUND(市町村抽出表!O160,0),"###,###")&amp;"棟")))</f>
        <v>#REF!</v>
      </c>
      <c r="J160" s="94" t="e">
        <f ca="1">IF(市町村抽出表!P160="－","－",IF(市町村抽出表!P160=0,"0棟",IF(市町村抽出表!P160&lt;1,"1棟未満",TEXT(ROUND(市町村抽出表!P160,0),"###,###")&amp;"棟")))</f>
        <v>#REF!</v>
      </c>
      <c r="K160" s="147" t="e">
        <f ca="1">IF(市町村抽出表!U160="","※2",IF(市町村抽出表!U160="－","－",IF(市町村抽出表!U160=0,"0棟",IF(市町村抽出表!U160&lt;1,"1棟未満",TEXT(ROUND(市町村抽出表!U160,0),"###,###")&amp;"棟"))))</f>
        <v>#REF!</v>
      </c>
      <c r="L160" s="148" t="e">
        <f ca="1">IF(市町村抽出表!V160="","※2",IF(市町村抽出表!V160="－","－",IF(市町村抽出表!V160=0,"0棟",IF(市町村抽出表!V160&lt;1,"1棟未満",TEXT(ROUND(市町村抽出表!V160,0),"###,###")&amp;"棟"))))</f>
        <v>#REF!</v>
      </c>
      <c r="M160" s="94" t="e">
        <f ca="1">IF(市町村抽出表!W160="－","－",IF(市町村抽出表!W160=0,"0棟",IF(市町村抽出表!W160&lt;1,"1棟未満",TEXT(ROUND(市町村抽出表!W160,0),"###,###")&amp;"棟")))</f>
        <v>#REF!</v>
      </c>
      <c r="N160" s="94" t="e">
        <f ca="1">IF(市町村抽出表!X160="－","－",IF(市町村抽出表!X160=0,"0棟",IF(市町村抽出表!X160&lt;1,"1棟未満",TEXT(ROUND(市町村抽出表!X160,0),"###,###")&amp;"棟")))</f>
        <v>#REF!</v>
      </c>
      <c r="O160" s="94" t="e">
        <f ca="1">IF(市町村抽出表!Z160="－","－",IF(市町村抽出表!Z160=0,"0件",IF(市町村抽出表!Z160&lt;1,"1件未満",TEXT(ROUND(市町村抽出表!Z160,0),"###,###")&amp;"件")))</f>
        <v>#REF!</v>
      </c>
      <c r="P160" s="94" t="e">
        <f ca="1">IF(市町村抽出表!AA160="－","－",IF(市町村抽出表!AA160=0,"0件",IF(市町村抽出表!AA160&lt;1,"1件未満",TEXT(ROUND(市町村抽出表!AA160,0),"###,###")&amp;"件")))</f>
        <v>#REF!</v>
      </c>
      <c r="Q160" s="94" t="e">
        <f ca="1">IF(市町村抽出表!AB160="－","－",IF(市町村抽出表!AB160=0,"0棟",IF(市町村抽出表!AB160&lt;1,"1棟未満",TEXT(ROUND(市町村抽出表!AB160,0),"###,###")&amp;"棟")))</f>
        <v>#REF!</v>
      </c>
      <c r="R160" s="94" t="e">
        <f ca="1">IF(市町村抽出表!AC160="－","－",IF(市町村抽出表!AC160=0,"0人",IF(市町村抽出表!AC160&lt;1,"1人未満",TEXT(ROUND(市町村抽出表!AC160,0),"###,###")&amp;"人")))</f>
        <v>#REF!</v>
      </c>
      <c r="S160" s="94" t="e">
        <f ca="1">IF(市町村抽出表!AD160="－","－",IF(市町村抽出表!AD160=0,"0人",IF(市町村抽出表!AD160&lt;1,"1人未満",TEXT(ROUND(市町村抽出表!AD160,0),"###,###")&amp;"人")))</f>
        <v>#REF!</v>
      </c>
      <c r="T160" s="94" t="e">
        <f ca="1">IF(市町村抽出表!AE160="－","－",IF(市町村抽出表!AE160=0,"0人",IF(市町村抽出表!AE160&lt;1,"1人未満",TEXT(ROUND(市町村抽出表!AE160,0),"###,###")&amp;"人")))</f>
        <v>#REF!</v>
      </c>
      <c r="U160" s="149" t="e">
        <f ca="1">IF(市町村抽出表!AG160="","※2",IF(市町村抽出表!AG160="－","－",IF(市町村抽出表!AG160=0,"0人",IF(市町村抽出表!AG160&lt;1,"1人未満",TEXT(ROUND(市町村抽出表!AG160,0),"###,###")&amp;"人"))))</f>
        <v>#REF!</v>
      </c>
      <c r="V160" s="150" t="e">
        <f ca="1">IF(市町村抽出表!AH160="","※2",IF(市町村抽出表!AH160="－","－",IF(市町村抽出表!AH160=0,"0人",IF(市町村抽出表!AH160&lt;1,"1人未満",TEXT(ROUND(市町村抽出表!AH160,0),"###,###")&amp;"人"))))</f>
        <v>#REF!</v>
      </c>
      <c r="W160" s="151" t="e">
        <f ca="1">IF(市町村抽出表!AI160="","※2",IF(市町村抽出表!AI160="－","－",IF(市町村抽出表!AI160=0,"0人",IF(市町村抽出表!AI160&lt;1,"1人未満",TEXT(ROUND(市町村抽出表!AI160,0),"###,###")&amp;"人"))))</f>
        <v>#REF!</v>
      </c>
      <c r="X160" s="94" t="e">
        <f ca="1">IF(市町村抽出表!AJ160="－","－",IF(市町村抽出表!AJ160=0,"0人",IF(市町村抽出表!AJ160&lt;1,"1人未満",TEXT(ROUND(市町村抽出表!AJ160,0),"###,###")&amp;"人")))</f>
        <v>#REF!</v>
      </c>
      <c r="Y160" s="94" t="e">
        <f ca="1">IF(市町村抽出表!AK160="－","－",IF(市町村抽出表!AK160=0,"0人",IF(市町村抽出表!AK160&lt;1,"1人未満",TEXT(ROUND(市町村抽出表!AK160,0),"###,###")&amp;"人")))</f>
        <v>#REF!</v>
      </c>
      <c r="Z160" s="94" t="e">
        <f ca="1">IF(市町村抽出表!AL160="－","－",IF(市町村抽出表!AL160=0,"0人",IF(市町村抽出表!AL160&lt;1,"1人未満",TEXT(ROUND(市町村抽出表!AL160,0),"###,###")&amp;"人")))</f>
        <v>#REF!</v>
      </c>
      <c r="AA160" s="94" t="e">
        <f ca="1">IF(市町村抽出表!AM160="－","－",IF(市町村抽出表!AM160=0,"0人",IF(市町村抽出表!AM160&lt;1,"1人未満",TEXT(ROUND(市町村抽出表!AM160,0),"###,###")&amp;"人")))</f>
        <v>#REF!</v>
      </c>
      <c r="AB160" s="94" t="e">
        <f ca="1">IF(市町村抽出表!AN160="－","－",IF(市町村抽出表!AN160=0,"0人",IF(市町村抽出表!AN160&lt;1,"1人未満",TEXT(ROUND(市町村抽出表!AN160,0),"###,###")&amp;"人")))</f>
        <v>#REF!</v>
      </c>
      <c r="AC160" s="94" t="e">
        <f ca="1">IF(市町村抽出表!AO160="－","－",IF(市町村抽出表!AO160=0,"0人",IF(市町村抽出表!AO160&lt;1,"1人未満",TEXT(ROUND(市町村抽出表!AO160,0),"###,###")&amp;"人")))</f>
        <v>#REF!</v>
      </c>
      <c r="AD160" s="94" t="e">
        <f ca="1">IF(市町村抽出表!AP160="－","－",IF(市町村抽出表!AP160=0,"0人",IF(市町村抽出表!AP160&lt;1,"1人未満",TEXT(ROUND(市町村抽出表!AP160,0),"###,###")&amp;"人")))</f>
        <v>#REF!</v>
      </c>
      <c r="AE160" s="94" t="e">
        <f ca="1">IF(市町村抽出表!AQ160="－","－",IF(市町村抽出表!AQ160=0,"0人",IF(市町村抽出表!AQ160&lt;1,"1人未満",TEXT(ROUND(市町村抽出表!AQ160,0),"###,###")&amp;"人")))</f>
        <v>#REF!</v>
      </c>
      <c r="AF160" s="94" t="e">
        <f ca="1">IF(市町村抽出表!AR160="－","－",IF(市町村抽出表!AR160=0,"0人",IF(市町村抽出表!AR160&lt;1,"1人未満",TEXT(ROUND(市町村抽出表!AR160,0),"###,###")&amp;"人")))</f>
        <v>#REF!</v>
      </c>
      <c r="AG160" s="94" t="e">
        <f ca="1">IF(市町村抽出表!AS160="－","－",IF(市町村抽出表!AS160=0,"0箇所",IF(市町村抽出表!AS160&lt;1,"1箇所未満",TEXT(ROUND(市町村抽出表!AS160,0),"###,###")&amp;"箇所")))</f>
        <v>#REF!</v>
      </c>
      <c r="AH160" s="94" t="e">
        <f ca="1">IF(市町村抽出表!AT160="－","－",IF(市町村抽出表!AT160=0,"0世帯",IF(市町村抽出表!AT160&lt;1,"1世帯未満",TEXT(ROUND(市町村抽出表!AT160,0),"###,###")&amp;"世帯")))</f>
        <v>#REF!</v>
      </c>
      <c r="AI160" s="94" t="e">
        <f ca="1">IF(市町村抽出表!AU160="－","－",IF(市町村抽出表!AU160=0,"0人",IF(市町村抽出表!AU160&lt;1,"1人未満",TEXT(ROUND(市町村抽出表!AU160,0),"###,###")&amp;"人")))</f>
        <v>#REF!</v>
      </c>
      <c r="AJ160" s="94" t="e">
        <f ca="1">IF(市町村抽出表!AV160="－","－",IF(市町村抽出表!AV160=0,"0世帯",IF(市町村抽出表!AV160&lt;1,"1世帯未満",TEXT(ROUND(市町村抽出表!AV160,0),"###,###")&amp;"世帯")))</f>
        <v>#REF!</v>
      </c>
      <c r="AK160" s="94" t="e">
        <f ca="1">IF(市町村抽出表!AW160="－","－",IF(市町村抽出表!AW160=0,"0人",IF(市町村抽出表!AW160&lt;1,"1人未満",TEXT(ROUND(市町村抽出表!AW160,0),"###,###")&amp;"人")))</f>
        <v>#REF!</v>
      </c>
      <c r="AL160" s="94" t="e">
        <f ca="1">IF(市町村抽出表!AX160="－","－",IF(市町村抽出表!AX160=0,"0世帯",IF(市町村抽出表!AX160&lt;1,"1世帯未満",TEXT(ROUND(市町村抽出表!AX160,0),"###,###")&amp;"世帯")))</f>
        <v>#REF!</v>
      </c>
      <c r="AM160" s="94" t="e">
        <f ca="1">IF(市町村抽出表!AY160="－","－",IF(市町村抽出表!AY160=0,"0人",IF(市町村抽出表!AY160&lt;1,"1人未満",TEXT(ROUND(市町村抽出表!AY160,0),"###,###")&amp;"人")))</f>
        <v>#REF!</v>
      </c>
      <c r="AN160" s="94" t="s">
        <v>668</v>
      </c>
      <c r="AO160" s="94" t="s">
        <v>668</v>
      </c>
      <c r="AP160" s="94" t="e">
        <f ca="1">IF(市町村抽出表!BB160="－","－",IF(市町村抽出表!BB160=0,"0km",IF(市町村抽出表!BB160&lt;0.1,"0.1km未満",TEXT(ROUND(市町村抽出表!BB160,1),"###,##0.0")&amp;"km")))</f>
        <v>#REF!</v>
      </c>
      <c r="AQ160" s="94" t="e">
        <f ca="1">IF(市町村抽出表!BC160="－","－",IF(市町村抽出表!BC160=0,"0世帯",IF(市町村抽出表!BC160&lt;1,"1世帯未満",TEXT(ROUND(市町村抽出表!BC160,0),"###,###")&amp;"世帯")))</f>
        <v>#REF!</v>
      </c>
      <c r="AR160" s="94" t="e">
        <f ca="1">IF(市町村抽出表!BD160="－","－",IF(市町村抽出表!BD160=0,"0人",IF(市町村抽出表!BD160&lt;1,"1人未満",TEXT(ROUND(市町村抽出表!BD160,0),"###,###")&amp;"人")))</f>
        <v>#REF!</v>
      </c>
      <c r="AS160" s="94" t="s">
        <v>668</v>
      </c>
      <c r="AT160" s="94" t="s">
        <v>668</v>
      </c>
      <c r="AU160" s="94" t="e">
        <f ca="1">IF(市町村抽出表!BG160="－","－",IF(市町村抽出表!BG160=0,"0箇所",IF(市町村抽出表!BG160&lt;1,"1箇所未満",TEXT(ROUND(市町村抽出表!BG160,0),"###,###")&amp;"箇所")))</f>
        <v>#REF!</v>
      </c>
      <c r="AV160" s="94" t="e">
        <f ca="1">IF(市町村抽出表!BH160="－","－",IF(市町村抽出表!BH160=0,"0箇所",IF(市町村抽出表!BH160&lt;1,"1箇所未満",TEXT(ROUND(市町村抽出表!BH160,0),"###,###")&amp;"箇所")))</f>
        <v>#REF!</v>
      </c>
      <c r="AW160" s="94" t="e">
        <f ca="1">IF(市町村抽出表!BI160="－","－",IF(市町村抽出表!BI160=0,"0箇所",IF(市町村抽出表!BI160&lt;1,"1箇所未満",TEXT(ROUND(市町村抽出表!BI160,0),"###,###")&amp;"箇所")))</f>
        <v>#REF!</v>
      </c>
      <c r="AX160" s="94" t="e">
        <f ca="1">IF(市町村抽出表!BJ160="－","－",IF(市町村抽出表!BJ160=0,"0箇所",IF(市町村抽出表!BJ160&lt;1,"1箇所未満",TEXT(ROUND(市町村抽出表!BJ160,0),"###,###")&amp;"箇所")))</f>
        <v>#REF!</v>
      </c>
      <c r="AY160" s="94" t="e">
        <f ca="1">IF(市町村抽出表!BK160="－","－",IF(市町村抽出表!BK160=0,"0箇所",IF(市町村抽出表!BK160&lt;1,"1箇所未満",TEXT(ROUND(市町村抽出表!BK160,0),"###,###")&amp;"箇所")))</f>
        <v>#REF!</v>
      </c>
      <c r="AZ160" s="94" t="e">
        <f ca="1">IF(市町村抽出表!BL160="－","－",IF(市町村抽出表!BL160=0,"0箇所",IF(市町村抽出表!BL160&lt;1,"1箇所未満",TEXT(ROUND(市町村抽出表!BL160,0),"###,###")&amp;"箇所")))</f>
        <v>#REF!</v>
      </c>
      <c r="BH160" s="153"/>
      <c r="BI160" s="153"/>
      <c r="BJ160" s="153"/>
      <c r="BL160" s="154"/>
      <c r="BM160" s="153"/>
      <c r="BN160" s="153"/>
      <c r="BO160" s="153"/>
      <c r="BP160" s="153"/>
      <c r="BX160" s="154"/>
      <c r="BY160" s="153"/>
      <c r="BZ160" s="153"/>
      <c r="CA160" s="153"/>
      <c r="CB160" s="153"/>
      <c r="CN160" s="154"/>
      <c r="CO160" s="153"/>
      <c r="CP160" s="153"/>
      <c r="CQ160" s="153"/>
      <c r="CR160" s="153"/>
    </row>
    <row r="161" spans="1:96" x14ac:dyDescent="0.2">
      <c r="A161" s="82">
        <v>158</v>
      </c>
      <c r="B161" s="74" t="s">
        <v>658</v>
      </c>
      <c r="C161" s="93" t="e">
        <f ca="1">IF(市町村抽出表!D161="－","－",ROUND(市町村抽出表!D161,1))</f>
        <v>#REF!</v>
      </c>
      <c r="D161" s="158" t="e">
        <f ca="1">IF(市町村抽出表!F161="","※2",IF(市町村抽出表!F161="－","－",市町村抽出表!F161&amp;"箇所"))</f>
        <v>#REF!</v>
      </c>
      <c r="E161" s="159" t="e">
        <f ca="1">IF(市町村抽出表!G161="","※2",IF(市町村抽出表!G161="－","－",市町村抽出表!G161&amp;"箇所"))</f>
        <v>#REF!</v>
      </c>
      <c r="F161" s="160" t="e">
        <f ca="1">IF(市町村抽出表!H161="","※2",IF(市町村抽出表!H161="－","－",市町村抽出表!H161&amp;"箇所"))</f>
        <v>#REF!</v>
      </c>
      <c r="G161" s="94" t="e">
        <f ca="1">IF(市町村抽出表!I161="－","－",IF(市町村抽出表!I161=0,"0棟",IF(市町村抽出表!I161&lt;1,"1棟未満",TEXT(ROUND(市町村抽出表!I161,0),"###,###")&amp;"棟")))</f>
        <v>#REF!</v>
      </c>
      <c r="H161" s="94" t="e">
        <f ca="1">IF(市町村抽出表!J161="－","－",IF(市町村抽出表!J161=0,"0棟",IF(市町村抽出表!J161&lt;1,"1棟未満",TEXT(ROUND(市町村抽出表!J161,0),"###,###")&amp;"棟")))</f>
        <v>#REF!</v>
      </c>
      <c r="I161" s="94" t="e">
        <f ca="1">IF(市町村抽出表!O161="－","－",IF(市町村抽出表!O161=0,"0棟",IF(市町村抽出表!O161&lt;1,"1棟未満",TEXT(ROUND(市町村抽出表!O161,0),"###,###")&amp;"棟")))</f>
        <v>#REF!</v>
      </c>
      <c r="J161" s="94" t="e">
        <f ca="1">IF(市町村抽出表!P161="－","－",IF(市町村抽出表!P161=0,"0棟",IF(市町村抽出表!P161&lt;1,"1棟未満",TEXT(ROUND(市町村抽出表!P161,0),"###,###")&amp;"棟")))</f>
        <v>#REF!</v>
      </c>
      <c r="K161" s="147" t="e">
        <f ca="1">IF(市町村抽出表!U161="","※2",IF(市町村抽出表!U161="－","－",IF(市町村抽出表!U161=0,"0棟",IF(市町村抽出表!U161&lt;1,"1棟未満",TEXT(ROUND(市町村抽出表!U161,0),"###,###")&amp;"棟"))))</f>
        <v>#REF!</v>
      </c>
      <c r="L161" s="148" t="e">
        <f ca="1">IF(市町村抽出表!V161="","※2",IF(市町村抽出表!V161="－","－",IF(市町村抽出表!V161=0,"0棟",IF(市町村抽出表!V161&lt;1,"1棟未満",TEXT(ROUND(市町村抽出表!V161,0),"###,###")&amp;"棟"))))</f>
        <v>#REF!</v>
      </c>
      <c r="M161" s="94" t="e">
        <f ca="1">IF(市町村抽出表!W161="－","－",IF(市町村抽出表!W161=0,"0棟",IF(市町村抽出表!W161&lt;1,"1棟未満",TEXT(ROUND(市町村抽出表!W161,0),"###,###")&amp;"棟")))</f>
        <v>#REF!</v>
      </c>
      <c r="N161" s="94" t="e">
        <f ca="1">IF(市町村抽出表!X161="－","－",IF(市町村抽出表!X161=0,"0棟",IF(市町村抽出表!X161&lt;1,"1棟未満",TEXT(ROUND(市町村抽出表!X161,0),"###,###")&amp;"棟")))</f>
        <v>#REF!</v>
      </c>
      <c r="O161" s="94" t="e">
        <f ca="1">IF(市町村抽出表!Z161="－","－",IF(市町村抽出表!Z161=0,"0件",IF(市町村抽出表!Z161&lt;1,"1件未満",TEXT(ROUND(市町村抽出表!Z161,0),"###,###")&amp;"件")))</f>
        <v>#REF!</v>
      </c>
      <c r="P161" s="94" t="e">
        <f ca="1">IF(市町村抽出表!AA161="－","－",IF(市町村抽出表!AA161=0,"0件",IF(市町村抽出表!AA161&lt;1,"1件未満",TEXT(ROUND(市町村抽出表!AA161,0),"###,###")&amp;"件")))</f>
        <v>#REF!</v>
      </c>
      <c r="Q161" s="94" t="e">
        <f ca="1">IF(市町村抽出表!AB161="－","－",IF(市町村抽出表!AB161=0,"0棟",IF(市町村抽出表!AB161&lt;1,"1棟未満",TEXT(ROUND(市町村抽出表!AB161,0),"###,###")&amp;"棟")))</f>
        <v>#REF!</v>
      </c>
      <c r="R161" s="94" t="e">
        <f ca="1">IF(市町村抽出表!AC161="－","－",IF(市町村抽出表!AC161=0,"0人",IF(市町村抽出表!AC161&lt;1,"1人未満",TEXT(ROUND(市町村抽出表!AC161,0),"###,###")&amp;"人")))</f>
        <v>#REF!</v>
      </c>
      <c r="S161" s="94" t="e">
        <f ca="1">IF(市町村抽出表!AD161="－","－",IF(市町村抽出表!AD161=0,"0人",IF(市町村抽出表!AD161&lt;1,"1人未満",TEXT(ROUND(市町村抽出表!AD161,0),"###,###")&amp;"人")))</f>
        <v>#REF!</v>
      </c>
      <c r="T161" s="94" t="e">
        <f ca="1">IF(市町村抽出表!AE161="－","－",IF(市町村抽出表!AE161=0,"0人",IF(市町村抽出表!AE161&lt;1,"1人未満",TEXT(ROUND(市町村抽出表!AE161,0),"###,###")&amp;"人")))</f>
        <v>#REF!</v>
      </c>
      <c r="U161" s="149" t="e">
        <f ca="1">IF(市町村抽出表!AG161="","※2",IF(市町村抽出表!AG161="－","－",IF(市町村抽出表!AG161=0,"0人",IF(市町村抽出表!AG161&lt;1,"1人未満",TEXT(ROUND(市町村抽出表!AG161,0),"###,###")&amp;"人"))))</f>
        <v>#REF!</v>
      </c>
      <c r="V161" s="150" t="e">
        <f ca="1">IF(市町村抽出表!AH161="","※2",IF(市町村抽出表!AH161="－","－",IF(市町村抽出表!AH161=0,"0人",IF(市町村抽出表!AH161&lt;1,"1人未満",TEXT(ROUND(市町村抽出表!AH161,0),"###,###")&amp;"人"))))</f>
        <v>#REF!</v>
      </c>
      <c r="W161" s="151" t="e">
        <f ca="1">IF(市町村抽出表!AI161="","※2",IF(市町村抽出表!AI161="－","－",IF(市町村抽出表!AI161=0,"0人",IF(市町村抽出表!AI161&lt;1,"1人未満",TEXT(ROUND(市町村抽出表!AI161,0),"###,###")&amp;"人"))))</f>
        <v>#REF!</v>
      </c>
      <c r="X161" s="94" t="e">
        <f ca="1">IF(市町村抽出表!AJ161="－","－",IF(市町村抽出表!AJ161=0,"0人",IF(市町村抽出表!AJ161&lt;1,"1人未満",TEXT(ROUND(市町村抽出表!AJ161,0),"###,###")&amp;"人")))</f>
        <v>#REF!</v>
      </c>
      <c r="Y161" s="94" t="e">
        <f ca="1">IF(市町村抽出表!AK161="－","－",IF(市町村抽出表!AK161=0,"0人",IF(市町村抽出表!AK161&lt;1,"1人未満",TEXT(ROUND(市町村抽出表!AK161,0),"###,###")&amp;"人")))</f>
        <v>#REF!</v>
      </c>
      <c r="Z161" s="94" t="e">
        <f ca="1">IF(市町村抽出表!AL161="－","－",IF(市町村抽出表!AL161=0,"0人",IF(市町村抽出表!AL161&lt;1,"1人未満",TEXT(ROUND(市町村抽出表!AL161,0),"###,###")&amp;"人")))</f>
        <v>#REF!</v>
      </c>
      <c r="AA161" s="94" t="e">
        <f ca="1">IF(市町村抽出表!AM161="－","－",IF(市町村抽出表!AM161=0,"0人",IF(市町村抽出表!AM161&lt;1,"1人未満",TEXT(ROUND(市町村抽出表!AM161,0),"###,###")&amp;"人")))</f>
        <v>#REF!</v>
      </c>
      <c r="AB161" s="94" t="e">
        <f ca="1">IF(市町村抽出表!AN161="－","－",IF(市町村抽出表!AN161=0,"0人",IF(市町村抽出表!AN161&lt;1,"1人未満",TEXT(ROUND(市町村抽出表!AN161,0),"###,###")&amp;"人")))</f>
        <v>#REF!</v>
      </c>
      <c r="AC161" s="94" t="e">
        <f ca="1">IF(市町村抽出表!AO161="－","－",IF(市町村抽出表!AO161=0,"0人",IF(市町村抽出表!AO161&lt;1,"1人未満",TEXT(ROUND(市町村抽出表!AO161,0),"###,###")&amp;"人")))</f>
        <v>#REF!</v>
      </c>
      <c r="AD161" s="94" t="e">
        <f ca="1">IF(市町村抽出表!AP161="－","－",IF(市町村抽出表!AP161=0,"0人",IF(市町村抽出表!AP161&lt;1,"1人未満",TEXT(ROUND(市町村抽出表!AP161,0),"###,###")&amp;"人")))</f>
        <v>#REF!</v>
      </c>
      <c r="AE161" s="94" t="e">
        <f ca="1">IF(市町村抽出表!AQ161="－","－",IF(市町村抽出表!AQ161=0,"0人",IF(市町村抽出表!AQ161&lt;1,"1人未満",TEXT(ROUND(市町村抽出表!AQ161,0),"###,###")&amp;"人")))</f>
        <v>#REF!</v>
      </c>
      <c r="AF161" s="94" t="e">
        <f ca="1">IF(市町村抽出表!AR161="－","－",IF(市町村抽出表!AR161=0,"0人",IF(市町村抽出表!AR161&lt;1,"1人未満",TEXT(ROUND(市町村抽出表!AR161,0),"###,###")&amp;"人")))</f>
        <v>#REF!</v>
      </c>
      <c r="AG161" s="94" t="e">
        <f ca="1">IF(市町村抽出表!AS161="－","－",IF(市町村抽出表!AS161=0,"0箇所",IF(市町村抽出表!AS161&lt;1,"1箇所未満",TEXT(ROUND(市町村抽出表!AS161,0),"###,###")&amp;"箇所")))</f>
        <v>#REF!</v>
      </c>
      <c r="AH161" s="94" t="e">
        <f ca="1">IF(市町村抽出表!AT161="－","－",IF(市町村抽出表!AT161=0,"0世帯",IF(市町村抽出表!AT161&lt;1,"1世帯未満",TEXT(ROUND(市町村抽出表!AT161,0),"###,###")&amp;"世帯")))</f>
        <v>#REF!</v>
      </c>
      <c r="AI161" s="94" t="e">
        <f ca="1">IF(市町村抽出表!AU161="－","－",IF(市町村抽出表!AU161=0,"0人",IF(市町村抽出表!AU161&lt;1,"1人未満",TEXT(ROUND(市町村抽出表!AU161,0),"###,###")&amp;"人")))</f>
        <v>#REF!</v>
      </c>
      <c r="AJ161" s="94" t="e">
        <f ca="1">IF(市町村抽出表!AV161="－","－",IF(市町村抽出表!AV161=0,"0世帯",IF(市町村抽出表!AV161&lt;1,"1世帯未満",TEXT(ROUND(市町村抽出表!AV161,0),"###,###")&amp;"世帯")))</f>
        <v>#REF!</v>
      </c>
      <c r="AK161" s="94" t="e">
        <f ca="1">IF(市町村抽出表!AW161="－","－",IF(市町村抽出表!AW161=0,"0人",IF(市町村抽出表!AW161&lt;1,"1人未満",TEXT(ROUND(市町村抽出表!AW161,0),"###,###")&amp;"人")))</f>
        <v>#REF!</v>
      </c>
      <c r="AL161" s="94" t="e">
        <f ca="1">IF(市町村抽出表!AX161="－","－",IF(市町村抽出表!AX161=0,"0世帯",IF(市町村抽出表!AX161&lt;1,"1世帯未満",TEXT(ROUND(市町村抽出表!AX161,0),"###,###")&amp;"世帯")))</f>
        <v>#REF!</v>
      </c>
      <c r="AM161" s="94" t="e">
        <f ca="1">IF(市町村抽出表!AY161="－","－",IF(市町村抽出表!AY161=0,"0人",IF(市町村抽出表!AY161&lt;1,"1人未満",TEXT(ROUND(市町村抽出表!AY161,0),"###,###")&amp;"人")))</f>
        <v>#REF!</v>
      </c>
      <c r="AN161" s="94" t="s">
        <v>668</v>
      </c>
      <c r="AO161" s="94" t="s">
        <v>668</v>
      </c>
      <c r="AP161" s="94" t="e">
        <f ca="1">IF(市町村抽出表!BB161="－","－",IF(市町村抽出表!BB161=0,"0km",IF(市町村抽出表!BB161&lt;0.1,"0.1km未満",TEXT(ROUND(市町村抽出表!BB161,1),"###,##0.0")&amp;"km")))</f>
        <v>#REF!</v>
      </c>
      <c r="AQ161" s="94" t="e">
        <f ca="1">IF(市町村抽出表!BC161="－","－",IF(市町村抽出表!BC161=0,"0世帯",IF(市町村抽出表!BC161&lt;1,"1世帯未満",TEXT(ROUND(市町村抽出表!BC161,0),"###,###")&amp;"世帯")))</f>
        <v>#REF!</v>
      </c>
      <c r="AR161" s="94" t="e">
        <f ca="1">IF(市町村抽出表!BD161="－","－",IF(市町村抽出表!BD161=0,"0人",IF(市町村抽出表!BD161&lt;1,"1人未満",TEXT(ROUND(市町村抽出表!BD161,0),"###,###")&amp;"人")))</f>
        <v>#REF!</v>
      </c>
      <c r="AS161" s="94" t="s">
        <v>668</v>
      </c>
      <c r="AT161" s="94" t="s">
        <v>668</v>
      </c>
      <c r="AU161" s="94" t="e">
        <f ca="1">IF(市町村抽出表!BG161="－","－",IF(市町村抽出表!BG161=0,"0箇所",IF(市町村抽出表!BG161&lt;1,"1箇所未満",TEXT(ROUND(市町村抽出表!BG161,0),"###,###")&amp;"箇所")))</f>
        <v>#REF!</v>
      </c>
      <c r="AV161" s="94" t="e">
        <f ca="1">IF(市町村抽出表!BH161="－","－",IF(市町村抽出表!BH161=0,"0箇所",IF(市町村抽出表!BH161&lt;1,"1箇所未満",TEXT(ROUND(市町村抽出表!BH161,0),"###,###")&amp;"箇所")))</f>
        <v>#REF!</v>
      </c>
      <c r="AW161" s="94" t="e">
        <f ca="1">IF(市町村抽出表!BI161="－","－",IF(市町村抽出表!BI161=0,"0箇所",IF(市町村抽出表!BI161&lt;1,"1箇所未満",TEXT(ROUND(市町村抽出表!BI161,0),"###,###")&amp;"箇所")))</f>
        <v>#REF!</v>
      </c>
      <c r="AX161" s="94" t="e">
        <f ca="1">IF(市町村抽出表!BJ161="－","－",IF(市町村抽出表!BJ161=0,"0箇所",IF(市町村抽出表!BJ161&lt;1,"1箇所未満",TEXT(ROUND(市町村抽出表!BJ161,0),"###,###")&amp;"箇所")))</f>
        <v>#REF!</v>
      </c>
      <c r="AY161" s="94" t="e">
        <f ca="1">IF(市町村抽出表!BK161="－","－",IF(市町村抽出表!BK161=0,"0箇所",IF(市町村抽出表!BK161&lt;1,"1箇所未満",TEXT(ROUND(市町村抽出表!BK161,0),"###,###")&amp;"箇所")))</f>
        <v>#REF!</v>
      </c>
      <c r="AZ161" s="94" t="e">
        <f ca="1">IF(市町村抽出表!BL161="－","－",IF(市町村抽出表!BL161=0,"0箇所",IF(市町村抽出表!BL161&lt;1,"1箇所未満",TEXT(ROUND(市町村抽出表!BL161,0),"###,###")&amp;"箇所")))</f>
        <v>#REF!</v>
      </c>
      <c r="BH161" s="153"/>
      <c r="BI161" s="153"/>
      <c r="BJ161" s="153"/>
      <c r="BL161" s="154"/>
      <c r="BM161" s="153"/>
      <c r="BN161" s="153"/>
      <c r="BO161" s="153"/>
      <c r="BP161" s="153"/>
      <c r="BX161" s="154"/>
      <c r="BY161" s="153"/>
      <c r="BZ161" s="153"/>
      <c r="CA161" s="153"/>
      <c r="CB161" s="153"/>
      <c r="CN161" s="154"/>
      <c r="CO161" s="153"/>
      <c r="CP161" s="153"/>
      <c r="CQ161" s="153"/>
      <c r="CR161" s="153"/>
    </row>
    <row r="162" spans="1:96" x14ac:dyDescent="0.2">
      <c r="A162" s="82">
        <v>159</v>
      </c>
      <c r="B162" s="74" t="s">
        <v>659</v>
      </c>
      <c r="C162" s="93" t="e">
        <f ca="1">IF(市町村抽出表!D162="－","－",ROUND(市町村抽出表!D162,1))</f>
        <v>#REF!</v>
      </c>
      <c r="D162" s="158" t="e">
        <f ca="1">IF(市町村抽出表!F162="","※2",IF(市町村抽出表!F162="－","－",市町村抽出表!F162&amp;"箇所"))</f>
        <v>#REF!</v>
      </c>
      <c r="E162" s="159" t="e">
        <f ca="1">IF(市町村抽出表!G162="","※2",IF(市町村抽出表!G162="－","－",市町村抽出表!G162&amp;"箇所"))</f>
        <v>#REF!</v>
      </c>
      <c r="F162" s="160" t="e">
        <f ca="1">IF(市町村抽出表!H162="","※2",IF(市町村抽出表!H162="－","－",市町村抽出表!H162&amp;"箇所"))</f>
        <v>#REF!</v>
      </c>
      <c r="G162" s="94" t="e">
        <f ca="1">IF(市町村抽出表!I162="－","－",IF(市町村抽出表!I162=0,"0棟",IF(市町村抽出表!I162&lt;1,"1棟未満",TEXT(ROUND(市町村抽出表!I162,0),"###,###")&amp;"棟")))</f>
        <v>#REF!</v>
      </c>
      <c r="H162" s="94" t="e">
        <f ca="1">IF(市町村抽出表!J162="－","－",IF(市町村抽出表!J162=0,"0棟",IF(市町村抽出表!J162&lt;1,"1棟未満",TEXT(ROUND(市町村抽出表!J162,0),"###,###")&amp;"棟")))</f>
        <v>#REF!</v>
      </c>
      <c r="I162" s="94" t="e">
        <f ca="1">IF(市町村抽出表!O162="－","－",IF(市町村抽出表!O162=0,"0棟",IF(市町村抽出表!O162&lt;1,"1棟未満",TEXT(ROUND(市町村抽出表!O162,0),"###,###")&amp;"棟")))</f>
        <v>#REF!</v>
      </c>
      <c r="J162" s="94" t="e">
        <f ca="1">IF(市町村抽出表!P162="－","－",IF(市町村抽出表!P162=0,"0棟",IF(市町村抽出表!P162&lt;1,"1棟未満",TEXT(ROUND(市町村抽出表!P162,0),"###,###")&amp;"棟")))</f>
        <v>#REF!</v>
      </c>
      <c r="K162" s="147" t="e">
        <f ca="1">IF(市町村抽出表!U162="","※2",IF(市町村抽出表!U162="－","－",IF(市町村抽出表!U162=0,"0棟",IF(市町村抽出表!U162&lt;1,"1棟未満",TEXT(ROUND(市町村抽出表!U162,0),"###,###")&amp;"棟"))))</f>
        <v>#REF!</v>
      </c>
      <c r="L162" s="148" t="e">
        <f ca="1">IF(市町村抽出表!V162="","※2",IF(市町村抽出表!V162="－","－",IF(市町村抽出表!V162=0,"0棟",IF(市町村抽出表!V162&lt;1,"1棟未満",TEXT(ROUND(市町村抽出表!V162,0),"###,###")&amp;"棟"))))</f>
        <v>#REF!</v>
      </c>
      <c r="M162" s="94" t="e">
        <f ca="1">IF(市町村抽出表!W162="－","－",IF(市町村抽出表!W162=0,"0棟",IF(市町村抽出表!W162&lt;1,"1棟未満",TEXT(ROUND(市町村抽出表!W162,0),"###,###")&amp;"棟")))</f>
        <v>#REF!</v>
      </c>
      <c r="N162" s="94" t="e">
        <f ca="1">IF(市町村抽出表!X162="－","－",IF(市町村抽出表!X162=0,"0棟",IF(市町村抽出表!X162&lt;1,"1棟未満",TEXT(ROUND(市町村抽出表!X162,0),"###,###")&amp;"棟")))</f>
        <v>#REF!</v>
      </c>
      <c r="O162" s="94" t="e">
        <f ca="1">IF(市町村抽出表!Z162="－","－",IF(市町村抽出表!Z162=0,"0件",IF(市町村抽出表!Z162&lt;1,"1件未満",TEXT(ROUND(市町村抽出表!Z162,0),"###,###")&amp;"件")))</f>
        <v>#REF!</v>
      </c>
      <c r="P162" s="94" t="e">
        <f ca="1">IF(市町村抽出表!AA162="－","－",IF(市町村抽出表!AA162=0,"0件",IF(市町村抽出表!AA162&lt;1,"1件未満",TEXT(ROUND(市町村抽出表!AA162,0),"###,###")&amp;"件")))</f>
        <v>#REF!</v>
      </c>
      <c r="Q162" s="94" t="e">
        <f ca="1">IF(市町村抽出表!AB162="－","－",IF(市町村抽出表!AB162=0,"0棟",IF(市町村抽出表!AB162&lt;1,"1棟未満",TEXT(ROUND(市町村抽出表!AB162,0),"###,###")&amp;"棟")))</f>
        <v>#REF!</v>
      </c>
      <c r="R162" s="94" t="e">
        <f ca="1">IF(市町村抽出表!AC162="－","－",IF(市町村抽出表!AC162=0,"0人",IF(市町村抽出表!AC162&lt;1,"1人未満",TEXT(ROUND(市町村抽出表!AC162,0),"###,###")&amp;"人")))</f>
        <v>#REF!</v>
      </c>
      <c r="S162" s="94" t="e">
        <f ca="1">IF(市町村抽出表!AD162="－","－",IF(市町村抽出表!AD162=0,"0人",IF(市町村抽出表!AD162&lt;1,"1人未満",TEXT(ROUND(市町村抽出表!AD162,0),"###,###")&amp;"人")))</f>
        <v>#REF!</v>
      </c>
      <c r="T162" s="94" t="e">
        <f ca="1">IF(市町村抽出表!AE162="－","－",IF(市町村抽出表!AE162=0,"0人",IF(市町村抽出表!AE162&lt;1,"1人未満",TEXT(ROUND(市町村抽出表!AE162,0),"###,###")&amp;"人")))</f>
        <v>#REF!</v>
      </c>
      <c r="U162" s="149" t="e">
        <f ca="1">IF(市町村抽出表!AG162="","※2",IF(市町村抽出表!AG162="－","－",IF(市町村抽出表!AG162=0,"0人",IF(市町村抽出表!AG162&lt;1,"1人未満",TEXT(ROUND(市町村抽出表!AG162,0),"###,###")&amp;"人"))))</f>
        <v>#REF!</v>
      </c>
      <c r="V162" s="150" t="e">
        <f ca="1">IF(市町村抽出表!AH162="","※2",IF(市町村抽出表!AH162="－","－",IF(市町村抽出表!AH162=0,"0人",IF(市町村抽出表!AH162&lt;1,"1人未満",TEXT(ROUND(市町村抽出表!AH162,0),"###,###")&amp;"人"))))</f>
        <v>#REF!</v>
      </c>
      <c r="W162" s="151" t="e">
        <f ca="1">IF(市町村抽出表!AI162="","※2",IF(市町村抽出表!AI162="－","－",IF(市町村抽出表!AI162=0,"0人",IF(市町村抽出表!AI162&lt;1,"1人未満",TEXT(ROUND(市町村抽出表!AI162,0),"###,###")&amp;"人"))))</f>
        <v>#REF!</v>
      </c>
      <c r="X162" s="94" t="e">
        <f ca="1">IF(市町村抽出表!AJ162="－","－",IF(市町村抽出表!AJ162=0,"0人",IF(市町村抽出表!AJ162&lt;1,"1人未満",TEXT(ROUND(市町村抽出表!AJ162,0),"###,###")&amp;"人")))</f>
        <v>#REF!</v>
      </c>
      <c r="Y162" s="94" t="e">
        <f ca="1">IF(市町村抽出表!AK162="－","－",IF(市町村抽出表!AK162=0,"0人",IF(市町村抽出表!AK162&lt;1,"1人未満",TEXT(ROUND(市町村抽出表!AK162,0),"###,###")&amp;"人")))</f>
        <v>#REF!</v>
      </c>
      <c r="Z162" s="94" t="e">
        <f ca="1">IF(市町村抽出表!AL162="－","－",IF(市町村抽出表!AL162=0,"0人",IF(市町村抽出表!AL162&lt;1,"1人未満",TEXT(ROUND(市町村抽出表!AL162,0),"###,###")&amp;"人")))</f>
        <v>#REF!</v>
      </c>
      <c r="AA162" s="94" t="e">
        <f ca="1">IF(市町村抽出表!AM162="－","－",IF(市町村抽出表!AM162=0,"0人",IF(市町村抽出表!AM162&lt;1,"1人未満",TEXT(ROUND(市町村抽出表!AM162,0),"###,###")&amp;"人")))</f>
        <v>#REF!</v>
      </c>
      <c r="AB162" s="94" t="e">
        <f ca="1">IF(市町村抽出表!AN162="－","－",IF(市町村抽出表!AN162=0,"0人",IF(市町村抽出表!AN162&lt;1,"1人未満",TEXT(ROUND(市町村抽出表!AN162,0),"###,###")&amp;"人")))</f>
        <v>#REF!</v>
      </c>
      <c r="AC162" s="94" t="e">
        <f ca="1">IF(市町村抽出表!AO162="－","－",IF(市町村抽出表!AO162=0,"0人",IF(市町村抽出表!AO162&lt;1,"1人未満",TEXT(ROUND(市町村抽出表!AO162,0),"###,###")&amp;"人")))</f>
        <v>#REF!</v>
      </c>
      <c r="AD162" s="94" t="e">
        <f ca="1">IF(市町村抽出表!AP162="－","－",IF(市町村抽出表!AP162=0,"0人",IF(市町村抽出表!AP162&lt;1,"1人未満",TEXT(ROUND(市町村抽出表!AP162,0),"###,###")&amp;"人")))</f>
        <v>#REF!</v>
      </c>
      <c r="AE162" s="94" t="e">
        <f ca="1">IF(市町村抽出表!AQ162="－","－",IF(市町村抽出表!AQ162=0,"0人",IF(市町村抽出表!AQ162&lt;1,"1人未満",TEXT(ROUND(市町村抽出表!AQ162,0),"###,###")&amp;"人")))</f>
        <v>#REF!</v>
      </c>
      <c r="AF162" s="94" t="e">
        <f ca="1">IF(市町村抽出表!AR162="－","－",IF(市町村抽出表!AR162=0,"0人",IF(市町村抽出表!AR162&lt;1,"1人未満",TEXT(ROUND(市町村抽出表!AR162,0),"###,###")&amp;"人")))</f>
        <v>#REF!</v>
      </c>
      <c r="AG162" s="94" t="e">
        <f ca="1">IF(市町村抽出表!AS162="－","－",IF(市町村抽出表!AS162=0,"0箇所",IF(市町村抽出表!AS162&lt;1,"1箇所未満",TEXT(ROUND(市町村抽出表!AS162,0),"###,###")&amp;"箇所")))</f>
        <v>#REF!</v>
      </c>
      <c r="AH162" s="94" t="e">
        <f ca="1">IF(市町村抽出表!AT162="－","－",IF(市町村抽出表!AT162=0,"0世帯",IF(市町村抽出表!AT162&lt;1,"1世帯未満",TEXT(ROUND(市町村抽出表!AT162,0),"###,###")&amp;"世帯")))</f>
        <v>#REF!</v>
      </c>
      <c r="AI162" s="94" t="e">
        <f ca="1">IF(市町村抽出表!AU162="－","－",IF(市町村抽出表!AU162=0,"0人",IF(市町村抽出表!AU162&lt;1,"1人未満",TEXT(ROUND(市町村抽出表!AU162,0),"###,###")&amp;"人")))</f>
        <v>#REF!</v>
      </c>
      <c r="AJ162" s="94" t="e">
        <f ca="1">IF(市町村抽出表!AV162="－","－",IF(市町村抽出表!AV162=0,"0世帯",IF(市町村抽出表!AV162&lt;1,"1世帯未満",TEXT(ROUND(市町村抽出表!AV162,0),"###,###")&amp;"世帯")))</f>
        <v>#REF!</v>
      </c>
      <c r="AK162" s="94" t="e">
        <f ca="1">IF(市町村抽出表!AW162="－","－",IF(市町村抽出表!AW162=0,"0人",IF(市町村抽出表!AW162&lt;1,"1人未満",TEXT(ROUND(市町村抽出表!AW162,0),"###,###")&amp;"人")))</f>
        <v>#REF!</v>
      </c>
      <c r="AL162" s="94" t="e">
        <f ca="1">IF(市町村抽出表!AX162="－","－",IF(市町村抽出表!AX162=0,"0世帯",IF(市町村抽出表!AX162&lt;1,"1世帯未満",TEXT(ROUND(市町村抽出表!AX162,0),"###,###")&amp;"世帯")))</f>
        <v>#REF!</v>
      </c>
      <c r="AM162" s="94" t="e">
        <f ca="1">IF(市町村抽出表!AY162="－","－",IF(市町村抽出表!AY162=0,"0人",IF(市町村抽出表!AY162&lt;1,"1人未満",TEXT(ROUND(市町村抽出表!AY162,0),"###,###")&amp;"人")))</f>
        <v>#REF!</v>
      </c>
      <c r="AN162" s="94" t="s">
        <v>668</v>
      </c>
      <c r="AO162" s="94" t="s">
        <v>668</v>
      </c>
      <c r="AP162" s="94" t="e">
        <f ca="1">IF(市町村抽出表!BB162="－","－",IF(市町村抽出表!BB162=0,"0km",IF(市町村抽出表!BB162&lt;0.1,"0.1km未満",TEXT(ROUND(市町村抽出表!BB162,1),"###,##0.0")&amp;"km")))</f>
        <v>#REF!</v>
      </c>
      <c r="AQ162" s="94" t="e">
        <f ca="1">IF(市町村抽出表!BC162="－","－",IF(市町村抽出表!BC162=0,"0世帯",IF(市町村抽出表!BC162&lt;1,"1世帯未満",TEXT(ROUND(市町村抽出表!BC162,0),"###,###")&amp;"世帯")))</f>
        <v>#REF!</v>
      </c>
      <c r="AR162" s="94" t="e">
        <f ca="1">IF(市町村抽出表!BD162="－","－",IF(市町村抽出表!BD162=0,"0人",IF(市町村抽出表!BD162&lt;1,"1人未満",TEXT(ROUND(市町村抽出表!BD162,0),"###,###")&amp;"人")))</f>
        <v>#REF!</v>
      </c>
      <c r="AS162" s="94" t="s">
        <v>668</v>
      </c>
      <c r="AT162" s="94" t="s">
        <v>668</v>
      </c>
      <c r="AU162" s="94" t="e">
        <f ca="1">IF(市町村抽出表!BG162="－","－",IF(市町村抽出表!BG162=0,"0箇所",IF(市町村抽出表!BG162&lt;1,"1箇所未満",TEXT(ROUND(市町村抽出表!BG162,0),"###,###")&amp;"箇所")))</f>
        <v>#REF!</v>
      </c>
      <c r="AV162" s="94" t="e">
        <f ca="1">IF(市町村抽出表!BH162="－","－",IF(市町村抽出表!BH162=0,"0箇所",IF(市町村抽出表!BH162&lt;1,"1箇所未満",TEXT(ROUND(市町村抽出表!BH162,0),"###,###")&amp;"箇所")))</f>
        <v>#REF!</v>
      </c>
      <c r="AW162" s="94" t="e">
        <f ca="1">IF(市町村抽出表!BI162="－","－",IF(市町村抽出表!BI162=0,"0箇所",IF(市町村抽出表!BI162&lt;1,"1箇所未満",TEXT(ROUND(市町村抽出表!BI162,0),"###,###")&amp;"箇所")))</f>
        <v>#REF!</v>
      </c>
      <c r="AX162" s="94" t="e">
        <f ca="1">IF(市町村抽出表!BJ162="－","－",IF(市町村抽出表!BJ162=0,"0箇所",IF(市町村抽出表!BJ162&lt;1,"1箇所未満",TEXT(ROUND(市町村抽出表!BJ162,0),"###,###")&amp;"箇所")))</f>
        <v>#REF!</v>
      </c>
      <c r="AY162" s="94" t="e">
        <f ca="1">IF(市町村抽出表!BK162="－","－",IF(市町村抽出表!BK162=0,"0箇所",IF(市町村抽出表!BK162&lt;1,"1箇所未満",TEXT(ROUND(市町村抽出表!BK162,0),"###,###")&amp;"箇所")))</f>
        <v>#REF!</v>
      </c>
      <c r="AZ162" s="94" t="e">
        <f ca="1">IF(市町村抽出表!BL162="－","－",IF(市町村抽出表!BL162=0,"0箇所",IF(市町村抽出表!BL162&lt;1,"1箇所未満",TEXT(ROUND(市町村抽出表!BL162,0),"###,###")&amp;"箇所")))</f>
        <v>#REF!</v>
      </c>
      <c r="BH162" s="153"/>
      <c r="BI162" s="153"/>
      <c r="BJ162" s="153"/>
      <c r="BL162" s="154"/>
      <c r="BM162" s="153"/>
      <c r="BN162" s="153"/>
      <c r="BO162" s="153"/>
      <c r="BP162" s="153"/>
      <c r="BX162" s="154"/>
      <c r="BY162" s="153"/>
      <c r="BZ162" s="153"/>
      <c r="CA162" s="153"/>
      <c r="CB162" s="153"/>
      <c r="CN162" s="154"/>
      <c r="CO162" s="153"/>
      <c r="CP162" s="153"/>
      <c r="CQ162" s="153"/>
      <c r="CR162" s="153"/>
    </row>
    <row r="163" spans="1:96" x14ac:dyDescent="0.2">
      <c r="A163" s="82">
        <v>160</v>
      </c>
      <c r="B163" s="74" t="s">
        <v>660</v>
      </c>
      <c r="C163" s="93" t="e">
        <f ca="1">IF(市町村抽出表!D163="－","－",ROUND(市町村抽出表!D163,1))</f>
        <v>#REF!</v>
      </c>
      <c r="D163" s="158" t="e">
        <f ca="1">IF(市町村抽出表!F163="","※2",IF(市町村抽出表!F163="－","－",市町村抽出表!F163&amp;"箇所"))</f>
        <v>#REF!</v>
      </c>
      <c r="E163" s="159" t="e">
        <f ca="1">IF(市町村抽出表!G163="","※2",IF(市町村抽出表!G163="－","－",市町村抽出表!G163&amp;"箇所"))</f>
        <v>#REF!</v>
      </c>
      <c r="F163" s="160" t="e">
        <f ca="1">IF(市町村抽出表!H163="","※2",IF(市町村抽出表!H163="－","－",市町村抽出表!H163&amp;"箇所"))</f>
        <v>#REF!</v>
      </c>
      <c r="G163" s="94" t="e">
        <f ca="1">IF(市町村抽出表!I163="－","－",IF(市町村抽出表!I163=0,"0棟",IF(市町村抽出表!I163&lt;1,"1棟未満",TEXT(ROUND(市町村抽出表!I163,0),"###,###")&amp;"棟")))</f>
        <v>#REF!</v>
      </c>
      <c r="H163" s="94" t="e">
        <f ca="1">IF(市町村抽出表!J163="－","－",IF(市町村抽出表!J163=0,"0棟",IF(市町村抽出表!J163&lt;1,"1棟未満",TEXT(ROUND(市町村抽出表!J163,0),"###,###")&amp;"棟")))</f>
        <v>#REF!</v>
      </c>
      <c r="I163" s="94" t="e">
        <f ca="1">IF(市町村抽出表!O163="－","－",IF(市町村抽出表!O163=0,"0棟",IF(市町村抽出表!O163&lt;1,"1棟未満",TEXT(ROUND(市町村抽出表!O163,0),"###,###")&amp;"棟")))</f>
        <v>#REF!</v>
      </c>
      <c r="J163" s="94" t="e">
        <f ca="1">IF(市町村抽出表!P163="－","－",IF(市町村抽出表!P163=0,"0棟",IF(市町村抽出表!P163&lt;1,"1棟未満",TEXT(ROUND(市町村抽出表!P163,0),"###,###")&amp;"棟")))</f>
        <v>#REF!</v>
      </c>
      <c r="K163" s="147" t="e">
        <f ca="1">IF(市町村抽出表!U163="","※2",IF(市町村抽出表!U163="－","－",IF(市町村抽出表!U163=0,"0棟",IF(市町村抽出表!U163&lt;1,"1棟未満",TEXT(ROUND(市町村抽出表!U163,0),"###,###")&amp;"棟"))))</f>
        <v>#REF!</v>
      </c>
      <c r="L163" s="148" t="e">
        <f ca="1">IF(市町村抽出表!V163="","※2",IF(市町村抽出表!V163="－","－",IF(市町村抽出表!V163=0,"0棟",IF(市町村抽出表!V163&lt;1,"1棟未満",TEXT(ROUND(市町村抽出表!V163,0),"###,###")&amp;"棟"))))</f>
        <v>#REF!</v>
      </c>
      <c r="M163" s="94" t="e">
        <f ca="1">IF(市町村抽出表!W163="－","－",IF(市町村抽出表!W163=0,"0棟",IF(市町村抽出表!W163&lt;1,"1棟未満",TEXT(ROUND(市町村抽出表!W163,0),"###,###")&amp;"棟")))</f>
        <v>#REF!</v>
      </c>
      <c r="N163" s="94" t="e">
        <f ca="1">IF(市町村抽出表!X163="－","－",IF(市町村抽出表!X163=0,"0棟",IF(市町村抽出表!X163&lt;1,"1棟未満",TEXT(ROUND(市町村抽出表!X163,0),"###,###")&amp;"棟")))</f>
        <v>#REF!</v>
      </c>
      <c r="O163" s="94" t="e">
        <f ca="1">IF(市町村抽出表!Z163="－","－",IF(市町村抽出表!Z163=0,"0件",IF(市町村抽出表!Z163&lt;1,"1件未満",TEXT(ROUND(市町村抽出表!Z163,0),"###,###")&amp;"件")))</f>
        <v>#REF!</v>
      </c>
      <c r="P163" s="94" t="e">
        <f ca="1">IF(市町村抽出表!AA163="－","－",IF(市町村抽出表!AA163=0,"0件",IF(市町村抽出表!AA163&lt;1,"1件未満",TEXT(ROUND(市町村抽出表!AA163,0),"###,###")&amp;"件")))</f>
        <v>#REF!</v>
      </c>
      <c r="Q163" s="94" t="e">
        <f ca="1">IF(市町村抽出表!AB163="－","－",IF(市町村抽出表!AB163=0,"0棟",IF(市町村抽出表!AB163&lt;1,"1棟未満",TEXT(ROUND(市町村抽出表!AB163,0),"###,###")&amp;"棟")))</f>
        <v>#REF!</v>
      </c>
      <c r="R163" s="94" t="e">
        <f ca="1">IF(市町村抽出表!AC163="－","－",IF(市町村抽出表!AC163=0,"0人",IF(市町村抽出表!AC163&lt;1,"1人未満",TEXT(ROUND(市町村抽出表!AC163,0),"###,###")&amp;"人")))</f>
        <v>#REF!</v>
      </c>
      <c r="S163" s="94" t="e">
        <f ca="1">IF(市町村抽出表!AD163="－","－",IF(市町村抽出表!AD163=0,"0人",IF(市町村抽出表!AD163&lt;1,"1人未満",TEXT(ROUND(市町村抽出表!AD163,0),"###,###")&amp;"人")))</f>
        <v>#REF!</v>
      </c>
      <c r="T163" s="94" t="e">
        <f ca="1">IF(市町村抽出表!AE163="－","－",IF(市町村抽出表!AE163=0,"0人",IF(市町村抽出表!AE163&lt;1,"1人未満",TEXT(ROUND(市町村抽出表!AE163,0),"###,###")&amp;"人")))</f>
        <v>#REF!</v>
      </c>
      <c r="U163" s="149" t="e">
        <f ca="1">IF(市町村抽出表!AG163="","※2",IF(市町村抽出表!AG163="－","－",IF(市町村抽出表!AG163=0,"0人",IF(市町村抽出表!AG163&lt;1,"1人未満",TEXT(ROUND(市町村抽出表!AG163,0),"###,###")&amp;"人"))))</f>
        <v>#REF!</v>
      </c>
      <c r="V163" s="150" t="e">
        <f ca="1">IF(市町村抽出表!AH163="","※2",IF(市町村抽出表!AH163="－","－",IF(市町村抽出表!AH163=0,"0人",IF(市町村抽出表!AH163&lt;1,"1人未満",TEXT(ROUND(市町村抽出表!AH163,0),"###,###")&amp;"人"))))</f>
        <v>#REF!</v>
      </c>
      <c r="W163" s="151" t="e">
        <f ca="1">IF(市町村抽出表!AI163="","※2",IF(市町村抽出表!AI163="－","－",IF(市町村抽出表!AI163=0,"0人",IF(市町村抽出表!AI163&lt;1,"1人未満",TEXT(ROUND(市町村抽出表!AI163,0),"###,###")&amp;"人"))))</f>
        <v>#REF!</v>
      </c>
      <c r="X163" s="94" t="e">
        <f ca="1">IF(市町村抽出表!AJ163="－","－",IF(市町村抽出表!AJ163=0,"0人",IF(市町村抽出表!AJ163&lt;1,"1人未満",TEXT(ROUND(市町村抽出表!AJ163,0),"###,###")&amp;"人")))</f>
        <v>#REF!</v>
      </c>
      <c r="Y163" s="94" t="e">
        <f ca="1">IF(市町村抽出表!AK163="－","－",IF(市町村抽出表!AK163=0,"0人",IF(市町村抽出表!AK163&lt;1,"1人未満",TEXT(ROUND(市町村抽出表!AK163,0),"###,###")&amp;"人")))</f>
        <v>#REF!</v>
      </c>
      <c r="Z163" s="94" t="e">
        <f ca="1">IF(市町村抽出表!AL163="－","－",IF(市町村抽出表!AL163=0,"0人",IF(市町村抽出表!AL163&lt;1,"1人未満",TEXT(ROUND(市町村抽出表!AL163,0),"###,###")&amp;"人")))</f>
        <v>#REF!</v>
      </c>
      <c r="AA163" s="94" t="e">
        <f ca="1">IF(市町村抽出表!AM163="－","－",IF(市町村抽出表!AM163=0,"0人",IF(市町村抽出表!AM163&lt;1,"1人未満",TEXT(ROUND(市町村抽出表!AM163,0),"###,###")&amp;"人")))</f>
        <v>#REF!</v>
      </c>
      <c r="AB163" s="94" t="e">
        <f ca="1">IF(市町村抽出表!AN163="－","－",IF(市町村抽出表!AN163=0,"0人",IF(市町村抽出表!AN163&lt;1,"1人未満",TEXT(ROUND(市町村抽出表!AN163,0),"###,###")&amp;"人")))</f>
        <v>#REF!</v>
      </c>
      <c r="AC163" s="94" t="e">
        <f ca="1">IF(市町村抽出表!AO163="－","－",IF(市町村抽出表!AO163=0,"0人",IF(市町村抽出表!AO163&lt;1,"1人未満",TEXT(ROUND(市町村抽出表!AO163,0),"###,###")&amp;"人")))</f>
        <v>#REF!</v>
      </c>
      <c r="AD163" s="94" t="e">
        <f ca="1">IF(市町村抽出表!AP163="－","－",IF(市町村抽出表!AP163=0,"0人",IF(市町村抽出表!AP163&lt;1,"1人未満",TEXT(ROUND(市町村抽出表!AP163,0),"###,###")&amp;"人")))</f>
        <v>#REF!</v>
      </c>
      <c r="AE163" s="94" t="e">
        <f ca="1">IF(市町村抽出表!AQ163="－","－",IF(市町村抽出表!AQ163=0,"0人",IF(市町村抽出表!AQ163&lt;1,"1人未満",TEXT(ROUND(市町村抽出表!AQ163,0),"###,###")&amp;"人")))</f>
        <v>#REF!</v>
      </c>
      <c r="AF163" s="94" t="e">
        <f ca="1">IF(市町村抽出表!AR163="－","－",IF(市町村抽出表!AR163=0,"0人",IF(市町村抽出表!AR163&lt;1,"1人未満",TEXT(ROUND(市町村抽出表!AR163,0),"###,###")&amp;"人")))</f>
        <v>#REF!</v>
      </c>
      <c r="AG163" s="94" t="e">
        <f ca="1">IF(市町村抽出表!AS163="－","－",IF(市町村抽出表!AS163=0,"0箇所",IF(市町村抽出表!AS163&lt;1,"1箇所未満",TEXT(ROUND(市町村抽出表!AS163,0),"###,###")&amp;"箇所")))</f>
        <v>#REF!</v>
      </c>
      <c r="AH163" s="94" t="e">
        <f ca="1">IF(市町村抽出表!AT163="－","－",IF(市町村抽出表!AT163=0,"0世帯",IF(市町村抽出表!AT163&lt;1,"1世帯未満",TEXT(ROUND(市町村抽出表!AT163,0),"###,###")&amp;"世帯")))</f>
        <v>#REF!</v>
      </c>
      <c r="AI163" s="94" t="e">
        <f ca="1">IF(市町村抽出表!AU163="－","－",IF(市町村抽出表!AU163=0,"0人",IF(市町村抽出表!AU163&lt;1,"1人未満",TEXT(ROUND(市町村抽出表!AU163,0),"###,###")&amp;"人")))</f>
        <v>#REF!</v>
      </c>
      <c r="AJ163" s="94" t="e">
        <f ca="1">IF(市町村抽出表!AV163="－","－",IF(市町村抽出表!AV163=0,"0世帯",IF(市町村抽出表!AV163&lt;1,"1世帯未満",TEXT(ROUND(市町村抽出表!AV163,0),"###,###")&amp;"世帯")))</f>
        <v>#REF!</v>
      </c>
      <c r="AK163" s="94" t="e">
        <f ca="1">IF(市町村抽出表!AW163="－","－",IF(市町村抽出表!AW163=0,"0人",IF(市町村抽出表!AW163&lt;1,"1人未満",TEXT(ROUND(市町村抽出表!AW163,0),"###,###")&amp;"人")))</f>
        <v>#REF!</v>
      </c>
      <c r="AL163" s="94" t="e">
        <f ca="1">IF(市町村抽出表!AX163="－","－",IF(市町村抽出表!AX163=0,"0世帯",IF(市町村抽出表!AX163&lt;1,"1世帯未満",TEXT(ROUND(市町村抽出表!AX163,0),"###,###")&amp;"世帯")))</f>
        <v>#REF!</v>
      </c>
      <c r="AM163" s="94" t="e">
        <f ca="1">IF(市町村抽出表!AY163="－","－",IF(市町村抽出表!AY163=0,"0人",IF(市町村抽出表!AY163&lt;1,"1人未満",TEXT(ROUND(市町村抽出表!AY163,0),"###,###")&amp;"人")))</f>
        <v>#REF!</v>
      </c>
      <c r="AN163" s="94" t="s">
        <v>668</v>
      </c>
      <c r="AO163" s="94" t="s">
        <v>668</v>
      </c>
      <c r="AP163" s="94" t="e">
        <f ca="1">IF(市町村抽出表!BB163="－","－",IF(市町村抽出表!BB163=0,"0km",IF(市町村抽出表!BB163&lt;0.1,"0.1km未満",TEXT(ROUND(市町村抽出表!BB163,1),"###,##0.0")&amp;"km")))</f>
        <v>#REF!</v>
      </c>
      <c r="AQ163" s="94" t="e">
        <f ca="1">IF(市町村抽出表!BC163="－","－",IF(市町村抽出表!BC163=0,"0世帯",IF(市町村抽出表!BC163&lt;1,"1世帯未満",TEXT(ROUND(市町村抽出表!BC163,0),"###,###")&amp;"世帯")))</f>
        <v>#REF!</v>
      </c>
      <c r="AR163" s="94" t="e">
        <f ca="1">IF(市町村抽出表!BD163="－","－",IF(市町村抽出表!BD163=0,"0人",IF(市町村抽出表!BD163&lt;1,"1人未満",TEXT(ROUND(市町村抽出表!BD163,0),"###,###")&amp;"人")))</f>
        <v>#REF!</v>
      </c>
      <c r="AS163" s="94" t="s">
        <v>668</v>
      </c>
      <c r="AT163" s="94" t="s">
        <v>668</v>
      </c>
      <c r="AU163" s="94" t="e">
        <f ca="1">IF(市町村抽出表!BG163="－","－",IF(市町村抽出表!BG163=0,"0箇所",IF(市町村抽出表!BG163&lt;1,"1箇所未満",TEXT(ROUND(市町村抽出表!BG163,0),"###,###")&amp;"箇所")))</f>
        <v>#REF!</v>
      </c>
      <c r="AV163" s="94" t="e">
        <f ca="1">IF(市町村抽出表!BH163="－","－",IF(市町村抽出表!BH163=0,"0箇所",IF(市町村抽出表!BH163&lt;1,"1箇所未満",TEXT(ROUND(市町村抽出表!BH163,0),"###,###")&amp;"箇所")))</f>
        <v>#REF!</v>
      </c>
      <c r="AW163" s="94" t="e">
        <f ca="1">IF(市町村抽出表!BI163="－","－",IF(市町村抽出表!BI163=0,"0箇所",IF(市町村抽出表!BI163&lt;1,"1箇所未満",TEXT(ROUND(市町村抽出表!BI163,0),"###,###")&amp;"箇所")))</f>
        <v>#REF!</v>
      </c>
      <c r="AX163" s="94" t="e">
        <f ca="1">IF(市町村抽出表!BJ163="－","－",IF(市町村抽出表!BJ163=0,"0箇所",IF(市町村抽出表!BJ163&lt;1,"1箇所未満",TEXT(ROUND(市町村抽出表!BJ163,0),"###,###")&amp;"箇所")))</f>
        <v>#REF!</v>
      </c>
      <c r="AY163" s="94" t="e">
        <f ca="1">IF(市町村抽出表!BK163="－","－",IF(市町村抽出表!BK163=0,"0箇所",IF(市町村抽出表!BK163&lt;1,"1箇所未満",TEXT(ROUND(市町村抽出表!BK163,0),"###,###")&amp;"箇所")))</f>
        <v>#REF!</v>
      </c>
      <c r="AZ163" s="94" t="e">
        <f ca="1">IF(市町村抽出表!BL163="－","－",IF(市町村抽出表!BL163=0,"0箇所",IF(市町村抽出表!BL163&lt;1,"1箇所未満",TEXT(ROUND(市町村抽出表!BL163,0),"###,###")&amp;"箇所")))</f>
        <v>#REF!</v>
      </c>
      <c r="BH163" s="153"/>
      <c r="BI163" s="153"/>
      <c r="BJ163" s="153"/>
      <c r="BL163" s="154"/>
      <c r="BM163" s="153"/>
      <c r="BN163" s="153"/>
      <c r="BO163" s="153"/>
      <c r="BP163" s="153"/>
      <c r="BX163" s="154"/>
      <c r="BY163" s="153"/>
      <c r="BZ163" s="153"/>
      <c r="CA163" s="153"/>
      <c r="CB163" s="153"/>
      <c r="CN163" s="154"/>
      <c r="CO163" s="153"/>
      <c r="CP163" s="153"/>
      <c r="CQ163" s="153"/>
      <c r="CR163" s="153"/>
    </row>
    <row r="164" spans="1:96" x14ac:dyDescent="0.2">
      <c r="A164" s="82">
        <v>161</v>
      </c>
      <c r="B164" s="74" t="s">
        <v>661</v>
      </c>
      <c r="C164" s="93" t="e">
        <f ca="1">IF(市町村抽出表!D164="－","－",ROUND(市町村抽出表!D164,1))</f>
        <v>#REF!</v>
      </c>
      <c r="D164" s="158" t="e">
        <f ca="1">IF(市町村抽出表!F164="","※2",IF(市町村抽出表!F164="－","－",市町村抽出表!F164&amp;"箇所"))</f>
        <v>#REF!</v>
      </c>
      <c r="E164" s="159" t="e">
        <f ca="1">IF(市町村抽出表!G164="","※2",IF(市町村抽出表!G164="－","－",市町村抽出表!G164&amp;"箇所"))</f>
        <v>#REF!</v>
      </c>
      <c r="F164" s="160" t="e">
        <f ca="1">IF(市町村抽出表!H164="","※2",IF(市町村抽出表!H164="－","－",市町村抽出表!H164&amp;"箇所"))</f>
        <v>#REF!</v>
      </c>
      <c r="G164" s="94" t="e">
        <f ca="1">IF(市町村抽出表!I164="－","－",IF(市町村抽出表!I164=0,"0棟",IF(市町村抽出表!I164&lt;1,"1棟未満",TEXT(ROUND(市町村抽出表!I164,0),"###,###")&amp;"棟")))</f>
        <v>#REF!</v>
      </c>
      <c r="H164" s="94" t="e">
        <f ca="1">IF(市町村抽出表!J164="－","－",IF(市町村抽出表!J164=0,"0棟",IF(市町村抽出表!J164&lt;1,"1棟未満",TEXT(ROUND(市町村抽出表!J164,0),"###,###")&amp;"棟")))</f>
        <v>#REF!</v>
      </c>
      <c r="I164" s="94" t="e">
        <f ca="1">IF(市町村抽出表!O164="－","－",IF(市町村抽出表!O164=0,"0棟",IF(市町村抽出表!O164&lt;1,"1棟未満",TEXT(ROUND(市町村抽出表!O164,0),"###,###")&amp;"棟")))</f>
        <v>#REF!</v>
      </c>
      <c r="J164" s="94" t="e">
        <f ca="1">IF(市町村抽出表!P164="－","－",IF(市町村抽出表!P164=0,"0棟",IF(市町村抽出表!P164&lt;1,"1棟未満",TEXT(ROUND(市町村抽出表!P164,0),"###,###")&amp;"棟")))</f>
        <v>#REF!</v>
      </c>
      <c r="K164" s="147" t="e">
        <f ca="1">IF(市町村抽出表!U164="","※2",IF(市町村抽出表!U164="－","－",IF(市町村抽出表!U164=0,"0棟",IF(市町村抽出表!U164&lt;1,"1棟未満",TEXT(ROUND(市町村抽出表!U164,0),"###,###")&amp;"棟"))))</f>
        <v>#REF!</v>
      </c>
      <c r="L164" s="148" t="e">
        <f ca="1">IF(市町村抽出表!V164="","※2",IF(市町村抽出表!V164="－","－",IF(市町村抽出表!V164=0,"0棟",IF(市町村抽出表!V164&lt;1,"1棟未満",TEXT(ROUND(市町村抽出表!V164,0),"###,###")&amp;"棟"))))</f>
        <v>#REF!</v>
      </c>
      <c r="M164" s="94" t="e">
        <f ca="1">IF(市町村抽出表!W164="－","－",IF(市町村抽出表!W164=0,"0棟",IF(市町村抽出表!W164&lt;1,"1棟未満",TEXT(ROUND(市町村抽出表!W164,0),"###,###")&amp;"棟")))</f>
        <v>#REF!</v>
      </c>
      <c r="N164" s="94" t="e">
        <f ca="1">IF(市町村抽出表!X164="－","－",IF(市町村抽出表!X164=0,"0棟",IF(市町村抽出表!X164&lt;1,"1棟未満",TEXT(ROUND(市町村抽出表!X164,0),"###,###")&amp;"棟")))</f>
        <v>#REF!</v>
      </c>
      <c r="O164" s="94" t="e">
        <f ca="1">IF(市町村抽出表!Z164="－","－",IF(市町村抽出表!Z164=0,"0件",IF(市町村抽出表!Z164&lt;1,"1件未満",TEXT(ROUND(市町村抽出表!Z164,0),"###,###")&amp;"件")))</f>
        <v>#REF!</v>
      </c>
      <c r="P164" s="94" t="e">
        <f ca="1">IF(市町村抽出表!AA164="－","－",IF(市町村抽出表!AA164=0,"0件",IF(市町村抽出表!AA164&lt;1,"1件未満",TEXT(ROUND(市町村抽出表!AA164,0),"###,###")&amp;"件")))</f>
        <v>#REF!</v>
      </c>
      <c r="Q164" s="94" t="e">
        <f ca="1">IF(市町村抽出表!AB164="－","－",IF(市町村抽出表!AB164=0,"0棟",IF(市町村抽出表!AB164&lt;1,"1棟未満",TEXT(ROUND(市町村抽出表!AB164,0),"###,###")&amp;"棟")))</f>
        <v>#REF!</v>
      </c>
      <c r="R164" s="94" t="e">
        <f ca="1">IF(市町村抽出表!AC164="－","－",IF(市町村抽出表!AC164=0,"0人",IF(市町村抽出表!AC164&lt;1,"1人未満",TEXT(ROUND(市町村抽出表!AC164,0),"###,###")&amp;"人")))</f>
        <v>#REF!</v>
      </c>
      <c r="S164" s="94" t="e">
        <f ca="1">IF(市町村抽出表!AD164="－","－",IF(市町村抽出表!AD164=0,"0人",IF(市町村抽出表!AD164&lt;1,"1人未満",TEXT(ROUND(市町村抽出表!AD164,0),"###,###")&amp;"人")))</f>
        <v>#REF!</v>
      </c>
      <c r="T164" s="94" t="e">
        <f ca="1">IF(市町村抽出表!AE164="－","－",IF(市町村抽出表!AE164=0,"0人",IF(市町村抽出表!AE164&lt;1,"1人未満",TEXT(ROUND(市町村抽出表!AE164,0),"###,###")&amp;"人")))</f>
        <v>#REF!</v>
      </c>
      <c r="U164" s="149" t="e">
        <f ca="1">IF(市町村抽出表!AG164="","※2",IF(市町村抽出表!AG164="－","－",IF(市町村抽出表!AG164=0,"0人",IF(市町村抽出表!AG164&lt;1,"1人未満",TEXT(ROUND(市町村抽出表!AG164,0),"###,###")&amp;"人"))))</f>
        <v>#REF!</v>
      </c>
      <c r="V164" s="150" t="e">
        <f ca="1">IF(市町村抽出表!AH164="","※2",IF(市町村抽出表!AH164="－","－",IF(市町村抽出表!AH164=0,"0人",IF(市町村抽出表!AH164&lt;1,"1人未満",TEXT(ROUND(市町村抽出表!AH164,0),"###,###")&amp;"人"))))</f>
        <v>#REF!</v>
      </c>
      <c r="W164" s="151" t="e">
        <f ca="1">IF(市町村抽出表!AI164="","※2",IF(市町村抽出表!AI164="－","－",IF(市町村抽出表!AI164=0,"0人",IF(市町村抽出表!AI164&lt;1,"1人未満",TEXT(ROUND(市町村抽出表!AI164,0),"###,###")&amp;"人"))))</f>
        <v>#REF!</v>
      </c>
      <c r="X164" s="94" t="e">
        <f ca="1">IF(市町村抽出表!AJ164="－","－",IF(市町村抽出表!AJ164=0,"0人",IF(市町村抽出表!AJ164&lt;1,"1人未満",TEXT(ROUND(市町村抽出表!AJ164,0),"###,###")&amp;"人")))</f>
        <v>#REF!</v>
      </c>
      <c r="Y164" s="94" t="e">
        <f ca="1">IF(市町村抽出表!AK164="－","－",IF(市町村抽出表!AK164=0,"0人",IF(市町村抽出表!AK164&lt;1,"1人未満",TEXT(ROUND(市町村抽出表!AK164,0),"###,###")&amp;"人")))</f>
        <v>#REF!</v>
      </c>
      <c r="Z164" s="94" t="e">
        <f ca="1">IF(市町村抽出表!AL164="－","－",IF(市町村抽出表!AL164=0,"0人",IF(市町村抽出表!AL164&lt;1,"1人未満",TEXT(ROUND(市町村抽出表!AL164,0),"###,###")&amp;"人")))</f>
        <v>#REF!</v>
      </c>
      <c r="AA164" s="94" t="e">
        <f ca="1">IF(市町村抽出表!AM164="－","－",IF(市町村抽出表!AM164=0,"0人",IF(市町村抽出表!AM164&lt;1,"1人未満",TEXT(ROUND(市町村抽出表!AM164,0),"###,###")&amp;"人")))</f>
        <v>#REF!</v>
      </c>
      <c r="AB164" s="94" t="e">
        <f ca="1">IF(市町村抽出表!AN164="－","－",IF(市町村抽出表!AN164=0,"0人",IF(市町村抽出表!AN164&lt;1,"1人未満",TEXT(ROUND(市町村抽出表!AN164,0),"###,###")&amp;"人")))</f>
        <v>#REF!</v>
      </c>
      <c r="AC164" s="94" t="e">
        <f ca="1">IF(市町村抽出表!AO164="－","－",IF(市町村抽出表!AO164=0,"0人",IF(市町村抽出表!AO164&lt;1,"1人未満",TEXT(ROUND(市町村抽出表!AO164,0),"###,###")&amp;"人")))</f>
        <v>#REF!</v>
      </c>
      <c r="AD164" s="94" t="e">
        <f ca="1">IF(市町村抽出表!AP164="－","－",IF(市町村抽出表!AP164=0,"0人",IF(市町村抽出表!AP164&lt;1,"1人未満",TEXT(ROUND(市町村抽出表!AP164,0),"###,###")&amp;"人")))</f>
        <v>#REF!</v>
      </c>
      <c r="AE164" s="94" t="e">
        <f ca="1">IF(市町村抽出表!AQ164="－","－",IF(市町村抽出表!AQ164=0,"0人",IF(市町村抽出表!AQ164&lt;1,"1人未満",TEXT(ROUND(市町村抽出表!AQ164,0),"###,###")&amp;"人")))</f>
        <v>#REF!</v>
      </c>
      <c r="AF164" s="94" t="e">
        <f ca="1">IF(市町村抽出表!AR164="－","－",IF(市町村抽出表!AR164=0,"0人",IF(市町村抽出表!AR164&lt;1,"1人未満",TEXT(ROUND(市町村抽出表!AR164,0),"###,###")&amp;"人")))</f>
        <v>#REF!</v>
      </c>
      <c r="AG164" s="94" t="e">
        <f ca="1">IF(市町村抽出表!AS164="－","－",IF(市町村抽出表!AS164=0,"0箇所",IF(市町村抽出表!AS164&lt;1,"1箇所未満",TEXT(ROUND(市町村抽出表!AS164,0),"###,###")&amp;"箇所")))</f>
        <v>#REF!</v>
      </c>
      <c r="AH164" s="94" t="e">
        <f ca="1">IF(市町村抽出表!AT164="－","－",IF(市町村抽出表!AT164=0,"0世帯",IF(市町村抽出表!AT164&lt;1,"1世帯未満",TEXT(ROUND(市町村抽出表!AT164,0),"###,###")&amp;"世帯")))</f>
        <v>#REF!</v>
      </c>
      <c r="AI164" s="94" t="e">
        <f ca="1">IF(市町村抽出表!AU164="－","－",IF(市町村抽出表!AU164=0,"0人",IF(市町村抽出表!AU164&lt;1,"1人未満",TEXT(ROUND(市町村抽出表!AU164,0),"###,###")&amp;"人")))</f>
        <v>#REF!</v>
      </c>
      <c r="AJ164" s="94" t="e">
        <f ca="1">IF(市町村抽出表!AV164="－","－",IF(市町村抽出表!AV164=0,"0世帯",IF(市町村抽出表!AV164&lt;1,"1世帯未満",TEXT(ROUND(市町村抽出表!AV164,0),"###,###")&amp;"世帯")))</f>
        <v>#REF!</v>
      </c>
      <c r="AK164" s="94" t="e">
        <f ca="1">IF(市町村抽出表!AW164="－","－",IF(市町村抽出表!AW164=0,"0人",IF(市町村抽出表!AW164&lt;1,"1人未満",TEXT(ROUND(市町村抽出表!AW164,0),"###,###")&amp;"人")))</f>
        <v>#REF!</v>
      </c>
      <c r="AL164" s="94" t="e">
        <f ca="1">IF(市町村抽出表!AX164="－","－",IF(市町村抽出表!AX164=0,"0世帯",IF(市町村抽出表!AX164&lt;1,"1世帯未満",TEXT(ROUND(市町村抽出表!AX164,0),"###,###")&amp;"世帯")))</f>
        <v>#REF!</v>
      </c>
      <c r="AM164" s="94" t="e">
        <f ca="1">IF(市町村抽出表!AY164="－","－",IF(市町村抽出表!AY164=0,"0人",IF(市町村抽出表!AY164&lt;1,"1人未満",TEXT(ROUND(市町村抽出表!AY164,0),"###,###")&amp;"人")))</f>
        <v>#REF!</v>
      </c>
      <c r="AN164" s="94" t="s">
        <v>668</v>
      </c>
      <c r="AO164" s="94" t="s">
        <v>668</v>
      </c>
      <c r="AP164" s="94" t="e">
        <f ca="1">IF(市町村抽出表!BB164="－","－",IF(市町村抽出表!BB164=0,"0km",IF(市町村抽出表!BB164&lt;0.1,"0.1km未満",TEXT(ROUND(市町村抽出表!BB164,1),"###,##0.0")&amp;"km")))</f>
        <v>#REF!</v>
      </c>
      <c r="AQ164" s="94" t="e">
        <f ca="1">IF(市町村抽出表!BC164="－","－",IF(市町村抽出表!BC164=0,"0世帯",IF(市町村抽出表!BC164&lt;1,"1世帯未満",TEXT(ROUND(市町村抽出表!BC164,0),"###,###")&amp;"世帯")))</f>
        <v>#REF!</v>
      </c>
      <c r="AR164" s="94" t="e">
        <f ca="1">IF(市町村抽出表!BD164="－","－",IF(市町村抽出表!BD164=0,"0人",IF(市町村抽出表!BD164&lt;1,"1人未満",TEXT(ROUND(市町村抽出表!BD164,0),"###,###")&amp;"人")))</f>
        <v>#REF!</v>
      </c>
      <c r="AS164" s="94" t="s">
        <v>668</v>
      </c>
      <c r="AT164" s="94" t="s">
        <v>668</v>
      </c>
      <c r="AU164" s="94" t="e">
        <f ca="1">IF(市町村抽出表!BG164="－","－",IF(市町村抽出表!BG164=0,"0箇所",IF(市町村抽出表!BG164&lt;1,"1箇所未満",TEXT(ROUND(市町村抽出表!BG164,0),"###,###")&amp;"箇所")))</f>
        <v>#REF!</v>
      </c>
      <c r="AV164" s="94" t="e">
        <f ca="1">IF(市町村抽出表!BH164="－","－",IF(市町村抽出表!BH164=0,"0箇所",IF(市町村抽出表!BH164&lt;1,"1箇所未満",TEXT(ROUND(市町村抽出表!BH164,0),"###,###")&amp;"箇所")))</f>
        <v>#REF!</v>
      </c>
      <c r="AW164" s="94" t="e">
        <f ca="1">IF(市町村抽出表!BI164="－","－",IF(市町村抽出表!BI164=0,"0箇所",IF(市町村抽出表!BI164&lt;1,"1箇所未満",TEXT(ROUND(市町村抽出表!BI164,0),"###,###")&amp;"箇所")))</f>
        <v>#REF!</v>
      </c>
      <c r="AX164" s="94" t="e">
        <f ca="1">IF(市町村抽出表!BJ164="－","－",IF(市町村抽出表!BJ164=0,"0箇所",IF(市町村抽出表!BJ164&lt;1,"1箇所未満",TEXT(ROUND(市町村抽出表!BJ164,0),"###,###")&amp;"箇所")))</f>
        <v>#REF!</v>
      </c>
      <c r="AY164" s="94" t="e">
        <f ca="1">IF(市町村抽出表!BK164="－","－",IF(市町村抽出表!BK164=0,"0箇所",IF(市町村抽出表!BK164&lt;1,"1箇所未満",TEXT(ROUND(市町村抽出表!BK164,0),"###,###")&amp;"箇所")))</f>
        <v>#REF!</v>
      </c>
      <c r="AZ164" s="94" t="e">
        <f ca="1">IF(市町村抽出表!BL164="－","－",IF(市町村抽出表!BL164=0,"0箇所",IF(市町村抽出表!BL164&lt;1,"1箇所未満",TEXT(ROUND(市町村抽出表!BL164,0),"###,###")&amp;"箇所")))</f>
        <v>#REF!</v>
      </c>
      <c r="BH164" s="153"/>
      <c r="BI164" s="153"/>
      <c r="BJ164" s="153"/>
      <c r="BL164" s="154"/>
      <c r="BM164" s="153"/>
      <c r="BN164" s="153"/>
      <c r="BO164" s="153"/>
      <c r="BP164" s="153"/>
      <c r="BX164" s="154"/>
      <c r="BY164" s="153"/>
      <c r="BZ164" s="153"/>
      <c r="CA164" s="153"/>
      <c r="CB164" s="153"/>
      <c r="CN164" s="154"/>
      <c r="CO164" s="153"/>
      <c r="CP164" s="153"/>
      <c r="CQ164" s="153"/>
      <c r="CR164" s="153"/>
    </row>
    <row r="165" spans="1:96" x14ac:dyDescent="0.2">
      <c r="A165" s="82">
        <v>162</v>
      </c>
      <c r="B165" s="74" t="s">
        <v>662</v>
      </c>
      <c r="C165" s="93" t="e">
        <f ca="1">IF(市町村抽出表!D165="－","－",ROUND(市町村抽出表!D165,1))</f>
        <v>#REF!</v>
      </c>
      <c r="D165" s="158" t="e">
        <f ca="1">IF(市町村抽出表!F165="","※2",IF(市町村抽出表!F165="－","－",市町村抽出表!F165&amp;"箇所"))</f>
        <v>#REF!</v>
      </c>
      <c r="E165" s="159" t="e">
        <f ca="1">IF(市町村抽出表!G165="","※2",IF(市町村抽出表!G165="－","－",市町村抽出表!G165&amp;"箇所"))</f>
        <v>#REF!</v>
      </c>
      <c r="F165" s="160" t="e">
        <f ca="1">IF(市町村抽出表!H165="","※2",IF(市町村抽出表!H165="－","－",市町村抽出表!H165&amp;"箇所"))</f>
        <v>#REF!</v>
      </c>
      <c r="G165" s="94" t="e">
        <f ca="1">IF(市町村抽出表!I165="－","－",IF(市町村抽出表!I165=0,"0棟",IF(市町村抽出表!I165&lt;1,"1棟未満",TEXT(ROUND(市町村抽出表!I165,0),"###,###")&amp;"棟")))</f>
        <v>#REF!</v>
      </c>
      <c r="H165" s="94" t="e">
        <f ca="1">IF(市町村抽出表!J165="－","－",IF(市町村抽出表!J165=0,"0棟",IF(市町村抽出表!J165&lt;1,"1棟未満",TEXT(ROUND(市町村抽出表!J165,0),"###,###")&amp;"棟")))</f>
        <v>#REF!</v>
      </c>
      <c r="I165" s="94" t="e">
        <f ca="1">IF(市町村抽出表!O165="－","－",IF(市町村抽出表!O165=0,"0棟",IF(市町村抽出表!O165&lt;1,"1棟未満",TEXT(ROUND(市町村抽出表!O165,0),"###,###")&amp;"棟")))</f>
        <v>#REF!</v>
      </c>
      <c r="J165" s="94" t="e">
        <f ca="1">IF(市町村抽出表!P165="－","－",IF(市町村抽出表!P165=0,"0棟",IF(市町村抽出表!P165&lt;1,"1棟未満",TEXT(ROUND(市町村抽出表!P165,0),"###,###")&amp;"棟")))</f>
        <v>#REF!</v>
      </c>
      <c r="K165" s="147" t="e">
        <f ca="1">IF(市町村抽出表!U165="","※2",IF(市町村抽出表!U165="－","－",IF(市町村抽出表!U165=0,"0棟",IF(市町村抽出表!U165&lt;1,"1棟未満",TEXT(ROUND(市町村抽出表!U165,0),"###,###")&amp;"棟"))))</f>
        <v>#REF!</v>
      </c>
      <c r="L165" s="148" t="e">
        <f ca="1">IF(市町村抽出表!V165="","※2",IF(市町村抽出表!V165="－","－",IF(市町村抽出表!V165=0,"0棟",IF(市町村抽出表!V165&lt;1,"1棟未満",TEXT(ROUND(市町村抽出表!V165,0),"###,###")&amp;"棟"))))</f>
        <v>#REF!</v>
      </c>
      <c r="M165" s="94" t="e">
        <f ca="1">IF(市町村抽出表!W165="－","－",IF(市町村抽出表!W165=0,"0棟",IF(市町村抽出表!W165&lt;1,"1棟未満",TEXT(ROUND(市町村抽出表!W165,0),"###,###")&amp;"棟")))</f>
        <v>#REF!</v>
      </c>
      <c r="N165" s="94" t="e">
        <f ca="1">IF(市町村抽出表!X165="－","－",IF(市町村抽出表!X165=0,"0棟",IF(市町村抽出表!X165&lt;1,"1棟未満",TEXT(ROUND(市町村抽出表!X165,0),"###,###")&amp;"棟")))</f>
        <v>#REF!</v>
      </c>
      <c r="O165" s="94" t="e">
        <f ca="1">IF(市町村抽出表!Z165="－","－",IF(市町村抽出表!Z165=0,"0件",IF(市町村抽出表!Z165&lt;1,"1件未満",TEXT(ROUND(市町村抽出表!Z165,0),"###,###")&amp;"件")))</f>
        <v>#REF!</v>
      </c>
      <c r="P165" s="94" t="e">
        <f ca="1">IF(市町村抽出表!AA165="－","－",IF(市町村抽出表!AA165=0,"0件",IF(市町村抽出表!AA165&lt;1,"1件未満",TEXT(ROUND(市町村抽出表!AA165,0),"###,###")&amp;"件")))</f>
        <v>#REF!</v>
      </c>
      <c r="Q165" s="94" t="e">
        <f ca="1">IF(市町村抽出表!AB165="－","－",IF(市町村抽出表!AB165=0,"0棟",IF(市町村抽出表!AB165&lt;1,"1棟未満",TEXT(ROUND(市町村抽出表!AB165,0),"###,###")&amp;"棟")))</f>
        <v>#REF!</v>
      </c>
      <c r="R165" s="94" t="e">
        <f ca="1">IF(市町村抽出表!AC165="－","－",IF(市町村抽出表!AC165=0,"0人",IF(市町村抽出表!AC165&lt;1,"1人未満",TEXT(ROUND(市町村抽出表!AC165,0),"###,###")&amp;"人")))</f>
        <v>#REF!</v>
      </c>
      <c r="S165" s="94" t="e">
        <f ca="1">IF(市町村抽出表!AD165="－","－",IF(市町村抽出表!AD165=0,"0人",IF(市町村抽出表!AD165&lt;1,"1人未満",TEXT(ROUND(市町村抽出表!AD165,0),"###,###")&amp;"人")))</f>
        <v>#REF!</v>
      </c>
      <c r="T165" s="94" t="e">
        <f ca="1">IF(市町村抽出表!AE165="－","－",IF(市町村抽出表!AE165=0,"0人",IF(市町村抽出表!AE165&lt;1,"1人未満",TEXT(ROUND(市町村抽出表!AE165,0),"###,###")&amp;"人")))</f>
        <v>#REF!</v>
      </c>
      <c r="U165" s="149" t="e">
        <f ca="1">IF(市町村抽出表!AG165="","※2",IF(市町村抽出表!AG165="－","－",IF(市町村抽出表!AG165=0,"0人",IF(市町村抽出表!AG165&lt;1,"1人未満",TEXT(ROUND(市町村抽出表!AG165,0),"###,###")&amp;"人"))))</f>
        <v>#REF!</v>
      </c>
      <c r="V165" s="150" t="e">
        <f ca="1">IF(市町村抽出表!AH165="","※2",IF(市町村抽出表!AH165="－","－",IF(市町村抽出表!AH165=0,"0人",IF(市町村抽出表!AH165&lt;1,"1人未満",TEXT(ROUND(市町村抽出表!AH165,0),"###,###")&amp;"人"))))</f>
        <v>#REF!</v>
      </c>
      <c r="W165" s="151" t="e">
        <f ca="1">IF(市町村抽出表!AI165="","※2",IF(市町村抽出表!AI165="－","－",IF(市町村抽出表!AI165=0,"0人",IF(市町村抽出表!AI165&lt;1,"1人未満",TEXT(ROUND(市町村抽出表!AI165,0),"###,###")&amp;"人"))))</f>
        <v>#REF!</v>
      </c>
      <c r="X165" s="94" t="e">
        <f ca="1">IF(市町村抽出表!AJ165="－","－",IF(市町村抽出表!AJ165=0,"0人",IF(市町村抽出表!AJ165&lt;1,"1人未満",TEXT(ROUND(市町村抽出表!AJ165,0),"###,###")&amp;"人")))</f>
        <v>#REF!</v>
      </c>
      <c r="Y165" s="94" t="e">
        <f ca="1">IF(市町村抽出表!AK165="－","－",IF(市町村抽出表!AK165=0,"0人",IF(市町村抽出表!AK165&lt;1,"1人未満",TEXT(ROUND(市町村抽出表!AK165,0),"###,###")&amp;"人")))</f>
        <v>#REF!</v>
      </c>
      <c r="Z165" s="94" t="e">
        <f ca="1">IF(市町村抽出表!AL165="－","－",IF(市町村抽出表!AL165=0,"0人",IF(市町村抽出表!AL165&lt;1,"1人未満",TEXT(ROUND(市町村抽出表!AL165,0),"###,###")&amp;"人")))</f>
        <v>#REF!</v>
      </c>
      <c r="AA165" s="94" t="e">
        <f ca="1">IF(市町村抽出表!AM165="－","－",IF(市町村抽出表!AM165=0,"0人",IF(市町村抽出表!AM165&lt;1,"1人未満",TEXT(ROUND(市町村抽出表!AM165,0),"###,###")&amp;"人")))</f>
        <v>#REF!</v>
      </c>
      <c r="AB165" s="94" t="e">
        <f ca="1">IF(市町村抽出表!AN165="－","－",IF(市町村抽出表!AN165=0,"0人",IF(市町村抽出表!AN165&lt;1,"1人未満",TEXT(ROUND(市町村抽出表!AN165,0),"###,###")&amp;"人")))</f>
        <v>#REF!</v>
      </c>
      <c r="AC165" s="94" t="e">
        <f ca="1">IF(市町村抽出表!AO165="－","－",IF(市町村抽出表!AO165=0,"0人",IF(市町村抽出表!AO165&lt;1,"1人未満",TEXT(ROUND(市町村抽出表!AO165,0),"###,###")&amp;"人")))</f>
        <v>#REF!</v>
      </c>
      <c r="AD165" s="94" t="e">
        <f ca="1">IF(市町村抽出表!AP165="－","－",IF(市町村抽出表!AP165=0,"0人",IF(市町村抽出表!AP165&lt;1,"1人未満",TEXT(ROUND(市町村抽出表!AP165,0),"###,###")&amp;"人")))</f>
        <v>#REF!</v>
      </c>
      <c r="AE165" s="94" t="e">
        <f ca="1">IF(市町村抽出表!AQ165="－","－",IF(市町村抽出表!AQ165=0,"0人",IF(市町村抽出表!AQ165&lt;1,"1人未満",TEXT(ROUND(市町村抽出表!AQ165,0),"###,###")&amp;"人")))</f>
        <v>#REF!</v>
      </c>
      <c r="AF165" s="94" t="e">
        <f ca="1">IF(市町村抽出表!AR165="－","－",IF(市町村抽出表!AR165=0,"0人",IF(市町村抽出表!AR165&lt;1,"1人未満",TEXT(ROUND(市町村抽出表!AR165,0),"###,###")&amp;"人")))</f>
        <v>#REF!</v>
      </c>
      <c r="AG165" s="94" t="e">
        <f ca="1">IF(市町村抽出表!AS165="－","－",IF(市町村抽出表!AS165=0,"0箇所",IF(市町村抽出表!AS165&lt;1,"1箇所未満",TEXT(ROUND(市町村抽出表!AS165,0),"###,###")&amp;"箇所")))</f>
        <v>#REF!</v>
      </c>
      <c r="AH165" s="94" t="e">
        <f ca="1">IF(市町村抽出表!AT165="－","－",IF(市町村抽出表!AT165=0,"0世帯",IF(市町村抽出表!AT165&lt;1,"1世帯未満",TEXT(ROUND(市町村抽出表!AT165,0),"###,###")&amp;"世帯")))</f>
        <v>#REF!</v>
      </c>
      <c r="AI165" s="94" t="e">
        <f ca="1">IF(市町村抽出表!AU165="－","－",IF(市町村抽出表!AU165=0,"0人",IF(市町村抽出表!AU165&lt;1,"1人未満",TEXT(ROUND(市町村抽出表!AU165,0),"###,###")&amp;"人")))</f>
        <v>#REF!</v>
      </c>
      <c r="AJ165" s="94" t="e">
        <f ca="1">IF(市町村抽出表!AV165="－","－",IF(市町村抽出表!AV165=0,"0世帯",IF(市町村抽出表!AV165&lt;1,"1世帯未満",TEXT(ROUND(市町村抽出表!AV165,0),"###,###")&amp;"世帯")))</f>
        <v>#REF!</v>
      </c>
      <c r="AK165" s="94" t="e">
        <f ca="1">IF(市町村抽出表!AW165="－","－",IF(市町村抽出表!AW165=0,"0人",IF(市町村抽出表!AW165&lt;1,"1人未満",TEXT(ROUND(市町村抽出表!AW165,0),"###,###")&amp;"人")))</f>
        <v>#REF!</v>
      </c>
      <c r="AL165" s="94" t="e">
        <f ca="1">IF(市町村抽出表!AX165="－","－",IF(市町村抽出表!AX165=0,"0世帯",IF(市町村抽出表!AX165&lt;1,"1世帯未満",TEXT(ROUND(市町村抽出表!AX165,0),"###,###")&amp;"世帯")))</f>
        <v>#REF!</v>
      </c>
      <c r="AM165" s="94" t="e">
        <f ca="1">IF(市町村抽出表!AY165="－","－",IF(市町村抽出表!AY165=0,"0人",IF(市町村抽出表!AY165&lt;1,"1人未満",TEXT(ROUND(市町村抽出表!AY165,0),"###,###")&amp;"人")))</f>
        <v>#REF!</v>
      </c>
      <c r="AN165" s="94" t="s">
        <v>668</v>
      </c>
      <c r="AO165" s="94" t="s">
        <v>668</v>
      </c>
      <c r="AP165" s="94" t="e">
        <f ca="1">IF(市町村抽出表!BB165="－","－",IF(市町村抽出表!BB165=0,"0km",IF(市町村抽出表!BB165&lt;0.1,"0.1km未満",TEXT(ROUND(市町村抽出表!BB165,1),"###,##0.0")&amp;"km")))</f>
        <v>#REF!</v>
      </c>
      <c r="AQ165" s="94" t="e">
        <f ca="1">IF(市町村抽出表!BC165="－","－",IF(市町村抽出表!BC165=0,"0世帯",IF(市町村抽出表!BC165&lt;1,"1世帯未満",TEXT(ROUND(市町村抽出表!BC165,0),"###,###")&amp;"世帯")))</f>
        <v>#REF!</v>
      </c>
      <c r="AR165" s="94" t="e">
        <f ca="1">IF(市町村抽出表!BD165="－","－",IF(市町村抽出表!BD165=0,"0人",IF(市町村抽出表!BD165&lt;1,"1人未満",TEXT(ROUND(市町村抽出表!BD165,0),"###,###")&amp;"人")))</f>
        <v>#REF!</v>
      </c>
      <c r="AS165" s="94" t="s">
        <v>668</v>
      </c>
      <c r="AT165" s="94" t="s">
        <v>668</v>
      </c>
      <c r="AU165" s="94" t="e">
        <f ca="1">IF(市町村抽出表!BG165="－","－",IF(市町村抽出表!BG165=0,"0箇所",IF(市町村抽出表!BG165&lt;1,"1箇所未満",TEXT(ROUND(市町村抽出表!BG165,0),"###,###")&amp;"箇所")))</f>
        <v>#REF!</v>
      </c>
      <c r="AV165" s="94" t="e">
        <f ca="1">IF(市町村抽出表!BH165="－","－",IF(市町村抽出表!BH165=0,"0箇所",IF(市町村抽出表!BH165&lt;1,"1箇所未満",TEXT(ROUND(市町村抽出表!BH165,0),"###,###")&amp;"箇所")))</f>
        <v>#REF!</v>
      </c>
      <c r="AW165" s="94" t="e">
        <f ca="1">IF(市町村抽出表!BI165="－","－",IF(市町村抽出表!BI165=0,"0箇所",IF(市町村抽出表!BI165&lt;1,"1箇所未満",TEXT(ROUND(市町村抽出表!BI165,0),"###,###")&amp;"箇所")))</f>
        <v>#REF!</v>
      </c>
      <c r="AX165" s="94" t="e">
        <f ca="1">IF(市町村抽出表!BJ165="－","－",IF(市町村抽出表!BJ165=0,"0箇所",IF(市町村抽出表!BJ165&lt;1,"1箇所未満",TEXT(ROUND(市町村抽出表!BJ165,0),"###,###")&amp;"箇所")))</f>
        <v>#REF!</v>
      </c>
      <c r="AY165" s="94" t="e">
        <f ca="1">IF(市町村抽出表!BK165="－","－",IF(市町村抽出表!BK165=0,"0箇所",IF(市町村抽出表!BK165&lt;1,"1箇所未満",TEXT(ROUND(市町村抽出表!BK165,0),"###,###")&amp;"箇所")))</f>
        <v>#REF!</v>
      </c>
      <c r="AZ165" s="94" t="e">
        <f ca="1">IF(市町村抽出表!BL165="－","－",IF(市町村抽出表!BL165=0,"0箇所",IF(市町村抽出表!BL165&lt;1,"1箇所未満",TEXT(ROUND(市町村抽出表!BL165,0),"###,###")&amp;"箇所")))</f>
        <v>#REF!</v>
      </c>
      <c r="BH165" s="153"/>
      <c r="BI165" s="153"/>
      <c r="BJ165" s="153"/>
      <c r="BL165" s="154"/>
      <c r="BM165" s="153"/>
      <c r="BN165" s="153"/>
      <c r="BO165" s="153"/>
      <c r="BP165" s="153"/>
      <c r="BX165" s="154"/>
      <c r="BY165" s="153"/>
      <c r="BZ165" s="153"/>
      <c r="CA165" s="153"/>
      <c r="CB165" s="153"/>
      <c r="CN165" s="154"/>
      <c r="CO165" s="153"/>
      <c r="CP165" s="153"/>
      <c r="CQ165" s="153"/>
      <c r="CR165" s="153"/>
    </row>
    <row r="167" spans="1:96" x14ac:dyDescent="0.2">
      <c r="A167" s="90"/>
      <c r="B167" s="90"/>
    </row>
  </sheetData>
  <mergeCells count="1">
    <mergeCell ref="C1:C2"/>
  </mergeCells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D54"/>
  <sheetViews>
    <sheetView topLeftCell="A7" zoomScaleNormal="100" workbookViewId="0">
      <selection activeCell="D55" sqref="D55"/>
    </sheetView>
  </sheetViews>
  <sheetFormatPr defaultColWidth="9" defaultRowHeight="11" x14ac:dyDescent="0.2"/>
  <cols>
    <col min="1" max="1" width="24.90625" style="37" bestFit="1" customWidth="1"/>
    <col min="2" max="2" width="54.6328125" style="37" bestFit="1" customWidth="1"/>
    <col min="3" max="16384" width="9" style="37"/>
  </cols>
  <sheetData>
    <row r="1" spans="1:4" x14ac:dyDescent="0.2">
      <c r="A1" s="53" t="s">
        <v>271</v>
      </c>
      <c r="B1" s="37" t="s">
        <v>453</v>
      </c>
      <c r="C1" s="36" t="s">
        <v>418</v>
      </c>
      <c r="D1" s="37" t="s">
        <v>488</v>
      </c>
    </row>
    <row r="2" spans="1:4" x14ac:dyDescent="0.2">
      <c r="A2" s="53" t="s">
        <v>272</v>
      </c>
      <c r="B2" s="37" t="s">
        <v>454</v>
      </c>
      <c r="C2" s="36" t="s">
        <v>419</v>
      </c>
      <c r="D2" s="37" t="s">
        <v>488</v>
      </c>
    </row>
    <row r="3" spans="1:4" x14ac:dyDescent="0.2">
      <c r="A3" s="53" t="s">
        <v>273</v>
      </c>
      <c r="B3" s="37" t="s">
        <v>457</v>
      </c>
      <c r="C3" s="36" t="s">
        <v>420</v>
      </c>
      <c r="D3" s="37" t="s">
        <v>489</v>
      </c>
    </row>
    <row r="4" spans="1:4" x14ac:dyDescent="0.2">
      <c r="A4" s="53" t="s">
        <v>274</v>
      </c>
      <c r="B4" s="37" t="s">
        <v>455</v>
      </c>
      <c r="D4" s="37" t="s">
        <v>489</v>
      </c>
    </row>
    <row r="5" spans="1:4" x14ac:dyDescent="0.2">
      <c r="A5" s="53" t="s">
        <v>275</v>
      </c>
      <c r="B5" s="37" t="s">
        <v>456</v>
      </c>
      <c r="D5" s="37" t="s">
        <v>489</v>
      </c>
    </row>
    <row r="6" spans="1:4" x14ac:dyDescent="0.2">
      <c r="A6" s="53" t="s">
        <v>276</v>
      </c>
      <c r="B6" s="37" t="s">
        <v>446</v>
      </c>
      <c r="D6" s="37" t="s">
        <v>490</v>
      </c>
    </row>
    <row r="7" spans="1:4" x14ac:dyDescent="0.2">
      <c r="A7" s="53" t="s">
        <v>277</v>
      </c>
      <c r="B7" s="37" t="s">
        <v>445</v>
      </c>
      <c r="D7" s="37" t="s">
        <v>490</v>
      </c>
    </row>
    <row r="8" spans="1:4" x14ac:dyDescent="0.2">
      <c r="A8" s="53" t="s">
        <v>278</v>
      </c>
      <c r="B8" s="37" t="s">
        <v>444</v>
      </c>
      <c r="D8" s="37" t="s">
        <v>490</v>
      </c>
    </row>
    <row r="9" spans="1:4" x14ac:dyDescent="0.2">
      <c r="A9" s="53" t="s">
        <v>279</v>
      </c>
      <c r="B9" s="37" t="s">
        <v>447</v>
      </c>
      <c r="D9" s="37" t="s">
        <v>491</v>
      </c>
    </row>
    <row r="10" spans="1:4" x14ac:dyDescent="0.2">
      <c r="A10" s="53" t="s">
        <v>280</v>
      </c>
      <c r="B10" s="37" t="s">
        <v>448</v>
      </c>
      <c r="D10" s="37" t="s">
        <v>491</v>
      </c>
    </row>
    <row r="11" spans="1:4" x14ac:dyDescent="0.2">
      <c r="A11" s="53" t="s">
        <v>281</v>
      </c>
      <c r="B11" s="37" t="s">
        <v>449</v>
      </c>
      <c r="D11" s="37" t="s">
        <v>491</v>
      </c>
    </row>
    <row r="12" spans="1:4" x14ac:dyDescent="0.2">
      <c r="A12" s="53" t="s">
        <v>282</v>
      </c>
      <c r="B12" s="37" t="s">
        <v>450</v>
      </c>
      <c r="D12" s="37" t="s">
        <v>491</v>
      </c>
    </row>
    <row r="13" spans="1:4" x14ac:dyDescent="0.2">
      <c r="A13" s="53" t="s">
        <v>283</v>
      </c>
      <c r="B13" s="37" t="s">
        <v>451</v>
      </c>
      <c r="D13" s="37" t="s">
        <v>491</v>
      </c>
    </row>
    <row r="14" spans="1:4" x14ac:dyDescent="0.2">
      <c r="A14" s="53" t="s">
        <v>284</v>
      </c>
      <c r="B14" s="37" t="s">
        <v>452</v>
      </c>
      <c r="D14" s="37" t="s">
        <v>491</v>
      </c>
    </row>
    <row r="15" spans="1:4" x14ac:dyDescent="0.2">
      <c r="A15" s="53" t="s">
        <v>285</v>
      </c>
      <c r="B15" s="37" t="s">
        <v>430</v>
      </c>
      <c r="D15" s="37" t="s">
        <v>486</v>
      </c>
    </row>
    <row r="16" spans="1:4" x14ac:dyDescent="0.2">
      <c r="A16" s="53" t="s">
        <v>286</v>
      </c>
      <c r="B16" s="37" t="s">
        <v>429</v>
      </c>
      <c r="D16" s="37" t="s">
        <v>486</v>
      </c>
    </row>
    <row r="17" spans="1:4" x14ac:dyDescent="0.2">
      <c r="A17" s="53" t="s">
        <v>287</v>
      </c>
      <c r="B17" s="37" t="s">
        <v>431</v>
      </c>
      <c r="D17" s="37" t="s">
        <v>486</v>
      </c>
    </row>
    <row r="18" spans="1:4" x14ac:dyDescent="0.2">
      <c r="A18" s="53" t="s">
        <v>288</v>
      </c>
      <c r="B18" s="37" t="s">
        <v>432</v>
      </c>
      <c r="D18" s="37" t="s">
        <v>486</v>
      </c>
    </row>
    <row r="19" spans="1:4" x14ac:dyDescent="0.2">
      <c r="A19" s="53" t="s">
        <v>289</v>
      </c>
      <c r="B19" s="37" t="s">
        <v>433</v>
      </c>
      <c r="D19" s="37" t="s">
        <v>486</v>
      </c>
    </row>
    <row r="20" spans="1:4" x14ac:dyDescent="0.2">
      <c r="A20" s="53" t="s">
        <v>290</v>
      </c>
      <c r="B20" s="37" t="s">
        <v>434</v>
      </c>
      <c r="D20" s="37" t="s">
        <v>486</v>
      </c>
    </row>
    <row r="21" spans="1:4" x14ac:dyDescent="0.2">
      <c r="A21" s="53" t="s">
        <v>291</v>
      </c>
      <c r="B21" s="37" t="s">
        <v>458</v>
      </c>
      <c r="D21" s="37" t="s">
        <v>492</v>
      </c>
    </row>
    <row r="22" spans="1:4" x14ac:dyDescent="0.2">
      <c r="A22" s="53" t="s">
        <v>292</v>
      </c>
      <c r="B22" s="37" t="s">
        <v>459</v>
      </c>
      <c r="D22" s="37" t="s">
        <v>492</v>
      </c>
    </row>
    <row r="23" spans="1:4" x14ac:dyDescent="0.2">
      <c r="A23" s="53" t="s">
        <v>293</v>
      </c>
      <c r="B23" s="37" t="s">
        <v>470</v>
      </c>
      <c r="D23" s="37" t="s">
        <v>486</v>
      </c>
    </row>
    <row r="24" spans="1:4" x14ac:dyDescent="0.2">
      <c r="A24" s="53" t="s">
        <v>294</v>
      </c>
      <c r="B24" s="37" t="s">
        <v>471</v>
      </c>
      <c r="D24" s="37" t="s">
        <v>486</v>
      </c>
    </row>
    <row r="25" spans="1:4" x14ac:dyDescent="0.2">
      <c r="A25" s="53" t="s">
        <v>295</v>
      </c>
      <c r="B25" s="37" t="s">
        <v>476</v>
      </c>
      <c r="D25" s="37" t="s">
        <v>486</v>
      </c>
    </row>
    <row r="26" spans="1:4" x14ac:dyDescent="0.2">
      <c r="A26" s="53" t="s">
        <v>296</v>
      </c>
      <c r="B26" s="37" t="s">
        <v>472</v>
      </c>
      <c r="D26" s="37" t="s">
        <v>486</v>
      </c>
    </row>
    <row r="27" spans="1:4" x14ac:dyDescent="0.2">
      <c r="A27" s="53" t="s">
        <v>297</v>
      </c>
      <c r="B27" s="37" t="s">
        <v>473</v>
      </c>
      <c r="D27" s="37" t="s">
        <v>486</v>
      </c>
    </row>
    <row r="28" spans="1:4" x14ac:dyDescent="0.2">
      <c r="A28" s="53" t="s">
        <v>298</v>
      </c>
      <c r="B28" s="37" t="s">
        <v>474</v>
      </c>
      <c r="D28" s="37" t="s">
        <v>486</v>
      </c>
    </row>
    <row r="29" spans="1:4" x14ac:dyDescent="0.2">
      <c r="A29" s="53" t="s">
        <v>299</v>
      </c>
      <c r="B29" s="37" t="s">
        <v>475</v>
      </c>
      <c r="D29" s="37" t="s">
        <v>486</v>
      </c>
    </row>
    <row r="30" spans="1:4" x14ac:dyDescent="0.2">
      <c r="A30" s="53" t="s">
        <v>300</v>
      </c>
      <c r="B30" s="37" t="s">
        <v>477</v>
      </c>
      <c r="D30" s="37" t="s">
        <v>490</v>
      </c>
    </row>
    <row r="31" spans="1:4" x14ac:dyDescent="0.2">
      <c r="A31" s="53" t="s">
        <v>301</v>
      </c>
      <c r="B31" s="37" t="s">
        <v>478</v>
      </c>
      <c r="D31" s="37" t="s">
        <v>490</v>
      </c>
    </row>
    <row r="32" spans="1:4" x14ac:dyDescent="0.2">
      <c r="A32" s="53" t="s">
        <v>302</v>
      </c>
      <c r="B32" s="37" t="s">
        <v>479</v>
      </c>
      <c r="D32" s="37" t="s">
        <v>488</v>
      </c>
    </row>
    <row r="33" spans="1:4" x14ac:dyDescent="0.2">
      <c r="A33" s="53" t="s">
        <v>303</v>
      </c>
      <c r="B33" s="37" t="s">
        <v>480</v>
      </c>
      <c r="D33" s="37" t="s">
        <v>488</v>
      </c>
    </row>
    <row r="34" spans="1:4" x14ac:dyDescent="0.2">
      <c r="A34" s="53" t="s">
        <v>304</v>
      </c>
      <c r="B34" s="37" t="s">
        <v>481</v>
      </c>
      <c r="D34" s="37" t="s">
        <v>488</v>
      </c>
    </row>
    <row r="35" spans="1:4" x14ac:dyDescent="0.2">
      <c r="A35" s="53" t="s">
        <v>305</v>
      </c>
      <c r="B35" s="37" t="s">
        <v>482</v>
      </c>
      <c r="D35" s="37" t="s">
        <v>488</v>
      </c>
    </row>
    <row r="36" spans="1:4" x14ac:dyDescent="0.2">
      <c r="A36" s="53" t="s">
        <v>306</v>
      </c>
      <c r="B36" s="37" t="s">
        <v>460</v>
      </c>
      <c r="D36" s="37" t="s">
        <v>493</v>
      </c>
    </row>
    <row r="37" spans="1:4" x14ac:dyDescent="0.2">
      <c r="A37" s="53" t="s">
        <v>307</v>
      </c>
      <c r="B37" s="37" t="s">
        <v>461</v>
      </c>
      <c r="D37" s="37" t="s">
        <v>493</v>
      </c>
    </row>
    <row r="38" spans="1:4" x14ac:dyDescent="0.2">
      <c r="A38" s="53" t="s">
        <v>308</v>
      </c>
      <c r="B38" s="37" t="s">
        <v>462</v>
      </c>
      <c r="D38" s="37" t="s">
        <v>493</v>
      </c>
    </row>
    <row r="39" spans="1:4" x14ac:dyDescent="0.2">
      <c r="A39" s="53" t="s">
        <v>309</v>
      </c>
      <c r="B39" s="37" t="s">
        <v>440</v>
      </c>
      <c r="D39" s="37" t="s">
        <v>493</v>
      </c>
    </row>
    <row r="40" spans="1:4" x14ac:dyDescent="0.2">
      <c r="A40" s="53" t="s">
        <v>310</v>
      </c>
      <c r="B40" s="37" t="s">
        <v>439</v>
      </c>
      <c r="D40" s="37" t="s">
        <v>493</v>
      </c>
    </row>
    <row r="41" spans="1:4" x14ac:dyDescent="0.2">
      <c r="A41" s="53" t="s">
        <v>311</v>
      </c>
      <c r="B41" s="37" t="s">
        <v>463</v>
      </c>
      <c r="D41" s="37" t="s">
        <v>494</v>
      </c>
    </row>
    <row r="42" spans="1:4" x14ac:dyDescent="0.2">
      <c r="A42" s="53" t="s">
        <v>312</v>
      </c>
      <c r="B42" s="37" t="s">
        <v>464</v>
      </c>
      <c r="D42" s="37" t="s">
        <v>494</v>
      </c>
    </row>
    <row r="43" spans="1:4" x14ac:dyDescent="0.2">
      <c r="A43" s="53" t="s">
        <v>313</v>
      </c>
      <c r="B43" s="37" t="s">
        <v>465</v>
      </c>
      <c r="D43" s="37" t="s">
        <v>494</v>
      </c>
    </row>
    <row r="44" spans="1:4" x14ac:dyDescent="0.2">
      <c r="A44" s="53" t="s">
        <v>314</v>
      </c>
      <c r="B44" s="37" t="s">
        <v>484</v>
      </c>
      <c r="D44" s="37" t="s">
        <v>495</v>
      </c>
    </row>
    <row r="45" spans="1:4" x14ac:dyDescent="0.2">
      <c r="A45" s="53" t="s">
        <v>315</v>
      </c>
      <c r="B45" s="37" t="s">
        <v>483</v>
      </c>
      <c r="D45" s="37" t="s">
        <v>493</v>
      </c>
    </row>
    <row r="46" spans="1:4" x14ac:dyDescent="0.2">
      <c r="A46" s="53" t="s">
        <v>316</v>
      </c>
      <c r="B46" s="37" t="s">
        <v>485</v>
      </c>
      <c r="D46" s="37" t="s">
        <v>486</v>
      </c>
    </row>
    <row r="47" spans="1:4" x14ac:dyDescent="0.2">
      <c r="A47" s="53" t="s">
        <v>317</v>
      </c>
      <c r="B47" s="37" t="s">
        <v>469</v>
      </c>
      <c r="D47" s="37" t="s">
        <v>496</v>
      </c>
    </row>
    <row r="48" spans="1:4" x14ac:dyDescent="0.2">
      <c r="A48" s="53" t="s">
        <v>318</v>
      </c>
      <c r="B48" s="37" t="s">
        <v>435</v>
      </c>
      <c r="D48" s="37" t="s">
        <v>497</v>
      </c>
    </row>
    <row r="49" spans="1:4" x14ac:dyDescent="0.2">
      <c r="A49" s="53" t="s">
        <v>319</v>
      </c>
      <c r="B49" s="37" t="s">
        <v>436</v>
      </c>
      <c r="D49" s="37" t="s">
        <v>496</v>
      </c>
    </row>
    <row r="50" spans="1:4" x14ac:dyDescent="0.2">
      <c r="A50" s="53" t="s">
        <v>320</v>
      </c>
      <c r="B50" s="37" t="s">
        <v>442</v>
      </c>
      <c r="D50" s="37" t="s">
        <v>491</v>
      </c>
    </row>
    <row r="51" spans="1:4" x14ac:dyDescent="0.2">
      <c r="A51" s="53" t="s">
        <v>321</v>
      </c>
      <c r="B51" s="37" t="s">
        <v>443</v>
      </c>
      <c r="D51" s="37" t="s">
        <v>491</v>
      </c>
    </row>
    <row r="52" spans="1:4" x14ac:dyDescent="0.2">
      <c r="A52" s="53" t="s">
        <v>322</v>
      </c>
      <c r="B52" s="37" t="s">
        <v>441</v>
      </c>
      <c r="D52" s="37" t="s">
        <v>491</v>
      </c>
    </row>
    <row r="53" spans="1:4" x14ac:dyDescent="0.2">
      <c r="A53" s="53" t="s">
        <v>323</v>
      </c>
      <c r="B53" s="37" t="s">
        <v>438</v>
      </c>
      <c r="D53" s="37" t="s">
        <v>487</v>
      </c>
    </row>
    <row r="54" spans="1:4" x14ac:dyDescent="0.2">
      <c r="A54" s="53" t="s">
        <v>324</v>
      </c>
      <c r="B54" s="37" t="s">
        <v>437</v>
      </c>
      <c r="D54" s="37" t="s">
        <v>486</v>
      </c>
    </row>
  </sheetData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197"/>
  <sheetViews>
    <sheetView workbookViewId="0">
      <pane xSplit="4" ySplit="1" topLeftCell="E130" activePane="bottomRight" state="frozen"/>
      <selection pane="topRight" activeCell="E1" sqref="E1"/>
      <selection pane="bottomLeft" activeCell="A2" sqref="A2"/>
      <selection pane="bottomRight" activeCell="B2" sqref="B2:B180"/>
    </sheetView>
  </sheetViews>
  <sheetFormatPr defaultColWidth="9" defaultRowHeight="12" x14ac:dyDescent="0.2"/>
  <cols>
    <col min="1" max="1" width="5.08984375" style="56" bestFit="1" customWidth="1"/>
    <col min="2" max="2" width="10.26953125" style="56" bestFit="1" customWidth="1"/>
    <col min="3" max="3" width="9.08984375" style="56" bestFit="1" customWidth="1"/>
    <col min="4" max="4" width="20" style="56" bestFit="1" customWidth="1"/>
    <col min="5" max="5" width="11.453125" style="57" bestFit="1" customWidth="1"/>
    <col min="6" max="6" width="10.36328125" style="57" bestFit="1" customWidth="1"/>
    <col min="7" max="8" width="14.26953125" style="58" bestFit="1" customWidth="1"/>
    <col min="9" max="9" width="13.7265625" style="58" customWidth="1"/>
    <col min="10" max="10" width="21.08984375" style="58" bestFit="1" customWidth="1"/>
    <col min="11" max="12" width="13.26953125" style="56" bestFit="1" customWidth="1"/>
    <col min="13" max="13" width="9" style="56"/>
    <col min="14" max="14" width="9.08984375" style="56" bestFit="1" customWidth="1"/>
    <col min="15" max="15" width="20" style="56" bestFit="1" customWidth="1"/>
    <col min="16" max="17" width="10.26953125" style="56" bestFit="1" customWidth="1"/>
    <col min="18" max="19" width="14.08984375" style="56" bestFit="1" customWidth="1"/>
    <col min="20" max="20" width="15.7265625" style="56" customWidth="1"/>
    <col min="21" max="21" width="21" style="56" bestFit="1" customWidth="1"/>
    <col min="22" max="23" width="13.08984375" style="56" bestFit="1" customWidth="1"/>
    <col min="24" max="16384" width="9" style="56"/>
  </cols>
  <sheetData>
    <row r="1" spans="1:23" s="70" customFormat="1" ht="36" x14ac:dyDescent="0.2">
      <c r="A1" s="66" t="s">
        <v>425</v>
      </c>
      <c r="B1" s="66" t="s">
        <v>422</v>
      </c>
      <c r="C1" s="66" t="s">
        <v>335</v>
      </c>
      <c r="D1" s="66" t="s">
        <v>426</v>
      </c>
      <c r="E1" s="67" t="s">
        <v>424</v>
      </c>
      <c r="F1" s="67" t="s">
        <v>423</v>
      </c>
      <c r="G1" s="68" t="s">
        <v>331</v>
      </c>
      <c r="H1" s="69" t="s">
        <v>332</v>
      </c>
      <c r="I1" s="69" t="s">
        <v>333</v>
      </c>
      <c r="J1" s="69" t="s">
        <v>334</v>
      </c>
      <c r="K1" s="66" t="s">
        <v>428</v>
      </c>
      <c r="L1" s="66" t="s">
        <v>427</v>
      </c>
      <c r="N1" s="66" t="s">
        <v>335</v>
      </c>
      <c r="O1" s="66" t="s">
        <v>1</v>
      </c>
      <c r="P1" s="67" t="s">
        <v>424</v>
      </c>
      <c r="Q1" s="67" t="s">
        <v>423</v>
      </c>
      <c r="R1" s="68" t="s">
        <v>331</v>
      </c>
      <c r="S1" s="69" t="s">
        <v>332</v>
      </c>
      <c r="T1" s="69" t="s">
        <v>333</v>
      </c>
      <c r="U1" s="69" t="s">
        <v>334</v>
      </c>
      <c r="V1" s="66" t="s">
        <v>428</v>
      </c>
      <c r="W1" s="66" t="s">
        <v>427</v>
      </c>
    </row>
    <row r="2" spans="1:23" x14ac:dyDescent="0.2">
      <c r="A2" s="62">
        <v>1</v>
      </c>
      <c r="B2" s="62" t="s">
        <v>105</v>
      </c>
      <c r="C2" s="62">
        <v>1</v>
      </c>
      <c r="D2" s="62" t="s">
        <v>106</v>
      </c>
      <c r="E2" s="59">
        <v>4198</v>
      </c>
      <c r="F2" s="59">
        <v>9440</v>
      </c>
      <c r="G2" s="60">
        <v>218.51848320400001</v>
      </c>
      <c r="H2" s="61">
        <v>32.792950877000003</v>
      </c>
      <c r="I2" s="61">
        <v>140.959829587</v>
      </c>
      <c r="J2" s="61">
        <v>270.47996445799998</v>
      </c>
      <c r="K2" s="65">
        <v>126</v>
      </c>
      <c r="L2" s="62">
        <v>20</v>
      </c>
      <c r="N2" s="62">
        <v>1</v>
      </c>
      <c r="O2" s="63" t="s">
        <v>106</v>
      </c>
      <c r="P2" s="64">
        <f t="shared" ref="P2:W2" si="0">SUM(E2:E25)</f>
        <v>162359.00072000001</v>
      </c>
      <c r="Q2" s="64">
        <f t="shared" si="0"/>
        <v>311713</v>
      </c>
      <c r="R2" s="64">
        <f t="shared" si="0"/>
        <v>5689.8897842639999</v>
      </c>
      <c r="S2" s="64">
        <f t="shared" si="0"/>
        <v>2210.1836640350007</v>
      </c>
      <c r="T2" s="64">
        <f t="shared" si="0"/>
        <v>1374.3119996410003</v>
      </c>
      <c r="U2" s="64">
        <f t="shared" si="0"/>
        <v>8189.7479791150008</v>
      </c>
      <c r="V2" s="64">
        <f t="shared" si="0"/>
        <v>1555</v>
      </c>
      <c r="W2" s="64">
        <f t="shared" si="0"/>
        <v>1899</v>
      </c>
    </row>
    <row r="3" spans="1:23" x14ac:dyDescent="0.2">
      <c r="A3" s="62">
        <v>2</v>
      </c>
      <c r="B3" s="62" t="s">
        <v>107</v>
      </c>
      <c r="C3" s="62">
        <v>1</v>
      </c>
      <c r="D3" s="62" t="s">
        <v>106</v>
      </c>
      <c r="E3" s="59">
        <v>34540</v>
      </c>
      <c r="F3" s="59">
        <v>85974</v>
      </c>
      <c r="G3" s="60">
        <v>1265.291905759</v>
      </c>
      <c r="H3" s="61">
        <v>487.59899717600001</v>
      </c>
      <c r="I3" s="61">
        <v>176.30840367299999</v>
      </c>
      <c r="J3" s="61">
        <v>1288.71165735</v>
      </c>
      <c r="K3" s="65">
        <v>224</v>
      </c>
      <c r="L3" s="62">
        <v>364</v>
      </c>
      <c r="N3" s="62">
        <v>2</v>
      </c>
      <c r="O3" s="63" t="s">
        <v>131</v>
      </c>
      <c r="P3" s="64">
        <f t="shared" ref="P3:W3" si="1">SUM(E26:E33)</f>
        <v>564217</v>
      </c>
      <c r="Q3" s="64">
        <f t="shared" si="1"/>
        <v>2360832</v>
      </c>
      <c r="R3" s="64">
        <f t="shared" si="1"/>
        <v>8802.4608359229987</v>
      </c>
      <c r="S3" s="64">
        <f t="shared" si="1"/>
        <v>7376.7381606129993</v>
      </c>
      <c r="T3" s="64">
        <f t="shared" si="1"/>
        <v>1339.6278382180001</v>
      </c>
      <c r="U3" s="64">
        <f t="shared" si="1"/>
        <v>10885.773721662999</v>
      </c>
      <c r="V3" s="64">
        <f t="shared" si="1"/>
        <v>1218</v>
      </c>
      <c r="W3" s="64">
        <f t="shared" si="1"/>
        <v>1332</v>
      </c>
    </row>
    <row r="4" spans="1:23" x14ac:dyDescent="0.2">
      <c r="A4" s="62">
        <v>3</v>
      </c>
      <c r="B4" s="62" t="s">
        <v>108</v>
      </c>
      <c r="C4" s="62">
        <v>1</v>
      </c>
      <c r="D4" s="62" t="s">
        <v>106</v>
      </c>
      <c r="E4" s="59">
        <v>14652.000719999996</v>
      </c>
      <c r="F4" s="59">
        <v>23372</v>
      </c>
      <c r="G4" s="60">
        <v>452.59902213100003</v>
      </c>
      <c r="H4" s="61">
        <v>169.11449434400001</v>
      </c>
      <c r="I4" s="61">
        <v>108.801203706</v>
      </c>
      <c r="J4" s="61">
        <v>629.50140826500001</v>
      </c>
      <c r="K4" s="65">
        <v>123</v>
      </c>
      <c r="L4" s="62">
        <v>203</v>
      </c>
      <c r="N4" s="62">
        <v>3</v>
      </c>
      <c r="O4" s="63" t="s">
        <v>140</v>
      </c>
      <c r="P4" s="64">
        <f t="shared" ref="P4:W4" si="2">SUM(E34:E53)</f>
        <v>118931</v>
      </c>
      <c r="Q4" s="64">
        <f t="shared" si="2"/>
        <v>224190</v>
      </c>
      <c r="R4" s="64">
        <f t="shared" si="2"/>
        <v>2386.4064854380003</v>
      </c>
      <c r="S4" s="64">
        <f t="shared" si="2"/>
        <v>1203.2759201449996</v>
      </c>
      <c r="T4" s="64">
        <f t="shared" si="2"/>
        <v>794.09954416899973</v>
      </c>
      <c r="U4" s="64">
        <f t="shared" si="2"/>
        <v>4520.8886067240001</v>
      </c>
      <c r="V4" s="64">
        <f t="shared" si="2"/>
        <v>673</v>
      </c>
      <c r="W4" s="64">
        <f t="shared" si="2"/>
        <v>1018</v>
      </c>
    </row>
    <row r="5" spans="1:23" x14ac:dyDescent="0.2">
      <c r="A5" s="62">
        <v>4</v>
      </c>
      <c r="B5" s="62" t="s">
        <v>109</v>
      </c>
      <c r="C5" s="62">
        <v>1</v>
      </c>
      <c r="D5" s="62" t="s">
        <v>106</v>
      </c>
      <c r="E5" s="59">
        <v>7386</v>
      </c>
      <c r="F5" s="59">
        <v>12272</v>
      </c>
      <c r="G5" s="60">
        <v>218.296070894</v>
      </c>
      <c r="H5" s="61">
        <v>124.114328113</v>
      </c>
      <c r="I5" s="61">
        <v>128.12477710100001</v>
      </c>
      <c r="J5" s="61">
        <v>465.70616252600001</v>
      </c>
      <c r="K5" s="65">
        <v>113</v>
      </c>
      <c r="L5" s="62">
        <v>56</v>
      </c>
      <c r="N5" s="62">
        <v>4</v>
      </c>
      <c r="O5" s="63" t="s">
        <v>161</v>
      </c>
      <c r="P5" s="64">
        <f t="shared" ref="P5:W5" si="3">SUM(E54:E64)</f>
        <v>161835</v>
      </c>
      <c r="Q5" s="64">
        <f t="shared" si="3"/>
        <v>413968</v>
      </c>
      <c r="R5" s="64">
        <f t="shared" si="3"/>
        <v>3726.1077007690001</v>
      </c>
      <c r="S5" s="64">
        <f t="shared" si="3"/>
        <v>2900.1670744990001</v>
      </c>
      <c r="T5" s="64">
        <f t="shared" si="3"/>
        <v>1181.0230906490001</v>
      </c>
      <c r="U5" s="64">
        <f t="shared" si="3"/>
        <v>5745.6678425789996</v>
      </c>
      <c r="V5" s="64">
        <f t="shared" si="3"/>
        <v>809</v>
      </c>
      <c r="W5" s="64">
        <f t="shared" si="3"/>
        <v>921</v>
      </c>
    </row>
    <row r="6" spans="1:23" x14ac:dyDescent="0.2">
      <c r="A6" s="62">
        <v>5</v>
      </c>
      <c r="B6" s="62" t="s">
        <v>110</v>
      </c>
      <c r="C6" s="62">
        <v>1</v>
      </c>
      <c r="D6" s="62" t="s">
        <v>106</v>
      </c>
      <c r="E6" s="59">
        <v>6010</v>
      </c>
      <c r="F6" s="59">
        <v>11383</v>
      </c>
      <c r="G6" s="60">
        <v>121.674647341</v>
      </c>
      <c r="H6" s="61">
        <v>99.790304461999995</v>
      </c>
      <c r="I6" s="61">
        <v>23.081317276</v>
      </c>
      <c r="J6" s="61">
        <v>229.85402185999999</v>
      </c>
      <c r="K6" s="65">
        <v>32</v>
      </c>
      <c r="L6" s="62">
        <v>28</v>
      </c>
      <c r="N6" s="62">
        <v>5</v>
      </c>
      <c r="O6" s="63" t="s">
        <v>173</v>
      </c>
      <c r="P6" s="64">
        <f t="shared" ref="P6:W6" si="4">SUM(E65:E71)</f>
        <v>54888</v>
      </c>
      <c r="Q6" s="64">
        <f t="shared" si="4"/>
        <v>73316</v>
      </c>
      <c r="R6" s="64">
        <f t="shared" si="4"/>
        <v>1330.645448068</v>
      </c>
      <c r="S6" s="64">
        <f t="shared" si="4"/>
        <v>474.09423009400001</v>
      </c>
      <c r="T6" s="64">
        <f t="shared" si="4"/>
        <v>497.34164964299998</v>
      </c>
      <c r="U6" s="64">
        <f t="shared" si="4"/>
        <v>2760.9423074659999</v>
      </c>
      <c r="V6" s="64">
        <f t="shared" si="4"/>
        <v>494</v>
      </c>
      <c r="W6" s="64">
        <f t="shared" si="4"/>
        <v>735</v>
      </c>
    </row>
    <row r="7" spans="1:23" x14ac:dyDescent="0.2">
      <c r="A7" s="62">
        <v>6</v>
      </c>
      <c r="B7" s="62" t="s">
        <v>111</v>
      </c>
      <c r="C7" s="62">
        <v>1</v>
      </c>
      <c r="D7" s="62" t="s">
        <v>106</v>
      </c>
      <c r="E7" s="59">
        <v>4061</v>
      </c>
      <c r="F7" s="59">
        <v>9519</v>
      </c>
      <c r="G7" s="60">
        <v>229.15462674599999</v>
      </c>
      <c r="H7" s="61">
        <v>86.184861604999995</v>
      </c>
      <c r="I7" s="61">
        <v>68.453133600000001</v>
      </c>
      <c r="J7" s="61">
        <v>260.25084401100003</v>
      </c>
      <c r="K7" s="65">
        <v>61</v>
      </c>
      <c r="L7" s="62">
        <v>41</v>
      </c>
      <c r="N7" s="62">
        <v>6</v>
      </c>
      <c r="O7" s="63" t="s">
        <v>181</v>
      </c>
      <c r="P7" s="64">
        <f t="shared" ref="P7:W7" si="5">SUM(E72:E82)</f>
        <v>188265</v>
      </c>
      <c r="Q7" s="64">
        <f t="shared" si="5"/>
        <v>424808</v>
      </c>
      <c r="R7" s="64">
        <f t="shared" si="5"/>
        <v>2863.7424404660001</v>
      </c>
      <c r="S7" s="64">
        <f t="shared" si="5"/>
        <v>2336.308042568</v>
      </c>
      <c r="T7" s="64">
        <f t="shared" si="5"/>
        <v>1030.219910281</v>
      </c>
      <c r="U7" s="64">
        <f t="shared" si="5"/>
        <v>4340.2710256120008</v>
      </c>
      <c r="V7" s="64">
        <f t="shared" si="5"/>
        <v>737</v>
      </c>
      <c r="W7" s="64">
        <f t="shared" si="5"/>
        <v>925</v>
      </c>
    </row>
    <row r="8" spans="1:23" x14ac:dyDescent="0.2">
      <c r="A8" s="62">
        <v>7</v>
      </c>
      <c r="B8" s="62" t="s">
        <v>112</v>
      </c>
      <c r="C8" s="62">
        <v>1</v>
      </c>
      <c r="D8" s="62" t="s">
        <v>106</v>
      </c>
      <c r="E8" s="59">
        <v>17151</v>
      </c>
      <c r="F8" s="59">
        <v>41852</v>
      </c>
      <c r="G8" s="60">
        <v>459.42335747099997</v>
      </c>
      <c r="H8" s="61">
        <v>298.10009752799999</v>
      </c>
      <c r="I8" s="61">
        <v>65.909975102000004</v>
      </c>
      <c r="J8" s="61">
        <v>535.38827398700005</v>
      </c>
      <c r="K8" s="65">
        <v>46</v>
      </c>
      <c r="L8" s="62">
        <v>100</v>
      </c>
      <c r="N8" s="62">
        <v>7</v>
      </c>
      <c r="O8" s="63" t="s">
        <v>193</v>
      </c>
      <c r="P8" s="64">
        <f t="shared" ref="P8:W8" si="6">SUM(E83:E89)</f>
        <v>29105</v>
      </c>
      <c r="Q8" s="64">
        <f t="shared" si="6"/>
        <v>40312</v>
      </c>
      <c r="R8" s="64">
        <f t="shared" si="6"/>
        <v>955.67314793699995</v>
      </c>
      <c r="S8" s="64">
        <f t="shared" si="6"/>
        <v>217.07015414900002</v>
      </c>
      <c r="T8" s="64">
        <f t="shared" si="6"/>
        <v>347.19436376199997</v>
      </c>
      <c r="U8" s="64">
        <f t="shared" si="6"/>
        <v>1823.180535427</v>
      </c>
      <c r="V8" s="64">
        <f t="shared" si="6"/>
        <v>384</v>
      </c>
      <c r="W8" s="64">
        <f t="shared" si="6"/>
        <v>367</v>
      </c>
    </row>
    <row r="9" spans="1:23" x14ac:dyDescent="0.2">
      <c r="A9" s="62">
        <v>8</v>
      </c>
      <c r="B9" s="62" t="s">
        <v>113</v>
      </c>
      <c r="C9" s="62">
        <v>1</v>
      </c>
      <c r="D9" s="62" t="s">
        <v>106</v>
      </c>
      <c r="E9" s="59">
        <v>7441</v>
      </c>
      <c r="F9" s="59">
        <v>18112</v>
      </c>
      <c r="G9" s="60">
        <v>215.67979280500001</v>
      </c>
      <c r="H9" s="61">
        <v>149.84762817000001</v>
      </c>
      <c r="I9" s="61">
        <v>45.698706645000001</v>
      </c>
      <c r="J9" s="61">
        <v>305.94364303899999</v>
      </c>
      <c r="K9" s="65">
        <v>82</v>
      </c>
      <c r="L9" s="62">
        <v>25</v>
      </c>
      <c r="N9" s="62">
        <v>8</v>
      </c>
      <c r="O9" s="63" t="s">
        <v>201</v>
      </c>
      <c r="P9" s="64">
        <f t="shared" ref="P9:W9" si="7">SUM(E90:E112)</f>
        <v>224059</v>
      </c>
      <c r="Q9" s="64">
        <f t="shared" si="7"/>
        <v>521087</v>
      </c>
      <c r="R9" s="64">
        <f t="shared" si="7"/>
        <v>5138.9203701750002</v>
      </c>
      <c r="S9" s="64">
        <f t="shared" si="7"/>
        <v>2553.5448666989996</v>
      </c>
      <c r="T9" s="64">
        <f t="shared" si="7"/>
        <v>1585.6036943470001</v>
      </c>
      <c r="U9" s="64">
        <f t="shared" si="7"/>
        <v>13717.787080627002</v>
      </c>
      <c r="V9" s="64">
        <f t="shared" si="7"/>
        <v>1938</v>
      </c>
      <c r="W9" s="64">
        <f t="shared" si="7"/>
        <v>2647</v>
      </c>
    </row>
    <row r="10" spans="1:23" x14ac:dyDescent="0.2">
      <c r="A10" s="62">
        <v>9</v>
      </c>
      <c r="B10" s="62" t="s">
        <v>114</v>
      </c>
      <c r="C10" s="62">
        <v>1</v>
      </c>
      <c r="D10" s="62" t="s">
        <v>106</v>
      </c>
      <c r="E10" s="59">
        <v>1652</v>
      </c>
      <c r="F10" s="59">
        <v>3833</v>
      </c>
      <c r="G10" s="60">
        <v>65.164925683999996</v>
      </c>
      <c r="H10" s="61">
        <v>49.326269554</v>
      </c>
      <c r="I10" s="61">
        <v>17.159605990999999</v>
      </c>
      <c r="J10" s="61">
        <v>70.519811125000004</v>
      </c>
      <c r="K10" s="65">
        <v>24</v>
      </c>
      <c r="L10" s="62">
        <v>21</v>
      </c>
      <c r="N10" s="62">
        <v>9</v>
      </c>
      <c r="O10" s="63" t="s">
        <v>225</v>
      </c>
      <c r="P10" s="64">
        <f t="shared" ref="P10:W10" si="8">SUM(E113:E120)</f>
        <v>31599</v>
      </c>
      <c r="Q10" s="64">
        <f t="shared" si="8"/>
        <v>50170</v>
      </c>
      <c r="R10" s="64">
        <f t="shared" si="8"/>
        <v>1102.2247973399999</v>
      </c>
      <c r="S10" s="64">
        <f t="shared" si="8"/>
        <v>294.720540374</v>
      </c>
      <c r="T10" s="64">
        <f t="shared" si="8"/>
        <v>380.48926856299994</v>
      </c>
      <c r="U10" s="64">
        <f t="shared" si="8"/>
        <v>2179.6097871469997</v>
      </c>
      <c r="V10" s="64">
        <f t="shared" si="8"/>
        <v>547</v>
      </c>
      <c r="W10" s="64">
        <f t="shared" si="8"/>
        <v>405</v>
      </c>
    </row>
    <row r="11" spans="1:23" x14ac:dyDescent="0.2">
      <c r="A11" s="62">
        <v>10</v>
      </c>
      <c r="B11" s="62" t="s">
        <v>115</v>
      </c>
      <c r="C11" s="62">
        <v>1</v>
      </c>
      <c r="D11" s="62" t="s">
        <v>106</v>
      </c>
      <c r="E11" s="59">
        <v>19808</v>
      </c>
      <c r="F11" s="59">
        <v>22278</v>
      </c>
      <c r="G11" s="60">
        <v>350.61309637400001</v>
      </c>
      <c r="H11" s="61">
        <v>174.44839150999999</v>
      </c>
      <c r="I11" s="61">
        <v>196.58618307200001</v>
      </c>
      <c r="J11" s="61">
        <v>850.11983975199996</v>
      </c>
      <c r="K11" s="65">
        <v>148</v>
      </c>
      <c r="L11" s="62">
        <v>230</v>
      </c>
      <c r="N11" s="62">
        <v>10</v>
      </c>
      <c r="O11" s="63" t="s">
        <v>3</v>
      </c>
      <c r="P11" s="64">
        <f t="shared" ref="P11:W11" si="9">SUM(E121:E130)</f>
        <v>37118</v>
      </c>
      <c r="Q11" s="64">
        <f t="shared" si="9"/>
        <v>68153</v>
      </c>
      <c r="R11" s="64">
        <f t="shared" si="9"/>
        <v>2102.8211190429997</v>
      </c>
      <c r="S11" s="64">
        <f t="shared" si="9"/>
        <v>458.62336998299992</v>
      </c>
      <c r="T11" s="64">
        <f t="shared" si="9"/>
        <v>714.25167994600019</v>
      </c>
      <c r="U11" s="64">
        <f t="shared" si="9"/>
        <v>3773.6958247760003</v>
      </c>
      <c r="V11" s="64">
        <f t="shared" si="9"/>
        <v>570</v>
      </c>
      <c r="W11" s="64">
        <f t="shared" si="9"/>
        <v>589</v>
      </c>
    </row>
    <row r="12" spans="1:23" x14ac:dyDescent="0.2">
      <c r="A12" s="62">
        <v>11</v>
      </c>
      <c r="B12" s="62" t="s">
        <v>116</v>
      </c>
      <c r="C12" s="62">
        <v>1</v>
      </c>
      <c r="D12" s="62" t="s">
        <v>106</v>
      </c>
      <c r="E12" s="59">
        <v>7241</v>
      </c>
      <c r="F12" s="59">
        <v>8051</v>
      </c>
      <c r="G12" s="60">
        <v>201.68724277000001</v>
      </c>
      <c r="H12" s="61">
        <v>56.870501758000003</v>
      </c>
      <c r="I12" s="61">
        <v>9.7309836480000005</v>
      </c>
      <c r="J12" s="61">
        <v>299.21634124799999</v>
      </c>
      <c r="K12" s="65">
        <v>33</v>
      </c>
      <c r="L12" s="62">
        <v>62</v>
      </c>
      <c r="N12" s="62">
        <v>11</v>
      </c>
      <c r="O12" s="63" t="s">
        <v>14</v>
      </c>
      <c r="P12" s="64">
        <f t="shared" ref="P12:W12" si="10">SUM(E131:E148)</f>
        <v>152607</v>
      </c>
      <c r="Q12" s="64">
        <f t="shared" si="10"/>
        <v>305998</v>
      </c>
      <c r="R12" s="64">
        <f t="shared" si="10"/>
        <v>4120.3430749159998</v>
      </c>
      <c r="S12" s="64">
        <f t="shared" si="10"/>
        <v>2083.5564973190003</v>
      </c>
      <c r="T12" s="64">
        <f t="shared" si="10"/>
        <v>1499.5944322620001</v>
      </c>
      <c r="U12" s="64">
        <f t="shared" si="10"/>
        <v>10523.155971568001</v>
      </c>
      <c r="V12" s="64">
        <f t="shared" si="10"/>
        <v>1374</v>
      </c>
      <c r="W12" s="64">
        <f t="shared" si="10"/>
        <v>1762</v>
      </c>
    </row>
    <row r="13" spans="1:23" x14ac:dyDescent="0.2">
      <c r="A13" s="62">
        <v>12</v>
      </c>
      <c r="B13" s="62" t="s">
        <v>117</v>
      </c>
      <c r="C13" s="62">
        <v>1</v>
      </c>
      <c r="D13" s="62" t="s">
        <v>106</v>
      </c>
      <c r="E13" s="59">
        <v>2813</v>
      </c>
      <c r="F13" s="59">
        <v>5850</v>
      </c>
      <c r="G13" s="60">
        <v>135.47116871</v>
      </c>
      <c r="H13" s="61">
        <v>77.417345987000004</v>
      </c>
      <c r="I13" s="61">
        <v>37.076387162000003</v>
      </c>
      <c r="J13" s="61">
        <v>178.79411203800001</v>
      </c>
      <c r="K13" s="65">
        <v>48</v>
      </c>
      <c r="L13" s="62">
        <v>22</v>
      </c>
      <c r="N13" s="62">
        <v>12</v>
      </c>
      <c r="O13" s="63" t="s">
        <v>235</v>
      </c>
      <c r="P13" s="64">
        <f t="shared" ref="P13:W13" si="11">SUM(E149:E167)</f>
        <v>175596</v>
      </c>
      <c r="Q13" s="64">
        <f t="shared" si="11"/>
        <v>351443</v>
      </c>
      <c r="R13" s="64">
        <f t="shared" si="11"/>
        <v>7082.5800275050005</v>
      </c>
      <c r="S13" s="64">
        <f t="shared" si="11"/>
        <v>2263.0576912320003</v>
      </c>
      <c r="T13" s="64">
        <f t="shared" si="11"/>
        <v>1675.3631197380003</v>
      </c>
      <c r="U13" s="64">
        <f t="shared" si="11"/>
        <v>13681.830413608001</v>
      </c>
      <c r="V13" s="64">
        <f t="shared" si="11"/>
        <v>1766</v>
      </c>
      <c r="W13" s="64">
        <f t="shared" si="11"/>
        <v>2159</v>
      </c>
    </row>
    <row r="14" spans="1:23" x14ac:dyDescent="0.2">
      <c r="A14" s="62">
        <v>13</v>
      </c>
      <c r="B14" s="62" t="s">
        <v>118</v>
      </c>
      <c r="C14" s="62">
        <v>1</v>
      </c>
      <c r="D14" s="62" t="s">
        <v>106</v>
      </c>
      <c r="E14" s="59">
        <v>1980</v>
      </c>
      <c r="F14" s="59">
        <v>3498</v>
      </c>
      <c r="G14" s="60">
        <v>43.029494763999999</v>
      </c>
      <c r="H14" s="61">
        <v>27.037940913</v>
      </c>
      <c r="I14" s="61">
        <v>12.939672698000001</v>
      </c>
      <c r="J14" s="61">
        <v>39.486412729000001</v>
      </c>
      <c r="K14" s="65">
        <v>16</v>
      </c>
      <c r="L14" s="62">
        <v>0</v>
      </c>
      <c r="N14" s="62">
        <v>13</v>
      </c>
      <c r="O14" s="63" t="s">
        <v>255</v>
      </c>
      <c r="P14" s="64">
        <f t="shared" ref="P14:W14" si="12">SUM(E168:E175)</f>
        <v>106417.00000429997</v>
      </c>
      <c r="Q14" s="64">
        <f t="shared" si="12"/>
        <v>248209</v>
      </c>
      <c r="R14" s="64">
        <f t="shared" si="12"/>
        <v>2828.2848798670002</v>
      </c>
      <c r="S14" s="64">
        <f t="shared" si="12"/>
        <v>1458.3630559089997</v>
      </c>
      <c r="T14" s="64">
        <f t="shared" si="12"/>
        <v>964.30866228700006</v>
      </c>
      <c r="U14" s="64">
        <f t="shared" si="12"/>
        <v>5593.5110592939991</v>
      </c>
      <c r="V14" s="64">
        <f t="shared" si="12"/>
        <v>628</v>
      </c>
      <c r="W14" s="64">
        <f t="shared" si="12"/>
        <v>453</v>
      </c>
    </row>
    <row r="15" spans="1:23" x14ac:dyDescent="0.2">
      <c r="A15" s="62">
        <v>14</v>
      </c>
      <c r="B15" s="62" t="s">
        <v>119</v>
      </c>
      <c r="C15" s="62">
        <v>1</v>
      </c>
      <c r="D15" s="62" t="s">
        <v>106</v>
      </c>
      <c r="E15" s="59">
        <v>4978</v>
      </c>
      <c r="F15" s="59">
        <v>5624</v>
      </c>
      <c r="G15" s="60">
        <v>199.19559545199999</v>
      </c>
      <c r="H15" s="61">
        <v>46.358250136000002</v>
      </c>
      <c r="I15" s="61">
        <v>34.413459402999997</v>
      </c>
      <c r="J15" s="61">
        <v>230.403350018</v>
      </c>
      <c r="K15" s="65">
        <v>36</v>
      </c>
      <c r="L15" s="62">
        <v>69</v>
      </c>
      <c r="N15" s="62">
        <v>14</v>
      </c>
      <c r="O15" s="63" t="s">
        <v>264</v>
      </c>
      <c r="P15" s="64">
        <f t="shared" ref="P15:W15" si="13">SUM(E176:E180)</f>
        <v>49380</v>
      </c>
      <c r="Q15" s="64">
        <f t="shared" si="13"/>
        <v>80847</v>
      </c>
      <c r="R15" s="64">
        <f t="shared" si="13"/>
        <v>2227.8928367490003</v>
      </c>
      <c r="S15" s="64">
        <f t="shared" si="13"/>
        <v>407.94375062199998</v>
      </c>
      <c r="T15" s="64">
        <f t="shared" si="13"/>
        <v>520.86632472999997</v>
      </c>
      <c r="U15" s="64">
        <f t="shared" si="13"/>
        <v>3290.2732844719999</v>
      </c>
      <c r="V15" s="64">
        <f t="shared" si="13"/>
        <v>425</v>
      </c>
      <c r="W15" s="64">
        <f t="shared" si="13"/>
        <v>205</v>
      </c>
    </row>
    <row r="16" spans="1:23" x14ac:dyDescent="0.2">
      <c r="A16" s="62">
        <v>15</v>
      </c>
      <c r="B16" s="62" t="s">
        <v>120</v>
      </c>
      <c r="C16" s="62">
        <v>1</v>
      </c>
      <c r="D16" s="62" t="s">
        <v>106</v>
      </c>
      <c r="E16" s="59">
        <v>4753</v>
      </c>
      <c r="F16" s="59">
        <v>11526</v>
      </c>
      <c r="G16" s="60">
        <v>332.657621597</v>
      </c>
      <c r="H16" s="61">
        <v>55.192592888</v>
      </c>
      <c r="I16" s="61">
        <v>56.217816921999997</v>
      </c>
      <c r="J16" s="61">
        <v>504.76917667200001</v>
      </c>
      <c r="K16" s="65">
        <v>87</v>
      </c>
      <c r="L16" s="62">
        <v>198</v>
      </c>
      <c r="N16" s="63"/>
      <c r="O16" s="63" t="s">
        <v>336</v>
      </c>
      <c r="P16" s="64">
        <f t="shared" ref="P16:W16" si="14">SUM(P2:P15)</f>
        <v>2056376.0007242998</v>
      </c>
      <c r="Q16" s="64">
        <f t="shared" si="14"/>
        <v>5475046</v>
      </c>
      <c r="R16" s="61">
        <f t="shared" si="14"/>
        <v>50357.99294846</v>
      </c>
      <c r="S16" s="61">
        <f t="shared" si="14"/>
        <v>26237.647018240998</v>
      </c>
      <c r="T16" s="61">
        <f t="shared" si="14"/>
        <v>13904.295578235999</v>
      </c>
      <c r="U16" s="61">
        <f t="shared" si="14"/>
        <v>91026.335440078008</v>
      </c>
      <c r="V16" s="64">
        <f t="shared" si="14"/>
        <v>13118</v>
      </c>
      <c r="W16" s="64">
        <f t="shared" si="14"/>
        <v>15417</v>
      </c>
    </row>
    <row r="17" spans="1:19" x14ac:dyDescent="0.2">
      <c r="A17" s="62">
        <v>16</v>
      </c>
      <c r="B17" s="62" t="s">
        <v>121</v>
      </c>
      <c r="C17" s="62">
        <v>1</v>
      </c>
      <c r="D17" s="62" t="s">
        <v>106</v>
      </c>
      <c r="E17" s="59">
        <v>6443</v>
      </c>
      <c r="F17" s="59">
        <v>12685</v>
      </c>
      <c r="G17" s="60">
        <v>271.26499051399998</v>
      </c>
      <c r="H17" s="61">
        <v>86.431807415999998</v>
      </c>
      <c r="I17" s="61">
        <v>37.364688854999997</v>
      </c>
      <c r="J17" s="61">
        <v>360.10902273699998</v>
      </c>
      <c r="K17" s="65">
        <v>61</v>
      </c>
      <c r="L17" s="62">
        <v>72</v>
      </c>
    </row>
    <row r="18" spans="1:19" x14ac:dyDescent="0.2">
      <c r="A18" s="62">
        <v>17</v>
      </c>
      <c r="B18" s="62" t="s">
        <v>122</v>
      </c>
      <c r="C18" s="62">
        <v>1</v>
      </c>
      <c r="D18" s="62" t="s">
        <v>106</v>
      </c>
      <c r="E18" s="59">
        <v>2998</v>
      </c>
      <c r="F18" s="59">
        <v>3580</v>
      </c>
      <c r="G18" s="60">
        <v>78.843293602000003</v>
      </c>
      <c r="H18" s="61">
        <v>20.928818171</v>
      </c>
      <c r="I18" s="61">
        <v>26.389032575000002</v>
      </c>
      <c r="J18" s="61">
        <v>180.68141160900001</v>
      </c>
      <c r="K18" s="65">
        <v>25</v>
      </c>
      <c r="L18" s="62">
        <v>37</v>
      </c>
    </row>
    <row r="19" spans="1:19" x14ac:dyDescent="0.2">
      <c r="A19" s="62">
        <v>18</v>
      </c>
      <c r="B19" s="62" t="s">
        <v>123</v>
      </c>
      <c r="C19" s="62">
        <v>1</v>
      </c>
      <c r="D19" s="62" t="s">
        <v>106</v>
      </c>
      <c r="E19" s="59">
        <v>1361</v>
      </c>
      <c r="F19" s="59">
        <v>2081</v>
      </c>
      <c r="G19" s="60">
        <v>82.804723906000007</v>
      </c>
      <c r="H19" s="61">
        <v>24.010172674</v>
      </c>
      <c r="I19" s="61">
        <v>12.032716705</v>
      </c>
      <c r="J19" s="61">
        <v>196.30731267199999</v>
      </c>
      <c r="K19" s="65">
        <v>32</v>
      </c>
      <c r="L19" s="62">
        <v>41</v>
      </c>
    </row>
    <row r="20" spans="1:19" x14ac:dyDescent="0.2">
      <c r="A20" s="62">
        <v>19</v>
      </c>
      <c r="B20" s="62" t="s">
        <v>124</v>
      </c>
      <c r="C20" s="62">
        <v>1</v>
      </c>
      <c r="D20" s="62" t="s">
        <v>106</v>
      </c>
      <c r="E20" s="59">
        <v>3085</v>
      </c>
      <c r="F20" s="59">
        <v>6929</v>
      </c>
      <c r="G20" s="60">
        <v>229.65117109100001</v>
      </c>
      <c r="H20" s="61">
        <v>52.797577451999999</v>
      </c>
      <c r="I20" s="61">
        <v>43.321469948999997</v>
      </c>
      <c r="J20" s="61">
        <v>411.58305033400001</v>
      </c>
      <c r="K20" s="65">
        <v>61</v>
      </c>
      <c r="L20" s="62">
        <v>106</v>
      </c>
    </row>
    <row r="21" spans="1:19" x14ac:dyDescent="0.2">
      <c r="A21" s="62">
        <v>20</v>
      </c>
      <c r="B21" s="62" t="s">
        <v>125</v>
      </c>
      <c r="C21" s="62">
        <v>1</v>
      </c>
      <c r="D21" s="62" t="s">
        <v>106</v>
      </c>
      <c r="E21" s="59">
        <v>2855</v>
      </c>
      <c r="F21" s="59">
        <v>3241</v>
      </c>
      <c r="G21" s="60">
        <v>111.590839202</v>
      </c>
      <c r="H21" s="61">
        <v>22.038795668999999</v>
      </c>
      <c r="I21" s="61">
        <v>15.299151670000001</v>
      </c>
      <c r="J21" s="61">
        <v>176.41489789400001</v>
      </c>
      <c r="K21" s="65">
        <v>23</v>
      </c>
      <c r="L21" s="62">
        <v>63</v>
      </c>
    </row>
    <row r="22" spans="1:19" x14ac:dyDescent="0.2">
      <c r="A22" s="62">
        <v>21</v>
      </c>
      <c r="B22" s="62" t="s">
        <v>126</v>
      </c>
      <c r="C22" s="62">
        <v>1</v>
      </c>
      <c r="D22" s="62" t="s">
        <v>106</v>
      </c>
      <c r="E22" s="59">
        <v>2074</v>
      </c>
      <c r="F22" s="59">
        <v>2614</v>
      </c>
      <c r="G22" s="60">
        <v>97.200021141999997</v>
      </c>
      <c r="H22" s="61">
        <v>13.457462115</v>
      </c>
      <c r="I22" s="61">
        <v>24.702595827</v>
      </c>
      <c r="J22" s="61">
        <v>148.96947936500001</v>
      </c>
      <c r="K22" s="65">
        <v>51</v>
      </c>
      <c r="L22" s="62">
        <v>40</v>
      </c>
    </row>
    <row r="23" spans="1:19" x14ac:dyDescent="0.2">
      <c r="A23" s="62">
        <v>22</v>
      </c>
      <c r="B23" s="62" t="s">
        <v>127</v>
      </c>
      <c r="C23" s="62">
        <v>1</v>
      </c>
      <c r="D23" s="62" t="s">
        <v>106</v>
      </c>
      <c r="E23" s="59">
        <v>1140</v>
      </c>
      <c r="F23" s="59">
        <v>2682</v>
      </c>
      <c r="G23" s="60">
        <v>103.481298807</v>
      </c>
      <c r="H23" s="61">
        <v>16.523614740999999</v>
      </c>
      <c r="I23" s="61">
        <v>13.593592525</v>
      </c>
      <c r="J23" s="61">
        <v>183.96539495799999</v>
      </c>
      <c r="K23" s="65">
        <v>16</v>
      </c>
      <c r="L23" s="62">
        <v>17</v>
      </c>
    </row>
    <row r="24" spans="1:19" x14ac:dyDescent="0.2">
      <c r="A24" s="62">
        <v>23</v>
      </c>
      <c r="B24" s="62" t="s">
        <v>128</v>
      </c>
      <c r="C24" s="62">
        <v>1</v>
      </c>
      <c r="D24" s="62" t="s">
        <v>106</v>
      </c>
      <c r="E24" s="59">
        <v>2319</v>
      </c>
      <c r="F24" s="59">
        <v>2041</v>
      </c>
      <c r="G24" s="60">
        <v>57.636157769</v>
      </c>
      <c r="H24" s="61">
        <v>14.705861605000001</v>
      </c>
      <c r="I24" s="61">
        <v>54.790061985999998</v>
      </c>
      <c r="J24" s="61">
        <v>143.64254403000001</v>
      </c>
      <c r="K24" s="65">
        <v>37</v>
      </c>
      <c r="L24" s="62">
        <v>26</v>
      </c>
    </row>
    <row r="25" spans="1:19" x14ac:dyDescent="0.2">
      <c r="A25" s="62">
        <v>24</v>
      </c>
      <c r="B25" s="62" t="s">
        <v>129</v>
      </c>
      <c r="C25" s="62">
        <v>1</v>
      </c>
      <c r="D25" s="62" t="s">
        <v>106</v>
      </c>
      <c r="E25" s="59">
        <v>1420</v>
      </c>
      <c r="F25" s="59">
        <v>3276</v>
      </c>
      <c r="G25" s="60">
        <v>148.96023652900001</v>
      </c>
      <c r="H25" s="61">
        <v>25.094599170999999</v>
      </c>
      <c r="I25" s="61">
        <v>25.357233962999999</v>
      </c>
      <c r="J25" s="61">
        <v>228.929846438</v>
      </c>
      <c r="K25" s="65">
        <v>50</v>
      </c>
      <c r="L25" s="62">
        <v>58</v>
      </c>
      <c r="O25" s="75"/>
      <c r="P25" s="75"/>
      <c r="Q25" s="75"/>
      <c r="R25" s="75"/>
      <c r="S25" s="75"/>
    </row>
    <row r="26" spans="1:19" x14ac:dyDescent="0.2">
      <c r="A26" s="62">
        <v>25</v>
      </c>
      <c r="B26" s="62" t="s">
        <v>130</v>
      </c>
      <c r="C26" s="62">
        <v>2</v>
      </c>
      <c r="D26" s="62" t="s">
        <v>131</v>
      </c>
      <c r="E26" s="59">
        <v>394654</v>
      </c>
      <c r="F26" s="59">
        <v>1934941</v>
      </c>
      <c r="G26" s="60">
        <v>5151.6045213199995</v>
      </c>
      <c r="H26" s="61">
        <v>5271.3136516690001</v>
      </c>
      <c r="I26" s="61">
        <v>466.836648954</v>
      </c>
      <c r="J26" s="61">
        <v>6191.1026167219998</v>
      </c>
      <c r="K26" s="65">
        <v>651</v>
      </c>
      <c r="L26" s="62">
        <v>715</v>
      </c>
      <c r="O26" s="75"/>
      <c r="P26" s="75"/>
      <c r="Q26" s="75"/>
      <c r="R26" s="75"/>
      <c r="S26" s="75"/>
    </row>
    <row r="27" spans="1:19" x14ac:dyDescent="0.2">
      <c r="A27" s="62">
        <v>26</v>
      </c>
      <c r="B27" s="62" t="s">
        <v>132</v>
      </c>
      <c r="C27" s="62">
        <v>2</v>
      </c>
      <c r="D27" s="62" t="s">
        <v>131</v>
      </c>
      <c r="E27" s="59">
        <v>51666</v>
      </c>
      <c r="F27" s="59">
        <v>120805</v>
      </c>
      <c r="G27" s="60">
        <v>880.00578310200001</v>
      </c>
      <c r="H27" s="61">
        <v>537.52441534599996</v>
      </c>
      <c r="I27" s="61">
        <v>144.31668399700001</v>
      </c>
      <c r="J27" s="61">
        <v>932.82517298499999</v>
      </c>
      <c r="K27" s="65">
        <v>82</v>
      </c>
      <c r="L27" s="62">
        <v>99</v>
      </c>
      <c r="O27" s="75"/>
      <c r="P27" s="76"/>
      <c r="Q27" s="76"/>
      <c r="R27" s="76"/>
      <c r="S27" s="75"/>
    </row>
    <row r="28" spans="1:19" x14ac:dyDescent="0.2">
      <c r="A28" s="62">
        <v>27</v>
      </c>
      <c r="B28" s="62" t="s">
        <v>133</v>
      </c>
      <c r="C28" s="62">
        <v>2</v>
      </c>
      <c r="D28" s="62" t="s">
        <v>131</v>
      </c>
      <c r="E28" s="59">
        <v>26599</v>
      </c>
      <c r="F28" s="59">
        <v>95459</v>
      </c>
      <c r="G28" s="60">
        <v>702.76080544599995</v>
      </c>
      <c r="H28" s="61">
        <v>498.30860250699999</v>
      </c>
      <c r="I28" s="61">
        <v>233.14850806000001</v>
      </c>
      <c r="J28" s="61">
        <v>992.12584043599998</v>
      </c>
      <c r="K28" s="65">
        <v>129</v>
      </c>
      <c r="L28" s="62">
        <v>103</v>
      </c>
      <c r="O28" s="75"/>
      <c r="P28" s="77"/>
      <c r="Q28" s="78"/>
      <c r="R28" s="78"/>
      <c r="S28" s="75"/>
    </row>
    <row r="29" spans="1:19" x14ac:dyDescent="0.2">
      <c r="A29" s="62">
        <v>28</v>
      </c>
      <c r="B29" s="62" t="s">
        <v>134</v>
      </c>
      <c r="C29" s="62">
        <v>2</v>
      </c>
      <c r="D29" s="62" t="s">
        <v>131</v>
      </c>
      <c r="E29" s="59">
        <v>33255</v>
      </c>
      <c r="F29" s="59">
        <v>68893</v>
      </c>
      <c r="G29" s="60">
        <v>515.45138479399998</v>
      </c>
      <c r="H29" s="61">
        <v>355.04585294399999</v>
      </c>
      <c r="I29" s="61">
        <v>112.529295115</v>
      </c>
      <c r="J29" s="61">
        <v>611.65786518799996</v>
      </c>
      <c r="K29" s="65">
        <v>95</v>
      </c>
      <c r="L29" s="62">
        <v>94</v>
      </c>
      <c r="O29" s="75"/>
      <c r="P29" s="77"/>
      <c r="Q29" s="78"/>
      <c r="R29" s="78"/>
      <c r="S29" s="75"/>
    </row>
    <row r="30" spans="1:19" x14ac:dyDescent="0.2">
      <c r="A30" s="62">
        <v>29</v>
      </c>
      <c r="B30" s="62" t="s">
        <v>135</v>
      </c>
      <c r="C30" s="62">
        <v>2</v>
      </c>
      <c r="D30" s="62" t="s">
        <v>131</v>
      </c>
      <c r="E30" s="59">
        <v>19706</v>
      </c>
      <c r="F30" s="59">
        <v>59763</v>
      </c>
      <c r="G30" s="60">
        <v>446.91916138900001</v>
      </c>
      <c r="H30" s="61">
        <v>297.55906542399998</v>
      </c>
      <c r="I30" s="61">
        <v>65.304344780999998</v>
      </c>
      <c r="J30" s="61">
        <v>490.96604945000001</v>
      </c>
      <c r="K30" s="65">
        <v>55</v>
      </c>
      <c r="L30" s="62">
        <v>38</v>
      </c>
      <c r="O30" s="75"/>
      <c r="P30" s="77"/>
      <c r="Q30" s="78"/>
      <c r="R30" s="78"/>
      <c r="S30" s="75"/>
    </row>
    <row r="31" spans="1:19" x14ac:dyDescent="0.2">
      <c r="A31" s="62">
        <v>30</v>
      </c>
      <c r="B31" s="62" t="s">
        <v>136</v>
      </c>
      <c r="C31" s="62">
        <v>2</v>
      </c>
      <c r="D31" s="62" t="s">
        <v>131</v>
      </c>
      <c r="E31" s="59">
        <v>26631</v>
      </c>
      <c r="F31" s="59">
        <v>59986</v>
      </c>
      <c r="G31" s="60">
        <v>703.99006712599999</v>
      </c>
      <c r="H31" s="61">
        <v>283.09948726800002</v>
      </c>
      <c r="I31" s="61">
        <v>162.62086338899999</v>
      </c>
      <c r="J31" s="61">
        <v>913.48043785000004</v>
      </c>
      <c r="K31" s="65">
        <v>108</v>
      </c>
      <c r="L31" s="62">
        <v>108</v>
      </c>
      <c r="O31" s="75"/>
      <c r="P31" s="77"/>
      <c r="Q31" s="78"/>
      <c r="R31" s="78"/>
      <c r="S31" s="75"/>
    </row>
    <row r="32" spans="1:19" x14ac:dyDescent="0.2">
      <c r="A32" s="62">
        <v>31</v>
      </c>
      <c r="B32" s="62" t="s">
        <v>137</v>
      </c>
      <c r="C32" s="62">
        <v>2</v>
      </c>
      <c r="D32" s="62" t="s">
        <v>131</v>
      </c>
      <c r="E32" s="59">
        <v>9044</v>
      </c>
      <c r="F32" s="59">
        <v>17608</v>
      </c>
      <c r="G32" s="60">
        <v>289.69512522000002</v>
      </c>
      <c r="H32" s="61">
        <v>122.10733564500001</v>
      </c>
      <c r="I32" s="61">
        <v>135.10820957999999</v>
      </c>
      <c r="J32" s="61">
        <v>541.981671269</v>
      </c>
      <c r="K32" s="65">
        <v>70</v>
      </c>
      <c r="L32" s="62">
        <v>139</v>
      </c>
      <c r="O32" s="75"/>
      <c r="P32" s="77"/>
      <c r="Q32" s="78"/>
      <c r="R32" s="78"/>
      <c r="S32" s="75"/>
    </row>
    <row r="33" spans="1:19" x14ac:dyDescent="0.2">
      <c r="A33" s="62">
        <v>32</v>
      </c>
      <c r="B33" s="62" t="s">
        <v>138</v>
      </c>
      <c r="C33" s="62">
        <v>2</v>
      </c>
      <c r="D33" s="62" t="s">
        <v>131</v>
      </c>
      <c r="E33" s="59">
        <v>2662</v>
      </c>
      <c r="F33" s="59">
        <v>3377</v>
      </c>
      <c r="G33" s="60">
        <v>112.033987526</v>
      </c>
      <c r="H33" s="61">
        <v>11.77974981</v>
      </c>
      <c r="I33" s="61">
        <v>19.763284341999999</v>
      </c>
      <c r="J33" s="61">
        <v>211.63406776299999</v>
      </c>
      <c r="K33" s="65">
        <v>28</v>
      </c>
      <c r="L33" s="62">
        <v>36</v>
      </c>
      <c r="O33" s="75"/>
      <c r="P33" s="77"/>
      <c r="Q33" s="78"/>
      <c r="R33" s="78"/>
      <c r="S33" s="75"/>
    </row>
    <row r="34" spans="1:19" x14ac:dyDescent="0.2">
      <c r="A34" s="62">
        <v>33</v>
      </c>
      <c r="B34" s="62" t="s">
        <v>139</v>
      </c>
      <c r="C34" s="62">
        <v>3</v>
      </c>
      <c r="D34" s="62" t="s">
        <v>140</v>
      </c>
      <c r="E34" s="59">
        <v>58355</v>
      </c>
      <c r="F34" s="59">
        <v>127224</v>
      </c>
      <c r="G34" s="60">
        <v>696.73375219800005</v>
      </c>
      <c r="H34" s="61">
        <v>631.65054684400002</v>
      </c>
      <c r="I34" s="61">
        <v>135.506794111</v>
      </c>
      <c r="J34" s="61">
        <v>749.86459462599998</v>
      </c>
      <c r="K34" s="65">
        <v>85</v>
      </c>
      <c r="L34" s="62">
        <v>96</v>
      </c>
      <c r="O34" s="75"/>
      <c r="P34" s="77"/>
      <c r="Q34" s="78"/>
      <c r="R34" s="78"/>
      <c r="S34" s="75"/>
    </row>
    <row r="35" spans="1:19" x14ac:dyDescent="0.2">
      <c r="A35" s="62">
        <v>34</v>
      </c>
      <c r="B35" s="62" t="s">
        <v>141</v>
      </c>
      <c r="C35" s="62">
        <v>3</v>
      </c>
      <c r="D35" s="62" t="s">
        <v>140</v>
      </c>
      <c r="E35" s="59">
        <v>936</v>
      </c>
      <c r="F35" s="59">
        <v>1673</v>
      </c>
      <c r="G35" s="60">
        <v>3.3826965100000002</v>
      </c>
      <c r="H35" s="61">
        <v>0</v>
      </c>
      <c r="I35" s="61">
        <v>41.692123760000001</v>
      </c>
      <c r="J35" s="61">
        <v>115.626944248</v>
      </c>
      <c r="K35" s="65">
        <v>32</v>
      </c>
      <c r="L35" s="62">
        <v>29</v>
      </c>
      <c r="O35" s="75"/>
      <c r="P35" s="77"/>
      <c r="Q35" s="78"/>
      <c r="R35" s="78"/>
      <c r="S35" s="75"/>
    </row>
    <row r="36" spans="1:19" x14ac:dyDescent="0.2">
      <c r="A36" s="62">
        <v>35</v>
      </c>
      <c r="B36" s="62" t="s">
        <v>142</v>
      </c>
      <c r="C36" s="62">
        <v>3</v>
      </c>
      <c r="D36" s="62" t="s">
        <v>140</v>
      </c>
      <c r="E36" s="59">
        <v>2498</v>
      </c>
      <c r="F36" s="59">
        <v>3303</v>
      </c>
      <c r="G36" s="60">
        <v>70.254102420999999</v>
      </c>
      <c r="H36" s="61">
        <v>17.625647182000002</v>
      </c>
      <c r="I36" s="61">
        <v>31.47956194</v>
      </c>
      <c r="J36" s="61">
        <v>90.971967414999995</v>
      </c>
      <c r="K36" s="65">
        <v>15</v>
      </c>
      <c r="L36" s="62">
        <v>46</v>
      </c>
      <c r="O36" s="75"/>
      <c r="P36" s="77"/>
      <c r="Q36" s="78"/>
      <c r="R36" s="78"/>
      <c r="S36" s="75"/>
    </row>
    <row r="37" spans="1:19" x14ac:dyDescent="0.2">
      <c r="A37" s="62">
        <v>36</v>
      </c>
      <c r="B37" s="62" t="s">
        <v>143</v>
      </c>
      <c r="C37" s="62">
        <v>3</v>
      </c>
      <c r="D37" s="62" t="s">
        <v>140</v>
      </c>
      <c r="E37" s="59">
        <v>1340</v>
      </c>
      <c r="F37" s="59">
        <v>3136</v>
      </c>
      <c r="G37" s="60">
        <v>37.011380940000002</v>
      </c>
      <c r="H37" s="61">
        <v>19.117201619999999</v>
      </c>
      <c r="I37" s="61">
        <v>73.755448451000007</v>
      </c>
      <c r="J37" s="61">
        <v>266.26562359899998</v>
      </c>
      <c r="K37" s="65">
        <v>56</v>
      </c>
      <c r="L37" s="62">
        <v>83</v>
      </c>
      <c r="O37" s="75"/>
      <c r="P37" s="77"/>
      <c r="Q37" s="78"/>
      <c r="R37" s="78"/>
      <c r="S37" s="75"/>
    </row>
    <row r="38" spans="1:19" x14ac:dyDescent="0.2">
      <c r="A38" s="62">
        <v>37</v>
      </c>
      <c r="B38" s="62" t="s">
        <v>144</v>
      </c>
      <c r="C38" s="62">
        <v>3</v>
      </c>
      <c r="D38" s="62" t="s">
        <v>140</v>
      </c>
      <c r="E38" s="59">
        <v>3360</v>
      </c>
      <c r="F38" s="59">
        <v>5030</v>
      </c>
      <c r="G38" s="60">
        <v>219.32099989700001</v>
      </c>
      <c r="H38" s="61">
        <v>27.632111645999998</v>
      </c>
      <c r="I38" s="61">
        <v>56.173162695999999</v>
      </c>
      <c r="J38" s="61">
        <v>609.44597872999998</v>
      </c>
      <c r="K38" s="65">
        <v>61</v>
      </c>
      <c r="L38" s="62">
        <v>109</v>
      </c>
      <c r="O38" s="75"/>
      <c r="P38" s="77"/>
      <c r="Q38" s="78"/>
      <c r="R38" s="78"/>
      <c r="S38" s="75"/>
    </row>
    <row r="39" spans="1:19" x14ac:dyDescent="0.2">
      <c r="A39" s="62">
        <v>38</v>
      </c>
      <c r="B39" s="62" t="s">
        <v>145</v>
      </c>
      <c r="C39" s="62">
        <v>3</v>
      </c>
      <c r="D39" s="62" t="s">
        <v>140</v>
      </c>
      <c r="E39" s="59">
        <v>2718</v>
      </c>
      <c r="F39" s="59">
        <v>4704</v>
      </c>
      <c r="G39" s="60">
        <v>178.88294960499999</v>
      </c>
      <c r="H39" s="61">
        <v>22.189708485000001</v>
      </c>
      <c r="I39" s="61">
        <v>36.259476085000003</v>
      </c>
      <c r="J39" s="61">
        <v>239.378676695</v>
      </c>
      <c r="K39" s="65">
        <v>30</v>
      </c>
      <c r="L39" s="62">
        <v>47</v>
      </c>
      <c r="O39" s="75"/>
      <c r="P39" s="77"/>
      <c r="Q39" s="78"/>
      <c r="R39" s="78"/>
      <c r="S39" s="75"/>
    </row>
    <row r="40" spans="1:19" x14ac:dyDescent="0.2">
      <c r="A40" s="62">
        <v>39</v>
      </c>
      <c r="B40" s="62" t="s">
        <v>146</v>
      </c>
      <c r="C40" s="62">
        <v>3</v>
      </c>
      <c r="D40" s="62" t="s">
        <v>140</v>
      </c>
      <c r="E40" s="59">
        <v>1875</v>
      </c>
      <c r="F40" s="59">
        <v>2148</v>
      </c>
      <c r="G40" s="60">
        <v>81.387286974999995</v>
      </c>
      <c r="H40" s="61">
        <v>12.210068948</v>
      </c>
      <c r="I40" s="61">
        <v>29.442675276999999</v>
      </c>
      <c r="J40" s="61">
        <v>188.02796888</v>
      </c>
      <c r="K40" s="65">
        <v>23</v>
      </c>
      <c r="L40" s="62">
        <v>27</v>
      </c>
      <c r="O40" s="75"/>
      <c r="P40" s="77"/>
      <c r="Q40" s="78"/>
      <c r="R40" s="78"/>
      <c r="S40" s="75"/>
    </row>
    <row r="41" spans="1:19" x14ac:dyDescent="0.2">
      <c r="A41" s="62">
        <v>40</v>
      </c>
      <c r="B41" s="62" t="s">
        <v>147</v>
      </c>
      <c r="C41" s="62">
        <v>3</v>
      </c>
      <c r="D41" s="62" t="s">
        <v>140</v>
      </c>
      <c r="E41" s="59">
        <v>1175</v>
      </c>
      <c r="F41" s="59">
        <v>1882</v>
      </c>
      <c r="G41" s="60">
        <v>71.156399278999999</v>
      </c>
      <c r="H41" s="61">
        <v>17.946846812</v>
      </c>
      <c r="I41" s="61">
        <v>16.726506591</v>
      </c>
      <c r="J41" s="61">
        <v>145.469243339</v>
      </c>
      <c r="K41" s="65">
        <v>11</v>
      </c>
      <c r="L41" s="62">
        <v>15</v>
      </c>
      <c r="O41" s="75"/>
      <c r="P41" s="77"/>
      <c r="Q41" s="78"/>
      <c r="R41" s="78"/>
      <c r="S41" s="75"/>
    </row>
    <row r="42" spans="1:19" x14ac:dyDescent="0.2">
      <c r="A42" s="62">
        <v>41</v>
      </c>
      <c r="B42" s="62" t="s">
        <v>148</v>
      </c>
      <c r="C42" s="62">
        <v>3</v>
      </c>
      <c r="D42" s="62" t="s">
        <v>140</v>
      </c>
      <c r="E42" s="59">
        <v>1638</v>
      </c>
      <c r="F42" s="59">
        <v>2395</v>
      </c>
      <c r="G42" s="60">
        <v>31.864137213999999</v>
      </c>
      <c r="H42" s="61">
        <v>15.627998694</v>
      </c>
      <c r="I42" s="61">
        <v>45.442345946000003</v>
      </c>
      <c r="J42" s="61">
        <v>178.90345315600001</v>
      </c>
      <c r="K42" s="65">
        <v>38</v>
      </c>
      <c r="L42" s="62">
        <v>29</v>
      </c>
      <c r="O42" s="75"/>
      <c r="P42" s="77"/>
      <c r="Q42" s="78"/>
      <c r="R42" s="78"/>
      <c r="S42" s="75"/>
    </row>
    <row r="43" spans="1:19" x14ac:dyDescent="0.2">
      <c r="A43" s="62">
        <v>42</v>
      </c>
      <c r="B43" s="62" t="s">
        <v>149</v>
      </c>
      <c r="C43" s="62">
        <v>3</v>
      </c>
      <c r="D43" s="62" t="s">
        <v>140</v>
      </c>
      <c r="E43" s="59">
        <v>2424</v>
      </c>
      <c r="F43" s="59">
        <v>3265</v>
      </c>
      <c r="G43" s="60">
        <v>87.492022324999994</v>
      </c>
      <c r="H43" s="61">
        <v>19.093501495000002</v>
      </c>
      <c r="I43" s="61">
        <v>28.749686665999999</v>
      </c>
      <c r="J43" s="61">
        <v>217.227962956</v>
      </c>
      <c r="K43" s="65">
        <v>25</v>
      </c>
      <c r="L43" s="62">
        <v>45</v>
      </c>
      <c r="O43" s="75"/>
      <c r="P43" s="75"/>
      <c r="Q43" s="75"/>
      <c r="R43" s="75"/>
      <c r="S43" s="75"/>
    </row>
    <row r="44" spans="1:19" x14ac:dyDescent="0.2">
      <c r="A44" s="62">
        <v>43</v>
      </c>
      <c r="B44" s="62" t="s">
        <v>150</v>
      </c>
      <c r="C44" s="62">
        <v>3</v>
      </c>
      <c r="D44" s="62" t="s">
        <v>140</v>
      </c>
      <c r="E44" s="59">
        <v>6724</v>
      </c>
      <c r="F44" s="59">
        <v>15296</v>
      </c>
      <c r="G44" s="60">
        <v>153.86803935399999</v>
      </c>
      <c r="H44" s="61">
        <v>84.076611407000001</v>
      </c>
      <c r="I44" s="61">
        <v>50.227853807999999</v>
      </c>
      <c r="J44" s="61">
        <v>309.31349684999998</v>
      </c>
      <c r="K44" s="65">
        <v>49</v>
      </c>
      <c r="L44" s="62">
        <v>41</v>
      </c>
    </row>
    <row r="45" spans="1:19" x14ac:dyDescent="0.2">
      <c r="A45" s="62">
        <v>44</v>
      </c>
      <c r="B45" s="62" t="s">
        <v>151</v>
      </c>
      <c r="C45" s="62">
        <v>3</v>
      </c>
      <c r="D45" s="62" t="s">
        <v>140</v>
      </c>
      <c r="E45" s="59">
        <v>5123</v>
      </c>
      <c r="F45" s="59">
        <v>6349</v>
      </c>
      <c r="G45" s="60">
        <v>144.812672459</v>
      </c>
      <c r="H45" s="61">
        <v>62.927804950999999</v>
      </c>
      <c r="I45" s="61">
        <v>66.666719514999997</v>
      </c>
      <c r="J45" s="61">
        <v>402.82181951199999</v>
      </c>
      <c r="K45" s="65">
        <v>52</v>
      </c>
      <c r="L45" s="62">
        <v>95</v>
      </c>
    </row>
    <row r="46" spans="1:19" x14ac:dyDescent="0.2">
      <c r="A46" s="62">
        <v>45</v>
      </c>
      <c r="B46" s="62" t="s">
        <v>152</v>
      </c>
      <c r="C46" s="62">
        <v>3</v>
      </c>
      <c r="D46" s="62" t="s">
        <v>140</v>
      </c>
      <c r="E46" s="59">
        <v>7885</v>
      </c>
      <c r="F46" s="59">
        <v>14146</v>
      </c>
      <c r="G46" s="60">
        <v>114.410090219</v>
      </c>
      <c r="H46" s="61">
        <v>72.016836897000005</v>
      </c>
      <c r="I46" s="61">
        <v>19.507557467000002</v>
      </c>
      <c r="J46" s="61">
        <v>135.257459396</v>
      </c>
      <c r="K46" s="65">
        <v>10</v>
      </c>
      <c r="L46" s="62">
        <v>34</v>
      </c>
    </row>
    <row r="47" spans="1:19" x14ac:dyDescent="0.2">
      <c r="A47" s="62">
        <v>46</v>
      </c>
      <c r="B47" s="62" t="s">
        <v>153</v>
      </c>
      <c r="C47" s="62">
        <v>3</v>
      </c>
      <c r="D47" s="62" t="s">
        <v>140</v>
      </c>
      <c r="E47" s="59">
        <v>1243</v>
      </c>
      <c r="F47" s="59">
        <v>1822</v>
      </c>
      <c r="G47" s="60">
        <v>32.928191599000002</v>
      </c>
      <c r="H47" s="61">
        <v>23.911733535</v>
      </c>
      <c r="I47" s="61">
        <v>12.954446473999999</v>
      </c>
      <c r="J47" s="61">
        <v>50.618033916000002</v>
      </c>
      <c r="K47" s="65">
        <v>13</v>
      </c>
      <c r="L47" s="62">
        <v>12</v>
      </c>
    </row>
    <row r="48" spans="1:19" x14ac:dyDescent="0.2">
      <c r="A48" s="62">
        <v>47</v>
      </c>
      <c r="B48" s="62" t="s">
        <v>154</v>
      </c>
      <c r="C48" s="62">
        <v>3</v>
      </c>
      <c r="D48" s="62" t="s">
        <v>140</v>
      </c>
      <c r="E48" s="59">
        <v>617</v>
      </c>
      <c r="F48" s="59">
        <v>957</v>
      </c>
      <c r="G48" s="60">
        <v>21.708907058000001</v>
      </c>
      <c r="H48" s="61">
        <v>0</v>
      </c>
      <c r="I48" s="61">
        <v>24.008150809</v>
      </c>
      <c r="J48" s="61">
        <v>79.935597455000007</v>
      </c>
      <c r="K48" s="65">
        <v>27</v>
      </c>
      <c r="L48" s="62">
        <v>19</v>
      </c>
    </row>
    <row r="49" spans="1:12" x14ac:dyDescent="0.2">
      <c r="A49" s="62">
        <v>48</v>
      </c>
      <c r="B49" s="62" t="s">
        <v>155</v>
      </c>
      <c r="C49" s="62">
        <v>3</v>
      </c>
      <c r="D49" s="62" t="s">
        <v>140</v>
      </c>
      <c r="E49" s="59">
        <v>1830</v>
      </c>
      <c r="F49" s="59">
        <v>2386</v>
      </c>
      <c r="G49" s="60">
        <v>55.590943561000003</v>
      </c>
      <c r="H49" s="61">
        <v>7.1552522019999998</v>
      </c>
      <c r="I49" s="61">
        <v>32.559617033000002</v>
      </c>
      <c r="J49" s="61">
        <v>107.886501921</v>
      </c>
      <c r="K49" s="65">
        <v>15</v>
      </c>
      <c r="L49" s="62">
        <v>62</v>
      </c>
    </row>
    <row r="50" spans="1:12" x14ac:dyDescent="0.2">
      <c r="A50" s="62">
        <v>49</v>
      </c>
      <c r="B50" s="62" t="s">
        <v>156</v>
      </c>
      <c r="C50" s="62">
        <v>3</v>
      </c>
      <c r="D50" s="62" t="s">
        <v>140</v>
      </c>
      <c r="E50" s="59">
        <v>1936</v>
      </c>
      <c r="F50" s="59">
        <v>3487</v>
      </c>
      <c r="G50" s="60">
        <v>41.825942398000002</v>
      </c>
      <c r="H50" s="61">
        <v>29.775975333000002</v>
      </c>
      <c r="I50" s="61">
        <v>9.0318970499999995</v>
      </c>
      <c r="J50" s="61">
        <v>106.43375001</v>
      </c>
      <c r="K50" s="65">
        <v>20</v>
      </c>
      <c r="L50" s="62">
        <v>42</v>
      </c>
    </row>
    <row r="51" spans="1:12" x14ac:dyDescent="0.2">
      <c r="A51" s="62">
        <v>50</v>
      </c>
      <c r="B51" s="62" t="s">
        <v>157</v>
      </c>
      <c r="C51" s="62">
        <v>3</v>
      </c>
      <c r="D51" s="62" t="s">
        <v>140</v>
      </c>
      <c r="E51" s="59">
        <v>3254</v>
      </c>
      <c r="F51" s="59">
        <v>3655</v>
      </c>
      <c r="G51" s="60">
        <v>90.161021477000006</v>
      </c>
      <c r="H51" s="61">
        <v>0</v>
      </c>
      <c r="I51" s="61">
        <v>17.555255604999999</v>
      </c>
      <c r="J51" s="61">
        <v>129.21203509099999</v>
      </c>
      <c r="K51" s="65">
        <v>23</v>
      </c>
      <c r="L51" s="62">
        <v>69</v>
      </c>
    </row>
    <row r="52" spans="1:12" x14ac:dyDescent="0.2">
      <c r="A52" s="62">
        <v>51</v>
      </c>
      <c r="B52" s="62" t="s">
        <v>158</v>
      </c>
      <c r="C52" s="62">
        <v>3</v>
      </c>
      <c r="D52" s="62" t="s">
        <v>140</v>
      </c>
      <c r="E52" s="59">
        <v>13048</v>
      </c>
      <c r="F52" s="59">
        <v>20189</v>
      </c>
      <c r="G52" s="60">
        <v>206.236959574</v>
      </c>
      <c r="H52" s="61">
        <v>120.607503302</v>
      </c>
      <c r="I52" s="61">
        <v>27.283406285000002</v>
      </c>
      <c r="J52" s="61">
        <v>257.54802530500001</v>
      </c>
      <c r="K52" s="65">
        <v>49</v>
      </c>
      <c r="L52" s="62">
        <v>69</v>
      </c>
    </row>
    <row r="53" spans="1:12" x14ac:dyDescent="0.2">
      <c r="A53" s="62">
        <v>52</v>
      </c>
      <c r="B53" s="62" t="s">
        <v>159</v>
      </c>
      <c r="C53" s="62">
        <v>3</v>
      </c>
      <c r="D53" s="62" t="s">
        <v>140</v>
      </c>
      <c r="E53" s="59">
        <v>952</v>
      </c>
      <c r="F53" s="59">
        <v>1143</v>
      </c>
      <c r="G53" s="60">
        <v>47.377990375000003</v>
      </c>
      <c r="H53" s="61">
        <v>19.710570791999999</v>
      </c>
      <c r="I53" s="61">
        <v>39.076858600000001</v>
      </c>
      <c r="J53" s="61">
        <v>140.679473624</v>
      </c>
      <c r="K53" s="65">
        <v>39</v>
      </c>
      <c r="L53" s="62">
        <v>49</v>
      </c>
    </row>
    <row r="54" spans="1:12" x14ac:dyDescent="0.2">
      <c r="A54" s="62">
        <v>53</v>
      </c>
      <c r="B54" s="62" t="s">
        <v>160</v>
      </c>
      <c r="C54" s="62">
        <v>4</v>
      </c>
      <c r="D54" s="62" t="s">
        <v>161</v>
      </c>
      <c r="E54" s="59">
        <v>33672</v>
      </c>
      <c r="F54" s="59">
        <v>92832</v>
      </c>
      <c r="G54" s="60">
        <v>500.93878354600002</v>
      </c>
      <c r="H54" s="61">
        <v>557.88443972699997</v>
      </c>
      <c r="I54" s="61">
        <v>90.542814649999997</v>
      </c>
      <c r="J54" s="61">
        <v>564.23490783600005</v>
      </c>
      <c r="K54" s="65">
        <v>43</v>
      </c>
      <c r="L54" s="62">
        <v>88</v>
      </c>
    </row>
    <row r="55" spans="1:12" x14ac:dyDescent="0.2">
      <c r="A55" s="62">
        <v>54</v>
      </c>
      <c r="B55" s="62" t="s">
        <v>162</v>
      </c>
      <c r="C55" s="62">
        <v>4</v>
      </c>
      <c r="D55" s="62" t="s">
        <v>161</v>
      </c>
      <c r="E55" s="59">
        <v>55033</v>
      </c>
      <c r="F55" s="59">
        <v>174439</v>
      </c>
      <c r="G55" s="60">
        <v>1196.384813765</v>
      </c>
      <c r="H55" s="61">
        <v>1473.0483488350001</v>
      </c>
      <c r="I55" s="61">
        <v>281.64325654700002</v>
      </c>
      <c r="J55" s="61">
        <v>1538.9309273809999</v>
      </c>
      <c r="K55" s="65">
        <v>149</v>
      </c>
      <c r="L55" s="62">
        <v>72</v>
      </c>
    </row>
    <row r="56" spans="1:12" x14ac:dyDescent="0.2">
      <c r="A56" s="62">
        <v>55</v>
      </c>
      <c r="B56" s="62" t="s">
        <v>163</v>
      </c>
      <c r="C56" s="62">
        <v>4</v>
      </c>
      <c r="D56" s="62" t="s">
        <v>161</v>
      </c>
      <c r="E56" s="59">
        <v>19474</v>
      </c>
      <c r="F56" s="59">
        <v>51462</v>
      </c>
      <c r="G56" s="60">
        <v>308.23139038300002</v>
      </c>
      <c r="H56" s="61">
        <v>253.35241675500001</v>
      </c>
      <c r="I56" s="61">
        <v>88.806853457000003</v>
      </c>
      <c r="J56" s="61">
        <v>379.94229152600002</v>
      </c>
      <c r="K56" s="65">
        <v>72</v>
      </c>
      <c r="L56" s="62">
        <v>73</v>
      </c>
    </row>
    <row r="57" spans="1:12" x14ac:dyDescent="0.2">
      <c r="A57" s="62">
        <v>56</v>
      </c>
      <c r="B57" s="62" t="s">
        <v>164</v>
      </c>
      <c r="C57" s="62">
        <v>4</v>
      </c>
      <c r="D57" s="62" t="s">
        <v>161</v>
      </c>
      <c r="E57" s="59">
        <v>16529</v>
      </c>
      <c r="F57" s="59">
        <v>36309</v>
      </c>
      <c r="G57" s="60">
        <v>303.74858311999998</v>
      </c>
      <c r="H57" s="61">
        <v>195.49416336100001</v>
      </c>
      <c r="I57" s="61">
        <v>116.090750384</v>
      </c>
      <c r="J57" s="61">
        <v>664.79553542199994</v>
      </c>
      <c r="K57" s="65">
        <v>132</v>
      </c>
      <c r="L57" s="62">
        <v>155</v>
      </c>
    </row>
    <row r="58" spans="1:12" x14ac:dyDescent="0.2">
      <c r="A58" s="62">
        <v>57</v>
      </c>
      <c r="B58" s="62" t="s">
        <v>165</v>
      </c>
      <c r="C58" s="62">
        <v>4</v>
      </c>
      <c r="D58" s="62" t="s">
        <v>161</v>
      </c>
      <c r="E58" s="59">
        <v>2628</v>
      </c>
      <c r="F58" s="59">
        <v>4388</v>
      </c>
      <c r="G58" s="60">
        <v>99.798943070999997</v>
      </c>
      <c r="H58" s="61">
        <v>27.116963192</v>
      </c>
      <c r="I58" s="61">
        <v>90.551122508999995</v>
      </c>
      <c r="J58" s="61">
        <v>407.22348760599999</v>
      </c>
      <c r="K58" s="65">
        <v>41</v>
      </c>
      <c r="L58" s="62">
        <v>64</v>
      </c>
    </row>
    <row r="59" spans="1:12" x14ac:dyDescent="0.2">
      <c r="A59" s="62">
        <v>58</v>
      </c>
      <c r="B59" s="62" t="s">
        <v>166</v>
      </c>
      <c r="C59" s="62">
        <v>4</v>
      </c>
      <c r="D59" s="62" t="s">
        <v>161</v>
      </c>
      <c r="E59" s="59">
        <v>1104</v>
      </c>
      <c r="F59" s="59">
        <v>2766</v>
      </c>
      <c r="G59" s="60">
        <v>108.402186837</v>
      </c>
      <c r="H59" s="61">
        <v>23.98283511</v>
      </c>
      <c r="I59" s="61">
        <v>52.630730202999999</v>
      </c>
      <c r="J59" s="61">
        <v>215.95801285100001</v>
      </c>
      <c r="K59" s="65">
        <v>35</v>
      </c>
      <c r="L59" s="62">
        <v>33</v>
      </c>
    </row>
    <row r="60" spans="1:12" x14ac:dyDescent="0.2">
      <c r="A60" s="62">
        <v>59</v>
      </c>
      <c r="B60" s="62" t="s">
        <v>167</v>
      </c>
      <c r="C60" s="62">
        <v>4</v>
      </c>
      <c r="D60" s="62" t="s">
        <v>161</v>
      </c>
      <c r="E60" s="59">
        <v>13583</v>
      </c>
      <c r="F60" s="59">
        <v>18991</v>
      </c>
      <c r="G60" s="60">
        <v>324.15417789999998</v>
      </c>
      <c r="H60" s="61">
        <v>140.09197240899999</v>
      </c>
      <c r="I60" s="61">
        <v>121.25942381900001</v>
      </c>
      <c r="J60" s="61">
        <v>434.20112328599998</v>
      </c>
      <c r="K60" s="65">
        <v>88</v>
      </c>
      <c r="L60" s="62">
        <v>81</v>
      </c>
    </row>
    <row r="61" spans="1:12" x14ac:dyDescent="0.2">
      <c r="A61" s="62">
        <v>60</v>
      </c>
      <c r="B61" s="62" t="s">
        <v>168</v>
      </c>
      <c r="C61" s="62">
        <v>4</v>
      </c>
      <c r="D61" s="62" t="s">
        <v>161</v>
      </c>
      <c r="E61" s="59">
        <v>5469</v>
      </c>
      <c r="F61" s="59">
        <v>4798</v>
      </c>
      <c r="G61" s="60">
        <v>164.532381165</v>
      </c>
      <c r="H61" s="61">
        <v>22.762256614000002</v>
      </c>
      <c r="I61" s="61">
        <v>58.273449311</v>
      </c>
      <c r="J61" s="61">
        <v>367.65280473600001</v>
      </c>
      <c r="K61" s="65">
        <v>66</v>
      </c>
      <c r="L61" s="62">
        <v>75</v>
      </c>
    </row>
    <row r="62" spans="1:12" x14ac:dyDescent="0.2">
      <c r="A62" s="62">
        <v>61</v>
      </c>
      <c r="B62" s="62" t="s">
        <v>169</v>
      </c>
      <c r="C62" s="62">
        <v>4</v>
      </c>
      <c r="D62" s="62" t="s">
        <v>161</v>
      </c>
      <c r="E62" s="59">
        <v>5467</v>
      </c>
      <c r="F62" s="59">
        <v>9802</v>
      </c>
      <c r="G62" s="60">
        <v>240.383031144</v>
      </c>
      <c r="H62" s="61">
        <v>98.839514604000001</v>
      </c>
      <c r="I62" s="61">
        <v>63.043648103000002</v>
      </c>
      <c r="J62" s="61">
        <v>264.36139939899999</v>
      </c>
      <c r="K62" s="65">
        <v>41</v>
      </c>
      <c r="L62" s="62">
        <v>77</v>
      </c>
    </row>
    <row r="63" spans="1:12" x14ac:dyDescent="0.2">
      <c r="A63" s="62">
        <v>62</v>
      </c>
      <c r="B63" s="62" t="s">
        <v>170</v>
      </c>
      <c r="C63" s="62">
        <v>4</v>
      </c>
      <c r="D63" s="62" t="s">
        <v>161</v>
      </c>
      <c r="E63" s="59">
        <v>4198</v>
      </c>
      <c r="F63" s="59">
        <v>8780</v>
      </c>
      <c r="G63" s="60">
        <v>251.88033284799999</v>
      </c>
      <c r="H63" s="61">
        <v>57.451745981999998</v>
      </c>
      <c r="I63" s="61">
        <v>54.931850144999999</v>
      </c>
      <c r="J63" s="61">
        <v>377.61164309700001</v>
      </c>
      <c r="K63" s="65">
        <v>65</v>
      </c>
      <c r="L63" s="62">
        <v>56</v>
      </c>
    </row>
    <row r="64" spans="1:12" x14ac:dyDescent="0.2">
      <c r="A64" s="62">
        <v>63</v>
      </c>
      <c r="B64" s="62" t="s">
        <v>171</v>
      </c>
      <c r="C64" s="62">
        <v>4</v>
      </c>
      <c r="D64" s="62" t="s">
        <v>161</v>
      </c>
      <c r="E64" s="59">
        <v>4678</v>
      </c>
      <c r="F64" s="59">
        <v>9401</v>
      </c>
      <c r="G64" s="60">
        <v>227.65307698999999</v>
      </c>
      <c r="H64" s="61">
        <v>50.142417909999999</v>
      </c>
      <c r="I64" s="61">
        <v>163.249191521</v>
      </c>
      <c r="J64" s="61">
        <v>530.75570943900004</v>
      </c>
      <c r="K64" s="65">
        <v>77</v>
      </c>
      <c r="L64" s="62">
        <v>147</v>
      </c>
    </row>
    <row r="65" spans="1:12" x14ac:dyDescent="0.2">
      <c r="A65" s="62">
        <v>64</v>
      </c>
      <c r="B65" s="62" t="s">
        <v>172</v>
      </c>
      <c r="C65" s="62">
        <v>5</v>
      </c>
      <c r="D65" s="62" t="s">
        <v>173</v>
      </c>
      <c r="E65" s="59">
        <v>12236</v>
      </c>
      <c r="F65" s="59">
        <v>13381</v>
      </c>
      <c r="G65" s="60">
        <v>343.85525323000002</v>
      </c>
      <c r="H65" s="61">
        <v>96.442466733000003</v>
      </c>
      <c r="I65" s="61">
        <v>133.65458912400001</v>
      </c>
      <c r="J65" s="61">
        <v>559.93325986399998</v>
      </c>
      <c r="K65" s="65">
        <v>138</v>
      </c>
      <c r="L65" s="62">
        <v>133</v>
      </c>
    </row>
    <row r="66" spans="1:12" x14ac:dyDescent="0.2">
      <c r="A66" s="62">
        <v>65</v>
      </c>
      <c r="B66" s="62" t="s">
        <v>174</v>
      </c>
      <c r="C66" s="62">
        <v>5</v>
      </c>
      <c r="D66" s="62" t="s">
        <v>173</v>
      </c>
      <c r="E66" s="59">
        <v>2819</v>
      </c>
      <c r="F66" s="59">
        <v>5598</v>
      </c>
      <c r="G66" s="60">
        <v>157.37718230300001</v>
      </c>
      <c r="H66" s="61">
        <v>70.724995605999993</v>
      </c>
      <c r="I66" s="61">
        <v>77.789677296999997</v>
      </c>
      <c r="J66" s="61">
        <v>385.30884664000001</v>
      </c>
      <c r="K66" s="65">
        <v>54</v>
      </c>
      <c r="L66" s="62">
        <v>73</v>
      </c>
    </row>
    <row r="67" spans="1:12" x14ac:dyDescent="0.2">
      <c r="A67" s="62">
        <v>66</v>
      </c>
      <c r="B67" s="62" t="s">
        <v>175</v>
      </c>
      <c r="C67" s="62">
        <v>5</v>
      </c>
      <c r="D67" s="62" t="s">
        <v>173</v>
      </c>
      <c r="E67" s="59">
        <v>5047</v>
      </c>
      <c r="F67" s="59">
        <v>5796</v>
      </c>
      <c r="G67" s="60">
        <v>166.64300356199999</v>
      </c>
      <c r="H67" s="61">
        <v>26.454448066000001</v>
      </c>
      <c r="I67" s="61">
        <v>49.656330341999997</v>
      </c>
      <c r="J67" s="61">
        <v>360.18070820299999</v>
      </c>
      <c r="K67" s="65">
        <v>46</v>
      </c>
      <c r="L67" s="62">
        <v>93</v>
      </c>
    </row>
    <row r="68" spans="1:12" x14ac:dyDescent="0.2">
      <c r="A68" s="62">
        <v>67</v>
      </c>
      <c r="B68" s="62" t="s">
        <v>176</v>
      </c>
      <c r="C68" s="62">
        <v>5</v>
      </c>
      <c r="D68" s="62" t="s">
        <v>173</v>
      </c>
      <c r="E68" s="59">
        <v>10206</v>
      </c>
      <c r="F68" s="59">
        <v>13583</v>
      </c>
      <c r="G68" s="60">
        <v>196.84713270500001</v>
      </c>
      <c r="H68" s="61">
        <v>66.269655643999997</v>
      </c>
      <c r="I68" s="61">
        <v>53.901879727000001</v>
      </c>
      <c r="J68" s="61">
        <v>370.77312907599998</v>
      </c>
      <c r="K68" s="65">
        <v>66</v>
      </c>
      <c r="L68" s="62">
        <v>105</v>
      </c>
    </row>
    <row r="69" spans="1:12" x14ac:dyDescent="0.2">
      <c r="A69" s="62">
        <v>68</v>
      </c>
      <c r="B69" s="62" t="s">
        <v>177</v>
      </c>
      <c r="C69" s="62">
        <v>5</v>
      </c>
      <c r="D69" s="62" t="s">
        <v>173</v>
      </c>
      <c r="E69" s="59">
        <v>3487</v>
      </c>
      <c r="F69" s="59">
        <v>4864</v>
      </c>
      <c r="G69" s="60">
        <v>56.13237264</v>
      </c>
      <c r="H69" s="61">
        <v>36.187539264999998</v>
      </c>
      <c r="I69" s="61">
        <v>20.628118655000002</v>
      </c>
      <c r="J69" s="61">
        <v>223.659611278</v>
      </c>
      <c r="K69" s="65">
        <v>34</v>
      </c>
      <c r="L69" s="62">
        <v>63</v>
      </c>
    </row>
    <row r="70" spans="1:12" x14ac:dyDescent="0.2">
      <c r="A70" s="62">
        <v>69</v>
      </c>
      <c r="B70" s="62" t="s">
        <v>178</v>
      </c>
      <c r="C70" s="62">
        <v>5</v>
      </c>
      <c r="D70" s="62" t="s">
        <v>173</v>
      </c>
      <c r="E70" s="59">
        <v>4623</v>
      </c>
      <c r="F70" s="59">
        <v>5221</v>
      </c>
      <c r="G70" s="60">
        <v>101.581369958</v>
      </c>
      <c r="H70" s="61">
        <v>33.152006599000003</v>
      </c>
      <c r="I70" s="61">
        <v>70.257135593000001</v>
      </c>
      <c r="J70" s="61">
        <v>241.85996684700001</v>
      </c>
      <c r="K70" s="65">
        <v>31</v>
      </c>
      <c r="L70" s="62">
        <v>38</v>
      </c>
    </row>
    <row r="71" spans="1:12" x14ac:dyDescent="0.2">
      <c r="A71" s="62">
        <v>70</v>
      </c>
      <c r="B71" s="62" t="s">
        <v>179</v>
      </c>
      <c r="C71" s="62">
        <v>5</v>
      </c>
      <c r="D71" s="62" t="s">
        <v>173</v>
      </c>
      <c r="E71" s="59">
        <v>16470</v>
      </c>
      <c r="F71" s="59">
        <v>24873</v>
      </c>
      <c r="G71" s="60">
        <v>308.20913367000003</v>
      </c>
      <c r="H71" s="61">
        <v>144.863118181</v>
      </c>
      <c r="I71" s="61">
        <v>91.453918904999995</v>
      </c>
      <c r="J71" s="61">
        <v>619.22678555799996</v>
      </c>
      <c r="K71" s="65">
        <v>125</v>
      </c>
      <c r="L71" s="62">
        <v>230</v>
      </c>
    </row>
    <row r="72" spans="1:12" x14ac:dyDescent="0.2">
      <c r="A72" s="62">
        <v>71</v>
      </c>
      <c r="B72" s="62" t="s">
        <v>180</v>
      </c>
      <c r="C72" s="62">
        <v>6</v>
      </c>
      <c r="D72" s="62" t="s">
        <v>181</v>
      </c>
      <c r="E72" s="59">
        <v>101882</v>
      </c>
      <c r="F72" s="59">
        <v>277128</v>
      </c>
      <c r="G72" s="60">
        <v>1200.9196348739999</v>
      </c>
      <c r="H72" s="61">
        <v>1716.0617425380001</v>
      </c>
      <c r="I72" s="61">
        <v>223.51179981999999</v>
      </c>
      <c r="J72" s="61">
        <v>1646.7938011900001</v>
      </c>
      <c r="K72" s="65">
        <v>177</v>
      </c>
      <c r="L72" s="62">
        <v>258</v>
      </c>
    </row>
    <row r="73" spans="1:12" x14ac:dyDescent="0.2">
      <c r="A73" s="62">
        <v>72</v>
      </c>
      <c r="B73" s="62" t="s">
        <v>182</v>
      </c>
      <c r="C73" s="62">
        <v>6</v>
      </c>
      <c r="D73" s="62" t="s">
        <v>181</v>
      </c>
      <c r="E73" s="59">
        <v>25563</v>
      </c>
      <c r="F73" s="59">
        <v>48477</v>
      </c>
      <c r="G73" s="60">
        <v>421.53911592100002</v>
      </c>
      <c r="H73" s="61">
        <v>214.13178653200001</v>
      </c>
      <c r="I73" s="61">
        <v>131.03340389499999</v>
      </c>
      <c r="J73" s="61">
        <v>557.55553401400005</v>
      </c>
      <c r="K73" s="65">
        <v>102</v>
      </c>
      <c r="L73" s="62">
        <v>92</v>
      </c>
    </row>
    <row r="74" spans="1:12" x14ac:dyDescent="0.2">
      <c r="A74" s="62">
        <v>73</v>
      </c>
      <c r="B74" s="62" t="s">
        <v>183</v>
      </c>
      <c r="C74" s="62">
        <v>6</v>
      </c>
      <c r="D74" s="62" t="s">
        <v>181</v>
      </c>
      <c r="E74" s="59">
        <v>7447</v>
      </c>
      <c r="F74" s="59">
        <v>8637</v>
      </c>
      <c r="G74" s="60">
        <v>113.050387188</v>
      </c>
      <c r="H74" s="61">
        <v>0</v>
      </c>
      <c r="I74" s="61">
        <v>39.562375170000003</v>
      </c>
      <c r="J74" s="61">
        <v>153.50759446699999</v>
      </c>
      <c r="K74" s="65">
        <v>32</v>
      </c>
      <c r="L74" s="62">
        <v>74</v>
      </c>
    </row>
    <row r="75" spans="1:12" x14ac:dyDescent="0.2">
      <c r="A75" s="62">
        <v>74</v>
      </c>
      <c r="B75" s="62" t="s">
        <v>184</v>
      </c>
      <c r="C75" s="62">
        <v>6</v>
      </c>
      <c r="D75" s="62" t="s">
        <v>181</v>
      </c>
      <c r="E75" s="59">
        <v>4565</v>
      </c>
      <c r="F75" s="59">
        <v>4925</v>
      </c>
      <c r="G75" s="60">
        <v>62.024946241999999</v>
      </c>
      <c r="H75" s="61">
        <v>0</v>
      </c>
      <c r="I75" s="61">
        <v>25.131804136</v>
      </c>
      <c r="J75" s="61">
        <v>119.768496603</v>
      </c>
      <c r="K75" s="65">
        <v>28</v>
      </c>
      <c r="L75" s="62">
        <v>47</v>
      </c>
    </row>
    <row r="76" spans="1:12" x14ac:dyDescent="0.2">
      <c r="A76" s="62">
        <v>75</v>
      </c>
      <c r="B76" s="62" t="s">
        <v>185</v>
      </c>
      <c r="C76" s="62">
        <v>6</v>
      </c>
      <c r="D76" s="62" t="s">
        <v>181</v>
      </c>
      <c r="E76" s="59">
        <v>2871</v>
      </c>
      <c r="F76" s="59">
        <v>5007</v>
      </c>
      <c r="G76" s="60">
        <v>84.727613099999999</v>
      </c>
      <c r="H76" s="61">
        <v>35.756132182000002</v>
      </c>
      <c r="I76" s="61">
        <v>17.917000886</v>
      </c>
      <c r="J76" s="61">
        <v>159.938110303</v>
      </c>
      <c r="K76" s="65">
        <v>34</v>
      </c>
      <c r="L76" s="62">
        <v>61</v>
      </c>
    </row>
    <row r="77" spans="1:12" x14ac:dyDescent="0.2">
      <c r="A77" s="62">
        <v>76</v>
      </c>
      <c r="B77" s="62" t="s">
        <v>186</v>
      </c>
      <c r="C77" s="62">
        <v>6</v>
      </c>
      <c r="D77" s="62" t="s">
        <v>181</v>
      </c>
      <c r="E77" s="59">
        <v>2539</v>
      </c>
      <c r="F77" s="59">
        <v>4964</v>
      </c>
      <c r="G77" s="60">
        <v>77.138394292000001</v>
      </c>
      <c r="H77" s="61">
        <v>13.934530299</v>
      </c>
      <c r="I77" s="61">
        <v>29.862456135999999</v>
      </c>
      <c r="J77" s="61">
        <v>124.699406158</v>
      </c>
      <c r="K77" s="65">
        <v>48</v>
      </c>
      <c r="L77" s="62">
        <v>47</v>
      </c>
    </row>
    <row r="78" spans="1:12" x14ac:dyDescent="0.2">
      <c r="A78" s="62">
        <v>77</v>
      </c>
      <c r="B78" s="62" t="s">
        <v>187</v>
      </c>
      <c r="C78" s="62">
        <v>6</v>
      </c>
      <c r="D78" s="62" t="s">
        <v>181</v>
      </c>
      <c r="E78" s="59">
        <v>15975</v>
      </c>
      <c r="F78" s="59">
        <v>28859</v>
      </c>
      <c r="G78" s="60">
        <v>343.73946202899998</v>
      </c>
      <c r="H78" s="61">
        <v>150.498709488</v>
      </c>
      <c r="I78" s="61">
        <v>86.141290921999996</v>
      </c>
      <c r="J78" s="61">
        <v>358.92809928100002</v>
      </c>
      <c r="K78" s="65">
        <v>67</v>
      </c>
      <c r="L78" s="62">
        <v>81</v>
      </c>
    </row>
    <row r="79" spans="1:12" x14ac:dyDescent="0.2">
      <c r="A79" s="62">
        <v>78</v>
      </c>
      <c r="B79" s="62" t="s">
        <v>188</v>
      </c>
      <c r="C79" s="62">
        <v>6</v>
      </c>
      <c r="D79" s="62" t="s">
        <v>181</v>
      </c>
      <c r="E79" s="59">
        <v>3322</v>
      </c>
      <c r="F79" s="59">
        <v>4463</v>
      </c>
      <c r="G79" s="60">
        <v>72.135040601</v>
      </c>
      <c r="H79" s="61">
        <v>0</v>
      </c>
      <c r="I79" s="61">
        <v>27.195501838999999</v>
      </c>
      <c r="J79" s="61">
        <v>101.917322916</v>
      </c>
      <c r="K79" s="65">
        <v>8</v>
      </c>
      <c r="L79" s="62">
        <v>12</v>
      </c>
    </row>
    <row r="80" spans="1:12" x14ac:dyDescent="0.2">
      <c r="A80" s="62">
        <v>79</v>
      </c>
      <c r="B80" s="62" t="s">
        <v>189</v>
      </c>
      <c r="C80" s="62">
        <v>6</v>
      </c>
      <c r="D80" s="62" t="s">
        <v>181</v>
      </c>
      <c r="E80" s="59">
        <v>9216</v>
      </c>
      <c r="F80" s="59">
        <v>17632</v>
      </c>
      <c r="G80" s="60">
        <v>154.42979498400001</v>
      </c>
      <c r="H80" s="61">
        <v>67.672266207000007</v>
      </c>
      <c r="I80" s="61">
        <v>102.75560324200001</v>
      </c>
      <c r="J80" s="61">
        <v>344.47471002899999</v>
      </c>
      <c r="K80" s="65">
        <v>53</v>
      </c>
      <c r="L80" s="62">
        <v>44</v>
      </c>
    </row>
    <row r="81" spans="1:12" x14ac:dyDescent="0.2">
      <c r="A81" s="62">
        <v>80</v>
      </c>
      <c r="B81" s="62" t="s">
        <v>190</v>
      </c>
      <c r="C81" s="62">
        <v>6</v>
      </c>
      <c r="D81" s="62" t="s">
        <v>181</v>
      </c>
      <c r="E81" s="59">
        <v>10382</v>
      </c>
      <c r="F81" s="59">
        <v>18478</v>
      </c>
      <c r="G81" s="60">
        <v>217.84247663100001</v>
      </c>
      <c r="H81" s="61">
        <v>97.514411014999993</v>
      </c>
      <c r="I81" s="61">
        <v>221.845869924</v>
      </c>
      <c r="J81" s="61">
        <v>528.18532713699994</v>
      </c>
      <c r="K81" s="65">
        <v>135</v>
      </c>
      <c r="L81" s="62">
        <v>135</v>
      </c>
    </row>
    <row r="82" spans="1:12" x14ac:dyDescent="0.2">
      <c r="A82" s="62">
        <v>81</v>
      </c>
      <c r="B82" s="62" t="s">
        <v>191</v>
      </c>
      <c r="C82" s="62">
        <v>6</v>
      </c>
      <c r="D82" s="62" t="s">
        <v>181</v>
      </c>
      <c r="E82" s="59">
        <v>4503</v>
      </c>
      <c r="F82" s="59">
        <v>6238</v>
      </c>
      <c r="G82" s="60">
        <v>116.195574604</v>
      </c>
      <c r="H82" s="61">
        <v>40.738464307000001</v>
      </c>
      <c r="I82" s="61">
        <v>125.262804311</v>
      </c>
      <c r="J82" s="61">
        <v>244.50262351399999</v>
      </c>
      <c r="K82" s="65">
        <v>53</v>
      </c>
      <c r="L82" s="62">
        <v>74</v>
      </c>
    </row>
    <row r="83" spans="1:12" x14ac:dyDescent="0.2">
      <c r="A83" s="62">
        <v>82</v>
      </c>
      <c r="B83" s="62" t="s">
        <v>192</v>
      </c>
      <c r="C83" s="62">
        <v>7</v>
      </c>
      <c r="D83" s="62" t="s">
        <v>193</v>
      </c>
      <c r="E83" s="59">
        <v>4654</v>
      </c>
      <c r="F83" s="59">
        <v>8461</v>
      </c>
      <c r="G83" s="60">
        <v>93.324000006999995</v>
      </c>
      <c r="H83" s="61">
        <v>21.256837613999998</v>
      </c>
      <c r="I83" s="61">
        <v>16.106894329999999</v>
      </c>
      <c r="J83" s="61">
        <v>191.51540832000001</v>
      </c>
      <c r="K83" s="65">
        <v>21</v>
      </c>
      <c r="L83" s="62">
        <v>53</v>
      </c>
    </row>
    <row r="84" spans="1:12" x14ac:dyDescent="0.2">
      <c r="A84" s="62">
        <v>83</v>
      </c>
      <c r="B84" s="62" t="s">
        <v>194</v>
      </c>
      <c r="C84" s="62">
        <v>7</v>
      </c>
      <c r="D84" s="62" t="s">
        <v>193</v>
      </c>
      <c r="E84" s="59">
        <v>3898</v>
      </c>
      <c r="F84" s="59">
        <v>5593</v>
      </c>
      <c r="G84" s="60">
        <v>70.499310571999999</v>
      </c>
      <c r="H84" s="61">
        <v>42.524122513999998</v>
      </c>
      <c r="I84" s="61">
        <v>54.640738837999997</v>
      </c>
      <c r="J84" s="61">
        <v>182.558093012</v>
      </c>
      <c r="K84" s="65">
        <v>65</v>
      </c>
      <c r="L84" s="62">
        <v>54</v>
      </c>
    </row>
    <row r="85" spans="1:12" x14ac:dyDescent="0.2">
      <c r="A85" s="62">
        <v>84</v>
      </c>
      <c r="B85" s="62" t="s">
        <v>195</v>
      </c>
      <c r="C85" s="62">
        <v>7</v>
      </c>
      <c r="D85" s="62" t="s">
        <v>193</v>
      </c>
      <c r="E85" s="59">
        <v>2553</v>
      </c>
      <c r="F85" s="59">
        <v>4343</v>
      </c>
      <c r="G85" s="60">
        <v>173.91378976999999</v>
      </c>
      <c r="H85" s="61">
        <v>22.616894139999999</v>
      </c>
      <c r="I85" s="61">
        <v>71.882999908000002</v>
      </c>
      <c r="J85" s="61">
        <v>228.300360017</v>
      </c>
      <c r="K85" s="65">
        <v>61</v>
      </c>
      <c r="L85" s="62">
        <v>51</v>
      </c>
    </row>
    <row r="86" spans="1:12" x14ac:dyDescent="0.2">
      <c r="A86" s="62">
        <v>85</v>
      </c>
      <c r="B86" s="62" t="s">
        <v>196</v>
      </c>
      <c r="C86" s="62">
        <v>7</v>
      </c>
      <c r="D86" s="62" t="s">
        <v>193</v>
      </c>
      <c r="E86" s="59">
        <v>2742</v>
      </c>
      <c r="F86" s="59">
        <v>4186</v>
      </c>
      <c r="G86" s="60">
        <v>66.133488475999997</v>
      </c>
      <c r="H86" s="61">
        <v>32.278646682999998</v>
      </c>
      <c r="I86" s="61">
        <v>15.757559215000001</v>
      </c>
      <c r="J86" s="61">
        <v>168.791849085</v>
      </c>
      <c r="K86" s="65">
        <v>34</v>
      </c>
      <c r="L86" s="62">
        <v>23</v>
      </c>
    </row>
    <row r="87" spans="1:12" x14ac:dyDescent="0.2">
      <c r="A87" s="62">
        <v>86</v>
      </c>
      <c r="B87" s="62" t="s">
        <v>197</v>
      </c>
      <c r="C87" s="62">
        <v>7</v>
      </c>
      <c r="D87" s="62" t="s">
        <v>193</v>
      </c>
      <c r="E87" s="59">
        <v>2006</v>
      </c>
      <c r="F87" s="59">
        <v>2963</v>
      </c>
      <c r="G87" s="60">
        <v>20.11594259</v>
      </c>
      <c r="H87" s="61">
        <v>19.921785271000001</v>
      </c>
      <c r="I87" s="61">
        <v>64.574370969</v>
      </c>
      <c r="J87" s="61">
        <v>108.321160734</v>
      </c>
      <c r="K87" s="65">
        <v>23</v>
      </c>
      <c r="L87" s="62">
        <v>26</v>
      </c>
    </row>
    <row r="88" spans="1:12" x14ac:dyDescent="0.2">
      <c r="A88" s="62">
        <v>87</v>
      </c>
      <c r="B88" s="62" t="s">
        <v>198</v>
      </c>
      <c r="C88" s="62">
        <v>7</v>
      </c>
      <c r="D88" s="62" t="s">
        <v>193</v>
      </c>
      <c r="E88" s="59">
        <v>5111</v>
      </c>
      <c r="F88" s="59">
        <v>5749</v>
      </c>
      <c r="G88" s="60">
        <v>221.869256326</v>
      </c>
      <c r="H88" s="61">
        <v>30.916225580999999</v>
      </c>
      <c r="I88" s="61">
        <v>40.670877343999997</v>
      </c>
      <c r="J88" s="61">
        <v>441.84991171000001</v>
      </c>
      <c r="K88" s="65">
        <v>95</v>
      </c>
      <c r="L88" s="62">
        <v>41</v>
      </c>
    </row>
    <row r="89" spans="1:12" x14ac:dyDescent="0.2">
      <c r="A89" s="62">
        <v>88</v>
      </c>
      <c r="B89" s="62" t="s">
        <v>199</v>
      </c>
      <c r="C89" s="62">
        <v>7</v>
      </c>
      <c r="D89" s="62" t="s">
        <v>193</v>
      </c>
      <c r="E89" s="59">
        <v>8141</v>
      </c>
      <c r="F89" s="59">
        <v>9017</v>
      </c>
      <c r="G89" s="60">
        <v>309.81736019599998</v>
      </c>
      <c r="H89" s="61">
        <v>47.555642345999999</v>
      </c>
      <c r="I89" s="61">
        <v>83.560923157999994</v>
      </c>
      <c r="J89" s="61">
        <v>501.84375254899999</v>
      </c>
      <c r="K89" s="65">
        <v>85</v>
      </c>
      <c r="L89" s="62">
        <v>119</v>
      </c>
    </row>
    <row r="90" spans="1:12" x14ac:dyDescent="0.2">
      <c r="A90" s="62">
        <v>89</v>
      </c>
      <c r="B90" s="62" t="s">
        <v>200</v>
      </c>
      <c r="C90" s="62">
        <v>8</v>
      </c>
      <c r="D90" s="62" t="s">
        <v>201</v>
      </c>
      <c r="E90" s="59">
        <v>124385</v>
      </c>
      <c r="F90" s="59">
        <v>350511</v>
      </c>
      <c r="G90" s="60">
        <v>2288.0255283219999</v>
      </c>
      <c r="H90" s="61">
        <v>1577.2048665340001</v>
      </c>
      <c r="I90" s="61">
        <v>264.742385652</v>
      </c>
      <c r="J90" s="61">
        <v>4686.7759584229998</v>
      </c>
      <c r="K90" s="65">
        <v>244</v>
      </c>
      <c r="L90" s="62">
        <v>516</v>
      </c>
    </row>
    <row r="91" spans="1:12" x14ac:dyDescent="0.2">
      <c r="A91" s="62">
        <v>90</v>
      </c>
      <c r="B91" s="62" t="s">
        <v>202</v>
      </c>
      <c r="C91" s="62">
        <v>8</v>
      </c>
      <c r="D91" s="62" t="s">
        <v>201</v>
      </c>
      <c r="E91" s="59">
        <v>17723</v>
      </c>
      <c r="F91" s="59">
        <v>21583</v>
      </c>
      <c r="G91" s="60">
        <v>191.63143317199999</v>
      </c>
      <c r="H91" s="61">
        <v>158.256398262</v>
      </c>
      <c r="I91" s="61">
        <v>100.422516671</v>
      </c>
      <c r="J91" s="61">
        <v>994.06023325499996</v>
      </c>
      <c r="K91" s="65">
        <v>189</v>
      </c>
      <c r="L91" s="62">
        <v>292</v>
      </c>
    </row>
    <row r="92" spans="1:12" x14ac:dyDescent="0.2">
      <c r="A92" s="62">
        <v>91</v>
      </c>
      <c r="B92" s="62" t="s">
        <v>203</v>
      </c>
      <c r="C92" s="62">
        <v>8</v>
      </c>
      <c r="D92" s="62" t="s">
        <v>201</v>
      </c>
      <c r="E92" s="59">
        <v>12662</v>
      </c>
      <c r="F92" s="59">
        <v>29677</v>
      </c>
      <c r="G92" s="60">
        <v>283.34675757999997</v>
      </c>
      <c r="H92" s="61">
        <v>175.96702610299999</v>
      </c>
      <c r="I92" s="61">
        <v>71.561454732000001</v>
      </c>
      <c r="J92" s="61">
        <v>925.39337872199997</v>
      </c>
      <c r="K92" s="65">
        <v>173</v>
      </c>
      <c r="L92" s="62">
        <v>162</v>
      </c>
    </row>
    <row r="93" spans="1:12" x14ac:dyDescent="0.2">
      <c r="A93" s="62">
        <v>92</v>
      </c>
      <c r="B93" s="62" t="s">
        <v>204</v>
      </c>
      <c r="C93" s="62">
        <v>8</v>
      </c>
      <c r="D93" s="62" t="s">
        <v>201</v>
      </c>
      <c r="E93" s="59">
        <v>9833</v>
      </c>
      <c r="F93" s="59">
        <v>23719</v>
      </c>
      <c r="G93" s="60">
        <v>264.050552031</v>
      </c>
      <c r="H93" s="61">
        <v>100.63492123899999</v>
      </c>
      <c r="I93" s="61">
        <v>48.919996587999997</v>
      </c>
      <c r="J93" s="61">
        <v>790.42296208499999</v>
      </c>
      <c r="K93" s="65">
        <v>132</v>
      </c>
      <c r="L93" s="62">
        <v>198</v>
      </c>
    </row>
    <row r="94" spans="1:12" x14ac:dyDescent="0.2">
      <c r="A94" s="62">
        <v>93</v>
      </c>
      <c r="B94" s="62" t="s">
        <v>205</v>
      </c>
      <c r="C94" s="62">
        <v>8</v>
      </c>
      <c r="D94" s="62" t="s">
        <v>201</v>
      </c>
      <c r="E94" s="59">
        <v>7509</v>
      </c>
      <c r="F94" s="59">
        <v>7455</v>
      </c>
      <c r="G94" s="60">
        <v>165.855518808</v>
      </c>
      <c r="H94" s="61">
        <v>37.707525242000003</v>
      </c>
      <c r="I94" s="61">
        <v>41.126168978000003</v>
      </c>
      <c r="J94" s="61">
        <v>331.89018356899999</v>
      </c>
      <c r="K94" s="65">
        <v>59</v>
      </c>
      <c r="L94" s="62">
        <v>138</v>
      </c>
    </row>
    <row r="95" spans="1:12" x14ac:dyDescent="0.2">
      <c r="A95" s="62">
        <v>94</v>
      </c>
      <c r="B95" s="62" t="s">
        <v>206</v>
      </c>
      <c r="C95" s="62">
        <v>8</v>
      </c>
      <c r="D95" s="62" t="s">
        <v>201</v>
      </c>
      <c r="E95" s="59">
        <v>6928</v>
      </c>
      <c r="F95" s="59">
        <v>10237</v>
      </c>
      <c r="G95" s="60">
        <v>49.855425414000003</v>
      </c>
      <c r="H95" s="61">
        <v>50.586028962</v>
      </c>
      <c r="I95" s="61">
        <v>6.7273027929999998</v>
      </c>
      <c r="J95" s="61">
        <v>312.41139200499998</v>
      </c>
      <c r="K95" s="65">
        <v>31</v>
      </c>
      <c r="L95" s="62">
        <v>88</v>
      </c>
    </row>
    <row r="96" spans="1:12" x14ac:dyDescent="0.2">
      <c r="A96" s="62">
        <v>95</v>
      </c>
      <c r="B96" s="62" t="s">
        <v>207</v>
      </c>
      <c r="C96" s="62">
        <v>8</v>
      </c>
      <c r="D96" s="62" t="s">
        <v>201</v>
      </c>
      <c r="E96" s="59">
        <v>4027</v>
      </c>
      <c r="F96" s="59">
        <v>7133</v>
      </c>
      <c r="G96" s="60">
        <v>236.05826285500001</v>
      </c>
      <c r="H96" s="61">
        <v>30.826197413999999</v>
      </c>
      <c r="I96" s="61">
        <v>23.875131943</v>
      </c>
      <c r="J96" s="61">
        <v>308.716864171</v>
      </c>
      <c r="K96" s="65">
        <v>47</v>
      </c>
      <c r="L96" s="62">
        <v>60</v>
      </c>
    </row>
    <row r="97" spans="1:12" x14ac:dyDescent="0.2">
      <c r="A97" s="62">
        <v>96</v>
      </c>
      <c r="B97" s="62" t="s">
        <v>208</v>
      </c>
      <c r="C97" s="62">
        <v>8</v>
      </c>
      <c r="D97" s="62" t="s">
        <v>201</v>
      </c>
      <c r="E97" s="59">
        <v>1907</v>
      </c>
      <c r="F97" s="59">
        <v>3924</v>
      </c>
      <c r="G97" s="60">
        <v>133.340283422</v>
      </c>
      <c r="H97" s="61">
        <v>21.451526276999999</v>
      </c>
      <c r="I97" s="61">
        <v>54.248281042000002</v>
      </c>
      <c r="J97" s="61">
        <v>195.65045337800001</v>
      </c>
      <c r="K97" s="65">
        <v>37</v>
      </c>
      <c r="L97" s="62">
        <v>95</v>
      </c>
    </row>
    <row r="98" spans="1:12" x14ac:dyDescent="0.2">
      <c r="A98" s="62">
        <v>97</v>
      </c>
      <c r="B98" s="62" t="s">
        <v>209</v>
      </c>
      <c r="C98" s="62">
        <v>8</v>
      </c>
      <c r="D98" s="62" t="s">
        <v>201</v>
      </c>
      <c r="E98" s="59">
        <v>2040</v>
      </c>
      <c r="F98" s="59">
        <v>3304</v>
      </c>
      <c r="G98" s="60">
        <v>102.958509263</v>
      </c>
      <c r="H98" s="61">
        <v>16.667925273000002</v>
      </c>
      <c r="I98" s="61">
        <v>59.660798036999999</v>
      </c>
      <c r="J98" s="61">
        <v>267.30603971599999</v>
      </c>
      <c r="K98" s="65">
        <v>57</v>
      </c>
      <c r="L98" s="62">
        <v>63</v>
      </c>
    </row>
    <row r="99" spans="1:12" x14ac:dyDescent="0.2">
      <c r="A99" s="62">
        <v>98</v>
      </c>
      <c r="B99" s="62" t="s">
        <v>210</v>
      </c>
      <c r="C99" s="62">
        <v>8</v>
      </c>
      <c r="D99" s="62" t="s">
        <v>201</v>
      </c>
      <c r="E99" s="59">
        <v>3578</v>
      </c>
      <c r="F99" s="59">
        <v>4163</v>
      </c>
      <c r="G99" s="60">
        <v>50.260236906999999</v>
      </c>
      <c r="H99" s="61">
        <v>31.183392168000001</v>
      </c>
      <c r="I99" s="61">
        <v>141.72719307200001</v>
      </c>
      <c r="J99" s="61">
        <v>364.23914388600002</v>
      </c>
      <c r="K99" s="65">
        <v>118</v>
      </c>
      <c r="L99" s="62">
        <v>57</v>
      </c>
    </row>
    <row r="100" spans="1:12" x14ac:dyDescent="0.2">
      <c r="A100" s="62">
        <v>99</v>
      </c>
      <c r="B100" s="62" t="s">
        <v>211</v>
      </c>
      <c r="C100" s="62">
        <v>8</v>
      </c>
      <c r="D100" s="62" t="s">
        <v>201</v>
      </c>
      <c r="E100" s="59">
        <v>3410</v>
      </c>
      <c r="F100" s="59">
        <v>7994</v>
      </c>
      <c r="G100" s="60">
        <v>0</v>
      </c>
      <c r="H100" s="61">
        <v>41.335399539000001</v>
      </c>
      <c r="I100" s="61">
        <v>0</v>
      </c>
      <c r="J100" s="61">
        <v>317.519575422</v>
      </c>
      <c r="K100" s="65">
        <v>42</v>
      </c>
      <c r="L100" s="62">
        <v>85</v>
      </c>
    </row>
    <row r="101" spans="1:12" x14ac:dyDescent="0.2">
      <c r="A101" s="62">
        <v>100</v>
      </c>
      <c r="B101" s="62" t="s">
        <v>212</v>
      </c>
      <c r="C101" s="62">
        <v>8</v>
      </c>
      <c r="D101" s="62" t="s">
        <v>201</v>
      </c>
      <c r="E101" s="59">
        <v>4625</v>
      </c>
      <c r="F101" s="59">
        <v>10886</v>
      </c>
      <c r="G101" s="60">
        <v>290.21260015199999</v>
      </c>
      <c r="H101" s="61">
        <v>66.578722900000002</v>
      </c>
      <c r="I101" s="61">
        <v>36.941988170000002</v>
      </c>
      <c r="J101" s="61">
        <v>798.04123532200003</v>
      </c>
      <c r="K101" s="65">
        <v>96</v>
      </c>
      <c r="L101" s="62">
        <v>114</v>
      </c>
    </row>
    <row r="102" spans="1:12" x14ac:dyDescent="0.2">
      <c r="A102" s="62">
        <v>101</v>
      </c>
      <c r="B102" s="62" t="s">
        <v>213</v>
      </c>
      <c r="C102" s="62">
        <v>8</v>
      </c>
      <c r="D102" s="62" t="s">
        <v>201</v>
      </c>
      <c r="E102" s="59">
        <v>7355</v>
      </c>
      <c r="F102" s="59">
        <v>11152</v>
      </c>
      <c r="G102" s="60">
        <v>218.44597576300001</v>
      </c>
      <c r="H102" s="61">
        <v>53.814767052000001</v>
      </c>
      <c r="I102" s="61">
        <v>17.835388676000001</v>
      </c>
      <c r="J102" s="61">
        <v>466.71468692299999</v>
      </c>
      <c r="K102" s="65">
        <v>70</v>
      </c>
      <c r="L102" s="62">
        <v>73</v>
      </c>
    </row>
    <row r="103" spans="1:12" x14ac:dyDescent="0.2">
      <c r="A103" s="62">
        <v>102</v>
      </c>
      <c r="B103" s="62" t="s">
        <v>214</v>
      </c>
      <c r="C103" s="62">
        <v>8</v>
      </c>
      <c r="D103" s="62" t="s">
        <v>201</v>
      </c>
      <c r="E103" s="59">
        <v>2169</v>
      </c>
      <c r="F103" s="59">
        <v>5521</v>
      </c>
      <c r="G103" s="60">
        <v>148.67081398100001</v>
      </c>
      <c r="H103" s="61">
        <v>22.317505791999999</v>
      </c>
      <c r="I103" s="61">
        <v>10.080923647000001</v>
      </c>
      <c r="J103" s="61">
        <v>311.95420500199998</v>
      </c>
      <c r="K103" s="65">
        <v>68</v>
      </c>
      <c r="L103" s="62">
        <v>33</v>
      </c>
    </row>
    <row r="104" spans="1:12" x14ac:dyDescent="0.2">
      <c r="A104" s="62">
        <v>103</v>
      </c>
      <c r="B104" s="62" t="s">
        <v>215</v>
      </c>
      <c r="C104" s="62">
        <v>8</v>
      </c>
      <c r="D104" s="62" t="s">
        <v>201</v>
      </c>
      <c r="E104" s="59">
        <v>1495</v>
      </c>
      <c r="F104" s="59">
        <v>2842</v>
      </c>
      <c r="G104" s="60">
        <v>97.379309257000003</v>
      </c>
      <c r="H104" s="61">
        <v>22.942606852000001</v>
      </c>
      <c r="I104" s="61">
        <v>63.360662570000002</v>
      </c>
      <c r="J104" s="61">
        <v>275.48122958300002</v>
      </c>
      <c r="K104" s="65">
        <v>58</v>
      </c>
      <c r="L104" s="62">
        <v>31</v>
      </c>
    </row>
    <row r="105" spans="1:12" x14ac:dyDescent="0.2">
      <c r="A105" s="62">
        <v>104</v>
      </c>
      <c r="B105" s="62" t="s">
        <v>216</v>
      </c>
      <c r="C105" s="62">
        <v>8</v>
      </c>
      <c r="D105" s="62" t="s">
        <v>201</v>
      </c>
      <c r="E105" s="59">
        <v>1060</v>
      </c>
      <c r="F105" s="59">
        <v>1158</v>
      </c>
      <c r="G105" s="60">
        <v>40.981070887999998</v>
      </c>
      <c r="H105" s="61">
        <v>14.776866616</v>
      </c>
      <c r="I105" s="61">
        <v>164.14492756499999</v>
      </c>
      <c r="J105" s="61">
        <v>143.722228073</v>
      </c>
      <c r="K105" s="65">
        <v>68</v>
      </c>
      <c r="L105" s="62">
        <v>32</v>
      </c>
    </row>
    <row r="106" spans="1:12" x14ac:dyDescent="0.2">
      <c r="A106" s="62">
        <v>105</v>
      </c>
      <c r="B106" s="62" t="s">
        <v>217</v>
      </c>
      <c r="C106" s="62">
        <v>8</v>
      </c>
      <c r="D106" s="62" t="s">
        <v>201</v>
      </c>
      <c r="E106" s="59">
        <v>3594</v>
      </c>
      <c r="F106" s="59">
        <v>3805</v>
      </c>
      <c r="G106" s="60">
        <v>97.598617415999996</v>
      </c>
      <c r="H106" s="61">
        <v>22.766519121999998</v>
      </c>
      <c r="I106" s="61">
        <v>70.637265130000003</v>
      </c>
      <c r="J106" s="61">
        <v>380.71899196800001</v>
      </c>
      <c r="K106" s="65">
        <v>70</v>
      </c>
      <c r="L106" s="62">
        <v>149</v>
      </c>
    </row>
    <row r="107" spans="1:12" x14ac:dyDescent="0.2">
      <c r="A107" s="62">
        <v>106</v>
      </c>
      <c r="B107" s="62" t="s">
        <v>218</v>
      </c>
      <c r="C107" s="62">
        <v>8</v>
      </c>
      <c r="D107" s="62" t="s">
        <v>201</v>
      </c>
      <c r="E107" s="59">
        <v>1446</v>
      </c>
      <c r="F107" s="59">
        <v>3476</v>
      </c>
      <c r="G107" s="60">
        <v>65.973320302000005</v>
      </c>
      <c r="H107" s="61">
        <v>19.661950964999999</v>
      </c>
      <c r="I107" s="61">
        <v>26.861655913</v>
      </c>
      <c r="J107" s="61">
        <v>352.16858795799999</v>
      </c>
      <c r="K107" s="65">
        <v>31</v>
      </c>
      <c r="L107" s="62">
        <v>75</v>
      </c>
    </row>
    <row r="108" spans="1:12" x14ac:dyDescent="0.2">
      <c r="A108" s="62">
        <v>107</v>
      </c>
      <c r="B108" s="62" t="s">
        <v>219</v>
      </c>
      <c r="C108" s="62">
        <v>8</v>
      </c>
      <c r="D108" s="62" t="s">
        <v>201</v>
      </c>
      <c r="E108" s="59">
        <v>2195</v>
      </c>
      <c r="F108" s="59">
        <v>3592</v>
      </c>
      <c r="G108" s="60">
        <v>59.228581497</v>
      </c>
      <c r="H108" s="61">
        <v>28.350499965000001</v>
      </c>
      <c r="I108" s="61">
        <v>72.148935937000005</v>
      </c>
      <c r="J108" s="61">
        <v>332.98431478100002</v>
      </c>
      <c r="K108" s="65">
        <v>69</v>
      </c>
      <c r="L108" s="62">
        <v>75</v>
      </c>
    </row>
    <row r="109" spans="1:12" x14ac:dyDescent="0.2">
      <c r="A109" s="62">
        <v>108</v>
      </c>
      <c r="B109" s="62" t="s">
        <v>220</v>
      </c>
      <c r="C109" s="62">
        <v>8</v>
      </c>
      <c r="D109" s="62" t="s">
        <v>201</v>
      </c>
      <c r="E109" s="59">
        <v>2796</v>
      </c>
      <c r="F109" s="59">
        <v>4727</v>
      </c>
      <c r="G109" s="60">
        <v>160.07834723900001</v>
      </c>
      <c r="H109" s="61">
        <v>29.534467833000001</v>
      </c>
      <c r="I109" s="61">
        <v>100.545926885</v>
      </c>
      <c r="J109" s="61">
        <v>365.67489744</v>
      </c>
      <c r="K109" s="65">
        <v>77</v>
      </c>
      <c r="L109" s="62">
        <v>90</v>
      </c>
    </row>
    <row r="110" spans="1:12" x14ac:dyDescent="0.2">
      <c r="A110" s="62">
        <v>109</v>
      </c>
      <c r="B110" s="62" t="s">
        <v>221</v>
      </c>
      <c r="C110" s="62">
        <v>8</v>
      </c>
      <c r="D110" s="62" t="s">
        <v>201</v>
      </c>
      <c r="E110" s="59">
        <v>694</v>
      </c>
      <c r="F110" s="59">
        <v>809</v>
      </c>
      <c r="G110" s="60">
        <v>9.834295934</v>
      </c>
      <c r="H110" s="61">
        <v>6.6930775100000002</v>
      </c>
      <c r="I110" s="61">
        <v>32.403192396000001</v>
      </c>
      <c r="J110" s="61">
        <v>194.339170766</v>
      </c>
      <c r="K110" s="65">
        <v>16</v>
      </c>
      <c r="L110" s="62">
        <v>74</v>
      </c>
    </row>
    <row r="111" spans="1:12" x14ac:dyDescent="0.2">
      <c r="A111" s="62">
        <v>110</v>
      </c>
      <c r="B111" s="62" t="s">
        <v>222</v>
      </c>
      <c r="C111" s="62">
        <v>8</v>
      </c>
      <c r="D111" s="62" t="s">
        <v>201</v>
      </c>
      <c r="E111" s="59">
        <v>1414</v>
      </c>
      <c r="F111" s="59">
        <v>1756</v>
      </c>
      <c r="G111" s="60">
        <v>89.631299224000003</v>
      </c>
      <c r="H111" s="61">
        <v>15.759285974999999</v>
      </c>
      <c r="I111" s="61">
        <v>68.327585638000002</v>
      </c>
      <c r="J111" s="61">
        <v>276.37102007499999</v>
      </c>
      <c r="K111" s="65">
        <v>75</v>
      </c>
      <c r="L111" s="62">
        <v>57</v>
      </c>
    </row>
    <row r="112" spans="1:12" x14ac:dyDescent="0.2">
      <c r="A112" s="62">
        <v>111</v>
      </c>
      <c r="B112" s="62" t="s">
        <v>223</v>
      </c>
      <c r="C112" s="62">
        <v>8</v>
      </c>
      <c r="D112" s="62" t="s">
        <v>201</v>
      </c>
      <c r="E112" s="59">
        <v>1214</v>
      </c>
      <c r="F112" s="59">
        <v>1663</v>
      </c>
      <c r="G112" s="60">
        <v>95.503630748000006</v>
      </c>
      <c r="H112" s="61">
        <v>8.5273891039999992</v>
      </c>
      <c r="I112" s="61">
        <v>109.304012312</v>
      </c>
      <c r="J112" s="61">
        <v>325.23032810400002</v>
      </c>
      <c r="K112" s="65">
        <v>111</v>
      </c>
      <c r="L112" s="62">
        <v>90</v>
      </c>
    </row>
    <row r="113" spans="1:12" x14ac:dyDescent="0.2">
      <c r="A113" s="62">
        <v>112</v>
      </c>
      <c r="B113" s="62" t="s">
        <v>224</v>
      </c>
      <c r="C113" s="62">
        <v>9</v>
      </c>
      <c r="D113" s="62" t="s">
        <v>225</v>
      </c>
      <c r="E113" s="59">
        <v>9251</v>
      </c>
      <c r="F113" s="59">
        <v>23126</v>
      </c>
      <c r="G113" s="60">
        <v>165.66010476899999</v>
      </c>
      <c r="H113" s="61">
        <v>103.07128858</v>
      </c>
      <c r="I113" s="61">
        <v>71.763491463999998</v>
      </c>
      <c r="J113" s="61">
        <v>292.77063063399999</v>
      </c>
      <c r="K113" s="65">
        <v>92</v>
      </c>
      <c r="L113" s="62">
        <v>43</v>
      </c>
    </row>
    <row r="114" spans="1:12" x14ac:dyDescent="0.2">
      <c r="A114" s="62">
        <v>113</v>
      </c>
      <c r="B114" s="62" t="s">
        <v>226</v>
      </c>
      <c r="C114" s="62">
        <v>9</v>
      </c>
      <c r="D114" s="62" t="s">
        <v>225</v>
      </c>
      <c r="E114" s="59">
        <v>5247</v>
      </c>
      <c r="F114" s="59">
        <v>4868</v>
      </c>
      <c r="G114" s="60">
        <v>101.420815921</v>
      </c>
      <c r="H114" s="61">
        <v>20.83671944</v>
      </c>
      <c r="I114" s="61">
        <v>52.772482087999997</v>
      </c>
      <c r="J114" s="61">
        <v>213.075462423</v>
      </c>
      <c r="K114" s="65">
        <v>41</v>
      </c>
      <c r="L114" s="62">
        <v>59</v>
      </c>
    </row>
    <row r="115" spans="1:12" x14ac:dyDescent="0.2">
      <c r="A115" s="62">
        <v>114</v>
      </c>
      <c r="B115" s="62" t="s">
        <v>227</v>
      </c>
      <c r="C115" s="62">
        <v>9</v>
      </c>
      <c r="D115" s="62" t="s">
        <v>225</v>
      </c>
      <c r="E115" s="59">
        <v>3021</v>
      </c>
      <c r="F115" s="59">
        <v>3443</v>
      </c>
      <c r="G115" s="60">
        <v>133.73489290099999</v>
      </c>
      <c r="H115" s="61">
        <v>27.678713990999999</v>
      </c>
      <c r="I115" s="61">
        <v>64.219294352000006</v>
      </c>
      <c r="J115" s="61">
        <v>269.46831847300001</v>
      </c>
      <c r="K115" s="65">
        <v>92</v>
      </c>
      <c r="L115" s="62">
        <v>66</v>
      </c>
    </row>
    <row r="116" spans="1:12" x14ac:dyDescent="0.2">
      <c r="A116" s="62">
        <v>115</v>
      </c>
      <c r="B116" s="62" t="s">
        <v>228</v>
      </c>
      <c r="C116" s="62">
        <v>9</v>
      </c>
      <c r="D116" s="62" t="s">
        <v>225</v>
      </c>
      <c r="E116" s="59">
        <v>2097</v>
      </c>
      <c r="F116" s="59">
        <v>3482</v>
      </c>
      <c r="G116" s="60">
        <v>156.51287353399999</v>
      </c>
      <c r="H116" s="61">
        <v>33.994070354000002</v>
      </c>
      <c r="I116" s="61">
        <v>62.302705453000002</v>
      </c>
      <c r="J116" s="61">
        <v>288.146349977</v>
      </c>
      <c r="K116" s="65">
        <v>70</v>
      </c>
      <c r="L116" s="62">
        <v>45</v>
      </c>
    </row>
    <row r="117" spans="1:12" x14ac:dyDescent="0.2">
      <c r="A117" s="62">
        <v>116</v>
      </c>
      <c r="B117" s="62" t="s">
        <v>229</v>
      </c>
      <c r="C117" s="62">
        <v>9</v>
      </c>
      <c r="D117" s="62" t="s">
        <v>225</v>
      </c>
      <c r="E117" s="59">
        <v>6189</v>
      </c>
      <c r="F117" s="59">
        <v>7613</v>
      </c>
      <c r="G117" s="60">
        <v>158.77266424000001</v>
      </c>
      <c r="H117" s="61">
        <v>56.031350086000003</v>
      </c>
      <c r="I117" s="61">
        <v>11.114388127</v>
      </c>
      <c r="J117" s="61">
        <v>332.40640571400002</v>
      </c>
      <c r="K117" s="65">
        <v>86</v>
      </c>
      <c r="L117" s="62">
        <v>30</v>
      </c>
    </row>
    <row r="118" spans="1:12" x14ac:dyDescent="0.2">
      <c r="A118" s="62">
        <v>117</v>
      </c>
      <c r="B118" s="62" t="s">
        <v>230</v>
      </c>
      <c r="C118" s="62">
        <v>9</v>
      </c>
      <c r="D118" s="62" t="s">
        <v>225</v>
      </c>
      <c r="E118" s="59">
        <v>824</v>
      </c>
      <c r="F118" s="59">
        <v>1333</v>
      </c>
      <c r="G118" s="60">
        <v>82.328001514999997</v>
      </c>
      <c r="H118" s="61">
        <v>13.776294135000001</v>
      </c>
      <c r="I118" s="61">
        <v>24.479501881000001</v>
      </c>
      <c r="J118" s="61">
        <v>176.03668382999999</v>
      </c>
      <c r="K118" s="65">
        <v>39</v>
      </c>
      <c r="L118" s="62">
        <v>16</v>
      </c>
    </row>
    <row r="119" spans="1:12" x14ac:dyDescent="0.2">
      <c r="A119" s="62">
        <v>118</v>
      </c>
      <c r="B119" s="62" t="s">
        <v>231</v>
      </c>
      <c r="C119" s="62">
        <v>9</v>
      </c>
      <c r="D119" s="62" t="s">
        <v>225</v>
      </c>
      <c r="E119" s="59">
        <v>1738</v>
      </c>
      <c r="F119" s="59">
        <v>2952</v>
      </c>
      <c r="G119" s="60">
        <v>103.754034234</v>
      </c>
      <c r="H119" s="61">
        <v>15.893860733</v>
      </c>
      <c r="I119" s="61">
        <v>36.886437659999999</v>
      </c>
      <c r="J119" s="61">
        <v>256.88489631200002</v>
      </c>
      <c r="K119" s="65">
        <v>65</v>
      </c>
      <c r="L119" s="62">
        <v>57</v>
      </c>
    </row>
    <row r="120" spans="1:12" x14ac:dyDescent="0.2">
      <c r="A120" s="62">
        <v>119</v>
      </c>
      <c r="B120" s="62" t="s">
        <v>232</v>
      </c>
      <c r="C120" s="62">
        <v>9</v>
      </c>
      <c r="D120" s="62" t="s">
        <v>225</v>
      </c>
      <c r="E120" s="59">
        <v>3232</v>
      </c>
      <c r="F120" s="59">
        <v>3353</v>
      </c>
      <c r="G120" s="60">
        <v>200.04141022600001</v>
      </c>
      <c r="H120" s="61">
        <v>23.438243055000001</v>
      </c>
      <c r="I120" s="61">
        <v>56.950967538</v>
      </c>
      <c r="J120" s="61">
        <v>350.82103978399999</v>
      </c>
      <c r="K120" s="65">
        <v>62</v>
      </c>
      <c r="L120" s="62">
        <v>89</v>
      </c>
    </row>
    <row r="121" spans="1:12" x14ac:dyDescent="0.2">
      <c r="A121" s="62">
        <v>120</v>
      </c>
      <c r="B121" s="62" t="s">
        <v>5</v>
      </c>
      <c r="C121" s="62">
        <v>10</v>
      </c>
      <c r="D121" s="62" t="s">
        <v>3</v>
      </c>
      <c r="E121" s="59">
        <v>15512</v>
      </c>
      <c r="F121" s="59">
        <v>36500</v>
      </c>
      <c r="G121" s="60">
        <v>671.93521056500003</v>
      </c>
      <c r="H121" s="61">
        <v>175.889766925</v>
      </c>
      <c r="I121" s="61">
        <v>164.75227398600001</v>
      </c>
      <c r="J121" s="61">
        <v>901.20424386100001</v>
      </c>
      <c r="K121" s="65">
        <v>109</v>
      </c>
      <c r="L121" s="62">
        <v>122</v>
      </c>
    </row>
    <row r="122" spans="1:12" x14ac:dyDescent="0.2">
      <c r="A122" s="62">
        <v>121</v>
      </c>
      <c r="B122" s="62" t="s">
        <v>6</v>
      </c>
      <c r="C122" s="62">
        <v>10</v>
      </c>
      <c r="D122" s="62" t="s">
        <v>3</v>
      </c>
      <c r="E122" s="59">
        <v>1937</v>
      </c>
      <c r="F122" s="59">
        <v>2783</v>
      </c>
      <c r="G122" s="60">
        <v>203.81076343399999</v>
      </c>
      <c r="H122" s="61">
        <v>20.839459160000001</v>
      </c>
      <c r="I122" s="61">
        <v>75.587259235999994</v>
      </c>
      <c r="J122" s="61">
        <v>375.39848385200003</v>
      </c>
      <c r="K122" s="65">
        <v>60</v>
      </c>
      <c r="L122" s="62">
        <v>32</v>
      </c>
    </row>
    <row r="123" spans="1:12" x14ac:dyDescent="0.2">
      <c r="A123" s="62">
        <v>122</v>
      </c>
      <c r="B123" s="62" t="s">
        <v>7</v>
      </c>
      <c r="C123" s="62">
        <v>10</v>
      </c>
      <c r="D123" s="62" t="s">
        <v>3</v>
      </c>
      <c r="E123" s="59">
        <v>2789</v>
      </c>
      <c r="F123" s="59">
        <v>3933</v>
      </c>
      <c r="G123" s="60">
        <v>161.00218945</v>
      </c>
      <c r="H123" s="61">
        <v>38.458181439999997</v>
      </c>
      <c r="I123" s="61">
        <v>51.186834329</v>
      </c>
      <c r="J123" s="61">
        <v>311.440306878</v>
      </c>
      <c r="K123" s="65">
        <v>54</v>
      </c>
      <c r="L123" s="62">
        <v>48</v>
      </c>
    </row>
    <row r="124" spans="1:12" x14ac:dyDescent="0.2">
      <c r="A124" s="62">
        <v>123</v>
      </c>
      <c r="B124" s="62" t="s">
        <v>8</v>
      </c>
      <c r="C124" s="62">
        <v>10</v>
      </c>
      <c r="D124" s="62" t="s">
        <v>3</v>
      </c>
      <c r="E124" s="59">
        <v>1594</v>
      </c>
      <c r="F124" s="59">
        <v>1869</v>
      </c>
      <c r="G124" s="60">
        <v>82.401339160999996</v>
      </c>
      <c r="H124" s="61">
        <v>16.241076899999999</v>
      </c>
      <c r="I124" s="61">
        <v>54.944649792</v>
      </c>
      <c r="J124" s="61">
        <v>234.45136127000001</v>
      </c>
      <c r="K124" s="65">
        <v>67</v>
      </c>
      <c r="L124" s="62">
        <v>47</v>
      </c>
    </row>
    <row r="125" spans="1:12" x14ac:dyDescent="0.2">
      <c r="A125" s="62">
        <v>124</v>
      </c>
      <c r="B125" s="62" t="s">
        <v>9</v>
      </c>
      <c r="C125" s="62">
        <v>10</v>
      </c>
      <c r="D125" s="62" t="s">
        <v>3</v>
      </c>
      <c r="E125" s="59">
        <v>5154</v>
      </c>
      <c r="F125" s="59">
        <v>8719</v>
      </c>
      <c r="G125" s="60">
        <v>401.15778421800002</v>
      </c>
      <c r="H125" s="61">
        <v>85.805331819000003</v>
      </c>
      <c r="I125" s="61">
        <v>128.56976718999999</v>
      </c>
      <c r="J125" s="61">
        <v>852.40181206600005</v>
      </c>
      <c r="K125" s="65">
        <v>122</v>
      </c>
      <c r="L125" s="62">
        <v>139</v>
      </c>
    </row>
    <row r="126" spans="1:12" x14ac:dyDescent="0.2">
      <c r="A126" s="62">
        <v>125</v>
      </c>
      <c r="B126" s="62" t="s">
        <v>10</v>
      </c>
      <c r="C126" s="62">
        <v>10</v>
      </c>
      <c r="D126" s="62" t="s">
        <v>3</v>
      </c>
      <c r="E126" s="59">
        <v>2572</v>
      </c>
      <c r="F126" s="59">
        <v>4172</v>
      </c>
      <c r="G126" s="60">
        <v>235.46273602299999</v>
      </c>
      <c r="H126" s="61">
        <v>27.818840315999999</v>
      </c>
      <c r="I126" s="61">
        <v>115.95045708000001</v>
      </c>
      <c r="J126" s="61">
        <v>419.07427287100001</v>
      </c>
      <c r="K126" s="65">
        <v>65</v>
      </c>
      <c r="L126" s="62">
        <v>58</v>
      </c>
    </row>
    <row r="127" spans="1:12" x14ac:dyDescent="0.2">
      <c r="A127" s="62">
        <v>126</v>
      </c>
      <c r="B127" s="62" t="s">
        <v>11</v>
      </c>
      <c r="C127" s="62">
        <v>10</v>
      </c>
      <c r="D127" s="62" t="s">
        <v>3</v>
      </c>
      <c r="E127" s="59">
        <v>2047</v>
      </c>
      <c r="F127" s="59">
        <v>2730</v>
      </c>
      <c r="G127" s="60">
        <v>69.510227477000001</v>
      </c>
      <c r="H127" s="61">
        <v>18.424957504999998</v>
      </c>
      <c r="I127" s="61">
        <v>22.404408836000002</v>
      </c>
      <c r="J127" s="61">
        <v>112.68279945099999</v>
      </c>
      <c r="K127" s="65">
        <v>4</v>
      </c>
      <c r="L127" s="62">
        <v>30</v>
      </c>
    </row>
    <row r="128" spans="1:12" x14ac:dyDescent="0.2">
      <c r="A128" s="62">
        <v>127</v>
      </c>
      <c r="B128" s="62" t="s">
        <v>12</v>
      </c>
      <c r="C128" s="62">
        <v>10</v>
      </c>
      <c r="D128" s="62" t="s">
        <v>3</v>
      </c>
      <c r="E128" s="59">
        <v>1935</v>
      </c>
      <c r="F128" s="59">
        <v>2236</v>
      </c>
      <c r="G128" s="60">
        <v>52.508294753000001</v>
      </c>
      <c r="H128" s="61">
        <v>29.973974378000001</v>
      </c>
      <c r="I128" s="61">
        <v>18.863882973999999</v>
      </c>
      <c r="J128" s="61">
        <v>81.080508270999999</v>
      </c>
      <c r="K128" s="65">
        <v>5</v>
      </c>
      <c r="L128" s="62">
        <v>17</v>
      </c>
    </row>
    <row r="129" spans="1:12" x14ac:dyDescent="0.2">
      <c r="A129" s="62">
        <v>128</v>
      </c>
      <c r="B129" s="62" t="s">
        <v>13</v>
      </c>
      <c r="C129" s="62">
        <v>10</v>
      </c>
      <c r="D129" s="62" t="s">
        <v>3</v>
      </c>
      <c r="E129" s="59">
        <v>1591</v>
      </c>
      <c r="F129" s="59">
        <v>2710</v>
      </c>
      <c r="G129" s="60">
        <v>53.042057098000001</v>
      </c>
      <c r="H129" s="61">
        <v>30.078988077999998</v>
      </c>
      <c r="I129" s="61">
        <v>33.545223295</v>
      </c>
      <c r="J129" s="61">
        <v>115.111490018</v>
      </c>
      <c r="K129" s="65">
        <v>5</v>
      </c>
      <c r="L129" s="62">
        <v>33</v>
      </c>
    </row>
    <row r="130" spans="1:12" x14ac:dyDescent="0.2">
      <c r="A130" s="62">
        <v>129</v>
      </c>
      <c r="B130" s="62" t="s">
        <v>4</v>
      </c>
      <c r="C130" s="62">
        <v>10</v>
      </c>
      <c r="D130" s="62" t="s">
        <v>3</v>
      </c>
      <c r="E130" s="59">
        <v>1987</v>
      </c>
      <c r="F130" s="59">
        <v>2501</v>
      </c>
      <c r="G130" s="60">
        <v>171.990516864</v>
      </c>
      <c r="H130" s="61">
        <v>15.092793461999999</v>
      </c>
      <c r="I130" s="61">
        <v>48.446923228000003</v>
      </c>
      <c r="J130" s="61">
        <v>370.85054623799999</v>
      </c>
      <c r="K130" s="65">
        <v>79</v>
      </c>
      <c r="L130" s="62">
        <v>63</v>
      </c>
    </row>
    <row r="131" spans="1:12" x14ac:dyDescent="0.2">
      <c r="A131" s="62">
        <v>130</v>
      </c>
      <c r="B131" s="62" t="s">
        <v>15</v>
      </c>
      <c r="C131" s="62">
        <v>11</v>
      </c>
      <c r="D131" s="62" t="s">
        <v>14</v>
      </c>
      <c r="E131" s="59">
        <v>50566</v>
      </c>
      <c r="F131" s="59">
        <v>125123</v>
      </c>
      <c r="G131" s="60">
        <v>1091.96341583</v>
      </c>
      <c r="H131" s="61">
        <v>808.379574241</v>
      </c>
      <c r="I131" s="61">
        <v>285.30928385800001</v>
      </c>
      <c r="J131" s="61">
        <v>2179.2817706800001</v>
      </c>
      <c r="K131" s="65">
        <v>251</v>
      </c>
      <c r="L131" s="62">
        <v>448</v>
      </c>
    </row>
    <row r="132" spans="1:12" x14ac:dyDescent="0.2">
      <c r="A132" s="62">
        <v>131</v>
      </c>
      <c r="B132" s="62" t="s">
        <v>16</v>
      </c>
      <c r="C132" s="62">
        <v>11</v>
      </c>
      <c r="D132" s="62" t="s">
        <v>14</v>
      </c>
      <c r="E132" s="59">
        <v>14722</v>
      </c>
      <c r="F132" s="59">
        <v>38967</v>
      </c>
      <c r="G132" s="60">
        <v>507.27347437899999</v>
      </c>
      <c r="H132" s="61">
        <v>283.90198767999999</v>
      </c>
      <c r="I132" s="61">
        <v>113.799240113</v>
      </c>
      <c r="J132" s="61">
        <v>778.51928943999997</v>
      </c>
      <c r="K132" s="65">
        <v>51</v>
      </c>
      <c r="L132" s="62">
        <v>76</v>
      </c>
    </row>
    <row r="133" spans="1:12" x14ac:dyDescent="0.2">
      <c r="A133" s="62">
        <v>132</v>
      </c>
      <c r="B133" s="62" t="s">
        <v>17</v>
      </c>
      <c r="C133" s="62">
        <v>11</v>
      </c>
      <c r="D133" s="62" t="s">
        <v>14</v>
      </c>
      <c r="E133" s="59">
        <v>11633</v>
      </c>
      <c r="F133" s="59">
        <v>24429</v>
      </c>
      <c r="G133" s="60">
        <v>176.78556846000001</v>
      </c>
      <c r="H133" s="61">
        <v>172.97406520999999</v>
      </c>
      <c r="I133" s="61">
        <v>82.118868653000007</v>
      </c>
      <c r="J133" s="61">
        <v>757.86553231200003</v>
      </c>
      <c r="K133" s="65">
        <v>88</v>
      </c>
      <c r="L133" s="62">
        <v>142</v>
      </c>
    </row>
    <row r="134" spans="1:12" x14ac:dyDescent="0.2">
      <c r="A134" s="62">
        <v>133</v>
      </c>
      <c r="B134" s="62" t="s">
        <v>18</v>
      </c>
      <c r="C134" s="62">
        <v>11</v>
      </c>
      <c r="D134" s="62" t="s">
        <v>14</v>
      </c>
      <c r="E134" s="59">
        <v>10881</v>
      </c>
      <c r="F134" s="59">
        <v>21286</v>
      </c>
      <c r="G134" s="60">
        <v>241.81404308</v>
      </c>
      <c r="H134" s="61">
        <v>148.70576428499999</v>
      </c>
      <c r="I134" s="61">
        <v>83.136568487000005</v>
      </c>
      <c r="J134" s="61">
        <v>603.11819130799995</v>
      </c>
      <c r="K134" s="65">
        <v>59</v>
      </c>
      <c r="L134" s="62">
        <v>90</v>
      </c>
    </row>
    <row r="135" spans="1:12" x14ac:dyDescent="0.2">
      <c r="A135" s="62">
        <v>134</v>
      </c>
      <c r="B135" s="62" t="s">
        <v>19</v>
      </c>
      <c r="C135" s="62">
        <v>11</v>
      </c>
      <c r="D135" s="62" t="s">
        <v>14</v>
      </c>
      <c r="E135" s="59">
        <v>3431</v>
      </c>
      <c r="F135" s="59">
        <v>5622</v>
      </c>
      <c r="G135" s="60">
        <v>138.708140649</v>
      </c>
      <c r="H135" s="61">
        <v>41.342401377000002</v>
      </c>
      <c r="I135" s="61">
        <v>72.619111654999998</v>
      </c>
      <c r="J135" s="61">
        <v>390.75171410299998</v>
      </c>
      <c r="K135" s="65">
        <v>69</v>
      </c>
      <c r="L135" s="62">
        <v>66</v>
      </c>
    </row>
    <row r="136" spans="1:12" x14ac:dyDescent="0.2">
      <c r="A136" s="62">
        <v>135</v>
      </c>
      <c r="B136" s="62" t="s">
        <v>20</v>
      </c>
      <c r="C136" s="62">
        <v>11</v>
      </c>
      <c r="D136" s="62" t="s">
        <v>14</v>
      </c>
      <c r="E136" s="59">
        <v>9071</v>
      </c>
      <c r="F136" s="59">
        <v>12559</v>
      </c>
      <c r="G136" s="60">
        <v>121.999525784</v>
      </c>
      <c r="H136" s="61">
        <v>72.141029438999993</v>
      </c>
      <c r="I136" s="61">
        <v>112.128809823</v>
      </c>
      <c r="J136" s="61">
        <v>578.51059652100002</v>
      </c>
      <c r="K136" s="65">
        <v>73</v>
      </c>
      <c r="L136" s="62">
        <v>109</v>
      </c>
    </row>
    <row r="137" spans="1:12" x14ac:dyDescent="0.2">
      <c r="A137" s="62">
        <v>136</v>
      </c>
      <c r="B137" s="62" t="s">
        <v>21</v>
      </c>
      <c r="C137" s="62">
        <v>11</v>
      </c>
      <c r="D137" s="62" t="s">
        <v>14</v>
      </c>
      <c r="E137" s="59">
        <v>3680</v>
      </c>
      <c r="F137" s="59">
        <v>4496</v>
      </c>
      <c r="G137" s="60">
        <v>64.445062906000004</v>
      </c>
      <c r="H137" s="61">
        <v>32.136488874999998</v>
      </c>
      <c r="I137" s="61">
        <v>6.9740381100000004</v>
      </c>
      <c r="J137" s="61">
        <v>460.83997484299999</v>
      </c>
      <c r="K137" s="65">
        <v>44</v>
      </c>
      <c r="L137" s="62">
        <v>16</v>
      </c>
    </row>
    <row r="138" spans="1:12" x14ac:dyDescent="0.2">
      <c r="A138" s="62">
        <v>137</v>
      </c>
      <c r="B138" s="62" t="s">
        <v>22</v>
      </c>
      <c r="C138" s="62">
        <v>11</v>
      </c>
      <c r="D138" s="62" t="s">
        <v>14</v>
      </c>
      <c r="E138" s="59">
        <v>4911</v>
      </c>
      <c r="F138" s="59">
        <v>5399</v>
      </c>
      <c r="G138" s="60">
        <v>95.135268202000006</v>
      </c>
      <c r="H138" s="61">
        <v>41.138634455999998</v>
      </c>
      <c r="I138" s="61">
        <v>63.944438816999998</v>
      </c>
      <c r="J138" s="61">
        <v>462.92846756500001</v>
      </c>
      <c r="K138" s="65">
        <v>58</v>
      </c>
      <c r="L138" s="62">
        <v>30</v>
      </c>
    </row>
    <row r="139" spans="1:12" x14ac:dyDescent="0.2">
      <c r="A139" s="62">
        <v>138</v>
      </c>
      <c r="B139" s="62" t="s">
        <v>23</v>
      </c>
      <c r="C139" s="62">
        <v>11</v>
      </c>
      <c r="D139" s="62" t="s">
        <v>14</v>
      </c>
      <c r="E139" s="59">
        <v>2425</v>
      </c>
      <c r="F139" s="59">
        <v>5525</v>
      </c>
      <c r="G139" s="60">
        <v>177.89110555100001</v>
      </c>
      <c r="H139" s="61">
        <v>31.685837012</v>
      </c>
      <c r="I139" s="61">
        <v>32.309081190000001</v>
      </c>
      <c r="J139" s="61">
        <v>310.22924880099998</v>
      </c>
      <c r="K139" s="65">
        <v>34</v>
      </c>
      <c r="L139" s="62">
        <v>101</v>
      </c>
    </row>
    <row r="140" spans="1:12" x14ac:dyDescent="0.2">
      <c r="A140" s="62">
        <v>139</v>
      </c>
      <c r="B140" s="62" t="s">
        <v>24</v>
      </c>
      <c r="C140" s="62">
        <v>11</v>
      </c>
      <c r="D140" s="62" t="s">
        <v>14</v>
      </c>
      <c r="E140" s="59">
        <v>2061</v>
      </c>
      <c r="F140" s="59">
        <v>3319</v>
      </c>
      <c r="G140" s="60">
        <v>93.500155766999995</v>
      </c>
      <c r="H140" s="61">
        <v>30.605473559</v>
      </c>
      <c r="I140" s="61">
        <v>48.619306823000002</v>
      </c>
      <c r="J140" s="61">
        <v>363.25025404799999</v>
      </c>
      <c r="K140" s="65">
        <v>60</v>
      </c>
      <c r="L140" s="62">
        <v>30</v>
      </c>
    </row>
    <row r="141" spans="1:12" x14ac:dyDescent="0.2">
      <c r="A141" s="62">
        <v>140</v>
      </c>
      <c r="B141" s="62" t="s">
        <v>25</v>
      </c>
      <c r="C141" s="62">
        <v>11</v>
      </c>
      <c r="D141" s="62" t="s">
        <v>14</v>
      </c>
      <c r="E141" s="59">
        <v>6633</v>
      </c>
      <c r="F141" s="59">
        <v>5811</v>
      </c>
      <c r="G141" s="60">
        <v>291.390291741</v>
      </c>
      <c r="H141" s="61">
        <v>32.933030828</v>
      </c>
      <c r="I141" s="61">
        <v>66.157389080000002</v>
      </c>
      <c r="J141" s="61">
        <v>368.81420757299998</v>
      </c>
      <c r="K141" s="65">
        <v>68</v>
      </c>
      <c r="L141" s="62">
        <v>88</v>
      </c>
    </row>
    <row r="142" spans="1:12" x14ac:dyDescent="0.2">
      <c r="A142" s="62">
        <v>141</v>
      </c>
      <c r="B142" s="62" t="s">
        <v>26</v>
      </c>
      <c r="C142" s="62">
        <v>11</v>
      </c>
      <c r="D142" s="62" t="s">
        <v>14</v>
      </c>
      <c r="E142" s="59">
        <v>9716</v>
      </c>
      <c r="F142" s="59">
        <v>22144</v>
      </c>
      <c r="G142" s="60">
        <v>212.79101693199999</v>
      </c>
      <c r="H142" s="61">
        <v>114.30122161600001</v>
      </c>
      <c r="I142" s="61">
        <v>176.59347369400001</v>
      </c>
      <c r="J142" s="61">
        <v>867.77392571999997</v>
      </c>
      <c r="K142" s="65">
        <v>150</v>
      </c>
      <c r="L142" s="62">
        <v>180</v>
      </c>
    </row>
    <row r="143" spans="1:12" x14ac:dyDescent="0.2">
      <c r="A143" s="62">
        <v>142</v>
      </c>
      <c r="B143" s="62" t="s">
        <v>27</v>
      </c>
      <c r="C143" s="62">
        <v>11</v>
      </c>
      <c r="D143" s="62" t="s">
        <v>14</v>
      </c>
      <c r="E143" s="59">
        <v>6792</v>
      </c>
      <c r="F143" s="59">
        <v>9977</v>
      </c>
      <c r="G143" s="60">
        <v>267.41913061100001</v>
      </c>
      <c r="H143" s="61">
        <v>62.822153303999997</v>
      </c>
      <c r="I143" s="61">
        <v>40.243986898000003</v>
      </c>
      <c r="J143" s="61">
        <v>646.69623591200002</v>
      </c>
      <c r="K143" s="65">
        <v>68</v>
      </c>
      <c r="L143" s="62">
        <v>125</v>
      </c>
    </row>
    <row r="144" spans="1:12" x14ac:dyDescent="0.2">
      <c r="A144" s="62">
        <v>143</v>
      </c>
      <c r="B144" s="62" t="s">
        <v>28</v>
      </c>
      <c r="C144" s="62">
        <v>11</v>
      </c>
      <c r="D144" s="62" t="s">
        <v>14</v>
      </c>
      <c r="E144" s="59">
        <v>2466</v>
      </c>
      <c r="F144" s="59">
        <v>3023</v>
      </c>
      <c r="G144" s="60">
        <v>89.312940009000002</v>
      </c>
      <c r="H144" s="61">
        <v>35.330744760000002</v>
      </c>
      <c r="I144" s="61">
        <v>87.5942699</v>
      </c>
      <c r="J144" s="61">
        <v>283.551722418</v>
      </c>
      <c r="K144" s="65">
        <v>78</v>
      </c>
      <c r="L144" s="62">
        <v>65</v>
      </c>
    </row>
    <row r="145" spans="1:12" x14ac:dyDescent="0.2">
      <c r="A145" s="62">
        <v>144</v>
      </c>
      <c r="B145" s="62" t="s">
        <v>29</v>
      </c>
      <c r="C145" s="62">
        <v>11</v>
      </c>
      <c r="D145" s="62" t="s">
        <v>14</v>
      </c>
      <c r="E145" s="59">
        <v>3107</v>
      </c>
      <c r="F145" s="59">
        <v>4314</v>
      </c>
      <c r="G145" s="60">
        <v>173.734546663</v>
      </c>
      <c r="H145" s="61">
        <v>36.496247791999998</v>
      </c>
      <c r="I145" s="61">
        <v>31.205399628999999</v>
      </c>
      <c r="J145" s="61">
        <v>322.86308638000003</v>
      </c>
      <c r="K145" s="65">
        <v>54</v>
      </c>
      <c r="L145" s="62">
        <v>37</v>
      </c>
    </row>
    <row r="146" spans="1:12" x14ac:dyDescent="0.2">
      <c r="A146" s="62">
        <v>145</v>
      </c>
      <c r="B146" s="62" t="s">
        <v>30</v>
      </c>
      <c r="C146" s="62">
        <v>11</v>
      </c>
      <c r="D146" s="62" t="s">
        <v>14</v>
      </c>
      <c r="E146" s="59">
        <v>405</v>
      </c>
      <c r="F146" s="59">
        <v>1137</v>
      </c>
      <c r="G146" s="60">
        <v>66.613942011999995</v>
      </c>
      <c r="H146" s="61">
        <v>18.481343315</v>
      </c>
      <c r="I146" s="61">
        <v>39.418882304999997</v>
      </c>
      <c r="J146" s="61">
        <v>135.32692731099999</v>
      </c>
      <c r="K146" s="65">
        <v>38</v>
      </c>
      <c r="L146" s="62">
        <v>20</v>
      </c>
    </row>
    <row r="147" spans="1:12" x14ac:dyDescent="0.2">
      <c r="A147" s="62">
        <v>146</v>
      </c>
      <c r="B147" s="62" t="s">
        <v>31</v>
      </c>
      <c r="C147" s="62">
        <v>11</v>
      </c>
      <c r="D147" s="62" t="s">
        <v>14</v>
      </c>
      <c r="E147" s="59">
        <v>3328</v>
      </c>
      <c r="F147" s="59">
        <v>4775</v>
      </c>
      <c r="G147" s="60">
        <v>39.885239482999999</v>
      </c>
      <c r="H147" s="61">
        <v>42.048955395</v>
      </c>
      <c r="I147" s="61">
        <v>99.200160568000001</v>
      </c>
      <c r="J147" s="61">
        <v>331.29478125499998</v>
      </c>
      <c r="K147" s="65">
        <v>61</v>
      </c>
      <c r="L147" s="62">
        <v>39</v>
      </c>
    </row>
    <row r="148" spans="1:12" x14ac:dyDescent="0.2">
      <c r="A148" s="62">
        <v>147</v>
      </c>
      <c r="B148" s="62" t="s">
        <v>233</v>
      </c>
      <c r="C148" s="62">
        <v>11</v>
      </c>
      <c r="D148" s="62" t="s">
        <v>14</v>
      </c>
      <c r="E148" s="59">
        <v>6779</v>
      </c>
      <c r="F148" s="59">
        <v>8092</v>
      </c>
      <c r="G148" s="60">
        <v>269.68020685699997</v>
      </c>
      <c r="H148" s="61">
        <v>78.131544175000002</v>
      </c>
      <c r="I148" s="61">
        <v>58.222122659</v>
      </c>
      <c r="J148" s="61">
        <v>681.54004537799995</v>
      </c>
      <c r="K148" s="65">
        <v>70</v>
      </c>
      <c r="L148" s="62">
        <v>100</v>
      </c>
    </row>
    <row r="149" spans="1:12" x14ac:dyDescent="0.2">
      <c r="A149" s="62">
        <v>148</v>
      </c>
      <c r="B149" s="62" t="s">
        <v>234</v>
      </c>
      <c r="C149" s="62">
        <v>12</v>
      </c>
      <c r="D149" s="62" t="s">
        <v>235</v>
      </c>
      <c r="E149" s="59">
        <v>59682</v>
      </c>
      <c r="F149" s="59">
        <v>168721</v>
      </c>
      <c r="G149" s="60">
        <v>1512.048686176</v>
      </c>
      <c r="H149" s="61">
        <v>1193.7954695240001</v>
      </c>
      <c r="I149" s="61">
        <v>148.482817434</v>
      </c>
      <c r="J149" s="61">
        <v>1810.1559589559999</v>
      </c>
      <c r="K149" s="65">
        <v>201</v>
      </c>
      <c r="L149" s="62">
        <v>230</v>
      </c>
    </row>
    <row r="150" spans="1:12" x14ac:dyDescent="0.2">
      <c r="A150" s="62">
        <v>149</v>
      </c>
      <c r="B150" s="62" t="s">
        <v>236</v>
      </c>
      <c r="C150" s="62">
        <v>12</v>
      </c>
      <c r="D150" s="62" t="s">
        <v>235</v>
      </c>
      <c r="E150" s="59">
        <v>26107</v>
      </c>
      <c r="F150" s="59">
        <v>45569</v>
      </c>
      <c r="G150" s="60">
        <v>629.00324855300005</v>
      </c>
      <c r="H150" s="61">
        <v>210.013520223</v>
      </c>
      <c r="I150" s="61">
        <v>148.47360204099999</v>
      </c>
      <c r="J150" s="61">
        <v>1195.9158890809999</v>
      </c>
      <c r="K150" s="65">
        <v>159</v>
      </c>
      <c r="L150" s="62">
        <v>23</v>
      </c>
    </row>
    <row r="151" spans="1:12" x14ac:dyDescent="0.2">
      <c r="A151" s="62">
        <v>150</v>
      </c>
      <c r="B151" s="62" t="s">
        <v>237</v>
      </c>
      <c r="C151" s="62">
        <v>12</v>
      </c>
      <c r="D151" s="62" t="s">
        <v>235</v>
      </c>
      <c r="E151" s="59">
        <v>2809</v>
      </c>
      <c r="F151" s="59">
        <v>6518</v>
      </c>
      <c r="G151" s="60">
        <v>406.278702248</v>
      </c>
      <c r="H151" s="61">
        <v>37.949328669000003</v>
      </c>
      <c r="I151" s="61">
        <v>45.402683814</v>
      </c>
      <c r="J151" s="61">
        <v>665.59767782100005</v>
      </c>
      <c r="K151" s="65">
        <v>86</v>
      </c>
      <c r="L151" s="62">
        <v>136</v>
      </c>
    </row>
    <row r="152" spans="1:12" x14ac:dyDescent="0.2">
      <c r="A152" s="62">
        <v>151</v>
      </c>
      <c r="B152" s="62" t="s">
        <v>238</v>
      </c>
      <c r="C152" s="62">
        <v>12</v>
      </c>
      <c r="D152" s="62" t="s">
        <v>235</v>
      </c>
      <c r="E152" s="59">
        <v>2829</v>
      </c>
      <c r="F152" s="59">
        <v>5095</v>
      </c>
      <c r="G152" s="60">
        <v>236.928293379</v>
      </c>
      <c r="H152" s="61">
        <v>39.463511674000003</v>
      </c>
      <c r="I152" s="61">
        <v>82.914580504</v>
      </c>
      <c r="J152" s="61">
        <v>548.53044876399997</v>
      </c>
      <c r="K152" s="65">
        <v>51</v>
      </c>
      <c r="L152" s="62">
        <v>87</v>
      </c>
    </row>
    <row r="153" spans="1:12" x14ac:dyDescent="0.2">
      <c r="A153" s="62">
        <v>152</v>
      </c>
      <c r="B153" s="62" t="s">
        <v>239</v>
      </c>
      <c r="C153" s="62">
        <v>12</v>
      </c>
      <c r="D153" s="62" t="s">
        <v>235</v>
      </c>
      <c r="E153" s="59">
        <v>4951</v>
      </c>
      <c r="F153" s="59">
        <v>5712</v>
      </c>
      <c r="G153" s="60">
        <v>323.82972846299998</v>
      </c>
      <c r="H153" s="61">
        <v>33.828218077000002</v>
      </c>
      <c r="I153" s="61">
        <v>68.628786446000007</v>
      </c>
      <c r="J153" s="61">
        <v>567.15157859500005</v>
      </c>
      <c r="K153" s="65">
        <v>24</v>
      </c>
      <c r="L153" s="62">
        <v>209</v>
      </c>
    </row>
    <row r="154" spans="1:12" x14ac:dyDescent="0.2">
      <c r="A154" s="62">
        <v>153</v>
      </c>
      <c r="B154" s="62" t="s">
        <v>240</v>
      </c>
      <c r="C154" s="62">
        <v>12</v>
      </c>
      <c r="D154" s="62" t="s">
        <v>235</v>
      </c>
      <c r="E154" s="59">
        <v>5756</v>
      </c>
      <c r="F154" s="59">
        <v>6573</v>
      </c>
      <c r="G154" s="60">
        <v>92.633490782999999</v>
      </c>
      <c r="H154" s="61">
        <v>47.604464444000001</v>
      </c>
      <c r="I154" s="61">
        <v>51.968841779000002</v>
      </c>
      <c r="J154" s="61">
        <v>725.32302877300003</v>
      </c>
      <c r="K154" s="65">
        <v>83</v>
      </c>
      <c r="L154" s="62">
        <v>106</v>
      </c>
    </row>
    <row r="155" spans="1:12" x14ac:dyDescent="0.2">
      <c r="A155" s="62">
        <v>154</v>
      </c>
      <c r="B155" s="62" t="s">
        <v>241</v>
      </c>
      <c r="C155" s="62">
        <v>12</v>
      </c>
      <c r="D155" s="62" t="s">
        <v>235</v>
      </c>
      <c r="E155" s="59">
        <v>7380</v>
      </c>
      <c r="F155" s="59">
        <v>10104</v>
      </c>
      <c r="G155" s="60">
        <v>208.19603547700001</v>
      </c>
      <c r="H155" s="61">
        <v>83.218577686000003</v>
      </c>
      <c r="I155" s="61">
        <v>122.097447188</v>
      </c>
      <c r="J155" s="61">
        <v>709.30928948600001</v>
      </c>
      <c r="K155" s="65">
        <v>74</v>
      </c>
      <c r="L155" s="62">
        <v>236</v>
      </c>
    </row>
    <row r="156" spans="1:12" x14ac:dyDescent="0.2">
      <c r="A156" s="62">
        <v>155</v>
      </c>
      <c r="B156" s="62" t="s">
        <v>242</v>
      </c>
      <c r="C156" s="62">
        <v>12</v>
      </c>
      <c r="D156" s="62" t="s">
        <v>235</v>
      </c>
      <c r="E156" s="59">
        <v>15175</v>
      </c>
      <c r="F156" s="59">
        <v>19396</v>
      </c>
      <c r="G156" s="60">
        <v>493.54141363799999</v>
      </c>
      <c r="H156" s="61">
        <v>115.12718826</v>
      </c>
      <c r="I156" s="61">
        <v>131.248976011</v>
      </c>
      <c r="J156" s="61">
        <v>998.94637017800005</v>
      </c>
      <c r="K156" s="65">
        <v>128</v>
      </c>
      <c r="L156" s="62">
        <v>207</v>
      </c>
    </row>
    <row r="157" spans="1:12" x14ac:dyDescent="0.2">
      <c r="A157" s="62">
        <v>156</v>
      </c>
      <c r="B157" s="62" t="s">
        <v>243</v>
      </c>
      <c r="C157" s="62">
        <v>12</v>
      </c>
      <c r="D157" s="62" t="s">
        <v>235</v>
      </c>
      <c r="E157" s="59">
        <v>3131</v>
      </c>
      <c r="F157" s="59">
        <v>4111</v>
      </c>
      <c r="G157" s="60">
        <v>132.65706775699999</v>
      </c>
      <c r="H157" s="61">
        <v>23.348432467999999</v>
      </c>
      <c r="I157" s="61">
        <v>67.767426075000003</v>
      </c>
      <c r="J157" s="61">
        <v>335.82613160800003</v>
      </c>
      <c r="K157" s="65">
        <v>32</v>
      </c>
      <c r="L157" s="62">
        <v>79</v>
      </c>
    </row>
    <row r="158" spans="1:12" x14ac:dyDescent="0.2">
      <c r="A158" s="62">
        <v>157</v>
      </c>
      <c r="B158" s="62" t="s">
        <v>244</v>
      </c>
      <c r="C158" s="62">
        <v>12</v>
      </c>
      <c r="D158" s="62" t="s">
        <v>235</v>
      </c>
      <c r="E158" s="59">
        <v>3842</v>
      </c>
      <c r="F158" s="59">
        <v>3387</v>
      </c>
      <c r="G158" s="60">
        <v>195.273911282</v>
      </c>
      <c r="H158" s="61">
        <v>21.481839281999999</v>
      </c>
      <c r="I158" s="61">
        <v>22.264870639000002</v>
      </c>
      <c r="J158" s="61">
        <v>529.67040943500001</v>
      </c>
      <c r="K158" s="65">
        <v>73</v>
      </c>
      <c r="L158" s="62">
        <v>105</v>
      </c>
    </row>
    <row r="159" spans="1:12" x14ac:dyDescent="0.2">
      <c r="A159" s="62">
        <v>158</v>
      </c>
      <c r="B159" s="62" t="s">
        <v>245</v>
      </c>
      <c r="C159" s="62">
        <v>12</v>
      </c>
      <c r="D159" s="62" t="s">
        <v>235</v>
      </c>
      <c r="E159" s="59">
        <v>3166</v>
      </c>
      <c r="F159" s="59">
        <v>5897</v>
      </c>
      <c r="G159" s="60">
        <v>349.56975479800002</v>
      </c>
      <c r="H159" s="61">
        <v>34.951196816</v>
      </c>
      <c r="I159" s="61">
        <v>60.412963114</v>
      </c>
      <c r="J159" s="61">
        <v>712.66160963499999</v>
      </c>
      <c r="K159" s="65">
        <v>87</v>
      </c>
      <c r="L159" s="62">
        <v>73</v>
      </c>
    </row>
    <row r="160" spans="1:12" x14ac:dyDescent="0.2">
      <c r="A160" s="62">
        <v>159</v>
      </c>
      <c r="B160" s="62" t="s">
        <v>246</v>
      </c>
      <c r="C160" s="62">
        <v>12</v>
      </c>
      <c r="D160" s="62" t="s">
        <v>235</v>
      </c>
      <c r="E160" s="59">
        <v>3535</v>
      </c>
      <c r="F160" s="59">
        <v>7762</v>
      </c>
      <c r="G160" s="60">
        <v>220.71354284899999</v>
      </c>
      <c r="H160" s="61">
        <v>57.273265498999997</v>
      </c>
      <c r="I160" s="61">
        <v>71.493672201999999</v>
      </c>
      <c r="J160" s="61">
        <v>571.635359236</v>
      </c>
      <c r="K160" s="65">
        <v>62</v>
      </c>
      <c r="L160" s="62">
        <v>79</v>
      </c>
    </row>
    <row r="161" spans="1:12" x14ac:dyDescent="0.2">
      <c r="A161" s="62">
        <v>160</v>
      </c>
      <c r="B161" s="62" t="s">
        <v>247</v>
      </c>
      <c r="C161" s="62">
        <v>12</v>
      </c>
      <c r="D161" s="62" t="s">
        <v>235</v>
      </c>
      <c r="E161" s="59">
        <v>10576</v>
      </c>
      <c r="F161" s="59">
        <v>27557</v>
      </c>
      <c r="G161" s="60">
        <v>658.28735822700003</v>
      </c>
      <c r="H161" s="61">
        <v>137.61873145800001</v>
      </c>
      <c r="I161" s="61">
        <v>92.148981176999996</v>
      </c>
      <c r="J161" s="61">
        <v>1042.5957981399999</v>
      </c>
      <c r="K161" s="65">
        <v>115</v>
      </c>
      <c r="L161" s="62">
        <v>106</v>
      </c>
    </row>
    <row r="162" spans="1:12" x14ac:dyDescent="0.2">
      <c r="A162" s="62">
        <v>161</v>
      </c>
      <c r="B162" s="62" t="s">
        <v>248</v>
      </c>
      <c r="C162" s="62">
        <v>12</v>
      </c>
      <c r="D162" s="62" t="s">
        <v>235</v>
      </c>
      <c r="E162" s="59">
        <v>6443</v>
      </c>
      <c r="F162" s="59">
        <v>7568</v>
      </c>
      <c r="G162" s="60">
        <v>237.36723165999999</v>
      </c>
      <c r="H162" s="61">
        <v>55.685805864999999</v>
      </c>
      <c r="I162" s="61">
        <v>82.998349161999997</v>
      </c>
      <c r="J162" s="61">
        <v>515.18210704299997</v>
      </c>
      <c r="K162" s="65">
        <v>83</v>
      </c>
      <c r="L162" s="62">
        <v>82</v>
      </c>
    </row>
    <row r="163" spans="1:12" x14ac:dyDescent="0.2">
      <c r="A163" s="62">
        <v>162</v>
      </c>
      <c r="B163" s="62" t="s">
        <v>249</v>
      </c>
      <c r="C163" s="62">
        <v>12</v>
      </c>
      <c r="D163" s="62" t="s">
        <v>235</v>
      </c>
      <c r="E163" s="59">
        <v>1438</v>
      </c>
      <c r="F163" s="59">
        <v>3506</v>
      </c>
      <c r="G163" s="60">
        <v>322.44389562499998</v>
      </c>
      <c r="H163" s="61">
        <v>30.642016991999999</v>
      </c>
      <c r="I163" s="61">
        <v>53.564721110000001</v>
      </c>
      <c r="J163" s="61">
        <v>566.60879678499998</v>
      </c>
      <c r="K163" s="65">
        <v>75</v>
      </c>
      <c r="L163" s="62">
        <v>92</v>
      </c>
    </row>
    <row r="164" spans="1:12" x14ac:dyDescent="0.2">
      <c r="A164" s="62">
        <v>163</v>
      </c>
      <c r="B164" s="62" t="s">
        <v>250</v>
      </c>
      <c r="C164" s="62">
        <v>12</v>
      </c>
      <c r="D164" s="62" t="s">
        <v>235</v>
      </c>
      <c r="E164" s="59">
        <v>5330</v>
      </c>
      <c r="F164" s="59">
        <v>8018</v>
      </c>
      <c r="G164" s="60">
        <v>286.82622121999998</v>
      </c>
      <c r="H164" s="61">
        <v>49.295274673000002</v>
      </c>
      <c r="I164" s="61">
        <v>106.68275357500001</v>
      </c>
      <c r="J164" s="61">
        <v>543.24562829000001</v>
      </c>
      <c r="K164" s="65">
        <v>78</v>
      </c>
      <c r="L164" s="62">
        <v>113</v>
      </c>
    </row>
    <row r="165" spans="1:12" x14ac:dyDescent="0.2">
      <c r="A165" s="62">
        <v>164</v>
      </c>
      <c r="B165" s="62" t="s">
        <v>251</v>
      </c>
      <c r="C165" s="62">
        <v>12</v>
      </c>
      <c r="D165" s="62" t="s">
        <v>235</v>
      </c>
      <c r="E165" s="59">
        <v>5608</v>
      </c>
      <c r="F165" s="59">
        <v>7716</v>
      </c>
      <c r="G165" s="60">
        <v>338.75120504699998</v>
      </c>
      <c r="H165" s="61">
        <v>32.314390099000001</v>
      </c>
      <c r="I165" s="61">
        <v>149.85304661699999</v>
      </c>
      <c r="J165" s="61">
        <v>731.53751029499995</v>
      </c>
      <c r="K165" s="65">
        <v>133</v>
      </c>
      <c r="L165" s="62">
        <v>74</v>
      </c>
    </row>
    <row r="166" spans="1:12" x14ac:dyDescent="0.2">
      <c r="A166" s="62">
        <v>165</v>
      </c>
      <c r="B166" s="62" t="s">
        <v>252</v>
      </c>
      <c r="C166" s="62">
        <v>12</v>
      </c>
      <c r="D166" s="62" t="s">
        <v>235</v>
      </c>
      <c r="E166" s="59">
        <v>2703</v>
      </c>
      <c r="F166" s="59">
        <v>2687</v>
      </c>
      <c r="G166" s="60">
        <v>149.825876959</v>
      </c>
      <c r="H166" s="61">
        <v>18.193116298</v>
      </c>
      <c r="I166" s="61">
        <v>51.132651957999997</v>
      </c>
      <c r="J166" s="61">
        <v>427.751227374</v>
      </c>
      <c r="K166" s="65">
        <v>77</v>
      </c>
      <c r="L166" s="62">
        <v>44</v>
      </c>
    </row>
    <row r="167" spans="1:12" x14ac:dyDescent="0.2">
      <c r="A167" s="62">
        <v>166</v>
      </c>
      <c r="B167" s="62" t="s">
        <v>253</v>
      </c>
      <c r="C167" s="62">
        <v>12</v>
      </c>
      <c r="D167" s="62" t="s">
        <v>235</v>
      </c>
      <c r="E167" s="59">
        <v>5135</v>
      </c>
      <c r="F167" s="59">
        <v>5546</v>
      </c>
      <c r="G167" s="60">
        <v>288.40436336400001</v>
      </c>
      <c r="H167" s="61">
        <v>41.253343225000002</v>
      </c>
      <c r="I167" s="61">
        <v>117.825948892</v>
      </c>
      <c r="J167" s="61">
        <v>484.18559411299998</v>
      </c>
      <c r="K167" s="65">
        <v>145</v>
      </c>
      <c r="L167" s="62">
        <v>78</v>
      </c>
    </row>
    <row r="168" spans="1:12" x14ac:dyDescent="0.2">
      <c r="A168" s="62">
        <v>167</v>
      </c>
      <c r="B168" s="62" t="s">
        <v>254</v>
      </c>
      <c r="C168" s="62">
        <v>13</v>
      </c>
      <c r="D168" s="62" t="s">
        <v>255</v>
      </c>
      <c r="E168" s="59">
        <v>63013.000004299982</v>
      </c>
      <c r="F168" s="59">
        <v>182263</v>
      </c>
      <c r="G168" s="60">
        <v>1114.6586255520001</v>
      </c>
      <c r="H168" s="61">
        <v>975.39222780399996</v>
      </c>
      <c r="I168" s="61">
        <v>234.38466774400001</v>
      </c>
      <c r="J168" s="61">
        <v>1851.285679114</v>
      </c>
      <c r="K168" s="65">
        <v>176</v>
      </c>
      <c r="L168" s="62">
        <v>145</v>
      </c>
    </row>
    <row r="169" spans="1:12" x14ac:dyDescent="0.2">
      <c r="A169" s="62">
        <v>168</v>
      </c>
      <c r="B169" s="62" t="s">
        <v>256</v>
      </c>
      <c r="C169" s="62">
        <v>13</v>
      </c>
      <c r="D169" s="62" t="s">
        <v>255</v>
      </c>
      <c r="E169" s="59">
        <v>10354</v>
      </c>
      <c r="F169" s="59">
        <v>20679</v>
      </c>
      <c r="G169" s="60">
        <v>142.48556783800001</v>
      </c>
      <c r="H169" s="61">
        <v>134.211009451</v>
      </c>
      <c r="I169" s="61">
        <v>83.565780429</v>
      </c>
      <c r="J169" s="61">
        <v>336.407832724</v>
      </c>
      <c r="K169" s="65">
        <v>34</v>
      </c>
      <c r="L169" s="62">
        <v>22</v>
      </c>
    </row>
    <row r="170" spans="1:12" x14ac:dyDescent="0.2">
      <c r="A170" s="62">
        <v>169</v>
      </c>
      <c r="B170" s="62" t="s">
        <v>257</v>
      </c>
      <c r="C170" s="62">
        <v>13</v>
      </c>
      <c r="D170" s="62" t="s">
        <v>255</v>
      </c>
      <c r="E170" s="59">
        <v>7433</v>
      </c>
      <c r="F170" s="59">
        <v>10510</v>
      </c>
      <c r="G170" s="60">
        <v>242.89577283700001</v>
      </c>
      <c r="H170" s="61">
        <v>54.381700299000002</v>
      </c>
      <c r="I170" s="61">
        <v>84.989270798999996</v>
      </c>
      <c r="J170" s="61">
        <v>506.47190483600002</v>
      </c>
      <c r="K170" s="65">
        <v>42</v>
      </c>
      <c r="L170" s="62">
        <v>43</v>
      </c>
    </row>
    <row r="171" spans="1:12" x14ac:dyDescent="0.2">
      <c r="A171" s="62">
        <v>170</v>
      </c>
      <c r="B171" s="62" t="s">
        <v>258</v>
      </c>
      <c r="C171" s="62">
        <v>13</v>
      </c>
      <c r="D171" s="62" t="s">
        <v>255</v>
      </c>
      <c r="E171" s="59">
        <v>6315</v>
      </c>
      <c r="F171" s="59">
        <v>6475</v>
      </c>
      <c r="G171" s="60">
        <v>285.42175678699999</v>
      </c>
      <c r="H171" s="61">
        <v>50.069899331999999</v>
      </c>
      <c r="I171" s="61">
        <v>83.197650963000001</v>
      </c>
      <c r="J171" s="61">
        <v>498.25971472200001</v>
      </c>
      <c r="K171" s="65">
        <v>45</v>
      </c>
      <c r="L171" s="62">
        <v>35</v>
      </c>
    </row>
    <row r="172" spans="1:12" x14ac:dyDescent="0.2">
      <c r="A172" s="62">
        <v>171</v>
      </c>
      <c r="B172" s="62" t="s">
        <v>259</v>
      </c>
      <c r="C172" s="62">
        <v>13</v>
      </c>
      <c r="D172" s="62" t="s">
        <v>255</v>
      </c>
      <c r="E172" s="59">
        <v>5109</v>
      </c>
      <c r="F172" s="59">
        <v>8291</v>
      </c>
      <c r="G172" s="60">
        <v>510.86244473400001</v>
      </c>
      <c r="H172" s="61">
        <v>107.009062707</v>
      </c>
      <c r="I172" s="61">
        <v>164.23235248</v>
      </c>
      <c r="J172" s="61">
        <v>959.63816957999995</v>
      </c>
      <c r="K172" s="65">
        <v>106</v>
      </c>
      <c r="L172" s="62">
        <v>72</v>
      </c>
    </row>
    <row r="173" spans="1:12" x14ac:dyDescent="0.2">
      <c r="A173" s="62">
        <v>172</v>
      </c>
      <c r="B173" s="62" t="s">
        <v>260</v>
      </c>
      <c r="C173" s="62">
        <v>13</v>
      </c>
      <c r="D173" s="62" t="s">
        <v>255</v>
      </c>
      <c r="E173" s="59">
        <v>6193</v>
      </c>
      <c r="F173" s="59">
        <v>8160</v>
      </c>
      <c r="G173" s="60">
        <v>275.26300710100003</v>
      </c>
      <c r="H173" s="61">
        <v>48.905898563000001</v>
      </c>
      <c r="I173" s="61">
        <v>160.669179396</v>
      </c>
      <c r="J173" s="61">
        <v>476.63334993400002</v>
      </c>
      <c r="K173" s="65">
        <v>28</v>
      </c>
      <c r="L173" s="62">
        <v>41</v>
      </c>
    </row>
    <row r="174" spans="1:12" x14ac:dyDescent="0.2">
      <c r="A174" s="62">
        <v>173</v>
      </c>
      <c r="B174" s="62" t="s">
        <v>261</v>
      </c>
      <c r="C174" s="62">
        <v>13</v>
      </c>
      <c r="D174" s="62" t="s">
        <v>255</v>
      </c>
      <c r="E174" s="59">
        <v>2726</v>
      </c>
      <c r="F174" s="59">
        <v>2537</v>
      </c>
      <c r="G174" s="60">
        <v>152.89878484299999</v>
      </c>
      <c r="H174" s="61">
        <v>16.608829902</v>
      </c>
      <c r="I174" s="61">
        <v>43.028287239999997</v>
      </c>
      <c r="J174" s="61">
        <v>477.07956158000002</v>
      </c>
      <c r="K174" s="65">
        <v>62</v>
      </c>
      <c r="L174" s="62">
        <v>26</v>
      </c>
    </row>
    <row r="175" spans="1:12" x14ac:dyDescent="0.2">
      <c r="A175" s="62">
        <v>174</v>
      </c>
      <c r="B175" s="62" t="s">
        <v>262</v>
      </c>
      <c r="C175" s="62">
        <v>13</v>
      </c>
      <c r="D175" s="62" t="s">
        <v>255</v>
      </c>
      <c r="E175" s="59">
        <v>5274</v>
      </c>
      <c r="F175" s="59">
        <v>9294</v>
      </c>
      <c r="G175" s="60">
        <v>103.79892017500001</v>
      </c>
      <c r="H175" s="61">
        <v>71.784427851000004</v>
      </c>
      <c r="I175" s="61">
        <v>110.241473236</v>
      </c>
      <c r="J175" s="61">
        <v>487.73484680399997</v>
      </c>
      <c r="K175" s="65">
        <v>135</v>
      </c>
      <c r="L175" s="62">
        <v>69</v>
      </c>
    </row>
    <row r="176" spans="1:12" x14ac:dyDescent="0.2">
      <c r="A176" s="62">
        <v>175</v>
      </c>
      <c r="B176" s="62" t="s">
        <v>263</v>
      </c>
      <c r="C176" s="62">
        <v>14</v>
      </c>
      <c r="D176" s="62" t="s">
        <v>264</v>
      </c>
      <c r="E176" s="59">
        <v>14895</v>
      </c>
      <c r="F176" s="59">
        <v>28923</v>
      </c>
      <c r="G176" s="60">
        <v>286.62041594099998</v>
      </c>
      <c r="H176" s="61">
        <v>155.20171981999999</v>
      </c>
      <c r="I176" s="61">
        <v>129.95073725899999</v>
      </c>
      <c r="J176" s="61">
        <v>481.14091489200001</v>
      </c>
      <c r="K176" s="65">
        <v>31</v>
      </c>
      <c r="L176" s="62">
        <v>30</v>
      </c>
    </row>
    <row r="177" spans="1:12" x14ac:dyDescent="0.2">
      <c r="A177" s="62">
        <v>176</v>
      </c>
      <c r="B177" s="62" t="s">
        <v>265</v>
      </c>
      <c r="C177" s="62">
        <v>14</v>
      </c>
      <c r="D177" s="62" t="s">
        <v>264</v>
      </c>
      <c r="E177" s="59">
        <v>16540</v>
      </c>
      <c r="F177" s="59">
        <v>15986</v>
      </c>
      <c r="G177" s="60">
        <v>1060.593263018</v>
      </c>
      <c r="H177" s="61">
        <v>83.236423939000005</v>
      </c>
      <c r="I177" s="61">
        <v>168.86844001700001</v>
      </c>
      <c r="J177" s="61">
        <v>1521.909653941</v>
      </c>
      <c r="K177" s="65">
        <v>196</v>
      </c>
      <c r="L177" s="62">
        <v>99</v>
      </c>
    </row>
    <row r="178" spans="1:12" x14ac:dyDescent="0.2">
      <c r="A178" s="62">
        <v>177</v>
      </c>
      <c r="B178" s="62" t="s">
        <v>266</v>
      </c>
      <c r="C178" s="62">
        <v>14</v>
      </c>
      <c r="D178" s="62" t="s">
        <v>264</v>
      </c>
      <c r="E178" s="59">
        <v>9466</v>
      </c>
      <c r="F178" s="59">
        <v>24293</v>
      </c>
      <c r="G178" s="60">
        <v>558.75670702499997</v>
      </c>
      <c r="H178" s="61">
        <v>130.91508008700001</v>
      </c>
      <c r="I178" s="61">
        <v>87.447439864000003</v>
      </c>
      <c r="J178" s="61">
        <v>797.02461476300005</v>
      </c>
      <c r="K178" s="65">
        <v>114</v>
      </c>
      <c r="L178" s="62">
        <v>28</v>
      </c>
    </row>
    <row r="179" spans="1:12" x14ac:dyDescent="0.2">
      <c r="A179" s="62">
        <v>178</v>
      </c>
      <c r="B179" s="62" t="s">
        <v>267</v>
      </c>
      <c r="C179" s="62">
        <v>14</v>
      </c>
      <c r="D179" s="62" t="s">
        <v>264</v>
      </c>
      <c r="E179" s="59">
        <v>4779</v>
      </c>
      <c r="F179" s="59">
        <v>5647</v>
      </c>
      <c r="G179" s="60">
        <v>250.118988446</v>
      </c>
      <c r="H179" s="61">
        <v>38.590526775999997</v>
      </c>
      <c r="I179" s="61">
        <v>70.124360675999995</v>
      </c>
      <c r="J179" s="61">
        <v>419.27497787700003</v>
      </c>
      <c r="K179" s="65">
        <v>51</v>
      </c>
      <c r="L179" s="62">
        <v>39</v>
      </c>
    </row>
    <row r="180" spans="1:12" x14ac:dyDescent="0.2">
      <c r="A180" s="62">
        <v>179</v>
      </c>
      <c r="B180" s="62" t="s">
        <v>268</v>
      </c>
      <c r="C180" s="62">
        <v>14</v>
      </c>
      <c r="D180" s="62" t="s">
        <v>264</v>
      </c>
      <c r="E180" s="59">
        <v>3700</v>
      </c>
      <c r="F180" s="59">
        <v>5998</v>
      </c>
      <c r="G180" s="60">
        <v>71.803462319000005</v>
      </c>
      <c r="H180" s="61">
        <v>0</v>
      </c>
      <c r="I180" s="61">
        <v>64.475346913999999</v>
      </c>
      <c r="J180" s="61">
        <v>70.923122999</v>
      </c>
      <c r="K180" s="65">
        <v>33</v>
      </c>
      <c r="L180" s="62">
        <v>9</v>
      </c>
    </row>
    <row r="181" spans="1:12" x14ac:dyDescent="0.2">
      <c r="C181" s="54"/>
      <c r="D181" s="54"/>
      <c r="E181" s="55"/>
      <c r="F181" s="56"/>
      <c r="G181" s="56"/>
      <c r="H181" s="56"/>
      <c r="I181" s="56"/>
      <c r="J181" s="56"/>
    </row>
    <row r="182" spans="1:12" x14ac:dyDescent="0.2">
      <c r="C182" s="66" t="s">
        <v>335</v>
      </c>
      <c r="D182" s="66" t="s">
        <v>1</v>
      </c>
    </row>
    <row r="183" spans="1:12" x14ac:dyDescent="0.2">
      <c r="C183" s="62">
        <v>1</v>
      </c>
      <c r="D183" s="63" t="s">
        <v>106</v>
      </c>
    </row>
    <row r="184" spans="1:12" x14ac:dyDescent="0.2">
      <c r="C184" s="62">
        <v>2</v>
      </c>
      <c r="D184" s="63" t="s">
        <v>131</v>
      </c>
    </row>
    <row r="185" spans="1:12" x14ac:dyDescent="0.2">
      <c r="C185" s="62">
        <v>3</v>
      </c>
      <c r="D185" s="63" t="s">
        <v>140</v>
      </c>
    </row>
    <row r="186" spans="1:12" x14ac:dyDescent="0.2">
      <c r="C186" s="62">
        <v>4</v>
      </c>
      <c r="D186" s="63" t="s">
        <v>161</v>
      </c>
    </row>
    <row r="187" spans="1:12" x14ac:dyDescent="0.2">
      <c r="C187" s="62">
        <v>5</v>
      </c>
      <c r="D187" s="63" t="s">
        <v>173</v>
      </c>
    </row>
    <row r="188" spans="1:12" x14ac:dyDescent="0.2">
      <c r="C188" s="62">
        <v>6</v>
      </c>
      <c r="D188" s="63" t="s">
        <v>181</v>
      </c>
    </row>
    <row r="189" spans="1:12" x14ac:dyDescent="0.2">
      <c r="C189" s="62">
        <v>7</v>
      </c>
      <c r="D189" s="63" t="s">
        <v>193</v>
      </c>
    </row>
    <row r="190" spans="1:12" x14ac:dyDescent="0.2">
      <c r="C190" s="62">
        <v>8</v>
      </c>
      <c r="D190" s="63" t="s">
        <v>201</v>
      </c>
    </row>
    <row r="191" spans="1:12" x14ac:dyDescent="0.2">
      <c r="C191" s="62">
        <v>9</v>
      </c>
      <c r="D191" s="63" t="s">
        <v>225</v>
      </c>
    </row>
    <row r="192" spans="1:12" x14ac:dyDescent="0.2">
      <c r="C192" s="62">
        <v>10</v>
      </c>
      <c r="D192" s="63" t="s">
        <v>3</v>
      </c>
    </row>
    <row r="193" spans="3:4" x14ac:dyDescent="0.2">
      <c r="C193" s="62">
        <v>11</v>
      </c>
      <c r="D193" s="63" t="s">
        <v>14</v>
      </c>
    </row>
    <row r="194" spans="3:4" x14ac:dyDescent="0.2">
      <c r="C194" s="62">
        <v>12</v>
      </c>
      <c r="D194" s="63" t="s">
        <v>235</v>
      </c>
    </row>
    <row r="195" spans="3:4" x14ac:dyDescent="0.2">
      <c r="C195" s="62">
        <v>13</v>
      </c>
      <c r="D195" s="63" t="s">
        <v>255</v>
      </c>
    </row>
    <row r="196" spans="3:4" x14ac:dyDescent="0.2">
      <c r="C196" s="62">
        <v>14</v>
      </c>
      <c r="D196" s="63" t="s">
        <v>264</v>
      </c>
    </row>
    <row r="197" spans="3:4" x14ac:dyDescent="0.2">
      <c r="C197" s="63"/>
      <c r="D197" s="63" t="s">
        <v>336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7"/>
  <sheetViews>
    <sheetView tabSelected="1" view="pageBreakPreview" zoomScaleNormal="100" zoomScaleSheetLayoutView="100" workbookViewId="0">
      <pane xSplit="3" ySplit="3" topLeftCell="EL4" activePane="bottomRight" state="frozen"/>
      <selection pane="topRight" activeCell="D1" sqref="D1"/>
      <selection pane="bottomLeft" activeCell="A3" sqref="A3"/>
      <selection pane="bottomRight" activeCell="EL18" sqref="EL18"/>
    </sheetView>
  </sheetViews>
  <sheetFormatPr defaultRowHeight="13" x14ac:dyDescent="0.2"/>
  <cols>
    <col min="1" max="1" width="13.36328125" style="102" customWidth="1"/>
    <col min="2" max="2" width="13.453125" style="103" customWidth="1"/>
    <col min="3" max="3" width="27.36328125" style="7" customWidth="1"/>
    <col min="4" max="141" width="11.08984375" style="7" hidden="1" customWidth="1"/>
    <col min="142" max="150" width="11.08984375" style="7" customWidth="1"/>
    <col min="151" max="165" width="11.08984375" style="7" hidden="1" customWidth="1"/>
  </cols>
  <sheetData>
    <row r="1" spans="1:165" ht="28.5" customHeight="1" x14ac:dyDescent="0.2">
      <c r="A1" s="118" t="s">
        <v>691</v>
      </c>
      <c r="C1" s="119" t="s">
        <v>105</v>
      </c>
    </row>
    <row r="2" spans="1:165" s="125" customFormat="1" ht="27.75" customHeight="1" x14ac:dyDescent="0.2">
      <c r="A2" s="122" t="str">
        <f>C1&amp;"の地震被害想定結果"</f>
        <v>夕張市の地震被害想定結果</v>
      </c>
      <c r="B2" s="123"/>
      <c r="C2" s="124"/>
      <c r="D2" s="165" t="s">
        <v>693</v>
      </c>
      <c r="E2" s="174"/>
      <c r="F2" s="175"/>
      <c r="G2" s="165" t="s">
        <v>694</v>
      </c>
      <c r="H2" s="166"/>
      <c r="I2" s="167"/>
      <c r="J2" s="165" t="s">
        <v>695</v>
      </c>
      <c r="K2" s="166"/>
      <c r="L2" s="167"/>
      <c r="M2" s="165" t="s">
        <v>696</v>
      </c>
      <c r="N2" s="166"/>
      <c r="O2" s="167"/>
      <c r="P2" s="165" t="s">
        <v>697</v>
      </c>
      <c r="Q2" s="166"/>
      <c r="R2" s="167"/>
      <c r="S2" s="165" t="s">
        <v>765</v>
      </c>
      <c r="T2" s="166"/>
      <c r="U2" s="167"/>
      <c r="V2" s="165" t="s">
        <v>766</v>
      </c>
      <c r="W2" s="166"/>
      <c r="X2" s="167"/>
      <c r="Y2" s="165" t="s">
        <v>767</v>
      </c>
      <c r="Z2" s="166"/>
      <c r="AA2" s="167"/>
      <c r="AB2" s="165" t="s">
        <v>698</v>
      </c>
      <c r="AC2" s="166"/>
      <c r="AD2" s="167"/>
      <c r="AE2" s="165" t="s">
        <v>699</v>
      </c>
      <c r="AF2" s="166"/>
      <c r="AG2" s="167"/>
      <c r="AH2" s="165" t="s">
        <v>700</v>
      </c>
      <c r="AI2" s="166"/>
      <c r="AJ2" s="167"/>
      <c r="AK2" s="165" t="s">
        <v>701</v>
      </c>
      <c r="AL2" s="166"/>
      <c r="AM2" s="167"/>
      <c r="AN2" s="165" t="s">
        <v>702</v>
      </c>
      <c r="AO2" s="166"/>
      <c r="AP2" s="167"/>
      <c r="AQ2" s="165" t="s">
        <v>703</v>
      </c>
      <c r="AR2" s="166"/>
      <c r="AS2" s="167"/>
      <c r="AT2" s="165" t="s">
        <v>704</v>
      </c>
      <c r="AU2" s="166"/>
      <c r="AV2" s="167"/>
      <c r="AW2" s="165" t="s">
        <v>705</v>
      </c>
      <c r="AX2" s="166"/>
      <c r="AY2" s="167"/>
      <c r="AZ2" s="165" t="s">
        <v>706</v>
      </c>
      <c r="BA2" s="166"/>
      <c r="BB2" s="167"/>
      <c r="BC2" s="165" t="s">
        <v>707</v>
      </c>
      <c r="BD2" s="166"/>
      <c r="BE2" s="167"/>
      <c r="BF2" s="165" t="s">
        <v>708</v>
      </c>
      <c r="BG2" s="166"/>
      <c r="BH2" s="167"/>
      <c r="BI2" s="165" t="s">
        <v>709</v>
      </c>
      <c r="BJ2" s="166"/>
      <c r="BK2" s="167"/>
      <c r="BL2" s="165" t="s">
        <v>710</v>
      </c>
      <c r="BM2" s="166"/>
      <c r="BN2" s="167"/>
      <c r="BO2" s="165" t="s">
        <v>711</v>
      </c>
      <c r="BP2" s="166"/>
      <c r="BQ2" s="167"/>
      <c r="BR2" s="165" t="s">
        <v>712</v>
      </c>
      <c r="BS2" s="166"/>
      <c r="BT2" s="167"/>
      <c r="BU2" s="165" t="s">
        <v>713</v>
      </c>
      <c r="BV2" s="166"/>
      <c r="BW2" s="167"/>
      <c r="BX2" s="165" t="s">
        <v>714</v>
      </c>
      <c r="BY2" s="166"/>
      <c r="BZ2" s="167"/>
      <c r="CA2" s="165" t="s">
        <v>715</v>
      </c>
      <c r="CB2" s="166"/>
      <c r="CC2" s="167"/>
      <c r="CD2" s="165" t="s">
        <v>716</v>
      </c>
      <c r="CE2" s="166"/>
      <c r="CF2" s="167"/>
      <c r="CG2" s="165" t="s">
        <v>717</v>
      </c>
      <c r="CH2" s="166"/>
      <c r="CI2" s="167"/>
      <c r="CJ2" s="165" t="s">
        <v>718</v>
      </c>
      <c r="CK2" s="166"/>
      <c r="CL2" s="167"/>
      <c r="CM2" s="165" t="s">
        <v>719</v>
      </c>
      <c r="CN2" s="166"/>
      <c r="CO2" s="167"/>
      <c r="CP2" s="165" t="s">
        <v>720</v>
      </c>
      <c r="CQ2" s="166"/>
      <c r="CR2" s="167"/>
      <c r="CS2" s="165" t="s">
        <v>721</v>
      </c>
      <c r="CT2" s="166"/>
      <c r="CU2" s="167"/>
      <c r="CV2" s="165" t="s">
        <v>722</v>
      </c>
      <c r="CW2" s="166"/>
      <c r="CX2" s="167"/>
      <c r="CY2" s="165" t="s">
        <v>723</v>
      </c>
      <c r="CZ2" s="166"/>
      <c r="DA2" s="167"/>
      <c r="DB2" s="165" t="s">
        <v>724</v>
      </c>
      <c r="DC2" s="166"/>
      <c r="DD2" s="167"/>
      <c r="DE2" s="165" t="s">
        <v>725</v>
      </c>
      <c r="DF2" s="166"/>
      <c r="DG2" s="167"/>
      <c r="DH2" s="165" t="s">
        <v>726</v>
      </c>
      <c r="DI2" s="166"/>
      <c r="DJ2" s="167"/>
      <c r="DK2" s="165" t="s">
        <v>727</v>
      </c>
      <c r="DL2" s="166"/>
      <c r="DM2" s="167"/>
      <c r="DN2" s="165" t="s">
        <v>728</v>
      </c>
      <c r="DO2" s="166"/>
      <c r="DP2" s="167"/>
      <c r="DQ2" s="165" t="s">
        <v>729</v>
      </c>
      <c r="DR2" s="166"/>
      <c r="DS2" s="167"/>
      <c r="DT2" s="165" t="s">
        <v>730</v>
      </c>
      <c r="DU2" s="166"/>
      <c r="DV2" s="167"/>
      <c r="DW2" s="165" t="s">
        <v>731</v>
      </c>
      <c r="DX2" s="166"/>
      <c r="DY2" s="167"/>
      <c r="DZ2" s="165" t="s">
        <v>732</v>
      </c>
      <c r="EA2" s="166"/>
      <c r="EB2" s="167"/>
      <c r="EC2" s="165" t="s">
        <v>733</v>
      </c>
      <c r="ED2" s="166"/>
      <c r="EE2" s="167"/>
      <c r="EF2" s="165" t="s">
        <v>734</v>
      </c>
      <c r="EG2" s="166"/>
      <c r="EH2" s="167"/>
      <c r="EI2" s="165" t="s">
        <v>735</v>
      </c>
      <c r="EJ2" s="166"/>
      <c r="EK2" s="167"/>
      <c r="EL2" s="165" t="s">
        <v>736</v>
      </c>
      <c r="EM2" s="166"/>
      <c r="EN2" s="167"/>
      <c r="EO2" s="165" t="s">
        <v>737</v>
      </c>
      <c r="EP2" s="166"/>
      <c r="EQ2" s="167"/>
      <c r="ER2" s="165" t="s">
        <v>738</v>
      </c>
      <c r="ES2" s="166"/>
      <c r="ET2" s="167"/>
      <c r="EU2" s="165" t="s">
        <v>739</v>
      </c>
      <c r="EV2" s="166"/>
      <c r="EW2" s="167"/>
      <c r="EX2" s="165" t="s">
        <v>743</v>
      </c>
      <c r="EY2" s="166"/>
      <c r="EZ2" s="167"/>
      <c r="FA2" s="165" t="s">
        <v>740</v>
      </c>
      <c r="FB2" s="166"/>
      <c r="FC2" s="167"/>
      <c r="FD2" s="165" t="s">
        <v>741</v>
      </c>
      <c r="FE2" s="166"/>
      <c r="FF2" s="167"/>
      <c r="FG2" s="165" t="s">
        <v>742</v>
      </c>
      <c r="FH2" s="166"/>
      <c r="FI2" s="167"/>
    </row>
    <row r="3" spans="1:165" ht="13.5" customHeight="1" x14ac:dyDescent="0.2">
      <c r="A3" s="120" t="s">
        <v>685</v>
      </c>
      <c r="B3" s="121"/>
      <c r="C3" s="14" t="s">
        <v>684</v>
      </c>
      <c r="D3" s="117" t="s">
        <v>688</v>
      </c>
      <c r="E3" s="117" t="s">
        <v>689</v>
      </c>
      <c r="F3" s="117" t="s">
        <v>690</v>
      </c>
      <c r="G3" s="117" t="s">
        <v>687</v>
      </c>
      <c r="H3" s="117" t="s">
        <v>689</v>
      </c>
      <c r="I3" s="117" t="s">
        <v>690</v>
      </c>
      <c r="J3" s="117" t="s">
        <v>687</v>
      </c>
      <c r="K3" s="117" t="s">
        <v>689</v>
      </c>
      <c r="L3" s="117" t="s">
        <v>690</v>
      </c>
      <c r="M3" s="117" t="s">
        <v>687</v>
      </c>
      <c r="N3" s="117" t="s">
        <v>689</v>
      </c>
      <c r="O3" s="117" t="s">
        <v>690</v>
      </c>
      <c r="P3" s="117" t="s">
        <v>687</v>
      </c>
      <c r="Q3" s="117" t="s">
        <v>689</v>
      </c>
      <c r="R3" s="117" t="s">
        <v>690</v>
      </c>
      <c r="S3" s="117" t="s">
        <v>687</v>
      </c>
      <c r="T3" s="117" t="s">
        <v>689</v>
      </c>
      <c r="U3" s="117" t="s">
        <v>690</v>
      </c>
      <c r="V3" s="117" t="s">
        <v>687</v>
      </c>
      <c r="W3" s="117" t="s">
        <v>689</v>
      </c>
      <c r="X3" s="117" t="s">
        <v>690</v>
      </c>
      <c r="Y3" s="117" t="s">
        <v>687</v>
      </c>
      <c r="Z3" s="117" t="s">
        <v>689</v>
      </c>
      <c r="AA3" s="117" t="s">
        <v>690</v>
      </c>
      <c r="AB3" s="117" t="s">
        <v>687</v>
      </c>
      <c r="AC3" s="117" t="s">
        <v>689</v>
      </c>
      <c r="AD3" s="117" t="s">
        <v>690</v>
      </c>
      <c r="AE3" s="117" t="s">
        <v>687</v>
      </c>
      <c r="AF3" s="117" t="s">
        <v>689</v>
      </c>
      <c r="AG3" s="117" t="s">
        <v>690</v>
      </c>
      <c r="AH3" s="117" t="s">
        <v>687</v>
      </c>
      <c r="AI3" s="117" t="s">
        <v>689</v>
      </c>
      <c r="AJ3" s="117" t="s">
        <v>690</v>
      </c>
      <c r="AK3" s="117" t="s">
        <v>687</v>
      </c>
      <c r="AL3" s="117" t="s">
        <v>689</v>
      </c>
      <c r="AM3" s="117" t="s">
        <v>690</v>
      </c>
      <c r="AN3" s="117" t="s">
        <v>687</v>
      </c>
      <c r="AO3" s="117" t="s">
        <v>689</v>
      </c>
      <c r="AP3" s="117" t="s">
        <v>690</v>
      </c>
      <c r="AQ3" s="117" t="s">
        <v>687</v>
      </c>
      <c r="AR3" s="117" t="s">
        <v>689</v>
      </c>
      <c r="AS3" s="117" t="s">
        <v>690</v>
      </c>
      <c r="AT3" s="117" t="s">
        <v>687</v>
      </c>
      <c r="AU3" s="117" t="s">
        <v>689</v>
      </c>
      <c r="AV3" s="117" t="s">
        <v>690</v>
      </c>
      <c r="AW3" s="117" t="s">
        <v>687</v>
      </c>
      <c r="AX3" s="117" t="s">
        <v>689</v>
      </c>
      <c r="AY3" s="117" t="s">
        <v>690</v>
      </c>
      <c r="AZ3" s="117" t="s">
        <v>687</v>
      </c>
      <c r="BA3" s="117" t="s">
        <v>689</v>
      </c>
      <c r="BB3" s="117" t="s">
        <v>690</v>
      </c>
      <c r="BC3" s="117" t="s">
        <v>687</v>
      </c>
      <c r="BD3" s="117" t="s">
        <v>689</v>
      </c>
      <c r="BE3" s="117" t="s">
        <v>690</v>
      </c>
      <c r="BF3" s="117" t="s">
        <v>687</v>
      </c>
      <c r="BG3" s="117" t="s">
        <v>689</v>
      </c>
      <c r="BH3" s="117" t="s">
        <v>690</v>
      </c>
      <c r="BI3" s="117" t="s">
        <v>687</v>
      </c>
      <c r="BJ3" s="117" t="s">
        <v>689</v>
      </c>
      <c r="BK3" s="117" t="s">
        <v>690</v>
      </c>
      <c r="BL3" s="117" t="s">
        <v>687</v>
      </c>
      <c r="BM3" s="117" t="s">
        <v>689</v>
      </c>
      <c r="BN3" s="117" t="s">
        <v>690</v>
      </c>
      <c r="BO3" s="117" t="s">
        <v>687</v>
      </c>
      <c r="BP3" s="117" t="s">
        <v>689</v>
      </c>
      <c r="BQ3" s="117" t="s">
        <v>690</v>
      </c>
      <c r="BR3" s="117" t="s">
        <v>687</v>
      </c>
      <c r="BS3" s="117" t="s">
        <v>689</v>
      </c>
      <c r="BT3" s="117" t="s">
        <v>690</v>
      </c>
      <c r="BU3" s="117" t="s">
        <v>687</v>
      </c>
      <c r="BV3" s="117" t="s">
        <v>689</v>
      </c>
      <c r="BW3" s="117" t="s">
        <v>690</v>
      </c>
      <c r="BX3" s="117" t="s">
        <v>687</v>
      </c>
      <c r="BY3" s="117" t="s">
        <v>689</v>
      </c>
      <c r="BZ3" s="117" t="s">
        <v>690</v>
      </c>
      <c r="CA3" s="117" t="s">
        <v>687</v>
      </c>
      <c r="CB3" s="117" t="s">
        <v>689</v>
      </c>
      <c r="CC3" s="117" t="s">
        <v>690</v>
      </c>
      <c r="CD3" s="117" t="s">
        <v>687</v>
      </c>
      <c r="CE3" s="117" t="s">
        <v>689</v>
      </c>
      <c r="CF3" s="117" t="s">
        <v>690</v>
      </c>
      <c r="CG3" s="117" t="s">
        <v>687</v>
      </c>
      <c r="CH3" s="117" t="s">
        <v>689</v>
      </c>
      <c r="CI3" s="117" t="s">
        <v>690</v>
      </c>
      <c r="CJ3" s="117" t="s">
        <v>687</v>
      </c>
      <c r="CK3" s="117" t="s">
        <v>689</v>
      </c>
      <c r="CL3" s="117" t="s">
        <v>690</v>
      </c>
      <c r="CM3" s="117" t="s">
        <v>687</v>
      </c>
      <c r="CN3" s="117" t="s">
        <v>689</v>
      </c>
      <c r="CO3" s="117" t="s">
        <v>690</v>
      </c>
      <c r="CP3" s="117" t="s">
        <v>687</v>
      </c>
      <c r="CQ3" s="117" t="s">
        <v>689</v>
      </c>
      <c r="CR3" s="117" t="s">
        <v>690</v>
      </c>
      <c r="CS3" s="117" t="s">
        <v>687</v>
      </c>
      <c r="CT3" s="117" t="s">
        <v>689</v>
      </c>
      <c r="CU3" s="117" t="s">
        <v>690</v>
      </c>
      <c r="CV3" s="117" t="s">
        <v>687</v>
      </c>
      <c r="CW3" s="117" t="s">
        <v>689</v>
      </c>
      <c r="CX3" s="117" t="s">
        <v>690</v>
      </c>
      <c r="CY3" s="117" t="s">
        <v>687</v>
      </c>
      <c r="CZ3" s="117" t="s">
        <v>689</v>
      </c>
      <c r="DA3" s="117" t="s">
        <v>690</v>
      </c>
      <c r="DB3" s="117" t="s">
        <v>687</v>
      </c>
      <c r="DC3" s="117" t="s">
        <v>689</v>
      </c>
      <c r="DD3" s="117" t="s">
        <v>690</v>
      </c>
      <c r="DE3" s="117" t="s">
        <v>687</v>
      </c>
      <c r="DF3" s="117" t="s">
        <v>689</v>
      </c>
      <c r="DG3" s="117" t="s">
        <v>690</v>
      </c>
      <c r="DH3" s="117" t="s">
        <v>687</v>
      </c>
      <c r="DI3" s="117" t="s">
        <v>689</v>
      </c>
      <c r="DJ3" s="117" t="s">
        <v>690</v>
      </c>
      <c r="DK3" s="117" t="s">
        <v>687</v>
      </c>
      <c r="DL3" s="117" t="s">
        <v>689</v>
      </c>
      <c r="DM3" s="117" t="s">
        <v>690</v>
      </c>
      <c r="DN3" s="117" t="s">
        <v>687</v>
      </c>
      <c r="DO3" s="117" t="s">
        <v>689</v>
      </c>
      <c r="DP3" s="117" t="s">
        <v>690</v>
      </c>
      <c r="DQ3" s="117" t="s">
        <v>687</v>
      </c>
      <c r="DR3" s="117" t="s">
        <v>689</v>
      </c>
      <c r="DS3" s="117" t="s">
        <v>690</v>
      </c>
      <c r="DT3" s="117" t="s">
        <v>687</v>
      </c>
      <c r="DU3" s="117" t="s">
        <v>689</v>
      </c>
      <c r="DV3" s="117" t="s">
        <v>690</v>
      </c>
      <c r="DW3" s="117" t="s">
        <v>687</v>
      </c>
      <c r="DX3" s="117" t="s">
        <v>689</v>
      </c>
      <c r="DY3" s="117" t="s">
        <v>690</v>
      </c>
      <c r="DZ3" s="117" t="s">
        <v>687</v>
      </c>
      <c r="EA3" s="117" t="s">
        <v>689</v>
      </c>
      <c r="EB3" s="117" t="s">
        <v>690</v>
      </c>
      <c r="EC3" s="117" t="s">
        <v>687</v>
      </c>
      <c r="ED3" s="117" t="s">
        <v>689</v>
      </c>
      <c r="EE3" s="117" t="s">
        <v>690</v>
      </c>
      <c r="EF3" s="117" t="s">
        <v>687</v>
      </c>
      <c r="EG3" s="117" t="s">
        <v>689</v>
      </c>
      <c r="EH3" s="117" t="s">
        <v>690</v>
      </c>
      <c r="EI3" s="117" t="s">
        <v>687</v>
      </c>
      <c r="EJ3" s="117" t="s">
        <v>689</v>
      </c>
      <c r="EK3" s="117" t="s">
        <v>690</v>
      </c>
      <c r="EL3" s="117" t="s">
        <v>687</v>
      </c>
      <c r="EM3" s="117" t="s">
        <v>689</v>
      </c>
      <c r="EN3" s="117" t="s">
        <v>690</v>
      </c>
      <c r="EO3" s="117" t="s">
        <v>687</v>
      </c>
      <c r="EP3" s="117" t="s">
        <v>689</v>
      </c>
      <c r="EQ3" s="117" t="s">
        <v>690</v>
      </c>
      <c r="ER3" s="117" t="s">
        <v>687</v>
      </c>
      <c r="ES3" s="117" t="s">
        <v>689</v>
      </c>
      <c r="ET3" s="117" t="s">
        <v>690</v>
      </c>
      <c r="EU3" s="117" t="s">
        <v>687</v>
      </c>
      <c r="EV3" s="117" t="s">
        <v>689</v>
      </c>
      <c r="EW3" s="117" t="s">
        <v>690</v>
      </c>
      <c r="EX3" s="117" t="s">
        <v>687</v>
      </c>
      <c r="EY3" s="117" t="s">
        <v>689</v>
      </c>
      <c r="EZ3" s="117" t="s">
        <v>690</v>
      </c>
      <c r="FA3" s="117" t="s">
        <v>687</v>
      </c>
      <c r="FB3" s="117" t="s">
        <v>689</v>
      </c>
      <c r="FC3" s="117" t="s">
        <v>690</v>
      </c>
      <c r="FD3" s="117" t="s">
        <v>687</v>
      </c>
      <c r="FE3" s="117" t="s">
        <v>689</v>
      </c>
      <c r="FF3" s="117" t="s">
        <v>690</v>
      </c>
      <c r="FG3" s="117" t="s">
        <v>687</v>
      </c>
      <c r="FH3" s="117" t="s">
        <v>689</v>
      </c>
      <c r="FI3" s="117" t="s">
        <v>690</v>
      </c>
    </row>
    <row r="4" spans="1:165" x14ac:dyDescent="0.2">
      <c r="A4" s="96" t="s">
        <v>399</v>
      </c>
      <c r="B4" s="97"/>
      <c r="C4" s="34" t="s">
        <v>400</v>
      </c>
      <c r="D4" s="110" t="e">
        <f t="array" ref="D4:FI53" ca="1">TRANSPOSE(◎!C4:AZ165)</f>
        <v>#REF!</v>
      </c>
      <c r="E4" s="110" t="e">
        <f ca="1"/>
        <v>#REF!</v>
      </c>
      <c r="F4" s="110" t="e">
        <f ca="1"/>
        <v>#REF!</v>
      </c>
      <c r="G4" s="110" t="e">
        <f ca="1"/>
        <v>#REF!</v>
      </c>
      <c r="H4" s="110" t="e">
        <f ca="1"/>
        <v>#REF!</v>
      </c>
      <c r="I4" s="110" t="e">
        <f ca="1"/>
        <v>#REF!</v>
      </c>
      <c r="J4" s="110" t="e">
        <f ca="1"/>
        <v>#REF!</v>
      </c>
      <c r="K4" s="110" t="e">
        <f ca="1"/>
        <v>#REF!</v>
      </c>
      <c r="L4" s="110" t="e">
        <f ca="1"/>
        <v>#REF!</v>
      </c>
      <c r="M4" s="110" t="e">
        <f ca="1"/>
        <v>#REF!</v>
      </c>
      <c r="N4" s="110" t="e">
        <f ca="1"/>
        <v>#REF!</v>
      </c>
      <c r="O4" s="110" t="e">
        <f ca="1"/>
        <v>#REF!</v>
      </c>
      <c r="P4" s="110" t="e">
        <f ca="1"/>
        <v>#REF!</v>
      </c>
      <c r="Q4" s="110" t="e">
        <f ca="1"/>
        <v>#REF!</v>
      </c>
      <c r="R4" s="110" t="e">
        <f ca="1"/>
        <v>#REF!</v>
      </c>
      <c r="S4" s="110" t="e">
        <f ca="1"/>
        <v>#REF!</v>
      </c>
      <c r="T4" s="110" t="e">
        <f ca="1"/>
        <v>#REF!</v>
      </c>
      <c r="U4" s="110" t="e">
        <f ca="1"/>
        <v>#REF!</v>
      </c>
      <c r="V4" s="110" t="e">
        <f ca="1"/>
        <v>#REF!</v>
      </c>
      <c r="W4" s="110" t="e">
        <f ca="1"/>
        <v>#REF!</v>
      </c>
      <c r="X4" s="110" t="e">
        <f ca="1"/>
        <v>#REF!</v>
      </c>
      <c r="Y4" s="110" t="e">
        <f ca="1"/>
        <v>#REF!</v>
      </c>
      <c r="Z4" s="110" t="e">
        <f ca="1"/>
        <v>#REF!</v>
      </c>
      <c r="AA4" s="110" t="e">
        <f ca="1"/>
        <v>#REF!</v>
      </c>
      <c r="AB4" s="110" t="e">
        <f ca="1"/>
        <v>#REF!</v>
      </c>
      <c r="AC4" s="110" t="e">
        <f ca="1"/>
        <v>#REF!</v>
      </c>
      <c r="AD4" s="110" t="e">
        <f ca="1"/>
        <v>#REF!</v>
      </c>
      <c r="AE4" s="110" t="e">
        <f ca="1"/>
        <v>#REF!</v>
      </c>
      <c r="AF4" s="110" t="e">
        <f ca="1"/>
        <v>#REF!</v>
      </c>
      <c r="AG4" s="110" t="e">
        <f ca="1"/>
        <v>#REF!</v>
      </c>
      <c r="AH4" s="110" t="e">
        <f ca="1"/>
        <v>#REF!</v>
      </c>
      <c r="AI4" s="110" t="e">
        <f ca="1"/>
        <v>#REF!</v>
      </c>
      <c r="AJ4" s="110" t="e">
        <f ca="1"/>
        <v>#REF!</v>
      </c>
      <c r="AK4" s="110" t="e">
        <f ca="1"/>
        <v>#REF!</v>
      </c>
      <c r="AL4" s="110" t="e">
        <f ca="1"/>
        <v>#REF!</v>
      </c>
      <c r="AM4" s="110" t="e">
        <f ca="1"/>
        <v>#REF!</v>
      </c>
      <c r="AN4" s="110" t="e">
        <f ca="1"/>
        <v>#REF!</v>
      </c>
      <c r="AO4" s="110" t="e">
        <f ca="1"/>
        <v>#REF!</v>
      </c>
      <c r="AP4" s="110" t="e">
        <f ca="1"/>
        <v>#REF!</v>
      </c>
      <c r="AQ4" s="110" t="e">
        <f ca="1"/>
        <v>#REF!</v>
      </c>
      <c r="AR4" s="110" t="e">
        <f ca="1"/>
        <v>#REF!</v>
      </c>
      <c r="AS4" s="110" t="e">
        <f ca="1"/>
        <v>#REF!</v>
      </c>
      <c r="AT4" s="110" t="e">
        <f ca="1"/>
        <v>#REF!</v>
      </c>
      <c r="AU4" s="110" t="e">
        <f ca="1"/>
        <v>#REF!</v>
      </c>
      <c r="AV4" s="110" t="e">
        <f ca="1"/>
        <v>#REF!</v>
      </c>
      <c r="AW4" s="110" t="e">
        <f ca="1"/>
        <v>#REF!</v>
      </c>
      <c r="AX4" s="110" t="e">
        <f ca="1"/>
        <v>#REF!</v>
      </c>
      <c r="AY4" s="110" t="e">
        <f ca="1"/>
        <v>#REF!</v>
      </c>
      <c r="AZ4" s="110" t="e">
        <f ca="1"/>
        <v>#REF!</v>
      </c>
      <c r="BA4" s="110" t="e">
        <f ca="1"/>
        <v>#REF!</v>
      </c>
      <c r="BB4" s="110" t="e">
        <f ca="1"/>
        <v>#REF!</v>
      </c>
      <c r="BC4" s="110" t="e">
        <f ca="1"/>
        <v>#REF!</v>
      </c>
      <c r="BD4" s="110" t="e">
        <f ca="1"/>
        <v>#REF!</v>
      </c>
      <c r="BE4" s="110" t="e">
        <f ca="1"/>
        <v>#REF!</v>
      </c>
      <c r="BF4" s="110" t="e">
        <f ca="1"/>
        <v>#REF!</v>
      </c>
      <c r="BG4" s="110" t="e">
        <f ca="1"/>
        <v>#REF!</v>
      </c>
      <c r="BH4" s="110" t="e">
        <f ca="1"/>
        <v>#REF!</v>
      </c>
      <c r="BI4" s="110" t="e">
        <f ca="1"/>
        <v>#REF!</v>
      </c>
      <c r="BJ4" s="110" t="e">
        <f ca="1"/>
        <v>#REF!</v>
      </c>
      <c r="BK4" s="110" t="e">
        <f ca="1"/>
        <v>#REF!</v>
      </c>
      <c r="BL4" s="110" t="e">
        <f ca="1"/>
        <v>#REF!</v>
      </c>
      <c r="BM4" s="110" t="e">
        <f ca="1"/>
        <v>#REF!</v>
      </c>
      <c r="BN4" s="110" t="e">
        <f ca="1"/>
        <v>#REF!</v>
      </c>
      <c r="BO4" s="110" t="e">
        <f ca="1"/>
        <v>#REF!</v>
      </c>
      <c r="BP4" s="110" t="e">
        <f ca="1"/>
        <v>#REF!</v>
      </c>
      <c r="BQ4" s="110" t="e">
        <f ca="1"/>
        <v>#REF!</v>
      </c>
      <c r="BR4" s="110" t="e">
        <f ca="1"/>
        <v>#REF!</v>
      </c>
      <c r="BS4" s="110" t="e">
        <f ca="1"/>
        <v>#REF!</v>
      </c>
      <c r="BT4" s="110" t="e">
        <f ca="1"/>
        <v>#REF!</v>
      </c>
      <c r="BU4" s="110" t="e">
        <f ca="1"/>
        <v>#REF!</v>
      </c>
      <c r="BV4" s="110" t="e">
        <f ca="1"/>
        <v>#REF!</v>
      </c>
      <c r="BW4" s="110" t="e">
        <f ca="1"/>
        <v>#REF!</v>
      </c>
      <c r="BX4" s="110" t="e">
        <f ca="1"/>
        <v>#REF!</v>
      </c>
      <c r="BY4" s="110" t="e">
        <f ca="1"/>
        <v>#REF!</v>
      </c>
      <c r="BZ4" s="110" t="e">
        <f ca="1"/>
        <v>#REF!</v>
      </c>
      <c r="CA4" s="110" t="e">
        <f ca="1"/>
        <v>#REF!</v>
      </c>
      <c r="CB4" s="110" t="e">
        <f ca="1"/>
        <v>#REF!</v>
      </c>
      <c r="CC4" s="110" t="e">
        <f ca="1"/>
        <v>#REF!</v>
      </c>
      <c r="CD4" s="110" t="e">
        <f ca="1"/>
        <v>#REF!</v>
      </c>
      <c r="CE4" s="110" t="e">
        <f ca="1"/>
        <v>#REF!</v>
      </c>
      <c r="CF4" s="110" t="e">
        <f ca="1"/>
        <v>#REF!</v>
      </c>
      <c r="CG4" s="110" t="e">
        <f ca="1"/>
        <v>#REF!</v>
      </c>
      <c r="CH4" s="110" t="e">
        <f ca="1"/>
        <v>#REF!</v>
      </c>
      <c r="CI4" s="110" t="e">
        <f ca="1"/>
        <v>#REF!</v>
      </c>
      <c r="CJ4" s="110" t="e">
        <f ca="1"/>
        <v>#REF!</v>
      </c>
      <c r="CK4" s="110" t="e">
        <f ca="1"/>
        <v>#REF!</v>
      </c>
      <c r="CL4" s="110" t="e">
        <f ca="1"/>
        <v>#REF!</v>
      </c>
      <c r="CM4" s="110" t="e">
        <f ca="1"/>
        <v>#REF!</v>
      </c>
      <c r="CN4" s="110" t="e">
        <f ca="1"/>
        <v>#REF!</v>
      </c>
      <c r="CO4" s="110" t="e">
        <f ca="1"/>
        <v>#REF!</v>
      </c>
      <c r="CP4" s="110" t="e">
        <f ca="1"/>
        <v>#REF!</v>
      </c>
      <c r="CQ4" s="110" t="e">
        <f ca="1"/>
        <v>#REF!</v>
      </c>
      <c r="CR4" s="110" t="e">
        <f ca="1"/>
        <v>#REF!</v>
      </c>
      <c r="CS4" s="110" t="e">
        <f ca="1"/>
        <v>#REF!</v>
      </c>
      <c r="CT4" s="110" t="e">
        <f ca="1"/>
        <v>#REF!</v>
      </c>
      <c r="CU4" s="110" t="e">
        <f ca="1"/>
        <v>#REF!</v>
      </c>
      <c r="CV4" s="110" t="e">
        <f ca="1"/>
        <v>#REF!</v>
      </c>
      <c r="CW4" s="110" t="e">
        <f ca="1"/>
        <v>#REF!</v>
      </c>
      <c r="CX4" s="110" t="e">
        <f ca="1"/>
        <v>#REF!</v>
      </c>
      <c r="CY4" s="110" t="e">
        <f ca="1"/>
        <v>#REF!</v>
      </c>
      <c r="CZ4" s="110" t="e">
        <f ca="1"/>
        <v>#REF!</v>
      </c>
      <c r="DA4" s="110" t="e">
        <f ca="1"/>
        <v>#REF!</v>
      </c>
      <c r="DB4" s="110" t="e">
        <f ca="1"/>
        <v>#REF!</v>
      </c>
      <c r="DC4" s="110" t="e">
        <f ca="1"/>
        <v>#REF!</v>
      </c>
      <c r="DD4" s="110" t="e">
        <f ca="1"/>
        <v>#REF!</v>
      </c>
      <c r="DE4" s="110" t="e">
        <f ca="1"/>
        <v>#REF!</v>
      </c>
      <c r="DF4" s="110" t="e">
        <f ca="1"/>
        <v>#REF!</v>
      </c>
      <c r="DG4" s="110" t="e">
        <f ca="1"/>
        <v>#REF!</v>
      </c>
      <c r="DH4" s="110" t="e">
        <f ca="1"/>
        <v>#REF!</v>
      </c>
      <c r="DI4" s="110" t="e">
        <f ca="1"/>
        <v>#REF!</v>
      </c>
      <c r="DJ4" s="110" t="e">
        <f ca="1"/>
        <v>#REF!</v>
      </c>
      <c r="DK4" s="110" t="e">
        <f ca="1"/>
        <v>#REF!</v>
      </c>
      <c r="DL4" s="110" t="e">
        <f ca="1"/>
        <v>#REF!</v>
      </c>
      <c r="DM4" s="110" t="e">
        <f ca="1"/>
        <v>#REF!</v>
      </c>
      <c r="DN4" s="110" t="e">
        <f ca="1"/>
        <v>#REF!</v>
      </c>
      <c r="DO4" s="110" t="e">
        <f ca="1"/>
        <v>#REF!</v>
      </c>
      <c r="DP4" s="110" t="e">
        <f ca="1"/>
        <v>#REF!</v>
      </c>
      <c r="DQ4" s="110" t="e">
        <f ca="1"/>
        <v>#REF!</v>
      </c>
      <c r="DR4" s="110" t="e">
        <f ca="1"/>
        <v>#REF!</v>
      </c>
      <c r="DS4" s="110" t="e">
        <f ca="1"/>
        <v>#REF!</v>
      </c>
      <c r="DT4" s="110" t="e">
        <f ca="1"/>
        <v>#REF!</v>
      </c>
      <c r="DU4" s="110" t="e">
        <f ca="1"/>
        <v>#REF!</v>
      </c>
      <c r="DV4" s="110" t="e">
        <f ca="1"/>
        <v>#REF!</v>
      </c>
      <c r="DW4" s="110" t="e">
        <f ca="1"/>
        <v>#REF!</v>
      </c>
      <c r="DX4" s="110" t="e">
        <f ca="1"/>
        <v>#REF!</v>
      </c>
      <c r="DY4" s="110" t="e">
        <f ca="1"/>
        <v>#REF!</v>
      </c>
      <c r="DZ4" s="110" t="e">
        <f ca="1"/>
        <v>#REF!</v>
      </c>
      <c r="EA4" s="110" t="e">
        <f ca="1"/>
        <v>#REF!</v>
      </c>
      <c r="EB4" s="110" t="e">
        <f ca="1"/>
        <v>#REF!</v>
      </c>
      <c r="EC4" s="110" t="e">
        <f ca="1"/>
        <v>#REF!</v>
      </c>
      <c r="ED4" s="110" t="e">
        <f ca="1"/>
        <v>#REF!</v>
      </c>
      <c r="EE4" s="110" t="e">
        <f ca="1"/>
        <v>#REF!</v>
      </c>
      <c r="EF4" s="110" t="e">
        <f ca="1"/>
        <v>#REF!</v>
      </c>
      <c r="EG4" s="110" t="e">
        <f ca="1"/>
        <v>#REF!</v>
      </c>
      <c r="EH4" s="110" t="e">
        <f ca="1"/>
        <v>#REF!</v>
      </c>
      <c r="EI4" s="110" t="e">
        <f ca="1"/>
        <v>#REF!</v>
      </c>
      <c r="EJ4" s="110" t="e">
        <f ca="1"/>
        <v>#REF!</v>
      </c>
      <c r="EK4" s="110" t="e">
        <f ca="1"/>
        <v>#REF!</v>
      </c>
      <c r="EL4" s="110" t="str">
        <f ca="1"/>
        <v>－</v>
      </c>
      <c r="EM4" s="110" t="str">
        <f ca="1"/>
        <v>－</v>
      </c>
      <c r="EN4" s="110" t="str">
        <f ca="1"/>
        <v>－</v>
      </c>
      <c r="EO4" s="110">
        <f ca="1"/>
        <v>5.0999999999999996</v>
      </c>
      <c r="EP4" s="110">
        <f ca="1"/>
        <v>5.0999999999999996</v>
      </c>
      <c r="EQ4" s="110">
        <f ca="1"/>
        <v>5.0999999999999996</v>
      </c>
      <c r="ER4" s="110">
        <f ca="1"/>
        <v>4.9000000000000004</v>
      </c>
      <c r="ES4" s="110">
        <f ca="1"/>
        <v>4.9000000000000004</v>
      </c>
      <c r="ET4" s="110">
        <f ca="1"/>
        <v>4.9000000000000004</v>
      </c>
      <c r="EU4" s="110" t="e">
        <f ca="1"/>
        <v>#REF!</v>
      </c>
      <c r="EV4" s="110" t="e">
        <f ca="1"/>
        <v>#REF!</v>
      </c>
      <c r="EW4" s="110" t="e">
        <f ca="1"/>
        <v>#REF!</v>
      </c>
      <c r="EX4" s="110" t="e">
        <f ca="1"/>
        <v>#REF!</v>
      </c>
      <c r="EY4" s="110" t="e">
        <f ca="1"/>
        <v>#REF!</v>
      </c>
      <c r="EZ4" s="110" t="e">
        <f ca="1"/>
        <v>#REF!</v>
      </c>
      <c r="FA4" s="110" t="e">
        <f ca="1"/>
        <v>#REF!</v>
      </c>
      <c r="FB4" s="110" t="e">
        <f ca="1"/>
        <v>#REF!</v>
      </c>
      <c r="FC4" s="110" t="e">
        <f ca="1"/>
        <v>#REF!</v>
      </c>
      <c r="FD4" s="110" t="e">
        <f ca="1"/>
        <v>#REF!</v>
      </c>
      <c r="FE4" s="110" t="e">
        <f ca="1"/>
        <v>#REF!</v>
      </c>
      <c r="FF4" s="110" t="e">
        <f ca="1"/>
        <v>#REF!</v>
      </c>
      <c r="FG4" s="110" t="e">
        <f ca="1"/>
        <v>#REF!</v>
      </c>
      <c r="FH4" s="110" t="e">
        <f ca="1"/>
        <v>#REF!</v>
      </c>
      <c r="FI4" s="110" t="e">
        <f ca="1"/>
        <v>#REF!</v>
      </c>
    </row>
    <row r="5" spans="1:165" ht="13.5" customHeight="1" x14ac:dyDescent="0.2">
      <c r="A5" s="176" t="s">
        <v>671</v>
      </c>
      <c r="B5" s="177"/>
      <c r="C5" s="34" t="s">
        <v>672</v>
      </c>
      <c r="D5" s="110" t="e">
        <f ca="1"/>
        <v>#REF!</v>
      </c>
      <c r="E5" s="111" t="e">
        <f ca="1"/>
        <v>#REF!</v>
      </c>
      <c r="F5" s="111" t="e">
        <f ca="1"/>
        <v>#REF!</v>
      </c>
      <c r="G5" s="111" t="e">
        <f ca="1"/>
        <v>#REF!</v>
      </c>
      <c r="H5" s="111" t="e">
        <f ca="1"/>
        <v>#REF!</v>
      </c>
      <c r="I5" s="111" t="e">
        <f ca="1"/>
        <v>#REF!</v>
      </c>
      <c r="J5" s="111" t="e">
        <f ca="1"/>
        <v>#REF!</v>
      </c>
      <c r="K5" s="111" t="e">
        <f ca="1"/>
        <v>#REF!</v>
      </c>
      <c r="L5" s="111" t="e">
        <f ca="1"/>
        <v>#REF!</v>
      </c>
      <c r="M5" s="110" t="e">
        <f ca="1"/>
        <v>#REF!</v>
      </c>
      <c r="N5" s="111" t="e">
        <f ca="1"/>
        <v>#REF!</v>
      </c>
      <c r="O5" s="111" t="e">
        <f ca="1"/>
        <v>#REF!</v>
      </c>
      <c r="P5" s="111" t="e">
        <f ca="1"/>
        <v>#REF!</v>
      </c>
      <c r="Q5" s="111" t="e">
        <f ca="1"/>
        <v>#REF!</v>
      </c>
      <c r="R5" s="111" t="e">
        <f ca="1"/>
        <v>#REF!</v>
      </c>
      <c r="S5" s="111" t="e">
        <f ca="1"/>
        <v>#REF!</v>
      </c>
      <c r="T5" s="111" t="e">
        <f ca="1"/>
        <v>#REF!</v>
      </c>
      <c r="U5" s="111" t="e">
        <f ca="1"/>
        <v>#REF!</v>
      </c>
      <c r="V5" s="110" t="e">
        <f ca="1"/>
        <v>#REF!</v>
      </c>
      <c r="W5" s="111" t="e">
        <f ca="1"/>
        <v>#REF!</v>
      </c>
      <c r="X5" s="111" t="e">
        <f ca="1"/>
        <v>#REF!</v>
      </c>
      <c r="Y5" s="111" t="e">
        <f ca="1"/>
        <v>#REF!</v>
      </c>
      <c r="Z5" s="111" t="e">
        <f ca="1"/>
        <v>#REF!</v>
      </c>
      <c r="AA5" s="111" t="e">
        <f ca="1"/>
        <v>#REF!</v>
      </c>
      <c r="AB5" s="111" t="e">
        <f ca="1"/>
        <v>#REF!</v>
      </c>
      <c r="AC5" s="111" t="e">
        <f ca="1"/>
        <v>#REF!</v>
      </c>
      <c r="AD5" s="111" t="e">
        <f ca="1"/>
        <v>#REF!</v>
      </c>
      <c r="AE5" s="110" t="e">
        <f ca="1"/>
        <v>#REF!</v>
      </c>
      <c r="AF5" s="111" t="e">
        <f ca="1"/>
        <v>#REF!</v>
      </c>
      <c r="AG5" s="111" t="e">
        <f ca="1"/>
        <v>#REF!</v>
      </c>
      <c r="AH5" s="111" t="e">
        <f ca="1"/>
        <v>#REF!</v>
      </c>
      <c r="AI5" s="111" t="e">
        <f ca="1"/>
        <v>#REF!</v>
      </c>
      <c r="AJ5" s="111" t="e">
        <f ca="1"/>
        <v>#REF!</v>
      </c>
      <c r="AK5" s="111" t="e">
        <f ca="1"/>
        <v>#REF!</v>
      </c>
      <c r="AL5" s="111" t="e">
        <f ca="1"/>
        <v>#REF!</v>
      </c>
      <c r="AM5" s="111" t="e">
        <f ca="1"/>
        <v>#REF!</v>
      </c>
      <c r="AN5" s="110" t="e">
        <f ca="1"/>
        <v>#REF!</v>
      </c>
      <c r="AO5" s="111" t="e">
        <f ca="1"/>
        <v>#REF!</v>
      </c>
      <c r="AP5" s="111" t="e">
        <f ca="1"/>
        <v>#REF!</v>
      </c>
      <c r="AQ5" s="111" t="e">
        <f ca="1"/>
        <v>#REF!</v>
      </c>
      <c r="AR5" s="111" t="e">
        <f ca="1"/>
        <v>#REF!</v>
      </c>
      <c r="AS5" s="111" t="e">
        <f ca="1"/>
        <v>#REF!</v>
      </c>
      <c r="AT5" s="111" t="e">
        <f ca="1"/>
        <v>#REF!</v>
      </c>
      <c r="AU5" s="111" t="e">
        <f ca="1"/>
        <v>#REF!</v>
      </c>
      <c r="AV5" s="111" t="e">
        <f ca="1"/>
        <v>#REF!</v>
      </c>
      <c r="AW5" s="110" t="e">
        <f ca="1"/>
        <v>#REF!</v>
      </c>
      <c r="AX5" s="111" t="e">
        <f ca="1"/>
        <v>#REF!</v>
      </c>
      <c r="AY5" s="111" t="e">
        <f ca="1"/>
        <v>#REF!</v>
      </c>
      <c r="AZ5" s="111" t="e">
        <f ca="1"/>
        <v>#REF!</v>
      </c>
      <c r="BA5" s="111" t="e">
        <f ca="1"/>
        <v>#REF!</v>
      </c>
      <c r="BB5" s="111" t="e">
        <f ca="1"/>
        <v>#REF!</v>
      </c>
      <c r="BC5" s="111" t="e">
        <f ca="1"/>
        <v>#REF!</v>
      </c>
      <c r="BD5" s="111" t="e">
        <f ca="1"/>
        <v>#REF!</v>
      </c>
      <c r="BE5" s="111" t="e">
        <f ca="1"/>
        <v>#REF!</v>
      </c>
      <c r="BF5" s="110" t="e">
        <f ca="1"/>
        <v>#REF!</v>
      </c>
      <c r="BG5" s="111" t="e">
        <f ca="1"/>
        <v>#REF!</v>
      </c>
      <c r="BH5" s="111" t="e">
        <f ca="1"/>
        <v>#REF!</v>
      </c>
      <c r="BI5" s="111" t="e">
        <f ca="1"/>
        <v>#REF!</v>
      </c>
      <c r="BJ5" s="111" t="e">
        <f ca="1"/>
        <v>#REF!</v>
      </c>
      <c r="BK5" s="111" t="e">
        <f ca="1"/>
        <v>#REF!</v>
      </c>
      <c r="BL5" s="111" t="e">
        <f ca="1"/>
        <v>#REF!</v>
      </c>
      <c r="BM5" s="111" t="e">
        <f ca="1"/>
        <v>#REF!</v>
      </c>
      <c r="BN5" s="111" t="e">
        <f ca="1"/>
        <v>#REF!</v>
      </c>
      <c r="BO5" s="110" t="e">
        <f ca="1"/>
        <v>#REF!</v>
      </c>
      <c r="BP5" s="111" t="e">
        <f ca="1"/>
        <v>#REF!</v>
      </c>
      <c r="BQ5" s="111" t="e">
        <f ca="1"/>
        <v>#REF!</v>
      </c>
      <c r="BR5" s="111" t="e">
        <f ca="1"/>
        <v>#REF!</v>
      </c>
      <c r="BS5" s="111" t="e">
        <f ca="1"/>
        <v>#REF!</v>
      </c>
      <c r="BT5" s="111" t="e">
        <f ca="1"/>
        <v>#REF!</v>
      </c>
      <c r="BU5" s="111" t="e">
        <f ca="1"/>
        <v>#REF!</v>
      </c>
      <c r="BV5" s="111" t="e">
        <f ca="1"/>
        <v>#REF!</v>
      </c>
      <c r="BW5" s="111" t="e">
        <f ca="1"/>
        <v>#REF!</v>
      </c>
      <c r="BX5" s="110" t="e">
        <f ca="1"/>
        <v>#REF!</v>
      </c>
      <c r="BY5" s="111" t="e">
        <f ca="1"/>
        <v>#REF!</v>
      </c>
      <c r="BZ5" s="111" t="e">
        <f ca="1"/>
        <v>#REF!</v>
      </c>
      <c r="CA5" s="111" t="e">
        <f ca="1"/>
        <v>#REF!</v>
      </c>
      <c r="CB5" s="111" t="e">
        <f ca="1"/>
        <v>#REF!</v>
      </c>
      <c r="CC5" s="111" t="e">
        <f ca="1"/>
        <v>#REF!</v>
      </c>
      <c r="CD5" s="111" t="e">
        <f ca="1"/>
        <v>#REF!</v>
      </c>
      <c r="CE5" s="111" t="e">
        <f ca="1"/>
        <v>#REF!</v>
      </c>
      <c r="CF5" s="111" t="e">
        <f ca="1"/>
        <v>#REF!</v>
      </c>
      <c r="CG5" s="110" t="e">
        <f ca="1"/>
        <v>#REF!</v>
      </c>
      <c r="CH5" s="111" t="e">
        <f ca="1"/>
        <v>#REF!</v>
      </c>
      <c r="CI5" s="111" t="e">
        <f ca="1"/>
        <v>#REF!</v>
      </c>
      <c r="CJ5" s="111" t="e">
        <f ca="1"/>
        <v>#REF!</v>
      </c>
      <c r="CK5" s="111" t="e">
        <f ca="1"/>
        <v>#REF!</v>
      </c>
      <c r="CL5" s="111" t="e">
        <f ca="1"/>
        <v>#REF!</v>
      </c>
      <c r="CM5" s="111" t="e">
        <f ca="1"/>
        <v>#REF!</v>
      </c>
      <c r="CN5" s="111" t="e">
        <f ca="1"/>
        <v>#REF!</v>
      </c>
      <c r="CO5" s="111" t="e">
        <f ca="1"/>
        <v>#REF!</v>
      </c>
      <c r="CP5" s="110" t="e">
        <f ca="1"/>
        <v>#REF!</v>
      </c>
      <c r="CQ5" s="111" t="e">
        <f ca="1"/>
        <v>#REF!</v>
      </c>
      <c r="CR5" s="111" t="e">
        <f ca="1"/>
        <v>#REF!</v>
      </c>
      <c r="CS5" s="111" t="e">
        <f ca="1"/>
        <v>#REF!</v>
      </c>
      <c r="CT5" s="111" t="e">
        <f ca="1"/>
        <v>#REF!</v>
      </c>
      <c r="CU5" s="111" t="e">
        <f ca="1"/>
        <v>#REF!</v>
      </c>
      <c r="CV5" s="111" t="e">
        <f ca="1"/>
        <v>#REF!</v>
      </c>
      <c r="CW5" s="111" t="e">
        <f ca="1"/>
        <v>#REF!</v>
      </c>
      <c r="CX5" s="111" t="e">
        <f ca="1"/>
        <v>#REF!</v>
      </c>
      <c r="CY5" s="110" t="e">
        <f ca="1"/>
        <v>#REF!</v>
      </c>
      <c r="CZ5" s="111" t="e">
        <f ca="1"/>
        <v>#REF!</v>
      </c>
      <c r="DA5" s="111" t="e">
        <f ca="1"/>
        <v>#REF!</v>
      </c>
      <c r="DB5" s="111" t="e">
        <f ca="1"/>
        <v>#REF!</v>
      </c>
      <c r="DC5" s="111" t="e">
        <f ca="1"/>
        <v>#REF!</v>
      </c>
      <c r="DD5" s="111" t="e">
        <f ca="1"/>
        <v>#REF!</v>
      </c>
      <c r="DE5" s="111" t="e">
        <f ca="1"/>
        <v>#REF!</v>
      </c>
      <c r="DF5" s="111" t="e">
        <f ca="1"/>
        <v>#REF!</v>
      </c>
      <c r="DG5" s="111" t="e">
        <f ca="1"/>
        <v>#REF!</v>
      </c>
      <c r="DH5" s="110" t="e">
        <f ca="1"/>
        <v>#REF!</v>
      </c>
      <c r="DI5" s="111" t="e">
        <f ca="1"/>
        <v>#REF!</v>
      </c>
      <c r="DJ5" s="111" t="e">
        <f ca="1"/>
        <v>#REF!</v>
      </c>
      <c r="DK5" s="111" t="e">
        <f ca="1"/>
        <v>#REF!</v>
      </c>
      <c r="DL5" s="111" t="e">
        <f ca="1"/>
        <v>#REF!</v>
      </c>
      <c r="DM5" s="111" t="e">
        <f ca="1"/>
        <v>#REF!</v>
      </c>
      <c r="DN5" s="111" t="e">
        <f ca="1"/>
        <v>#REF!</v>
      </c>
      <c r="DO5" s="111" t="e">
        <f ca="1"/>
        <v>#REF!</v>
      </c>
      <c r="DP5" s="111" t="e">
        <f ca="1"/>
        <v>#REF!</v>
      </c>
      <c r="DQ5" s="110" t="e">
        <f ca="1"/>
        <v>#REF!</v>
      </c>
      <c r="DR5" s="111" t="e">
        <f ca="1"/>
        <v>#REF!</v>
      </c>
      <c r="DS5" s="111" t="e">
        <f ca="1"/>
        <v>#REF!</v>
      </c>
      <c r="DT5" s="111" t="e">
        <f ca="1"/>
        <v>#REF!</v>
      </c>
      <c r="DU5" s="111" t="e">
        <f ca="1"/>
        <v>#REF!</v>
      </c>
      <c r="DV5" s="111" t="e">
        <f ca="1"/>
        <v>#REF!</v>
      </c>
      <c r="DW5" s="111" t="e">
        <f ca="1"/>
        <v>#REF!</v>
      </c>
      <c r="DX5" s="111" t="e">
        <f ca="1"/>
        <v>#REF!</v>
      </c>
      <c r="DY5" s="111" t="e">
        <f ca="1"/>
        <v>#REF!</v>
      </c>
      <c r="DZ5" s="110" t="e">
        <f ca="1"/>
        <v>#REF!</v>
      </c>
      <c r="EA5" s="111" t="e">
        <f ca="1"/>
        <v>#REF!</v>
      </c>
      <c r="EB5" s="111" t="e">
        <f ca="1"/>
        <v>#REF!</v>
      </c>
      <c r="EC5" s="111" t="e">
        <f ca="1"/>
        <v>#REF!</v>
      </c>
      <c r="ED5" s="111" t="e">
        <f ca="1"/>
        <v>#REF!</v>
      </c>
      <c r="EE5" s="111" t="e">
        <f ca="1"/>
        <v>#REF!</v>
      </c>
      <c r="EF5" s="111" t="e">
        <f ca="1"/>
        <v>#REF!</v>
      </c>
      <c r="EG5" s="111" t="e">
        <f ca="1"/>
        <v>#REF!</v>
      </c>
      <c r="EH5" s="111" t="e">
        <f ca="1"/>
        <v>#REF!</v>
      </c>
      <c r="EI5" s="110" t="e">
        <f ca="1"/>
        <v>#REF!</v>
      </c>
      <c r="EJ5" s="111" t="e">
        <f ca="1"/>
        <v>#REF!</v>
      </c>
      <c r="EK5" s="111" t="e">
        <f ca="1"/>
        <v>#REF!</v>
      </c>
      <c r="EL5" s="111" t="str">
        <f ca="1"/>
        <v>－</v>
      </c>
      <c r="EM5" s="111" t="str">
        <f ca="1"/>
        <v>－</v>
      </c>
      <c r="EN5" s="111" t="str">
        <f ca="1"/>
        <v>－</v>
      </c>
      <c r="EO5" s="111" t="str">
        <f ca="1"/>
        <v>3箇所</v>
      </c>
      <c r="EP5" s="111" t="str">
        <f ca="1"/>
        <v>3箇所</v>
      </c>
      <c r="EQ5" s="111" t="str">
        <f ca="1"/>
        <v>3箇所</v>
      </c>
      <c r="ER5" s="111" t="str">
        <f ca="1"/>
        <v>0箇所</v>
      </c>
      <c r="ES5" s="111" t="str">
        <f ca="1"/>
        <v>0箇所</v>
      </c>
      <c r="ET5" s="111" t="str">
        <f ca="1"/>
        <v>0箇所</v>
      </c>
      <c r="EU5" s="111" t="e">
        <f ca="1"/>
        <v>#REF!</v>
      </c>
      <c r="EV5" s="111" t="e">
        <f ca="1"/>
        <v>#REF!</v>
      </c>
      <c r="EW5" s="111" t="e">
        <f ca="1"/>
        <v>#REF!</v>
      </c>
      <c r="EX5" s="111" t="e">
        <f ca="1"/>
        <v>#REF!</v>
      </c>
      <c r="EY5" s="111" t="e">
        <f ca="1"/>
        <v>#REF!</v>
      </c>
      <c r="EZ5" s="111" t="e">
        <f ca="1"/>
        <v>#REF!</v>
      </c>
      <c r="FA5" s="111" t="e">
        <f ca="1"/>
        <v>#REF!</v>
      </c>
      <c r="FB5" s="111" t="e">
        <f ca="1"/>
        <v>#REF!</v>
      </c>
      <c r="FC5" s="111" t="e">
        <f ca="1"/>
        <v>#REF!</v>
      </c>
      <c r="FD5" s="111" t="e">
        <f ca="1"/>
        <v>#REF!</v>
      </c>
      <c r="FE5" s="111" t="e">
        <f ca="1"/>
        <v>#REF!</v>
      </c>
      <c r="FF5" s="111" t="e">
        <f ca="1"/>
        <v>#REF!</v>
      </c>
      <c r="FG5" s="111" t="e">
        <f ca="1"/>
        <v>#REF!</v>
      </c>
      <c r="FH5" s="111" t="e">
        <f ca="1"/>
        <v>#REF!</v>
      </c>
      <c r="FI5" s="111" t="e">
        <f ca="1"/>
        <v>#REF!</v>
      </c>
    </row>
    <row r="6" spans="1:165" x14ac:dyDescent="0.2">
      <c r="A6" s="178"/>
      <c r="B6" s="179"/>
      <c r="C6" s="34" t="s">
        <v>673</v>
      </c>
      <c r="D6" s="110" t="e">
        <f ca="1"/>
        <v>#REF!</v>
      </c>
      <c r="E6" s="111" t="e">
        <f ca="1"/>
        <v>#REF!</v>
      </c>
      <c r="F6" s="111" t="e">
        <f ca="1"/>
        <v>#REF!</v>
      </c>
      <c r="G6" s="111" t="e">
        <f ca="1"/>
        <v>#REF!</v>
      </c>
      <c r="H6" s="111" t="e">
        <f ca="1"/>
        <v>#REF!</v>
      </c>
      <c r="I6" s="111" t="e">
        <f ca="1"/>
        <v>#REF!</v>
      </c>
      <c r="J6" s="111" t="e">
        <f ca="1"/>
        <v>#REF!</v>
      </c>
      <c r="K6" s="111" t="e">
        <f ca="1"/>
        <v>#REF!</v>
      </c>
      <c r="L6" s="111" t="e">
        <f ca="1"/>
        <v>#REF!</v>
      </c>
      <c r="M6" s="110" t="e">
        <f ca="1"/>
        <v>#REF!</v>
      </c>
      <c r="N6" s="111" t="e">
        <f ca="1"/>
        <v>#REF!</v>
      </c>
      <c r="O6" s="111" t="e">
        <f ca="1"/>
        <v>#REF!</v>
      </c>
      <c r="P6" s="111" t="e">
        <f ca="1"/>
        <v>#REF!</v>
      </c>
      <c r="Q6" s="111" t="e">
        <f ca="1"/>
        <v>#REF!</v>
      </c>
      <c r="R6" s="111" t="e">
        <f ca="1"/>
        <v>#REF!</v>
      </c>
      <c r="S6" s="111" t="e">
        <f ca="1"/>
        <v>#REF!</v>
      </c>
      <c r="T6" s="111" t="e">
        <f ca="1"/>
        <v>#REF!</v>
      </c>
      <c r="U6" s="111" t="e">
        <f ca="1"/>
        <v>#REF!</v>
      </c>
      <c r="V6" s="110" t="e">
        <f ca="1"/>
        <v>#REF!</v>
      </c>
      <c r="W6" s="111" t="e">
        <f ca="1"/>
        <v>#REF!</v>
      </c>
      <c r="X6" s="111" t="e">
        <f ca="1"/>
        <v>#REF!</v>
      </c>
      <c r="Y6" s="111" t="e">
        <f ca="1"/>
        <v>#REF!</v>
      </c>
      <c r="Z6" s="111" t="e">
        <f ca="1"/>
        <v>#REF!</v>
      </c>
      <c r="AA6" s="111" t="e">
        <f ca="1"/>
        <v>#REF!</v>
      </c>
      <c r="AB6" s="111" t="e">
        <f ca="1"/>
        <v>#REF!</v>
      </c>
      <c r="AC6" s="111" t="e">
        <f ca="1"/>
        <v>#REF!</v>
      </c>
      <c r="AD6" s="111" t="e">
        <f ca="1"/>
        <v>#REF!</v>
      </c>
      <c r="AE6" s="110" t="e">
        <f ca="1"/>
        <v>#REF!</v>
      </c>
      <c r="AF6" s="111" t="e">
        <f ca="1"/>
        <v>#REF!</v>
      </c>
      <c r="AG6" s="111" t="e">
        <f ca="1"/>
        <v>#REF!</v>
      </c>
      <c r="AH6" s="111" t="e">
        <f ca="1"/>
        <v>#REF!</v>
      </c>
      <c r="AI6" s="111" t="e">
        <f ca="1"/>
        <v>#REF!</v>
      </c>
      <c r="AJ6" s="111" t="e">
        <f ca="1"/>
        <v>#REF!</v>
      </c>
      <c r="AK6" s="111" t="e">
        <f ca="1"/>
        <v>#REF!</v>
      </c>
      <c r="AL6" s="111" t="e">
        <f ca="1"/>
        <v>#REF!</v>
      </c>
      <c r="AM6" s="111" t="e">
        <f ca="1"/>
        <v>#REF!</v>
      </c>
      <c r="AN6" s="110" t="e">
        <f ca="1"/>
        <v>#REF!</v>
      </c>
      <c r="AO6" s="111" t="e">
        <f ca="1"/>
        <v>#REF!</v>
      </c>
      <c r="AP6" s="111" t="e">
        <f ca="1"/>
        <v>#REF!</v>
      </c>
      <c r="AQ6" s="111" t="e">
        <f ca="1"/>
        <v>#REF!</v>
      </c>
      <c r="AR6" s="111" t="e">
        <f ca="1"/>
        <v>#REF!</v>
      </c>
      <c r="AS6" s="111" t="e">
        <f ca="1"/>
        <v>#REF!</v>
      </c>
      <c r="AT6" s="111" t="e">
        <f ca="1"/>
        <v>#REF!</v>
      </c>
      <c r="AU6" s="111" t="e">
        <f ca="1"/>
        <v>#REF!</v>
      </c>
      <c r="AV6" s="111" t="e">
        <f ca="1"/>
        <v>#REF!</v>
      </c>
      <c r="AW6" s="110" t="e">
        <f ca="1"/>
        <v>#REF!</v>
      </c>
      <c r="AX6" s="111" t="e">
        <f ca="1"/>
        <v>#REF!</v>
      </c>
      <c r="AY6" s="111" t="e">
        <f ca="1"/>
        <v>#REF!</v>
      </c>
      <c r="AZ6" s="111" t="e">
        <f ca="1"/>
        <v>#REF!</v>
      </c>
      <c r="BA6" s="111" t="e">
        <f ca="1"/>
        <v>#REF!</v>
      </c>
      <c r="BB6" s="111" t="e">
        <f ca="1"/>
        <v>#REF!</v>
      </c>
      <c r="BC6" s="111" t="e">
        <f ca="1"/>
        <v>#REF!</v>
      </c>
      <c r="BD6" s="111" t="e">
        <f ca="1"/>
        <v>#REF!</v>
      </c>
      <c r="BE6" s="111" t="e">
        <f ca="1"/>
        <v>#REF!</v>
      </c>
      <c r="BF6" s="110" t="e">
        <f ca="1"/>
        <v>#REF!</v>
      </c>
      <c r="BG6" s="111" t="e">
        <f ca="1"/>
        <v>#REF!</v>
      </c>
      <c r="BH6" s="111" t="e">
        <f ca="1"/>
        <v>#REF!</v>
      </c>
      <c r="BI6" s="111" t="e">
        <f ca="1"/>
        <v>#REF!</v>
      </c>
      <c r="BJ6" s="111" t="e">
        <f ca="1"/>
        <v>#REF!</v>
      </c>
      <c r="BK6" s="111" t="e">
        <f ca="1"/>
        <v>#REF!</v>
      </c>
      <c r="BL6" s="111" t="e">
        <f ca="1"/>
        <v>#REF!</v>
      </c>
      <c r="BM6" s="111" t="e">
        <f ca="1"/>
        <v>#REF!</v>
      </c>
      <c r="BN6" s="111" t="e">
        <f ca="1"/>
        <v>#REF!</v>
      </c>
      <c r="BO6" s="110" t="e">
        <f ca="1"/>
        <v>#REF!</v>
      </c>
      <c r="BP6" s="111" t="e">
        <f ca="1"/>
        <v>#REF!</v>
      </c>
      <c r="BQ6" s="111" t="e">
        <f ca="1"/>
        <v>#REF!</v>
      </c>
      <c r="BR6" s="111" t="e">
        <f ca="1"/>
        <v>#REF!</v>
      </c>
      <c r="BS6" s="111" t="e">
        <f ca="1"/>
        <v>#REF!</v>
      </c>
      <c r="BT6" s="111" t="e">
        <f ca="1"/>
        <v>#REF!</v>
      </c>
      <c r="BU6" s="111" t="e">
        <f ca="1"/>
        <v>#REF!</v>
      </c>
      <c r="BV6" s="111" t="e">
        <f ca="1"/>
        <v>#REF!</v>
      </c>
      <c r="BW6" s="111" t="e">
        <f ca="1"/>
        <v>#REF!</v>
      </c>
      <c r="BX6" s="110" t="e">
        <f ca="1"/>
        <v>#REF!</v>
      </c>
      <c r="BY6" s="111" t="e">
        <f ca="1"/>
        <v>#REF!</v>
      </c>
      <c r="BZ6" s="111" t="e">
        <f ca="1"/>
        <v>#REF!</v>
      </c>
      <c r="CA6" s="111" t="e">
        <f ca="1"/>
        <v>#REF!</v>
      </c>
      <c r="CB6" s="111" t="e">
        <f ca="1"/>
        <v>#REF!</v>
      </c>
      <c r="CC6" s="111" t="e">
        <f ca="1"/>
        <v>#REF!</v>
      </c>
      <c r="CD6" s="111" t="e">
        <f ca="1"/>
        <v>#REF!</v>
      </c>
      <c r="CE6" s="111" t="e">
        <f ca="1"/>
        <v>#REF!</v>
      </c>
      <c r="CF6" s="111" t="e">
        <f ca="1"/>
        <v>#REF!</v>
      </c>
      <c r="CG6" s="110" t="e">
        <f ca="1"/>
        <v>#REF!</v>
      </c>
      <c r="CH6" s="111" t="e">
        <f ca="1"/>
        <v>#REF!</v>
      </c>
      <c r="CI6" s="111" t="e">
        <f ca="1"/>
        <v>#REF!</v>
      </c>
      <c r="CJ6" s="111" t="e">
        <f ca="1"/>
        <v>#REF!</v>
      </c>
      <c r="CK6" s="111" t="e">
        <f ca="1"/>
        <v>#REF!</v>
      </c>
      <c r="CL6" s="111" t="e">
        <f ca="1"/>
        <v>#REF!</v>
      </c>
      <c r="CM6" s="111" t="e">
        <f ca="1"/>
        <v>#REF!</v>
      </c>
      <c r="CN6" s="111" t="e">
        <f ca="1"/>
        <v>#REF!</v>
      </c>
      <c r="CO6" s="111" t="e">
        <f ca="1"/>
        <v>#REF!</v>
      </c>
      <c r="CP6" s="110" t="e">
        <f ca="1"/>
        <v>#REF!</v>
      </c>
      <c r="CQ6" s="111" t="e">
        <f ca="1"/>
        <v>#REF!</v>
      </c>
      <c r="CR6" s="111" t="e">
        <f ca="1"/>
        <v>#REF!</v>
      </c>
      <c r="CS6" s="111" t="e">
        <f ca="1"/>
        <v>#REF!</v>
      </c>
      <c r="CT6" s="111" t="e">
        <f ca="1"/>
        <v>#REF!</v>
      </c>
      <c r="CU6" s="111" t="e">
        <f ca="1"/>
        <v>#REF!</v>
      </c>
      <c r="CV6" s="111" t="e">
        <f ca="1"/>
        <v>#REF!</v>
      </c>
      <c r="CW6" s="111" t="e">
        <f ca="1"/>
        <v>#REF!</v>
      </c>
      <c r="CX6" s="111" t="e">
        <f ca="1"/>
        <v>#REF!</v>
      </c>
      <c r="CY6" s="110" t="e">
        <f ca="1"/>
        <v>#REF!</v>
      </c>
      <c r="CZ6" s="111" t="e">
        <f ca="1"/>
        <v>#REF!</v>
      </c>
      <c r="DA6" s="111" t="e">
        <f ca="1"/>
        <v>#REF!</v>
      </c>
      <c r="DB6" s="111" t="e">
        <f ca="1"/>
        <v>#REF!</v>
      </c>
      <c r="DC6" s="111" t="e">
        <f ca="1"/>
        <v>#REF!</v>
      </c>
      <c r="DD6" s="111" t="e">
        <f ca="1"/>
        <v>#REF!</v>
      </c>
      <c r="DE6" s="111" t="e">
        <f ca="1"/>
        <v>#REF!</v>
      </c>
      <c r="DF6" s="111" t="e">
        <f ca="1"/>
        <v>#REF!</v>
      </c>
      <c r="DG6" s="111" t="e">
        <f ca="1"/>
        <v>#REF!</v>
      </c>
      <c r="DH6" s="110" t="e">
        <f ca="1"/>
        <v>#REF!</v>
      </c>
      <c r="DI6" s="111" t="e">
        <f ca="1"/>
        <v>#REF!</v>
      </c>
      <c r="DJ6" s="111" t="e">
        <f ca="1"/>
        <v>#REF!</v>
      </c>
      <c r="DK6" s="111" t="e">
        <f ca="1"/>
        <v>#REF!</v>
      </c>
      <c r="DL6" s="111" t="e">
        <f ca="1"/>
        <v>#REF!</v>
      </c>
      <c r="DM6" s="111" t="e">
        <f ca="1"/>
        <v>#REF!</v>
      </c>
      <c r="DN6" s="111" t="e">
        <f ca="1"/>
        <v>#REF!</v>
      </c>
      <c r="DO6" s="111" t="e">
        <f ca="1"/>
        <v>#REF!</v>
      </c>
      <c r="DP6" s="111" t="e">
        <f ca="1"/>
        <v>#REF!</v>
      </c>
      <c r="DQ6" s="110" t="e">
        <f ca="1"/>
        <v>#REF!</v>
      </c>
      <c r="DR6" s="111" t="e">
        <f ca="1"/>
        <v>#REF!</v>
      </c>
      <c r="DS6" s="111" t="e">
        <f ca="1"/>
        <v>#REF!</v>
      </c>
      <c r="DT6" s="111" t="e">
        <f ca="1"/>
        <v>#REF!</v>
      </c>
      <c r="DU6" s="111" t="e">
        <f ca="1"/>
        <v>#REF!</v>
      </c>
      <c r="DV6" s="111" t="e">
        <f ca="1"/>
        <v>#REF!</v>
      </c>
      <c r="DW6" s="111" t="e">
        <f ca="1"/>
        <v>#REF!</v>
      </c>
      <c r="DX6" s="111" t="e">
        <f ca="1"/>
        <v>#REF!</v>
      </c>
      <c r="DY6" s="111" t="e">
        <f ca="1"/>
        <v>#REF!</v>
      </c>
      <c r="DZ6" s="110" t="e">
        <f ca="1"/>
        <v>#REF!</v>
      </c>
      <c r="EA6" s="111" t="e">
        <f ca="1"/>
        <v>#REF!</v>
      </c>
      <c r="EB6" s="111" t="e">
        <f ca="1"/>
        <v>#REF!</v>
      </c>
      <c r="EC6" s="111" t="e">
        <f ca="1"/>
        <v>#REF!</v>
      </c>
      <c r="ED6" s="111" t="e">
        <f ca="1"/>
        <v>#REF!</v>
      </c>
      <c r="EE6" s="111" t="e">
        <f ca="1"/>
        <v>#REF!</v>
      </c>
      <c r="EF6" s="111" t="e">
        <f ca="1"/>
        <v>#REF!</v>
      </c>
      <c r="EG6" s="111" t="e">
        <f ca="1"/>
        <v>#REF!</v>
      </c>
      <c r="EH6" s="111" t="e">
        <f ca="1"/>
        <v>#REF!</v>
      </c>
      <c r="EI6" s="110" t="e">
        <f ca="1"/>
        <v>#REF!</v>
      </c>
      <c r="EJ6" s="111" t="e">
        <f ca="1"/>
        <v>#REF!</v>
      </c>
      <c r="EK6" s="111" t="e">
        <f ca="1"/>
        <v>#REF!</v>
      </c>
      <c r="EL6" s="111" t="str">
        <f ca="1"/>
        <v>－</v>
      </c>
      <c r="EM6" s="111" t="str">
        <f ca="1"/>
        <v>－</v>
      </c>
      <c r="EN6" s="111" t="str">
        <f ca="1"/>
        <v>－</v>
      </c>
      <c r="EO6" s="111" t="str">
        <f ca="1"/>
        <v>48箇所</v>
      </c>
      <c r="EP6" s="111" t="str">
        <f ca="1"/>
        <v>48箇所</v>
      </c>
      <c r="EQ6" s="111" t="str">
        <f ca="1"/>
        <v>48箇所</v>
      </c>
      <c r="ER6" s="111" t="str">
        <f ca="1"/>
        <v>48箇所</v>
      </c>
      <c r="ES6" s="111" t="str">
        <f ca="1"/>
        <v>48箇所</v>
      </c>
      <c r="ET6" s="111" t="str">
        <f ca="1"/>
        <v>48箇所</v>
      </c>
      <c r="EU6" s="111" t="e">
        <f ca="1"/>
        <v>#REF!</v>
      </c>
      <c r="EV6" s="111" t="e">
        <f ca="1"/>
        <v>#REF!</v>
      </c>
      <c r="EW6" s="111" t="e">
        <f ca="1"/>
        <v>#REF!</v>
      </c>
      <c r="EX6" s="111" t="e">
        <f ca="1"/>
        <v>#REF!</v>
      </c>
      <c r="EY6" s="111" t="e">
        <f ca="1"/>
        <v>#REF!</v>
      </c>
      <c r="EZ6" s="111" t="e">
        <f ca="1"/>
        <v>#REF!</v>
      </c>
      <c r="FA6" s="111" t="e">
        <f ca="1"/>
        <v>#REF!</v>
      </c>
      <c r="FB6" s="111" t="e">
        <f ca="1"/>
        <v>#REF!</v>
      </c>
      <c r="FC6" s="111" t="e">
        <f ca="1"/>
        <v>#REF!</v>
      </c>
      <c r="FD6" s="111" t="e">
        <f ca="1"/>
        <v>#REF!</v>
      </c>
      <c r="FE6" s="111" t="e">
        <f ca="1"/>
        <v>#REF!</v>
      </c>
      <c r="FF6" s="111" t="e">
        <f ca="1"/>
        <v>#REF!</v>
      </c>
      <c r="FG6" s="111" t="e">
        <f ca="1"/>
        <v>#REF!</v>
      </c>
      <c r="FH6" s="111" t="e">
        <f ca="1"/>
        <v>#REF!</v>
      </c>
      <c r="FI6" s="111" t="e">
        <f ca="1"/>
        <v>#REF!</v>
      </c>
    </row>
    <row r="7" spans="1:165" ht="13.5" customHeight="1" x14ac:dyDescent="0.2">
      <c r="A7" s="180"/>
      <c r="B7" s="181"/>
      <c r="C7" s="34" t="s">
        <v>674</v>
      </c>
      <c r="D7" s="110" t="e">
        <f ca="1"/>
        <v>#REF!</v>
      </c>
      <c r="E7" s="111" t="e">
        <f ca="1"/>
        <v>#REF!</v>
      </c>
      <c r="F7" s="111" t="e">
        <f ca="1"/>
        <v>#REF!</v>
      </c>
      <c r="G7" s="111" t="e">
        <f ca="1"/>
        <v>#REF!</v>
      </c>
      <c r="H7" s="111" t="e">
        <f ca="1"/>
        <v>#REF!</v>
      </c>
      <c r="I7" s="111" t="e">
        <f ca="1"/>
        <v>#REF!</v>
      </c>
      <c r="J7" s="111" t="e">
        <f ca="1"/>
        <v>#REF!</v>
      </c>
      <c r="K7" s="111" t="e">
        <f ca="1"/>
        <v>#REF!</v>
      </c>
      <c r="L7" s="111" t="e">
        <f ca="1"/>
        <v>#REF!</v>
      </c>
      <c r="M7" s="110" t="e">
        <f ca="1"/>
        <v>#REF!</v>
      </c>
      <c r="N7" s="111" t="e">
        <f ca="1"/>
        <v>#REF!</v>
      </c>
      <c r="O7" s="111" t="e">
        <f ca="1"/>
        <v>#REF!</v>
      </c>
      <c r="P7" s="111" t="e">
        <f ca="1"/>
        <v>#REF!</v>
      </c>
      <c r="Q7" s="111" t="e">
        <f ca="1"/>
        <v>#REF!</v>
      </c>
      <c r="R7" s="111" t="e">
        <f ca="1"/>
        <v>#REF!</v>
      </c>
      <c r="S7" s="111" t="e">
        <f ca="1"/>
        <v>#REF!</v>
      </c>
      <c r="T7" s="111" t="e">
        <f ca="1"/>
        <v>#REF!</v>
      </c>
      <c r="U7" s="111" t="e">
        <f ca="1"/>
        <v>#REF!</v>
      </c>
      <c r="V7" s="110" t="e">
        <f ca="1"/>
        <v>#REF!</v>
      </c>
      <c r="W7" s="111" t="e">
        <f ca="1"/>
        <v>#REF!</v>
      </c>
      <c r="X7" s="111" t="e">
        <f ca="1"/>
        <v>#REF!</v>
      </c>
      <c r="Y7" s="111" t="e">
        <f ca="1"/>
        <v>#REF!</v>
      </c>
      <c r="Z7" s="111" t="e">
        <f ca="1"/>
        <v>#REF!</v>
      </c>
      <c r="AA7" s="111" t="e">
        <f ca="1"/>
        <v>#REF!</v>
      </c>
      <c r="AB7" s="111" t="e">
        <f ca="1"/>
        <v>#REF!</v>
      </c>
      <c r="AC7" s="111" t="e">
        <f ca="1"/>
        <v>#REF!</v>
      </c>
      <c r="AD7" s="111" t="e">
        <f ca="1"/>
        <v>#REF!</v>
      </c>
      <c r="AE7" s="110" t="e">
        <f ca="1"/>
        <v>#REF!</v>
      </c>
      <c r="AF7" s="111" t="e">
        <f ca="1"/>
        <v>#REF!</v>
      </c>
      <c r="AG7" s="111" t="e">
        <f ca="1"/>
        <v>#REF!</v>
      </c>
      <c r="AH7" s="111" t="e">
        <f ca="1"/>
        <v>#REF!</v>
      </c>
      <c r="AI7" s="111" t="e">
        <f ca="1"/>
        <v>#REF!</v>
      </c>
      <c r="AJ7" s="111" t="e">
        <f ca="1"/>
        <v>#REF!</v>
      </c>
      <c r="AK7" s="111" t="e">
        <f ca="1"/>
        <v>#REF!</v>
      </c>
      <c r="AL7" s="111" t="e">
        <f ca="1"/>
        <v>#REF!</v>
      </c>
      <c r="AM7" s="111" t="e">
        <f ca="1"/>
        <v>#REF!</v>
      </c>
      <c r="AN7" s="110" t="e">
        <f ca="1"/>
        <v>#REF!</v>
      </c>
      <c r="AO7" s="111" t="e">
        <f ca="1"/>
        <v>#REF!</v>
      </c>
      <c r="AP7" s="111" t="e">
        <f ca="1"/>
        <v>#REF!</v>
      </c>
      <c r="AQ7" s="111" t="e">
        <f ca="1"/>
        <v>#REF!</v>
      </c>
      <c r="AR7" s="111" t="e">
        <f ca="1"/>
        <v>#REF!</v>
      </c>
      <c r="AS7" s="111" t="e">
        <f ca="1"/>
        <v>#REF!</v>
      </c>
      <c r="AT7" s="111" t="e">
        <f ca="1"/>
        <v>#REF!</v>
      </c>
      <c r="AU7" s="111" t="e">
        <f ca="1"/>
        <v>#REF!</v>
      </c>
      <c r="AV7" s="111" t="e">
        <f ca="1"/>
        <v>#REF!</v>
      </c>
      <c r="AW7" s="110" t="e">
        <f ca="1"/>
        <v>#REF!</v>
      </c>
      <c r="AX7" s="111" t="e">
        <f ca="1"/>
        <v>#REF!</v>
      </c>
      <c r="AY7" s="111" t="e">
        <f ca="1"/>
        <v>#REF!</v>
      </c>
      <c r="AZ7" s="111" t="e">
        <f ca="1"/>
        <v>#REF!</v>
      </c>
      <c r="BA7" s="111" t="e">
        <f ca="1"/>
        <v>#REF!</v>
      </c>
      <c r="BB7" s="111" t="e">
        <f ca="1"/>
        <v>#REF!</v>
      </c>
      <c r="BC7" s="111" t="e">
        <f ca="1"/>
        <v>#REF!</v>
      </c>
      <c r="BD7" s="111" t="e">
        <f ca="1"/>
        <v>#REF!</v>
      </c>
      <c r="BE7" s="111" t="e">
        <f ca="1"/>
        <v>#REF!</v>
      </c>
      <c r="BF7" s="110" t="e">
        <f ca="1"/>
        <v>#REF!</v>
      </c>
      <c r="BG7" s="111" t="e">
        <f ca="1"/>
        <v>#REF!</v>
      </c>
      <c r="BH7" s="111" t="e">
        <f ca="1"/>
        <v>#REF!</v>
      </c>
      <c r="BI7" s="111" t="e">
        <f ca="1"/>
        <v>#REF!</v>
      </c>
      <c r="BJ7" s="111" t="e">
        <f ca="1"/>
        <v>#REF!</v>
      </c>
      <c r="BK7" s="111" t="e">
        <f ca="1"/>
        <v>#REF!</v>
      </c>
      <c r="BL7" s="111" t="e">
        <f ca="1"/>
        <v>#REF!</v>
      </c>
      <c r="BM7" s="111" t="e">
        <f ca="1"/>
        <v>#REF!</v>
      </c>
      <c r="BN7" s="111" t="e">
        <f ca="1"/>
        <v>#REF!</v>
      </c>
      <c r="BO7" s="110" t="e">
        <f ca="1"/>
        <v>#REF!</v>
      </c>
      <c r="BP7" s="111" t="e">
        <f ca="1"/>
        <v>#REF!</v>
      </c>
      <c r="BQ7" s="111" t="e">
        <f ca="1"/>
        <v>#REF!</v>
      </c>
      <c r="BR7" s="111" t="e">
        <f ca="1"/>
        <v>#REF!</v>
      </c>
      <c r="BS7" s="111" t="e">
        <f ca="1"/>
        <v>#REF!</v>
      </c>
      <c r="BT7" s="111" t="e">
        <f ca="1"/>
        <v>#REF!</v>
      </c>
      <c r="BU7" s="111" t="e">
        <f ca="1"/>
        <v>#REF!</v>
      </c>
      <c r="BV7" s="111" t="e">
        <f ca="1"/>
        <v>#REF!</v>
      </c>
      <c r="BW7" s="111" t="e">
        <f ca="1"/>
        <v>#REF!</v>
      </c>
      <c r="BX7" s="110" t="e">
        <f ca="1"/>
        <v>#REF!</v>
      </c>
      <c r="BY7" s="111" t="e">
        <f ca="1"/>
        <v>#REF!</v>
      </c>
      <c r="BZ7" s="111" t="e">
        <f ca="1"/>
        <v>#REF!</v>
      </c>
      <c r="CA7" s="111" t="e">
        <f ca="1"/>
        <v>#REF!</v>
      </c>
      <c r="CB7" s="111" t="e">
        <f ca="1"/>
        <v>#REF!</v>
      </c>
      <c r="CC7" s="111" t="e">
        <f ca="1"/>
        <v>#REF!</v>
      </c>
      <c r="CD7" s="111" t="e">
        <f ca="1"/>
        <v>#REF!</v>
      </c>
      <c r="CE7" s="111" t="e">
        <f ca="1"/>
        <v>#REF!</v>
      </c>
      <c r="CF7" s="111" t="e">
        <f ca="1"/>
        <v>#REF!</v>
      </c>
      <c r="CG7" s="110" t="e">
        <f ca="1"/>
        <v>#REF!</v>
      </c>
      <c r="CH7" s="111" t="e">
        <f ca="1"/>
        <v>#REF!</v>
      </c>
      <c r="CI7" s="111" t="e">
        <f ca="1"/>
        <v>#REF!</v>
      </c>
      <c r="CJ7" s="111" t="e">
        <f ca="1"/>
        <v>#REF!</v>
      </c>
      <c r="CK7" s="111" t="e">
        <f ca="1"/>
        <v>#REF!</v>
      </c>
      <c r="CL7" s="111" t="e">
        <f ca="1"/>
        <v>#REF!</v>
      </c>
      <c r="CM7" s="111" t="e">
        <f ca="1"/>
        <v>#REF!</v>
      </c>
      <c r="CN7" s="111" t="e">
        <f ca="1"/>
        <v>#REF!</v>
      </c>
      <c r="CO7" s="111" t="e">
        <f ca="1"/>
        <v>#REF!</v>
      </c>
      <c r="CP7" s="110" t="e">
        <f ca="1"/>
        <v>#REF!</v>
      </c>
      <c r="CQ7" s="111" t="e">
        <f ca="1"/>
        <v>#REF!</v>
      </c>
      <c r="CR7" s="111" t="e">
        <f ca="1"/>
        <v>#REF!</v>
      </c>
      <c r="CS7" s="111" t="e">
        <f ca="1"/>
        <v>#REF!</v>
      </c>
      <c r="CT7" s="111" t="e">
        <f ca="1"/>
        <v>#REF!</v>
      </c>
      <c r="CU7" s="111" t="e">
        <f ca="1"/>
        <v>#REF!</v>
      </c>
      <c r="CV7" s="111" t="e">
        <f ca="1"/>
        <v>#REF!</v>
      </c>
      <c r="CW7" s="111" t="e">
        <f ca="1"/>
        <v>#REF!</v>
      </c>
      <c r="CX7" s="111" t="e">
        <f ca="1"/>
        <v>#REF!</v>
      </c>
      <c r="CY7" s="110" t="e">
        <f ca="1"/>
        <v>#REF!</v>
      </c>
      <c r="CZ7" s="111" t="e">
        <f ca="1"/>
        <v>#REF!</v>
      </c>
      <c r="DA7" s="111" t="e">
        <f ca="1"/>
        <v>#REF!</v>
      </c>
      <c r="DB7" s="111" t="e">
        <f ca="1"/>
        <v>#REF!</v>
      </c>
      <c r="DC7" s="111" t="e">
        <f ca="1"/>
        <v>#REF!</v>
      </c>
      <c r="DD7" s="111" t="e">
        <f ca="1"/>
        <v>#REF!</v>
      </c>
      <c r="DE7" s="111" t="e">
        <f ca="1"/>
        <v>#REF!</v>
      </c>
      <c r="DF7" s="111" t="e">
        <f ca="1"/>
        <v>#REF!</v>
      </c>
      <c r="DG7" s="111" t="e">
        <f ca="1"/>
        <v>#REF!</v>
      </c>
      <c r="DH7" s="110" t="e">
        <f ca="1"/>
        <v>#REF!</v>
      </c>
      <c r="DI7" s="111" t="e">
        <f ca="1"/>
        <v>#REF!</v>
      </c>
      <c r="DJ7" s="111" t="e">
        <f ca="1"/>
        <v>#REF!</v>
      </c>
      <c r="DK7" s="111" t="e">
        <f ca="1"/>
        <v>#REF!</v>
      </c>
      <c r="DL7" s="111" t="e">
        <f ca="1"/>
        <v>#REF!</v>
      </c>
      <c r="DM7" s="111" t="e">
        <f ca="1"/>
        <v>#REF!</v>
      </c>
      <c r="DN7" s="111" t="e">
        <f ca="1"/>
        <v>#REF!</v>
      </c>
      <c r="DO7" s="111" t="e">
        <f ca="1"/>
        <v>#REF!</v>
      </c>
      <c r="DP7" s="111" t="e">
        <f ca="1"/>
        <v>#REF!</v>
      </c>
      <c r="DQ7" s="110" t="e">
        <f ca="1"/>
        <v>#REF!</v>
      </c>
      <c r="DR7" s="111" t="e">
        <f ca="1"/>
        <v>#REF!</v>
      </c>
      <c r="DS7" s="111" t="e">
        <f ca="1"/>
        <v>#REF!</v>
      </c>
      <c r="DT7" s="111" t="e">
        <f ca="1"/>
        <v>#REF!</v>
      </c>
      <c r="DU7" s="111" t="e">
        <f ca="1"/>
        <v>#REF!</v>
      </c>
      <c r="DV7" s="111" t="e">
        <f ca="1"/>
        <v>#REF!</v>
      </c>
      <c r="DW7" s="111" t="e">
        <f ca="1"/>
        <v>#REF!</v>
      </c>
      <c r="DX7" s="111" t="e">
        <f ca="1"/>
        <v>#REF!</v>
      </c>
      <c r="DY7" s="111" t="e">
        <f ca="1"/>
        <v>#REF!</v>
      </c>
      <c r="DZ7" s="110" t="e">
        <f ca="1"/>
        <v>#REF!</v>
      </c>
      <c r="EA7" s="111" t="e">
        <f ca="1"/>
        <v>#REF!</v>
      </c>
      <c r="EB7" s="111" t="e">
        <f ca="1"/>
        <v>#REF!</v>
      </c>
      <c r="EC7" s="111" t="e">
        <f ca="1"/>
        <v>#REF!</v>
      </c>
      <c r="ED7" s="111" t="e">
        <f ca="1"/>
        <v>#REF!</v>
      </c>
      <c r="EE7" s="111" t="e">
        <f ca="1"/>
        <v>#REF!</v>
      </c>
      <c r="EF7" s="111" t="e">
        <f ca="1"/>
        <v>#REF!</v>
      </c>
      <c r="EG7" s="111" t="e">
        <f ca="1"/>
        <v>#REF!</v>
      </c>
      <c r="EH7" s="111" t="e">
        <f ca="1"/>
        <v>#REF!</v>
      </c>
      <c r="EI7" s="110" t="e">
        <f ca="1"/>
        <v>#REF!</v>
      </c>
      <c r="EJ7" s="111" t="e">
        <f ca="1"/>
        <v>#REF!</v>
      </c>
      <c r="EK7" s="111" t="e">
        <f ca="1"/>
        <v>#REF!</v>
      </c>
      <c r="EL7" s="111" t="str">
        <f ca="1"/>
        <v>－</v>
      </c>
      <c r="EM7" s="111" t="str">
        <f ca="1"/>
        <v>－</v>
      </c>
      <c r="EN7" s="111" t="str">
        <f ca="1"/>
        <v>－</v>
      </c>
      <c r="EO7" s="111" t="str">
        <f ca="1"/>
        <v>140箇所</v>
      </c>
      <c r="EP7" s="111" t="str">
        <f ca="1"/>
        <v>140箇所</v>
      </c>
      <c r="EQ7" s="111" t="str">
        <f ca="1"/>
        <v>140箇所</v>
      </c>
      <c r="ER7" s="111" t="str">
        <f ca="1"/>
        <v>143箇所</v>
      </c>
      <c r="ES7" s="111" t="str">
        <f ca="1"/>
        <v>143箇所</v>
      </c>
      <c r="ET7" s="111" t="str">
        <f ca="1"/>
        <v>143箇所</v>
      </c>
      <c r="EU7" s="111" t="e">
        <f ca="1"/>
        <v>#REF!</v>
      </c>
      <c r="EV7" s="111" t="e">
        <f ca="1"/>
        <v>#REF!</v>
      </c>
      <c r="EW7" s="111" t="e">
        <f ca="1"/>
        <v>#REF!</v>
      </c>
      <c r="EX7" s="111" t="e">
        <f ca="1"/>
        <v>#REF!</v>
      </c>
      <c r="EY7" s="111" t="e">
        <f ca="1"/>
        <v>#REF!</v>
      </c>
      <c r="EZ7" s="111" t="e">
        <f ca="1"/>
        <v>#REF!</v>
      </c>
      <c r="FA7" s="111" t="e">
        <f ca="1"/>
        <v>#REF!</v>
      </c>
      <c r="FB7" s="111" t="e">
        <f ca="1"/>
        <v>#REF!</v>
      </c>
      <c r="FC7" s="111" t="e">
        <f ca="1"/>
        <v>#REF!</v>
      </c>
      <c r="FD7" s="111" t="e">
        <f ca="1"/>
        <v>#REF!</v>
      </c>
      <c r="FE7" s="111" t="e">
        <f ca="1"/>
        <v>#REF!</v>
      </c>
      <c r="FF7" s="111" t="e">
        <f ca="1"/>
        <v>#REF!</v>
      </c>
      <c r="FG7" s="111" t="e">
        <f ca="1"/>
        <v>#REF!</v>
      </c>
      <c r="FH7" s="111" t="e">
        <f ca="1"/>
        <v>#REF!</v>
      </c>
      <c r="FI7" s="111" t="e">
        <f ca="1"/>
        <v>#REF!</v>
      </c>
    </row>
    <row r="8" spans="1:165" ht="13.5" customHeight="1" x14ac:dyDescent="0.2">
      <c r="A8" s="182" t="s">
        <v>466</v>
      </c>
      <c r="B8" s="168" t="s">
        <v>401</v>
      </c>
      <c r="C8" s="34" t="s">
        <v>60</v>
      </c>
      <c r="D8" s="110" t="e">
        <f ca="1"/>
        <v>#REF!</v>
      </c>
      <c r="E8" s="111" t="e">
        <f ca="1"/>
        <v>#REF!</v>
      </c>
      <c r="F8" s="111" t="e">
        <f ca="1"/>
        <v>#REF!</v>
      </c>
      <c r="G8" s="111" t="e">
        <f ca="1"/>
        <v>#REF!</v>
      </c>
      <c r="H8" s="111" t="e">
        <f ca="1"/>
        <v>#REF!</v>
      </c>
      <c r="I8" s="111" t="e">
        <f ca="1"/>
        <v>#REF!</v>
      </c>
      <c r="J8" s="111" t="e">
        <f ca="1"/>
        <v>#REF!</v>
      </c>
      <c r="K8" s="111" t="e">
        <f ca="1"/>
        <v>#REF!</v>
      </c>
      <c r="L8" s="111" t="e">
        <f ca="1"/>
        <v>#REF!</v>
      </c>
      <c r="M8" s="110" t="e">
        <f ca="1"/>
        <v>#REF!</v>
      </c>
      <c r="N8" s="111" t="e">
        <f ca="1"/>
        <v>#REF!</v>
      </c>
      <c r="O8" s="111" t="e">
        <f ca="1"/>
        <v>#REF!</v>
      </c>
      <c r="P8" s="111" t="e">
        <f ca="1"/>
        <v>#REF!</v>
      </c>
      <c r="Q8" s="111" t="e">
        <f ca="1"/>
        <v>#REF!</v>
      </c>
      <c r="R8" s="111" t="e">
        <f ca="1"/>
        <v>#REF!</v>
      </c>
      <c r="S8" s="111" t="e">
        <f ca="1"/>
        <v>#REF!</v>
      </c>
      <c r="T8" s="111" t="e">
        <f ca="1"/>
        <v>#REF!</v>
      </c>
      <c r="U8" s="111" t="e">
        <f ca="1"/>
        <v>#REF!</v>
      </c>
      <c r="V8" s="110" t="e">
        <f ca="1"/>
        <v>#REF!</v>
      </c>
      <c r="W8" s="111" t="e">
        <f ca="1"/>
        <v>#REF!</v>
      </c>
      <c r="X8" s="111" t="e">
        <f ca="1"/>
        <v>#REF!</v>
      </c>
      <c r="Y8" s="111" t="e">
        <f ca="1"/>
        <v>#REF!</v>
      </c>
      <c r="Z8" s="111" t="e">
        <f ca="1"/>
        <v>#REF!</v>
      </c>
      <c r="AA8" s="111" t="e">
        <f ca="1"/>
        <v>#REF!</v>
      </c>
      <c r="AB8" s="111" t="e">
        <f ca="1"/>
        <v>#REF!</v>
      </c>
      <c r="AC8" s="111" t="e">
        <f ca="1"/>
        <v>#REF!</v>
      </c>
      <c r="AD8" s="111" t="e">
        <f ca="1"/>
        <v>#REF!</v>
      </c>
      <c r="AE8" s="110" t="e">
        <f ca="1"/>
        <v>#REF!</v>
      </c>
      <c r="AF8" s="111" t="e">
        <f ca="1"/>
        <v>#REF!</v>
      </c>
      <c r="AG8" s="111" t="e">
        <f ca="1"/>
        <v>#REF!</v>
      </c>
      <c r="AH8" s="111" t="e">
        <f ca="1"/>
        <v>#REF!</v>
      </c>
      <c r="AI8" s="111" t="e">
        <f ca="1"/>
        <v>#REF!</v>
      </c>
      <c r="AJ8" s="111" t="e">
        <f ca="1"/>
        <v>#REF!</v>
      </c>
      <c r="AK8" s="111" t="e">
        <f ca="1"/>
        <v>#REF!</v>
      </c>
      <c r="AL8" s="111" t="e">
        <f ca="1"/>
        <v>#REF!</v>
      </c>
      <c r="AM8" s="111" t="e">
        <f ca="1"/>
        <v>#REF!</v>
      </c>
      <c r="AN8" s="110" t="e">
        <f ca="1"/>
        <v>#REF!</v>
      </c>
      <c r="AO8" s="111" t="e">
        <f ca="1"/>
        <v>#REF!</v>
      </c>
      <c r="AP8" s="111" t="e">
        <f ca="1"/>
        <v>#REF!</v>
      </c>
      <c r="AQ8" s="111" t="e">
        <f ca="1"/>
        <v>#REF!</v>
      </c>
      <c r="AR8" s="111" t="e">
        <f ca="1"/>
        <v>#REF!</v>
      </c>
      <c r="AS8" s="111" t="e">
        <f ca="1"/>
        <v>#REF!</v>
      </c>
      <c r="AT8" s="111" t="e">
        <f ca="1"/>
        <v>#REF!</v>
      </c>
      <c r="AU8" s="111" t="e">
        <f ca="1"/>
        <v>#REF!</v>
      </c>
      <c r="AV8" s="111" t="e">
        <f ca="1"/>
        <v>#REF!</v>
      </c>
      <c r="AW8" s="110" t="e">
        <f ca="1"/>
        <v>#REF!</v>
      </c>
      <c r="AX8" s="111" t="e">
        <f ca="1"/>
        <v>#REF!</v>
      </c>
      <c r="AY8" s="111" t="e">
        <f ca="1"/>
        <v>#REF!</v>
      </c>
      <c r="AZ8" s="111" t="e">
        <f ca="1"/>
        <v>#REF!</v>
      </c>
      <c r="BA8" s="111" t="e">
        <f ca="1"/>
        <v>#REF!</v>
      </c>
      <c r="BB8" s="111" t="e">
        <f ca="1"/>
        <v>#REF!</v>
      </c>
      <c r="BC8" s="111" t="e">
        <f ca="1"/>
        <v>#REF!</v>
      </c>
      <c r="BD8" s="111" t="e">
        <f ca="1"/>
        <v>#REF!</v>
      </c>
      <c r="BE8" s="111" t="e">
        <f ca="1"/>
        <v>#REF!</v>
      </c>
      <c r="BF8" s="110" t="e">
        <f ca="1"/>
        <v>#REF!</v>
      </c>
      <c r="BG8" s="111" t="e">
        <f ca="1"/>
        <v>#REF!</v>
      </c>
      <c r="BH8" s="111" t="e">
        <f ca="1"/>
        <v>#REF!</v>
      </c>
      <c r="BI8" s="111" t="e">
        <f ca="1"/>
        <v>#REF!</v>
      </c>
      <c r="BJ8" s="111" t="e">
        <f ca="1"/>
        <v>#REF!</v>
      </c>
      <c r="BK8" s="111" t="e">
        <f ca="1"/>
        <v>#REF!</v>
      </c>
      <c r="BL8" s="111" t="e">
        <f ca="1"/>
        <v>#REF!</v>
      </c>
      <c r="BM8" s="111" t="e">
        <f ca="1"/>
        <v>#REF!</v>
      </c>
      <c r="BN8" s="111" t="e">
        <f ca="1"/>
        <v>#REF!</v>
      </c>
      <c r="BO8" s="110" t="e">
        <f ca="1"/>
        <v>#REF!</v>
      </c>
      <c r="BP8" s="111" t="e">
        <f ca="1"/>
        <v>#REF!</v>
      </c>
      <c r="BQ8" s="111" t="e">
        <f ca="1"/>
        <v>#REF!</v>
      </c>
      <c r="BR8" s="111" t="e">
        <f ca="1"/>
        <v>#REF!</v>
      </c>
      <c r="BS8" s="111" t="e">
        <f ca="1"/>
        <v>#REF!</v>
      </c>
      <c r="BT8" s="111" t="e">
        <f ca="1"/>
        <v>#REF!</v>
      </c>
      <c r="BU8" s="111" t="e">
        <f ca="1"/>
        <v>#REF!</v>
      </c>
      <c r="BV8" s="111" t="e">
        <f ca="1"/>
        <v>#REF!</v>
      </c>
      <c r="BW8" s="111" t="e">
        <f ca="1"/>
        <v>#REF!</v>
      </c>
      <c r="BX8" s="110" t="e">
        <f ca="1"/>
        <v>#REF!</v>
      </c>
      <c r="BY8" s="111" t="e">
        <f ca="1"/>
        <v>#REF!</v>
      </c>
      <c r="BZ8" s="111" t="e">
        <f ca="1"/>
        <v>#REF!</v>
      </c>
      <c r="CA8" s="111" t="e">
        <f ca="1"/>
        <v>#REF!</v>
      </c>
      <c r="CB8" s="111" t="e">
        <f ca="1"/>
        <v>#REF!</v>
      </c>
      <c r="CC8" s="111" t="e">
        <f ca="1"/>
        <v>#REF!</v>
      </c>
      <c r="CD8" s="111" t="e">
        <f ca="1"/>
        <v>#REF!</v>
      </c>
      <c r="CE8" s="111" t="e">
        <f ca="1"/>
        <v>#REF!</v>
      </c>
      <c r="CF8" s="111" t="e">
        <f ca="1"/>
        <v>#REF!</v>
      </c>
      <c r="CG8" s="110" t="e">
        <f ca="1"/>
        <v>#REF!</v>
      </c>
      <c r="CH8" s="111" t="e">
        <f ca="1"/>
        <v>#REF!</v>
      </c>
      <c r="CI8" s="111" t="e">
        <f ca="1"/>
        <v>#REF!</v>
      </c>
      <c r="CJ8" s="111" t="e">
        <f ca="1"/>
        <v>#REF!</v>
      </c>
      <c r="CK8" s="111" t="e">
        <f ca="1"/>
        <v>#REF!</v>
      </c>
      <c r="CL8" s="111" t="e">
        <f ca="1"/>
        <v>#REF!</v>
      </c>
      <c r="CM8" s="111" t="e">
        <f ca="1"/>
        <v>#REF!</v>
      </c>
      <c r="CN8" s="111" t="e">
        <f ca="1"/>
        <v>#REF!</v>
      </c>
      <c r="CO8" s="111" t="e">
        <f ca="1"/>
        <v>#REF!</v>
      </c>
      <c r="CP8" s="110" t="e">
        <f ca="1"/>
        <v>#REF!</v>
      </c>
      <c r="CQ8" s="111" t="e">
        <f ca="1"/>
        <v>#REF!</v>
      </c>
      <c r="CR8" s="111" t="e">
        <f ca="1"/>
        <v>#REF!</v>
      </c>
      <c r="CS8" s="111" t="e">
        <f ca="1"/>
        <v>#REF!</v>
      </c>
      <c r="CT8" s="111" t="e">
        <f ca="1"/>
        <v>#REF!</v>
      </c>
      <c r="CU8" s="111" t="e">
        <f ca="1"/>
        <v>#REF!</v>
      </c>
      <c r="CV8" s="111" t="e">
        <f ca="1"/>
        <v>#REF!</v>
      </c>
      <c r="CW8" s="111" t="e">
        <f ca="1"/>
        <v>#REF!</v>
      </c>
      <c r="CX8" s="111" t="e">
        <f ca="1"/>
        <v>#REF!</v>
      </c>
      <c r="CY8" s="110" t="e">
        <f ca="1"/>
        <v>#REF!</v>
      </c>
      <c r="CZ8" s="111" t="e">
        <f ca="1"/>
        <v>#REF!</v>
      </c>
      <c r="DA8" s="111" t="e">
        <f ca="1"/>
        <v>#REF!</v>
      </c>
      <c r="DB8" s="111" t="e">
        <f ca="1"/>
        <v>#REF!</v>
      </c>
      <c r="DC8" s="111" t="e">
        <f ca="1"/>
        <v>#REF!</v>
      </c>
      <c r="DD8" s="111" t="e">
        <f ca="1"/>
        <v>#REF!</v>
      </c>
      <c r="DE8" s="111" t="e">
        <f ca="1"/>
        <v>#REF!</v>
      </c>
      <c r="DF8" s="111" t="e">
        <f ca="1"/>
        <v>#REF!</v>
      </c>
      <c r="DG8" s="111" t="e">
        <f ca="1"/>
        <v>#REF!</v>
      </c>
      <c r="DH8" s="110" t="e">
        <f ca="1"/>
        <v>#REF!</v>
      </c>
      <c r="DI8" s="111" t="e">
        <f ca="1"/>
        <v>#REF!</v>
      </c>
      <c r="DJ8" s="111" t="e">
        <f ca="1"/>
        <v>#REF!</v>
      </c>
      <c r="DK8" s="111" t="e">
        <f ca="1"/>
        <v>#REF!</v>
      </c>
      <c r="DL8" s="111" t="e">
        <f ca="1"/>
        <v>#REF!</v>
      </c>
      <c r="DM8" s="111" t="e">
        <f ca="1"/>
        <v>#REF!</v>
      </c>
      <c r="DN8" s="111" t="e">
        <f ca="1"/>
        <v>#REF!</v>
      </c>
      <c r="DO8" s="111" t="e">
        <f ca="1"/>
        <v>#REF!</v>
      </c>
      <c r="DP8" s="111" t="e">
        <f ca="1"/>
        <v>#REF!</v>
      </c>
      <c r="DQ8" s="110" t="e">
        <f ca="1"/>
        <v>#REF!</v>
      </c>
      <c r="DR8" s="111" t="e">
        <f ca="1"/>
        <v>#REF!</v>
      </c>
      <c r="DS8" s="111" t="e">
        <f ca="1"/>
        <v>#REF!</v>
      </c>
      <c r="DT8" s="111" t="e">
        <f ca="1"/>
        <v>#REF!</v>
      </c>
      <c r="DU8" s="111" t="e">
        <f ca="1"/>
        <v>#REF!</v>
      </c>
      <c r="DV8" s="111" t="e">
        <f ca="1"/>
        <v>#REF!</v>
      </c>
      <c r="DW8" s="111" t="e">
        <f ca="1"/>
        <v>#REF!</v>
      </c>
      <c r="DX8" s="111" t="e">
        <f ca="1"/>
        <v>#REF!</v>
      </c>
      <c r="DY8" s="111" t="e">
        <f ca="1"/>
        <v>#REF!</v>
      </c>
      <c r="DZ8" s="110" t="e">
        <f ca="1"/>
        <v>#REF!</v>
      </c>
      <c r="EA8" s="111" t="e">
        <f ca="1"/>
        <v>#REF!</v>
      </c>
      <c r="EB8" s="111" t="e">
        <f ca="1"/>
        <v>#REF!</v>
      </c>
      <c r="EC8" s="111" t="e">
        <f ca="1"/>
        <v>#REF!</v>
      </c>
      <c r="ED8" s="111" t="e">
        <f ca="1"/>
        <v>#REF!</v>
      </c>
      <c r="EE8" s="111" t="e">
        <f ca="1"/>
        <v>#REF!</v>
      </c>
      <c r="EF8" s="111" t="e">
        <f ca="1"/>
        <v>#REF!</v>
      </c>
      <c r="EG8" s="111" t="e">
        <f ca="1"/>
        <v>#REF!</v>
      </c>
      <c r="EH8" s="111" t="e">
        <f ca="1"/>
        <v>#REF!</v>
      </c>
      <c r="EI8" s="110" t="e">
        <f ca="1"/>
        <v>#REF!</v>
      </c>
      <c r="EJ8" s="111" t="e">
        <f ca="1"/>
        <v>#REF!</v>
      </c>
      <c r="EK8" s="111" t="e">
        <f ca="1"/>
        <v>#REF!</v>
      </c>
      <c r="EL8" s="111" t="str">
        <f ca="1"/>
        <v>－</v>
      </c>
      <c r="EM8" s="111" t="str">
        <f ca="1"/>
        <v>－</v>
      </c>
      <c r="EN8" s="111" t="str">
        <f ca="1"/>
        <v>－</v>
      </c>
      <c r="EO8" s="111" t="str">
        <f ca="1"/>
        <v>0棟</v>
      </c>
      <c r="EP8" s="111" t="str">
        <f ca="1"/>
        <v>0棟</v>
      </c>
      <c r="EQ8" s="111" t="str">
        <f ca="1"/>
        <v>0棟</v>
      </c>
      <c r="ER8" s="111" t="str">
        <f ca="1"/>
        <v>0棟</v>
      </c>
      <c r="ES8" s="111" t="str">
        <f ca="1"/>
        <v>0棟</v>
      </c>
      <c r="ET8" s="111" t="str">
        <f ca="1"/>
        <v>0棟</v>
      </c>
      <c r="EU8" s="111" t="e">
        <f ca="1"/>
        <v>#REF!</v>
      </c>
      <c r="EV8" s="111" t="e">
        <f ca="1"/>
        <v>#REF!</v>
      </c>
      <c r="EW8" s="111" t="e">
        <f ca="1"/>
        <v>#REF!</v>
      </c>
      <c r="EX8" s="111" t="e">
        <f ca="1"/>
        <v>#REF!</v>
      </c>
      <c r="EY8" s="111" t="e">
        <f ca="1"/>
        <v>#REF!</v>
      </c>
      <c r="EZ8" s="111" t="e">
        <f ca="1"/>
        <v>#REF!</v>
      </c>
      <c r="FA8" s="111" t="e">
        <f ca="1"/>
        <v>#REF!</v>
      </c>
      <c r="FB8" s="111" t="e">
        <f ca="1"/>
        <v>#REF!</v>
      </c>
      <c r="FC8" s="111" t="e">
        <f ca="1"/>
        <v>#REF!</v>
      </c>
      <c r="FD8" s="111" t="e">
        <f ca="1"/>
        <v>#REF!</v>
      </c>
      <c r="FE8" s="111" t="e">
        <f ca="1"/>
        <v>#REF!</v>
      </c>
      <c r="FF8" s="111" t="e">
        <f ca="1"/>
        <v>#REF!</v>
      </c>
      <c r="FG8" s="111" t="e">
        <f ca="1"/>
        <v>#REF!</v>
      </c>
      <c r="FH8" s="111" t="e">
        <f ca="1"/>
        <v>#REF!</v>
      </c>
      <c r="FI8" s="111" t="e">
        <f ca="1"/>
        <v>#REF!</v>
      </c>
    </row>
    <row r="9" spans="1:165" ht="13.5" customHeight="1" x14ac:dyDescent="0.2">
      <c r="A9" s="183"/>
      <c r="B9" s="170"/>
      <c r="C9" s="34" t="s">
        <v>61</v>
      </c>
      <c r="D9" s="110" t="e">
        <f ca="1"/>
        <v>#REF!</v>
      </c>
      <c r="E9" s="112" t="e">
        <f ca="1"/>
        <v>#REF!</v>
      </c>
      <c r="F9" s="112" t="e">
        <f ca="1"/>
        <v>#REF!</v>
      </c>
      <c r="G9" s="112" t="e">
        <f ca="1"/>
        <v>#REF!</v>
      </c>
      <c r="H9" s="112" t="e">
        <f ca="1"/>
        <v>#REF!</v>
      </c>
      <c r="I9" s="112" t="e">
        <f ca="1"/>
        <v>#REF!</v>
      </c>
      <c r="J9" s="112" t="e">
        <f ca="1"/>
        <v>#REF!</v>
      </c>
      <c r="K9" s="112" t="e">
        <f ca="1"/>
        <v>#REF!</v>
      </c>
      <c r="L9" s="112" t="e">
        <f ca="1"/>
        <v>#REF!</v>
      </c>
      <c r="M9" s="110" t="e">
        <f ca="1"/>
        <v>#REF!</v>
      </c>
      <c r="N9" s="112" t="e">
        <f ca="1"/>
        <v>#REF!</v>
      </c>
      <c r="O9" s="112" t="e">
        <f ca="1"/>
        <v>#REF!</v>
      </c>
      <c r="P9" s="112" t="e">
        <f ca="1"/>
        <v>#REF!</v>
      </c>
      <c r="Q9" s="112" t="e">
        <f ca="1"/>
        <v>#REF!</v>
      </c>
      <c r="R9" s="112" t="e">
        <f ca="1"/>
        <v>#REF!</v>
      </c>
      <c r="S9" s="112" t="e">
        <f ca="1"/>
        <v>#REF!</v>
      </c>
      <c r="T9" s="112" t="e">
        <f ca="1"/>
        <v>#REF!</v>
      </c>
      <c r="U9" s="112" t="e">
        <f ca="1"/>
        <v>#REF!</v>
      </c>
      <c r="V9" s="110" t="e">
        <f ca="1"/>
        <v>#REF!</v>
      </c>
      <c r="W9" s="112" t="e">
        <f ca="1"/>
        <v>#REF!</v>
      </c>
      <c r="X9" s="112" t="e">
        <f ca="1"/>
        <v>#REF!</v>
      </c>
      <c r="Y9" s="112" t="e">
        <f ca="1"/>
        <v>#REF!</v>
      </c>
      <c r="Z9" s="112" t="e">
        <f ca="1"/>
        <v>#REF!</v>
      </c>
      <c r="AA9" s="112" t="e">
        <f ca="1"/>
        <v>#REF!</v>
      </c>
      <c r="AB9" s="112" t="e">
        <f ca="1"/>
        <v>#REF!</v>
      </c>
      <c r="AC9" s="112" t="e">
        <f ca="1"/>
        <v>#REF!</v>
      </c>
      <c r="AD9" s="112" t="e">
        <f ca="1"/>
        <v>#REF!</v>
      </c>
      <c r="AE9" s="110" t="e">
        <f ca="1"/>
        <v>#REF!</v>
      </c>
      <c r="AF9" s="112" t="e">
        <f ca="1"/>
        <v>#REF!</v>
      </c>
      <c r="AG9" s="112" t="e">
        <f ca="1"/>
        <v>#REF!</v>
      </c>
      <c r="AH9" s="112" t="e">
        <f ca="1"/>
        <v>#REF!</v>
      </c>
      <c r="AI9" s="112" t="e">
        <f ca="1"/>
        <v>#REF!</v>
      </c>
      <c r="AJ9" s="112" t="e">
        <f ca="1"/>
        <v>#REF!</v>
      </c>
      <c r="AK9" s="112" t="e">
        <f ca="1"/>
        <v>#REF!</v>
      </c>
      <c r="AL9" s="112" t="e">
        <f ca="1"/>
        <v>#REF!</v>
      </c>
      <c r="AM9" s="112" t="e">
        <f ca="1"/>
        <v>#REF!</v>
      </c>
      <c r="AN9" s="110" t="e">
        <f ca="1"/>
        <v>#REF!</v>
      </c>
      <c r="AO9" s="112" t="e">
        <f ca="1"/>
        <v>#REF!</v>
      </c>
      <c r="AP9" s="112" t="e">
        <f ca="1"/>
        <v>#REF!</v>
      </c>
      <c r="AQ9" s="112" t="e">
        <f ca="1"/>
        <v>#REF!</v>
      </c>
      <c r="AR9" s="112" t="e">
        <f ca="1"/>
        <v>#REF!</v>
      </c>
      <c r="AS9" s="112" t="e">
        <f ca="1"/>
        <v>#REF!</v>
      </c>
      <c r="AT9" s="112" t="e">
        <f ca="1"/>
        <v>#REF!</v>
      </c>
      <c r="AU9" s="112" t="e">
        <f ca="1"/>
        <v>#REF!</v>
      </c>
      <c r="AV9" s="112" t="e">
        <f ca="1"/>
        <v>#REF!</v>
      </c>
      <c r="AW9" s="110" t="e">
        <f ca="1"/>
        <v>#REF!</v>
      </c>
      <c r="AX9" s="112" t="e">
        <f ca="1"/>
        <v>#REF!</v>
      </c>
      <c r="AY9" s="112" t="e">
        <f ca="1"/>
        <v>#REF!</v>
      </c>
      <c r="AZ9" s="112" t="e">
        <f ca="1"/>
        <v>#REF!</v>
      </c>
      <c r="BA9" s="112" t="e">
        <f ca="1"/>
        <v>#REF!</v>
      </c>
      <c r="BB9" s="112" t="e">
        <f ca="1"/>
        <v>#REF!</v>
      </c>
      <c r="BC9" s="112" t="e">
        <f ca="1"/>
        <v>#REF!</v>
      </c>
      <c r="BD9" s="112" t="e">
        <f ca="1"/>
        <v>#REF!</v>
      </c>
      <c r="BE9" s="112" t="e">
        <f ca="1"/>
        <v>#REF!</v>
      </c>
      <c r="BF9" s="110" t="e">
        <f ca="1"/>
        <v>#REF!</v>
      </c>
      <c r="BG9" s="112" t="e">
        <f ca="1"/>
        <v>#REF!</v>
      </c>
      <c r="BH9" s="112" t="e">
        <f ca="1"/>
        <v>#REF!</v>
      </c>
      <c r="BI9" s="112" t="e">
        <f ca="1"/>
        <v>#REF!</v>
      </c>
      <c r="BJ9" s="112" t="e">
        <f ca="1"/>
        <v>#REF!</v>
      </c>
      <c r="BK9" s="112" t="e">
        <f ca="1"/>
        <v>#REF!</v>
      </c>
      <c r="BL9" s="112" t="e">
        <f ca="1"/>
        <v>#REF!</v>
      </c>
      <c r="BM9" s="112" t="e">
        <f ca="1"/>
        <v>#REF!</v>
      </c>
      <c r="BN9" s="112" t="e">
        <f ca="1"/>
        <v>#REF!</v>
      </c>
      <c r="BO9" s="110" t="e">
        <f ca="1"/>
        <v>#REF!</v>
      </c>
      <c r="BP9" s="112" t="e">
        <f ca="1"/>
        <v>#REF!</v>
      </c>
      <c r="BQ9" s="112" t="e">
        <f ca="1"/>
        <v>#REF!</v>
      </c>
      <c r="BR9" s="112" t="e">
        <f ca="1"/>
        <v>#REF!</v>
      </c>
      <c r="BS9" s="112" t="e">
        <f ca="1"/>
        <v>#REF!</v>
      </c>
      <c r="BT9" s="112" t="e">
        <f ca="1"/>
        <v>#REF!</v>
      </c>
      <c r="BU9" s="112" t="e">
        <f ca="1"/>
        <v>#REF!</v>
      </c>
      <c r="BV9" s="112" t="e">
        <f ca="1"/>
        <v>#REF!</v>
      </c>
      <c r="BW9" s="112" t="e">
        <f ca="1"/>
        <v>#REF!</v>
      </c>
      <c r="BX9" s="110" t="e">
        <f ca="1"/>
        <v>#REF!</v>
      </c>
      <c r="BY9" s="112" t="e">
        <f ca="1"/>
        <v>#REF!</v>
      </c>
      <c r="BZ9" s="112" t="e">
        <f ca="1"/>
        <v>#REF!</v>
      </c>
      <c r="CA9" s="112" t="e">
        <f ca="1"/>
        <v>#REF!</v>
      </c>
      <c r="CB9" s="112" t="e">
        <f ca="1"/>
        <v>#REF!</v>
      </c>
      <c r="CC9" s="112" t="e">
        <f ca="1"/>
        <v>#REF!</v>
      </c>
      <c r="CD9" s="112" t="e">
        <f ca="1"/>
        <v>#REF!</v>
      </c>
      <c r="CE9" s="112" t="e">
        <f ca="1"/>
        <v>#REF!</v>
      </c>
      <c r="CF9" s="112" t="e">
        <f ca="1"/>
        <v>#REF!</v>
      </c>
      <c r="CG9" s="110" t="e">
        <f ca="1"/>
        <v>#REF!</v>
      </c>
      <c r="CH9" s="112" t="e">
        <f ca="1"/>
        <v>#REF!</v>
      </c>
      <c r="CI9" s="112" t="e">
        <f ca="1"/>
        <v>#REF!</v>
      </c>
      <c r="CJ9" s="112" t="e">
        <f ca="1"/>
        <v>#REF!</v>
      </c>
      <c r="CK9" s="112" t="e">
        <f ca="1"/>
        <v>#REF!</v>
      </c>
      <c r="CL9" s="112" t="e">
        <f ca="1"/>
        <v>#REF!</v>
      </c>
      <c r="CM9" s="112" t="e">
        <f ca="1"/>
        <v>#REF!</v>
      </c>
      <c r="CN9" s="112" t="e">
        <f ca="1"/>
        <v>#REF!</v>
      </c>
      <c r="CO9" s="112" t="e">
        <f ca="1"/>
        <v>#REF!</v>
      </c>
      <c r="CP9" s="110" t="e">
        <f ca="1"/>
        <v>#REF!</v>
      </c>
      <c r="CQ9" s="112" t="e">
        <f ca="1"/>
        <v>#REF!</v>
      </c>
      <c r="CR9" s="112" t="e">
        <f ca="1"/>
        <v>#REF!</v>
      </c>
      <c r="CS9" s="112" t="e">
        <f ca="1"/>
        <v>#REF!</v>
      </c>
      <c r="CT9" s="112" t="e">
        <f ca="1"/>
        <v>#REF!</v>
      </c>
      <c r="CU9" s="112" t="e">
        <f ca="1"/>
        <v>#REF!</v>
      </c>
      <c r="CV9" s="112" t="e">
        <f ca="1"/>
        <v>#REF!</v>
      </c>
      <c r="CW9" s="112" t="e">
        <f ca="1"/>
        <v>#REF!</v>
      </c>
      <c r="CX9" s="112" t="e">
        <f ca="1"/>
        <v>#REF!</v>
      </c>
      <c r="CY9" s="110" t="e">
        <f ca="1"/>
        <v>#REF!</v>
      </c>
      <c r="CZ9" s="112" t="e">
        <f ca="1"/>
        <v>#REF!</v>
      </c>
      <c r="DA9" s="112" t="e">
        <f ca="1"/>
        <v>#REF!</v>
      </c>
      <c r="DB9" s="112" t="e">
        <f ca="1"/>
        <v>#REF!</v>
      </c>
      <c r="DC9" s="112" t="e">
        <f ca="1"/>
        <v>#REF!</v>
      </c>
      <c r="DD9" s="112" t="e">
        <f ca="1"/>
        <v>#REF!</v>
      </c>
      <c r="DE9" s="112" t="e">
        <f ca="1"/>
        <v>#REF!</v>
      </c>
      <c r="DF9" s="112" t="e">
        <f ca="1"/>
        <v>#REF!</v>
      </c>
      <c r="DG9" s="112" t="e">
        <f ca="1"/>
        <v>#REF!</v>
      </c>
      <c r="DH9" s="110" t="e">
        <f ca="1"/>
        <v>#REF!</v>
      </c>
      <c r="DI9" s="112" t="e">
        <f ca="1"/>
        <v>#REF!</v>
      </c>
      <c r="DJ9" s="112" t="e">
        <f ca="1"/>
        <v>#REF!</v>
      </c>
      <c r="DK9" s="112" t="e">
        <f ca="1"/>
        <v>#REF!</v>
      </c>
      <c r="DL9" s="112" t="e">
        <f ca="1"/>
        <v>#REF!</v>
      </c>
      <c r="DM9" s="112" t="e">
        <f ca="1"/>
        <v>#REF!</v>
      </c>
      <c r="DN9" s="112" t="e">
        <f ca="1"/>
        <v>#REF!</v>
      </c>
      <c r="DO9" s="112" t="e">
        <f ca="1"/>
        <v>#REF!</v>
      </c>
      <c r="DP9" s="112" t="e">
        <f ca="1"/>
        <v>#REF!</v>
      </c>
      <c r="DQ9" s="110" t="e">
        <f ca="1"/>
        <v>#REF!</v>
      </c>
      <c r="DR9" s="112" t="e">
        <f ca="1"/>
        <v>#REF!</v>
      </c>
      <c r="DS9" s="112" t="e">
        <f ca="1"/>
        <v>#REF!</v>
      </c>
      <c r="DT9" s="112" t="e">
        <f ca="1"/>
        <v>#REF!</v>
      </c>
      <c r="DU9" s="112" t="e">
        <f ca="1"/>
        <v>#REF!</v>
      </c>
      <c r="DV9" s="112" t="e">
        <f ca="1"/>
        <v>#REF!</v>
      </c>
      <c r="DW9" s="112" t="e">
        <f ca="1"/>
        <v>#REF!</v>
      </c>
      <c r="DX9" s="112" t="e">
        <f ca="1"/>
        <v>#REF!</v>
      </c>
      <c r="DY9" s="112" t="e">
        <f ca="1"/>
        <v>#REF!</v>
      </c>
      <c r="DZ9" s="110" t="e">
        <f ca="1"/>
        <v>#REF!</v>
      </c>
      <c r="EA9" s="112" t="e">
        <f ca="1"/>
        <v>#REF!</v>
      </c>
      <c r="EB9" s="112" t="e">
        <f ca="1"/>
        <v>#REF!</v>
      </c>
      <c r="EC9" s="112" t="e">
        <f ca="1"/>
        <v>#REF!</v>
      </c>
      <c r="ED9" s="112" t="e">
        <f ca="1"/>
        <v>#REF!</v>
      </c>
      <c r="EE9" s="112" t="e">
        <f ca="1"/>
        <v>#REF!</v>
      </c>
      <c r="EF9" s="112" t="e">
        <f ca="1"/>
        <v>#REF!</v>
      </c>
      <c r="EG9" s="112" t="e">
        <f ca="1"/>
        <v>#REF!</v>
      </c>
      <c r="EH9" s="112" t="e">
        <f ca="1"/>
        <v>#REF!</v>
      </c>
      <c r="EI9" s="110" t="e">
        <f ca="1"/>
        <v>#REF!</v>
      </c>
      <c r="EJ9" s="112" t="e">
        <f ca="1"/>
        <v>#REF!</v>
      </c>
      <c r="EK9" s="112" t="e">
        <f ca="1"/>
        <v>#REF!</v>
      </c>
      <c r="EL9" s="112" t="str">
        <f ca="1"/>
        <v>－</v>
      </c>
      <c r="EM9" s="112" t="str">
        <f ca="1"/>
        <v>－</v>
      </c>
      <c r="EN9" s="112" t="str">
        <f ca="1"/>
        <v>－</v>
      </c>
      <c r="EO9" s="112" t="str">
        <f ca="1"/>
        <v>0棟</v>
      </c>
      <c r="EP9" s="112" t="str">
        <f ca="1"/>
        <v>0棟</v>
      </c>
      <c r="EQ9" s="112" t="str">
        <f ca="1"/>
        <v>0棟</v>
      </c>
      <c r="ER9" s="112" t="str">
        <f ca="1"/>
        <v>0棟</v>
      </c>
      <c r="ES9" s="112" t="str">
        <f ca="1"/>
        <v>0棟</v>
      </c>
      <c r="ET9" s="112" t="str">
        <f ca="1"/>
        <v>0棟</v>
      </c>
      <c r="EU9" s="112" t="e">
        <f ca="1"/>
        <v>#REF!</v>
      </c>
      <c r="EV9" s="112" t="e">
        <f ca="1"/>
        <v>#REF!</v>
      </c>
      <c r="EW9" s="112" t="e">
        <f ca="1"/>
        <v>#REF!</v>
      </c>
      <c r="EX9" s="112" t="e">
        <f ca="1"/>
        <v>#REF!</v>
      </c>
      <c r="EY9" s="112" t="e">
        <f ca="1"/>
        <v>#REF!</v>
      </c>
      <c r="EZ9" s="112" t="e">
        <f ca="1"/>
        <v>#REF!</v>
      </c>
      <c r="FA9" s="112" t="e">
        <f ca="1"/>
        <v>#REF!</v>
      </c>
      <c r="FB9" s="112" t="e">
        <f ca="1"/>
        <v>#REF!</v>
      </c>
      <c r="FC9" s="112" t="e">
        <f ca="1"/>
        <v>#REF!</v>
      </c>
      <c r="FD9" s="112" t="e">
        <f ca="1"/>
        <v>#REF!</v>
      </c>
      <c r="FE9" s="112" t="e">
        <f ca="1"/>
        <v>#REF!</v>
      </c>
      <c r="FF9" s="112" t="e">
        <f ca="1"/>
        <v>#REF!</v>
      </c>
      <c r="FG9" s="112" t="e">
        <f ca="1"/>
        <v>#REF!</v>
      </c>
      <c r="FH9" s="112" t="e">
        <f ca="1"/>
        <v>#REF!</v>
      </c>
      <c r="FI9" s="112" t="e">
        <f ca="1"/>
        <v>#REF!</v>
      </c>
    </row>
    <row r="10" spans="1:165" ht="13.5" customHeight="1" x14ac:dyDescent="0.2">
      <c r="A10" s="183"/>
      <c r="B10" s="168" t="s">
        <v>402</v>
      </c>
      <c r="C10" s="34" t="s">
        <v>66</v>
      </c>
      <c r="D10" s="110" t="e">
        <f ca="1"/>
        <v>#REF!</v>
      </c>
      <c r="E10" s="112" t="e">
        <f ca="1"/>
        <v>#REF!</v>
      </c>
      <c r="F10" s="112" t="e">
        <f ca="1"/>
        <v>#REF!</v>
      </c>
      <c r="G10" s="112" t="e">
        <f ca="1"/>
        <v>#REF!</v>
      </c>
      <c r="H10" s="112" t="e">
        <f ca="1"/>
        <v>#REF!</v>
      </c>
      <c r="I10" s="112" t="e">
        <f ca="1"/>
        <v>#REF!</v>
      </c>
      <c r="J10" s="112" t="e">
        <f ca="1"/>
        <v>#REF!</v>
      </c>
      <c r="K10" s="112" t="e">
        <f ca="1"/>
        <v>#REF!</v>
      </c>
      <c r="L10" s="112" t="e">
        <f ca="1"/>
        <v>#REF!</v>
      </c>
      <c r="M10" s="110" t="e">
        <f ca="1"/>
        <v>#REF!</v>
      </c>
      <c r="N10" s="112" t="e">
        <f ca="1"/>
        <v>#REF!</v>
      </c>
      <c r="O10" s="112" t="e">
        <f ca="1"/>
        <v>#REF!</v>
      </c>
      <c r="P10" s="112" t="e">
        <f ca="1"/>
        <v>#REF!</v>
      </c>
      <c r="Q10" s="112" t="e">
        <f ca="1"/>
        <v>#REF!</v>
      </c>
      <c r="R10" s="112" t="e">
        <f ca="1"/>
        <v>#REF!</v>
      </c>
      <c r="S10" s="112" t="e">
        <f ca="1"/>
        <v>#REF!</v>
      </c>
      <c r="T10" s="112" t="e">
        <f ca="1"/>
        <v>#REF!</v>
      </c>
      <c r="U10" s="112" t="e">
        <f ca="1"/>
        <v>#REF!</v>
      </c>
      <c r="V10" s="110" t="e">
        <f ca="1"/>
        <v>#REF!</v>
      </c>
      <c r="W10" s="112" t="e">
        <f ca="1"/>
        <v>#REF!</v>
      </c>
      <c r="X10" s="112" t="e">
        <f ca="1"/>
        <v>#REF!</v>
      </c>
      <c r="Y10" s="112" t="e">
        <f ca="1"/>
        <v>#REF!</v>
      </c>
      <c r="Z10" s="112" t="e">
        <f ca="1"/>
        <v>#REF!</v>
      </c>
      <c r="AA10" s="112" t="e">
        <f ca="1"/>
        <v>#REF!</v>
      </c>
      <c r="AB10" s="112" t="e">
        <f ca="1"/>
        <v>#REF!</v>
      </c>
      <c r="AC10" s="112" t="e">
        <f ca="1"/>
        <v>#REF!</v>
      </c>
      <c r="AD10" s="112" t="e">
        <f ca="1"/>
        <v>#REF!</v>
      </c>
      <c r="AE10" s="110" t="e">
        <f ca="1"/>
        <v>#REF!</v>
      </c>
      <c r="AF10" s="112" t="e">
        <f ca="1"/>
        <v>#REF!</v>
      </c>
      <c r="AG10" s="112" t="e">
        <f ca="1"/>
        <v>#REF!</v>
      </c>
      <c r="AH10" s="112" t="e">
        <f ca="1"/>
        <v>#REF!</v>
      </c>
      <c r="AI10" s="112" t="e">
        <f ca="1"/>
        <v>#REF!</v>
      </c>
      <c r="AJ10" s="112" t="e">
        <f ca="1"/>
        <v>#REF!</v>
      </c>
      <c r="AK10" s="112" t="e">
        <f ca="1"/>
        <v>#REF!</v>
      </c>
      <c r="AL10" s="112" t="e">
        <f ca="1"/>
        <v>#REF!</v>
      </c>
      <c r="AM10" s="112" t="e">
        <f ca="1"/>
        <v>#REF!</v>
      </c>
      <c r="AN10" s="110" t="e">
        <f ca="1"/>
        <v>#REF!</v>
      </c>
      <c r="AO10" s="112" t="e">
        <f ca="1"/>
        <v>#REF!</v>
      </c>
      <c r="AP10" s="112" t="e">
        <f ca="1"/>
        <v>#REF!</v>
      </c>
      <c r="AQ10" s="112" t="e">
        <f ca="1"/>
        <v>#REF!</v>
      </c>
      <c r="AR10" s="112" t="e">
        <f ca="1"/>
        <v>#REF!</v>
      </c>
      <c r="AS10" s="112" t="e">
        <f ca="1"/>
        <v>#REF!</v>
      </c>
      <c r="AT10" s="112" t="e">
        <f ca="1"/>
        <v>#REF!</v>
      </c>
      <c r="AU10" s="112" t="e">
        <f ca="1"/>
        <v>#REF!</v>
      </c>
      <c r="AV10" s="112" t="e">
        <f ca="1"/>
        <v>#REF!</v>
      </c>
      <c r="AW10" s="110" t="e">
        <f ca="1"/>
        <v>#REF!</v>
      </c>
      <c r="AX10" s="112" t="e">
        <f ca="1"/>
        <v>#REF!</v>
      </c>
      <c r="AY10" s="112" t="e">
        <f ca="1"/>
        <v>#REF!</v>
      </c>
      <c r="AZ10" s="112" t="e">
        <f ca="1"/>
        <v>#REF!</v>
      </c>
      <c r="BA10" s="112" t="e">
        <f ca="1"/>
        <v>#REF!</v>
      </c>
      <c r="BB10" s="112" t="e">
        <f ca="1"/>
        <v>#REF!</v>
      </c>
      <c r="BC10" s="112" t="e">
        <f ca="1"/>
        <v>#REF!</v>
      </c>
      <c r="BD10" s="112" t="e">
        <f ca="1"/>
        <v>#REF!</v>
      </c>
      <c r="BE10" s="112" t="e">
        <f ca="1"/>
        <v>#REF!</v>
      </c>
      <c r="BF10" s="110" t="e">
        <f ca="1"/>
        <v>#REF!</v>
      </c>
      <c r="BG10" s="112" t="e">
        <f ca="1"/>
        <v>#REF!</v>
      </c>
      <c r="BH10" s="112" t="e">
        <f ca="1"/>
        <v>#REF!</v>
      </c>
      <c r="BI10" s="112" t="e">
        <f ca="1"/>
        <v>#REF!</v>
      </c>
      <c r="BJ10" s="112" t="e">
        <f ca="1"/>
        <v>#REF!</v>
      </c>
      <c r="BK10" s="112" t="e">
        <f ca="1"/>
        <v>#REF!</v>
      </c>
      <c r="BL10" s="112" t="e">
        <f ca="1"/>
        <v>#REF!</v>
      </c>
      <c r="BM10" s="112" t="e">
        <f ca="1"/>
        <v>#REF!</v>
      </c>
      <c r="BN10" s="112" t="e">
        <f ca="1"/>
        <v>#REF!</v>
      </c>
      <c r="BO10" s="110" t="e">
        <f ca="1"/>
        <v>#REF!</v>
      </c>
      <c r="BP10" s="112" t="e">
        <f ca="1"/>
        <v>#REF!</v>
      </c>
      <c r="BQ10" s="112" t="e">
        <f ca="1"/>
        <v>#REF!</v>
      </c>
      <c r="BR10" s="112" t="e">
        <f ca="1"/>
        <v>#REF!</v>
      </c>
      <c r="BS10" s="112" t="e">
        <f ca="1"/>
        <v>#REF!</v>
      </c>
      <c r="BT10" s="112" t="e">
        <f ca="1"/>
        <v>#REF!</v>
      </c>
      <c r="BU10" s="112" t="e">
        <f ca="1"/>
        <v>#REF!</v>
      </c>
      <c r="BV10" s="112" t="e">
        <f ca="1"/>
        <v>#REF!</v>
      </c>
      <c r="BW10" s="112" t="e">
        <f ca="1"/>
        <v>#REF!</v>
      </c>
      <c r="BX10" s="110" t="e">
        <f ca="1"/>
        <v>#REF!</v>
      </c>
      <c r="BY10" s="112" t="e">
        <f ca="1"/>
        <v>#REF!</v>
      </c>
      <c r="BZ10" s="112" t="e">
        <f ca="1"/>
        <v>#REF!</v>
      </c>
      <c r="CA10" s="112" t="e">
        <f ca="1"/>
        <v>#REF!</v>
      </c>
      <c r="CB10" s="112" t="e">
        <f ca="1"/>
        <v>#REF!</v>
      </c>
      <c r="CC10" s="112" t="e">
        <f ca="1"/>
        <v>#REF!</v>
      </c>
      <c r="CD10" s="112" t="e">
        <f ca="1"/>
        <v>#REF!</v>
      </c>
      <c r="CE10" s="112" t="e">
        <f ca="1"/>
        <v>#REF!</v>
      </c>
      <c r="CF10" s="112" t="e">
        <f ca="1"/>
        <v>#REF!</v>
      </c>
      <c r="CG10" s="110" t="e">
        <f ca="1"/>
        <v>#REF!</v>
      </c>
      <c r="CH10" s="112" t="e">
        <f ca="1"/>
        <v>#REF!</v>
      </c>
      <c r="CI10" s="112" t="e">
        <f ca="1"/>
        <v>#REF!</v>
      </c>
      <c r="CJ10" s="112" t="e">
        <f ca="1"/>
        <v>#REF!</v>
      </c>
      <c r="CK10" s="112" t="e">
        <f ca="1"/>
        <v>#REF!</v>
      </c>
      <c r="CL10" s="112" t="e">
        <f ca="1"/>
        <v>#REF!</v>
      </c>
      <c r="CM10" s="112" t="e">
        <f ca="1"/>
        <v>#REF!</v>
      </c>
      <c r="CN10" s="112" t="e">
        <f ca="1"/>
        <v>#REF!</v>
      </c>
      <c r="CO10" s="112" t="e">
        <f ca="1"/>
        <v>#REF!</v>
      </c>
      <c r="CP10" s="110" t="e">
        <f ca="1"/>
        <v>#REF!</v>
      </c>
      <c r="CQ10" s="112" t="e">
        <f ca="1"/>
        <v>#REF!</v>
      </c>
      <c r="CR10" s="112" t="e">
        <f ca="1"/>
        <v>#REF!</v>
      </c>
      <c r="CS10" s="112" t="e">
        <f ca="1"/>
        <v>#REF!</v>
      </c>
      <c r="CT10" s="112" t="e">
        <f ca="1"/>
        <v>#REF!</v>
      </c>
      <c r="CU10" s="112" t="e">
        <f ca="1"/>
        <v>#REF!</v>
      </c>
      <c r="CV10" s="112" t="e">
        <f ca="1"/>
        <v>#REF!</v>
      </c>
      <c r="CW10" s="112" t="e">
        <f ca="1"/>
        <v>#REF!</v>
      </c>
      <c r="CX10" s="112" t="e">
        <f ca="1"/>
        <v>#REF!</v>
      </c>
      <c r="CY10" s="110" t="e">
        <f ca="1"/>
        <v>#REF!</v>
      </c>
      <c r="CZ10" s="112" t="e">
        <f ca="1"/>
        <v>#REF!</v>
      </c>
      <c r="DA10" s="112" t="e">
        <f ca="1"/>
        <v>#REF!</v>
      </c>
      <c r="DB10" s="112" t="e">
        <f ca="1"/>
        <v>#REF!</v>
      </c>
      <c r="DC10" s="112" t="e">
        <f ca="1"/>
        <v>#REF!</v>
      </c>
      <c r="DD10" s="112" t="e">
        <f ca="1"/>
        <v>#REF!</v>
      </c>
      <c r="DE10" s="112" t="e">
        <f ca="1"/>
        <v>#REF!</v>
      </c>
      <c r="DF10" s="112" t="e">
        <f ca="1"/>
        <v>#REF!</v>
      </c>
      <c r="DG10" s="112" t="e">
        <f ca="1"/>
        <v>#REF!</v>
      </c>
      <c r="DH10" s="110" t="e">
        <f ca="1"/>
        <v>#REF!</v>
      </c>
      <c r="DI10" s="112" t="e">
        <f ca="1"/>
        <v>#REF!</v>
      </c>
      <c r="DJ10" s="112" t="e">
        <f ca="1"/>
        <v>#REF!</v>
      </c>
      <c r="DK10" s="112" t="e">
        <f ca="1"/>
        <v>#REF!</v>
      </c>
      <c r="DL10" s="112" t="e">
        <f ca="1"/>
        <v>#REF!</v>
      </c>
      <c r="DM10" s="112" t="e">
        <f ca="1"/>
        <v>#REF!</v>
      </c>
      <c r="DN10" s="112" t="e">
        <f ca="1"/>
        <v>#REF!</v>
      </c>
      <c r="DO10" s="112" t="e">
        <f ca="1"/>
        <v>#REF!</v>
      </c>
      <c r="DP10" s="112" t="e">
        <f ca="1"/>
        <v>#REF!</v>
      </c>
      <c r="DQ10" s="110" t="e">
        <f ca="1"/>
        <v>#REF!</v>
      </c>
      <c r="DR10" s="112" t="e">
        <f ca="1"/>
        <v>#REF!</v>
      </c>
      <c r="DS10" s="112" t="e">
        <f ca="1"/>
        <v>#REF!</v>
      </c>
      <c r="DT10" s="112" t="e">
        <f ca="1"/>
        <v>#REF!</v>
      </c>
      <c r="DU10" s="112" t="e">
        <f ca="1"/>
        <v>#REF!</v>
      </c>
      <c r="DV10" s="112" t="e">
        <f ca="1"/>
        <v>#REF!</v>
      </c>
      <c r="DW10" s="112" t="e">
        <f ca="1"/>
        <v>#REF!</v>
      </c>
      <c r="DX10" s="112" t="e">
        <f ca="1"/>
        <v>#REF!</v>
      </c>
      <c r="DY10" s="112" t="e">
        <f ca="1"/>
        <v>#REF!</v>
      </c>
      <c r="DZ10" s="110" t="e">
        <f ca="1"/>
        <v>#REF!</v>
      </c>
      <c r="EA10" s="112" t="e">
        <f ca="1"/>
        <v>#REF!</v>
      </c>
      <c r="EB10" s="112" t="e">
        <f ca="1"/>
        <v>#REF!</v>
      </c>
      <c r="EC10" s="112" t="e">
        <f ca="1"/>
        <v>#REF!</v>
      </c>
      <c r="ED10" s="112" t="e">
        <f ca="1"/>
        <v>#REF!</v>
      </c>
      <c r="EE10" s="112" t="e">
        <f ca="1"/>
        <v>#REF!</v>
      </c>
      <c r="EF10" s="112" t="e">
        <f ca="1"/>
        <v>#REF!</v>
      </c>
      <c r="EG10" s="112" t="e">
        <f ca="1"/>
        <v>#REF!</v>
      </c>
      <c r="EH10" s="112" t="e">
        <f ca="1"/>
        <v>#REF!</v>
      </c>
      <c r="EI10" s="110" t="e">
        <f ca="1"/>
        <v>#REF!</v>
      </c>
      <c r="EJ10" s="112" t="e">
        <f ca="1"/>
        <v>#REF!</v>
      </c>
      <c r="EK10" s="112" t="e">
        <f ca="1"/>
        <v>#REF!</v>
      </c>
      <c r="EL10" s="112" t="str">
        <f ca="1"/>
        <v>－</v>
      </c>
      <c r="EM10" s="112" t="str">
        <f ca="1"/>
        <v>－</v>
      </c>
      <c r="EN10" s="112" t="str">
        <f ca="1"/>
        <v>－</v>
      </c>
      <c r="EO10" s="112" t="str">
        <f ca="1"/>
        <v>1棟未満</v>
      </c>
      <c r="EP10" s="112" t="str">
        <f ca="1"/>
        <v>1棟未満</v>
      </c>
      <c r="EQ10" s="112" t="str">
        <f ca="1"/>
        <v>1棟未満</v>
      </c>
      <c r="ER10" s="112" t="str">
        <f ca="1"/>
        <v>1棟未満</v>
      </c>
      <c r="ES10" s="112" t="str">
        <f ca="1"/>
        <v>1棟未満</v>
      </c>
      <c r="ET10" s="112" t="str">
        <f ca="1"/>
        <v>1棟未満</v>
      </c>
      <c r="EU10" s="112" t="e">
        <f ca="1"/>
        <v>#REF!</v>
      </c>
      <c r="EV10" s="112" t="e">
        <f ca="1"/>
        <v>#REF!</v>
      </c>
      <c r="EW10" s="112" t="e">
        <f ca="1"/>
        <v>#REF!</v>
      </c>
      <c r="EX10" s="112" t="e">
        <f ca="1"/>
        <v>#REF!</v>
      </c>
      <c r="EY10" s="112" t="e">
        <f ca="1"/>
        <v>#REF!</v>
      </c>
      <c r="EZ10" s="112" t="e">
        <f ca="1"/>
        <v>#REF!</v>
      </c>
      <c r="FA10" s="112" t="e">
        <f ca="1"/>
        <v>#REF!</v>
      </c>
      <c r="FB10" s="112" t="e">
        <f ca="1"/>
        <v>#REF!</v>
      </c>
      <c r="FC10" s="112" t="e">
        <f ca="1"/>
        <v>#REF!</v>
      </c>
      <c r="FD10" s="112" t="e">
        <f ca="1"/>
        <v>#REF!</v>
      </c>
      <c r="FE10" s="112" t="e">
        <f ca="1"/>
        <v>#REF!</v>
      </c>
      <c r="FF10" s="112" t="e">
        <f ca="1"/>
        <v>#REF!</v>
      </c>
      <c r="FG10" s="112" t="e">
        <f ca="1"/>
        <v>#REF!</v>
      </c>
      <c r="FH10" s="112" t="e">
        <f ca="1"/>
        <v>#REF!</v>
      </c>
      <c r="FI10" s="112" t="e">
        <f ca="1"/>
        <v>#REF!</v>
      </c>
    </row>
    <row r="11" spans="1:165" ht="13.5" customHeight="1" x14ac:dyDescent="0.2">
      <c r="A11" s="183"/>
      <c r="B11" s="170"/>
      <c r="C11" s="34" t="s">
        <v>403</v>
      </c>
      <c r="D11" s="110" t="e">
        <f ca="1"/>
        <v>#REF!</v>
      </c>
      <c r="E11" s="112" t="e">
        <f ca="1"/>
        <v>#REF!</v>
      </c>
      <c r="F11" s="112" t="e">
        <f ca="1"/>
        <v>#REF!</v>
      </c>
      <c r="G11" s="112" t="e">
        <f ca="1"/>
        <v>#REF!</v>
      </c>
      <c r="H11" s="112" t="e">
        <f ca="1"/>
        <v>#REF!</v>
      </c>
      <c r="I11" s="112" t="e">
        <f ca="1"/>
        <v>#REF!</v>
      </c>
      <c r="J11" s="112" t="e">
        <f ca="1"/>
        <v>#REF!</v>
      </c>
      <c r="K11" s="112" t="e">
        <f ca="1"/>
        <v>#REF!</v>
      </c>
      <c r="L11" s="112" t="e">
        <f ca="1"/>
        <v>#REF!</v>
      </c>
      <c r="M11" s="110" t="e">
        <f ca="1"/>
        <v>#REF!</v>
      </c>
      <c r="N11" s="112" t="e">
        <f ca="1"/>
        <v>#REF!</v>
      </c>
      <c r="O11" s="112" t="e">
        <f ca="1"/>
        <v>#REF!</v>
      </c>
      <c r="P11" s="112" t="e">
        <f ca="1"/>
        <v>#REF!</v>
      </c>
      <c r="Q11" s="112" t="e">
        <f ca="1"/>
        <v>#REF!</v>
      </c>
      <c r="R11" s="112" t="e">
        <f ca="1"/>
        <v>#REF!</v>
      </c>
      <c r="S11" s="112" t="e">
        <f ca="1"/>
        <v>#REF!</v>
      </c>
      <c r="T11" s="112" t="e">
        <f ca="1"/>
        <v>#REF!</v>
      </c>
      <c r="U11" s="112" t="e">
        <f ca="1"/>
        <v>#REF!</v>
      </c>
      <c r="V11" s="110" t="e">
        <f ca="1"/>
        <v>#REF!</v>
      </c>
      <c r="W11" s="112" t="e">
        <f ca="1"/>
        <v>#REF!</v>
      </c>
      <c r="X11" s="112" t="e">
        <f ca="1"/>
        <v>#REF!</v>
      </c>
      <c r="Y11" s="112" t="e">
        <f ca="1"/>
        <v>#REF!</v>
      </c>
      <c r="Z11" s="112" t="e">
        <f ca="1"/>
        <v>#REF!</v>
      </c>
      <c r="AA11" s="112" t="e">
        <f ca="1"/>
        <v>#REF!</v>
      </c>
      <c r="AB11" s="112" t="e">
        <f ca="1"/>
        <v>#REF!</v>
      </c>
      <c r="AC11" s="112" t="e">
        <f ca="1"/>
        <v>#REF!</v>
      </c>
      <c r="AD11" s="112" t="e">
        <f ca="1"/>
        <v>#REF!</v>
      </c>
      <c r="AE11" s="110" t="e">
        <f ca="1"/>
        <v>#REF!</v>
      </c>
      <c r="AF11" s="112" t="e">
        <f ca="1"/>
        <v>#REF!</v>
      </c>
      <c r="AG11" s="112" t="e">
        <f ca="1"/>
        <v>#REF!</v>
      </c>
      <c r="AH11" s="112" t="e">
        <f ca="1"/>
        <v>#REF!</v>
      </c>
      <c r="AI11" s="112" t="e">
        <f ca="1"/>
        <v>#REF!</v>
      </c>
      <c r="AJ11" s="112" t="e">
        <f ca="1"/>
        <v>#REF!</v>
      </c>
      <c r="AK11" s="112" t="e">
        <f ca="1"/>
        <v>#REF!</v>
      </c>
      <c r="AL11" s="112" t="e">
        <f ca="1"/>
        <v>#REF!</v>
      </c>
      <c r="AM11" s="112" t="e">
        <f ca="1"/>
        <v>#REF!</v>
      </c>
      <c r="AN11" s="110" t="e">
        <f ca="1"/>
        <v>#REF!</v>
      </c>
      <c r="AO11" s="112" t="e">
        <f ca="1"/>
        <v>#REF!</v>
      </c>
      <c r="AP11" s="112" t="e">
        <f ca="1"/>
        <v>#REF!</v>
      </c>
      <c r="AQ11" s="112" t="e">
        <f ca="1"/>
        <v>#REF!</v>
      </c>
      <c r="AR11" s="112" t="e">
        <f ca="1"/>
        <v>#REF!</v>
      </c>
      <c r="AS11" s="112" t="e">
        <f ca="1"/>
        <v>#REF!</v>
      </c>
      <c r="AT11" s="112" t="e">
        <f ca="1"/>
        <v>#REF!</v>
      </c>
      <c r="AU11" s="112" t="e">
        <f ca="1"/>
        <v>#REF!</v>
      </c>
      <c r="AV11" s="112" t="e">
        <f ca="1"/>
        <v>#REF!</v>
      </c>
      <c r="AW11" s="110" t="e">
        <f ca="1"/>
        <v>#REF!</v>
      </c>
      <c r="AX11" s="112" t="e">
        <f ca="1"/>
        <v>#REF!</v>
      </c>
      <c r="AY11" s="112" t="e">
        <f ca="1"/>
        <v>#REF!</v>
      </c>
      <c r="AZ11" s="112" t="e">
        <f ca="1"/>
        <v>#REF!</v>
      </c>
      <c r="BA11" s="112" t="e">
        <f ca="1"/>
        <v>#REF!</v>
      </c>
      <c r="BB11" s="112" t="e">
        <f ca="1"/>
        <v>#REF!</v>
      </c>
      <c r="BC11" s="112" t="e">
        <f ca="1"/>
        <v>#REF!</v>
      </c>
      <c r="BD11" s="112" t="e">
        <f ca="1"/>
        <v>#REF!</v>
      </c>
      <c r="BE11" s="112" t="e">
        <f ca="1"/>
        <v>#REF!</v>
      </c>
      <c r="BF11" s="110" t="e">
        <f ca="1"/>
        <v>#REF!</v>
      </c>
      <c r="BG11" s="112" t="e">
        <f ca="1"/>
        <v>#REF!</v>
      </c>
      <c r="BH11" s="112" t="e">
        <f ca="1"/>
        <v>#REF!</v>
      </c>
      <c r="BI11" s="112" t="e">
        <f ca="1"/>
        <v>#REF!</v>
      </c>
      <c r="BJ11" s="112" t="e">
        <f ca="1"/>
        <v>#REF!</v>
      </c>
      <c r="BK11" s="112" t="e">
        <f ca="1"/>
        <v>#REF!</v>
      </c>
      <c r="BL11" s="112" t="e">
        <f ca="1"/>
        <v>#REF!</v>
      </c>
      <c r="BM11" s="112" t="e">
        <f ca="1"/>
        <v>#REF!</v>
      </c>
      <c r="BN11" s="112" t="e">
        <f ca="1"/>
        <v>#REF!</v>
      </c>
      <c r="BO11" s="110" t="e">
        <f ca="1"/>
        <v>#REF!</v>
      </c>
      <c r="BP11" s="112" t="e">
        <f ca="1"/>
        <v>#REF!</v>
      </c>
      <c r="BQ11" s="112" t="e">
        <f ca="1"/>
        <v>#REF!</v>
      </c>
      <c r="BR11" s="112" t="e">
        <f ca="1"/>
        <v>#REF!</v>
      </c>
      <c r="BS11" s="112" t="e">
        <f ca="1"/>
        <v>#REF!</v>
      </c>
      <c r="BT11" s="112" t="e">
        <f ca="1"/>
        <v>#REF!</v>
      </c>
      <c r="BU11" s="112" t="e">
        <f ca="1"/>
        <v>#REF!</v>
      </c>
      <c r="BV11" s="112" t="e">
        <f ca="1"/>
        <v>#REF!</v>
      </c>
      <c r="BW11" s="112" t="e">
        <f ca="1"/>
        <v>#REF!</v>
      </c>
      <c r="BX11" s="110" t="e">
        <f ca="1"/>
        <v>#REF!</v>
      </c>
      <c r="BY11" s="112" t="e">
        <f ca="1"/>
        <v>#REF!</v>
      </c>
      <c r="BZ11" s="112" t="e">
        <f ca="1"/>
        <v>#REF!</v>
      </c>
      <c r="CA11" s="112" t="e">
        <f ca="1"/>
        <v>#REF!</v>
      </c>
      <c r="CB11" s="112" t="e">
        <f ca="1"/>
        <v>#REF!</v>
      </c>
      <c r="CC11" s="112" t="e">
        <f ca="1"/>
        <v>#REF!</v>
      </c>
      <c r="CD11" s="112" t="e">
        <f ca="1"/>
        <v>#REF!</v>
      </c>
      <c r="CE11" s="112" t="e">
        <f ca="1"/>
        <v>#REF!</v>
      </c>
      <c r="CF11" s="112" t="e">
        <f ca="1"/>
        <v>#REF!</v>
      </c>
      <c r="CG11" s="110" t="e">
        <f ca="1"/>
        <v>#REF!</v>
      </c>
      <c r="CH11" s="112" t="e">
        <f ca="1"/>
        <v>#REF!</v>
      </c>
      <c r="CI11" s="112" t="e">
        <f ca="1"/>
        <v>#REF!</v>
      </c>
      <c r="CJ11" s="112" t="e">
        <f ca="1"/>
        <v>#REF!</v>
      </c>
      <c r="CK11" s="112" t="e">
        <f ca="1"/>
        <v>#REF!</v>
      </c>
      <c r="CL11" s="112" t="e">
        <f ca="1"/>
        <v>#REF!</v>
      </c>
      <c r="CM11" s="112" t="e">
        <f ca="1"/>
        <v>#REF!</v>
      </c>
      <c r="CN11" s="112" t="e">
        <f ca="1"/>
        <v>#REF!</v>
      </c>
      <c r="CO11" s="112" t="e">
        <f ca="1"/>
        <v>#REF!</v>
      </c>
      <c r="CP11" s="110" t="e">
        <f ca="1"/>
        <v>#REF!</v>
      </c>
      <c r="CQ11" s="112" t="e">
        <f ca="1"/>
        <v>#REF!</v>
      </c>
      <c r="CR11" s="112" t="e">
        <f ca="1"/>
        <v>#REF!</v>
      </c>
      <c r="CS11" s="112" t="e">
        <f ca="1"/>
        <v>#REF!</v>
      </c>
      <c r="CT11" s="112" t="e">
        <f ca="1"/>
        <v>#REF!</v>
      </c>
      <c r="CU11" s="112" t="e">
        <f ca="1"/>
        <v>#REF!</v>
      </c>
      <c r="CV11" s="112" t="e">
        <f ca="1"/>
        <v>#REF!</v>
      </c>
      <c r="CW11" s="112" t="e">
        <f ca="1"/>
        <v>#REF!</v>
      </c>
      <c r="CX11" s="112" t="e">
        <f ca="1"/>
        <v>#REF!</v>
      </c>
      <c r="CY11" s="110" t="e">
        <f ca="1"/>
        <v>#REF!</v>
      </c>
      <c r="CZ11" s="112" t="e">
        <f ca="1"/>
        <v>#REF!</v>
      </c>
      <c r="DA11" s="112" t="e">
        <f ca="1"/>
        <v>#REF!</v>
      </c>
      <c r="DB11" s="112" t="e">
        <f ca="1"/>
        <v>#REF!</v>
      </c>
      <c r="DC11" s="112" t="e">
        <f ca="1"/>
        <v>#REF!</v>
      </c>
      <c r="DD11" s="112" t="e">
        <f ca="1"/>
        <v>#REF!</v>
      </c>
      <c r="DE11" s="112" t="e">
        <f ca="1"/>
        <v>#REF!</v>
      </c>
      <c r="DF11" s="112" t="e">
        <f ca="1"/>
        <v>#REF!</v>
      </c>
      <c r="DG11" s="112" t="e">
        <f ca="1"/>
        <v>#REF!</v>
      </c>
      <c r="DH11" s="110" t="e">
        <f ca="1"/>
        <v>#REF!</v>
      </c>
      <c r="DI11" s="112" t="e">
        <f ca="1"/>
        <v>#REF!</v>
      </c>
      <c r="DJ11" s="112" t="e">
        <f ca="1"/>
        <v>#REF!</v>
      </c>
      <c r="DK11" s="112" t="e">
        <f ca="1"/>
        <v>#REF!</v>
      </c>
      <c r="DL11" s="112" t="e">
        <f ca="1"/>
        <v>#REF!</v>
      </c>
      <c r="DM11" s="112" t="e">
        <f ca="1"/>
        <v>#REF!</v>
      </c>
      <c r="DN11" s="112" t="e">
        <f ca="1"/>
        <v>#REF!</v>
      </c>
      <c r="DO11" s="112" t="e">
        <f ca="1"/>
        <v>#REF!</v>
      </c>
      <c r="DP11" s="112" t="e">
        <f ca="1"/>
        <v>#REF!</v>
      </c>
      <c r="DQ11" s="110" t="e">
        <f ca="1"/>
        <v>#REF!</v>
      </c>
      <c r="DR11" s="112" t="e">
        <f ca="1"/>
        <v>#REF!</v>
      </c>
      <c r="DS11" s="112" t="e">
        <f ca="1"/>
        <v>#REF!</v>
      </c>
      <c r="DT11" s="112" t="e">
        <f ca="1"/>
        <v>#REF!</v>
      </c>
      <c r="DU11" s="112" t="e">
        <f ca="1"/>
        <v>#REF!</v>
      </c>
      <c r="DV11" s="112" t="e">
        <f ca="1"/>
        <v>#REF!</v>
      </c>
      <c r="DW11" s="112" t="e">
        <f ca="1"/>
        <v>#REF!</v>
      </c>
      <c r="DX11" s="112" t="e">
        <f ca="1"/>
        <v>#REF!</v>
      </c>
      <c r="DY11" s="112" t="e">
        <f ca="1"/>
        <v>#REF!</v>
      </c>
      <c r="DZ11" s="110" t="e">
        <f ca="1"/>
        <v>#REF!</v>
      </c>
      <c r="EA11" s="112" t="e">
        <f ca="1"/>
        <v>#REF!</v>
      </c>
      <c r="EB11" s="112" t="e">
        <f ca="1"/>
        <v>#REF!</v>
      </c>
      <c r="EC11" s="112" t="e">
        <f ca="1"/>
        <v>#REF!</v>
      </c>
      <c r="ED11" s="112" t="e">
        <f ca="1"/>
        <v>#REF!</v>
      </c>
      <c r="EE11" s="112" t="e">
        <f ca="1"/>
        <v>#REF!</v>
      </c>
      <c r="EF11" s="112" t="e">
        <f ca="1"/>
        <v>#REF!</v>
      </c>
      <c r="EG11" s="112" t="e">
        <f ca="1"/>
        <v>#REF!</v>
      </c>
      <c r="EH11" s="112" t="e">
        <f ca="1"/>
        <v>#REF!</v>
      </c>
      <c r="EI11" s="110" t="e">
        <f ca="1"/>
        <v>#REF!</v>
      </c>
      <c r="EJ11" s="112" t="e">
        <f ca="1"/>
        <v>#REF!</v>
      </c>
      <c r="EK11" s="112" t="e">
        <f ca="1"/>
        <v>#REF!</v>
      </c>
      <c r="EL11" s="112" t="str">
        <f ca="1"/>
        <v>－</v>
      </c>
      <c r="EM11" s="112" t="str">
        <f ca="1"/>
        <v>－</v>
      </c>
      <c r="EN11" s="112" t="str">
        <f ca="1"/>
        <v>－</v>
      </c>
      <c r="EO11" s="112" t="str">
        <f ca="1"/>
        <v>1棟未満</v>
      </c>
      <c r="EP11" s="112" t="str">
        <f ca="1"/>
        <v>1棟未満</v>
      </c>
      <c r="EQ11" s="112" t="str">
        <f ca="1"/>
        <v>1棟未満</v>
      </c>
      <c r="ER11" s="112" t="str">
        <f ca="1"/>
        <v>1棟未満</v>
      </c>
      <c r="ES11" s="112" t="str">
        <f ca="1"/>
        <v>1棟未満</v>
      </c>
      <c r="ET11" s="112" t="str">
        <f ca="1"/>
        <v>1棟未満</v>
      </c>
      <c r="EU11" s="112" t="e">
        <f ca="1"/>
        <v>#REF!</v>
      </c>
      <c r="EV11" s="112" t="e">
        <f ca="1"/>
        <v>#REF!</v>
      </c>
      <c r="EW11" s="112" t="e">
        <f ca="1"/>
        <v>#REF!</v>
      </c>
      <c r="EX11" s="112" t="e">
        <f ca="1"/>
        <v>#REF!</v>
      </c>
      <c r="EY11" s="112" t="e">
        <f ca="1"/>
        <v>#REF!</v>
      </c>
      <c r="EZ11" s="112" t="e">
        <f ca="1"/>
        <v>#REF!</v>
      </c>
      <c r="FA11" s="112" t="e">
        <f ca="1"/>
        <v>#REF!</v>
      </c>
      <c r="FB11" s="112" t="e">
        <f ca="1"/>
        <v>#REF!</v>
      </c>
      <c r="FC11" s="112" t="e">
        <f ca="1"/>
        <v>#REF!</v>
      </c>
      <c r="FD11" s="112" t="e">
        <f ca="1"/>
        <v>#REF!</v>
      </c>
      <c r="FE11" s="112" t="e">
        <f ca="1"/>
        <v>#REF!</v>
      </c>
      <c r="FF11" s="112" t="e">
        <f ca="1"/>
        <v>#REF!</v>
      </c>
      <c r="FG11" s="112" t="e">
        <f ca="1"/>
        <v>#REF!</v>
      </c>
      <c r="FH11" s="112" t="e">
        <f ca="1"/>
        <v>#REF!</v>
      </c>
      <c r="FI11" s="112" t="e">
        <f ca="1"/>
        <v>#REF!</v>
      </c>
    </row>
    <row r="12" spans="1:165" ht="13.5" customHeight="1" x14ac:dyDescent="0.2">
      <c r="A12" s="183"/>
      <c r="B12" s="168" t="s">
        <v>675</v>
      </c>
      <c r="C12" s="34" t="s">
        <v>68</v>
      </c>
      <c r="D12" s="110" t="e">
        <f ca="1"/>
        <v>#REF!</v>
      </c>
      <c r="E12" s="112" t="e">
        <f ca="1"/>
        <v>#REF!</v>
      </c>
      <c r="F12" s="112" t="e">
        <f ca="1"/>
        <v>#REF!</v>
      </c>
      <c r="G12" s="112" t="e">
        <f ca="1"/>
        <v>#REF!</v>
      </c>
      <c r="H12" s="112" t="e">
        <f ca="1"/>
        <v>#REF!</v>
      </c>
      <c r="I12" s="112" t="e">
        <f ca="1"/>
        <v>#REF!</v>
      </c>
      <c r="J12" s="112" t="e">
        <f ca="1"/>
        <v>#REF!</v>
      </c>
      <c r="K12" s="112" t="e">
        <f ca="1"/>
        <v>#REF!</v>
      </c>
      <c r="L12" s="112" t="e">
        <f ca="1"/>
        <v>#REF!</v>
      </c>
      <c r="M12" s="110" t="e">
        <f ca="1"/>
        <v>#REF!</v>
      </c>
      <c r="N12" s="112" t="e">
        <f ca="1"/>
        <v>#REF!</v>
      </c>
      <c r="O12" s="112" t="e">
        <f ca="1"/>
        <v>#REF!</v>
      </c>
      <c r="P12" s="112" t="e">
        <f ca="1"/>
        <v>#REF!</v>
      </c>
      <c r="Q12" s="112" t="e">
        <f ca="1"/>
        <v>#REF!</v>
      </c>
      <c r="R12" s="112" t="e">
        <f ca="1"/>
        <v>#REF!</v>
      </c>
      <c r="S12" s="112" t="e">
        <f ca="1"/>
        <v>#REF!</v>
      </c>
      <c r="T12" s="112" t="e">
        <f ca="1"/>
        <v>#REF!</v>
      </c>
      <c r="U12" s="112" t="e">
        <f ca="1"/>
        <v>#REF!</v>
      </c>
      <c r="V12" s="110" t="e">
        <f ca="1"/>
        <v>#REF!</v>
      </c>
      <c r="W12" s="112" t="e">
        <f ca="1"/>
        <v>#REF!</v>
      </c>
      <c r="X12" s="112" t="e">
        <f ca="1"/>
        <v>#REF!</v>
      </c>
      <c r="Y12" s="112" t="e">
        <f ca="1"/>
        <v>#REF!</v>
      </c>
      <c r="Z12" s="112" t="e">
        <f ca="1"/>
        <v>#REF!</v>
      </c>
      <c r="AA12" s="112" t="e">
        <f ca="1"/>
        <v>#REF!</v>
      </c>
      <c r="AB12" s="112" t="e">
        <f ca="1"/>
        <v>#REF!</v>
      </c>
      <c r="AC12" s="112" t="e">
        <f ca="1"/>
        <v>#REF!</v>
      </c>
      <c r="AD12" s="112" t="e">
        <f ca="1"/>
        <v>#REF!</v>
      </c>
      <c r="AE12" s="110" t="e">
        <f ca="1"/>
        <v>#REF!</v>
      </c>
      <c r="AF12" s="112" t="e">
        <f ca="1"/>
        <v>#REF!</v>
      </c>
      <c r="AG12" s="112" t="e">
        <f ca="1"/>
        <v>#REF!</v>
      </c>
      <c r="AH12" s="112" t="e">
        <f ca="1"/>
        <v>#REF!</v>
      </c>
      <c r="AI12" s="112" t="e">
        <f ca="1"/>
        <v>#REF!</v>
      </c>
      <c r="AJ12" s="112" t="e">
        <f ca="1"/>
        <v>#REF!</v>
      </c>
      <c r="AK12" s="112" t="e">
        <f ca="1"/>
        <v>#REF!</v>
      </c>
      <c r="AL12" s="112" t="e">
        <f ca="1"/>
        <v>#REF!</v>
      </c>
      <c r="AM12" s="112" t="e">
        <f ca="1"/>
        <v>#REF!</v>
      </c>
      <c r="AN12" s="110" t="e">
        <f ca="1"/>
        <v>#REF!</v>
      </c>
      <c r="AO12" s="112" t="e">
        <f ca="1"/>
        <v>#REF!</v>
      </c>
      <c r="AP12" s="112" t="e">
        <f ca="1"/>
        <v>#REF!</v>
      </c>
      <c r="AQ12" s="112" t="e">
        <f ca="1"/>
        <v>#REF!</v>
      </c>
      <c r="AR12" s="112" t="e">
        <f ca="1"/>
        <v>#REF!</v>
      </c>
      <c r="AS12" s="112" t="e">
        <f ca="1"/>
        <v>#REF!</v>
      </c>
      <c r="AT12" s="112" t="e">
        <f ca="1"/>
        <v>#REF!</v>
      </c>
      <c r="AU12" s="112" t="e">
        <f ca="1"/>
        <v>#REF!</v>
      </c>
      <c r="AV12" s="112" t="e">
        <f ca="1"/>
        <v>#REF!</v>
      </c>
      <c r="AW12" s="110" t="e">
        <f ca="1"/>
        <v>#REF!</v>
      </c>
      <c r="AX12" s="112" t="e">
        <f ca="1"/>
        <v>#REF!</v>
      </c>
      <c r="AY12" s="112" t="e">
        <f ca="1"/>
        <v>#REF!</v>
      </c>
      <c r="AZ12" s="112" t="e">
        <f ca="1"/>
        <v>#REF!</v>
      </c>
      <c r="BA12" s="112" t="e">
        <f ca="1"/>
        <v>#REF!</v>
      </c>
      <c r="BB12" s="112" t="e">
        <f ca="1"/>
        <v>#REF!</v>
      </c>
      <c r="BC12" s="112" t="e">
        <f ca="1"/>
        <v>#REF!</v>
      </c>
      <c r="BD12" s="112" t="e">
        <f ca="1"/>
        <v>#REF!</v>
      </c>
      <c r="BE12" s="112" t="e">
        <f ca="1"/>
        <v>#REF!</v>
      </c>
      <c r="BF12" s="110" t="e">
        <f ca="1"/>
        <v>#REF!</v>
      </c>
      <c r="BG12" s="112" t="e">
        <f ca="1"/>
        <v>#REF!</v>
      </c>
      <c r="BH12" s="112" t="e">
        <f ca="1"/>
        <v>#REF!</v>
      </c>
      <c r="BI12" s="112" t="e">
        <f ca="1"/>
        <v>#REF!</v>
      </c>
      <c r="BJ12" s="112" t="e">
        <f ca="1"/>
        <v>#REF!</v>
      </c>
      <c r="BK12" s="112" t="e">
        <f ca="1"/>
        <v>#REF!</v>
      </c>
      <c r="BL12" s="112" t="e">
        <f ca="1"/>
        <v>#REF!</v>
      </c>
      <c r="BM12" s="112" t="e">
        <f ca="1"/>
        <v>#REF!</v>
      </c>
      <c r="BN12" s="112" t="e">
        <f ca="1"/>
        <v>#REF!</v>
      </c>
      <c r="BO12" s="110" t="e">
        <f ca="1"/>
        <v>#REF!</v>
      </c>
      <c r="BP12" s="112" t="e">
        <f ca="1"/>
        <v>#REF!</v>
      </c>
      <c r="BQ12" s="112" t="e">
        <f ca="1"/>
        <v>#REF!</v>
      </c>
      <c r="BR12" s="112" t="e">
        <f ca="1"/>
        <v>#REF!</v>
      </c>
      <c r="BS12" s="112" t="e">
        <f ca="1"/>
        <v>#REF!</v>
      </c>
      <c r="BT12" s="112" t="e">
        <f ca="1"/>
        <v>#REF!</v>
      </c>
      <c r="BU12" s="112" t="e">
        <f ca="1"/>
        <v>#REF!</v>
      </c>
      <c r="BV12" s="112" t="e">
        <f ca="1"/>
        <v>#REF!</v>
      </c>
      <c r="BW12" s="112" t="e">
        <f ca="1"/>
        <v>#REF!</v>
      </c>
      <c r="BX12" s="110" t="e">
        <f ca="1"/>
        <v>#REF!</v>
      </c>
      <c r="BY12" s="112" t="e">
        <f ca="1"/>
        <v>#REF!</v>
      </c>
      <c r="BZ12" s="112" t="e">
        <f ca="1"/>
        <v>#REF!</v>
      </c>
      <c r="CA12" s="112" t="e">
        <f ca="1"/>
        <v>#REF!</v>
      </c>
      <c r="CB12" s="112" t="e">
        <f ca="1"/>
        <v>#REF!</v>
      </c>
      <c r="CC12" s="112" t="e">
        <f ca="1"/>
        <v>#REF!</v>
      </c>
      <c r="CD12" s="112" t="e">
        <f ca="1"/>
        <v>#REF!</v>
      </c>
      <c r="CE12" s="112" t="e">
        <f ca="1"/>
        <v>#REF!</v>
      </c>
      <c r="CF12" s="112" t="e">
        <f ca="1"/>
        <v>#REF!</v>
      </c>
      <c r="CG12" s="110" t="e">
        <f ca="1"/>
        <v>#REF!</v>
      </c>
      <c r="CH12" s="112" t="e">
        <f ca="1"/>
        <v>#REF!</v>
      </c>
      <c r="CI12" s="112" t="e">
        <f ca="1"/>
        <v>#REF!</v>
      </c>
      <c r="CJ12" s="112" t="e">
        <f ca="1"/>
        <v>#REF!</v>
      </c>
      <c r="CK12" s="112" t="e">
        <f ca="1"/>
        <v>#REF!</v>
      </c>
      <c r="CL12" s="112" t="e">
        <f ca="1"/>
        <v>#REF!</v>
      </c>
      <c r="CM12" s="112" t="e">
        <f ca="1"/>
        <v>#REF!</v>
      </c>
      <c r="CN12" s="112" t="e">
        <f ca="1"/>
        <v>#REF!</v>
      </c>
      <c r="CO12" s="112" t="e">
        <f ca="1"/>
        <v>#REF!</v>
      </c>
      <c r="CP12" s="110" t="e">
        <f ca="1"/>
        <v>#REF!</v>
      </c>
      <c r="CQ12" s="112" t="e">
        <f ca="1"/>
        <v>#REF!</v>
      </c>
      <c r="CR12" s="112" t="e">
        <f ca="1"/>
        <v>#REF!</v>
      </c>
      <c r="CS12" s="112" t="e">
        <f ca="1"/>
        <v>#REF!</v>
      </c>
      <c r="CT12" s="112" t="e">
        <f ca="1"/>
        <v>#REF!</v>
      </c>
      <c r="CU12" s="112" t="e">
        <f ca="1"/>
        <v>#REF!</v>
      </c>
      <c r="CV12" s="112" t="e">
        <f ca="1"/>
        <v>#REF!</v>
      </c>
      <c r="CW12" s="112" t="e">
        <f ca="1"/>
        <v>#REF!</v>
      </c>
      <c r="CX12" s="112" t="e">
        <f ca="1"/>
        <v>#REF!</v>
      </c>
      <c r="CY12" s="110" t="e">
        <f ca="1"/>
        <v>#REF!</v>
      </c>
      <c r="CZ12" s="112" t="e">
        <f ca="1"/>
        <v>#REF!</v>
      </c>
      <c r="DA12" s="112" t="e">
        <f ca="1"/>
        <v>#REF!</v>
      </c>
      <c r="DB12" s="112" t="e">
        <f ca="1"/>
        <v>#REF!</v>
      </c>
      <c r="DC12" s="112" t="e">
        <f ca="1"/>
        <v>#REF!</v>
      </c>
      <c r="DD12" s="112" t="e">
        <f ca="1"/>
        <v>#REF!</v>
      </c>
      <c r="DE12" s="112" t="e">
        <f ca="1"/>
        <v>#REF!</v>
      </c>
      <c r="DF12" s="112" t="e">
        <f ca="1"/>
        <v>#REF!</v>
      </c>
      <c r="DG12" s="112" t="e">
        <f ca="1"/>
        <v>#REF!</v>
      </c>
      <c r="DH12" s="110" t="e">
        <f ca="1"/>
        <v>#REF!</v>
      </c>
      <c r="DI12" s="112" t="e">
        <f ca="1"/>
        <v>#REF!</v>
      </c>
      <c r="DJ12" s="112" t="e">
        <f ca="1"/>
        <v>#REF!</v>
      </c>
      <c r="DK12" s="112" t="e">
        <f ca="1"/>
        <v>#REF!</v>
      </c>
      <c r="DL12" s="112" t="e">
        <f ca="1"/>
        <v>#REF!</v>
      </c>
      <c r="DM12" s="112" t="e">
        <f ca="1"/>
        <v>#REF!</v>
      </c>
      <c r="DN12" s="112" t="e">
        <f ca="1"/>
        <v>#REF!</v>
      </c>
      <c r="DO12" s="112" t="e">
        <f ca="1"/>
        <v>#REF!</v>
      </c>
      <c r="DP12" s="112" t="e">
        <f ca="1"/>
        <v>#REF!</v>
      </c>
      <c r="DQ12" s="110" t="e">
        <f ca="1"/>
        <v>#REF!</v>
      </c>
      <c r="DR12" s="112" t="e">
        <f ca="1"/>
        <v>#REF!</v>
      </c>
      <c r="DS12" s="112" t="e">
        <f ca="1"/>
        <v>#REF!</v>
      </c>
      <c r="DT12" s="112" t="e">
        <f ca="1"/>
        <v>#REF!</v>
      </c>
      <c r="DU12" s="112" t="e">
        <f ca="1"/>
        <v>#REF!</v>
      </c>
      <c r="DV12" s="112" t="e">
        <f ca="1"/>
        <v>#REF!</v>
      </c>
      <c r="DW12" s="112" t="e">
        <f ca="1"/>
        <v>#REF!</v>
      </c>
      <c r="DX12" s="112" t="e">
        <f ca="1"/>
        <v>#REF!</v>
      </c>
      <c r="DY12" s="112" t="e">
        <f ca="1"/>
        <v>#REF!</v>
      </c>
      <c r="DZ12" s="110" t="e">
        <f ca="1"/>
        <v>#REF!</v>
      </c>
      <c r="EA12" s="112" t="e">
        <f ca="1"/>
        <v>#REF!</v>
      </c>
      <c r="EB12" s="112" t="e">
        <f ca="1"/>
        <v>#REF!</v>
      </c>
      <c r="EC12" s="112" t="e">
        <f ca="1"/>
        <v>#REF!</v>
      </c>
      <c r="ED12" s="112" t="e">
        <f ca="1"/>
        <v>#REF!</v>
      </c>
      <c r="EE12" s="112" t="e">
        <f ca="1"/>
        <v>#REF!</v>
      </c>
      <c r="EF12" s="112" t="e">
        <f ca="1"/>
        <v>#REF!</v>
      </c>
      <c r="EG12" s="112" t="e">
        <f ca="1"/>
        <v>#REF!</v>
      </c>
      <c r="EH12" s="112" t="e">
        <f ca="1"/>
        <v>#REF!</v>
      </c>
      <c r="EI12" s="110" t="e">
        <f ca="1"/>
        <v>#REF!</v>
      </c>
      <c r="EJ12" s="112" t="e">
        <f ca="1"/>
        <v>#REF!</v>
      </c>
      <c r="EK12" s="112" t="e">
        <f ca="1"/>
        <v>#REF!</v>
      </c>
      <c r="EL12" s="112" t="str">
        <f ca="1"/>
        <v>－</v>
      </c>
      <c r="EM12" s="112" t="str">
        <f ca="1"/>
        <v>－</v>
      </c>
      <c r="EN12" s="112" t="str">
        <f ca="1"/>
        <v>－</v>
      </c>
      <c r="EO12" s="112" t="str">
        <f ca="1"/>
        <v>1棟</v>
      </c>
      <c r="EP12" s="112" t="str">
        <f ca="1"/>
        <v>1棟</v>
      </c>
      <c r="EQ12" s="112" t="str">
        <f ca="1"/>
        <v>1棟</v>
      </c>
      <c r="ER12" s="112" t="str">
        <f ca="1"/>
        <v>1棟未満</v>
      </c>
      <c r="ES12" s="112" t="str">
        <f ca="1"/>
        <v>1棟未満</v>
      </c>
      <c r="ET12" s="112" t="str">
        <f ca="1"/>
        <v>1棟未満</v>
      </c>
      <c r="EU12" s="112" t="e">
        <f ca="1"/>
        <v>#REF!</v>
      </c>
      <c r="EV12" s="112" t="e">
        <f ca="1"/>
        <v>#REF!</v>
      </c>
      <c r="EW12" s="112" t="e">
        <f ca="1"/>
        <v>#REF!</v>
      </c>
      <c r="EX12" s="112" t="e">
        <f ca="1"/>
        <v>#REF!</v>
      </c>
      <c r="EY12" s="112" t="e">
        <f ca="1"/>
        <v>#REF!</v>
      </c>
      <c r="EZ12" s="112" t="e">
        <f ca="1"/>
        <v>#REF!</v>
      </c>
      <c r="FA12" s="112" t="e">
        <f ca="1"/>
        <v>#REF!</v>
      </c>
      <c r="FB12" s="112" t="e">
        <f ca="1"/>
        <v>#REF!</v>
      </c>
      <c r="FC12" s="112" t="e">
        <f ca="1"/>
        <v>#REF!</v>
      </c>
      <c r="FD12" s="112" t="e">
        <f ca="1"/>
        <v>#REF!</v>
      </c>
      <c r="FE12" s="112" t="e">
        <f ca="1"/>
        <v>#REF!</v>
      </c>
      <c r="FF12" s="112" t="e">
        <f ca="1"/>
        <v>#REF!</v>
      </c>
      <c r="FG12" s="112" t="e">
        <f ca="1"/>
        <v>#REF!</v>
      </c>
      <c r="FH12" s="112" t="e">
        <f ca="1"/>
        <v>#REF!</v>
      </c>
      <c r="FI12" s="112" t="e">
        <f ca="1"/>
        <v>#REF!</v>
      </c>
    </row>
    <row r="13" spans="1:165" x14ac:dyDescent="0.2">
      <c r="A13" s="183"/>
      <c r="B13" s="170"/>
      <c r="C13" s="34" t="s">
        <v>69</v>
      </c>
      <c r="D13" s="110" t="e">
        <f ca="1"/>
        <v>#REF!</v>
      </c>
      <c r="E13" s="112" t="e">
        <f ca="1"/>
        <v>#REF!</v>
      </c>
      <c r="F13" s="112" t="e">
        <f ca="1"/>
        <v>#REF!</v>
      </c>
      <c r="G13" s="112" t="e">
        <f ca="1"/>
        <v>#REF!</v>
      </c>
      <c r="H13" s="112" t="e">
        <f ca="1"/>
        <v>#REF!</v>
      </c>
      <c r="I13" s="112" t="e">
        <f ca="1"/>
        <v>#REF!</v>
      </c>
      <c r="J13" s="112" t="e">
        <f ca="1"/>
        <v>#REF!</v>
      </c>
      <c r="K13" s="112" t="e">
        <f ca="1"/>
        <v>#REF!</v>
      </c>
      <c r="L13" s="112" t="e">
        <f ca="1"/>
        <v>#REF!</v>
      </c>
      <c r="M13" s="110" t="e">
        <f ca="1"/>
        <v>#REF!</v>
      </c>
      <c r="N13" s="112" t="e">
        <f ca="1"/>
        <v>#REF!</v>
      </c>
      <c r="O13" s="112" t="e">
        <f ca="1"/>
        <v>#REF!</v>
      </c>
      <c r="P13" s="112" t="e">
        <f ca="1"/>
        <v>#REF!</v>
      </c>
      <c r="Q13" s="112" t="e">
        <f ca="1"/>
        <v>#REF!</v>
      </c>
      <c r="R13" s="112" t="e">
        <f ca="1"/>
        <v>#REF!</v>
      </c>
      <c r="S13" s="112" t="e">
        <f ca="1"/>
        <v>#REF!</v>
      </c>
      <c r="T13" s="112" t="e">
        <f ca="1"/>
        <v>#REF!</v>
      </c>
      <c r="U13" s="112" t="e">
        <f ca="1"/>
        <v>#REF!</v>
      </c>
      <c r="V13" s="110" t="e">
        <f ca="1"/>
        <v>#REF!</v>
      </c>
      <c r="W13" s="112" t="e">
        <f ca="1"/>
        <v>#REF!</v>
      </c>
      <c r="X13" s="112" t="e">
        <f ca="1"/>
        <v>#REF!</v>
      </c>
      <c r="Y13" s="112" t="e">
        <f ca="1"/>
        <v>#REF!</v>
      </c>
      <c r="Z13" s="112" t="e">
        <f ca="1"/>
        <v>#REF!</v>
      </c>
      <c r="AA13" s="112" t="e">
        <f ca="1"/>
        <v>#REF!</v>
      </c>
      <c r="AB13" s="112" t="e">
        <f ca="1"/>
        <v>#REF!</v>
      </c>
      <c r="AC13" s="112" t="e">
        <f ca="1"/>
        <v>#REF!</v>
      </c>
      <c r="AD13" s="112" t="e">
        <f ca="1"/>
        <v>#REF!</v>
      </c>
      <c r="AE13" s="110" t="e">
        <f ca="1"/>
        <v>#REF!</v>
      </c>
      <c r="AF13" s="112" t="e">
        <f ca="1"/>
        <v>#REF!</v>
      </c>
      <c r="AG13" s="112" t="e">
        <f ca="1"/>
        <v>#REF!</v>
      </c>
      <c r="AH13" s="112" t="e">
        <f ca="1"/>
        <v>#REF!</v>
      </c>
      <c r="AI13" s="112" t="e">
        <f ca="1"/>
        <v>#REF!</v>
      </c>
      <c r="AJ13" s="112" t="e">
        <f ca="1"/>
        <v>#REF!</v>
      </c>
      <c r="AK13" s="112" t="e">
        <f ca="1"/>
        <v>#REF!</v>
      </c>
      <c r="AL13" s="112" t="e">
        <f ca="1"/>
        <v>#REF!</v>
      </c>
      <c r="AM13" s="112" t="e">
        <f ca="1"/>
        <v>#REF!</v>
      </c>
      <c r="AN13" s="110" t="e">
        <f ca="1"/>
        <v>#REF!</v>
      </c>
      <c r="AO13" s="112" t="e">
        <f ca="1"/>
        <v>#REF!</v>
      </c>
      <c r="AP13" s="112" t="e">
        <f ca="1"/>
        <v>#REF!</v>
      </c>
      <c r="AQ13" s="112" t="e">
        <f ca="1"/>
        <v>#REF!</v>
      </c>
      <c r="AR13" s="112" t="e">
        <f ca="1"/>
        <v>#REF!</v>
      </c>
      <c r="AS13" s="112" t="e">
        <f ca="1"/>
        <v>#REF!</v>
      </c>
      <c r="AT13" s="112" t="e">
        <f ca="1"/>
        <v>#REF!</v>
      </c>
      <c r="AU13" s="112" t="e">
        <f ca="1"/>
        <v>#REF!</v>
      </c>
      <c r="AV13" s="112" t="e">
        <f ca="1"/>
        <v>#REF!</v>
      </c>
      <c r="AW13" s="110" t="e">
        <f ca="1"/>
        <v>#REF!</v>
      </c>
      <c r="AX13" s="112" t="e">
        <f ca="1"/>
        <v>#REF!</v>
      </c>
      <c r="AY13" s="112" t="e">
        <f ca="1"/>
        <v>#REF!</v>
      </c>
      <c r="AZ13" s="112" t="e">
        <f ca="1"/>
        <v>#REF!</v>
      </c>
      <c r="BA13" s="112" t="e">
        <f ca="1"/>
        <v>#REF!</v>
      </c>
      <c r="BB13" s="112" t="e">
        <f ca="1"/>
        <v>#REF!</v>
      </c>
      <c r="BC13" s="112" t="e">
        <f ca="1"/>
        <v>#REF!</v>
      </c>
      <c r="BD13" s="112" t="e">
        <f ca="1"/>
        <v>#REF!</v>
      </c>
      <c r="BE13" s="112" t="e">
        <f ca="1"/>
        <v>#REF!</v>
      </c>
      <c r="BF13" s="110" t="e">
        <f ca="1"/>
        <v>#REF!</v>
      </c>
      <c r="BG13" s="112" t="e">
        <f ca="1"/>
        <v>#REF!</v>
      </c>
      <c r="BH13" s="112" t="e">
        <f ca="1"/>
        <v>#REF!</v>
      </c>
      <c r="BI13" s="112" t="e">
        <f ca="1"/>
        <v>#REF!</v>
      </c>
      <c r="BJ13" s="112" t="e">
        <f ca="1"/>
        <v>#REF!</v>
      </c>
      <c r="BK13" s="112" t="e">
        <f ca="1"/>
        <v>#REF!</v>
      </c>
      <c r="BL13" s="112" t="e">
        <f ca="1"/>
        <v>#REF!</v>
      </c>
      <c r="BM13" s="112" t="e">
        <f ca="1"/>
        <v>#REF!</v>
      </c>
      <c r="BN13" s="112" t="e">
        <f ca="1"/>
        <v>#REF!</v>
      </c>
      <c r="BO13" s="110" t="e">
        <f ca="1"/>
        <v>#REF!</v>
      </c>
      <c r="BP13" s="112" t="e">
        <f ca="1"/>
        <v>#REF!</v>
      </c>
      <c r="BQ13" s="112" t="e">
        <f ca="1"/>
        <v>#REF!</v>
      </c>
      <c r="BR13" s="112" t="e">
        <f ca="1"/>
        <v>#REF!</v>
      </c>
      <c r="BS13" s="112" t="e">
        <f ca="1"/>
        <v>#REF!</v>
      </c>
      <c r="BT13" s="112" t="e">
        <f ca="1"/>
        <v>#REF!</v>
      </c>
      <c r="BU13" s="112" t="e">
        <f ca="1"/>
        <v>#REF!</v>
      </c>
      <c r="BV13" s="112" t="e">
        <f ca="1"/>
        <v>#REF!</v>
      </c>
      <c r="BW13" s="112" t="e">
        <f ca="1"/>
        <v>#REF!</v>
      </c>
      <c r="BX13" s="110" t="e">
        <f ca="1"/>
        <v>#REF!</v>
      </c>
      <c r="BY13" s="112" t="e">
        <f ca="1"/>
        <v>#REF!</v>
      </c>
      <c r="BZ13" s="112" t="e">
        <f ca="1"/>
        <v>#REF!</v>
      </c>
      <c r="CA13" s="112" t="e">
        <f ca="1"/>
        <v>#REF!</v>
      </c>
      <c r="CB13" s="112" t="e">
        <f ca="1"/>
        <v>#REF!</v>
      </c>
      <c r="CC13" s="112" t="e">
        <f ca="1"/>
        <v>#REF!</v>
      </c>
      <c r="CD13" s="112" t="e">
        <f ca="1"/>
        <v>#REF!</v>
      </c>
      <c r="CE13" s="112" t="e">
        <f ca="1"/>
        <v>#REF!</v>
      </c>
      <c r="CF13" s="112" t="e">
        <f ca="1"/>
        <v>#REF!</v>
      </c>
      <c r="CG13" s="110" t="e">
        <f ca="1"/>
        <v>#REF!</v>
      </c>
      <c r="CH13" s="112" t="e">
        <f ca="1"/>
        <v>#REF!</v>
      </c>
      <c r="CI13" s="112" t="e">
        <f ca="1"/>
        <v>#REF!</v>
      </c>
      <c r="CJ13" s="112" t="e">
        <f ca="1"/>
        <v>#REF!</v>
      </c>
      <c r="CK13" s="112" t="e">
        <f ca="1"/>
        <v>#REF!</v>
      </c>
      <c r="CL13" s="112" t="e">
        <f ca="1"/>
        <v>#REF!</v>
      </c>
      <c r="CM13" s="112" t="e">
        <f ca="1"/>
        <v>#REF!</v>
      </c>
      <c r="CN13" s="112" t="e">
        <f ca="1"/>
        <v>#REF!</v>
      </c>
      <c r="CO13" s="112" t="e">
        <f ca="1"/>
        <v>#REF!</v>
      </c>
      <c r="CP13" s="110" t="e">
        <f ca="1"/>
        <v>#REF!</v>
      </c>
      <c r="CQ13" s="112" t="e">
        <f ca="1"/>
        <v>#REF!</v>
      </c>
      <c r="CR13" s="112" t="e">
        <f ca="1"/>
        <v>#REF!</v>
      </c>
      <c r="CS13" s="112" t="e">
        <f ca="1"/>
        <v>#REF!</v>
      </c>
      <c r="CT13" s="112" t="e">
        <f ca="1"/>
        <v>#REF!</v>
      </c>
      <c r="CU13" s="112" t="e">
        <f ca="1"/>
        <v>#REF!</v>
      </c>
      <c r="CV13" s="112" t="e">
        <f ca="1"/>
        <v>#REF!</v>
      </c>
      <c r="CW13" s="112" t="e">
        <f ca="1"/>
        <v>#REF!</v>
      </c>
      <c r="CX13" s="112" t="e">
        <f ca="1"/>
        <v>#REF!</v>
      </c>
      <c r="CY13" s="110" t="e">
        <f ca="1"/>
        <v>#REF!</v>
      </c>
      <c r="CZ13" s="112" t="e">
        <f ca="1"/>
        <v>#REF!</v>
      </c>
      <c r="DA13" s="112" t="e">
        <f ca="1"/>
        <v>#REF!</v>
      </c>
      <c r="DB13" s="112" t="e">
        <f ca="1"/>
        <v>#REF!</v>
      </c>
      <c r="DC13" s="112" t="e">
        <f ca="1"/>
        <v>#REF!</v>
      </c>
      <c r="DD13" s="112" t="e">
        <f ca="1"/>
        <v>#REF!</v>
      </c>
      <c r="DE13" s="112" t="e">
        <f ca="1"/>
        <v>#REF!</v>
      </c>
      <c r="DF13" s="112" t="e">
        <f ca="1"/>
        <v>#REF!</v>
      </c>
      <c r="DG13" s="112" t="e">
        <f ca="1"/>
        <v>#REF!</v>
      </c>
      <c r="DH13" s="110" t="e">
        <f ca="1"/>
        <v>#REF!</v>
      </c>
      <c r="DI13" s="112" t="e">
        <f ca="1"/>
        <v>#REF!</v>
      </c>
      <c r="DJ13" s="112" t="e">
        <f ca="1"/>
        <v>#REF!</v>
      </c>
      <c r="DK13" s="112" t="e">
        <f ca="1"/>
        <v>#REF!</v>
      </c>
      <c r="DL13" s="112" t="e">
        <f ca="1"/>
        <v>#REF!</v>
      </c>
      <c r="DM13" s="112" t="e">
        <f ca="1"/>
        <v>#REF!</v>
      </c>
      <c r="DN13" s="112" t="e">
        <f ca="1"/>
        <v>#REF!</v>
      </c>
      <c r="DO13" s="112" t="e">
        <f ca="1"/>
        <v>#REF!</v>
      </c>
      <c r="DP13" s="112" t="e">
        <f ca="1"/>
        <v>#REF!</v>
      </c>
      <c r="DQ13" s="110" t="e">
        <f ca="1"/>
        <v>#REF!</v>
      </c>
      <c r="DR13" s="112" t="e">
        <f ca="1"/>
        <v>#REF!</v>
      </c>
      <c r="DS13" s="112" t="e">
        <f ca="1"/>
        <v>#REF!</v>
      </c>
      <c r="DT13" s="112" t="e">
        <f ca="1"/>
        <v>#REF!</v>
      </c>
      <c r="DU13" s="112" t="e">
        <f ca="1"/>
        <v>#REF!</v>
      </c>
      <c r="DV13" s="112" t="e">
        <f ca="1"/>
        <v>#REF!</v>
      </c>
      <c r="DW13" s="112" t="e">
        <f ca="1"/>
        <v>#REF!</v>
      </c>
      <c r="DX13" s="112" t="e">
        <f ca="1"/>
        <v>#REF!</v>
      </c>
      <c r="DY13" s="112" t="e">
        <f ca="1"/>
        <v>#REF!</v>
      </c>
      <c r="DZ13" s="110" t="e">
        <f ca="1"/>
        <v>#REF!</v>
      </c>
      <c r="EA13" s="112" t="e">
        <f ca="1"/>
        <v>#REF!</v>
      </c>
      <c r="EB13" s="112" t="e">
        <f ca="1"/>
        <v>#REF!</v>
      </c>
      <c r="EC13" s="112" t="e">
        <f ca="1"/>
        <v>#REF!</v>
      </c>
      <c r="ED13" s="112" t="e">
        <f ca="1"/>
        <v>#REF!</v>
      </c>
      <c r="EE13" s="112" t="e">
        <f ca="1"/>
        <v>#REF!</v>
      </c>
      <c r="EF13" s="112" t="e">
        <f ca="1"/>
        <v>#REF!</v>
      </c>
      <c r="EG13" s="112" t="e">
        <f ca="1"/>
        <v>#REF!</v>
      </c>
      <c r="EH13" s="112" t="e">
        <f ca="1"/>
        <v>#REF!</v>
      </c>
      <c r="EI13" s="110" t="e">
        <f ca="1"/>
        <v>#REF!</v>
      </c>
      <c r="EJ13" s="112" t="e">
        <f ca="1"/>
        <v>#REF!</v>
      </c>
      <c r="EK13" s="112" t="e">
        <f ca="1"/>
        <v>#REF!</v>
      </c>
      <c r="EL13" s="112" t="str">
        <f ca="1"/>
        <v>－</v>
      </c>
      <c r="EM13" s="112" t="str">
        <f ca="1"/>
        <v>－</v>
      </c>
      <c r="EN13" s="112" t="str">
        <f ca="1"/>
        <v>－</v>
      </c>
      <c r="EO13" s="112" t="str">
        <f ca="1"/>
        <v>3棟</v>
      </c>
      <c r="EP13" s="112" t="str">
        <f ca="1"/>
        <v>3棟</v>
      </c>
      <c r="EQ13" s="112" t="str">
        <f ca="1"/>
        <v>3棟</v>
      </c>
      <c r="ER13" s="112" t="str">
        <f ca="1"/>
        <v>1棟</v>
      </c>
      <c r="ES13" s="112" t="str">
        <f ca="1"/>
        <v>1棟</v>
      </c>
      <c r="ET13" s="112" t="str">
        <f ca="1"/>
        <v>1棟</v>
      </c>
      <c r="EU13" s="112" t="e">
        <f ca="1"/>
        <v>#REF!</v>
      </c>
      <c r="EV13" s="112" t="e">
        <f ca="1"/>
        <v>#REF!</v>
      </c>
      <c r="EW13" s="112" t="e">
        <f ca="1"/>
        <v>#REF!</v>
      </c>
      <c r="EX13" s="112" t="e">
        <f ca="1"/>
        <v>#REF!</v>
      </c>
      <c r="EY13" s="112" t="e">
        <f ca="1"/>
        <v>#REF!</v>
      </c>
      <c r="EZ13" s="112" t="e">
        <f ca="1"/>
        <v>#REF!</v>
      </c>
      <c r="FA13" s="112" t="e">
        <f ca="1"/>
        <v>#REF!</v>
      </c>
      <c r="FB13" s="112" t="e">
        <f ca="1"/>
        <v>#REF!</v>
      </c>
      <c r="FC13" s="112" t="e">
        <f ca="1"/>
        <v>#REF!</v>
      </c>
      <c r="FD13" s="112" t="e">
        <f ca="1"/>
        <v>#REF!</v>
      </c>
      <c r="FE13" s="112" t="e">
        <f ca="1"/>
        <v>#REF!</v>
      </c>
      <c r="FF13" s="112" t="e">
        <f ca="1"/>
        <v>#REF!</v>
      </c>
      <c r="FG13" s="112" t="e">
        <f ca="1"/>
        <v>#REF!</v>
      </c>
      <c r="FH13" s="112" t="e">
        <f ca="1"/>
        <v>#REF!</v>
      </c>
      <c r="FI13" s="112" t="e">
        <f ca="1"/>
        <v>#REF!</v>
      </c>
    </row>
    <row r="14" spans="1:165" x14ac:dyDescent="0.2">
      <c r="A14" s="183"/>
      <c r="B14" s="168" t="s">
        <v>32</v>
      </c>
      <c r="C14" s="34" t="s">
        <v>70</v>
      </c>
      <c r="D14" s="110" t="e">
        <f ca="1"/>
        <v>#REF!</v>
      </c>
      <c r="E14" s="112" t="e">
        <f ca="1"/>
        <v>#REF!</v>
      </c>
      <c r="F14" s="112" t="e">
        <f ca="1"/>
        <v>#REF!</v>
      </c>
      <c r="G14" s="112" t="e">
        <f ca="1"/>
        <v>#REF!</v>
      </c>
      <c r="H14" s="112" t="e">
        <f ca="1"/>
        <v>#REF!</v>
      </c>
      <c r="I14" s="112" t="e">
        <f ca="1"/>
        <v>#REF!</v>
      </c>
      <c r="J14" s="112" t="e">
        <f ca="1"/>
        <v>#REF!</v>
      </c>
      <c r="K14" s="112" t="e">
        <f ca="1"/>
        <v>#REF!</v>
      </c>
      <c r="L14" s="112" t="e">
        <f ca="1"/>
        <v>#REF!</v>
      </c>
      <c r="M14" s="110" t="e">
        <f ca="1"/>
        <v>#REF!</v>
      </c>
      <c r="N14" s="112" t="e">
        <f ca="1"/>
        <v>#REF!</v>
      </c>
      <c r="O14" s="112" t="e">
        <f ca="1"/>
        <v>#REF!</v>
      </c>
      <c r="P14" s="112" t="e">
        <f ca="1"/>
        <v>#REF!</v>
      </c>
      <c r="Q14" s="112" t="e">
        <f ca="1"/>
        <v>#REF!</v>
      </c>
      <c r="R14" s="112" t="e">
        <f ca="1"/>
        <v>#REF!</v>
      </c>
      <c r="S14" s="112" t="e">
        <f ca="1"/>
        <v>#REF!</v>
      </c>
      <c r="T14" s="112" t="e">
        <f ca="1"/>
        <v>#REF!</v>
      </c>
      <c r="U14" s="112" t="e">
        <f ca="1"/>
        <v>#REF!</v>
      </c>
      <c r="V14" s="110" t="e">
        <f ca="1"/>
        <v>#REF!</v>
      </c>
      <c r="W14" s="112" t="e">
        <f ca="1"/>
        <v>#REF!</v>
      </c>
      <c r="X14" s="112" t="e">
        <f ca="1"/>
        <v>#REF!</v>
      </c>
      <c r="Y14" s="112" t="e">
        <f ca="1"/>
        <v>#REF!</v>
      </c>
      <c r="Z14" s="112" t="e">
        <f ca="1"/>
        <v>#REF!</v>
      </c>
      <c r="AA14" s="112" t="e">
        <f ca="1"/>
        <v>#REF!</v>
      </c>
      <c r="AB14" s="112" t="e">
        <f ca="1"/>
        <v>#REF!</v>
      </c>
      <c r="AC14" s="112" t="e">
        <f ca="1"/>
        <v>#REF!</v>
      </c>
      <c r="AD14" s="112" t="e">
        <f ca="1"/>
        <v>#REF!</v>
      </c>
      <c r="AE14" s="110" t="e">
        <f ca="1"/>
        <v>#REF!</v>
      </c>
      <c r="AF14" s="112" t="e">
        <f ca="1"/>
        <v>#REF!</v>
      </c>
      <c r="AG14" s="112" t="e">
        <f ca="1"/>
        <v>#REF!</v>
      </c>
      <c r="AH14" s="112" t="e">
        <f ca="1"/>
        <v>#REF!</v>
      </c>
      <c r="AI14" s="112" t="e">
        <f ca="1"/>
        <v>#REF!</v>
      </c>
      <c r="AJ14" s="112" t="e">
        <f ca="1"/>
        <v>#REF!</v>
      </c>
      <c r="AK14" s="112" t="e">
        <f ca="1"/>
        <v>#REF!</v>
      </c>
      <c r="AL14" s="112" t="e">
        <f ca="1"/>
        <v>#REF!</v>
      </c>
      <c r="AM14" s="112" t="e">
        <f ca="1"/>
        <v>#REF!</v>
      </c>
      <c r="AN14" s="110" t="e">
        <f ca="1"/>
        <v>#REF!</v>
      </c>
      <c r="AO14" s="112" t="e">
        <f ca="1"/>
        <v>#REF!</v>
      </c>
      <c r="AP14" s="112" t="e">
        <f ca="1"/>
        <v>#REF!</v>
      </c>
      <c r="AQ14" s="112" t="e">
        <f ca="1"/>
        <v>#REF!</v>
      </c>
      <c r="AR14" s="112" t="e">
        <f ca="1"/>
        <v>#REF!</v>
      </c>
      <c r="AS14" s="112" t="e">
        <f ca="1"/>
        <v>#REF!</v>
      </c>
      <c r="AT14" s="112" t="e">
        <f ca="1"/>
        <v>#REF!</v>
      </c>
      <c r="AU14" s="112" t="e">
        <f ca="1"/>
        <v>#REF!</v>
      </c>
      <c r="AV14" s="112" t="e">
        <f ca="1"/>
        <v>#REF!</v>
      </c>
      <c r="AW14" s="110" t="e">
        <f ca="1"/>
        <v>#REF!</v>
      </c>
      <c r="AX14" s="112" t="e">
        <f ca="1"/>
        <v>#REF!</v>
      </c>
      <c r="AY14" s="112" t="e">
        <f ca="1"/>
        <v>#REF!</v>
      </c>
      <c r="AZ14" s="112" t="e">
        <f ca="1"/>
        <v>#REF!</v>
      </c>
      <c r="BA14" s="112" t="e">
        <f ca="1"/>
        <v>#REF!</v>
      </c>
      <c r="BB14" s="112" t="e">
        <f ca="1"/>
        <v>#REF!</v>
      </c>
      <c r="BC14" s="112" t="e">
        <f ca="1"/>
        <v>#REF!</v>
      </c>
      <c r="BD14" s="112" t="e">
        <f ca="1"/>
        <v>#REF!</v>
      </c>
      <c r="BE14" s="112" t="e">
        <f ca="1"/>
        <v>#REF!</v>
      </c>
      <c r="BF14" s="110" t="e">
        <f ca="1"/>
        <v>#REF!</v>
      </c>
      <c r="BG14" s="112" t="e">
        <f ca="1"/>
        <v>#REF!</v>
      </c>
      <c r="BH14" s="112" t="e">
        <f ca="1"/>
        <v>#REF!</v>
      </c>
      <c r="BI14" s="112" t="e">
        <f ca="1"/>
        <v>#REF!</v>
      </c>
      <c r="BJ14" s="112" t="e">
        <f ca="1"/>
        <v>#REF!</v>
      </c>
      <c r="BK14" s="112" t="e">
        <f ca="1"/>
        <v>#REF!</v>
      </c>
      <c r="BL14" s="112" t="e">
        <f ca="1"/>
        <v>#REF!</v>
      </c>
      <c r="BM14" s="112" t="e">
        <f ca="1"/>
        <v>#REF!</v>
      </c>
      <c r="BN14" s="112" t="e">
        <f ca="1"/>
        <v>#REF!</v>
      </c>
      <c r="BO14" s="110" t="e">
        <f ca="1"/>
        <v>#REF!</v>
      </c>
      <c r="BP14" s="112" t="e">
        <f ca="1"/>
        <v>#REF!</v>
      </c>
      <c r="BQ14" s="112" t="e">
        <f ca="1"/>
        <v>#REF!</v>
      </c>
      <c r="BR14" s="112" t="e">
        <f ca="1"/>
        <v>#REF!</v>
      </c>
      <c r="BS14" s="112" t="e">
        <f ca="1"/>
        <v>#REF!</v>
      </c>
      <c r="BT14" s="112" t="e">
        <f ca="1"/>
        <v>#REF!</v>
      </c>
      <c r="BU14" s="112" t="e">
        <f ca="1"/>
        <v>#REF!</v>
      </c>
      <c r="BV14" s="112" t="e">
        <f ca="1"/>
        <v>#REF!</v>
      </c>
      <c r="BW14" s="112" t="e">
        <f ca="1"/>
        <v>#REF!</v>
      </c>
      <c r="BX14" s="110" t="e">
        <f ca="1"/>
        <v>#REF!</v>
      </c>
      <c r="BY14" s="112" t="e">
        <f ca="1"/>
        <v>#REF!</v>
      </c>
      <c r="BZ14" s="112" t="e">
        <f ca="1"/>
        <v>#REF!</v>
      </c>
      <c r="CA14" s="112" t="e">
        <f ca="1"/>
        <v>#REF!</v>
      </c>
      <c r="CB14" s="112" t="e">
        <f ca="1"/>
        <v>#REF!</v>
      </c>
      <c r="CC14" s="112" t="e">
        <f ca="1"/>
        <v>#REF!</v>
      </c>
      <c r="CD14" s="112" t="e">
        <f ca="1"/>
        <v>#REF!</v>
      </c>
      <c r="CE14" s="112" t="e">
        <f ca="1"/>
        <v>#REF!</v>
      </c>
      <c r="CF14" s="112" t="e">
        <f ca="1"/>
        <v>#REF!</v>
      </c>
      <c r="CG14" s="110" t="e">
        <f ca="1"/>
        <v>#REF!</v>
      </c>
      <c r="CH14" s="112" t="e">
        <f ca="1"/>
        <v>#REF!</v>
      </c>
      <c r="CI14" s="112" t="e">
        <f ca="1"/>
        <v>#REF!</v>
      </c>
      <c r="CJ14" s="112" t="e">
        <f ca="1"/>
        <v>#REF!</v>
      </c>
      <c r="CK14" s="112" t="e">
        <f ca="1"/>
        <v>#REF!</v>
      </c>
      <c r="CL14" s="112" t="e">
        <f ca="1"/>
        <v>#REF!</v>
      </c>
      <c r="CM14" s="112" t="e">
        <f ca="1"/>
        <v>#REF!</v>
      </c>
      <c r="CN14" s="112" t="e">
        <f ca="1"/>
        <v>#REF!</v>
      </c>
      <c r="CO14" s="112" t="e">
        <f ca="1"/>
        <v>#REF!</v>
      </c>
      <c r="CP14" s="110" t="e">
        <f ca="1"/>
        <v>#REF!</v>
      </c>
      <c r="CQ14" s="112" t="e">
        <f ca="1"/>
        <v>#REF!</v>
      </c>
      <c r="CR14" s="112" t="e">
        <f ca="1"/>
        <v>#REF!</v>
      </c>
      <c r="CS14" s="112" t="e">
        <f ca="1"/>
        <v>#REF!</v>
      </c>
      <c r="CT14" s="112" t="e">
        <f ca="1"/>
        <v>#REF!</v>
      </c>
      <c r="CU14" s="112" t="e">
        <f ca="1"/>
        <v>#REF!</v>
      </c>
      <c r="CV14" s="112" t="e">
        <f ca="1"/>
        <v>#REF!</v>
      </c>
      <c r="CW14" s="112" t="e">
        <f ca="1"/>
        <v>#REF!</v>
      </c>
      <c r="CX14" s="112" t="e">
        <f ca="1"/>
        <v>#REF!</v>
      </c>
      <c r="CY14" s="110" t="e">
        <f ca="1"/>
        <v>#REF!</v>
      </c>
      <c r="CZ14" s="112" t="e">
        <f ca="1"/>
        <v>#REF!</v>
      </c>
      <c r="DA14" s="112" t="e">
        <f ca="1"/>
        <v>#REF!</v>
      </c>
      <c r="DB14" s="112" t="e">
        <f ca="1"/>
        <v>#REF!</v>
      </c>
      <c r="DC14" s="112" t="e">
        <f ca="1"/>
        <v>#REF!</v>
      </c>
      <c r="DD14" s="112" t="e">
        <f ca="1"/>
        <v>#REF!</v>
      </c>
      <c r="DE14" s="112" t="e">
        <f ca="1"/>
        <v>#REF!</v>
      </c>
      <c r="DF14" s="112" t="e">
        <f ca="1"/>
        <v>#REF!</v>
      </c>
      <c r="DG14" s="112" t="e">
        <f ca="1"/>
        <v>#REF!</v>
      </c>
      <c r="DH14" s="110" t="e">
        <f ca="1"/>
        <v>#REF!</v>
      </c>
      <c r="DI14" s="112" t="e">
        <f ca="1"/>
        <v>#REF!</v>
      </c>
      <c r="DJ14" s="112" t="e">
        <f ca="1"/>
        <v>#REF!</v>
      </c>
      <c r="DK14" s="112" t="e">
        <f ca="1"/>
        <v>#REF!</v>
      </c>
      <c r="DL14" s="112" t="e">
        <f ca="1"/>
        <v>#REF!</v>
      </c>
      <c r="DM14" s="112" t="e">
        <f ca="1"/>
        <v>#REF!</v>
      </c>
      <c r="DN14" s="112" t="e">
        <f ca="1"/>
        <v>#REF!</v>
      </c>
      <c r="DO14" s="112" t="e">
        <f ca="1"/>
        <v>#REF!</v>
      </c>
      <c r="DP14" s="112" t="e">
        <f ca="1"/>
        <v>#REF!</v>
      </c>
      <c r="DQ14" s="110" t="e">
        <f ca="1"/>
        <v>#REF!</v>
      </c>
      <c r="DR14" s="112" t="e">
        <f ca="1"/>
        <v>#REF!</v>
      </c>
      <c r="DS14" s="112" t="e">
        <f ca="1"/>
        <v>#REF!</v>
      </c>
      <c r="DT14" s="112" t="e">
        <f ca="1"/>
        <v>#REF!</v>
      </c>
      <c r="DU14" s="112" t="e">
        <f ca="1"/>
        <v>#REF!</v>
      </c>
      <c r="DV14" s="112" t="e">
        <f ca="1"/>
        <v>#REF!</v>
      </c>
      <c r="DW14" s="112" t="e">
        <f ca="1"/>
        <v>#REF!</v>
      </c>
      <c r="DX14" s="112" t="e">
        <f ca="1"/>
        <v>#REF!</v>
      </c>
      <c r="DY14" s="112" t="e">
        <f ca="1"/>
        <v>#REF!</v>
      </c>
      <c r="DZ14" s="110" t="e">
        <f ca="1"/>
        <v>#REF!</v>
      </c>
      <c r="EA14" s="112" t="e">
        <f ca="1"/>
        <v>#REF!</v>
      </c>
      <c r="EB14" s="112" t="e">
        <f ca="1"/>
        <v>#REF!</v>
      </c>
      <c r="EC14" s="112" t="e">
        <f ca="1"/>
        <v>#REF!</v>
      </c>
      <c r="ED14" s="112" t="e">
        <f ca="1"/>
        <v>#REF!</v>
      </c>
      <c r="EE14" s="112" t="e">
        <f ca="1"/>
        <v>#REF!</v>
      </c>
      <c r="EF14" s="112" t="e">
        <f ca="1"/>
        <v>#REF!</v>
      </c>
      <c r="EG14" s="112" t="e">
        <f ca="1"/>
        <v>#REF!</v>
      </c>
      <c r="EH14" s="112" t="e">
        <f ca="1"/>
        <v>#REF!</v>
      </c>
      <c r="EI14" s="110" t="e">
        <f ca="1"/>
        <v>#REF!</v>
      </c>
      <c r="EJ14" s="112" t="e">
        <f ca="1"/>
        <v>#REF!</v>
      </c>
      <c r="EK14" s="112" t="e">
        <f ca="1"/>
        <v>#REF!</v>
      </c>
      <c r="EL14" s="112" t="str">
        <f ca="1"/>
        <v>－</v>
      </c>
      <c r="EM14" s="112" t="str">
        <f ca="1"/>
        <v>－</v>
      </c>
      <c r="EN14" s="112" t="str">
        <f ca="1"/>
        <v>－</v>
      </c>
      <c r="EO14" s="112" t="str">
        <f ca="1"/>
        <v>1棟</v>
      </c>
      <c r="EP14" s="112" t="str">
        <f ca="1"/>
        <v>1棟</v>
      </c>
      <c r="EQ14" s="112" t="str">
        <f ca="1"/>
        <v>1棟</v>
      </c>
      <c r="ER14" s="112" t="str">
        <f ca="1"/>
        <v>1棟未満</v>
      </c>
      <c r="ES14" s="112" t="str">
        <f ca="1"/>
        <v>1棟未満</v>
      </c>
      <c r="ET14" s="112" t="str">
        <f ca="1"/>
        <v>1棟未満</v>
      </c>
      <c r="EU14" s="112" t="e">
        <f ca="1"/>
        <v>#REF!</v>
      </c>
      <c r="EV14" s="112" t="e">
        <f ca="1"/>
        <v>#REF!</v>
      </c>
      <c r="EW14" s="112" t="e">
        <f ca="1"/>
        <v>#REF!</v>
      </c>
      <c r="EX14" s="112" t="e">
        <f ca="1"/>
        <v>#REF!</v>
      </c>
      <c r="EY14" s="112" t="e">
        <f ca="1"/>
        <v>#REF!</v>
      </c>
      <c r="EZ14" s="112" t="e">
        <f ca="1"/>
        <v>#REF!</v>
      </c>
      <c r="FA14" s="112" t="e">
        <f ca="1"/>
        <v>#REF!</v>
      </c>
      <c r="FB14" s="112" t="e">
        <f ca="1"/>
        <v>#REF!</v>
      </c>
      <c r="FC14" s="112" t="e">
        <f ca="1"/>
        <v>#REF!</v>
      </c>
      <c r="FD14" s="112" t="e">
        <f ca="1"/>
        <v>#REF!</v>
      </c>
      <c r="FE14" s="112" t="e">
        <f ca="1"/>
        <v>#REF!</v>
      </c>
      <c r="FF14" s="112" t="e">
        <f ca="1"/>
        <v>#REF!</v>
      </c>
      <c r="FG14" s="112" t="e">
        <f ca="1"/>
        <v>#REF!</v>
      </c>
      <c r="FH14" s="112" t="e">
        <f ca="1"/>
        <v>#REF!</v>
      </c>
      <c r="FI14" s="112" t="e">
        <f ca="1"/>
        <v>#REF!</v>
      </c>
    </row>
    <row r="15" spans="1:165" ht="13.5" customHeight="1" x14ac:dyDescent="0.2">
      <c r="A15" s="184"/>
      <c r="B15" s="170"/>
      <c r="C15" s="34" t="s">
        <v>72</v>
      </c>
      <c r="D15" s="110" t="e">
        <f ca="1"/>
        <v>#REF!</v>
      </c>
      <c r="E15" s="112" t="e">
        <f ca="1"/>
        <v>#REF!</v>
      </c>
      <c r="F15" s="112" t="e">
        <f ca="1"/>
        <v>#REF!</v>
      </c>
      <c r="G15" s="112" t="e">
        <f ca="1"/>
        <v>#REF!</v>
      </c>
      <c r="H15" s="112" t="e">
        <f ca="1"/>
        <v>#REF!</v>
      </c>
      <c r="I15" s="112" t="e">
        <f ca="1"/>
        <v>#REF!</v>
      </c>
      <c r="J15" s="112" t="e">
        <f ca="1"/>
        <v>#REF!</v>
      </c>
      <c r="K15" s="112" t="e">
        <f ca="1"/>
        <v>#REF!</v>
      </c>
      <c r="L15" s="112" t="e">
        <f ca="1"/>
        <v>#REF!</v>
      </c>
      <c r="M15" s="110" t="e">
        <f ca="1"/>
        <v>#REF!</v>
      </c>
      <c r="N15" s="112" t="e">
        <f ca="1"/>
        <v>#REF!</v>
      </c>
      <c r="O15" s="112" t="e">
        <f ca="1"/>
        <v>#REF!</v>
      </c>
      <c r="P15" s="112" t="e">
        <f ca="1"/>
        <v>#REF!</v>
      </c>
      <c r="Q15" s="112" t="e">
        <f ca="1"/>
        <v>#REF!</v>
      </c>
      <c r="R15" s="112" t="e">
        <f ca="1"/>
        <v>#REF!</v>
      </c>
      <c r="S15" s="112" t="e">
        <f ca="1"/>
        <v>#REF!</v>
      </c>
      <c r="T15" s="112" t="e">
        <f ca="1"/>
        <v>#REF!</v>
      </c>
      <c r="U15" s="112" t="e">
        <f ca="1"/>
        <v>#REF!</v>
      </c>
      <c r="V15" s="110" t="e">
        <f ca="1"/>
        <v>#REF!</v>
      </c>
      <c r="W15" s="112" t="e">
        <f ca="1"/>
        <v>#REF!</v>
      </c>
      <c r="X15" s="112" t="e">
        <f ca="1"/>
        <v>#REF!</v>
      </c>
      <c r="Y15" s="112" t="e">
        <f ca="1"/>
        <v>#REF!</v>
      </c>
      <c r="Z15" s="112" t="e">
        <f ca="1"/>
        <v>#REF!</v>
      </c>
      <c r="AA15" s="112" t="e">
        <f ca="1"/>
        <v>#REF!</v>
      </c>
      <c r="AB15" s="112" t="e">
        <f ca="1"/>
        <v>#REF!</v>
      </c>
      <c r="AC15" s="112" t="e">
        <f ca="1"/>
        <v>#REF!</v>
      </c>
      <c r="AD15" s="112" t="e">
        <f ca="1"/>
        <v>#REF!</v>
      </c>
      <c r="AE15" s="110" t="e">
        <f ca="1"/>
        <v>#REF!</v>
      </c>
      <c r="AF15" s="112" t="e">
        <f ca="1"/>
        <v>#REF!</v>
      </c>
      <c r="AG15" s="112" t="e">
        <f ca="1"/>
        <v>#REF!</v>
      </c>
      <c r="AH15" s="112" t="e">
        <f ca="1"/>
        <v>#REF!</v>
      </c>
      <c r="AI15" s="112" t="e">
        <f ca="1"/>
        <v>#REF!</v>
      </c>
      <c r="AJ15" s="112" t="e">
        <f ca="1"/>
        <v>#REF!</v>
      </c>
      <c r="AK15" s="112" t="e">
        <f ca="1"/>
        <v>#REF!</v>
      </c>
      <c r="AL15" s="112" t="e">
        <f ca="1"/>
        <v>#REF!</v>
      </c>
      <c r="AM15" s="112" t="e">
        <f ca="1"/>
        <v>#REF!</v>
      </c>
      <c r="AN15" s="110" t="e">
        <f ca="1"/>
        <v>#REF!</v>
      </c>
      <c r="AO15" s="112" t="e">
        <f ca="1"/>
        <v>#REF!</v>
      </c>
      <c r="AP15" s="112" t="e">
        <f ca="1"/>
        <v>#REF!</v>
      </c>
      <c r="AQ15" s="112" t="e">
        <f ca="1"/>
        <v>#REF!</v>
      </c>
      <c r="AR15" s="112" t="e">
        <f ca="1"/>
        <v>#REF!</v>
      </c>
      <c r="AS15" s="112" t="e">
        <f ca="1"/>
        <v>#REF!</v>
      </c>
      <c r="AT15" s="112" t="e">
        <f ca="1"/>
        <v>#REF!</v>
      </c>
      <c r="AU15" s="112" t="e">
        <f ca="1"/>
        <v>#REF!</v>
      </c>
      <c r="AV15" s="112" t="e">
        <f ca="1"/>
        <v>#REF!</v>
      </c>
      <c r="AW15" s="110" t="e">
        <f ca="1"/>
        <v>#REF!</v>
      </c>
      <c r="AX15" s="112" t="e">
        <f ca="1"/>
        <v>#REF!</v>
      </c>
      <c r="AY15" s="112" t="e">
        <f ca="1"/>
        <v>#REF!</v>
      </c>
      <c r="AZ15" s="112" t="e">
        <f ca="1"/>
        <v>#REF!</v>
      </c>
      <c r="BA15" s="112" t="e">
        <f ca="1"/>
        <v>#REF!</v>
      </c>
      <c r="BB15" s="112" t="e">
        <f ca="1"/>
        <v>#REF!</v>
      </c>
      <c r="BC15" s="112" t="e">
        <f ca="1"/>
        <v>#REF!</v>
      </c>
      <c r="BD15" s="112" t="e">
        <f ca="1"/>
        <v>#REF!</v>
      </c>
      <c r="BE15" s="112" t="e">
        <f ca="1"/>
        <v>#REF!</v>
      </c>
      <c r="BF15" s="110" t="e">
        <f ca="1"/>
        <v>#REF!</v>
      </c>
      <c r="BG15" s="112" t="e">
        <f ca="1"/>
        <v>#REF!</v>
      </c>
      <c r="BH15" s="112" t="e">
        <f ca="1"/>
        <v>#REF!</v>
      </c>
      <c r="BI15" s="112" t="e">
        <f ca="1"/>
        <v>#REF!</v>
      </c>
      <c r="BJ15" s="112" t="e">
        <f ca="1"/>
        <v>#REF!</v>
      </c>
      <c r="BK15" s="112" t="e">
        <f ca="1"/>
        <v>#REF!</v>
      </c>
      <c r="BL15" s="112" t="e">
        <f ca="1"/>
        <v>#REF!</v>
      </c>
      <c r="BM15" s="112" t="e">
        <f ca="1"/>
        <v>#REF!</v>
      </c>
      <c r="BN15" s="112" t="e">
        <f ca="1"/>
        <v>#REF!</v>
      </c>
      <c r="BO15" s="110" t="e">
        <f ca="1"/>
        <v>#REF!</v>
      </c>
      <c r="BP15" s="112" t="e">
        <f ca="1"/>
        <v>#REF!</v>
      </c>
      <c r="BQ15" s="112" t="e">
        <f ca="1"/>
        <v>#REF!</v>
      </c>
      <c r="BR15" s="112" t="e">
        <f ca="1"/>
        <v>#REF!</v>
      </c>
      <c r="BS15" s="112" t="e">
        <f ca="1"/>
        <v>#REF!</v>
      </c>
      <c r="BT15" s="112" t="e">
        <f ca="1"/>
        <v>#REF!</v>
      </c>
      <c r="BU15" s="112" t="e">
        <f ca="1"/>
        <v>#REF!</v>
      </c>
      <c r="BV15" s="112" t="e">
        <f ca="1"/>
        <v>#REF!</v>
      </c>
      <c r="BW15" s="112" t="e">
        <f ca="1"/>
        <v>#REF!</v>
      </c>
      <c r="BX15" s="110" t="e">
        <f ca="1"/>
        <v>#REF!</v>
      </c>
      <c r="BY15" s="112" t="e">
        <f ca="1"/>
        <v>#REF!</v>
      </c>
      <c r="BZ15" s="112" t="e">
        <f ca="1"/>
        <v>#REF!</v>
      </c>
      <c r="CA15" s="112" t="e">
        <f ca="1"/>
        <v>#REF!</v>
      </c>
      <c r="CB15" s="112" t="e">
        <f ca="1"/>
        <v>#REF!</v>
      </c>
      <c r="CC15" s="112" t="e">
        <f ca="1"/>
        <v>#REF!</v>
      </c>
      <c r="CD15" s="112" t="e">
        <f ca="1"/>
        <v>#REF!</v>
      </c>
      <c r="CE15" s="112" t="e">
        <f ca="1"/>
        <v>#REF!</v>
      </c>
      <c r="CF15" s="112" t="e">
        <f ca="1"/>
        <v>#REF!</v>
      </c>
      <c r="CG15" s="110" t="e">
        <f ca="1"/>
        <v>#REF!</v>
      </c>
      <c r="CH15" s="112" t="e">
        <f ca="1"/>
        <v>#REF!</v>
      </c>
      <c r="CI15" s="112" t="e">
        <f ca="1"/>
        <v>#REF!</v>
      </c>
      <c r="CJ15" s="112" t="e">
        <f ca="1"/>
        <v>#REF!</v>
      </c>
      <c r="CK15" s="112" t="e">
        <f ca="1"/>
        <v>#REF!</v>
      </c>
      <c r="CL15" s="112" t="e">
        <f ca="1"/>
        <v>#REF!</v>
      </c>
      <c r="CM15" s="112" t="e">
        <f ca="1"/>
        <v>#REF!</v>
      </c>
      <c r="CN15" s="112" t="e">
        <f ca="1"/>
        <v>#REF!</v>
      </c>
      <c r="CO15" s="112" t="e">
        <f ca="1"/>
        <v>#REF!</v>
      </c>
      <c r="CP15" s="110" t="e">
        <f ca="1"/>
        <v>#REF!</v>
      </c>
      <c r="CQ15" s="112" t="e">
        <f ca="1"/>
        <v>#REF!</v>
      </c>
      <c r="CR15" s="112" t="e">
        <f ca="1"/>
        <v>#REF!</v>
      </c>
      <c r="CS15" s="112" t="e">
        <f ca="1"/>
        <v>#REF!</v>
      </c>
      <c r="CT15" s="112" t="e">
        <f ca="1"/>
        <v>#REF!</v>
      </c>
      <c r="CU15" s="112" t="e">
        <f ca="1"/>
        <v>#REF!</v>
      </c>
      <c r="CV15" s="112" t="e">
        <f ca="1"/>
        <v>#REF!</v>
      </c>
      <c r="CW15" s="112" t="e">
        <f ca="1"/>
        <v>#REF!</v>
      </c>
      <c r="CX15" s="112" t="e">
        <f ca="1"/>
        <v>#REF!</v>
      </c>
      <c r="CY15" s="110" t="e">
        <f ca="1"/>
        <v>#REF!</v>
      </c>
      <c r="CZ15" s="112" t="e">
        <f ca="1"/>
        <v>#REF!</v>
      </c>
      <c r="DA15" s="112" t="e">
        <f ca="1"/>
        <v>#REF!</v>
      </c>
      <c r="DB15" s="112" t="e">
        <f ca="1"/>
        <v>#REF!</v>
      </c>
      <c r="DC15" s="112" t="e">
        <f ca="1"/>
        <v>#REF!</v>
      </c>
      <c r="DD15" s="112" t="e">
        <f ca="1"/>
        <v>#REF!</v>
      </c>
      <c r="DE15" s="112" t="e">
        <f ca="1"/>
        <v>#REF!</v>
      </c>
      <c r="DF15" s="112" t="e">
        <f ca="1"/>
        <v>#REF!</v>
      </c>
      <c r="DG15" s="112" t="e">
        <f ca="1"/>
        <v>#REF!</v>
      </c>
      <c r="DH15" s="110" t="e">
        <f ca="1"/>
        <v>#REF!</v>
      </c>
      <c r="DI15" s="112" t="e">
        <f ca="1"/>
        <v>#REF!</v>
      </c>
      <c r="DJ15" s="112" t="e">
        <f ca="1"/>
        <v>#REF!</v>
      </c>
      <c r="DK15" s="112" t="e">
        <f ca="1"/>
        <v>#REF!</v>
      </c>
      <c r="DL15" s="112" t="e">
        <f ca="1"/>
        <v>#REF!</v>
      </c>
      <c r="DM15" s="112" t="e">
        <f ca="1"/>
        <v>#REF!</v>
      </c>
      <c r="DN15" s="112" t="e">
        <f ca="1"/>
        <v>#REF!</v>
      </c>
      <c r="DO15" s="112" t="e">
        <f ca="1"/>
        <v>#REF!</v>
      </c>
      <c r="DP15" s="112" t="e">
        <f ca="1"/>
        <v>#REF!</v>
      </c>
      <c r="DQ15" s="110" t="e">
        <f ca="1"/>
        <v>#REF!</v>
      </c>
      <c r="DR15" s="112" t="e">
        <f ca="1"/>
        <v>#REF!</v>
      </c>
      <c r="DS15" s="112" t="e">
        <f ca="1"/>
        <v>#REF!</v>
      </c>
      <c r="DT15" s="112" t="e">
        <f ca="1"/>
        <v>#REF!</v>
      </c>
      <c r="DU15" s="112" t="e">
        <f ca="1"/>
        <v>#REF!</v>
      </c>
      <c r="DV15" s="112" t="e">
        <f ca="1"/>
        <v>#REF!</v>
      </c>
      <c r="DW15" s="112" t="e">
        <f ca="1"/>
        <v>#REF!</v>
      </c>
      <c r="DX15" s="112" t="e">
        <f ca="1"/>
        <v>#REF!</v>
      </c>
      <c r="DY15" s="112" t="e">
        <f ca="1"/>
        <v>#REF!</v>
      </c>
      <c r="DZ15" s="110" t="e">
        <f ca="1"/>
        <v>#REF!</v>
      </c>
      <c r="EA15" s="112" t="e">
        <f ca="1"/>
        <v>#REF!</v>
      </c>
      <c r="EB15" s="112" t="e">
        <f ca="1"/>
        <v>#REF!</v>
      </c>
      <c r="EC15" s="112" t="e">
        <f ca="1"/>
        <v>#REF!</v>
      </c>
      <c r="ED15" s="112" t="e">
        <f ca="1"/>
        <v>#REF!</v>
      </c>
      <c r="EE15" s="112" t="e">
        <f ca="1"/>
        <v>#REF!</v>
      </c>
      <c r="EF15" s="112" t="e">
        <f ca="1"/>
        <v>#REF!</v>
      </c>
      <c r="EG15" s="112" t="e">
        <f ca="1"/>
        <v>#REF!</v>
      </c>
      <c r="EH15" s="112" t="e">
        <f ca="1"/>
        <v>#REF!</v>
      </c>
      <c r="EI15" s="110" t="e">
        <f ca="1"/>
        <v>#REF!</v>
      </c>
      <c r="EJ15" s="112" t="e">
        <f ca="1"/>
        <v>#REF!</v>
      </c>
      <c r="EK15" s="112" t="e">
        <f ca="1"/>
        <v>#REF!</v>
      </c>
      <c r="EL15" s="112" t="str">
        <f ca="1"/>
        <v>－</v>
      </c>
      <c r="EM15" s="112" t="str">
        <f ca="1"/>
        <v>－</v>
      </c>
      <c r="EN15" s="112" t="str">
        <f ca="1"/>
        <v>－</v>
      </c>
      <c r="EO15" s="112" t="str">
        <f ca="1"/>
        <v>3棟</v>
      </c>
      <c r="EP15" s="112" t="str">
        <f ca="1"/>
        <v>3棟</v>
      </c>
      <c r="EQ15" s="112" t="str">
        <f ca="1"/>
        <v>3棟</v>
      </c>
      <c r="ER15" s="112" t="str">
        <f ca="1"/>
        <v>1棟</v>
      </c>
      <c r="ES15" s="112" t="str">
        <f ca="1"/>
        <v>1棟</v>
      </c>
      <c r="ET15" s="112" t="str">
        <f ca="1"/>
        <v>1棟</v>
      </c>
      <c r="EU15" s="112" t="e">
        <f ca="1"/>
        <v>#REF!</v>
      </c>
      <c r="EV15" s="112" t="e">
        <f ca="1"/>
        <v>#REF!</v>
      </c>
      <c r="EW15" s="112" t="e">
        <f ca="1"/>
        <v>#REF!</v>
      </c>
      <c r="EX15" s="112" t="e">
        <f ca="1"/>
        <v>#REF!</v>
      </c>
      <c r="EY15" s="112" t="e">
        <f ca="1"/>
        <v>#REF!</v>
      </c>
      <c r="EZ15" s="112" t="e">
        <f ca="1"/>
        <v>#REF!</v>
      </c>
      <c r="FA15" s="112" t="e">
        <f ca="1"/>
        <v>#REF!</v>
      </c>
      <c r="FB15" s="112" t="e">
        <f ca="1"/>
        <v>#REF!</v>
      </c>
      <c r="FC15" s="112" t="e">
        <f ca="1"/>
        <v>#REF!</v>
      </c>
      <c r="FD15" s="112" t="e">
        <f ca="1"/>
        <v>#REF!</v>
      </c>
      <c r="FE15" s="112" t="e">
        <f ca="1"/>
        <v>#REF!</v>
      </c>
      <c r="FF15" s="112" t="e">
        <f ca="1"/>
        <v>#REF!</v>
      </c>
      <c r="FG15" s="112" t="e">
        <f ca="1"/>
        <v>#REF!</v>
      </c>
      <c r="FH15" s="112" t="e">
        <f ca="1"/>
        <v>#REF!</v>
      </c>
      <c r="FI15" s="112" t="e">
        <f ca="1"/>
        <v>#REF!</v>
      </c>
    </row>
    <row r="16" spans="1:165" x14ac:dyDescent="0.2">
      <c r="A16" s="176" t="s">
        <v>467</v>
      </c>
      <c r="B16" s="177"/>
      <c r="C16" s="34" t="s">
        <v>676</v>
      </c>
      <c r="D16" s="110" t="e">
        <f ca="1"/>
        <v>#REF!</v>
      </c>
      <c r="E16" s="111" t="e">
        <f ca="1"/>
        <v>#REF!</v>
      </c>
      <c r="F16" s="111" t="e">
        <f ca="1"/>
        <v>#REF!</v>
      </c>
      <c r="G16" s="111" t="e">
        <f ca="1"/>
        <v>#REF!</v>
      </c>
      <c r="H16" s="111" t="e">
        <f ca="1"/>
        <v>#REF!</v>
      </c>
      <c r="I16" s="111" t="e">
        <f ca="1"/>
        <v>#REF!</v>
      </c>
      <c r="J16" s="111" t="e">
        <f ca="1"/>
        <v>#REF!</v>
      </c>
      <c r="K16" s="111" t="e">
        <f ca="1"/>
        <v>#REF!</v>
      </c>
      <c r="L16" s="111" t="e">
        <f ca="1"/>
        <v>#REF!</v>
      </c>
      <c r="M16" s="110" t="e">
        <f ca="1"/>
        <v>#REF!</v>
      </c>
      <c r="N16" s="111" t="e">
        <f ca="1"/>
        <v>#REF!</v>
      </c>
      <c r="O16" s="111" t="e">
        <f ca="1"/>
        <v>#REF!</v>
      </c>
      <c r="P16" s="111" t="e">
        <f ca="1"/>
        <v>#REF!</v>
      </c>
      <c r="Q16" s="111" t="e">
        <f ca="1"/>
        <v>#REF!</v>
      </c>
      <c r="R16" s="111" t="e">
        <f ca="1"/>
        <v>#REF!</v>
      </c>
      <c r="S16" s="111" t="e">
        <f ca="1"/>
        <v>#REF!</v>
      </c>
      <c r="T16" s="111" t="e">
        <f ca="1"/>
        <v>#REF!</v>
      </c>
      <c r="U16" s="111" t="e">
        <f ca="1"/>
        <v>#REF!</v>
      </c>
      <c r="V16" s="110" t="e">
        <f ca="1"/>
        <v>#REF!</v>
      </c>
      <c r="W16" s="111" t="e">
        <f ca="1"/>
        <v>#REF!</v>
      </c>
      <c r="X16" s="111" t="e">
        <f ca="1"/>
        <v>#REF!</v>
      </c>
      <c r="Y16" s="111" t="e">
        <f ca="1"/>
        <v>#REF!</v>
      </c>
      <c r="Z16" s="111" t="e">
        <f ca="1"/>
        <v>#REF!</v>
      </c>
      <c r="AA16" s="111" t="e">
        <f ca="1"/>
        <v>#REF!</v>
      </c>
      <c r="AB16" s="111" t="e">
        <f ca="1"/>
        <v>#REF!</v>
      </c>
      <c r="AC16" s="111" t="e">
        <f ca="1"/>
        <v>#REF!</v>
      </c>
      <c r="AD16" s="111" t="e">
        <f ca="1"/>
        <v>#REF!</v>
      </c>
      <c r="AE16" s="110" t="e">
        <f ca="1"/>
        <v>#REF!</v>
      </c>
      <c r="AF16" s="111" t="e">
        <f ca="1"/>
        <v>#REF!</v>
      </c>
      <c r="AG16" s="111" t="e">
        <f ca="1"/>
        <v>#REF!</v>
      </c>
      <c r="AH16" s="111" t="e">
        <f ca="1"/>
        <v>#REF!</v>
      </c>
      <c r="AI16" s="111" t="e">
        <f ca="1"/>
        <v>#REF!</v>
      </c>
      <c r="AJ16" s="111" t="e">
        <f ca="1"/>
        <v>#REF!</v>
      </c>
      <c r="AK16" s="111" t="e">
        <f ca="1"/>
        <v>#REF!</v>
      </c>
      <c r="AL16" s="111" t="e">
        <f ca="1"/>
        <v>#REF!</v>
      </c>
      <c r="AM16" s="111" t="e">
        <f ca="1"/>
        <v>#REF!</v>
      </c>
      <c r="AN16" s="110" t="e">
        <f ca="1"/>
        <v>#REF!</v>
      </c>
      <c r="AO16" s="111" t="e">
        <f ca="1"/>
        <v>#REF!</v>
      </c>
      <c r="AP16" s="111" t="e">
        <f ca="1"/>
        <v>#REF!</v>
      </c>
      <c r="AQ16" s="111" t="e">
        <f ca="1"/>
        <v>#REF!</v>
      </c>
      <c r="AR16" s="111" t="e">
        <f ca="1"/>
        <v>#REF!</v>
      </c>
      <c r="AS16" s="111" t="e">
        <f ca="1"/>
        <v>#REF!</v>
      </c>
      <c r="AT16" s="111" t="e">
        <f ca="1"/>
        <v>#REF!</v>
      </c>
      <c r="AU16" s="111" t="e">
        <f ca="1"/>
        <v>#REF!</v>
      </c>
      <c r="AV16" s="111" t="e">
        <f ca="1"/>
        <v>#REF!</v>
      </c>
      <c r="AW16" s="110" t="e">
        <f ca="1"/>
        <v>#REF!</v>
      </c>
      <c r="AX16" s="111" t="e">
        <f ca="1"/>
        <v>#REF!</v>
      </c>
      <c r="AY16" s="111" t="e">
        <f ca="1"/>
        <v>#REF!</v>
      </c>
      <c r="AZ16" s="111" t="e">
        <f ca="1"/>
        <v>#REF!</v>
      </c>
      <c r="BA16" s="111" t="e">
        <f ca="1"/>
        <v>#REF!</v>
      </c>
      <c r="BB16" s="111" t="e">
        <f ca="1"/>
        <v>#REF!</v>
      </c>
      <c r="BC16" s="111" t="e">
        <f ca="1"/>
        <v>#REF!</v>
      </c>
      <c r="BD16" s="111" t="e">
        <f ca="1"/>
        <v>#REF!</v>
      </c>
      <c r="BE16" s="111" t="e">
        <f ca="1"/>
        <v>#REF!</v>
      </c>
      <c r="BF16" s="110" t="e">
        <f ca="1"/>
        <v>#REF!</v>
      </c>
      <c r="BG16" s="111" t="e">
        <f ca="1"/>
        <v>#REF!</v>
      </c>
      <c r="BH16" s="111" t="e">
        <f ca="1"/>
        <v>#REF!</v>
      </c>
      <c r="BI16" s="111" t="e">
        <f ca="1"/>
        <v>#REF!</v>
      </c>
      <c r="BJ16" s="111" t="e">
        <f ca="1"/>
        <v>#REF!</v>
      </c>
      <c r="BK16" s="111" t="e">
        <f ca="1"/>
        <v>#REF!</v>
      </c>
      <c r="BL16" s="111" t="e">
        <f ca="1"/>
        <v>#REF!</v>
      </c>
      <c r="BM16" s="111" t="e">
        <f ca="1"/>
        <v>#REF!</v>
      </c>
      <c r="BN16" s="111" t="e">
        <f ca="1"/>
        <v>#REF!</v>
      </c>
      <c r="BO16" s="110" t="e">
        <f ca="1"/>
        <v>#REF!</v>
      </c>
      <c r="BP16" s="111" t="e">
        <f ca="1"/>
        <v>#REF!</v>
      </c>
      <c r="BQ16" s="111" t="e">
        <f ca="1"/>
        <v>#REF!</v>
      </c>
      <c r="BR16" s="111" t="e">
        <f ca="1"/>
        <v>#REF!</v>
      </c>
      <c r="BS16" s="111" t="e">
        <f ca="1"/>
        <v>#REF!</v>
      </c>
      <c r="BT16" s="111" t="e">
        <f ca="1"/>
        <v>#REF!</v>
      </c>
      <c r="BU16" s="111" t="e">
        <f ca="1"/>
        <v>#REF!</v>
      </c>
      <c r="BV16" s="111" t="e">
        <f ca="1"/>
        <v>#REF!</v>
      </c>
      <c r="BW16" s="111" t="e">
        <f ca="1"/>
        <v>#REF!</v>
      </c>
      <c r="BX16" s="110" t="e">
        <f ca="1"/>
        <v>#REF!</v>
      </c>
      <c r="BY16" s="111" t="e">
        <f ca="1"/>
        <v>#REF!</v>
      </c>
      <c r="BZ16" s="111" t="e">
        <f ca="1"/>
        <v>#REF!</v>
      </c>
      <c r="CA16" s="111" t="e">
        <f ca="1"/>
        <v>#REF!</v>
      </c>
      <c r="CB16" s="111" t="e">
        <f ca="1"/>
        <v>#REF!</v>
      </c>
      <c r="CC16" s="111" t="e">
        <f ca="1"/>
        <v>#REF!</v>
      </c>
      <c r="CD16" s="111" t="e">
        <f ca="1"/>
        <v>#REF!</v>
      </c>
      <c r="CE16" s="111" t="e">
        <f ca="1"/>
        <v>#REF!</v>
      </c>
      <c r="CF16" s="111" t="e">
        <f ca="1"/>
        <v>#REF!</v>
      </c>
      <c r="CG16" s="110" t="e">
        <f ca="1"/>
        <v>#REF!</v>
      </c>
      <c r="CH16" s="111" t="e">
        <f ca="1"/>
        <v>#REF!</v>
      </c>
      <c r="CI16" s="111" t="e">
        <f ca="1"/>
        <v>#REF!</v>
      </c>
      <c r="CJ16" s="111" t="e">
        <f ca="1"/>
        <v>#REF!</v>
      </c>
      <c r="CK16" s="111" t="e">
        <f ca="1"/>
        <v>#REF!</v>
      </c>
      <c r="CL16" s="111" t="e">
        <f ca="1"/>
        <v>#REF!</v>
      </c>
      <c r="CM16" s="111" t="e">
        <f ca="1"/>
        <v>#REF!</v>
      </c>
      <c r="CN16" s="111" t="e">
        <f ca="1"/>
        <v>#REF!</v>
      </c>
      <c r="CO16" s="111" t="e">
        <f ca="1"/>
        <v>#REF!</v>
      </c>
      <c r="CP16" s="110" t="e">
        <f ca="1"/>
        <v>#REF!</v>
      </c>
      <c r="CQ16" s="111" t="e">
        <f ca="1"/>
        <v>#REF!</v>
      </c>
      <c r="CR16" s="111" t="e">
        <f ca="1"/>
        <v>#REF!</v>
      </c>
      <c r="CS16" s="111" t="e">
        <f ca="1"/>
        <v>#REF!</v>
      </c>
      <c r="CT16" s="111" t="e">
        <f ca="1"/>
        <v>#REF!</v>
      </c>
      <c r="CU16" s="111" t="e">
        <f ca="1"/>
        <v>#REF!</v>
      </c>
      <c r="CV16" s="111" t="e">
        <f ca="1"/>
        <v>#REF!</v>
      </c>
      <c r="CW16" s="111" t="e">
        <f ca="1"/>
        <v>#REF!</v>
      </c>
      <c r="CX16" s="111" t="e">
        <f ca="1"/>
        <v>#REF!</v>
      </c>
      <c r="CY16" s="110" t="e">
        <f ca="1"/>
        <v>#REF!</v>
      </c>
      <c r="CZ16" s="111" t="e">
        <f ca="1"/>
        <v>#REF!</v>
      </c>
      <c r="DA16" s="111" t="e">
        <f ca="1"/>
        <v>#REF!</v>
      </c>
      <c r="DB16" s="111" t="e">
        <f ca="1"/>
        <v>#REF!</v>
      </c>
      <c r="DC16" s="111" t="e">
        <f ca="1"/>
        <v>#REF!</v>
      </c>
      <c r="DD16" s="111" t="e">
        <f ca="1"/>
        <v>#REF!</v>
      </c>
      <c r="DE16" s="111" t="e">
        <f ca="1"/>
        <v>#REF!</v>
      </c>
      <c r="DF16" s="111" t="e">
        <f ca="1"/>
        <v>#REF!</v>
      </c>
      <c r="DG16" s="111" t="e">
        <f ca="1"/>
        <v>#REF!</v>
      </c>
      <c r="DH16" s="110" t="e">
        <f ca="1"/>
        <v>#REF!</v>
      </c>
      <c r="DI16" s="111" t="e">
        <f ca="1"/>
        <v>#REF!</v>
      </c>
      <c r="DJ16" s="111" t="e">
        <f ca="1"/>
        <v>#REF!</v>
      </c>
      <c r="DK16" s="111" t="e">
        <f ca="1"/>
        <v>#REF!</v>
      </c>
      <c r="DL16" s="111" t="e">
        <f ca="1"/>
        <v>#REF!</v>
      </c>
      <c r="DM16" s="111" t="e">
        <f ca="1"/>
        <v>#REF!</v>
      </c>
      <c r="DN16" s="111" t="e">
        <f ca="1"/>
        <v>#REF!</v>
      </c>
      <c r="DO16" s="111" t="e">
        <f ca="1"/>
        <v>#REF!</v>
      </c>
      <c r="DP16" s="111" t="e">
        <f ca="1"/>
        <v>#REF!</v>
      </c>
      <c r="DQ16" s="110" t="e">
        <f ca="1"/>
        <v>#REF!</v>
      </c>
      <c r="DR16" s="111" t="e">
        <f ca="1"/>
        <v>#REF!</v>
      </c>
      <c r="DS16" s="111" t="e">
        <f ca="1"/>
        <v>#REF!</v>
      </c>
      <c r="DT16" s="111" t="e">
        <f ca="1"/>
        <v>#REF!</v>
      </c>
      <c r="DU16" s="111" t="e">
        <f ca="1"/>
        <v>#REF!</v>
      </c>
      <c r="DV16" s="111" t="e">
        <f ca="1"/>
        <v>#REF!</v>
      </c>
      <c r="DW16" s="111" t="e">
        <f ca="1"/>
        <v>#REF!</v>
      </c>
      <c r="DX16" s="111" t="e">
        <f ca="1"/>
        <v>#REF!</v>
      </c>
      <c r="DY16" s="111" t="e">
        <f ca="1"/>
        <v>#REF!</v>
      </c>
      <c r="DZ16" s="110" t="e">
        <f ca="1"/>
        <v>#REF!</v>
      </c>
      <c r="EA16" s="111" t="e">
        <f ca="1"/>
        <v>#REF!</v>
      </c>
      <c r="EB16" s="111" t="e">
        <f ca="1"/>
        <v>#REF!</v>
      </c>
      <c r="EC16" s="111" t="e">
        <f ca="1"/>
        <v>#REF!</v>
      </c>
      <c r="ED16" s="111" t="e">
        <f ca="1"/>
        <v>#REF!</v>
      </c>
      <c r="EE16" s="111" t="e">
        <f ca="1"/>
        <v>#REF!</v>
      </c>
      <c r="EF16" s="111" t="e">
        <f ca="1"/>
        <v>#REF!</v>
      </c>
      <c r="EG16" s="111" t="e">
        <f ca="1"/>
        <v>#REF!</v>
      </c>
      <c r="EH16" s="111" t="e">
        <f ca="1"/>
        <v>#REF!</v>
      </c>
      <c r="EI16" s="110" t="e">
        <f ca="1"/>
        <v>#REF!</v>
      </c>
      <c r="EJ16" s="111" t="e">
        <f ca="1"/>
        <v>#REF!</v>
      </c>
      <c r="EK16" s="111" t="e">
        <f ca="1"/>
        <v>#REF!</v>
      </c>
      <c r="EL16" s="111" t="str">
        <f ca="1"/>
        <v>－</v>
      </c>
      <c r="EM16" s="111" t="str">
        <f ca="1"/>
        <v>－</v>
      </c>
      <c r="EN16" s="111" t="str">
        <f ca="1"/>
        <v>－</v>
      </c>
      <c r="EO16" s="111" t="str">
        <f ca="1"/>
        <v>0件</v>
      </c>
      <c r="EP16" s="111" t="str">
        <f ca="1"/>
        <v>0件</v>
      </c>
      <c r="EQ16" s="111" t="str">
        <f ca="1"/>
        <v>0件</v>
      </c>
      <c r="ER16" s="111" t="str">
        <f ca="1"/>
        <v>0件</v>
      </c>
      <c r="ES16" s="111" t="str">
        <f ca="1"/>
        <v>0件</v>
      </c>
      <c r="ET16" s="111" t="str">
        <f ca="1"/>
        <v>0件</v>
      </c>
      <c r="EU16" s="111" t="e">
        <f ca="1"/>
        <v>#REF!</v>
      </c>
      <c r="EV16" s="111" t="e">
        <f ca="1"/>
        <v>#REF!</v>
      </c>
      <c r="EW16" s="111" t="e">
        <f ca="1"/>
        <v>#REF!</v>
      </c>
      <c r="EX16" s="111" t="e">
        <f ca="1"/>
        <v>#REF!</v>
      </c>
      <c r="EY16" s="111" t="e">
        <f ca="1"/>
        <v>#REF!</v>
      </c>
      <c r="EZ16" s="111" t="e">
        <f ca="1"/>
        <v>#REF!</v>
      </c>
      <c r="FA16" s="111" t="e">
        <f ca="1"/>
        <v>#REF!</v>
      </c>
      <c r="FB16" s="111" t="e">
        <f ca="1"/>
        <v>#REF!</v>
      </c>
      <c r="FC16" s="111" t="e">
        <f ca="1"/>
        <v>#REF!</v>
      </c>
      <c r="FD16" s="111" t="e">
        <f ca="1"/>
        <v>#REF!</v>
      </c>
      <c r="FE16" s="111" t="e">
        <f ca="1"/>
        <v>#REF!</v>
      </c>
      <c r="FF16" s="111" t="e">
        <f ca="1"/>
        <v>#REF!</v>
      </c>
      <c r="FG16" s="111" t="e">
        <f ca="1"/>
        <v>#REF!</v>
      </c>
      <c r="FH16" s="111" t="e">
        <f ca="1"/>
        <v>#REF!</v>
      </c>
      <c r="FI16" s="111" t="e">
        <f ca="1"/>
        <v>#REF!</v>
      </c>
    </row>
    <row r="17" spans="1:165" x14ac:dyDescent="0.2">
      <c r="A17" s="178"/>
      <c r="B17" s="179"/>
      <c r="C17" s="34" t="s">
        <v>677</v>
      </c>
      <c r="D17" s="111" t="e">
        <f ca="1"/>
        <v>#REF!</v>
      </c>
      <c r="E17" s="111" t="e">
        <f ca="1"/>
        <v>#REF!</v>
      </c>
      <c r="F17" s="111" t="e">
        <f ca="1"/>
        <v>#REF!</v>
      </c>
      <c r="G17" s="111" t="e">
        <f ca="1"/>
        <v>#REF!</v>
      </c>
      <c r="H17" s="111" t="e">
        <f ca="1"/>
        <v>#REF!</v>
      </c>
      <c r="I17" s="111" t="e">
        <f ca="1"/>
        <v>#REF!</v>
      </c>
      <c r="J17" s="111" t="e">
        <f ca="1"/>
        <v>#REF!</v>
      </c>
      <c r="K17" s="111" t="e">
        <f ca="1"/>
        <v>#REF!</v>
      </c>
      <c r="L17" s="111" t="e">
        <f ca="1"/>
        <v>#REF!</v>
      </c>
      <c r="M17" s="111" t="e">
        <f ca="1"/>
        <v>#REF!</v>
      </c>
      <c r="N17" s="111" t="e">
        <f ca="1"/>
        <v>#REF!</v>
      </c>
      <c r="O17" s="111" t="e">
        <f ca="1"/>
        <v>#REF!</v>
      </c>
      <c r="P17" s="111" t="e">
        <f ca="1"/>
        <v>#REF!</v>
      </c>
      <c r="Q17" s="111" t="e">
        <f ca="1"/>
        <v>#REF!</v>
      </c>
      <c r="R17" s="111" t="e">
        <f ca="1"/>
        <v>#REF!</v>
      </c>
      <c r="S17" s="111" t="e">
        <f ca="1"/>
        <v>#REF!</v>
      </c>
      <c r="T17" s="111" t="e">
        <f ca="1"/>
        <v>#REF!</v>
      </c>
      <c r="U17" s="111" t="e">
        <f ca="1"/>
        <v>#REF!</v>
      </c>
      <c r="V17" s="111" t="e">
        <f ca="1"/>
        <v>#REF!</v>
      </c>
      <c r="W17" s="111" t="e">
        <f ca="1"/>
        <v>#REF!</v>
      </c>
      <c r="X17" s="111" t="e">
        <f ca="1"/>
        <v>#REF!</v>
      </c>
      <c r="Y17" s="111" t="e">
        <f ca="1"/>
        <v>#REF!</v>
      </c>
      <c r="Z17" s="111" t="e">
        <f ca="1"/>
        <v>#REF!</v>
      </c>
      <c r="AA17" s="111" t="e">
        <f ca="1"/>
        <v>#REF!</v>
      </c>
      <c r="AB17" s="111" t="e">
        <f ca="1"/>
        <v>#REF!</v>
      </c>
      <c r="AC17" s="111" t="e">
        <f ca="1"/>
        <v>#REF!</v>
      </c>
      <c r="AD17" s="111" t="e">
        <f ca="1"/>
        <v>#REF!</v>
      </c>
      <c r="AE17" s="111" t="e">
        <f ca="1"/>
        <v>#REF!</v>
      </c>
      <c r="AF17" s="111" t="e">
        <f ca="1"/>
        <v>#REF!</v>
      </c>
      <c r="AG17" s="111" t="e">
        <f ca="1"/>
        <v>#REF!</v>
      </c>
      <c r="AH17" s="111" t="e">
        <f ca="1"/>
        <v>#REF!</v>
      </c>
      <c r="AI17" s="111" t="e">
        <f ca="1"/>
        <v>#REF!</v>
      </c>
      <c r="AJ17" s="111" t="e">
        <f ca="1"/>
        <v>#REF!</v>
      </c>
      <c r="AK17" s="111" t="e">
        <f ca="1"/>
        <v>#REF!</v>
      </c>
      <c r="AL17" s="111" t="e">
        <f ca="1"/>
        <v>#REF!</v>
      </c>
      <c r="AM17" s="111" t="e">
        <f ca="1"/>
        <v>#REF!</v>
      </c>
      <c r="AN17" s="111" t="e">
        <f ca="1"/>
        <v>#REF!</v>
      </c>
      <c r="AO17" s="111" t="e">
        <f ca="1"/>
        <v>#REF!</v>
      </c>
      <c r="AP17" s="111" t="e">
        <f ca="1"/>
        <v>#REF!</v>
      </c>
      <c r="AQ17" s="111" t="e">
        <f ca="1"/>
        <v>#REF!</v>
      </c>
      <c r="AR17" s="111" t="e">
        <f ca="1"/>
        <v>#REF!</v>
      </c>
      <c r="AS17" s="111" t="e">
        <f ca="1"/>
        <v>#REF!</v>
      </c>
      <c r="AT17" s="111" t="e">
        <f ca="1"/>
        <v>#REF!</v>
      </c>
      <c r="AU17" s="111" t="e">
        <f ca="1"/>
        <v>#REF!</v>
      </c>
      <c r="AV17" s="111" t="e">
        <f ca="1"/>
        <v>#REF!</v>
      </c>
      <c r="AW17" s="111" t="e">
        <f ca="1"/>
        <v>#REF!</v>
      </c>
      <c r="AX17" s="111" t="e">
        <f ca="1"/>
        <v>#REF!</v>
      </c>
      <c r="AY17" s="111" t="e">
        <f ca="1"/>
        <v>#REF!</v>
      </c>
      <c r="AZ17" s="111" t="e">
        <f ca="1"/>
        <v>#REF!</v>
      </c>
      <c r="BA17" s="111" t="e">
        <f ca="1"/>
        <v>#REF!</v>
      </c>
      <c r="BB17" s="111" t="e">
        <f ca="1"/>
        <v>#REF!</v>
      </c>
      <c r="BC17" s="111" t="e">
        <f ca="1"/>
        <v>#REF!</v>
      </c>
      <c r="BD17" s="111" t="e">
        <f ca="1"/>
        <v>#REF!</v>
      </c>
      <c r="BE17" s="111" t="e">
        <f ca="1"/>
        <v>#REF!</v>
      </c>
      <c r="BF17" s="111" t="e">
        <f ca="1"/>
        <v>#REF!</v>
      </c>
      <c r="BG17" s="111" t="e">
        <f ca="1"/>
        <v>#REF!</v>
      </c>
      <c r="BH17" s="111" t="e">
        <f ca="1"/>
        <v>#REF!</v>
      </c>
      <c r="BI17" s="111" t="e">
        <f ca="1"/>
        <v>#REF!</v>
      </c>
      <c r="BJ17" s="111" t="e">
        <f ca="1"/>
        <v>#REF!</v>
      </c>
      <c r="BK17" s="111" t="e">
        <f ca="1"/>
        <v>#REF!</v>
      </c>
      <c r="BL17" s="111" t="e">
        <f ca="1"/>
        <v>#REF!</v>
      </c>
      <c r="BM17" s="111" t="e">
        <f ca="1"/>
        <v>#REF!</v>
      </c>
      <c r="BN17" s="111" t="e">
        <f ca="1"/>
        <v>#REF!</v>
      </c>
      <c r="BO17" s="111" t="e">
        <f ca="1"/>
        <v>#REF!</v>
      </c>
      <c r="BP17" s="111" t="e">
        <f ca="1"/>
        <v>#REF!</v>
      </c>
      <c r="BQ17" s="111" t="e">
        <f ca="1"/>
        <v>#REF!</v>
      </c>
      <c r="BR17" s="111" t="e">
        <f ca="1"/>
        <v>#REF!</v>
      </c>
      <c r="BS17" s="111" t="e">
        <f ca="1"/>
        <v>#REF!</v>
      </c>
      <c r="BT17" s="111" t="e">
        <f ca="1"/>
        <v>#REF!</v>
      </c>
      <c r="BU17" s="111" t="e">
        <f ca="1"/>
        <v>#REF!</v>
      </c>
      <c r="BV17" s="111" t="e">
        <f ca="1"/>
        <v>#REF!</v>
      </c>
      <c r="BW17" s="111" t="e">
        <f ca="1"/>
        <v>#REF!</v>
      </c>
      <c r="BX17" s="111" t="e">
        <f ca="1"/>
        <v>#REF!</v>
      </c>
      <c r="BY17" s="111" t="e">
        <f ca="1"/>
        <v>#REF!</v>
      </c>
      <c r="BZ17" s="111" t="e">
        <f ca="1"/>
        <v>#REF!</v>
      </c>
      <c r="CA17" s="111" t="e">
        <f ca="1"/>
        <v>#REF!</v>
      </c>
      <c r="CB17" s="111" t="e">
        <f ca="1"/>
        <v>#REF!</v>
      </c>
      <c r="CC17" s="111" t="e">
        <f ca="1"/>
        <v>#REF!</v>
      </c>
      <c r="CD17" s="111" t="e">
        <f ca="1"/>
        <v>#REF!</v>
      </c>
      <c r="CE17" s="111" t="e">
        <f ca="1"/>
        <v>#REF!</v>
      </c>
      <c r="CF17" s="111" t="e">
        <f ca="1"/>
        <v>#REF!</v>
      </c>
      <c r="CG17" s="111" t="e">
        <f ca="1"/>
        <v>#REF!</v>
      </c>
      <c r="CH17" s="111" t="e">
        <f ca="1"/>
        <v>#REF!</v>
      </c>
      <c r="CI17" s="111" t="e">
        <f ca="1"/>
        <v>#REF!</v>
      </c>
      <c r="CJ17" s="111" t="e">
        <f ca="1"/>
        <v>#REF!</v>
      </c>
      <c r="CK17" s="111" t="e">
        <f ca="1"/>
        <v>#REF!</v>
      </c>
      <c r="CL17" s="111" t="e">
        <f ca="1"/>
        <v>#REF!</v>
      </c>
      <c r="CM17" s="111" t="e">
        <f ca="1"/>
        <v>#REF!</v>
      </c>
      <c r="CN17" s="111" t="e">
        <f ca="1"/>
        <v>#REF!</v>
      </c>
      <c r="CO17" s="111" t="e">
        <f ca="1"/>
        <v>#REF!</v>
      </c>
      <c r="CP17" s="111" t="e">
        <f ca="1"/>
        <v>#REF!</v>
      </c>
      <c r="CQ17" s="111" t="e">
        <f ca="1"/>
        <v>#REF!</v>
      </c>
      <c r="CR17" s="111" t="e">
        <f ca="1"/>
        <v>#REF!</v>
      </c>
      <c r="CS17" s="111" t="e">
        <f ca="1"/>
        <v>#REF!</v>
      </c>
      <c r="CT17" s="111" t="e">
        <f ca="1"/>
        <v>#REF!</v>
      </c>
      <c r="CU17" s="111" t="e">
        <f ca="1"/>
        <v>#REF!</v>
      </c>
      <c r="CV17" s="111" t="e">
        <f ca="1"/>
        <v>#REF!</v>
      </c>
      <c r="CW17" s="111" t="e">
        <f ca="1"/>
        <v>#REF!</v>
      </c>
      <c r="CX17" s="111" t="e">
        <f ca="1"/>
        <v>#REF!</v>
      </c>
      <c r="CY17" s="111" t="e">
        <f ca="1"/>
        <v>#REF!</v>
      </c>
      <c r="CZ17" s="111" t="e">
        <f ca="1"/>
        <v>#REF!</v>
      </c>
      <c r="DA17" s="111" t="e">
        <f ca="1"/>
        <v>#REF!</v>
      </c>
      <c r="DB17" s="111" t="e">
        <f ca="1"/>
        <v>#REF!</v>
      </c>
      <c r="DC17" s="111" t="e">
        <f ca="1"/>
        <v>#REF!</v>
      </c>
      <c r="DD17" s="111" t="e">
        <f ca="1"/>
        <v>#REF!</v>
      </c>
      <c r="DE17" s="111" t="e">
        <f ca="1"/>
        <v>#REF!</v>
      </c>
      <c r="DF17" s="111" t="e">
        <f ca="1"/>
        <v>#REF!</v>
      </c>
      <c r="DG17" s="111" t="e">
        <f ca="1"/>
        <v>#REF!</v>
      </c>
      <c r="DH17" s="111" t="e">
        <f ca="1"/>
        <v>#REF!</v>
      </c>
      <c r="DI17" s="111" t="e">
        <f ca="1"/>
        <v>#REF!</v>
      </c>
      <c r="DJ17" s="111" t="e">
        <f ca="1"/>
        <v>#REF!</v>
      </c>
      <c r="DK17" s="111" t="e">
        <f ca="1"/>
        <v>#REF!</v>
      </c>
      <c r="DL17" s="111" t="e">
        <f ca="1"/>
        <v>#REF!</v>
      </c>
      <c r="DM17" s="111" t="e">
        <f ca="1"/>
        <v>#REF!</v>
      </c>
      <c r="DN17" s="111" t="e">
        <f ca="1"/>
        <v>#REF!</v>
      </c>
      <c r="DO17" s="111" t="e">
        <f ca="1"/>
        <v>#REF!</v>
      </c>
      <c r="DP17" s="111" t="e">
        <f ca="1"/>
        <v>#REF!</v>
      </c>
      <c r="DQ17" s="111" t="e">
        <f ca="1"/>
        <v>#REF!</v>
      </c>
      <c r="DR17" s="111" t="e">
        <f ca="1"/>
        <v>#REF!</v>
      </c>
      <c r="DS17" s="111" t="e">
        <f ca="1"/>
        <v>#REF!</v>
      </c>
      <c r="DT17" s="111" t="e">
        <f ca="1"/>
        <v>#REF!</v>
      </c>
      <c r="DU17" s="111" t="e">
        <f ca="1"/>
        <v>#REF!</v>
      </c>
      <c r="DV17" s="111" t="e">
        <f ca="1"/>
        <v>#REF!</v>
      </c>
      <c r="DW17" s="111" t="e">
        <f ca="1"/>
        <v>#REF!</v>
      </c>
      <c r="DX17" s="111" t="e">
        <f ca="1"/>
        <v>#REF!</v>
      </c>
      <c r="DY17" s="111" t="e">
        <f ca="1"/>
        <v>#REF!</v>
      </c>
      <c r="DZ17" s="111" t="e">
        <f ca="1"/>
        <v>#REF!</v>
      </c>
      <c r="EA17" s="111" t="e">
        <f ca="1"/>
        <v>#REF!</v>
      </c>
      <c r="EB17" s="111" t="e">
        <f ca="1"/>
        <v>#REF!</v>
      </c>
      <c r="EC17" s="111" t="e">
        <f ca="1"/>
        <v>#REF!</v>
      </c>
      <c r="ED17" s="111" t="e">
        <f ca="1"/>
        <v>#REF!</v>
      </c>
      <c r="EE17" s="111" t="e">
        <f ca="1"/>
        <v>#REF!</v>
      </c>
      <c r="EF17" s="111" t="e">
        <f ca="1"/>
        <v>#REF!</v>
      </c>
      <c r="EG17" s="111" t="e">
        <f ca="1"/>
        <v>#REF!</v>
      </c>
      <c r="EH17" s="111" t="e">
        <f ca="1"/>
        <v>#REF!</v>
      </c>
      <c r="EI17" s="111" t="e">
        <f ca="1"/>
        <v>#REF!</v>
      </c>
      <c r="EJ17" s="111" t="e">
        <f ca="1"/>
        <v>#REF!</v>
      </c>
      <c r="EK17" s="111" t="e">
        <f ca="1"/>
        <v>#REF!</v>
      </c>
      <c r="EL17" s="111" t="str">
        <f ca="1"/>
        <v>－</v>
      </c>
      <c r="EM17" s="111" t="str">
        <f ca="1"/>
        <v>－</v>
      </c>
      <c r="EN17" s="111" t="str">
        <f ca="1"/>
        <v>－</v>
      </c>
      <c r="EO17" s="111" t="str">
        <f ca="1"/>
        <v>0件</v>
      </c>
      <c r="EP17" s="111" t="str">
        <f ca="1"/>
        <v>0件</v>
      </c>
      <c r="EQ17" s="111" t="str">
        <f ca="1"/>
        <v>0件</v>
      </c>
      <c r="ER17" s="111" t="str">
        <f ca="1"/>
        <v>0件</v>
      </c>
      <c r="ES17" s="111" t="str">
        <f ca="1"/>
        <v>0件</v>
      </c>
      <c r="ET17" s="111" t="str">
        <f ca="1"/>
        <v>0件</v>
      </c>
      <c r="EU17" s="111" t="e">
        <f ca="1"/>
        <v>#REF!</v>
      </c>
      <c r="EV17" s="111" t="e">
        <f ca="1"/>
        <v>#REF!</v>
      </c>
      <c r="EW17" s="111" t="e">
        <f ca="1"/>
        <v>#REF!</v>
      </c>
      <c r="EX17" s="111" t="e">
        <f ca="1"/>
        <v>#REF!</v>
      </c>
      <c r="EY17" s="111" t="e">
        <f ca="1"/>
        <v>#REF!</v>
      </c>
      <c r="EZ17" s="111" t="e">
        <f ca="1"/>
        <v>#REF!</v>
      </c>
      <c r="FA17" s="111" t="e">
        <f ca="1"/>
        <v>#REF!</v>
      </c>
      <c r="FB17" s="111" t="e">
        <f ca="1"/>
        <v>#REF!</v>
      </c>
      <c r="FC17" s="111" t="e">
        <f ca="1"/>
        <v>#REF!</v>
      </c>
      <c r="FD17" s="111" t="e">
        <f ca="1"/>
        <v>#REF!</v>
      </c>
      <c r="FE17" s="111" t="e">
        <f ca="1"/>
        <v>#REF!</v>
      </c>
      <c r="FF17" s="111" t="e">
        <f ca="1"/>
        <v>#REF!</v>
      </c>
      <c r="FG17" s="111" t="e">
        <f ca="1"/>
        <v>#REF!</v>
      </c>
      <c r="FH17" s="111" t="e">
        <f ca="1"/>
        <v>#REF!</v>
      </c>
      <c r="FI17" s="111" t="e">
        <f ca="1"/>
        <v>#REF!</v>
      </c>
    </row>
    <row r="18" spans="1:165" ht="13.5" customHeight="1" x14ac:dyDescent="0.2">
      <c r="A18" s="180"/>
      <c r="B18" s="181"/>
      <c r="C18" s="34" t="s">
        <v>75</v>
      </c>
      <c r="D18" s="111" t="e">
        <f ca="1"/>
        <v>#REF!</v>
      </c>
      <c r="E18" s="111" t="e">
        <f ca="1"/>
        <v>#REF!</v>
      </c>
      <c r="F18" s="111" t="e">
        <f ca="1"/>
        <v>#REF!</v>
      </c>
      <c r="G18" s="111" t="e">
        <f ca="1"/>
        <v>#REF!</v>
      </c>
      <c r="H18" s="111" t="e">
        <f ca="1"/>
        <v>#REF!</v>
      </c>
      <c r="I18" s="111" t="e">
        <f ca="1"/>
        <v>#REF!</v>
      </c>
      <c r="J18" s="111" t="e">
        <f ca="1"/>
        <v>#REF!</v>
      </c>
      <c r="K18" s="111" t="e">
        <f ca="1"/>
        <v>#REF!</v>
      </c>
      <c r="L18" s="111" t="e">
        <f ca="1"/>
        <v>#REF!</v>
      </c>
      <c r="M18" s="111" t="e">
        <f ca="1"/>
        <v>#REF!</v>
      </c>
      <c r="N18" s="111" t="e">
        <f ca="1"/>
        <v>#REF!</v>
      </c>
      <c r="O18" s="111" t="e">
        <f ca="1"/>
        <v>#REF!</v>
      </c>
      <c r="P18" s="111" t="e">
        <f ca="1"/>
        <v>#REF!</v>
      </c>
      <c r="Q18" s="111" t="e">
        <f ca="1"/>
        <v>#REF!</v>
      </c>
      <c r="R18" s="111" t="e">
        <f ca="1"/>
        <v>#REF!</v>
      </c>
      <c r="S18" s="111" t="e">
        <f ca="1"/>
        <v>#REF!</v>
      </c>
      <c r="T18" s="111" t="e">
        <f ca="1"/>
        <v>#REF!</v>
      </c>
      <c r="U18" s="111" t="e">
        <f ca="1"/>
        <v>#REF!</v>
      </c>
      <c r="V18" s="111" t="e">
        <f ca="1"/>
        <v>#REF!</v>
      </c>
      <c r="W18" s="111" t="e">
        <f ca="1"/>
        <v>#REF!</v>
      </c>
      <c r="X18" s="111" t="e">
        <f ca="1"/>
        <v>#REF!</v>
      </c>
      <c r="Y18" s="111" t="e">
        <f ca="1"/>
        <v>#REF!</v>
      </c>
      <c r="Z18" s="111" t="e">
        <f ca="1"/>
        <v>#REF!</v>
      </c>
      <c r="AA18" s="111" t="e">
        <f ca="1"/>
        <v>#REF!</v>
      </c>
      <c r="AB18" s="111" t="e">
        <f ca="1"/>
        <v>#REF!</v>
      </c>
      <c r="AC18" s="111" t="e">
        <f ca="1"/>
        <v>#REF!</v>
      </c>
      <c r="AD18" s="111" t="e">
        <f ca="1"/>
        <v>#REF!</v>
      </c>
      <c r="AE18" s="111" t="e">
        <f ca="1"/>
        <v>#REF!</v>
      </c>
      <c r="AF18" s="111" t="e">
        <f ca="1"/>
        <v>#REF!</v>
      </c>
      <c r="AG18" s="111" t="e">
        <f ca="1"/>
        <v>#REF!</v>
      </c>
      <c r="AH18" s="111" t="e">
        <f ca="1"/>
        <v>#REF!</v>
      </c>
      <c r="AI18" s="111" t="e">
        <f ca="1"/>
        <v>#REF!</v>
      </c>
      <c r="AJ18" s="111" t="e">
        <f ca="1"/>
        <v>#REF!</v>
      </c>
      <c r="AK18" s="111" t="e">
        <f ca="1"/>
        <v>#REF!</v>
      </c>
      <c r="AL18" s="111" t="e">
        <f ca="1"/>
        <v>#REF!</v>
      </c>
      <c r="AM18" s="111" t="e">
        <f ca="1"/>
        <v>#REF!</v>
      </c>
      <c r="AN18" s="111" t="e">
        <f ca="1"/>
        <v>#REF!</v>
      </c>
      <c r="AO18" s="111" t="e">
        <f ca="1"/>
        <v>#REF!</v>
      </c>
      <c r="AP18" s="111" t="e">
        <f ca="1"/>
        <v>#REF!</v>
      </c>
      <c r="AQ18" s="111" t="e">
        <f ca="1"/>
        <v>#REF!</v>
      </c>
      <c r="AR18" s="111" t="e">
        <f ca="1"/>
        <v>#REF!</v>
      </c>
      <c r="AS18" s="111" t="e">
        <f ca="1"/>
        <v>#REF!</v>
      </c>
      <c r="AT18" s="111" t="e">
        <f ca="1"/>
        <v>#REF!</v>
      </c>
      <c r="AU18" s="111" t="e">
        <f ca="1"/>
        <v>#REF!</v>
      </c>
      <c r="AV18" s="111" t="e">
        <f ca="1"/>
        <v>#REF!</v>
      </c>
      <c r="AW18" s="111" t="e">
        <f ca="1"/>
        <v>#REF!</v>
      </c>
      <c r="AX18" s="111" t="e">
        <f ca="1"/>
        <v>#REF!</v>
      </c>
      <c r="AY18" s="111" t="e">
        <f ca="1"/>
        <v>#REF!</v>
      </c>
      <c r="AZ18" s="111" t="e">
        <f ca="1"/>
        <v>#REF!</v>
      </c>
      <c r="BA18" s="111" t="e">
        <f ca="1"/>
        <v>#REF!</v>
      </c>
      <c r="BB18" s="111" t="e">
        <f ca="1"/>
        <v>#REF!</v>
      </c>
      <c r="BC18" s="111" t="e">
        <f ca="1"/>
        <v>#REF!</v>
      </c>
      <c r="BD18" s="111" t="e">
        <f ca="1"/>
        <v>#REF!</v>
      </c>
      <c r="BE18" s="111" t="e">
        <f ca="1"/>
        <v>#REF!</v>
      </c>
      <c r="BF18" s="111" t="e">
        <f ca="1"/>
        <v>#REF!</v>
      </c>
      <c r="BG18" s="111" t="e">
        <f ca="1"/>
        <v>#REF!</v>
      </c>
      <c r="BH18" s="111" t="e">
        <f ca="1"/>
        <v>#REF!</v>
      </c>
      <c r="BI18" s="111" t="e">
        <f ca="1"/>
        <v>#REF!</v>
      </c>
      <c r="BJ18" s="111" t="e">
        <f ca="1"/>
        <v>#REF!</v>
      </c>
      <c r="BK18" s="111" t="e">
        <f ca="1"/>
        <v>#REF!</v>
      </c>
      <c r="BL18" s="111" t="e">
        <f ca="1"/>
        <v>#REF!</v>
      </c>
      <c r="BM18" s="111" t="e">
        <f ca="1"/>
        <v>#REF!</v>
      </c>
      <c r="BN18" s="111" t="e">
        <f ca="1"/>
        <v>#REF!</v>
      </c>
      <c r="BO18" s="111" t="e">
        <f ca="1"/>
        <v>#REF!</v>
      </c>
      <c r="BP18" s="111" t="e">
        <f ca="1"/>
        <v>#REF!</v>
      </c>
      <c r="BQ18" s="111" t="e">
        <f ca="1"/>
        <v>#REF!</v>
      </c>
      <c r="BR18" s="111" t="e">
        <f ca="1"/>
        <v>#REF!</v>
      </c>
      <c r="BS18" s="111" t="e">
        <f ca="1"/>
        <v>#REF!</v>
      </c>
      <c r="BT18" s="111" t="e">
        <f ca="1"/>
        <v>#REF!</v>
      </c>
      <c r="BU18" s="111" t="e">
        <f ca="1"/>
        <v>#REF!</v>
      </c>
      <c r="BV18" s="111" t="e">
        <f ca="1"/>
        <v>#REF!</v>
      </c>
      <c r="BW18" s="111" t="e">
        <f ca="1"/>
        <v>#REF!</v>
      </c>
      <c r="BX18" s="111" t="e">
        <f ca="1"/>
        <v>#REF!</v>
      </c>
      <c r="BY18" s="111" t="e">
        <f ca="1"/>
        <v>#REF!</v>
      </c>
      <c r="BZ18" s="111" t="e">
        <f ca="1"/>
        <v>#REF!</v>
      </c>
      <c r="CA18" s="111" t="e">
        <f ca="1"/>
        <v>#REF!</v>
      </c>
      <c r="CB18" s="111" t="e">
        <f ca="1"/>
        <v>#REF!</v>
      </c>
      <c r="CC18" s="111" t="e">
        <f ca="1"/>
        <v>#REF!</v>
      </c>
      <c r="CD18" s="111" t="e">
        <f ca="1"/>
        <v>#REF!</v>
      </c>
      <c r="CE18" s="111" t="e">
        <f ca="1"/>
        <v>#REF!</v>
      </c>
      <c r="CF18" s="111" t="e">
        <f ca="1"/>
        <v>#REF!</v>
      </c>
      <c r="CG18" s="111" t="e">
        <f ca="1"/>
        <v>#REF!</v>
      </c>
      <c r="CH18" s="111" t="e">
        <f ca="1"/>
        <v>#REF!</v>
      </c>
      <c r="CI18" s="111" t="e">
        <f ca="1"/>
        <v>#REF!</v>
      </c>
      <c r="CJ18" s="111" t="e">
        <f ca="1"/>
        <v>#REF!</v>
      </c>
      <c r="CK18" s="111" t="e">
        <f ca="1"/>
        <v>#REF!</v>
      </c>
      <c r="CL18" s="111" t="e">
        <f ca="1"/>
        <v>#REF!</v>
      </c>
      <c r="CM18" s="111" t="e">
        <f ca="1"/>
        <v>#REF!</v>
      </c>
      <c r="CN18" s="111" t="e">
        <f ca="1"/>
        <v>#REF!</v>
      </c>
      <c r="CO18" s="111" t="e">
        <f ca="1"/>
        <v>#REF!</v>
      </c>
      <c r="CP18" s="111" t="e">
        <f ca="1"/>
        <v>#REF!</v>
      </c>
      <c r="CQ18" s="111" t="e">
        <f ca="1"/>
        <v>#REF!</v>
      </c>
      <c r="CR18" s="111" t="e">
        <f ca="1"/>
        <v>#REF!</v>
      </c>
      <c r="CS18" s="111" t="e">
        <f ca="1"/>
        <v>#REF!</v>
      </c>
      <c r="CT18" s="111" t="e">
        <f ca="1"/>
        <v>#REF!</v>
      </c>
      <c r="CU18" s="111" t="e">
        <f ca="1"/>
        <v>#REF!</v>
      </c>
      <c r="CV18" s="111" t="e">
        <f ca="1"/>
        <v>#REF!</v>
      </c>
      <c r="CW18" s="111" t="e">
        <f ca="1"/>
        <v>#REF!</v>
      </c>
      <c r="CX18" s="111" t="e">
        <f ca="1"/>
        <v>#REF!</v>
      </c>
      <c r="CY18" s="111" t="e">
        <f ca="1"/>
        <v>#REF!</v>
      </c>
      <c r="CZ18" s="111" t="e">
        <f ca="1"/>
        <v>#REF!</v>
      </c>
      <c r="DA18" s="111" t="e">
        <f ca="1"/>
        <v>#REF!</v>
      </c>
      <c r="DB18" s="111" t="e">
        <f ca="1"/>
        <v>#REF!</v>
      </c>
      <c r="DC18" s="111" t="e">
        <f ca="1"/>
        <v>#REF!</v>
      </c>
      <c r="DD18" s="111" t="e">
        <f ca="1"/>
        <v>#REF!</v>
      </c>
      <c r="DE18" s="111" t="e">
        <f ca="1"/>
        <v>#REF!</v>
      </c>
      <c r="DF18" s="111" t="e">
        <f ca="1"/>
        <v>#REF!</v>
      </c>
      <c r="DG18" s="111" t="e">
        <f ca="1"/>
        <v>#REF!</v>
      </c>
      <c r="DH18" s="111" t="e">
        <f ca="1"/>
        <v>#REF!</v>
      </c>
      <c r="DI18" s="111" t="e">
        <f ca="1"/>
        <v>#REF!</v>
      </c>
      <c r="DJ18" s="111" t="e">
        <f ca="1"/>
        <v>#REF!</v>
      </c>
      <c r="DK18" s="111" t="e">
        <f ca="1"/>
        <v>#REF!</v>
      </c>
      <c r="DL18" s="111" t="e">
        <f ca="1"/>
        <v>#REF!</v>
      </c>
      <c r="DM18" s="111" t="e">
        <f ca="1"/>
        <v>#REF!</v>
      </c>
      <c r="DN18" s="111" t="e">
        <f ca="1"/>
        <v>#REF!</v>
      </c>
      <c r="DO18" s="111" t="e">
        <f ca="1"/>
        <v>#REF!</v>
      </c>
      <c r="DP18" s="111" t="e">
        <f ca="1"/>
        <v>#REF!</v>
      </c>
      <c r="DQ18" s="111" t="e">
        <f ca="1"/>
        <v>#REF!</v>
      </c>
      <c r="DR18" s="111" t="e">
        <f ca="1"/>
        <v>#REF!</v>
      </c>
      <c r="DS18" s="111" t="e">
        <f ca="1"/>
        <v>#REF!</v>
      </c>
      <c r="DT18" s="111" t="e">
        <f ca="1"/>
        <v>#REF!</v>
      </c>
      <c r="DU18" s="111" t="e">
        <f ca="1"/>
        <v>#REF!</v>
      </c>
      <c r="DV18" s="111" t="e">
        <f ca="1"/>
        <v>#REF!</v>
      </c>
      <c r="DW18" s="111" t="e">
        <f ca="1"/>
        <v>#REF!</v>
      </c>
      <c r="DX18" s="111" t="e">
        <f ca="1"/>
        <v>#REF!</v>
      </c>
      <c r="DY18" s="111" t="e">
        <f ca="1"/>
        <v>#REF!</v>
      </c>
      <c r="DZ18" s="111" t="e">
        <f ca="1"/>
        <v>#REF!</v>
      </c>
      <c r="EA18" s="111" t="e">
        <f ca="1"/>
        <v>#REF!</v>
      </c>
      <c r="EB18" s="111" t="e">
        <f ca="1"/>
        <v>#REF!</v>
      </c>
      <c r="EC18" s="111" t="e">
        <f ca="1"/>
        <v>#REF!</v>
      </c>
      <c r="ED18" s="111" t="e">
        <f ca="1"/>
        <v>#REF!</v>
      </c>
      <c r="EE18" s="111" t="e">
        <f ca="1"/>
        <v>#REF!</v>
      </c>
      <c r="EF18" s="111" t="e">
        <f ca="1"/>
        <v>#REF!</v>
      </c>
      <c r="EG18" s="111" t="e">
        <f ca="1"/>
        <v>#REF!</v>
      </c>
      <c r="EH18" s="111" t="e">
        <f ca="1"/>
        <v>#REF!</v>
      </c>
      <c r="EI18" s="111" t="e">
        <f ca="1"/>
        <v>#REF!</v>
      </c>
      <c r="EJ18" s="111" t="e">
        <f ca="1"/>
        <v>#REF!</v>
      </c>
      <c r="EK18" s="111" t="e">
        <f ca="1"/>
        <v>#REF!</v>
      </c>
      <c r="EL18" s="111" t="str">
        <f ca="1"/>
        <v>－</v>
      </c>
      <c r="EM18" s="111" t="str">
        <f ca="1"/>
        <v>－</v>
      </c>
      <c r="EN18" s="111" t="str">
        <f ca="1"/>
        <v>－</v>
      </c>
      <c r="EO18" s="111" t="str">
        <f ca="1"/>
        <v>0棟</v>
      </c>
      <c r="EP18" s="111" t="str">
        <f ca="1"/>
        <v>0棟</v>
      </c>
      <c r="EQ18" s="111" t="str">
        <f ca="1"/>
        <v>0棟</v>
      </c>
      <c r="ER18" s="111" t="str">
        <f ca="1"/>
        <v>0棟</v>
      </c>
      <c r="ES18" s="111" t="str">
        <f ca="1"/>
        <v>0棟</v>
      </c>
      <c r="ET18" s="111" t="str">
        <f ca="1"/>
        <v>0棟</v>
      </c>
      <c r="EU18" s="111" t="e">
        <f ca="1"/>
        <v>#REF!</v>
      </c>
      <c r="EV18" s="111" t="e">
        <f ca="1"/>
        <v>#REF!</v>
      </c>
      <c r="EW18" s="111" t="e">
        <f ca="1"/>
        <v>#REF!</v>
      </c>
      <c r="EX18" s="111" t="e">
        <f ca="1"/>
        <v>#REF!</v>
      </c>
      <c r="EY18" s="111" t="e">
        <f ca="1"/>
        <v>#REF!</v>
      </c>
      <c r="EZ18" s="111" t="e">
        <f ca="1"/>
        <v>#REF!</v>
      </c>
      <c r="FA18" s="111" t="e">
        <f ca="1"/>
        <v>#REF!</v>
      </c>
      <c r="FB18" s="111" t="e">
        <f ca="1"/>
        <v>#REF!</v>
      </c>
      <c r="FC18" s="111" t="e">
        <f ca="1"/>
        <v>#REF!</v>
      </c>
      <c r="FD18" s="111" t="e">
        <f ca="1"/>
        <v>#REF!</v>
      </c>
      <c r="FE18" s="111" t="e">
        <f ca="1"/>
        <v>#REF!</v>
      </c>
      <c r="FF18" s="111" t="e">
        <f ca="1"/>
        <v>#REF!</v>
      </c>
      <c r="FG18" s="111" t="e">
        <f ca="1"/>
        <v>#REF!</v>
      </c>
      <c r="FH18" s="111" t="e">
        <f ca="1"/>
        <v>#REF!</v>
      </c>
      <c r="FI18" s="111" t="e">
        <f ca="1"/>
        <v>#REF!</v>
      </c>
    </row>
    <row r="19" spans="1:165" ht="13.5" customHeight="1" x14ac:dyDescent="0.2">
      <c r="A19" s="182" t="s">
        <v>468</v>
      </c>
      <c r="B19" s="168" t="s">
        <v>405</v>
      </c>
      <c r="C19" s="34" t="s">
        <v>678</v>
      </c>
      <c r="D19" s="111" t="e">
        <f ca="1"/>
        <v>#REF!</v>
      </c>
      <c r="E19" s="111" t="e">
        <f ca="1"/>
        <v>#REF!</v>
      </c>
      <c r="F19" s="111" t="e">
        <f ca="1"/>
        <v>#REF!</v>
      </c>
      <c r="G19" s="111" t="e">
        <f ca="1"/>
        <v>#REF!</v>
      </c>
      <c r="H19" s="111" t="e">
        <f ca="1"/>
        <v>#REF!</v>
      </c>
      <c r="I19" s="111" t="e">
        <f ca="1"/>
        <v>#REF!</v>
      </c>
      <c r="J19" s="111" t="e">
        <f ca="1"/>
        <v>#REF!</v>
      </c>
      <c r="K19" s="111" t="e">
        <f ca="1"/>
        <v>#REF!</v>
      </c>
      <c r="L19" s="111" t="e">
        <f ca="1"/>
        <v>#REF!</v>
      </c>
      <c r="M19" s="111" t="e">
        <f ca="1"/>
        <v>#REF!</v>
      </c>
      <c r="N19" s="111" t="e">
        <f ca="1"/>
        <v>#REF!</v>
      </c>
      <c r="O19" s="111" t="e">
        <f ca="1"/>
        <v>#REF!</v>
      </c>
      <c r="P19" s="111" t="e">
        <f ca="1"/>
        <v>#REF!</v>
      </c>
      <c r="Q19" s="111" t="e">
        <f ca="1"/>
        <v>#REF!</v>
      </c>
      <c r="R19" s="111" t="e">
        <f ca="1"/>
        <v>#REF!</v>
      </c>
      <c r="S19" s="111" t="e">
        <f ca="1"/>
        <v>#REF!</v>
      </c>
      <c r="T19" s="111" t="e">
        <f ca="1"/>
        <v>#REF!</v>
      </c>
      <c r="U19" s="111" t="e">
        <f ca="1"/>
        <v>#REF!</v>
      </c>
      <c r="V19" s="111" t="e">
        <f ca="1"/>
        <v>#REF!</v>
      </c>
      <c r="W19" s="111" t="e">
        <f ca="1"/>
        <v>#REF!</v>
      </c>
      <c r="X19" s="111" t="e">
        <f ca="1"/>
        <v>#REF!</v>
      </c>
      <c r="Y19" s="111" t="e">
        <f ca="1"/>
        <v>#REF!</v>
      </c>
      <c r="Z19" s="111" t="e">
        <f ca="1"/>
        <v>#REF!</v>
      </c>
      <c r="AA19" s="111" t="e">
        <f ca="1"/>
        <v>#REF!</v>
      </c>
      <c r="AB19" s="111" t="e">
        <f ca="1"/>
        <v>#REF!</v>
      </c>
      <c r="AC19" s="111" t="e">
        <f ca="1"/>
        <v>#REF!</v>
      </c>
      <c r="AD19" s="111" t="e">
        <f ca="1"/>
        <v>#REF!</v>
      </c>
      <c r="AE19" s="111" t="e">
        <f ca="1"/>
        <v>#REF!</v>
      </c>
      <c r="AF19" s="111" t="e">
        <f ca="1"/>
        <v>#REF!</v>
      </c>
      <c r="AG19" s="111" t="e">
        <f ca="1"/>
        <v>#REF!</v>
      </c>
      <c r="AH19" s="111" t="e">
        <f ca="1"/>
        <v>#REF!</v>
      </c>
      <c r="AI19" s="111" t="e">
        <f ca="1"/>
        <v>#REF!</v>
      </c>
      <c r="AJ19" s="111" t="e">
        <f ca="1"/>
        <v>#REF!</v>
      </c>
      <c r="AK19" s="111" t="e">
        <f ca="1"/>
        <v>#REF!</v>
      </c>
      <c r="AL19" s="111" t="e">
        <f ca="1"/>
        <v>#REF!</v>
      </c>
      <c r="AM19" s="111" t="e">
        <f ca="1"/>
        <v>#REF!</v>
      </c>
      <c r="AN19" s="111" t="e">
        <f ca="1"/>
        <v>#REF!</v>
      </c>
      <c r="AO19" s="111" t="e">
        <f ca="1"/>
        <v>#REF!</v>
      </c>
      <c r="AP19" s="111" t="e">
        <f ca="1"/>
        <v>#REF!</v>
      </c>
      <c r="AQ19" s="111" t="e">
        <f ca="1"/>
        <v>#REF!</v>
      </c>
      <c r="AR19" s="111" t="e">
        <f ca="1"/>
        <v>#REF!</v>
      </c>
      <c r="AS19" s="111" t="e">
        <f ca="1"/>
        <v>#REF!</v>
      </c>
      <c r="AT19" s="111" t="e">
        <f ca="1"/>
        <v>#REF!</v>
      </c>
      <c r="AU19" s="111" t="e">
        <f ca="1"/>
        <v>#REF!</v>
      </c>
      <c r="AV19" s="111" t="e">
        <f ca="1"/>
        <v>#REF!</v>
      </c>
      <c r="AW19" s="111" t="e">
        <f ca="1"/>
        <v>#REF!</v>
      </c>
      <c r="AX19" s="111" t="e">
        <f ca="1"/>
        <v>#REF!</v>
      </c>
      <c r="AY19" s="111" t="e">
        <f ca="1"/>
        <v>#REF!</v>
      </c>
      <c r="AZ19" s="111" t="e">
        <f ca="1"/>
        <v>#REF!</v>
      </c>
      <c r="BA19" s="111" t="e">
        <f ca="1"/>
        <v>#REF!</v>
      </c>
      <c r="BB19" s="111" t="e">
        <f ca="1"/>
        <v>#REF!</v>
      </c>
      <c r="BC19" s="111" t="e">
        <f ca="1"/>
        <v>#REF!</v>
      </c>
      <c r="BD19" s="111" t="e">
        <f ca="1"/>
        <v>#REF!</v>
      </c>
      <c r="BE19" s="111" t="e">
        <f ca="1"/>
        <v>#REF!</v>
      </c>
      <c r="BF19" s="111" t="e">
        <f ca="1"/>
        <v>#REF!</v>
      </c>
      <c r="BG19" s="111" t="e">
        <f ca="1"/>
        <v>#REF!</v>
      </c>
      <c r="BH19" s="111" t="e">
        <f ca="1"/>
        <v>#REF!</v>
      </c>
      <c r="BI19" s="111" t="e">
        <f ca="1"/>
        <v>#REF!</v>
      </c>
      <c r="BJ19" s="111" t="e">
        <f ca="1"/>
        <v>#REF!</v>
      </c>
      <c r="BK19" s="111" t="e">
        <f ca="1"/>
        <v>#REF!</v>
      </c>
      <c r="BL19" s="111" t="e">
        <f ca="1"/>
        <v>#REF!</v>
      </c>
      <c r="BM19" s="111" t="e">
        <f ca="1"/>
        <v>#REF!</v>
      </c>
      <c r="BN19" s="111" t="e">
        <f ca="1"/>
        <v>#REF!</v>
      </c>
      <c r="BO19" s="111" t="e">
        <f ca="1"/>
        <v>#REF!</v>
      </c>
      <c r="BP19" s="111" t="e">
        <f ca="1"/>
        <v>#REF!</v>
      </c>
      <c r="BQ19" s="111" t="e">
        <f ca="1"/>
        <v>#REF!</v>
      </c>
      <c r="BR19" s="111" t="e">
        <f ca="1"/>
        <v>#REF!</v>
      </c>
      <c r="BS19" s="111" t="e">
        <f ca="1"/>
        <v>#REF!</v>
      </c>
      <c r="BT19" s="111" t="e">
        <f ca="1"/>
        <v>#REF!</v>
      </c>
      <c r="BU19" s="111" t="e">
        <f ca="1"/>
        <v>#REF!</v>
      </c>
      <c r="BV19" s="111" t="e">
        <f ca="1"/>
        <v>#REF!</v>
      </c>
      <c r="BW19" s="111" t="e">
        <f ca="1"/>
        <v>#REF!</v>
      </c>
      <c r="BX19" s="111" t="e">
        <f ca="1"/>
        <v>#REF!</v>
      </c>
      <c r="BY19" s="111" t="e">
        <f ca="1"/>
        <v>#REF!</v>
      </c>
      <c r="BZ19" s="111" t="e">
        <f ca="1"/>
        <v>#REF!</v>
      </c>
      <c r="CA19" s="111" t="e">
        <f ca="1"/>
        <v>#REF!</v>
      </c>
      <c r="CB19" s="111" t="e">
        <f ca="1"/>
        <v>#REF!</v>
      </c>
      <c r="CC19" s="111" t="e">
        <f ca="1"/>
        <v>#REF!</v>
      </c>
      <c r="CD19" s="111" t="e">
        <f ca="1"/>
        <v>#REF!</v>
      </c>
      <c r="CE19" s="111" t="e">
        <f ca="1"/>
        <v>#REF!</v>
      </c>
      <c r="CF19" s="111" t="e">
        <f ca="1"/>
        <v>#REF!</v>
      </c>
      <c r="CG19" s="111" t="e">
        <f ca="1"/>
        <v>#REF!</v>
      </c>
      <c r="CH19" s="111" t="e">
        <f ca="1"/>
        <v>#REF!</v>
      </c>
      <c r="CI19" s="111" t="e">
        <f ca="1"/>
        <v>#REF!</v>
      </c>
      <c r="CJ19" s="111" t="e">
        <f ca="1"/>
        <v>#REF!</v>
      </c>
      <c r="CK19" s="111" t="e">
        <f ca="1"/>
        <v>#REF!</v>
      </c>
      <c r="CL19" s="111" t="e">
        <f ca="1"/>
        <v>#REF!</v>
      </c>
      <c r="CM19" s="111" t="e">
        <f ca="1"/>
        <v>#REF!</v>
      </c>
      <c r="CN19" s="111" t="e">
        <f ca="1"/>
        <v>#REF!</v>
      </c>
      <c r="CO19" s="111" t="e">
        <f ca="1"/>
        <v>#REF!</v>
      </c>
      <c r="CP19" s="111" t="e">
        <f ca="1"/>
        <v>#REF!</v>
      </c>
      <c r="CQ19" s="111" t="e">
        <f ca="1"/>
        <v>#REF!</v>
      </c>
      <c r="CR19" s="111" t="e">
        <f ca="1"/>
        <v>#REF!</v>
      </c>
      <c r="CS19" s="111" t="e">
        <f ca="1"/>
        <v>#REF!</v>
      </c>
      <c r="CT19" s="111" t="e">
        <f ca="1"/>
        <v>#REF!</v>
      </c>
      <c r="CU19" s="111" t="e">
        <f ca="1"/>
        <v>#REF!</v>
      </c>
      <c r="CV19" s="111" t="e">
        <f ca="1"/>
        <v>#REF!</v>
      </c>
      <c r="CW19" s="111" t="e">
        <f ca="1"/>
        <v>#REF!</v>
      </c>
      <c r="CX19" s="111" t="e">
        <f ca="1"/>
        <v>#REF!</v>
      </c>
      <c r="CY19" s="111" t="e">
        <f ca="1"/>
        <v>#REF!</v>
      </c>
      <c r="CZ19" s="111" t="e">
        <f ca="1"/>
        <v>#REF!</v>
      </c>
      <c r="DA19" s="111" t="e">
        <f ca="1"/>
        <v>#REF!</v>
      </c>
      <c r="DB19" s="111" t="e">
        <f ca="1"/>
        <v>#REF!</v>
      </c>
      <c r="DC19" s="111" t="e">
        <f ca="1"/>
        <v>#REF!</v>
      </c>
      <c r="DD19" s="111" t="e">
        <f ca="1"/>
        <v>#REF!</v>
      </c>
      <c r="DE19" s="111" t="e">
        <f ca="1"/>
        <v>#REF!</v>
      </c>
      <c r="DF19" s="111" t="e">
        <f ca="1"/>
        <v>#REF!</v>
      </c>
      <c r="DG19" s="111" t="e">
        <f ca="1"/>
        <v>#REF!</v>
      </c>
      <c r="DH19" s="111" t="e">
        <f ca="1"/>
        <v>#REF!</v>
      </c>
      <c r="DI19" s="111" t="e">
        <f ca="1"/>
        <v>#REF!</v>
      </c>
      <c r="DJ19" s="111" t="e">
        <f ca="1"/>
        <v>#REF!</v>
      </c>
      <c r="DK19" s="111" t="e">
        <f ca="1"/>
        <v>#REF!</v>
      </c>
      <c r="DL19" s="111" t="e">
        <f ca="1"/>
        <v>#REF!</v>
      </c>
      <c r="DM19" s="111" t="e">
        <f ca="1"/>
        <v>#REF!</v>
      </c>
      <c r="DN19" s="111" t="e">
        <f ca="1"/>
        <v>#REF!</v>
      </c>
      <c r="DO19" s="111" t="e">
        <f ca="1"/>
        <v>#REF!</v>
      </c>
      <c r="DP19" s="111" t="e">
        <f ca="1"/>
        <v>#REF!</v>
      </c>
      <c r="DQ19" s="111" t="e">
        <f ca="1"/>
        <v>#REF!</v>
      </c>
      <c r="DR19" s="111" t="e">
        <f ca="1"/>
        <v>#REF!</v>
      </c>
      <c r="DS19" s="111" t="e">
        <f ca="1"/>
        <v>#REF!</v>
      </c>
      <c r="DT19" s="111" t="e">
        <f ca="1"/>
        <v>#REF!</v>
      </c>
      <c r="DU19" s="111" t="e">
        <f ca="1"/>
        <v>#REF!</v>
      </c>
      <c r="DV19" s="111" t="e">
        <f ca="1"/>
        <v>#REF!</v>
      </c>
      <c r="DW19" s="111" t="e">
        <f ca="1"/>
        <v>#REF!</v>
      </c>
      <c r="DX19" s="111" t="e">
        <f ca="1"/>
        <v>#REF!</v>
      </c>
      <c r="DY19" s="111" t="e">
        <f ca="1"/>
        <v>#REF!</v>
      </c>
      <c r="DZ19" s="111" t="e">
        <f ca="1"/>
        <v>#REF!</v>
      </c>
      <c r="EA19" s="111" t="e">
        <f ca="1"/>
        <v>#REF!</v>
      </c>
      <c r="EB19" s="111" t="e">
        <f ca="1"/>
        <v>#REF!</v>
      </c>
      <c r="EC19" s="111" t="e">
        <f ca="1"/>
        <v>#REF!</v>
      </c>
      <c r="ED19" s="111" t="e">
        <f ca="1"/>
        <v>#REF!</v>
      </c>
      <c r="EE19" s="111" t="e">
        <f ca="1"/>
        <v>#REF!</v>
      </c>
      <c r="EF19" s="111" t="e">
        <f ca="1"/>
        <v>#REF!</v>
      </c>
      <c r="EG19" s="111" t="e">
        <f ca="1"/>
        <v>#REF!</v>
      </c>
      <c r="EH19" s="111" t="e">
        <f ca="1"/>
        <v>#REF!</v>
      </c>
      <c r="EI19" s="111" t="e">
        <f ca="1"/>
        <v>#REF!</v>
      </c>
      <c r="EJ19" s="111" t="e">
        <f ca="1"/>
        <v>#REF!</v>
      </c>
      <c r="EK19" s="111" t="e">
        <f ca="1"/>
        <v>#REF!</v>
      </c>
      <c r="EL19" s="111" t="str">
        <f ca="1"/>
        <v>－</v>
      </c>
      <c r="EM19" s="111" t="str">
        <f ca="1"/>
        <v>－</v>
      </c>
      <c r="EN19" s="111" t="str">
        <f ca="1"/>
        <v>－</v>
      </c>
      <c r="EO19" s="111" t="str">
        <f ca="1"/>
        <v>0人</v>
      </c>
      <c r="EP19" s="111" t="str">
        <f ca="1"/>
        <v>0人</v>
      </c>
      <c r="EQ19" s="111" t="str">
        <f ca="1"/>
        <v>0人</v>
      </c>
      <c r="ER19" s="111" t="str">
        <f ca="1"/>
        <v>0人</v>
      </c>
      <c r="ES19" s="111" t="str">
        <f ca="1"/>
        <v>0人</v>
      </c>
      <c r="ET19" s="111" t="str">
        <f ca="1"/>
        <v>0人</v>
      </c>
      <c r="EU19" s="111" t="e">
        <f ca="1"/>
        <v>#REF!</v>
      </c>
      <c r="EV19" s="111" t="e">
        <f ca="1"/>
        <v>#REF!</v>
      </c>
      <c r="EW19" s="111" t="e">
        <f ca="1"/>
        <v>#REF!</v>
      </c>
      <c r="EX19" s="111" t="e">
        <f ca="1"/>
        <v>#REF!</v>
      </c>
      <c r="EY19" s="111" t="e">
        <f ca="1"/>
        <v>#REF!</v>
      </c>
      <c r="EZ19" s="111" t="e">
        <f ca="1"/>
        <v>#REF!</v>
      </c>
      <c r="FA19" s="111" t="e">
        <f ca="1"/>
        <v>#REF!</v>
      </c>
      <c r="FB19" s="111" t="e">
        <f ca="1"/>
        <v>#REF!</v>
      </c>
      <c r="FC19" s="111" t="e">
        <f ca="1"/>
        <v>#REF!</v>
      </c>
      <c r="FD19" s="111" t="e">
        <f ca="1"/>
        <v>#REF!</v>
      </c>
      <c r="FE19" s="111" t="e">
        <f ca="1"/>
        <v>#REF!</v>
      </c>
      <c r="FF19" s="111" t="e">
        <f ca="1"/>
        <v>#REF!</v>
      </c>
      <c r="FG19" s="111" t="e">
        <f ca="1"/>
        <v>#REF!</v>
      </c>
      <c r="FH19" s="111" t="e">
        <f ca="1"/>
        <v>#REF!</v>
      </c>
      <c r="FI19" s="111" t="e">
        <f ca="1"/>
        <v>#REF!</v>
      </c>
    </row>
    <row r="20" spans="1:165" x14ac:dyDescent="0.2">
      <c r="A20" s="183"/>
      <c r="B20" s="169"/>
      <c r="C20" s="34" t="s">
        <v>78</v>
      </c>
      <c r="D20" s="111" t="e">
        <f ca="1"/>
        <v>#REF!</v>
      </c>
      <c r="E20" s="111" t="e">
        <f ca="1"/>
        <v>#REF!</v>
      </c>
      <c r="F20" s="111" t="e">
        <f ca="1"/>
        <v>#REF!</v>
      </c>
      <c r="G20" s="111" t="e">
        <f ca="1"/>
        <v>#REF!</v>
      </c>
      <c r="H20" s="111" t="e">
        <f ca="1"/>
        <v>#REF!</v>
      </c>
      <c r="I20" s="111" t="e">
        <f ca="1"/>
        <v>#REF!</v>
      </c>
      <c r="J20" s="111" t="e">
        <f ca="1"/>
        <v>#REF!</v>
      </c>
      <c r="K20" s="111" t="e">
        <f ca="1"/>
        <v>#REF!</v>
      </c>
      <c r="L20" s="111" t="e">
        <f ca="1"/>
        <v>#REF!</v>
      </c>
      <c r="M20" s="111" t="e">
        <f ca="1"/>
        <v>#REF!</v>
      </c>
      <c r="N20" s="111" t="e">
        <f ca="1"/>
        <v>#REF!</v>
      </c>
      <c r="O20" s="111" t="e">
        <f ca="1"/>
        <v>#REF!</v>
      </c>
      <c r="P20" s="111" t="e">
        <f ca="1"/>
        <v>#REF!</v>
      </c>
      <c r="Q20" s="111" t="e">
        <f ca="1"/>
        <v>#REF!</v>
      </c>
      <c r="R20" s="111" t="e">
        <f ca="1"/>
        <v>#REF!</v>
      </c>
      <c r="S20" s="111" t="e">
        <f ca="1"/>
        <v>#REF!</v>
      </c>
      <c r="T20" s="111" t="e">
        <f ca="1"/>
        <v>#REF!</v>
      </c>
      <c r="U20" s="111" t="e">
        <f ca="1"/>
        <v>#REF!</v>
      </c>
      <c r="V20" s="111" t="e">
        <f ca="1"/>
        <v>#REF!</v>
      </c>
      <c r="W20" s="111" t="e">
        <f ca="1"/>
        <v>#REF!</v>
      </c>
      <c r="X20" s="111" t="e">
        <f ca="1"/>
        <v>#REF!</v>
      </c>
      <c r="Y20" s="111" t="e">
        <f ca="1"/>
        <v>#REF!</v>
      </c>
      <c r="Z20" s="111" t="e">
        <f ca="1"/>
        <v>#REF!</v>
      </c>
      <c r="AA20" s="111" t="e">
        <f ca="1"/>
        <v>#REF!</v>
      </c>
      <c r="AB20" s="111" t="e">
        <f ca="1"/>
        <v>#REF!</v>
      </c>
      <c r="AC20" s="111" t="e">
        <f ca="1"/>
        <v>#REF!</v>
      </c>
      <c r="AD20" s="111" t="e">
        <f ca="1"/>
        <v>#REF!</v>
      </c>
      <c r="AE20" s="111" t="e">
        <f ca="1"/>
        <v>#REF!</v>
      </c>
      <c r="AF20" s="111" t="e">
        <f ca="1"/>
        <v>#REF!</v>
      </c>
      <c r="AG20" s="111" t="e">
        <f ca="1"/>
        <v>#REF!</v>
      </c>
      <c r="AH20" s="111" t="e">
        <f ca="1"/>
        <v>#REF!</v>
      </c>
      <c r="AI20" s="111" t="e">
        <f ca="1"/>
        <v>#REF!</v>
      </c>
      <c r="AJ20" s="111" t="e">
        <f ca="1"/>
        <v>#REF!</v>
      </c>
      <c r="AK20" s="111" t="e">
        <f ca="1"/>
        <v>#REF!</v>
      </c>
      <c r="AL20" s="111" t="e">
        <f ca="1"/>
        <v>#REF!</v>
      </c>
      <c r="AM20" s="111" t="e">
        <f ca="1"/>
        <v>#REF!</v>
      </c>
      <c r="AN20" s="111" t="e">
        <f ca="1"/>
        <v>#REF!</v>
      </c>
      <c r="AO20" s="111" t="e">
        <f ca="1"/>
        <v>#REF!</v>
      </c>
      <c r="AP20" s="111" t="e">
        <f ca="1"/>
        <v>#REF!</v>
      </c>
      <c r="AQ20" s="111" t="e">
        <f ca="1"/>
        <v>#REF!</v>
      </c>
      <c r="AR20" s="111" t="e">
        <f ca="1"/>
        <v>#REF!</v>
      </c>
      <c r="AS20" s="111" t="e">
        <f ca="1"/>
        <v>#REF!</v>
      </c>
      <c r="AT20" s="111" t="e">
        <f ca="1"/>
        <v>#REF!</v>
      </c>
      <c r="AU20" s="111" t="e">
        <f ca="1"/>
        <v>#REF!</v>
      </c>
      <c r="AV20" s="111" t="e">
        <f ca="1"/>
        <v>#REF!</v>
      </c>
      <c r="AW20" s="111" t="e">
        <f ca="1"/>
        <v>#REF!</v>
      </c>
      <c r="AX20" s="111" t="e">
        <f ca="1"/>
        <v>#REF!</v>
      </c>
      <c r="AY20" s="111" t="e">
        <f ca="1"/>
        <v>#REF!</v>
      </c>
      <c r="AZ20" s="111" t="e">
        <f ca="1"/>
        <v>#REF!</v>
      </c>
      <c r="BA20" s="111" t="e">
        <f ca="1"/>
        <v>#REF!</v>
      </c>
      <c r="BB20" s="111" t="e">
        <f ca="1"/>
        <v>#REF!</v>
      </c>
      <c r="BC20" s="111" t="e">
        <f ca="1"/>
        <v>#REF!</v>
      </c>
      <c r="BD20" s="111" t="e">
        <f ca="1"/>
        <v>#REF!</v>
      </c>
      <c r="BE20" s="111" t="e">
        <f ca="1"/>
        <v>#REF!</v>
      </c>
      <c r="BF20" s="111" t="e">
        <f ca="1"/>
        <v>#REF!</v>
      </c>
      <c r="BG20" s="111" t="e">
        <f ca="1"/>
        <v>#REF!</v>
      </c>
      <c r="BH20" s="111" t="e">
        <f ca="1"/>
        <v>#REF!</v>
      </c>
      <c r="BI20" s="111" t="e">
        <f ca="1"/>
        <v>#REF!</v>
      </c>
      <c r="BJ20" s="111" t="e">
        <f ca="1"/>
        <v>#REF!</v>
      </c>
      <c r="BK20" s="111" t="e">
        <f ca="1"/>
        <v>#REF!</v>
      </c>
      <c r="BL20" s="111" t="e">
        <f ca="1"/>
        <v>#REF!</v>
      </c>
      <c r="BM20" s="111" t="e">
        <f ca="1"/>
        <v>#REF!</v>
      </c>
      <c r="BN20" s="111" t="e">
        <f ca="1"/>
        <v>#REF!</v>
      </c>
      <c r="BO20" s="111" t="e">
        <f ca="1"/>
        <v>#REF!</v>
      </c>
      <c r="BP20" s="111" t="e">
        <f ca="1"/>
        <v>#REF!</v>
      </c>
      <c r="BQ20" s="111" t="e">
        <f ca="1"/>
        <v>#REF!</v>
      </c>
      <c r="BR20" s="111" t="e">
        <f ca="1"/>
        <v>#REF!</v>
      </c>
      <c r="BS20" s="111" t="e">
        <f ca="1"/>
        <v>#REF!</v>
      </c>
      <c r="BT20" s="111" t="e">
        <f ca="1"/>
        <v>#REF!</v>
      </c>
      <c r="BU20" s="111" t="e">
        <f ca="1"/>
        <v>#REF!</v>
      </c>
      <c r="BV20" s="111" t="e">
        <f ca="1"/>
        <v>#REF!</v>
      </c>
      <c r="BW20" s="111" t="e">
        <f ca="1"/>
        <v>#REF!</v>
      </c>
      <c r="BX20" s="111" t="e">
        <f ca="1"/>
        <v>#REF!</v>
      </c>
      <c r="BY20" s="111" t="e">
        <f ca="1"/>
        <v>#REF!</v>
      </c>
      <c r="BZ20" s="111" t="e">
        <f ca="1"/>
        <v>#REF!</v>
      </c>
      <c r="CA20" s="111" t="e">
        <f ca="1"/>
        <v>#REF!</v>
      </c>
      <c r="CB20" s="111" t="e">
        <f ca="1"/>
        <v>#REF!</v>
      </c>
      <c r="CC20" s="111" t="e">
        <f ca="1"/>
        <v>#REF!</v>
      </c>
      <c r="CD20" s="111" t="e">
        <f ca="1"/>
        <v>#REF!</v>
      </c>
      <c r="CE20" s="111" t="e">
        <f ca="1"/>
        <v>#REF!</v>
      </c>
      <c r="CF20" s="111" t="e">
        <f ca="1"/>
        <v>#REF!</v>
      </c>
      <c r="CG20" s="111" t="e">
        <f ca="1"/>
        <v>#REF!</v>
      </c>
      <c r="CH20" s="111" t="e">
        <f ca="1"/>
        <v>#REF!</v>
      </c>
      <c r="CI20" s="111" t="e">
        <f ca="1"/>
        <v>#REF!</v>
      </c>
      <c r="CJ20" s="111" t="e">
        <f ca="1"/>
        <v>#REF!</v>
      </c>
      <c r="CK20" s="111" t="e">
        <f ca="1"/>
        <v>#REF!</v>
      </c>
      <c r="CL20" s="111" t="e">
        <f ca="1"/>
        <v>#REF!</v>
      </c>
      <c r="CM20" s="111" t="e">
        <f ca="1"/>
        <v>#REF!</v>
      </c>
      <c r="CN20" s="111" t="e">
        <f ca="1"/>
        <v>#REF!</v>
      </c>
      <c r="CO20" s="111" t="e">
        <f ca="1"/>
        <v>#REF!</v>
      </c>
      <c r="CP20" s="111" t="e">
        <f ca="1"/>
        <v>#REF!</v>
      </c>
      <c r="CQ20" s="111" t="e">
        <f ca="1"/>
        <v>#REF!</v>
      </c>
      <c r="CR20" s="111" t="e">
        <f ca="1"/>
        <v>#REF!</v>
      </c>
      <c r="CS20" s="111" t="e">
        <f ca="1"/>
        <v>#REF!</v>
      </c>
      <c r="CT20" s="111" t="e">
        <f ca="1"/>
        <v>#REF!</v>
      </c>
      <c r="CU20" s="111" t="e">
        <f ca="1"/>
        <v>#REF!</v>
      </c>
      <c r="CV20" s="111" t="e">
        <f ca="1"/>
        <v>#REF!</v>
      </c>
      <c r="CW20" s="111" t="e">
        <f ca="1"/>
        <v>#REF!</v>
      </c>
      <c r="CX20" s="111" t="e">
        <f ca="1"/>
        <v>#REF!</v>
      </c>
      <c r="CY20" s="111" t="e">
        <f ca="1"/>
        <v>#REF!</v>
      </c>
      <c r="CZ20" s="111" t="e">
        <f ca="1"/>
        <v>#REF!</v>
      </c>
      <c r="DA20" s="111" t="e">
        <f ca="1"/>
        <v>#REF!</v>
      </c>
      <c r="DB20" s="111" t="e">
        <f ca="1"/>
        <v>#REF!</v>
      </c>
      <c r="DC20" s="111" t="e">
        <f ca="1"/>
        <v>#REF!</v>
      </c>
      <c r="DD20" s="111" t="e">
        <f ca="1"/>
        <v>#REF!</v>
      </c>
      <c r="DE20" s="111" t="e">
        <f ca="1"/>
        <v>#REF!</v>
      </c>
      <c r="DF20" s="111" t="e">
        <f ca="1"/>
        <v>#REF!</v>
      </c>
      <c r="DG20" s="111" t="e">
        <f ca="1"/>
        <v>#REF!</v>
      </c>
      <c r="DH20" s="111" t="e">
        <f ca="1"/>
        <v>#REF!</v>
      </c>
      <c r="DI20" s="111" t="e">
        <f ca="1"/>
        <v>#REF!</v>
      </c>
      <c r="DJ20" s="111" t="e">
        <f ca="1"/>
        <v>#REF!</v>
      </c>
      <c r="DK20" s="111" t="e">
        <f ca="1"/>
        <v>#REF!</v>
      </c>
      <c r="DL20" s="111" t="e">
        <f ca="1"/>
        <v>#REF!</v>
      </c>
      <c r="DM20" s="111" t="e">
        <f ca="1"/>
        <v>#REF!</v>
      </c>
      <c r="DN20" s="111" t="e">
        <f ca="1"/>
        <v>#REF!</v>
      </c>
      <c r="DO20" s="111" t="e">
        <f ca="1"/>
        <v>#REF!</v>
      </c>
      <c r="DP20" s="111" t="e">
        <f ca="1"/>
        <v>#REF!</v>
      </c>
      <c r="DQ20" s="111" t="e">
        <f ca="1"/>
        <v>#REF!</v>
      </c>
      <c r="DR20" s="111" t="e">
        <f ca="1"/>
        <v>#REF!</v>
      </c>
      <c r="DS20" s="111" t="e">
        <f ca="1"/>
        <v>#REF!</v>
      </c>
      <c r="DT20" s="111" t="e">
        <f ca="1"/>
        <v>#REF!</v>
      </c>
      <c r="DU20" s="111" t="e">
        <f ca="1"/>
        <v>#REF!</v>
      </c>
      <c r="DV20" s="111" t="e">
        <f ca="1"/>
        <v>#REF!</v>
      </c>
      <c r="DW20" s="111" t="e">
        <f ca="1"/>
        <v>#REF!</v>
      </c>
      <c r="DX20" s="111" t="e">
        <f ca="1"/>
        <v>#REF!</v>
      </c>
      <c r="DY20" s="111" t="e">
        <f ca="1"/>
        <v>#REF!</v>
      </c>
      <c r="DZ20" s="111" t="e">
        <f ca="1"/>
        <v>#REF!</v>
      </c>
      <c r="EA20" s="111" t="e">
        <f ca="1"/>
        <v>#REF!</v>
      </c>
      <c r="EB20" s="111" t="e">
        <f ca="1"/>
        <v>#REF!</v>
      </c>
      <c r="EC20" s="111" t="e">
        <f ca="1"/>
        <v>#REF!</v>
      </c>
      <c r="ED20" s="111" t="e">
        <f ca="1"/>
        <v>#REF!</v>
      </c>
      <c r="EE20" s="111" t="e">
        <f ca="1"/>
        <v>#REF!</v>
      </c>
      <c r="EF20" s="111" t="e">
        <f ca="1"/>
        <v>#REF!</v>
      </c>
      <c r="EG20" s="111" t="e">
        <f ca="1"/>
        <v>#REF!</v>
      </c>
      <c r="EH20" s="111" t="e">
        <f ca="1"/>
        <v>#REF!</v>
      </c>
      <c r="EI20" s="111" t="e">
        <f ca="1"/>
        <v>#REF!</v>
      </c>
      <c r="EJ20" s="111" t="e">
        <f ca="1"/>
        <v>#REF!</v>
      </c>
      <c r="EK20" s="111" t="e">
        <f ca="1"/>
        <v>#REF!</v>
      </c>
      <c r="EL20" s="111" t="str">
        <f ca="1"/>
        <v>－</v>
      </c>
      <c r="EM20" s="111" t="str">
        <f ca="1"/>
        <v>－</v>
      </c>
      <c r="EN20" s="111" t="str">
        <f ca="1"/>
        <v>－</v>
      </c>
      <c r="EO20" s="111" t="str">
        <f ca="1"/>
        <v>0人</v>
      </c>
      <c r="EP20" s="111" t="str">
        <f ca="1"/>
        <v>0人</v>
      </c>
      <c r="EQ20" s="111" t="str">
        <f ca="1"/>
        <v>0人</v>
      </c>
      <c r="ER20" s="111" t="str">
        <f ca="1"/>
        <v>0人</v>
      </c>
      <c r="ES20" s="111" t="str">
        <f ca="1"/>
        <v>0人</v>
      </c>
      <c r="ET20" s="111" t="str">
        <f ca="1"/>
        <v>0人</v>
      </c>
      <c r="EU20" s="111" t="e">
        <f ca="1"/>
        <v>#REF!</v>
      </c>
      <c r="EV20" s="111" t="e">
        <f ca="1"/>
        <v>#REF!</v>
      </c>
      <c r="EW20" s="111" t="e">
        <f ca="1"/>
        <v>#REF!</v>
      </c>
      <c r="EX20" s="111" t="e">
        <f ca="1"/>
        <v>#REF!</v>
      </c>
      <c r="EY20" s="111" t="e">
        <f ca="1"/>
        <v>#REF!</v>
      </c>
      <c r="EZ20" s="111" t="e">
        <f ca="1"/>
        <v>#REF!</v>
      </c>
      <c r="FA20" s="111" t="e">
        <f ca="1"/>
        <v>#REF!</v>
      </c>
      <c r="FB20" s="111" t="e">
        <f ca="1"/>
        <v>#REF!</v>
      </c>
      <c r="FC20" s="111" t="e">
        <f ca="1"/>
        <v>#REF!</v>
      </c>
      <c r="FD20" s="111" t="e">
        <f ca="1"/>
        <v>#REF!</v>
      </c>
      <c r="FE20" s="111" t="e">
        <f ca="1"/>
        <v>#REF!</v>
      </c>
      <c r="FF20" s="111" t="e">
        <f ca="1"/>
        <v>#REF!</v>
      </c>
      <c r="FG20" s="111" t="e">
        <f ca="1"/>
        <v>#REF!</v>
      </c>
      <c r="FH20" s="111" t="e">
        <f ca="1"/>
        <v>#REF!</v>
      </c>
      <c r="FI20" s="111" t="e">
        <f ca="1"/>
        <v>#REF!</v>
      </c>
    </row>
    <row r="21" spans="1:165" ht="13.5" customHeight="1" x14ac:dyDescent="0.2">
      <c r="A21" s="183"/>
      <c r="B21" s="170"/>
      <c r="C21" s="34" t="s">
        <v>79</v>
      </c>
      <c r="D21" s="111" t="e">
        <f ca="1"/>
        <v>#REF!</v>
      </c>
      <c r="E21" s="111" t="e">
        <f ca="1"/>
        <v>#REF!</v>
      </c>
      <c r="F21" s="111" t="e">
        <f ca="1"/>
        <v>#REF!</v>
      </c>
      <c r="G21" s="111" t="e">
        <f ca="1"/>
        <v>#REF!</v>
      </c>
      <c r="H21" s="111" t="e">
        <f ca="1"/>
        <v>#REF!</v>
      </c>
      <c r="I21" s="111" t="e">
        <f ca="1"/>
        <v>#REF!</v>
      </c>
      <c r="J21" s="111" t="e">
        <f ca="1"/>
        <v>#REF!</v>
      </c>
      <c r="K21" s="111" t="e">
        <f ca="1"/>
        <v>#REF!</v>
      </c>
      <c r="L21" s="111" t="e">
        <f ca="1"/>
        <v>#REF!</v>
      </c>
      <c r="M21" s="111" t="e">
        <f ca="1"/>
        <v>#REF!</v>
      </c>
      <c r="N21" s="111" t="e">
        <f ca="1"/>
        <v>#REF!</v>
      </c>
      <c r="O21" s="111" t="e">
        <f ca="1"/>
        <v>#REF!</v>
      </c>
      <c r="P21" s="111" t="e">
        <f ca="1"/>
        <v>#REF!</v>
      </c>
      <c r="Q21" s="111" t="e">
        <f ca="1"/>
        <v>#REF!</v>
      </c>
      <c r="R21" s="111" t="e">
        <f ca="1"/>
        <v>#REF!</v>
      </c>
      <c r="S21" s="111" t="e">
        <f ca="1"/>
        <v>#REF!</v>
      </c>
      <c r="T21" s="111" t="e">
        <f ca="1"/>
        <v>#REF!</v>
      </c>
      <c r="U21" s="111" t="e">
        <f ca="1"/>
        <v>#REF!</v>
      </c>
      <c r="V21" s="111" t="e">
        <f ca="1"/>
        <v>#REF!</v>
      </c>
      <c r="W21" s="111" t="e">
        <f ca="1"/>
        <v>#REF!</v>
      </c>
      <c r="X21" s="111" t="e">
        <f ca="1"/>
        <v>#REF!</v>
      </c>
      <c r="Y21" s="111" t="e">
        <f ca="1"/>
        <v>#REF!</v>
      </c>
      <c r="Z21" s="111" t="e">
        <f ca="1"/>
        <v>#REF!</v>
      </c>
      <c r="AA21" s="111" t="e">
        <f ca="1"/>
        <v>#REF!</v>
      </c>
      <c r="AB21" s="111" t="e">
        <f ca="1"/>
        <v>#REF!</v>
      </c>
      <c r="AC21" s="111" t="e">
        <f ca="1"/>
        <v>#REF!</v>
      </c>
      <c r="AD21" s="111" t="e">
        <f ca="1"/>
        <v>#REF!</v>
      </c>
      <c r="AE21" s="111" t="e">
        <f ca="1"/>
        <v>#REF!</v>
      </c>
      <c r="AF21" s="111" t="e">
        <f ca="1"/>
        <v>#REF!</v>
      </c>
      <c r="AG21" s="111" t="e">
        <f ca="1"/>
        <v>#REF!</v>
      </c>
      <c r="AH21" s="111" t="e">
        <f ca="1"/>
        <v>#REF!</v>
      </c>
      <c r="AI21" s="111" t="e">
        <f ca="1"/>
        <v>#REF!</v>
      </c>
      <c r="AJ21" s="111" t="e">
        <f ca="1"/>
        <v>#REF!</v>
      </c>
      <c r="AK21" s="111" t="e">
        <f ca="1"/>
        <v>#REF!</v>
      </c>
      <c r="AL21" s="111" t="e">
        <f ca="1"/>
        <v>#REF!</v>
      </c>
      <c r="AM21" s="111" t="e">
        <f ca="1"/>
        <v>#REF!</v>
      </c>
      <c r="AN21" s="111" t="e">
        <f ca="1"/>
        <v>#REF!</v>
      </c>
      <c r="AO21" s="111" t="e">
        <f ca="1"/>
        <v>#REF!</v>
      </c>
      <c r="AP21" s="111" t="e">
        <f ca="1"/>
        <v>#REF!</v>
      </c>
      <c r="AQ21" s="111" t="e">
        <f ca="1"/>
        <v>#REF!</v>
      </c>
      <c r="AR21" s="111" t="e">
        <f ca="1"/>
        <v>#REF!</v>
      </c>
      <c r="AS21" s="111" t="e">
        <f ca="1"/>
        <v>#REF!</v>
      </c>
      <c r="AT21" s="111" t="e">
        <f ca="1"/>
        <v>#REF!</v>
      </c>
      <c r="AU21" s="111" t="e">
        <f ca="1"/>
        <v>#REF!</v>
      </c>
      <c r="AV21" s="111" t="e">
        <f ca="1"/>
        <v>#REF!</v>
      </c>
      <c r="AW21" s="111" t="e">
        <f ca="1"/>
        <v>#REF!</v>
      </c>
      <c r="AX21" s="111" t="e">
        <f ca="1"/>
        <v>#REF!</v>
      </c>
      <c r="AY21" s="111" t="e">
        <f ca="1"/>
        <v>#REF!</v>
      </c>
      <c r="AZ21" s="111" t="e">
        <f ca="1"/>
        <v>#REF!</v>
      </c>
      <c r="BA21" s="111" t="e">
        <f ca="1"/>
        <v>#REF!</v>
      </c>
      <c r="BB21" s="111" t="e">
        <f ca="1"/>
        <v>#REF!</v>
      </c>
      <c r="BC21" s="111" t="e">
        <f ca="1"/>
        <v>#REF!</v>
      </c>
      <c r="BD21" s="111" t="e">
        <f ca="1"/>
        <v>#REF!</v>
      </c>
      <c r="BE21" s="111" t="e">
        <f ca="1"/>
        <v>#REF!</v>
      </c>
      <c r="BF21" s="111" t="e">
        <f ca="1"/>
        <v>#REF!</v>
      </c>
      <c r="BG21" s="111" t="e">
        <f ca="1"/>
        <v>#REF!</v>
      </c>
      <c r="BH21" s="111" t="e">
        <f ca="1"/>
        <v>#REF!</v>
      </c>
      <c r="BI21" s="111" t="e">
        <f ca="1"/>
        <v>#REF!</v>
      </c>
      <c r="BJ21" s="111" t="e">
        <f ca="1"/>
        <v>#REF!</v>
      </c>
      <c r="BK21" s="111" t="e">
        <f ca="1"/>
        <v>#REF!</v>
      </c>
      <c r="BL21" s="111" t="e">
        <f ca="1"/>
        <v>#REF!</v>
      </c>
      <c r="BM21" s="111" t="e">
        <f ca="1"/>
        <v>#REF!</v>
      </c>
      <c r="BN21" s="111" t="e">
        <f ca="1"/>
        <v>#REF!</v>
      </c>
      <c r="BO21" s="111" t="e">
        <f ca="1"/>
        <v>#REF!</v>
      </c>
      <c r="BP21" s="111" t="e">
        <f ca="1"/>
        <v>#REF!</v>
      </c>
      <c r="BQ21" s="111" t="e">
        <f ca="1"/>
        <v>#REF!</v>
      </c>
      <c r="BR21" s="111" t="e">
        <f ca="1"/>
        <v>#REF!</v>
      </c>
      <c r="BS21" s="111" t="e">
        <f ca="1"/>
        <v>#REF!</v>
      </c>
      <c r="BT21" s="111" t="e">
        <f ca="1"/>
        <v>#REF!</v>
      </c>
      <c r="BU21" s="111" t="e">
        <f ca="1"/>
        <v>#REF!</v>
      </c>
      <c r="BV21" s="111" t="e">
        <f ca="1"/>
        <v>#REF!</v>
      </c>
      <c r="BW21" s="111" t="e">
        <f ca="1"/>
        <v>#REF!</v>
      </c>
      <c r="BX21" s="111" t="e">
        <f ca="1"/>
        <v>#REF!</v>
      </c>
      <c r="BY21" s="111" t="e">
        <f ca="1"/>
        <v>#REF!</v>
      </c>
      <c r="BZ21" s="111" t="e">
        <f ca="1"/>
        <v>#REF!</v>
      </c>
      <c r="CA21" s="111" t="e">
        <f ca="1"/>
        <v>#REF!</v>
      </c>
      <c r="CB21" s="111" t="e">
        <f ca="1"/>
        <v>#REF!</v>
      </c>
      <c r="CC21" s="111" t="e">
        <f ca="1"/>
        <v>#REF!</v>
      </c>
      <c r="CD21" s="111" t="e">
        <f ca="1"/>
        <v>#REF!</v>
      </c>
      <c r="CE21" s="111" t="e">
        <f ca="1"/>
        <v>#REF!</v>
      </c>
      <c r="CF21" s="111" t="e">
        <f ca="1"/>
        <v>#REF!</v>
      </c>
      <c r="CG21" s="111" t="e">
        <f ca="1"/>
        <v>#REF!</v>
      </c>
      <c r="CH21" s="111" t="e">
        <f ca="1"/>
        <v>#REF!</v>
      </c>
      <c r="CI21" s="111" t="e">
        <f ca="1"/>
        <v>#REF!</v>
      </c>
      <c r="CJ21" s="111" t="e">
        <f ca="1"/>
        <v>#REF!</v>
      </c>
      <c r="CK21" s="111" t="e">
        <f ca="1"/>
        <v>#REF!</v>
      </c>
      <c r="CL21" s="111" t="e">
        <f ca="1"/>
        <v>#REF!</v>
      </c>
      <c r="CM21" s="111" t="e">
        <f ca="1"/>
        <v>#REF!</v>
      </c>
      <c r="CN21" s="111" t="e">
        <f ca="1"/>
        <v>#REF!</v>
      </c>
      <c r="CO21" s="111" t="e">
        <f ca="1"/>
        <v>#REF!</v>
      </c>
      <c r="CP21" s="111" t="e">
        <f ca="1"/>
        <v>#REF!</v>
      </c>
      <c r="CQ21" s="111" t="e">
        <f ca="1"/>
        <v>#REF!</v>
      </c>
      <c r="CR21" s="111" t="e">
        <f ca="1"/>
        <v>#REF!</v>
      </c>
      <c r="CS21" s="111" t="e">
        <f ca="1"/>
        <v>#REF!</v>
      </c>
      <c r="CT21" s="111" t="e">
        <f ca="1"/>
        <v>#REF!</v>
      </c>
      <c r="CU21" s="111" t="e">
        <f ca="1"/>
        <v>#REF!</v>
      </c>
      <c r="CV21" s="111" t="e">
        <f ca="1"/>
        <v>#REF!</v>
      </c>
      <c r="CW21" s="111" t="e">
        <f ca="1"/>
        <v>#REF!</v>
      </c>
      <c r="CX21" s="111" t="e">
        <f ca="1"/>
        <v>#REF!</v>
      </c>
      <c r="CY21" s="111" t="e">
        <f ca="1"/>
        <v>#REF!</v>
      </c>
      <c r="CZ21" s="111" t="e">
        <f ca="1"/>
        <v>#REF!</v>
      </c>
      <c r="DA21" s="111" t="e">
        <f ca="1"/>
        <v>#REF!</v>
      </c>
      <c r="DB21" s="111" t="e">
        <f ca="1"/>
        <v>#REF!</v>
      </c>
      <c r="DC21" s="111" t="e">
        <f ca="1"/>
        <v>#REF!</v>
      </c>
      <c r="DD21" s="111" t="e">
        <f ca="1"/>
        <v>#REF!</v>
      </c>
      <c r="DE21" s="111" t="e">
        <f ca="1"/>
        <v>#REF!</v>
      </c>
      <c r="DF21" s="111" t="e">
        <f ca="1"/>
        <v>#REF!</v>
      </c>
      <c r="DG21" s="111" t="e">
        <f ca="1"/>
        <v>#REF!</v>
      </c>
      <c r="DH21" s="111" t="e">
        <f ca="1"/>
        <v>#REF!</v>
      </c>
      <c r="DI21" s="111" t="e">
        <f ca="1"/>
        <v>#REF!</v>
      </c>
      <c r="DJ21" s="111" t="e">
        <f ca="1"/>
        <v>#REF!</v>
      </c>
      <c r="DK21" s="111" t="e">
        <f ca="1"/>
        <v>#REF!</v>
      </c>
      <c r="DL21" s="111" t="e">
        <f ca="1"/>
        <v>#REF!</v>
      </c>
      <c r="DM21" s="111" t="e">
        <f ca="1"/>
        <v>#REF!</v>
      </c>
      <c r="DN21" s="111" t="e">
        <f ca="1"/>
        <v>#REF!</v>
      </c>
      <c r="DO21" s="111" t="e">
        <f ca="1"/>
        <v>#REF!</v>
      </c>
      <c r="DP21" s="111" t="e">
        <f ca="1"/>
        <v>#REF!</v>
      </c>
      <c r="DQ21" s="111" t="e">
        <f ca="1"/>
        <v>#REF!</v>
      </c>
      <c r="DR21" s="111" t="e">
        <f ca="1"/>
        <v>#REF!</v>
      </c>
      <c r="DS21" s="111" t="e">
        <f ca="1"/>
        <v>#REF!</v>
      </c>
      <c r="DT21" s="111" t="e">
        <f ca="1"/>
        <v>#REF!</v>
      </c>
      <c r="DU21" s="111" t="e">
        <f ca="1"/>
        <v>#REF!</v>
      </c>
      <c r="DV21" s="111" t="e">
        <f ca="1"/>
        <v>#REF!</v>
      </c>
      <c r="DW21" s="111" t="e">
        <f ca="1"/>
        <v>#REF!</v>
      </c>
      <c r="DX21" s="111" t="e">
        <f ca="1"/>
        <v>#REF!</v>
      </c>
      <c r="DY21" s="111" t="e">
        <f ca="1"/>
        <v>#REF!</v>
      </c>
      <c r="DZ21" s="111" t="e">
        <f ca="1"/>
        <v>#REF!</v>
      </c>
      <c r="EA21" s="111" t="e">
        <f ca="1"/>
        <v>#REF!</v>
      </c>
      <c r="EB21" s="111" t="e">
        <f ca="1"/>
        <v>#REF!</v>
      </c>
      <c r="EC21" s="111" t="e">
        <f ca="1"/>
        <v>#REF!</v>
      </c>
      <c r="ED21" s="111" t="e">
        <f ca="1"/>
        <v>#REF!</v>
      </c>
      <c r="EE21" s="111" t="e">
        <f ca="1"/>
        <v>#REF!</v>
      </c>
      <c r="EF21" s="111" t="e">
        <f ca="1"/>
        <v>#REF!</v>
      </c>
      <c r="EG21" s="111" t="e">
        <f ca="1"/>
        <v>#REF!</v>
      </c>
      <c r="EH21" s="111" t="e">
        <f ca="1"/>
        <v>#REF!</v>
      </c>
      <c r="EI21" s="111" t="e">
        <f ca="1"/>
        <v>#REF!</v>
      </c>
      <c r="EJ21" s="111" t="e">
        <f ca="1"/>
        <v>#REF!</v>
      </c>
      <c r="EK21" s="111" t="e">
        <f ca="1"/>
        <v>#REF!</v>
      </c>
      <c r="EL21" s="111" t="str">
        <f ca="1"/>
        <v>－</v>
      </c>
      <c r="EM21" s="111" t="str">
        <f ca="1"/>
        <v>－</v>
      </c>
      <c r="EN21" s="111" t="str">
        <f ca="1"/>
        <v>－</v>
      </c>
      <c r="EO21" s="111" t="str">
        <f ca="1"/>
        <v>0人</v>
      </c>
      <c r="EP21" s="111" t="str">
        <f ca="1"/>
        <v>0人</v>
      </c>
      <c r="EQ21" s="111" t="str">
        <f ca="1"/>
        <v>0人</v>
      </c>
      <c r="ER21" s="111" t="str">
        <f ca="1"/>
        <v>0人</v>
      </c>
      <c r="ES21" s="111" t="str">
        <f ca="1"/>
        <v>0人</v>
      </c>
      <c r="ET21" s="111" t="str">
        <f ca="1"/>
        <v>0人</v>
      </c>
      <c r="EU21" s="111" t="e">
        <f ca="1"/>
        <v>#REF!</v>
      </c>
      <c r="EV21" s="111" t="e">
        <f ca="1"/>
        <v>#REF!</v>
      </c>
      <c r="EW21" s="111" t="e">
        <f ca="1"/>
        <v>#REF!</v>
      </c>
      <c r="EX21" s="111" t="e">
        <f ca="1"/>
        <v>#REF!</v>
      </c>
      <c r="EY21" s="111" t="e">
        <f ca="1"/>
        <v>#REF!</v>
      </c>
      <c r="EZ21" s="111" t="e">
        <f ca="1"/>
        <v>#REF!</v>
      </c>
      <c r="FA21" s="111" t="e">
        <f ca="1"/>
        <v>#REF!</v>
      </c>
      <c r="FB21" s="111" t="e">
        <f ca="1"/>
        <v>#REF!</v>
      </c>
      <c r="FC21" s="111" t="e">
        <f ca="1"/>
        <v>#REF!</v>
      </c>
      <c r="FD21" s="111" t="e">
        <f ca="1"/>
        <v>#REF!</v>
      </c>
      <c r="FE21" s="111" t="e">
        <f ca="1"/>
        <v>#REF!</v>
      </c>
      <c r="FF21" s="111" t="e">
        <f ca="1"/>
        <v>#REF!</v>
      </c>
      <c r="FG21" s="111" t="e">
        <f ca="1"/>
        <v>#REF!</v>
      </c>
      <c r="FH21" s="111" t="e">
        <f ca="1"/>
        <v>#REF!</v>
      </c>
      <c r="FI21" s="111" t="e">
        <f ca="1"/>
        <v>#REF!</v>
      </c>
    </row>
    <row r="22" spans="1:165" ht="13.5" customHeight="1" x14ac:dyDescent="0.2">
      <c r="A22" s="183"/>
      <c r="B22" s="168" t="s">
        <v>406</v>
      </c>
      <c r="C22" s="34" t="s">
        <v>80</v>
      </c>
      <c r="D22" s="111" t="e">
        <f ca="1"/>
        <v>#REF!</v>
      </c>
      <c r="E22" s="111" t="e">
        <f ca="1"/>
        <v>#REF!</v>
      </c>
      <c r="F22" s="111" t="e">
        <f ca="1"/>
        <v>#REF!</v>
      </c>
      <c r="G22" s="111" t="e">
        <f ca="1"/>
        <v>#REF!</v>
      </c>
      <c r="H22" s="111" t="e">
        <f ca="1"/>
        <v>#REF!</v>
      </c>
      <c r="I22" s="111" t="e">
        <f ca="1"/>
        <v>#REF!</v>
      </c>
      <c r="J22" s="111" t="e">
        <f ca="1"/>
        <v>#REF!</v>
      </c>
      <c r="K22" s="111" t="e">
        <f ca="1"/>
        <v>#REF!</v>
      </c>
      <c r="L22" s="111" t="e">
        <f ca="1"/>
        <v>#REF!</v>
      </c>
      <c r="M22" s="111" t="e">
        <f ca="1"/>
        <v>#REF!</v>
      </c>
      <c r="N22" s="111" t="e">
        <f ca="1"/>
        <v>#REF!</v>
      </c>
      <c r="O22" s="111" t="e">
        <f ca="1"/>
        <v>#REF!</v>
      </c>
      <c r="P22" s="111" t="e">
        <f ca="1"/>
        <v>#REF!</v>
      </c>
      <c r="Q22" s="111" t="e">
        <f ca="1"/>
        <v>#REF!</v>
      </c>
      <c r="R22" s="111" t="e">
        <f ca="1"/>
        <v>#REF!</v>
      </c>
      <c r="S22" s="111" t="e">
        <f ca="1"/>
        <v>#REF!</v>
      </c>
      <c r="T22" s="111" t="e">
        <f ca="1"/>
        <v>#REF!</v>
      </c>
      <c r="U22" s="111" t="e">
        <f ca="1"/>
        <v>#REF!</v>
      </c>
      <c r="V22" s="111" t="e">
        <f ca="1"/>
        <v>#REF!</v>
      </c>
      <c r="W22" s="111" t="e">
        <f ca="1"/>
        <v>#REF!</v>
      </c>
      <c r="X22" s="111" t="e">
        <f ca="1"/>
        <v>#REF!</v>
      </c>
      <c r="Y22" s="111" t="e">
        <f ca="1"/>
        <v>#REF!</v>
      </c>
      <c r="Z22" s="111" t="e">
        <f ca="1"/>
        <v>#REF!</v>
      </c>
      <c r="AA22" s="111" t="e">
        <f ca="1"/>
        <v>#REF!</v>
      </c>
      <c r="AB22" s="111" t="e">
        <f ca="1"/>
        <v>#REF!</v>
      </c>
      <c r="AC22" s="111" t="e">
        <f ca="1"/>
        <v>#REF!</v>
      </c>
      <c r="AD22" s="111" t="e">
        <f ca="1"/>
        <v>#REF!</v>
      </c>
      <c r="AE22" s="111" t="e">
        <f ca="1"/>
        <v>#REF!</v>
      </c>
      <c r="AF22" s="111" t="e">
        <f ca="1"/>
        <v>#REF!</v>
      </c>
      <c r="AG22" s="111" t="e">
        <f ca="1"/>
        <v>#REF!</v>
      </c>
      <c r="AH22" s="111" t="e">
        <f ca="1"/>
        <v>#REF!</v>
      </c>
      <c r="AI22" s="111" t="e">
        <f ca="1"/>
        <v>#REF!</v>
      </c>
      <c r="AJ22" s="111" t="e">
        <f ca="1"/>
        <v>#REF!</v>
      </c>
      <c r="AK22" s="111" t="e">
        <f ca="1"/>
        <v>#REF!</v>
      </c>
      <c r="AL22" s="111" t="e">
        <f ca="1"/>
        <v>#REF!</v>
      </c>
      <c r="AM22" s="111" t="e">
        <f ca="1"/>
        <v>#REF!</v>
      </c>
      <c r="AN22" s="111" t="e">
        <f ca="1"/>
        <v>#REF!</v>
      </c>
      <c r="AO22" s="111" t="e">
        <f ca="1"/>
        <v>#REF!</v>
      </c>
      <c r="AP22" s="111" t="e">
        <f ca="1"/>
        <v>#REF!</v>
      </c>
      <c r="AQ22" s="111" t="e">
        <f ca="1"/>
        <v>#REF!</v>
      </c>
      <c r="AR22" s="111" t="e">
        <f ca="1"/>
        <v>#REF!</v>
      </c>
      <c r="AS22" s="111" t="e">
        <f ca="1"/>
        <v>#REF!</v>
      </c>
      <c r="AT22" s="111" t="e">
        <f ca="1"/>
        <v>#REF!</v>
      </c>
      <c r="AU22" s="111" t="e">
        <f ca="1"/>
        <v>#REF!</v>
      </c>
      <c r="AV22" s="111" t="e">
        <f ca="1"/>
        <v>#REF!</v>
      </c>
      <c r="AW22" s="111" t="e">
        <f ca="1"/>
        <v>#REF!</v>
      </c>
      <c r="AX22" s="111" t="e">
        <f ca="1"/>
        <v>#REF!</v>
      </c>
      <c r="AY22" s="111" t="e">
        <f ca="1"/>
        <v>#REF!</v>
      </c>
      <c r="AZ22" s="111" t="e">
        <f ca="1"/>
        <v>#REF!</v>
      </c>
      <c r="BA22" s="111" t="e">
        <f ca="1"/>
        <v>#REF!</v>
      </c>
      <c r="BB22" s="111" t="e">
        <f ca="1"/>
        <v>#REF!</v>
      </c>
      <c r="BC22" s="111" t="e">
        <f ca="1"/>
        <v>#REF!</v>
      </c>
      <c r="BD22" s="111" t="e">
        <f ca="1"/>
        <v>#REF!</v>
      </c>
      <c r="BE22" s="111" t="e">
        <f ca="1"/>
        <v>#REF!</v>
      </c>
      <c r="BF22" s="111" t="e">
        <f ca="1"/>
        <v>#REF!</v>
      </c>
      <c r="BG22" s="111" t="e">
        <f ca="1"/>
        <v>#REF!</v>
      </c>
      <c r="BH22" s="111" t="e">
        <f ca="1"/>
        <v>#REF!</v>
      </c>
      <c r="BI22" s="111" t="e">
        <f ca="1"/>
        <v>#REF!</v>
      </c>
      <c r="BJ22" s="111" t="e">
        <f ca="1"/>
        <v>#REF!</v>
      </c>
      <c r="BK22" s="111" t="e">
        <f ca="1"/>
        <v>#REF!</v>
      </c>
      <c r="BL22" s="111" t="e">
        <f ca="1"/>
        <v>#REF!</v>
      </c>
      <c r="BM22" s="111" t="e">
        <f ca="1"/>
        <v>#REF!</v>
      </c>
      <c r="BN22" s="111" t="e">
        <f ca="1"/>
        <v>#REF!</v>
      </c>
      <c r="BO22" s="111" t="e">
        <f ca="1"/>
        <v>#REF!</v>
      </c>
      <c r="BP22" s="111" t="e">
        <f ca="1"/>
        <v>#REF!</v>
      </c>
      <c r="BQ22" s="111" t="e">
        <f ca="1"/>
        <v>#REF!</v>
      </c>
      <c r="BR22" s="111" t="e">
        <f ca="1"/>
        <v>#REF!</v>
      </c>
      <c r="BS22" s="111" t="e">
        <f ca="1"/>
        <v>#REF!</v>
      </c>
      <c r="BT22" s="111" t="e">
        <f ca="1"/>
        <v>#REF!</v>
      </c>
      <c r="BU22" s="111" t="e">
        <f ca="1"/>
        <v>#REF!</v>
      </c>
      <c r="BV22" s="111" t="e">
        <f ca="1"/>
        <v>#REF!</v>
      </c>
      <c r="BW22" s="111" t="e">
        <f ca="1"/>
        <v>#REF!</v>
      </c>
      <c r="BX22" s="111" t="e">
        <f ca="1"/>
        <v>#REF!</v>
      </c>
      <c r="BY22" s="111" t="e">
        <f ca="1"/>
        <v>#REF!</v>
      </c>
      <c r="BZ22" s="111" t="e">
        <f ca="1"/>
        <v>#REF!</v>
      </c>
      <c r="CA22" s="111" t="e">
        <f ca="1"/>
        <v>#REF!</v>
      </c>
      <c r="CB22" s="111" t="e">
        <f ca="1"/>
        <v>#REF!</v>
      </c>
      <c r="CC22" s="111" t="e">
        <f ca="1"/>
        <v>#REF!</v>
      </c>
      <c r="CD22" s="111" t="e">
        <f ca="1"/>
        <v>#REF!</v>
      </c>
      <c r="CE22" s="111" t="e">
        <f ca="1"/>
        <v>#REF!</v>
      </c>
      <c r="CF22" s="111" t="e">
        <f ca="1"/>
        <v>#REF!</v>
      </c>
      <c r="CG22" s="111" t="e">
        <f ca="1"/>
        <v>#REF!</v>
      </c>
      <c r="CH22" s="111" t="e">
        <f ca="1"/>
        <v>#REF!</v>
      </c>
      <c r="CI22" s="111" t="e">
        <f ca="1"/>
        <v>#REF!</v>
      </c>
      <c r="CJ22" s="111" t="e">
        <f ca="1"/>
        <v>#REF!</v>
      </c>
      <c r="CK22" s="111" t="e">
        <f ca="1"/>
        <v>#REF!</v>
      </c>
      <c r="CL22" s="111" t="e">
        <f ca="1"/>
        <v>#REF!</v>
      </c>
      <c r="CM22" s="111" t="e">
        <f ca="1"/>
        <v>#REF!</v>
      </c>
      <c r="CN22" s="111" t="e">
        <f ca="1"/>
        <v>#REF!</v>
      </c>
      <c r="CO22" s="111" t="e">
        <f ca="1"/>
        <v>#REF!</v>
      </c>
      <c r="CP22" s="111" t="e">
        <f ca="1"/>
        <v>#REF!</v>
      </c>
      <c r="CQ22" s="111" t="e">
        <f ca="1"/>
        <v>#REF!</v>
      </c>
      <c r="CR22" s="111" t="e">
        <f ca="1"/>
        <v>#REF!</v>
      </c>
      <c r="CS22" s="111" t="e">
        <f ca="1"/>
        <v>#REF!</v>
      </c>
      <c r="CT22" s="111" t="e">
        <f ca="1"/>
        <v>#REF!</v>
      </c>
      <c r="CU22" s="111" t="e">
        <f ca="1"/>
        <v>#REF!</v>
      </c>
      <c r="CV22" s="111" t="e">
        <f ca="1"/>
        <v>#REF!</v>
      </c>
      <c r="CW22" s="111" t="e">
        <f ca="1"/>
        <v>#REF!</v>
      </c>
      <c r="CX22" s="111" t="e">
        <f ca="1"/>
        <v>#REF!</v>
      </c>
      <c r="CY22" s="111" t="e">
        <f ca="1"/>
        <v>#REF!</v>
      </c>
      <c r="CZ22" s="111" t="e">
        <f ca="1"/>
        <v>#REF!</v>
      </c>
      <c r="DA22" s="111" t="e">
        <f ca="1"/>
        <v>#REF!</v>
      </c>
      <c r="DB22" s="111" t="e">
        <f ca="1"/>
        <v>#REF!</v>
      </c>
      <c r="DC22" s="111" t="e">
        <f ca="1"/>
        <v>#REF!</v>
      </c>
      <c r="DD22" s="111" t="e">
        <f ca="1"/>
        <v>#REF!</v>
      </c>
      <c r="DE22" s="111" t="e">
        <f ca="1"/>
        <v>#REF!</v>
      </c>
      <c r="DF22" s="111" t="e">
        <f ca="1"/>
        <v>#REF!</v>
      </c>
      <c r="DG22" s="111" t="e">
        <f ca="1"/>
        <v>#REF!</v>
      </c>
      <c r="DH22" s="111" t="e">
        <f ca="1"/>
        <v>#REF!</v>
      </c>
      <c r="DI22" s="111" t="e">
        <f ca="1"/>
        <v>#REF!</v>
      </c>
      <c r="DJ22" s="111" t="e">
        <f ca="1"/>
        <v>#REF!</v>
      </c>
      <c r="DK22" s="111" t="e">
        <f ca="1"/>
        <v>#REF!</v>
      </c>
      <c r="DL22" s="111" t="e">
        <f ca="1"/>
        <v>#REF!</v>
      </c>
      <c r="DM22" s="111" t="e">
        <f ca="1"/>
        <v>#REF!</v>
      </c>
      <c r="DN22" s="111" t="e">
        <f ca="1"/>
        <v>#REF!</v>
      </c>
      <c r="DO22" s="111" t="e">
        <f ca="1"/>
        <v>#REF!</v>
      </c>
      <c r="DP22" s="111" t="e">
        <f ca="1"/>
        <v>#REF!</v>
      </c>
      <c r="DQ22" s="111" t="e">
        <f ca="1"/>
        <v>#REF!</v>
      </c>
      <c r="DR22" s="111" t="e">
        <f ca="1"/>
        <v>#REF!</v>
      </c>
      <c r="DS22" s="111" t="e">
        <f ca="1"/>
        <v>#REF!</v>
      </c>
      <c r="DT22" s="111" t="e">
        <f ca="1"/>
        <v>#REF!</v>
      </c>
      <c r="DU22" s="111" t="e">
        <f ca="1"/>
        <v>#REF!</v>
      </c>
      <c r="DV22" s="111" t="e">
        <f ca="1"/>
        <v>#REF!</v>
      </c>
      <c r="DW22" s="111" t="e">
        <f ca="1"/>
        <v>#REF!</v>
      </c>
      <c r="DX22" s="111" t="e">
        <f ca="1"/>
        <v>#REF!</v>
      </c>
      <c r="DY22" s="111" t="e">
        <f ca="1"/>
        <v>#REF!</v>
      </c>
      <c r="DZ22" s="111" t="e">
        <f ca="1"/>
        <v>#REF!</v>
      </c>
      <c r="EA22" s="111" t="e">
        <f ca="1"/>
        <v>#REF!</v>
      </c>
      <c r="EB22" s="111" t="e">
        <f ca="1"/>
        <v>#REF!</v>
      </c>
      <c r="EC22" s="111" t="e">
        <f ca="1"/>
        <v>#REF!</v>
      </c>
      <c r="ED22" s="111" t="e">
        <f ca="1"/>
        <v>#REF!</v>
      </c>
      <c r="EE22" s="111" t="e">
        <f ca="1"/>
        <v>#REF!</v>
      </c>
      <c r="EF22" s="111" t="e">
        <f ca="1"/>
        <v>#REF!</v>
      </c>
      <c r="EG22" s="111" t="e">
        <f ca="1"/>
        <v>#REF!</v>
      </c>
      <c r="EH22" s="111" t="e">
        <f ca="1"/>
        <v>#REF!</v>
      </c>
      <c r="EI22" s="111" t="e">
        <f ca="1"/>
        <v>#REF!</v>
      </c>
      <c r="EJ22" s="111" t="e">
        <f ca="1"/>
        <v>#REF!</v>
      </c>
      <c r="EK22" s="111" t="e">
        <f ca="1"/>
        <v>#REF!</v>
      </c>
      <c r="EL22" s="111" t="str">
        <f ca="1"/>
        <v>－</v>
      </c>
      <c r="EM22" s="111" t="str">
        <f ca="1"/>
        <v>－</v>
      </c>
      <c r="EN22" s="111" t="str">
        <f ca="1"/>
        <v>－</v>
      </c>
      <c r="EO22" s="111" t="str">
        <f ca="1"/>
        <v>1人未満</v>
      </c>
      <c r="EP22" s="111" t="str">
        <f ca="1"/>
        <v>1人未満</v>
      </c>
      <c r="EQ22" s="111" t="str">
        <f ca="1"/>
        <v>1人未満</v>
      </c>
      <c r="ER22" s="111" t="str">
        <f ca="1"/>
        <v>1人未満</v>
      </c>
      <c r="ES22" s="111" t="str">
        <f ca="1"/>
        <v>1人未満</v>
      </c>
      <c r="ET22" s="111" t="str">
        <f ca="1"/>
        <v>1人未満</v>
      </c>
      <c r="EU22" s="111" t="e">
        <f ca="1"/>
        <v>#REF!</v>
      </c>
      <c r="EV22" s="111" t="e">
        <f ca="1"/>
        <v>#REF!</v>
      </c>
      <c r="EW22" s="111" t="e">
        <f ca="1"/>
        <v>#REF!</v>
      </c>
      <c r="EX22" s="111" t="e">
        <f ca="1"/>
        <v>#REF!</v>
      </c>
      <c r="EY22" s="111" t="e">
        <f ca="1"/>
        <v>#REF!</v>
      </c>
      <c r="EZ22" s="111" t="e">
        <f ca="1"/>
        <v>#REF!</v>
      </c>
      <c r="FA22" s="111" t="e">
        <f ca="1"/>
        <v>#REF!</v>
      </c>
      <c r="FB22" s="111" t="e">
        <f ca="1"/>
        <v>#REF!</v>
      </c>
      <c r="FC22" s="111" t="e">
        <f ca="1"/>
        <v>#REF!</v>
      </c>
      <c r="FD22" s="111" t="e">
        <f ca="1"/>
        <v>#REF!</v>
      </c>
      <c r="FE22" s="111" t="e">
        <f ca="1"/>
        <v>#REF!</v>
      </c>
      <c r="FF22" s="111" t="e">
        <f ca="1"/>
        <v>#REF!</v>
      </c>
      <c r="FG22" s="111" t="e">
        <f ca="1"/>
        <v>#REF!</v>
      </c>
      <c r="FH22" s="111" t="e">
        <f ca="1"/>
        <v>#REF!</v>
      </c>
      <c r="FI22" s="111" t="e">
        <f ca="1"/>
        <v>#REF!</v>
      </c>
    </row>
    <row r="23" spans="1:165" x14ac:dyDescent="0.2">
      <c r="A23" s="183"/>
      <c r="B23" s="169"/>
      <c r="C23" s="34" t="s">
        <v>407</v>
      </c>
      <c r="D23" s="111" t="e">
        <f ca="1"/>
        <v>#REF!</v>
      </c>
      <c r="E23" s="111" t="e">
        <f ca="1"/>
        <v>#REF!</v>
      </c>
      <c r="F23" s="111" t="e">
        <f ca="1"/>
        <v>#REF!</v>
      </c>
      <c r="G23" s="111" t="e">
        <f ca="1"/>
        <v>#REF!</v>
      </c>
      <c r="H23" s="111" t="e">
        <f ca="1"/>
        <v>#REF!</v>
      </c>
      <c r="I23" s="111" t="e">
        <f ca="1"/>
        <v>#REF!</v>
      </c>
      <c r="J23" s="111" t="e">
        <f ca="1"/>
        <v>#REF!</v>
      </c>
      <c r="K23" s="111" t="e">
        <f ca="1"/>
        <v>#REF!</v>
      </c>
      <c r="L23" s="111" t="e">
        <f ca="1"/>
        <v>#REF!</v>
      </c>
      <c r="M23" s="111" t="e">
        <f ca="1"/>
        <v>#REF!</v>
      </c>
      <c r="N23" s="111" t="e">
        <f ca="1"/>
        <v>#REF!</v>
      </c>
      <c r="O23" s="111" t="e">
        <f ca="1"/>
        <v>#REF!</v>
      </c>
      <c r="P23" s="111" t="e">
        <f ca="1"/>
        <v>#REF!</v>
      </c>
      <c r="Q23" s="111" t="e">
        <f ca="1"/>
        <v>#REF!</v>
      </c>
      <c r="R23" s="111" t="e">
        <f ca="1"/>
        <v>#REF!</v>
      </c>
      <c r="S23" s="111" t="e">
        <f ca="1"/>
        <v>#REF!</v>
      </c>
      <c r="T23" s="111" t="e">
        <f ca="1"/>
        <v>#REF!</v>
      </c>
      <c r="U23" s="111" t="e">
        <f ca="1"/>
        <v>#REF!</v>
      </c>
      <c r="V23" s="111" t="e">
        <f ca="1"/>
        <v>#REF!</v>
      </c>
      <c r="W23" s="111" t="e">
        <f ca="1"/>
        <v>#REF!</v>
      </c>
      <c r="X23" s="111" t="e">
        <f ca="1"/>
        <v>#REF!</v>
      </c>
      <c r="Y23" s="111" t="e">
        <f ca="1"/>
        <v>#REF!</v>
      </c>
      <c r="Z23" s="111" t="e">
        <f ca="1"/>
        <v>#REF!</v>
      </c>
      <c r="AA23" s="111" t="e">
        <f ca="1"/>
        <v>#REF!</v>
      </c>
      <c r="AB23" s="111" t="e">
        <f ca="1"/>
        <v>#REF!</v>
      </c>
      <c r="AC23" s="111" t="e">
        <f ca="1"/>
        <v>#REF!</v>
      </c>
      <c r="AD23" s="111" t="e">
        <f ca="1"/>
        <v>#REF!</v>
      </c>
      <c r="AE23" s="111" t="e">
        <f ca="1"/>
        <v>#REF!</v>
      </c>
      <c r="AF23" s="111" t="e">
        <f ca="1"/>
        <v>#REF!</v>
      </c>
      <c r="AG23" s="111" t="e">
        <f ca="1"/>
        <v>#REF!</v>
      </c>
      <c r="AH23" s="111" t="e">
        <f ca="1"/>
        <v>#REF!</v>
      </c>
      <c r="AI23" s="111" t="e">
        <f ca="1"/>
        <v>#REF!</v>
      </c>
      <c r="AJ23" s="111" t="e">
        <f ca="1"/>
        <v>#REF!</v>
      </c>
      <c r="AK23" s="111" t="e">
        <f ca="1"/>
        <v>#REF!</v>
      </c>
      <c r="AL23" s="111" t="e">
        <f ca="1"/>
        <v>#REF!</v>
      </c>
      <c r="AM23" s="111" t="e">
        <f ca="1"/>
        <v>#REF!</v>
      </c>
      <c r="AN23" s="111" t="e">
        <f ca="1"/>
        <v>#REF!</v>
      </c>
      <c r="AO23" s="111" t="e">
        <f ca="1"/>
        <v>#REF!</v>
      </c>
      <c r="AP23" s="111" t="e">
        <f ca="1"/>
        <v>#REF!</v>
      </c>
      <c r="AQ23" s="111" t="e">
        <f ca="1"/>
        <v>#REF!</v>
      </c>
      <c r="AR23" s="111" t="e">
        <f ca="1"/>
        <v>#REF!</v>
      </c>
      <c r="AS23" s="111" t="e">
        <f ca="1"/>
        <v>#REF!</v>
      </c>
      <c r="AT23" s="111" t="e">
        <f ca="1"/>
        <v>#REF!</v>
      </c>
      <c r="AU23" s="111" t="e">
        <f ca="1"/>
        <v>#REF!</v>
      </c>
      <c r="AV23" s="111" t="e">
        <f ca="1"/>
        <v>#REF!</v>
      </c>
      <c r="AW23" s="111" t="e">
        <f ca="1"/>
        <v>#REF!</v>
      </c>
      <c r="AX23" s="111" t="e">
        <f ca="1"/>
        <v>#REF!</v>
      </c>
      <c r="AY23" s="111" t="e">
        <f ca="1"/>
        <v>#REF!</v>
      </c>
      <c r="AZ23" s="111" t="e">
        <f ca="1"/>
        <v>#REF!</v>
      </c>
      <c r="BA23" s="111" t="e">
        <f ca="1"/>
        <v>#REF!</v>
      </c>
      <c r="BB23" s="111" t="e">
        <f ca="1"/>
        <v>#REF!</v>
      </c>
      <c r="BC23" s="111" t="e">
        <f ca="1"/>
        <v>#REF!</v>
      </c>
      <c r="BD23" s="111" t="e">
        <f ca="1"/>
        <v>#REF!</v>
      </c>
      <c r="BE23" s="111" t="e">
        <f ca="1"/>
        <v>#REF!</v>
      </c>
      <c r="BF23" s="111" t="e">
        <f ca="1"/>
        <v>#REF!</v>
      </c>
      <c r="BG23" s="111" t="e">
        <f ca="1"/>
        <v>#REF!</v>
      </c>
      <c r="BH23" s="111" t="e">
        <f ca="1"/>
        <v>#REF!</v>
      </c>
      <c r="BI23" s="111" t="e">
        <f ca="1"/>
        <v>#REF!</v>
      </c>
      <c r="BJ23" s="111" t="e">
        <f ca="1"/>
        <v>#REF!</v>
      </c>
      <c r="BK23" s="111" t="e">
        <f ca="1"/>
        <v>#REF!</v>
      </c>
      <c r="BL23" s="111" t="e">
        <f ca="1"/>
        <v>#REF!</v>
      </c>
      <c r="BM23" s="111" t="e">
        <f ca="1"/>
        <v>#REF!</v>
      </c>
      <c r="BN23" s="111" t="e">
        <f ca="1"/>
        <v>#REF!</v>
      </c>
      <c r="BO23" s="111" t="e">
        <f ca="1"/>
        <v>#REF!</v>
      </c>
      <c r="BP23" s="111" t="e">
        <f ca="1"/>
        <v>#REF!</v>
      </c>
      <c r="BQ23" s="111" t="e">
        <f ca="1"/>
        <v>#REF!</v>
      </c>
      <c r="BR23" s="111" t="e">
        <f ca="1"/>
        <v>#REF!</v>
      </c>
      <c r="BS23" s="111" t="e">
        <f ca="1"/>
        <v>#REF!</v>
      </c>
      <c r="BT23" s="111" t="e">
        <f ca="1"/>
        <v>#REF!</v>
      </c>
      <c r="BU23" s="111" t="e">
        <f ca="1"/>
        <v>#REF!</v>
      </c>
      <c r="BV23" s="111" t="e">
        <f ca="1"/>
        <v>#REF!</v>
      </c>
      <c r="BW23" s="111" t="e">
        <f ca="1"/>
        <v>#REF!</v>
      </c>
      <c r="BX23" s="111" t="e">
        <f ca="1"/>
        <v>#REF!</v>
      </c>
      <c r="BY23" s="111" t="e">
        <f ca="1"/>
        <v>#REF!</v>
      </c>
      <c r="BZ23" s="111" t="e">
        <f ca="1"/>
        <v>#REF!</v>
      </c>
      <c r="CA23" s="111" t="e">
        <f ca="1"/>
        <v>#REF!</v>
      </c>
      <c r="CB23" s="111" t="e">
        <f ca="1"/>
        <v>#REF!</v>
      </c>
      <c r="CC23" s="111" t="e">
        <f ca="1"/>
        <v>#REF!</v>
      </c>
      <c r="CD23" s="111" t="e">
        <f ca="1"/>
        <v>#REF!</v>
      </c>
      <c r="CE23" s="111" t="e">
        <f ca="1"/>
        <v>#REF!</v>
      </c>
      <c r="CF23" s="111" t="e">
        <f ca="1"/>
        <v>#REF!</v>
      </c>
      <c r="CG23" s="111" t="e">
        <f ca="1"/>
        <v>#REF!</v>
      </c>
      <c r="CH23" s="111" t="e">
        <f ca="1"/>
        <v>#REF!</v>
      </c>
      <c r="CI23" s="111" t="e">
        <f ca="1"/>
        <v>#REF!</v>
      </c>
      <c r="CJ23" s="111" t="e">
        <f ca="1"/>
        <v>#REF!</v>
      </c>
      <c r="CK23" s="111" t="e">
        <f ca="1"/>
        <v>#REF!</v>
      </c>
      <c r="CL23" s="111" t="e">
        <f ca="1"/>
        <v>#REF!</v>
      </c>
      <c r="CM23" s="111" t="e">
        <f ca="1"/>
        <v>#REF!</v>
      </c>
      <c r="CN23" s="111" t="e">
        <f ca="1"/>
        <v>#REF!</v>
      </c>
      <c r="CO23" s="111" t="e">
        <f ca="1"/>
        <v>#REF!</v>
      </c>
      <c r="CP23" s="111" t="e">
        <f ca="1"/>
        <v>#REF!</v>
      </c>
      <c r="CQ23" s="111" t="e">
        <f ca="1"/>
        <v>#REF!</v>
      </c>
      <c r="CR23" s="111" t="e">
        <f ca="1"/>
        <v>#REF!</v>
      </c>
      <c r="CS23" s="111" t="e">
        <f ca="1"/>
        <v>#REF!</v>
      </c>
      <c r="CT23" s="111" t="e">
        <f ca="1"/>
        <v>#REF!</v>
      </c>
      <c r="CU23" s="111" t="e">
        <f ca="1"/>
        <v>#REF!</v>
      </c>
      <c r="CV23" s="111" t="e">
        <f ca="1"/>
        <v>#REF!</v>
      </c>
      <c r="CW23" s="111" t="e">
        <f ca="1"/>
        <v>#REF!</v>
      </c>
      <c r="CX23" s="111" t="e">
        <f ca="1"/>
        <v>#REF!</v>
      </c>
      <c r="CY23" s="111" t="e">
        <f ca="1"/>
        <v>#REF!</v>
      </c>
      <c r="CZ23" s="111" t="e">
        <f ca="1"/>
        <v>#REF!</v>
      </c>
      <c r="DA23" s="111" t="e">
        <f ca="1"/>
        <v>#REF!</v>
      </c>
      <c r="DB23" s="111" t="e">
        <f ca="1"/>
        <v>#REF!</v>
      </c>
      <c r="DC23" s="111" t="e">
        <f ca="1"/>
        <v>#REF!</v>
      </c>
      <c r="DD23" s="111" t="e">
        <f ca="1"/>
        <v>#REF!</v>
      </c>
      <c r="DE23" s="111" t="e">
        <f ca="1"/>
        <v>#REF!</v>
      </c>
      <c r="DF23" s="111" t="e">
        <f ca="1"/>
        <v>#REF!</v>
      </c>
      <c r="DG23" s="111" t="e">
        <f ca="1"/>
        <v>#REF!</v>
      </c>
      <c r="DH23" s="111" t="e">
        <f ca="1"/>
        <v>#REF!</v>
      </c>
      <c r="DI23" s="111" t="e">
        <f ca="1"/>
        <v>#REF!</v>
      </c>
      <c r="DJ23" s="111" t="e">
        <f ca="1"/>
        <v>#REF!</v>
      </c>
      <c r="DK23" s="111" t="e">
        <f ca="1"/>
        <v>#REF!</v>
      </c>
      <c r="DL23" s="111" t="e">
        <f ca="1"/>
        <v>#REF!</v>
      </c>
      <c r="DM23" s="111" t="e">
        <f ca="1"/>
        <v>#REF!</v>
      </c>
      <c r="DN23" s="111" t="e">
        <f ca="1"/>
        <v>#REF!</v>
      </c>
      <c r="DO23" s="111" t="e">
        <f ca="1"/>
        <v>#REF!</v>
      </c>
      <c r="DP23" s="111" t="e">
        <f ca="1"/>
        <v>#REF!</v>
      </c>
      <c r="DQ23" s="111" t="e">
        <f ca="1"/>
        <v>#REF!</v>
      </c>
      <c r="DR23" s="111" t="e">
        <f ca="1"/>
        <v>#REF!</v>
      </c>
      <c r="DS23" s="111" t="e">
        <f ca="1"/>
        <v>#REF!</v>
      </c>
      <c r="DT23" s="111" t="e">
        <f ca="1"/>
        <v>#REF!</v>
      </c>
      <c r="DU23" s="111" t="e">
        <f ca="1"/>
        <v>#REF!</v>
      </c>
      <c r="DV23" s="111" t="e">
        <f ca="1"/>
        <v>#REF!</v>
      </c>
      <c r="DW23" s="111" t="e">
        <f ca="1"/>
        <v>#REF!</v>
      </c>
      <c r="DX23" s="111" t="e">
        <f ca="1"/>
        <v>#REF!</v>
      </c>
      <c r="DY23" s="111" t="e">
        <f ca="1"/>
        <v>#REF!</v>
      </c>
      <c r="DZ23" s="111" t="e">
        <f ca="1"/>
        <v>#REF!</v>
      </c>
      <c r="EA23" s="111" t="e">
        <f ca="1"/>
        <v>#REF!</v>
      </c>
      <c r="EB23" s="111" t="e">
        <f ca="1"/>
        <v>#REF!</v>
      </c>
      <c r="EC23" s="111" t="e">
        <f ca="1"/>
        <v>#REF!</v>
      </c>
      <c r="ED23" s="111" t="e">
        <f ca="1"/>
        <v>#REF!</v>
      </c>
      <c r="EE23" s="111" t="e">
        <f ca="1"/>
        <v>#REF!</v>
      </c>
      <c r="EF23" s="111" t="e">
        <f ca="1"/>
        <v>#REF!</v>
      </c>
      <c r="EG23" s="111" t="e">
        <f ca="1"/>
        <v>#REF!</v>
      </c>
      <c r="EH23" s="111" t="e">
        <f ca="1"/>
        <v>#REF!</v>
      </c>
      <c r="EI23" s="111" t="e">
        <f ca="1"/>
        <v>#REF!</v>
      </c>
      <c r="EJ23" s="111" t="e">
        <f ca="1"/>
        <v>#REF!</v>
      </c>
      <c r="EK23" s="111" t="e">
        <f ca="1"/>
        <v>#REF!</v>
      </c>
      <c r="EL23" s="111" t="str">
        <f ca="1"/>
        <v>－</v>
      </c>
      <c r="EM23" s="111" t="str">
        <f ca="1"/>
        <v>－</v>
      </c>
      <c r="EN23" s="111" t="str">
        <f ca="1"/>
        <v>－</v>
      </c>
      <c r="EO23" s="111" t="str">
        <f ca="1"/>
        <v>1人未満</v>
      </c>
      <c r="EP23" s="111" t="str">
        <f ca="1"/>
        <v>1人未満</v>
      </c>
      <c r="EQ23" s="111" t="str">
        <f ca="1"/>
        <v>1人未満</v>
      </c>
      <c r="ER23" s="111" t="str">
        <f ca="1"/>
        <v>1人未満</v>
      </c>
      <c r="ES23" s="111" t="str">
        <f ca="1"/>
        <v>1人未満</v>
      </c>
      <c r="ET23" s="111" t="str">
        <f ca="1"/>
        <v>1人未満</v>
      </c>
      <c r="EU23" s="111" t="e">
        <f ca="1"/>
        <v>#REF!</v>
      </c>
      <c r="EV23" s="111" t="e">
        <f ca="1"/>
        <v>#REF!</v>
      </c>
      <c r="EW23" s="111" t="e">
        <f ca="1"/>
        <v>#REF!</v>
      </c>
      <c r="EX23" s="111" t="e">
        <f ca="1"/>
        <v>#REF!</v>
      </c>
      <c r="EY23" s="111" t="e">
        <f ca="1"/>
        <v>#REF!</v>
      </c>
      <c r="EZ23" s="111" t="e">
        <f ca="1"/>
        <v>#REF!</v>
      </c>
      <c r="FA23" s="111" t="e">
        <f ca="1"/>
        <v>#REF!</v>
      </c>
      <c r="FB23" s="111" t="e">
        <f ca="1"/>
        <v>#REF!</v>
      </c>
      <c r="FC23" s="111" t="e">
        <f ca="1"/>
        <v>#REF!</v>
      </c>
      <c r="FD23" s="111" t="e">
        <f ca="1"/>
        <v>#REF!</v>
      </c>
      <c r="FE23" s="111" t="e">
        <f ca="1"/>
        <v>#REF!</v>
      </c>
      <c r="FF23" s="111" t="e">
        <f ca="1"/>
        <v>#REF!</v>
      </c>
      <c r="FG23" s="111" t="e">
        <f ca="1"/>
        <v>#REF!</v>
      </c>
      <c r="FH23" s="111" t="e">
        <f ca="1"/>
        <v>#REF!</v>
      </c>
      <c r="FI23" s="111" t="e">
        <f ca="1"/>
        <v>#REF!</v>
      </c>
    </row>
    <row r="24" spans="1:165" ht="13.5" customHeight="1" x14ac:dyDescent="0.2">
      <c r="A24" s="183"/>
      <c r="B24" s="170"/>
      <c r="C24" s="34" t="s">
        <v>408</v>
      </c>
      <c r="D24" s="111" t="e">
        <f ca="1"/>
        <v>#REF!</v>
      </c>
      <c r="E24" s="111" t="e">
        <f ca="1"/>
        <v>#REF!</v>
      </c>
      <c r="F24" s="111" t="e">
        <f ca="1"/>
        <v>#REF!</v>
      </c>
      <c r="G24" s="111" t="e">
        <f ca="1"/>
        <v>#REF!</v>
      </c>
      <c r="H24" s="111" t="e">
        <f ca="1"/>
        <v>#REF!</v>
      </c>
      <c r="I24" s="111" t="e">
        <f ca="1"/>
        <v>#REF!</v>
      </c>
      <c r="J24" s="111" t="e">
        <f ca="1"/>
        <v>#REF!</v>
      </c>
      <c r="K24" s="111" t="e">
        <f ca="1"/>
        <v>#REF!</v>
      </c>
      <c r="L24" s="111" t="e">
        <f ca="1"/>
        <v>#REF!</v>
      </c>
      <c r="M24" s="111" t="e">
        <f ca="1"/>
        <v>#REF!</v>
      </c>
      <c r="N24" s="111" t="e">
        <f ca="1"/>
        <v>#REF!</v>
      </c>
      <c r="O24" s="111" t="e">
        <f ca="1"/>
        <v>#REF!</v>
      </c>
      <c r="P24" s="111" t="e">
        <f ca="1"/>
        <v>#REF!</v>
      </c>
      <c r="Q24" s="111" t="e">
        <f ca="1"/>
        <v>#REF!</v>
      </c>
      <c r="R24" s="111" t="e">
        <f ca="1"/>
        <v>#REF!</v>
      </c>
      <c r="S24" s="111" t="e">
        <f ca="1"/>
        <v>#REF!</v>
      </c>
      <c r="T24" s="111" t="e">
        <f ca="1"/>
        <v>#REF!</v>
      </c>
      <c r="U24" s="111" t="e">
        <f ca="1"/>
        <v>#REF!</v>
      </c>
      <c r="V24" s="111" t="e">
        <f ca="1"/>
        <v>#REF!</v>
      </c>
      <c r="W24" s="111" t="e">
        <f ca="1"/>
        <v>#REF!</v>
      </c>
      <c r="X24" s="111" t="e">
        <f ca="1"/>
        <v>#REF!</v>
      </c>
      <c r="Y24" s="111" t="e">
        <f ca="1"/>
        <v>#REF!</v>
      </c>
      <c r="Z24" s="111" t="e">
        <f ca="1"/>
        <v>#REF!</v>
      </c>
      <c r="AA24" s="111" t="e">
        <f ca="1"/>
        <v>#REF!</v>
      </c>
      <c r="AB24" s="111" t="e">
        <f ca="1"/>
        <v>#REF!</v>
      </c>
      <c r="AC24" s="111" t="e">
        <f ca="1"/>
        <v>#REF!</v>
      </c>
      <c r="AD24" s="111" t="e">
        <f ca="1"/>
        <v>#REF!</v>
      </c>
      <c r="AE24" s="111" t="e">
        <f ca="1"/>
        <v>#REF!</v>
      </c>
      <c r="AF24" s="111" t="e">
        <f ca="1"/>
        <v>#REF!</v>
      </c>
      <c r="AG24" s="111" t="e">
        <f ca="1"/>
        <v>#REF!</v>
      </c>
      <c r="AH24" s="111" t="e">
        <f ca="1"/>
        <v>#REF!</v>
      </c>
      <c r="AI24" s="111" t="e">
        <f ca="1"/>
        <v>#REF!</v>
      </c>
      <c r="AJ24" s="111" t="e">
        <f ca="1"/>
        <v>#REF!</v>
      </c>
      <c r="AK24" s="111" t="e">
        <f ca="1"/>
        <v>#REF!</v>
      </c>
      <c r="AL24" s="111" t="e">
        <f ca="1"/>
        <v>#REF!</v>
      </c>
      <c r="AM24" s="111" t="e">
        <f ca="1"/>
        <v>#REF!</v>
      </c>
      <c r="AN24" s="111" t="e">
        <f ca="1"/>
        <v>#REF!</v>
      </c>
      <c r="AO24" s="111" t="e">
        <f ca="1"/>
        <v>#REF!</v>
      </c>
      <c r="AP24" s="111" t="e">
        <f ca="1"/>
        <v>#REF!</v>
      </c>
      <c r="AQ24" s="111" t="e">
        <f ca="1"/>
        <v>#REF!</v>
      </c>
      <c r="AR24" s="111" t="e">
        <f ca="1"/>
        <v>#REF!</v>
      </c>
      <c r="AS24" s="111" t="e">
        <f ca="1"/>
        <v>#REF!</v>
      </c>
      <c r="AT24" s="111" t="e">
        <f ca="1"/>
        <v>#REF!</v>
      </c>
      <c r="AU24" s="111" t="e">
        <f ca="1"/>
        <v>#REF!</v>
      </c>
      <c r="AV24" s="111" t="e">
        <f ca="1"/>
        <v>#REF!</v>
      </c>
      <c r="AW24" s="111" t="e">
        <f ca="1"/>
        <v>#REF!</v>
      </c>
      <c r="AX24" s="111" t="e">
        <f ca="1"/>
        <v>#REF!</v>
      </c>
      <c r="AY24" s="111" t="e">
        <f ca="1"/>
        <v>#REF!</v>
      </c>
      <c r="AZ24" s="111" t="e">
        <f ca="1"/>
        <v>#REF!</v>
      </c>
      <c r="BA24" s="111" t="e">
        <f ca="1"/>
        <v>#REF!</v>
      </c>
      <c r="BB24" s="111" t="e">
        <f ca="1"/>
        <v>#REF!</v>
      </c>
      <c r="BC24" s="111" t="e">
        <f ca="1"/>
        <v>#REF!</v>
      </c>
      <c r="BD24" s="111" t="e">
        <f ca="1"/>
        <v>#REF!</v>
      </c>
      <c r="BE24" s="111" t="e">
        <f ca="1"/>
        <v>#REF!</v>
      </c>
      <c r="BF24" s="111" t="e">
        <f ca="1"/>
        <v>#REF!</v>
      </c>
      <c r="BG24" s="111" t="e">
        <f ca="1"/>
        <v>#REF!</v>
      </c>
      <c r="BH24" s="111" t="e">
        <f ca="1"/>
        <v>#REF!</v>
      </c>
      <c r="BI24" s="111" t="e">
        <f ca="1"/>
        <v>#REF!</v>
      </c>
      <c r="BJ24" s="111" t="e">
        <f ca="1"/>
        <v>#REF!</v>
      </c>
      <c r="BK24" s="111" t="e">
        <f ca="1"/>
        <v>#REF!</v>
      </c>
      <c r="BL24" s="111" t="e">
        <f ca="1"/>
        <v>#REF!</v>
      </c>
      <c r="BM24" s="111" t="e">
        <f ca="1"/>
        <v>#REF!</v>
      </c>
      <c r="BN24" s="111" t="e">
        <f ca="1"/>
        <v>#REF!</v>
      </c>
      <c r="BO24" s="111" t="e">
        <f ca="1"/>
        <v>#REF!</v>
      </c>
      <c r="BP24" s="111" t="e">
        <f ca="1"/>
        <v>#REF!</v>
      </c>
      <c r="BQ24" s="111" t="e">
        <f ca="1"/>
        <v>#REF!</v>
      </c>
      <c r="BR24" s="111" t="e">
        <f ca="1"/>
        <v>#REF!</v>
      </c>
      <c r="BS24" s="111" t="e">
        <f ca="1"/>
        <v>#REF!</v>
      </c>
      <c r="BT24" s="111" t="e">
        <f ca="1"/>
        <v>#REF!</v>
      </c>
      <c r="BU24" s="111" t="e">
        <f ca="1"/>
        <v>#REF!</v>
      </c>
      <c r="BV24" s="111" t="e">
        <f ca="1"/>
        <v>#REF!</v>
      </c>
      <c r="BW24" s="111" t="e">
        <f ca="1"/>
        <v>#REF!</v>
      </c>
      <c r="BX24" s="111" t="e">
        <f ca="1"/>
        <v>#REF!</v>
      </c>
      <c r="BY24" s="111" t="e">
        <f ca="1"/>
        <v>#REF!</v>
      </c>
      <c r="BZ24" s="111" t="e">
        <f ca="1"/>
        <v>#REF!</v>
      </c>
      <c r="CA24" s="111" t="e">
        <f ca="1"/>
        <v>#REF!</v>
      </c>
      <c r="CB24" s="111" t="e">
        <f ca="1"/>
        <v>#REF!</v>
      </c>
      <c r="CC24" s="111" t="e">
        <f ca="1"/>
        <v>#REF!</v>
      </c>
      <c r="CD24" s="111" t="e">
        <f ca="1"/>
        <v>#REF!</v>
      </c>
      <c r="CE24" s="111" t="e">
        <f ca="1"/>
        <v>#REF!</v>
      </c>
      <c r="CF24" s="111" t="e">
        <f ca="1"/>
        <v>#REF!</v>
      </c>
      <c r="CG24" s="111" t="e">
        <f ca="1"/>
        <v>#REF!</v>
      </c>
      <c r="CH24" s="111" t="e">
        <f ca="1"/>
        <v>#REF!</v>
      </c>
      <c r="CI24" s="111" t="e">
        <f ca="1"/>
        <v>#REF!</v>
      </c>
      <c r="CJ24" s="111" t="e">
        <f ca="1"/>
        <v>#REF!</v>
      </c>
      <c r="CK24" s="111" t="e">
        <f ca="1"/>
        <v>#REF!</v>
      </c>
      <c r="CL24" s="111" t="e">
        <f ca="1"/>
        <v>#REF!</v>
      </c>
      <c r="CM24" s="111" t="e">
        <f ca="1"/>
        <v>#REF!</v>
      </c>
      <c r="CN24" s="111" t="e">
        <f ca="1"/>
        <v>#REF!</v>
      </c>
      <c r="CO24" s="111" t="e">
        <f ca="1"/>
        <v>#REF!</v>
      </c>
      <c r="CP24" s="111" t="e">
        <f ca="1"/>
        <v>#REF!</v>
      </c>
      <c r="CQ24" s="111" t="e">
        <f ca="1"/>
        <v>#REF!</v>
      </c>
      <c r="CR24" s="111" t="e">
        <f ca="1"/>
        <v>#REF!</v>
      </c>
      <c r="CS24" s="111" t="e">
        <f ca="1"/>
        <v>#REF!</v>
      </c>
      <c r="CT24" s="111" t="e">
        <f ca="1"/>
        <v>#REF!</v>
      </c>
      <c r="CU24" s="111" t="e">
        <f ca="1"/>
        <v>#REF!</v>
      </c>
      <c r="CV24" s="111" t="e">
        <f ca="1"/>
        <v>#REF!</v>
      </c>
      <c r="CW24" s="111" t="e">
        <f ca="1"/>
        <v>#REF!</v>
      </c>
      <c r="CX24" s="111" t="e">
        <f ca="1"/>
        <v>#REF!</v>
      </c>
      <c r="CY24" s="111" t="e">
        <f ca="1"/>
        <v>#REF!</v>
      </c>
      <c r="CZ24" s="111" t="e">
        <f ca="1"/>
        <v>#REF!</v>
      </c>
      <c r="DA24" s="111" t="e">
        <f ca="1"/>
        <v>#REF!</v>
      </c>
      <c r="DB24" s="111" t="e">
        <f ca="1"/>
        <v>#REF!</v>
      </c>
      <c r="DC24" s="111" t="e">
        <f ca="1"/>
        <v>#REF!</v>
      </c>
      <c r="DD24" s="111" t="e">
        <f ca="1"/>
        <v>#REF!</v>
      </c>
      <c r="DE24" s="111" t="e">
        <f ca="1"/>
        <v>#REF!</v>
      </c>
      <c r="DF24" s="111" t="e">
        <f ca="1"/>
        <v>#REF!</v>
      </c>
      <c r="DG24" s="111" t="e">
        <f ca="1"/>
        <v>#REF!</v>
      </c>
      <c r="DH24" s="111" t="e">
        <f ca="1"/>
        <v>#REF!</v>
      </c>
      <c r="DI24" s="111" t="e">
        <f ca="1"/>
        <v>#REF!</v>
      </c>
      <c r="DJ24" s="111" t="e">
        <f ca="1"/>
        <v>#REF!</v>
      </c>
      <c r="DK24" s="111" t="e">
        <f ca="1"/>
        <v>#REF!</v>
      </c>
      <c r="DL24" s="111" t="e">
        <f ca="1"/>
        <v>#REF!</v>
      </c>
      <c r="DM24" s="111" t="e">
        <f ca="1"/>
        <v>#REF!</v>
      </c>
      <c r="DN24" s="111" t="e">
        <f ca="1"/>
        <v>#REF!</v>
      </c>
      <c r="DO24" s="111" t="e">
        <f ca="1"/>
        <v>#REF!</v>
      </c>
      <c r="DP24" s="111" t="e">
        <f ca="1"/>
        <v>#REF!</v>
      </c>
      <c r="DQ24" s="111" t="e">
        <f ca="1"/>
        <v>#REF!</v>
      </c>
      <c r="DR24" s="111" t="e">
        <f ca="1"/>
        <v>#REF!</v>
      </c>
      <c r="DS24" s="111" t="e">
        <f ca="1"/>
        <v>#REF!</v>
      </c>
      <c r="DT24" s="111" t="e">
        <f ca="1"/>
        <v>#REF!</v>
      </c>
      <c r="DU24" s="111" t="e">
        <f ca="1"/>
        <v>#REF!</v>
      </c>
      <c r="DV24" s="111" t="e">
        <f ca="1"/>
        <v>#REF!</v>
      </c>
      <c r="DW24" s="111" t="e">
        <f ca="1"/>
        <v>#REF!</v>
      </c>
      <c r="DX24" s="111" t="e">
        <f ca="1"/>
        <v>#REF!</v>
      </c>
      <c r="DY24" s="111" t="e">
        <f ca="1"/>
        <v>#REF!</v>
      </c>
      <c r="DZ24" s="111" t="e">
        <f ca="1"/>
        <v>#REF!</v>
      </c>
      <c r="EA24" s="111" t="e">
        <f ca="1"/>
        <v>#REF!</v>
      </c>
      <c r="EB24" s="111" t="e">
        <f ca="1"/>
        <v>#REF!</v>
      </c>
      <c r="EC24" s="111" t="e">
        <f ca="1"/>
        <v>#REF!</v>
      </c>
      <c r="ED24" s="111" t="e">
        <f ca="1"/>
        <v>#REF!</v>
      </c>
      <c r="EE24" s="111" t="e">
        <f ca="1"/>
        <v>#REF!</v>
      </c>
      <c r="EF24" s="111" t="e">
        <f ca="1"/>
        <v>#REF!</v>
      </c>
      <c r="EG24" s="111" t="e">
        <f ca="1"/>
        <v>#REF!</v>
      </c>
      <c r="EH24" s="111" t="e">
        <f ca="1"/>
        <v>#REF!</v>
      </c>
      <c r="EI24" s="111" t="e">
        <f ca="1"/>
        <v>#REF!</v>
      </c>
      <c r="EJ24" s="111" t="e">
        <f ca="1"/>
        <v>#REF!</v>
      </c>
      <c r="EK24" s="111" t="e">
        <f ca="1"/>
        <v>#REF!</v>
      </c>
      <c r="EL24" s="111" t="str">
        <f ca="1"/>
        <v>－</v>
      </c>
      <c r="EM24" s="111" t="str">
        <f ca="1"/>
        <v>－</v>
      </c>
      <c r="EN24" s="111" t="str">
        <f ca="1"/>
        <v>－</v>
      </c>
      <c r="EO24" s="111" t="str">
        <f ca="1"/>
        <v>1人</v>
      </c>
      <c r="EP24" s="111" t="str">
        <f ca="1"/>
        <v>1人未満</v>
      </c>
      <c r="EQ24" s="111" t="str">
        <f ca="1"/>
        <v>1人未満</v>
      </c>
      <c r="ER24" s="111" t="str">
        <f ca="1"/>
        <v>1人未満</v>
      </c>
      <c r="ES24" s="111" t="str">
        <f ca="1"/>
        <v>1人未満</v>
      </c>
      <c r="ET24" s="111" t="str">
        <f ca="1"/>
        <v>1人未満</v>
      </c>
      <c r="EU24" s="111" t="e">
        <f ca="1"/>
        <v>#REF!</v>
      </c>
      <c r="EV24" s="111" t="e">
        <f ca="1"/>
        <v>#REF!</v>
      </c>
      <c r="EW24" s="111" t="e">
        <f ca="1"/>
        <v>#REF!</v>
      </c>
      <c r="EX24" s="111" t="e">
        <f ca="1"/>
        <v>#REF!</v>
      </c>
      <c r="EY24" s="111" t="e">
        <f ca="1"/>
        <v>#REF!</v>
      </c>
      <c r="EZ24" s="111" t="e">
        <f ca="1"/>
        <v>#REF!</v>
      </c>
      <c r="FA24" s="111" t="e">
        <f ca="1"/>
        <v>#REF!</v>
      </c>
      <c r="FB24" s="111" t="e">
        <f ca="1"/>
        <v>#REF!</v>
      </c>
      <c r="FC24" s="111" t="e">
        <f ca="1"/>
        <v>#REF!</v>
      </c>
      <c r="FD24" s="111" t="e">
        <f ca="1"/>
        <v>#REF!</v>
      </c>
      <c r="FE24" s="111" t="e">
        <f ca="1"/>
        <v>#REF!</v>
      </c>
      <c r="FF24" s="111" t="e">
        <f ca="1"/>
        <v>#REF!</v>
      </c>
      <c r="FG24" s="111" t="e">
        <f ca="1"/>
        <v>#REF!</v>
      </c>
      <c r="FH24" s="111" t="e">
        <f ca="1"/>
        <v>#REF!</v>
      </c>
      <c r="FI24" s="111" t="e">
        <f ca="1"/>
        <v>#REF!</v>
      </c>
    </row>
    <row r="25" spans="1:165" ht="13.5" customHeight="1" x14ac:dyDescent="0.2">
      <c r="A25" s="183"/>
      <c r="B25" s="168" t="s">
        <v>409</v>
      </c>
      <c r="C25" s="34" t="s">
        <v>410</v>
      </c>
      <c r="D25" s="111" t="e">
        <f ca="1"/>
        <v>#REF!</v>
      </c>
      <c r="E25" s="111" t="e">
        <f ca="1"/>
        <v>#REF!</v>
      </c>
      <c r="F25" s="111" t="e">
        <f ca="1"/>
        <v>#REF!</v>
      </c>
      <c r="G25" s="111" t="e">
        <f ca="1"/>
        <v>#REF!</v>
      </c>
      <c r="H25" s="111" t="e">
        <f ca="1"/>
        <v>#REF!</v>
      </c>
      <c r="I25" s="111" t="e">
        <f ca="1"/>
        <v>#REF!</v>
      </c>
      <c r="J25" s="111" t="e">
        <f ca="1"/>
        <v>#REF!</v>
      </c>
      <c r="K25" s="111" t="e">
        <f ca="1"/>
        <v>#REF!</v>
      </c>
      <c r="L25" s="111" t="e">
        <f ca="1"/>
        <v>#REF!</v>
      </c>
      <c r="M25" s="111" t="e">
        <f ca="1"/>
        <v>#REF!</v>
      </c>
      <c r="N25" s="111" t="e">
        <f ca="1"/>
        <v>#REF!</v>
      </c>
      <c r="O25" s="111" t="e">
        <f ca="1"/>
        <v>#REF!</v>
      </c>
      <c r="P25" s="111" t="e">
        <f ca="1"/>
        <v>#REF!</v>
      </c>
      <c r="Q25" s="111" t="e">
        <f ca="1"/>
        <v>#REF!</v>
      </c>
      <c r="R25" s="111" t="e">
        <f ca="1"/>
        <v>#REF!</v>
      </c>
      <c r="S25" s="111" t="e">
        <f ca="1"/>
        <v>#REF!</v>
      </c>
      <c r="T25" s="111" t="e">
        <f ca="1"/>
        <v>#REF!</v>
      </c>
      <c r="U25" s="111" t="e">
        <f ca="1"/>
        <v>#REF!</v>
      </c>
      <c r="V25" s="111" t="e">
        <f ca="1"/>
        <v>#REF!</v>
      </c>
      <c r="W25" s="111" t="e">
        <f ca="1"/>
        <v>#REF!</v>
      </c>
      <c r="X25" s="111" t="e">
        <f ca="1"/>
        <v>#REF!</v>
      </c>
      <c r="Y25" s="111" t="e">
        <f ca="1"/>
        <v>#REF!</v>
      </c>
      <c r="Z25" s="111" t="e">
        <f ca="1"/>
        <v>#REF!</v>
      </c>
      <c r="AA25" s="111" t="e">
        <f ca="1"/>
        <v>#REF!</v>
      </c>
      <c r="AB25" s="111" t="e">
        <f ca="1"/>
        <v>#REF!</v>
      </c>
      <c r="AC25" s="111" t="e">
        <f ca="1"/>
        <v>#REF!</v>
      </c>
      <c r="AD25" s="111" t="e">
        <f ca="1"/>
        <v>#REF!</v>
      </c>
      <c r="AE25" s="111" t="e">
        <f ca="1"/>
        <v>#REF!</v>
      </c>
      <c r="AF25" s="111" t="e">
        <f ca="1"/>
        <v>#REF!</v>
      </c>
      <c r="AG25" s="111" t="e">
        <f ca="1"/>
        <v>#REF!</v>
      </c>
      <c r="AH25" s="111" t="e">
        <f ca="1"/>
        <v>#REF!</v>
      </c>
      <c r="AI25" s="111" t="e">
        <f ca="1"/>
        <v>#REF!</v>
      </c>
      <c r="AJ25" s="111" t="e">
        <f ca="1"/>
        <v>#REF!</v>
      </c>
      <c r="AK25" s="111" t="e">
        <f ca="1"/>
        <v>#REF!</v>
      </c>
      <c r="AL25" s="111" t="e">
        <f ca="1"/>
        <v>#REF!</v>
      </c>
      <c r="AM25" s="111" t="e">
        <f ca="1"/>
        <v>#REF!</v>
      </c>
      <c r="AN25" s="111" t="e">
        <f ca="1"/>
        <v>#REF!</v>
      </c>
      <c r="AO25" s="111" t="e">
        <f ca="1"/>
        <v>#REF!</v>
      </c>
      <c r="AP25" s="111" t="e">
        <f ca="1"/>
        <v>#REF!</v>
      </c>
      <c r="AQ25" s="111" t="e">
        <f ca="1"/>
        <v>#REF!</v>
      </c>
      <c r="AR25" s="111" t="e">
        <f ca="1"/>
        <v>#REF!</v>
      </c>
      <c r="AS25" s="111" t="e">
        <f ca="1"/>
        <v>#REF!</v>
      </c>
      <c r="AT25" s="111" t="e">
        <f ca="1"/>
        <v>#REF!</v>
      </c>
      <c r="AU25" s="111" t="e">
        <f ca="1"/>
        <v>#REF!</v>
      </c>
      <c r="AV25" s="111" t="e">
        <f ca="1"/>
        <v>#REF!</v>
      </c>
      <c r="AW25" s="111" t="e">
        <f ca="1"/>
        <v>#REF!</v>
      </c>
      <c r="AX25" s="111" t="e">
        <f ca="1"/>
        <v>#REF!</v>
      </c>
      <c r="AY25" s="111" t="e">
        <f ca="1"/>
        <v>#REF!</v>
      </c>
      <c r="AZ25" s="111" t="e">
        <f ca="1"/>
        <v>#REF!</v>
      </c>
      <c r="BA25" s="111" t="e">
        <f ca="1"/>
        <v>#REF!</v>
      </c>
      <c r="BB25" s="111" t="e">
        <f ca="1"/>
        <v>#REF!</v>
      </c>
      <c r="BC25" s="111" t="e">
        <f ca="1"/>
        <v>#REF!</v>
      </c>
      <c r="BD25" s="111" t="e">
        <f ca="1"/>
        <v>#REF!</v>
      </c>
      <c r="BE25" s="111" t="e">
        <f ca="1"/>
        <v>#REF!</v>
      </c>
      <c r="BF25" s="111" t="e">
        <f ca="1"/>
        <v>#REF!</v>
      </c>
      <c r="BG25" s="111" t="e">
        <f ca="1"/>
        <v>#REF!</v>
      </c>
      <c r="BH25" s="111" t="e">
        <f ca="1"/>
        <v>#REF!</v>
      </c>
      <c r="BI25" s="111" t="e">
        <f ca="1"/>
        <v>#REF!</v>
      </c>
      <c r="BJ25" s="111" t="e">
        <f ca="1"/>
        <v>#REF!</v>
      </c>
      <c r="BK25" s="111" t="e">
        <f ca="1"/>
        <v>#REF!</v>
      </c>
      <c r="BL25" s="111" t="e">
        <f ca="1"/>
        <v>#REF!</v>
      </c>
      <c r="BM25" s="111" t="e">
        <f ca="1"/>
        <v>#REF!</v>
      </c>
      <c r="BN25" s="111" t="e">
        <f ca="1"/>
        <v>#REF!</v>
      </c>
      <c r="BO25" s="111" t="e">
        <f ca="1"/>
        <v>#REF!</v>
      </c>
      <c r="BP25" s="111" t="e">
        <f ca="1"/>
        <v>#REF!</v>
      </c>
      <c r="BQ25" s="111" t="e">
        <f ca="1"/>
        <v>#REF!</v>
      </c>
      <c r="BR25" s="111" t="e">
        <f ca="1"/>
        <v>#REF!</v>
      </c>
      <c r="BS25" s="111" t="e">
        <f ca="1"/>
        <v>#REF!</v>
      </c>
      <c r="BT25" s="111" t="e">
        <f ca="1"/>
        <v>#REF!</v>
      </c>
      <c r="BU25" s="111" t="e">
        <f ca="1"/>
        <v>#REF!</v>
      </c>
      <c r="BV25" s="111" t="e">
        <f ca="1"/>
        <v>#REF!</v>
      </c>
      <c r="BW25" s="111" t="e">
        <f ca="1"/>
        <v>#REF!</v>
      </c>
      <c r="BX25" s="111" t="e">
        <f ca="1"/>
        <v>#REF!</v>
      </c>
      <c r="BY25" s="111" t="e">
        <f ca="1"/>
        <v>#REF!</v>
      </c>
      <c r="BZ25" s="111" t="e">
        <f ca="1"/>
        <v>#REF!</v>
      </c>
      <c r="CA25" s="111" t="e">
        <f ca="1"/>
        <v>#REF!</v>
      </c>
      <c r="CB25" s="111" t="e">
        <f ca="1"/>
        <v>#REF!</v>
      </c>
      <c r="CC25" s="111" t="e">
        <f ca="1"/>
        <v>#REF!</v>
      </c>
      <c r="CD25" s="111" t="e">
        <f ca="1"/>
        <v>#REF!</v>
      </c>
      <c r="CE25" s="111" t="e">
        <f ca="1"/>
        <v>#REF!</v>
      </c>
      <c r="CF25" s="111" t="e">
        <f ca="1"/>
        <v>#REF!</v>
      </c>
      <c r="CG25" s="111" t="e">
        <f ca="1"/>
        <v>#REF!</v>
      </c>
      <c r="CH25" s="111" t="e">
        <f ca="1"/>
        <v>#REF!</v>
      </c>
      <c r="CI25" s="111" t="e">
        <f ca="1"/>
        <v>#REF!</v>
      </c>
      <c r="CJ25" s="111" t="e">
        <f ca="1"/>
        <v>#REF!</v>
      </c>
      <c r="CK25" s="111" t="e">
        <f ca="1"/>
        <v>#REF!</v>
      </c>
      <c r="CL25" s="111" t="e">
        <f ca="1"/>
        <v>#REF!</v>
      </c>
      <c r="CM25" s="111" t="e">
        <f ca="1"/>
        <v>#REF!</v>
      </c>
      <c r="CN25" s="111" t="e">
        <f ca="1"/>
        <v>#REF!</v>
      </c>
      <c r="CO25" s="111" t="e">
        <f ca="1"/>
        <v>#REF!</v>
      </c>
      <c r="CP25" s="111" t="e">
        <f ca="1"/>
        <v>#REF!</v>
      </c>
      <c r="CQ25" s="111" t="e">
        <f ca="1"/>
        <v>#REF!</v>
      </c>
      <c r="CR25" s="111" t="e">
        <f ca="1"/>
        <v>#REF!</v>
      </c>
      <c r="CS25" s="111" t="e">
        <f ca="1"/>
        <v>#REF!</v>
      </c>
      <c r="CT25" s="111" t="e">
        <f ca="1"/>
        <v>#REF!</v>
      </c>
      <c r="CU25" s="111" t="e">
        <f ca="1"/>
        <v>#REF!</v>
      </c>
      <c r="CV25" s="111" t="e">
        <f ca="1"/>
        <v>#REF!</v>
      </c>
      <c r="CW25" s="111" t="e">
        <f ca="1"/>
        <v>#REF!</v>
      </c>
      <c r="CX25" s="111" t="e">
        <f ca="1"/>
        <v>#REF!</v>
      </c>
      <c r="CY25" s="111" t="e">
        <f ca="1"/>
        <v>#REF!</v>
      </c>
      <c r="CZ25" s="111" t="e">
        <f ca="1"/>
        <v>#REF!</v>
      </c>
      <c r="DA25" s="111" t="e">
        <f ca="1"/>
        <v>#REF!</v>
      </c>
      <c r="DB25" s="111" t="e">
        <f ca="1"/>
        <v>#REF!</v>
      </c>
      <c r="DC25" s="111" t="e">
        <f ca="1"/>
        <v>#REF!</v>
      </c>
      <c r="DD25" s="111" t="e">
        <f ca="1"/>
        <v>#REF!</v>
      </c>
      <c r="DE25" s="111" t="e">
        <f ca="1"/>
        <v>#REF!</v>
      </c>
      <c r="DF25" s="111" t="e">
        <f ca="1"/>
        <v>#REF!</v>
      </c>
      <c r="DG25" s="111" t="e">
        <f ca="1"/>
        <v>#REF!</v>
      </c>
      <c r="DH25" s="111" t="e">
        <f ca="1"/>
        <v>#REF!</v>
      </c>
      <c r="DI25" s="111" t="e">
        <f ca="1"/>
        <v>#REF!</v>
      </c>
      <c r="DJ25" s="111" t="e">
        <f ca="1"/>
        <v>#REF!</v>
      </c>
      <c r="DK25" s="111" t="e">
        <f ca="1"/>
        <v>#REF!</v>
      </c>
      <c r="DL25" s="111" t="e">
        <f ca="1"/>
        <v>#REF!</v>
      </c>
      <c r="DM25" s="111" t="e">
        <f ca="1"/>
        <v>#REF!</v>
      </c>
      <c r="DN25" s="111" t="e">
        <f ca="1"/>
        <v>#REF!</v>
      </c>
      <c r="DO25" s="111" t="e">
        <f ca="1"/>
        <v>#REF!</v>
      </c>
      <c r="DP25" s="111" t="e">
        <f ca="1"/>
        <v>#REF!</v>
      </c>
      <c r="DQ25" s="111" t="e">
        <f ca="1"/>
        <v>#REF!</v>
      </c>
      <c r="DR25" s="111" t="e">
        <f ca="1"/>
        <v>#REF!</v>
      </c>
      <c r="DS25" s="111" t="e">
        <f ca="1"/>
        <v>#REF!</v>
      </c>
      <c r="DT25" s="111" t="e">
        <f ca="1"/>
        <v>#REF!</v>
      </c>
      <c r="DU25" s="111" t="e">
        <f ca="1"/>
        <v>#REF!</v>
      </c>
      <c r="DV25" s="111" t="e">
        <f ca="1"/>
        <v>#REF!</v>
      </c>
      <c r="DW25" s="111" t="e">
        <f ca="1"/>
        <v>#REF!</v>
      </c>
      <c r="DX25" s="111" t="e">
        <f ca="1"/>
        <v>#REF!</v>
      </c>
      <c r="DY25" s="111" t="e">
        <f ca="1"/>
        <v>#REF!</v>
      </c>
      <c r="DZ25" s="111" t="e">
        <f ca="1"/>
        <v>#REF!</v>
      </c>
      <c r="EA25" s="111" t="e">
        <f ca="1"/>
        <v>#REF!</v>
      </c>
      <c r="EB25" s="111" t="e">
        <f ca="1"/>
        <v>#REF!</v>
      </c>
      <c r="EC25" s="111" t="e">
        <f ca="1"/>
        <v>#REF!</v>
      </c>
      <c r="ED25" s="111" t="e">
        <f ca="1"/>
        <v>#REF!</v>
      </c>
      <c r="EE25" s="111" t="e">
        <f ca="1"/>
        <v>#REF!</v>
      </c>
      <c r="EF25" s="111" t="e">
        <f ca="1"/>
        <v>#REF!</v>
      </c>
      <c r="EG25" s="111" t="e">
        <f ca="1"/>
        <v>#REF!</v>
      </c>
      <c r="EH25" s="111" t="e">
        <f ca="1"/>
        <v>#REF!</v>
      </c>
      <c r="EI25" s="111" t="e">
        <f ca="1"/>
        <v>#REF!</v>
      </c>
      <c r="EJ25" s="111" t="e">
        <f ca="1"/>
        <v>#REF!</v>
      </c>
      <c r="EK25" s="111" t="e">
        <f ca="1"/>
        <v>#REF!</v>
      </c>
      <c r="EL25" s="111" t="str">
        <f ca="1"/>
        <v>－</v>
      </c>
      <c r="EM25" s="111" t="str">
        <f ca="1"/>
        <v>－</v>
      </c>
      <c r="EN25" s="111" t="str">
        <f ca="1"/>
        <v>－</v>
      </c>
      <c r="EO25" s="111" t="str">
        <f ca="1"/>
        <v>0人</v>
      </c>
      <c r="EP25" s="111" t="str">
        <f ca="1"/>
        <v>0人</v>
      </c>
      <c r="EQ25" s="111" t="str">
        <f ca="1"/>
        <v>0人</v>
      </c>
      <c r="ER25" s="111" t="str">
        <f ca="1"/>
        <v>0人</v>
      </c>
      <c r="ES25" s="111" t="str">
        <f ca="1"/>
        <v>0人</v>
      </c>
      <c r="ET25" s="111" t="str">
        <f ca="1"/>
        <v>0人</v>
      </c>
      <c r="EU25" s="111" t="e">
        <f ca="1"/>
        <v>#REF!</v>
      </c>
      <c r="EV25" s="111" t="e">
        <f ca="1"/>
        <v>#REF!</v>
      </c>
      <c r="EW25" s="111" t="e">
        <f ca="1"/>
        <v>#REF!</v>
      </c>
      <c r="EX25" s="111" t="e">
        <f ca="1"/>
        <v>#REF!</v>
      </c>
      <c r="EY25" s="111" t="e">
        <f ca="1"/>
        <v>#REF!</v>
      </c>
      <c r="EZ25" s="111" t="e">
        <f ca="1"/>
        <v>#REF!</v>
      </c>
      <c r="FA25" s="111" t="e">
        <f ca="1"/>
        <v>#REF!</v>
      </c>
      <c r="FB25" s="111" t="e">
        <f ca="1"/>
        <v>#REF!</v>
      </c>
      <c r="FC25" s="111" t="e">
        <f ca="1"/>
        <v>#REF!</v>
      </c>
      <c r="FD25" s="111" t="e">
        <f ca="1"/>
        <v>#REF!</v>
      </c>
      <c r="FE25" s="111" t="e">
        <f ca="1"/>
        <v>#REF!</v>
      </c>
      <c r="FF25" s="111" t="e">
        <f ca="1"/>
        <v>#REF!</v>
      </c>
      <c r="FG25" s="111" t="e">
        <f ca="1"/>
        <v>#REF!</v>
      </c>
      <c r="FH25" s="111" t="e">
        <f ca="1"/>
        <v>#REF!</v>
      </c>
      <c r="FI25" s="111" t="e">
        <f ca="1"/>
        <v>#REF!</v>
      </c>
    </row>
    <row r="26" spans="1:165" x14ac:dyDescent="0.2">
      <c r="A26" s="183"/>
      <c r="B26" s="169"/>
      <c r="C26" s="34" t="s">
        <v>411</v>
      </c>
      <c r="D26" s="111" t="e">
        <f ca="1"/>
        <v>#REF!</v>
      </c>
      <c r="E26" s="111" t="e">
        <f ca="1"/>
        <v>#REF!</v>
      </c>
      <c r="F26" s="111" t="e">
        <f ca="1"/>
        <v>#REF!</v>
      </c>
      <c r="G26" s="111" t="e">
        <f ca="1"/>
        <v>#REF!</v>
      </c>
      <c r="H26" s="111" t="e">
        <f ca="1"/>
        <v>#REF!</v>
      </c>
      <c r="I26" s="111" t="e">
        <f ca="1"/>
        <v>#REF!</v>
      </c>
      <c r="J26" s="111" t="e">
        <f ca="1"/>
        <v>#REF!</v>
      </c>
      <c r="K26" s="111" t="e">
        <f ca="1"/>
        <v>#REF!</v>
      </c>
      <c r="L26" s="111" t="e">
        <f ca="1"/>
        <v>#REF!</v>
      </c>
      <c r="M26" s="111" t="e">
        <f ca="1"/>
        <v>#REF!</v>
      </c>
      <c r="N26" s="111" t="e">
        <f ca="1"/>
        <v>#REF!</v>
      </c>
      <c r="O26" s="111" t="e">
        <f ca="1"/>
        <v>#REF!</v>
      </c>
      <c r="P26" s="111" t="e">
        <f ca="1"/>
        <v>#REF!</v>
      </c>
      <c r="Q26" s="111" t="e">
        <f ca="1"/>
        <v>#REF!</v>
      </c>
      <c r="R26" s="111" t="e">
        <f ca="1"/>
        <v>#REF!</v>
      </c>
      <c r="S26" s="111" t="e">
        <f ca="1"/>
        <v>#REF!</v>
      </c>
      <c r="T26" s="111" t="e">
        <f ca="1"/>
        <v>#REF!</v>
      </c>
      <c r="U26" s="111" t="e">
        <f ca="1"/>
        <v>#REF!</v>
      </c>
      <c r="V26" s="111" t="e">
        <f ca="1"/>
        <v>#REF!</v>
      </c>
      <c r="W26" s="111" t="e">
        <f ca="1"/>
        <v>#REF!</v>
      </c>
      <c r="X26" s="111" t="e">
        <f ca="1"/>
        <v>#REF!</v>
      </c>
      <c r="Y26" s="111" t="e">
        <f ca="1"/>
        <v>#REF!</v>
      </c>
      <c r="Z26" s="111" t="e">
        <f ca="1"/>
        <v>#REF!</v>
      </c>
      <c r="AA26" s="111" t="e">
        <f ca="1"/>
        <v>#REF!</v>
      </c>
      <c r="AB26" s="111" t="e">
        <f ca="1"/>
        <v>#REF!</v>
      </c>
      <c r="AC26" s="111" t="e">
        <f ca="1"/>
        <v>#REF!</v>
      </c>
      <c r="AD26" s="111" t="e">
        <f ca="1"/>
        <v>#REF!</v>
      </c>
      <c r="AE26" s="111" t="e">
        <f ca="1"/>
        <v>#REF!</v>
      </c>
      <c r="AF26" s="111" t="e">
        <f ca="1"/>
        <v>#REF!</v>
      </c>
      <c r="AG26" s="111" t="e">
        <f ca="1"/>
        <v>#REF!</v>
      </c>
      <c r="AH26" s="111" t="e">
        <f ca="1"/>
        <v>#REF!</v>
      </c>
      <c r="AI26" s="111" t="e">
        <f ca="1"/>
        <v>#REF!</v>
      </c>
      <c r="AJ26" s="111" t="e">
        <f ca="1"/>
        <v>#REF!</v>
      </c>
      <c r="AK26" s="111" t="e">
        <f ca="1"/>
        <v>#REF!</v>
      </c>
      <c r="AL26" s="111" t="e">
        <f ca="1"/>
        <v>#REF!</v>
      </c>
      <c r="AM26" s="111" t="e">
        <f ca="1"/>
        <v>#REF!</v>
      </c>
      <c r="AN26" s="111" t="e">
        <f ca="1"/>
        <v>#REF!</v>
      </c>
      <c r="AO26" s="111" t="e">
        <f ca="1"/>
        <v>#REF!</v>
      </c>
      <c r="AP26" s="111" t="e">
        <f ca="1"/>
        <v>#REF!</v>
      </c>
      <c r="AQ26" s="111" t="e">
        <f ca="1"/>
        <v>#REF!</v>
      </c>
      <c r="AR26" s="111" t="e">
        <f ca="1"/>
        <v>#REF!</v>
      </c>
      <c r="AS26" s="111" t="e">
        <f ca="1"/>
        <v>#REF!</v>
      </c>
      <c r="AT26" s="111" t="e">
        <f ca="1"/>
        <v>#REF!</v>
      </c>
      <c r="AU26" s="111" t="e">
        <f ca="1"/>
        <v>#REF!</v>
      </c>
      <c r="AV26" s="111" t="e">
        <f ca="1"/>
        <v>#REF!</v>
      </c>
      <c r="AW26" s="111" t="e">
        <f ca="1"/>
        <v>#REF!</v>
      </c>
      <c r="AX26" s="111" t="e">
        <f ca="1"/>
        <v>#REF!</v>
      </c>
      <c r="AY26" s="111" t="e">
        <f ca="1"/>
        <v>#REF!</v>
      </c>
      <c r="AZ26" s="111" t="e">
        <f ca="1"/>
        <v>#REF!</v>
      </c>
      <c r="BA26" s="111" t="e">
        <f ca="1"/>
        <v>#REF!</v>
      </c>
      <c r="BB26" s="111" t="e">
        <f ca="1"/>
        <v>#REF!</v>
      </c>
      <c r="BC26" s="111" t="e">
        <f ca="1"/>
        <v>#REF!</v>
      </c>
      <c r="BD26" s="111" t="e">
        <f ca="1"/>
        <v>#REF!</v>
      </c>
      <c r="BE26" s="111" t="e">
        <f ca="1"/>
        <v>#REF!</v>
      </c>
      <c r="BF26" s="111" t="e">
        <f ca="1"/>
        <v>#REF!</v>
      </c>
      <c r="BG26" s="111" t="e">
        <f ca="1"/>
        <v>#REF!</v>
      </c>
      <c r="BH26" s="111" t="e">
        <f ca="1"/>
        <v>#REF!</v>
      </c>
      <c r="BI26" s="111" t="e">
        <f ca="1"/>
        <v>#REF!</v>
      </c>
      <c r="BJ26" s="111" t="e">
        <f ca="1"/>
        <v>#REF!</v>
      </c>
      <c r="BK26" s="111" t="e">
        <f ca="1"/>
        <v>#REF!</v>
      </c>
      <c r="BL26" s="111" t="e">
        <f ca="1"/>
        <v>#REF!</v>
      </c>
      <c r="BM26" s="111" t="e">
        <f ca="1"/>
        <v>#REF!</v>
      </c>
      <c r="BN26" s="111" t="e">
        <f ca="1"/>
        <v>#REF!</v>
      </c>
      <c r="BO26" s="111" t="e">
        <f ca="1"/>
        <v>#REF!</v>
      </c>
      <c r="BP26" s="111" t="e">
        <f ca="1"/>
        <v>#REF!</v>
      </c>
      <c r="BQ26" s="111" t="e">
        <f ca="1"/>
        <v>#REF!</v>
      </c>
      <c r="BR26" s="111" t="e">
        <f ca="1"/>
        <v>#REF!</v>
      </c>
      <c r="BS26" s="111" t="e">
        <f ca="1"/>
        <v>#REF!</v>
      </c>
      <c r="BT26" s="111" t="e">
        <f ca="1"/>
        <v>#REF!</v>
      </c>
      <c r="BU26" s="111" t="e">
        <f ca="1"/>
        <v>#REF!</v>
      </c>
      <c r="BV26" s="111" t="e">
        <f ca="1"/>
        <v>#REF!</v>
      </c>
      <c r="BW26" s="111" t="e">
        <f ca="1"/>
        <v>#REF!</v>
      </c>
      <c r="BX26" s="111" t="e">
        <f ca="1"/>
        <v>#REF!</v>
      </c>
      <c r="BY26" s="111" t="e">
        <f ca="1"/>
        <v>#REF!</v>
      </c>
      <c r="BZ26" s="111" t="e">
        <f ca="1"/>
        <v>#REF!</v>
      </c>
      <c r="CA26" s="111" t="e">
        <f ca="1"/>
        <v>#REF!</v>
      </c>
      <c r="CB26" s="111" t="e">
        <f ca="1"/>
        <v>#REF!</v>
      </c>
      <c r="CC26" s="111" t="e">
        <f ca="1"/>
        <v>#REF!</v>
      </c>
      <c r="CD26" s="111" t="e">
        <f ca="1"/>
        <v>#REF!</v>
      </c>
      <c r="CE26" s="111" t="e">
        <f ca="1"/>
        <v>#REF!</v>
      </c>
      <c r="CF26" s="111" t="e">
        <f ca="1"/>
        <v>#REF!</v>
      </c>
      <c r="CG26" s="111" t="e">
        <f ca="1"/>
        <v>#REF!</v>
      </c>
      <c r="CH26" s="111" t="e">
        <f ca="1"/>
        <v>#REF!</v>
      </c>
      <c r="CI26" s="111" t="e">
        <f ca="1"/>
        <v>#REF!</v>
      </c>
      <c r="CJ26" s="111" t="e">
        <f ca="1"/>
        <v>#REF!</v>
      </c>
      <c r="CK26" s="111" t="e">
        <f ca="1"/>
        <v>#REF!</v>
      </c>
      <c r="CL26" s="111" t="e">
        <f ca="1"/>
        <v>#REF!</v>
      </c>
      <c r="CM26" s="111" t="e">
        <f ca="1"/>
        <v>#REF!</v>
      </c>
      <c r="CN26" s="111" t="e">
        <f ca="1"/>
        <v>#REF!</v>
      </c>
      <c r="CO26" s="111" t="e">
        <f ca="1"/>
        <v>#REF!</v>
      </c>
      <c r="CP26" s="111" t="e">
        <f ca="1"/>
        <v>#REF!</v>
      </c>
      <c r="CQ26" s="111" t="e">
        <f ca="1"/>
        <v>#REF!</v>
      </c>
      <c r="CR26" s="111" t="e">
        <f ca="1"/>
        <v>#REF!</v>
      </c>
      <c r="CS26" s="111" t="e">
        <f ca="1"/>
        <v>#REF!</v>
      </c>
      <c r="CT26" s="111" t="e">
        <f ca="1"/>
        <v>#REF!</v>
      </c>
      <c r="CU26" s="111" t="e">
        <f ca="1"/>
        <v>#REF!</v>
      </c>
      <c r="CV26" s="111" t="e">
        <f ca="1"/>
        <v>#REF!</v>
      </c>
      <c r="CW26" s="111" t="e">
        <f ca="1"/>
        <v>#REF!</v>
      </c>
      <c r="CX26" s="111" t="e">
        <f ca="1"/>
        <v>#REF!</v>
      </c>
      <c r="CY26" s="111" t="e">
        <f ca="1"/>
        <v>#REF!</v>
      </c>
      <c r="CZ26" s="111" t="e">
        <f ca="1"/>
        <v>#REF!</v>
      </c>
      <c r="DA26" s="111" t="e">
        <f ca="1"/>
        <v>#REF!</v>
      </c>
      <c r="DB26" s="111" t="e">
        <f ca="1"/>
        <v>#REF!</v>
      </c>
      <c r="DC26" s="111" t="e">
        <f ca="1"/>
        <v>#REF!</v>
      </c>
      <c r="DD26" s="111" t="e">
        <f ca="1"/>
        <v>#REF!</v>
      </c>
      <c r="DE26" s="111" t="e">
        <f ca="1"/>
        <v>#REF!</v>
      </c>
      <c r="DF26" s="111" t="e">
        <f ca="1"/>
        <v>#REF!</v>
      </c>
      <c r="DG26" s="111" t="e">
        <f ca="1"/>
        <v>#REF!</v>
      </c>
      <c r="DH26" s="111" t="e">
        <f ca="1"/>
        <v>#REF!</v>
      </c>
      <c r="DI26" s="111" t="e">
        <f ca="1"/>
        <v>#REF!</v>
      </c>
      <c r="DJ26" s="111" t="e">
        <f ca="1"/>
        <v>#REF!</v>
      </c>
      <c r="DK26" s="111" t="e">
        <f ca="1"/>
        <v>#REF!</v>
      </c>
      <c r="DL26" s="111" t="e">
        <f ca="1"/>
        <v>#REF!</v>
      </c>
      <c r="DM26" s="111" t="e">
        <f ca="1"/>
        <v>#REF!</v>
      </c>
      <c r="DN26" s="111" t="e">
        <f ca="1"/>
        <v>#REF!</v>
      </c>
      <c r="DO26" s="111" t="e">
        <f ca="1"/>
        <v>#REF!</v>
      </c>
      <c r="DP26" s="111" t="e">
        <f ca="1"/>
        <v>#REF!</v>
      </c>
      <c r="DQ26" s="111" t="e">
        <f ca="1"/>
        <v>#REF!</v>
      </c>
      <c r="DR26" s="111" t="e">
        <f ca="1"/>
        <v>#REF!</v>
      </c>
      <c r="DS26" s="111" t="e">
        <f ca="1"/>
        <v>#REF!</v>
      </c>
      <c r="DT26" s="111" t="e">
        <f ca="1"/>
        <v>#REF!</v>
      </c>
      <c r="DU26" s="111" t="e">
        <f ca="1"/>
        <v>#REF!</v>
      </c>
      <c r="DV26" s="111" t="e">
        <f ca="1"/>
        <v>#REF!</v>
      </c>
      <c r="DW26" s="111" t="e">
        <f ca="1"/>
        <v>#REF!</v>
      </c>
      <c r="DX26" s="111" t="e">
        <f ca="1"/>
        <v>#REF!</v>
      </c>
      <c r="DY26" s="111" t="e">
        <f ca="1"/>
        <v>#REF!</v>
      </c>
      <c r="DZ26" s="111" t="e">
        <f ca="1"/>
        <v>#REF!</v>
      </c>
      <c r="EA26" s="111" t="e">
        <f ca="1"/>
        <v>#REF!</v>
      </c>
      <c r="EB26" s="111" t="e">
        <f ca="1"/>
        <v>#REF!</v>
      </c>
      <c r="EC26" s="111" t="e">
        <f ca="1"/>
        <v>#REF!</v>
      </c>
      <c r="ED26" s="111" t="e">
        <f ca="1"/>
        <v>#REF!</v>
      </c>
      <c r="EE26" s="111" t="e">
        <f ca="1"/>
        <v>#REF!</v>
      </c>
      <c r="EF26" s="111" t="e">
        <f ca="1"/>
        <v>#REF!</v>
      </c>
      <c r="EG26" s="111" t="e">
        <f ca="1"/>
        <v>#REF!</v>
      </c>
      <c r="EH26" s="111" t="e">
        <f ca="1"/>
        <v>#REF!</v>
      </c>
      <c r="EI26" s="111" t="e">
        <f ca="1"/>
        <v>#REF!</v>
      </c>
      <c r="EJ26" s="111" t="e">
        <f ca="1"/>
        <v>#REF!</v>
      </c>
      <c r="EK26" s="111" t="e">
        <f ca="1"/>
        <v>#REF!</v>
      </c>
      <c r="EL26" s="111" t="str">
        <f ca="1"/>
        <v>－</v>
      </c>
      <c r="EM26" s="111" t="str">
        <f ca="1"/>
        <v>－</v>
      </c>
      <c r="EN26" s="111" t="str">
        <f ca="1"/>
        <v>－</v>
      </c>
      <c r="EO26" s="111" t="str">
        <f ca="1"/>
        <v>0人</v>
      </c>
      <c r="EP26" s="111" t="str">
        <f ca="1"/>
        <v>0人</v>
      </c>
      <c r="EQ26" s="111" t="str">
        <f ca="1"/>
        <v>0人</v>
      </c>
      <c r="ER26" s="111" t="str">
        <f ca="1"/>
        <v>0人</v>
      </c>
      <c r="ES26" s="111" t="str">
        <f ca="1"/>
        <v>0人</v>
      </c>
      <c r="ET26" s="111" t="str">
        <f ca="1"/>
        <v>0人</v>
      </c>
      <c r="EU26" s="111" t="e">
        <f ca="1"/>
        <v>#REF!</v>
      </c>
      <c r="EV26" s="111" t="e">
        <f ca="1"/>
        <v>#REF!</v>
      </c>
      <c r="EW26" s="111" t="e">
        <f ca="1"/>
        <v>#REF!</v>
      </c>
      <c r="EX26" s="111" t="e">
        <f ca="1"/>
        <v>#REF!</v>
      </c>
      <c r="EY26" s="111" t="e">
        <f ca="1"/>
        <v>#REF!</v>
      </c>
      <c r="EZ26" s="111" t="e">
        <f ca="1"/>
        <v>#REF!</v>
      </c>
      <c r="FA26" s="111" t="e">
        <f ca="1"/>
        <v>#REF!</v>
      </c>
      <c r="FB26" s="111" t="e">
        <f ca="1"/>
        <v>#REF!</v>
      </c>
      <c r="FC26" s="111" t="e">
        <f ca="1"/>
        <v>#REF!</v>
      </c>
      <c r="FD26" s="111" t="e">
        <f ca="1"/>
        <v>#REF!</v>
      </c>
      <c r="FE26" s="111" t="e">
        <f ca="1"/>
        <v>#REF!</v>
      </c>
      <c r="FF26" s="111" t="e">
        <f ca="1"/>
        <v>#REF!</v>
      </c>
      <c r="FG26" s="111" t="e">
        <f ca="1"/>
        <v>#REF!</v>
      </c>
      <c r="FH26" s="111" t="e">
        <f ca="1"/>
        <v>#REF!</v>
      </c>
      <c r="FI26" s="111" t="e">
        <f ca="1"/>
        <v>#REF!</v>
      </c>
    </row>
    <row r="27" spans="1:165" x14ac:dyDescent="0.2">
      <c r="A27" s="183"/>
      <c r="B27" s="170"/>
      <c r="C27" s="34" t="s">
        <v>412</v>
      </c>
      <c r="D27" s="111" t="e">
        <f ca="1"/>
        <v>#REF!</v>
      </c>
      <c r="E27" s="111" t="e">
        <f ca="1"/>
        <v>#REF!</v>
      </c>
      <c r="F27" s="111" t="e">
        <f ca="1"/>
        <v>#REF!</v>
      </c>
      <c r="G27" s="111" t="e">
        <f ca="1"/>
        <v>#REF!</v>
      </c>
      <c r="H27" s="111" t="e">
        <f ca="1"/>
        <v>#REF!</v>
      </c>
      <c r="I27" s="111" t="e">
        <f ca="1"/>
        <v>#REF!</v>
      </c>
      <c r="J27" s="111" t="e">
        <f ca="1"/>
        <v>#REF!</v>
      </c>
      <c r="K27" s="111" t="e">
        <f ca="1"/>
        <v>#REF!</v>
      </c>
      <c r="L27" s="111" t="e">
        <f ca="1"/>
        <v>#REF!</v>
      </c>
      <c r="M27" s="111" t="e">
        <f ca="1"/>
        <v>#REF!</v>
      </c>
      <c r="N27" s="111" t="e">
        <f ca="1"/>
        <v>#REF!</v>
      </c>
      <c r="O27" s="111" t="e">
        <f ca="1"/>
        <v>#REF!</v>
      </c>
      <c r="P27" s="111" t="e">
        <f ca="1"/>
        <v>#REF!</v>
      </c>
      <c r="Q27" s="111" t="e">
        <f ca="1"/>
        <v>#REF!</v>
      </c>
      <c r="R27" s="111" t="e">
        <f ca="1"/>
        <v>#REF!</v>
      </c>
      <c r="S27" s="111" t="e">
        <f ca="1"/>
        <v>#REF!</v>
      </c>
      <c r="T27" s="111" t="e">
        <f ca="1"/>
        <v>#REF!</v>
      </c>
      <c r="U27" s="111" t="e">
        <f ca="1"/>
        <v>#REF!</v>
      </c>
      <c r="V27" s="111" t="e">
        <f ca="1"/>
        <v>#REF!</v>
      </c>
      <c r="W27" s="111" t="e">
        <f ca="1"/>
        <v>#REF!</v>
      </c>
      <c r="X27" s="111" t="e">
        <f ca="1"/>
        <v>#REF!</v>
      </c>
      <c r="Y27" s="111" t="e">
        <f ca="1"/>
        <v>#REF!</v>
      </c>
      <c r="Z27" s="111" t="e">
        <f ca="1"/>
        <v>#REF!</v>
      </c>
      <c r="AA27" s="111" t="e">
        <f ca="1"/>
        <v>#REF!</v>
      </c>
      <c r="AB27" s="111" t="e">
        <f ca="1"/>
        <v>#REF!</v>
      </c>
      <c r="AC27" s="111" t="e">
        <f ca="1"/>
        <v>#REF!</v>
      </c>
      <c r="AD27" s="111" t="e">
        <f ca="1"/>
        <v>#REF!</v>
      </c>
      <c r="AE27" s="111" t="e">
        <f ca="1"/>
        <v>#REF!</v>
      </c>
      <c r="AF27" s="111" t="e">
        <f ca="1"/>
        <v>#REF!</v>
      </c>
      <c r="AG27" s="111" t="e">
        <f ca="1"/>
        <v>#REF!</v>
      </c>
      <c r="AH27" s="111" t="e">
        <f ca="1"/>
        <v>#REF!</v>
      </c>
      <c r="AI27" s="111" t="e">
        <f ca="1"/>
        <v>#REF!</v>
      </c>
      <c r="AJ27" s="111" t="e">
        <f ca="1"/>
        <v>#REF!</v>
      </c>
      <c r="AK27" s="111" t="e">
        <f ca="1"/>
        <v>#REF!</v>
      </c>
      <c r="AL27" s="111" t="e">
        <f ca="1"/>
        <v>#REF!</v>
      </c>
      <c r="AM27" s="111" t="e">
        <f ca="1"/>
        <v>#REF!</v>
      </c>
      <c r="AN27" s="111" t="e">
        <f ca="1"/>
        <v>#REF!</v>
      </c>
      <c r="AO27" s="111" t="e">
        <f ca="1"/>
        <v>#REF!</v>
      </c>
      <c r="AP27" s="111" t="e">
        <f ca="1"/>
        <v>#REF!</v>
      </c>
      <c r="AQ27" s="111" t="e">
        <f ca="1"/>
        <v>#REF!</v>
      </c>
      <c r="AR27" s="111" t="e">
        <f ca="1"/>
        <v>#REF!</v>
      </c>
      <c r="AS27" s="111" t="e">
        <f ca="1"/>
        <v>#REF!</v>
      </c>
      <c r="AT27" s="111" t="e">
        <f ca="1"/>
        <v>#REF!</v>
      </c>
      <c r="AU27" s="111" t="e">
        <f ca="1"/>
        <v>#REF!</v>
      </c>
      <c r="AV27" s="111" t="e">
        <f ca="1"/>
        <v>#REF!</v>
      </c>
      <c r="AW27" s="111" t="e">
        <f ca="1"/>
        <v>#REF!</v>
      </c>
      <c r="AX27" s="111" t="e">
        <f ca="1"/>
        <v>#REF!</v>
      </c>
      <c r="AY27" s="111" t="e">
        <f ca="1"/>
        <v>#REF!</v>
      </c>
      <c r="AZ27" s="111" t="e">
        <f ca="1"/>
        <v>#REF!</v>
      </c>
      <c r="BA27" s="111" t="e">
        <f ca="1"/>
        <v>#REF!</v>
      </c>
      <c r="BB27" s="111" t="e">
        <f ca="1"/>
        <v>#REF!</v>
      </c>
      <c r="BC27" s="111" t="e">
        <f ca="1"/>
        <v>#REF!</v>
      </c>
      <c r="BD27" s="111" t="e">
        <f ca="1"/>
        <v>#REF!</v>
      </c>
      <c r="BE27" s="111" t="e">
        <f ca="1"/>
        <v>#REF!</v>
      </c>
      <c r="BF27" s="111" t="e">
        <f ca="1"/>
        <v>#REF!</v>
      </c>
      <c r="BG27" s="111" t="e">
        <f ca="1"/>
        <v>#REF!</v>
      </c>
      <c r="BH27" s="111" t="e">
        <f ca="1"/>
        <v>#REF!</v>
      </c>
      <c r="BI27" s="111" t="e">
        <f ca="1"/>
        <v>#REF!</v>
      </c>
      <c r="BJ27" s="111" t="e">
        <f ca="1"/>
        <v>#REF!</v>
      </c>
      <c r="BK27" s="111" t="e">
        <f ca="1"/>
        <v>#REF!</v>
      </c>
      <c r="BL27" s="111" t="e">
        <f ca="1"/>
        <v>#REF!</v>
      </c>
      <c r="BM27" s="111" t="e">
        <f ca="1"/>
        <v>#REF!</v>
      </c>
      <c r="BN27" s="111" t="e">
        <f ca="1"/>
        <v>#REF!</v>
      </c>
      <c r="BO27" s="111" t="e">
        <f ca="1"/>
        <v>#REF!</v>
      </c>
      <c r="BP27" s="111" t="e">
        <f ca="1"/>
        <v>#REF!</v>
      </c>
      <c r="BQ27" s="111" t="e">
        <f ca="1"/>
        <v>#REF!</v>
      </c>
      <c r="BR27" s="111" t="e">
        <f ca="1"/>
        <v>#REF!</v>
      </c>
      <c r="BS27" s="111" t="e">
        <f ca="1"/>
        <v>#REF!</v>
      </c>
      <c r="BT27" s="111" t="e">
        <f ca="1"/>
        <v>#REF!</v>
      </c>
      <c r="BU27" s="111" t="e">
        <f ca="1"/>
        <v>#REF!</v>
      </c>
      <c r="BV27" s="111" t="e">
        <f ca="1"/>
        <v>#REF!</v>
      </c>
      <c r="BW27" s="111" t="e">
        <f ca="1"/>
        <v>#REF!</v>
      </c>
      <c r="BX27" s="111" t="e">
        <f ca="1"/>
        <v>#REF!</v>
      </c>
      <c r="BY27" s="111" t="e">
        <f ca="1"/>
        <v>#REF!</v>
      </c>
      <c r="BZ27" s="111" t="e">
        <f ca="1"/>
        <v>#REF!</v>
      </c>
      <c r="CA27" s="111" t="e">
        <f ca="1"/>
        <v>#REF!</v>
      </c>
      <c r="CB27" s="111" t="e">
        <f ca="1"/>
        <v>#REF!</v>
      </c>
      <c r="CC27" s="111" t="e">
        <f ca="1"/>
        <v>#REF!</v>
      </c>
      <c r="CD27" s="111" t="e">
        <f ca="1"/>
        <v>#REF!</v>
      </c>
      <c r="CE27" s="111" t="e">
        <f ca="1"/>
        <v>#REF!</v>
      </c>
      <c r="CF27" s="111" t="e">
        <f ca="1"/>
        <v>#REF!</v>
      </c>
      <c r="CG27" s="111" t="e">
        <f ca="1"/>
        <v>#REF!</v>
      </c>
      <c r="CH27" s="111" t="e">
        <f ca="1"/>
        <v>#REF!</v>
      </c>
      <c r="CI27" s="111" t="e">
        <f ca="1"/>
        <v>#REF!</v>
      </c>
      <c r="CJ27" s="111" t="e">
        <f ca="1"/>
        <v>#REF!</v>
      </c>
      <c r="CK27" s="111" t="e">
        <f ca="1"/>
        <v>#REF!</v>
      </c>
      <c r="CL27" s="111" t="e">
        <f ca="1"/>
        <v>#REF!</v>
      </c>
      <c r="CM27" s="111" t="e">
        <f ca="1"/>
        <v>#REF!</v>
      </c>
      <c r="CN27" s="111" t="e">
        <f ca="1"/>
        <v>#REF!</v>
      </c>
      <c r="CO27" s="111" t="e">
        <f ca="1"/>
        <v>#REF!</v>
      </c>
      <c r="CP27" s="111" t="e">
        <f ca="1"/>
        <v>#REF!</v>
      </c>
      <c r="CQ27" s="111" t="e">
        <f ca="1"/>
        <v>#REF!</v>
      </c>
      <c r="CR27" s="111" t="e">
        <f ca="1"/>
        <v>#REF!</v>
      </c>
      <c r="CS27" s="111" t="e">
        <f ca="1"/>
        <v>#REF!</v>
      </c>
      <c r="CT27" s="111" t="e">
        <f ca="1"/>
        <v>#REF!</v>
      </c>
      <c r="CU27" s="111" t="e">
        <f ca="1"/>
        <v>#REF!</v>
      </c>
      <c r="CV27" s="111" t="e">
        <f ca="1"/>
        <v>#REF!</v>
      </c>
      <c r="CW27" s="111" t="e">
        <f ca="1"/>
        <v>#REF!</v>
      </c>
      <c r="CX27" s="111" t="e">
        <f ca="1"/>
        <v>#REF!</v>
      </c>
      <c r="CY27" s="111" t="e">
        <f ca="1"/>
        <v>#REF!</v>
      </c>
      <c r="CZ27" s="111" t="e">
        <f ca="1"/>
        <v>#REF!</v>
      </c>
      <c r="DA27" s="111" t="e">
        <f ca="1"/>
        <v>#REF!</v>
      </c>
      <c r="DB27" s="111" t="e">
        <f ca="1"/>
        <v>#REF!</v>
      </c>
      <c r="DC27" s="111" t="e">
        <f ca="1"/>
        <v>#REF!</v>
      </c>
      <c r="DD27" s="111" t="e">
        <f ca="1"/>
        <v>#REF!</v>
      </c>
      <c r="DE27" s="111" t="e">
        <f ca="1"/>
        <v>#REF!</v>
      </c>
      <c r="DF27" s="111" t="e">
        <f ca="1"/>
        <v>#REF!</v>
      </c>
      <c r="DG27" s="111" t="e">
        <f ca="1"/>
        <v>#REF!</v>
      </c>
      <c r="DH27" s="111" t="e">
        <f ca="1"/>
        <v>#REF!</v>
      </c>
      <c r="DI27" s="111" t="e">
        <f ca="1"/>
        <v>#REF!</v>
      </c>
      <c r="DJ27" s="111" t="e">
        <f ca="1"/>
        <v>#REF!</v>
      </c>
      <c r="DK27" s="111" t="e">
        <f ca="1"/>
        <v>#REF!</v>
      </c>
      <c r="DL27" s="111" t="e">
        <f ca="1"/>
        <v>#REF!</v>
      </c>
      <c r="DM27" s="111" t="e">
        <f ca="1"/>
        <v>#REF!</v>
      </c>
      <c r="DN27" s="111" t="e">
        <f ca="1"/>
        <v>#REF!</v>
      </c>
      <c r="DO27" s="111" t="e">
        <f ca="1"/>
        <v>#REF!</v>
      </c>
      <c r="DP27" s="111" t="e">
        <f ca="1"/>
        <v>#REF!</v>
      </c>
      <c r="DQ27" s="111" t="e">
        <f ca="1"/>
        <v>#REF!</v>
      </c>
      <c r="DR27" s="111" t="e">
        <f ca="1"/>
        <v>#REF!</v>
      </c>
      <c r="DS27" s="111" t="e">
        <f ca="1"/>
        <v>#REF!</v>
      </c>
      <c r="DT27" s="111" t="e">
        <f ca="1"/>
        <v>#REF!</v>
      </c>
      <c r="DU27" s="111" t="e">
        <f ca="1"/>
        <v>#REF!</v>
      </c>
      <c r="DV27" s="111" t="e">
        <f ca="1"/>
        <v>#REF!</v>
      </c>
      <c r="DW27" s="111" t="e">
        <f ca="1"/>
        <v>#REF!</v>
      </c>
      <c r="DX27" s="111" t="e">
        <f ca="1"/>
        <v>#REF!</v>
      </c>
      <c r="DY27" s="111" t="e">
        <f ca="1"/>
        <v>#REF!</v>
      </c>
      <c r="DZ27" s="111" t="e">
        <f ca="1"/>
        <v>#REF!</v>
      </c>
      <c r="EA27" s="111" t="e">
        <f ca="1"/>
        <v>#REF!</v>
      </c>
      <c r="EB27" s="111" t="e">
        <f ca="1"/>
        <v>#REF!</v>
      </c>
      <c r="EC27" s="111" t="e">
        <f ca="1"/>
        <v>#REF!</v>
      </c>
      <c r="ED27" s="111" t="e">
        <f ca="1"/>
        <v>#REF!</v>
      </c>
      <c r="EE27" s="111" t="e">
        <f ca="1"/>
        <v>#REF!</v>
      </c>
      <c r="EF27" s="111" t="e">
        <f ca="1"/>
        <v>#REF!</v>
      </c>
      <c r="EG27" s="111" t="e">
        <f ca="1"/>
        <v>#REF!</v>
      </c>
      <c r="EH27" s="111" t="e">
        <f ca="1"/>
        <v>#REF!</v>
      </c>
      <c r="EI27" s="111" t="e">
        <f ca="1"/>
        <v>#REF!</v>
      </c>
      <c r="EJ27" s="111" t="e">
        <f ca="1"/>
        <v>#REF!</v>
      </c>
      <c r="EK27" s="111" t="e">
        <f ca="1"/>
        <v>#REF!</v>
      </c>
      <c r="EL27" s="111" t="str">
        <f ca="1"/>
        <v>－</v>
      </c>
      <c r="EM27" s="111" t="str">
        <f ca="1"/>
        <v>－</v>
      </c>
      <c r="EN27" s="111" t="str">
        <f ca="1"/>
        <v>－</v>
      </c>
      <c r="EO27" s="111" t="str">
        <f ca="1"/>
        <v>0人</v>
      </c>
      <c r="EP27" s="111" t="str">
        <f ca="1"/>
        <v>0人</v>
      </c>
      <c r="EQ27" s="111" t="str">
        <f ca="1"/>
        <v>0人</v>
      </c>
      <c r="ER27" s="111" t="str">
        <f ca="1"/>
        <v>0人</v>
      </c>
      <c r="ES27" s="111" t="str">
        <f ca="1"/>
        <v>0人</v>
      </c>
      <c r="ET27" s="111" t="str">
        <f ca="1"/>
        <v>0人</v>
      </c>
      <c r="EU27" s="111" t="e">
        <f ca="1"/>
        <v>#REF!</v>
      </c>
      <c r="EV27" s="111" t="e">
        <f ca="1"/>
        <v>#REF!</v>
      </c>
      <c r="EW27" s="111" t="e">
        <f ca="1"/>
        <v>#REF!</v>
      </c>
      <c r="EX27" s="111" t="e">
        <f ca="1"/>
        <v>#REF!</v>
      </c>
      <c r="EY27" s="111" t="e">
        <f ca="1"/>
        <v>#REF!</v>
      </c>
      <c r="EZ27" s="111" t="e">
        <f ca="1"/>
        <v>#REF!</v>
      </c>
      <c r="FA27" s="111" t="e">
        <f ca="1"/>
        <v>#REF!</v>
      </c>
      <c r="FB27" s="111" t="e">
        <f ca="1"/>
        <v>#REF!</v>
      </c>
      <c r="FC27" s="111" t="e">
        <f ca="1"/>
        <v>#REF!</v>
      </c>
      <c r="FD27" s="111" t="e">
        <f ca="1"/>
        <v>#REF!</v>
      </c>
      <c r="FE27" s="111" t="e">
        <f ca="1"/>
        <v>#REF!</v>
      </c>
      <c r="FF27" s="111" t="e">
        <f ca="1"/>
        <v>#REF!</v>
      </c>
      <c r="FG27" s="111" t="e">
        <f ca="1"/>
        <v>#REF!</v>
      </c>
      <c r="FH27" s="111" t="e">
        <f ca="1"/>
        <v>#REF!</v>
      </c>
      <c r="FI27" s="111" t="e">
        <f ca="1"/>
        <v>#REF!</v>
      </c>
    </row>
    <row r="28" spans="1:165" x14ac:dyDescent="0.2">
      <c r="A28" s="183"/>
      <c r="B28" s="168" t="s">
        <v>32</v>
      </c>
      <c r="C28" s="34" t="s">
        <v>413</v>
      </c>
      <c r="D28" s="111" t="e">
        <f ca="1"/>
        <v>#REF!</v>
      </c>
      <c r="E28" s="111" t="e">
        <f ca="1"/>
        <v>#REF!</v>
      </c>
      <c r="F28" s="111" t="e">
        <f ca="1"/>
        <v>#REF!</v>
      </c>
      <c r="G28" s="111" t="e">
        <f ca="1"/>
        <v>#REF!</v>
      </c>
      <c r="H28" s="111" t="e">
        <f ca="1"/>
        <v>#REF!</v>
      </c>
      <c r="I28" s="111" t="e">
        <f ca="1"/>
        <v>#REF!</v>
      </c>
      <c r="J28" s="111" t="e">
        <f ca="1"/>
        <v>#REF!</v>
      </c>
      <c r="K28" s="111" t="e">
        <f ca="1"/>
        <v>#REF!</v>
      </c>
      <c r="L28" s="111" t="e">
        <f ca="1"/>
        <v>#REF!</v>
      </c>
      <c r="M28" s="111" t="e">
        <f ca="1"/>
        <v>#REF!</v>
      </c>
      <c r="N28" s="111" t="e">
        <f ca="1"/>
        <v>#REF!</v>
      </c>
      <c r="O28" s="111" t="e">
        <f ca="1"/>
        <v>#REF!</v>
      </c>
      <c r="P28" s="111" t="e">
        <f ca="1"/>
        <v>#REF!</v>
      </c>
      <c r="Q28" s="111" t="e">
        <f ca="1"/>
        <v>#REF!</v>
      </c>
      <c r="R28" s="111" t="e">
        <f ca="1"/>
        <v>#REF!</v>
      </c>
      <c r="S28" s="111" t="e">
        <f ca="1"/>
        <v>#REF!</v>
      </c>
      <c r="T28" s="111" t="e">
        <f ca="1"/>
        <v>#REF!</v>
      </c>
      <c r="U28" s="111" t="e">
        <f ca="1"/>
        <v>#REF!</v>
      </c>
      <c r="V28" s="111" t="e">
        <f ca="1"/>
        <v>#REF!</v>
      </c>
      <c r="W28" s="111" t="e">
        <f ca="1"/>
        <v>#REF!</v>
      </c>
      <c r="X28" s="111" t="e">
        <f ca="1"/>
        <v>#REF!</v>
      </c>
      <c r="Y28" s="111" t="e">
        <f ca="1"/>
        <v>#REF!</v>
      </c>
      <c r="Z28" s="111" t="e">
        <f ca="1"/>
        <v>#REF!</v>
      </c>
      <c r="AA28" s="111" t="e">
        <f ca="1"/>
        <v>#REF!</v>
      </c>
      <c r="AB28" s="111" t="e">
        <f ca="1"/>
        <v>#REF!</v>
      </c>
      <c r="AC28" s="111" t="e">
        <f ca="1"/>
        <v>#REF!</v>
      </c>
      <c r="AD28" s="111" t="e">
        <f ca="1"/>
        <v>#REF!</v>
      </c>
      <c r="AE28" s="111" t="e">
        <f ca="1"/>
        <v>#REF!</v>
      </c>
      <c r="AF28" s="111" t="e">
        <f ca="1"/>
        <v>#REF!</v>
      </c>
      <c r="AG28" s="111" t="e">
        <f ca="1"/>
        <v>#REF!</v>
      </c>
      <c r="AH28" s="111" t="e">
        <f ca="1"/>
        <v>#REF!</v>
      </c>
      <c r="AI28" s="111" t="e">
        <f ca="1"/>
        <v>#REF!</v>
      </c>
      <c r="AJ28" s="111" t="e">
        <f ca="1"/>
        <v>#REF!</v>
      </c>
      <c r="AK28" s="111" t="e">
        <f ca="1"/>
        <v>#REF!</v>
      </c>
      <c r="AL28" s="111" t="e">
        <f ca="1"/>
        <v>#REF!</v>
      </c>
      <c r="AM28" s="111" t="e">
        <f ca="1"/>
        <v>#REF!</v>
      </c>
      <c r="AN28" s="111" t="e">
        <f ca="1"/>
        <v>#REF!</v>
      </c>
      <c r="AO28" s="111" t="e">
        <f ca="1"/>
        <v>#REF!</v>
      </c>
      <c r="AP28" s="111" t="e">
        <f ca="1"/>
        <v>#REF!</v>
      </c>
      <c r="AQ28" s="111" t="e">
        <f ca="1"/>
        <v>#REF!</v>
      </c>
      <c r="AR28" s="111" t="e">
        <f ca="1"/>
        <v>#REF!</v>
      </c>
      <c r="AS28" s="111" t="e">
        <f ca="1"/>
        <v>#REF!</v>
      </c>
      <c r="AT28" s="111" t="e">
        <f ca="1"/>
        <v>#REF!</v>
      </c>
      <c r="AU28" s="111" t="e">
        <f ca="1"/>
        <v>#REF!</v>
      </c>
      <c r="AV28" s="111" t="e">
        <f ca="1"/>
        <v>#REF!</v>
      </c>
      <c r="AW28" s="111" t="e">
        <f ca="1"/>
        <v>#REF!</v>
      </c>
      <c r="AX28" s="111" t="e">
        <f ca="1"/>
        <v>#REF!</v>
      </c>
      <c r="AY28" s="111" t="e">
        <f ca="1"/>
        <v>#REF!</v>
      </c>
      <c r="AZ28" s="111" t="e">
        <f ca="1"/>
        <v>#REF!</v>
      </c>
      <c r="BA28" s="111" t="e">
        <f ca="1"/>
        <v>#REF!</v>
      </c>
      <c r="BB28" s="111" t="e">
        <f ca="1"/>
        <v>#REF!</v>
      </c>
      <c r="BC28" s="111" t="e">
        <f ca="1"/>
        <v>#REF!</v>
      </c>
      <c r="BD28" s="111" t="e">
        <f ca="1"/>
        <v>#REF!</v>
      </c>
      <c r="BE28" s="111" t="e">
        <f ca="1"/>
        <v>#REF!</v>
      </c>
      <c r="BF28" s="111" t="e">
        <f ca="1"/>
        <v>#REF!</v>
      </c>
      <c r="BG28" s="111" t="e">
        <f ca="1"/>
        <v>#REF!</v>
      </c>
      <c r="BH28" s="111" t="e">
        <f ca="1"/>
        <v>#REF!</v>
      </c>
      <c r="BI28" s="111" t="e">
        <f ca="1"/>
        <v>#REF!</v>
      </c>
      <c r="BJ28" s="111" t="e">
        <f ca="1"/>
        <v>#REF!</v>
      </c>
      <c r="BK28" s="111" t="e">
        <f ca="1"/>
        <v>#REF!</v>
      </c>
      <c r="BL28" s="111" t="e">
        <f ca="1"/>
        <v>#REF!</v>
      </c>
      <c r="BM28" s="111" t="e">
        <f ca="1"/>
        <v>#REF!</v>
      </c>
      <c r="BN28" s="111" t="e">
        <f ca="1"/>
        <v>#REF!</v>
      </c>
      <c r="BO28" s="111" t="e">
        <f ca="1"/>
        <v>#REF!</v>
      </c>
      <c r="BP28" s="111" t="e">
        <f ca="1"/>
        <v>#REF!</v>
      </c>
      <c r="BQ28" s="111" t="e">
        <f ca="1"/>
        <v>#REF!</v>
      </c>
      <c r="BR28" s="111" t="e">
        <f ca="1"/>
        <v>#REF!</v>
      </c>
      <c r="BS28" s="111" t="e">
        <f ca="1"/>
        <v>#REF!</v>
      </c>
      <c r="BT28" s="111" t="e">
        <f ca="1"/>
        <v>#REF!</v>
      </c>
      <c r="BU28" s="111" t="e">
        <f ca="1"/>
        <v>#REF!</v>
      </c>
      <c r="BV28" s="111" t="e">
        <f ca="1"/>
        <v>#REF!</v>
      </c>
      <c r="BW28" s="111" t="e">
        <f ca="1"/>
        <v>#REF!</v>
      </c>
      <c r="BX28" s="111" t="e">
        <f ca="1"/>
        <v>#REF!</v>
      </c>
      <c r="BY28" s="111" t="e">
        <f ca="1"/>
        <v>#REF!</v>
      </c>
      <c r="BZ28" s="111" t="e">
        <f ca="1"/>
        <v>#REF!</v>
      </c>
      <c r="CA28" s="111" t="e">
        <f ca="1"/>
        <v>#REF!</v>
      </c>
      <c r="CB28" s="111" t="e">
        <f ca="1"/>
        <v>#REF!</v>
      </c>
      <c r="CC28" s="111" t="e">
        <f ca="1"/>
        <v>#REF!</v>
      </c>
      <c r="CD28" s="111" t="e">
        <f ca="1"/>
        <v>#REF!</v>
      </c>
      <c r="CE28" s="111" t="e">
        <f ca="1"/>
        <v>#REF!</v>
      </c>
      <c r="CF28" s="111" t="e">
        <f ca="1"/>
        <v>#REF!</v>
      </c>
      <c r="CG28" s="111" t="e">
        <f ca="1"/>
        <v>#REF!</v>
      </c>
      <c r="CH28" s="111" t="e">
        <f ca="1"/>
        <v>#REF!</v>
      </c>
      <c r="CI28" s="111" t="e">
        <f ca="1"/>
        <v>#REF!</v>
      </c>
      <c r="CJ28" s="111" t="e">
        <f ca="1"/>
        <v>#REF!</v>
      </c>
      <c r="CK28" s="111" t="e">
        <f ca="1"/>
        <v>#REF!</v>
      </c>
      <c r="CL28" s="111" t="e">
        <f ca="1"/>
        <v>#REF!</v>
      </c>
      <c r="CM28" s="111" t="e">
        <f ca="1"/>
        <v>#REF!</v>
      </c>
      <c r="CN28" s="111" t="e">
        <f ca="1"/>
        <v>#REF!</v>
      </c>
      <c r="CO28" s="111" t="e">
        <f ca="1"/>
        <v>#REF!</v>
      </c>
      <c r="CP28" s="111" t="e">
        <f ca="1"/>
        <v>#REF!</v>
      </c>
      <c r="CQ28" s="111" t="e">
        <f ca="1"/>
        <v>#REF!</v>
      </c>
      <c r="CR28" s="111" t="e">
        <f ca="1"/>
        <v>#REF!</v>
      </c>
      <c r="CS28" s="111" t="e">
        <f ca="1"/>
        <v>#REF!</v>
      </c>
      <c r="CT28" s="111" t="e">
        <f ca="1"/>
        <v>#REF!</v>
      </c>
      <c r="CU28" s="111" t="e">
        <f ca="1"/>
        <v>#REF!</v>
      </c>
      <c r="CV28" s="111" t="e">
        <f ca="1"/>
        <v>#REF!</v>
      </c>
      <c r="CW28" s="111" t="e">
        <f ca="1"/>
        <v>#REF!</v>
      </c>
      <c r="CX28" s="111" t="e">
        <f ca="1"/>
        <v>#REF!</v>
      </c>
      <c r="CY28" s="111" t="e">
        <f ca="1"/>
        <v>#REF!</v>
      </c>
      <c r="CZ28" s="111" t="e">
        <f ca="1"/>
        <v>#REF!</v>
      </c>
      <c r="DA28" s="111" t="e">
        <f ca="1"/>
        <v>#REF!</v>
      </c>
      <c r="DB28" s="111" t="e">
        <f ca="1"/>
        <v>#REF!</v>
      </c>
      <c r="DC28" s="111" t="e">
        <f ca="1"/>
        <v>#REF!</v>
      </c>
      <c r="DD28" s="111" t="e">
        <f ca="1"/>
        <v>#REF!</v>
      </c>
      <c r="DE28" s="111" t="e">
        <f ca="1"/>
        <v>#REF!</v>
      </c>
      <c r="DF28" s="111" t="e">
        <f ca="1"/>
        <v>#REF!</v>
      </c>
      <c r="DG28" s="111" t="e">
        <f ca="1"/>
        <v>#REF!</v>
      </c>
      <c r="DH28" s="111" t="e">
        <f ca="1"/>
        <v>#REF!</v>
      </c>
      <c r="DI28" s="111" t="e">
        <f ca="1"/>
        <v>#REF!</v>
      </c>
      <c r="DJ28" s="111" t="e">
        <f ca="1"/>
        <v>#REF!</v>
      </c>
      <c r="DK28" s="111" t="e">
        <f ca="1"/>
        <v>#REF!</v>
      </c>
      <c r="DL28" s="111" t="e">
        <f ca="1"/>
        <v>#REF!</v>
      </c>
      <c r="DM28" s="111" t="e">
        <f ca="1"/>
        <v>#REF!</v>
      </c>
      <c r="DN28" s="111" t="e">
        <f ca="1"/>
        <v>#REF!</v>
      </c>
      <c r="DO28" s="111" t="e">
        <f ca="1"/>
        <v>#REF!</v>
      </c>
      <c r="DP28" s="111" t="e">
        <f ca="1"/>
        <v>#REF!</v>
      </c>
      <c r="DQ28" s="111" t="e">
        <f ca="1"/>
        <v>#REF!</v>
      </c>
      <c r="DR28" s="111" t="e">
        <f ca="1"/>
        <v>#REF!</v>
      </c>
      <c r="DS28" s="111" t="e">
        <f ca="1"/>
        <v>#REF!</v>
      </c>
      <c r="DT28" s="111" t="e">
        <f ca="1"/>
        <v>#REF!</v>
      </c>
      <c r="DU28" s="111" t="e">
        <f ca="1"/>
        <v>#REF!</v>
      </c>
      <c r="DV28" s="111" t="e">
        <f ca="1"/>
        <v>#REF!</v>
      </c>
      <c r="DW28" s="111" t="e">
        <f ca="1"/>
        <v>#REF!</v>
      </c>
      <c r="DX28" s="111" t="e">
        <f ca="1"/>
        <v>#REF!</v>
      </c>
      <c r="DY28" s="111" t="e">
        <f ca="1"/>
        <v>#REF!</v>
      </c>
      <c r="DZ28" s="111" t="e">
        <f ca="1"/>
        <v>#REF!</v>
      </c>
      <c r="EA28" s="111" t="e">
        <f ca="1"/>
        <v>#REF!</v>
      </c>
      <c r="EB28" s="111" t="e">
        <f ca="1"/>
        <v>#REF!</v>
      </c>
      <c r="EC28" s="111" t="e">
        <f ca="1"/>
        <v>#REF!</v>
      </c>
      <c r="ED28" s="111" t="e">
        <f ca="1"/>
        <v>#REF!</v>
      </c>
      <c r="EE28" s="111" t="e">
        <f ca="1"/>
        <v>#REF!</v>
      </c>
      <c r="EF28" s="111" t="e">
        <f ca="1"/>
        <v>#REF!</v>
      </c>
      <c r="EG28" s="111" t="e">
        <f ca="1"/>
        <v>#REF!</v>
      </c>
      <c r="EH28" s="111" t="e">
        <f ca="1"/>
        <v>#REF!</v>
      </c>
      <c r="EI28" s="111" t="e">
        <f ca="1"/>
        <v>#REF!</v>
      </c>
      <c r="EJ28" s="111" t="e">
        <f ca="1"/>
        <v>#REF!</v>
      </c>
      <c r="EK28" s="111" t="e">
        <f ca="1"/>
        <v>#REF!</v>
      </c>
      <c r="EL28" s="111" t="str">
        <f ca="1"/>
        <v>－</v>
      </c>
      <c r="EM28" s="111" t="str">
        <f ca="1"/>
        <v>－</v>
      </c>
      <c r="EN28" s="111" t="str">
        <f ca="1"/>
        <v>－</v>
      </c>
      <c r="EO28" s="111" t="str">
        <f ca="1"/>
        <v>1人未満</v>
      </c>
      <c r="EP28" s="111" t="str">
        <f ca="1"/>
        <v>1人未満</v>
      </c>
      <c r="EQ28" s="111" t="str">
        <f ca="1"/>
        <v>1人未満</v>
      </c>
      <c r="ER28" s="111" t="str">
        <f ca="1"/>
        <v>1人未満</v>
      </c>
      <c r="ES28" s="111" t="str">
        <f ca="1"/>
        <v>1人未満</v>
      </c>
      <c r="ET28" s="111" t="str">
        <f ca="1"/>
        <v>1人未満</v>
      </c>
      <c r="EU28" s="111" t="e">
        <f ca="1"/>
        <v>#REF!</v>
      </c>
      <c r="EV28" s="111" t="e">
        <f ca="1"/>
        <v>#REF!</v>
      </c>
      <c r="EW28" s="111" t="e">
        <f ca="1"/>
        <v>#REF!</v>
      </c>
      <c r="EX28" s="111" t="e">
        <f ca="1"/>
        <v>#REF!</v>
      </c>
      <c r="EY28" s="111" t="e">
        <f ca="1"/>
        <v>#REF!</v>
      </c>
      <c r="EZ28" s="111" t="e">
        <f ca="1"/>
        <v>#REF!</v>
      </c>
      <c r="FA28" s="111" t="e">
        <f ca="1"/>
        <v>#REF!</v>
      </c>
      <c r="FB28" s="111" t="e">
        <f ca="1"/>
        <v>#REF!</v>
      </c>
      <c r="FC28" s="111" t="e">
        <f ca="1"/>
        <v>#REF!</v>
      </c>
      <c r="FD28" s="111" t="e">
        <f ca="1"/>
        <v>#REF!</v>
      </c>
      <c r="FE28" s="111" t="e">
        <f ca="1"/>
        <v>#REF!</v>
      </c>
      <c r="FF28" s="111" t="e">
        <f ca="1"/>
        <v>#REF!</v>
      </c>
      <c r="FG28" s="111" t="e">
        <f ca="1"/>
        <v>#REF!</v>
      </c>
      <c r="FH28" s="111" t="e">
        <f ca="1"/>
        <v>#REF!</v>
      </c>
      <c r="FI28" s="111" t="e">
        <f ca="1"/>
        <v>#REF!</v>
      </c>
    </row>
    <row r="29" spans="1:165" x14ac:dyDescent="0.2">
      <c r="A29" s="183"/>
      <c r="B29" s="169"/>
      <c r="C29" s="34" t="s">
        <v>414</v>
      </c>
      <c r="D29" s="111" t="e">
        <f ca="1"/>
        <v>#REF!</v>
      </c>
      <c r="E29" s="111" t="e">
        <f ca="1"/>
        <v>#REF!</v>
      </c>
      <c r="F29" s="111" t="e">
        <f ca="1"/>
        <v>#REF!</v>
      </c>
      <c r="G29" s="111" t="e">
        <f ca="1"/>
        <v>#REF!</v>
      </c>
      <c r="H29" s="111" t="e">
        <f ca="1"/>
        <v>#REF!</v>
      </c>
      <c r="I29" s="111" t="e">
        <f ca="1"/>
        <v>#REF!</v>
      </c>
      <c r="J29" s="111" t="e">
        <f ca="1"/>
        <v>#REF!</v>
      </c>
      <c r="K29" s="111" t="e">
        <f ca="1"/>
        <v>#REF!</v>
      </c>
      <c r="L29" s="111" t="e">
        <f ca="1"/>
        <v>#REF!</v>
      </c>
      <c r="M29" s="111" t="e">
        <f ca="1"/>
        <v>#REF!</v>
      </c>
      <c r="N29" s="111" t="e">
        <f ca="1"/>
        <v>#REF!</v>
      </c>
      <c r="O29" s="111" t="e">
        <f ca="1"/>
        <v>#REF!</v>
      </c>
      <c r="P29" s="111" t="e">
        <f ca="1"/>
        <v>#REF!</v>
      </c>
      <c r="Q29" s="111" t="e">
        <f ca="1"/>
        <v>#REF!</v>
      </c>
      <c r="R29" s="111" t="e">
        <f ca="1"/>
        <v>#REF!</v>
      </c>
      <c r="S29" s="111" t="e">
        <f ca="1"/>
        <v>#REF!</v>
      </c>
      <c r="T29" s="111" t="e">
        <f ca="1"/>
        <v>#REF!</v>
      </c>
      <c r="U29" s="111" t="e">
        <f ca="1"/>
        <v>#REF!</v>
      </c>
      <c r="V29" s="111" t="e">
        <f ca="1"/>
        <v>#REF!</v>
      </c>
      <c r="W29" s="111" t="e">
        <f ca="1"/>
        <v>#REF!</v>
      </c>
      <c r="X29" s="111" t="e">
        <f ca="1"/>
        <v>#REF!</v>
      </c>
      <c r="Y29" s="111" t="e">
        <f ca="1"/>
        <v>#REF!</v>
      </c>
      <c r="Z29" s="111" t="e">
        <f ca="1"/>
        <v>#REF!</v>
      </c>
      <c r="AA29" s="111" t="e">
        <f ca="1"/>
        <v>#REF!</v>
      </c>
      <c r="AB29" s="111" t="e">
        <f ca="1"/>
        <v>#REF!</v>
      </c>
      <c r="AC29" s="111" t="e">
        <f ca="1"/>
        <v>#REF!</v>
      </c>
      <c r="AD29" s="111" t="e">
        <f ca="1"/>
        <v>#REF!</v>
      </c>
      <c r="AE29" s="111" t="e">
        <f ca="1"/>
        <v>#REF!</v>
      </c>
      <c r="AF29" s="111" t="e">
        <f ca="1"/>
        <v>#REF!</v>
      </c>
      <c r="AG29" s="111" t="e">
        <f ca="1"/>
        <v>#REF!</v>
      </c>
      <c r="AH29" s="111" t="e">
        <f ca="1"/>
        <v>#REF!</v>
      </c>
      <c r="AI29" s="111" t="e">
        <f ca="1"/>
        <v>#REF!</v>
      </c>
      <c r="AJ29" s="111" t="e">
        <f ca="1"/>
        <v>#REF!</v>
      </c>
      <c r="AK29" s="111" t="e">
        <f ca="1"/>
        <v>#REF!</v>
      </c>
      <c r="AL29" s="111" t="e">
        <f ca="1"/>
        <v>#REF!</v>
      </c>
      <c r="AM29" s="111" t="e">
        <f ca="1"/>
        <v>#REF!</v>
      </c>
      <c r="AN29" s="111" t="e">
        <f ca="1"/>
        <v>#REF!</v>
      </c>
      <c r="AO29" s="111" t="e">
        <f ca="1"/>
        <v>#REF!</v>
      </c>
      <c r="AP29" s="111" t="e">
        <f ca="1"/>
        <v>#REF!</v>
      </c>
      <c r="AQ29" s="111" t="e">
        <f ca="1"/>
        <v>#REF!</v>
      </c>
      <c r="AR29" s="111" t="e">
        <f ca="1"/>
        <v>#REF!</v>
      </c>
      <c r="AS29" s="111" t="e">
        <f ca="1"/>
        <v>#REF!</v>
      </c>
      <c r="AT29" s="111" t="e">
        <f ca="1"/>
        <v>#REF!</v>
      </c>
      <c r="AU29" s="111" t="e">
        <f ca="1"/>
        <v>#REF!</v>
      </c>
      <c r="AV29" s="111" t="e">
        <f ca="1"/>
        <v>#REF!</v>
      </c>
      <c r="AW29" s="111" t="e">
        <f ca="1"/>
        <v>#REF!</v>
      </c>
      <c r="AX29" s="111" t="e">
        <f ca="1"/>
        <v>#REF!</v>
      </c>
      <c r="AY29" s="111" t="e">
        <f ca="1"/>
        <v>#REF!</v>
      </c>
      <c r="AZ29" s="111" t="e">
        <f ca="1"/>
        <v>#REF!</v>
      </c>
      <c r="BA29" s="111" t="e">
        <f ca="1"/>
        <v>#REF!</v>
      </c>
      <c r="BB29" s="111" t="e">
        <f ca="1"/>
        <v>#REF!</v>
      </c>
      <c r="BC29" s="111" t="e">
        <f ca="1"/>
        <v>#REF!</v>
      </c>
      <c r="BD29" s="111" t="e">
        <f ca="1"/>
        <v>#REF!</v>
      </c>
      <c r="BE29" s="111" t="e">
        <f ca="1"/>
        <v>#REF!</v>
      </c>
      <c r="BF29" s="111" t="e">
        <f ca="1"/>
        <v>#REF!</v>
      </c>
      <c r="BG29" s="111" t="e">
        <f ca="1"/>
        <v>#REF!</v>
      </c>
      <c r="BH29" s="111" t="e">
        <f ca="1"/>
        <v>#REF!</v>
      </c>
      <c r="BI29" s="111" t="e">
        <f ca="1"/>
        <v>#REF!</v>
      </c>
      <c r="BJ29" s="111" t="e">
        <f ca="1"/>
        <v>#REF!</v>
      </c>
      <c r="BK29" s="111" t="e">
        <f ca="1"/>
        <v>#REF!</v>
      </c>
      <c r="BL29" s="111" t="e">
        <f ca="1"/>
        <v>#REF!</v>
      </c>
      <c r="BM29" s="111" t="e">
        <f ca="1"/>
        <v>#REF!</v>
      </c>
      <c r="BN29" s="111" t="e">
        <f ca="1"/>
        <v>#REF!</v>
      </c>
      <c r="BO29" s="111" t="e">
        <f ca="1"/>
        <v>#REF!</v>
      </c>
      <c r="BP29" s="111" t="e">
        <f ca="1"/>
        <v>#REF!</v>
      </c>
      <c r="BQ29" s="111" t="e">
        <f ca="1"/>
        <v>#REF!</v>
      </c>
      <c r="BR29" s="111" t="e">
        <f ca="1"/>
        <v>#REF!</v>
      </c>
      <c r="BS29" s="111" t="e">
        <f ca="1"/>
        <v>#REF!</v>
      </c>
      <c r="BT29" s="111" t="e">
        <f ca="1"/>
        <v>#REF!</v>
      </c>
      <c r="BU29" s="111" t="e">
        <f ca="1"/>
        <v>#REF!</v>
      </c>
      <c r="BV29" s="111" t="e">
        <f ca="1"/>
        <v>#REF!</v>
      </c>
      <c r="BW29" s="111" t="e">
        <f ca="1"/>
        <v>#REF!</v>
      </c>
      <c r="BX29" s="111" t="e">
        <f ca="1"/>
        <v>#REF!</v>
      </c>
      <c r="BY29" s="111" t="e">
        <f ca="1"/>
        <v>#REF!</v>
      </c>
      <c r="BZ29" s="111" t="e">
        <f ca="1"/>
        <v>#REF!</v>
      </c>
      <c r="CA29" s="111" t="e">
        <f ca="1"/>
        <v>#REF!</v>
      </c>
      <c r="CB29" s="111" t="e">
        <f ca="1"/>
        <v>#REF!</v>
      </c>
      <c r="CC29" s="111" t="e">
        <f ca="1"/>
        <v>#REF!</v>
      </c>
      <c r="CD29" s="111" t="e">
        <f ca="1"/>
        <v>#REF!</v>
      </c>
      <c r="CE29" s="111" t="e">
        <f ca="1"/>
        <v>#REF!</v>
      </c>
      <c r="CF29" s="111" t="e">
        <f ca="1"/>
        <v>#REF!</v>
      </c>
      <c r="CG29" s="111" t="e">
        <f ca="1"/>
        <v>#REF!</v>
      </c>
      <c r="CH29" s="111" t="e">
        <f ca="1"/>
        <v>#REF!</v>
      </c>
      <c r="CI29" s="111" t="e">
        <f ca="1"/>
        <v>#REF!</v>
      </c>
      <c r="CJ29" s="111" t="e">
        <f ca="1"/>
        <v>#REF!</v>
      </c>
      <c r="CK29" s="111" t="e">
        <f ca="1"/>
        <v>#REF!</v>
      </c>
      <c r="CL29" s="111" t="e">
        <f ca="1"/>
        <v>#REF!</v>
      </c>
      <c r="CM29" s="111" t="e">
        <f ca="1"/>
        <v>#REF!</v>
      </c>
      <c r="CN29" s="111" t="e">
        <f ca="1"/>
        <v>#REF!</v>
      </c>
      <c r="CO29" s="111" t="e">
        <f ca="1"/>
        <v>#REF!</v>
      </c>
      <c r="CP29" s="111" t="e">
        <f ca="1"/>
        <v>#REF!</v>
      </c>
      <c r="CQ29" s="111" t="e">
        <f ca="1"/>
        <v>#REF!</v>
      </c>
      <c r="CR29" s="111" t="e">
        <f ca="1"/>
        <v>#REF!</v>
      </c>
      <c r="CS29" s="111" t="e">
        <f ca="1"/>
        <v>#REF!</v>
      </c>
      <c r="CT29" s="111" t="e">
        <f ca="1"/>
        <v>#REF!</v>
      </c>
      <c r="CU29" s="111" t="e">
        <f ca="1"/>
        <v>#REF!</v>
      </c>
      <c r="CV29" s="111" t="e">
        <f ca="1"/>
        <v>#REF!</v>
      </c>
      <c r="CW29" s="111" t="e">
        <f ca="1"/>
        <v>#REF!</v>
      </c>
      <c r="CX29" s="111" t="e">
        <f ca="1"/>
        <v>#REF!</v>
      </c>
      <c r="CY29" s="111" t="e">
        <f ca="1"/>
        <v>#REF!</v>
      </c>
      <c r="CZ29" s="111" t="e">
        <f ca="1"/>
        <v>#REF!</v>
      </c>
      <c r="DA29" s="111" t="e">
        <f ca="1"/>
        <v>#REF!</v>
      </c>
      <c r="DB29" s="111" t="e">
        <f ca="1"/>
        <v>#REF!</v>
      </c>
      <c r="DC29" s="111" t="e">
        <f ca="1"/>
        <v>#REF!</v>
      </c>
      <c r="DD29" s="111" t="e">
        <f ca="1"/>
        <v>#REF!</v>
      </c>
      <c r="DE29" s="111" t="e">
        <f ca="1"/>
        <v>#REF!</v>
      </c>
      <c r="DF29" s="111" t="e">
        <f ca="1"/>
        <v>#REF!</v>
      </c>
      <c r="DG29" s="111" t="e">
        <f ca="1"/>
        <v>#REF!</v>
      </c>
      <c r="DH29" s="111" t="e">
        <f ca="1"/>
        <v>#REF!</v>
      </c>
      <c r="DI29" s="111" t="e">
        <f ca="1"/>
        <v>#REF!</v>
      </c>
      <c r="DJ29" s="111" t="e">
        <f ca="1"/>
        <v>#REF!</v>
      </c>
      <c r="DK29" s="111" t="e">
        <f ca="1"/>
        <v>#REF!</v>
      </c>
      <c r="DL29" s="111" t="e">
        <f ca="1"/>
        <v>#REF!</v>
      </c>
      <c r="DM29" s="111" t="e">
        <f ca="1"/>
        <v>#REF!</v>
      </c>
      <c r="DN29" s="111" t="e">
        <f ca="1"/>
        <v>#REF!</v>
      </c>
      <c r="DO29" s="111" t="e">
        <f ca="1"/>
        <v>#REF!</v>
      </c>
      <c r="DP29" s="111" t="e">
        <f ca="1"/>
        <v>#REF!</v>
      </c>
      <c r="DQ29" s="111" t="e">
        <f ca="1"/>
        <v>#REF!</v>
      </c>
      <c r="DR29" s="111" t="e">
        <f ca="1"/>
        <v>#REF!</v>
      </c>
      <c r="DS29" s="111" t="e">
        <f ca="1"/>
        <v>#REF!</v>
      </c>
      <c r="DT29" s="111" t="e">
        <f ca="1"/>
        <v>#REF!</v>
      </c>
      <c r="DU29" s="111" t="e">
        <f ca="1"/>
        <v>#REF!</v>
      </c>
      <c r="DV29" s="111" t="e">
        <f ca="1"/>
        <v>#REF!</v>
      </c>
      <c r="DW29" s="111" t="e">
        <f ca="1"/>
        <v>#REF!</v>
      </c>
      <c r="DX29" s="111" t="e">
        <f ca="1"/>
        <v>#REF!</v>
      </c>
      <c r="DY29" s="111" t="e">
        <f ca="1"/>
        <v>#REF!</v>
      </c>
      <c r="DZ29" s="111" t="e">
        <f ca="1"/>
        <v>#REF!</v>
      </c>
      <c r="EA29" s="111" t="e">
        <f ca="1"/>
        <v>#REF!</v>
      </c>
      <c r="EB29" s="111" t="e">
        <f ca="1"/>
        <v>#REF!</v>
      </c>
      <c r="EC29" s="111" t="e">
        <f ca="1"/>
        <v>#REF!</v>
      </c>
      <c r="ED29" s="111" t="e">
        <f ca="1"/>
        <v>#REF!</v>
      </c>
      <c r="EE29" s="111" t="e">
        <f ca="1"/>
        <v>#REF!</v>
      </c>
      <c r="EF29" s="111" t="e">
        <f ca="1"/>
        <v>#REF!</v>
      </c>
      <c r="EG29" s="111" t="e">
        <f ca="1"/>
        <v>#REF!</v>
      </c>
      <c r="EH29" s="111" t="e">
        <f ca="1"/>
        <v>#REF!</v>
      </c>
      <c r="EI29" s="111" t="e">
        <f ca="1"/>
        <v>#REF!</v>
      </c>
      <c r="EJ29" s="111" t="e">
        <f ca="1"/>
        <v>#REF!</v>
      </c>
      <c r="EK29" s="111" t="e">
        <f ca="1"/>
        <v>#REF!</v>
      </c>
      <c r="EL29" s="111" t="str">
        <f ca="1"/>
        <v>－</v>
      </c>
      <c r="EM29" s="111" t="str">
        <f ca="1"/>
        <v>－</v>
      </c>
      <c r="EN29" s="111" t="str">
        <f ca="1"/>
        <v>－</v>
      </c>
      <c r="EO29" s="111" t="str">
        <f ca="1"/>
        <v>1人未満</v>
      </c>
      <c r="EP29" s="111" t="str">
        <f ca="1"/>
        <v>1人未満</v>
      </c>
      <c r="EQ29" s="111" t="str">
        <f ca="1"/>
        <v>1人未満</v>
      </c>
      <c r="ER29" s="111" t="str">
        <f ca="1"/>
        <v>1人未満</v>
      </c>
      <c r="ES29" s="111" t="str">
        <f ca="1"/>
        <v>1人未満</v>
      </c>
      <c r="ET29" s="111" t="str">
        <f ca="1"/>
        <v>1人未満</v>
      </c>
      <c r="EU29" s="111" t="e">
        <f ca="1"/>
        <v>#REF!</v>
      </c>
      <c r="EV29" s="111" t="e">
        <f ca="1"/>
        <v>#REF!</v>
      </c>
      <c r="EW29" s="111" t="e">
        <f ca="1"/>
        <v>#REF!</v>
      </c>
      <c r="EX29" s="111" t="e">
        <f ca="1"/>
        <v>#REF!</v>
      </c>
      <c r="EY29" s="111" t="e">
        <f ca="1"/>
        <v>#REF!</v>
      </c>
      <c r="EZ29" s="111" t="e">
        <f ca="1"/>
        <v>#REF!</v>
      </c>
      <c r="FA29" s="111" t="e">
        <f ca="1"/>
        <v>#REF!</v>
      </c>
      <c r="FB29" s="111" t="e">
        <f ca="1"/>
        <v>#REF!</v>
      </c>
      <c r="FC29" s="111" t="e">
        <f ca="1"/>
        <v>#REF!</v>
      </c>
      <c r="FD29" s="111" t="e">
        <f ca="1"/>
        <v>#REF!</v>
      </c>
      <c r="FE29" s="111" t="e">
        <f ca="1"/>
        <v>#REF!</v>
      </c>
      <c r="FF29" s="111" t="e">
        <f ca="1"/>
        <v>#REF!</v>
      </c>
      <c r="FG29" s="111" t="e">
        <f ca="1"/>
        <v>#REF!</v>
      </c>
      <c r="FH29" s="111" t="e">
        <f ca="1"/>
        <v>#REF!</v>
      </c>
      <c r="FI29" s="111" t="e">
        <f ca="1"/>
        <v>#REF!</v>
      </c>
    </row>
    <row r="30" spans="1:165" x14ac:dyDescent="0.2">
      <c r="A30" s="183"/>
      <c r="B30" s="170"/>
      <c r="C30" s="34" t="s">
        <v>415</v>
      </c>
      <c r="D30" s="111" t="e">
        <f ca="1"/>
        <v>#REF!</v>
      </c>
      <c r="E30" s="111" t="e">
        <f ca="1"/>
        <v>#REF!</v>
      </c>
      <c r="F30" s="111" t="e">
        <f ca="1"/>
        <v>#REF!</v>
      </c>
      <c r="G30" s="111" t="e">
        <f ca="1"/>
        <v>#REF!</v>
      </c>
      <c r="H30" s="111" t="e">
        <f ca="1"/>
        <v>#REF!</v>
      </c>
      <c r="I30" s="111" t="e">
        <f ca="1"/>
        <v>#REF!</v>
      </c>
      <c r="J30" s="111" t="e">
        <f ca="1"/>
        <v>#REF!</v>
      </c>
      <c r="K30" s="111" t="e">
        <f ca="1"/>
        <v>#REF!</v>
      </c>
      <c r="L30" s="111" t="e">
        <f ca="1"/>
        <v>#REF!</v>
      </c>
      <c r="M30" s="111" t="e">
        <f ca="1"/>
        <v>#REF!</v>
      </c>
      <c r="N30" s="111" t="e">
        <f ca="1"/>
        <v>#REF!</v>
      </c>
      <c r="O30" s="111" t="e">
        <f ca="1"/>
        <v>#REF!</v>
      </c>
      <c r="P30" s="111" t="e">
        <f ca="1"/>
        <v>#REF!</v>
      </c>
      <c r="Q30" s="111" t="e">
        <f ca="1"/>
        <v>#REF!</v>
      </c>
      <c r="R30" s="111" t="e">
        <f ca="1"/>
        <v>#REF!</v>
      </c>
      <c r="S30" s="111" t="e">
        <f ca="1"/>
        <v>#REF!</v>
      </c>
      <c r="T30" s="111" t="e">
        <f ca="1"/>
        <v>#REF!</v>
      </c>
      <c r="U30" s="111" t="e">
        <f ca="1"/>
        <v>#REF!</v>
      </c>
      <c r="V30" s="111" t="e">
        <f ca="1"/>
        <v>#REF!</v>
      </c>
      <c r="W30" s="111" t="e">
        <f ca="1"/>
        <v>#REF!</v>
      </c>
      <c r="X30" s="111" t="e">
        <f ca="1"/>
        <v>#REF!</v>
      </c>
      <c r="Y30" s="111" t="e">
        <f ca="1"/>
        <v>#REF!</v>
      </c>
      <c r="Z30" s="111" t="e">
        <f ca="1"/>
        <v>#REF!</v>
      </c>
      <c r="AA30" s="111" t="e">
        <f ca="1"/>
        <v>#REF!</v>
      </c>
      <c r="AB30" s="111" t="e">
        <f ca="1"/>
        <v>#REF!</v>
      </c>
      <c r="AC30" s="111" t="e">
        <f ca="1"/>
        <v>#REF!</v>
      </c>
      <c r="AD30" s="111" t="e">
        <f ca="1"/>
        <v>#REF!</v>
      </c>
      <c r="AE30" s="111" t="e">
        <f ca="1"/>
        <v>#REF!</v>
      </c>
      <c r="AF30" s="111" t="e">
        <f ca="1"/>
        <v>#REF!</v>
      </c>
      <c r="AG30" s="111" t="e">
        <f ca="1"/>
        <v>#REF!</v>
      </c>
      <c r="AH30" s="111" t="e">
        <f ca="1"/>
        <v>#REF!</v>
      </c>
      <c r="AI30" s="111" t="e">
        <f ca="1"/>
        <v>#REF!</v>
      </c>
      <c r="AJ30" s="111" t="e">
        <f ca="1"/>
        <v>#REF!</v>
      </c>
      <c r="AK30" s="111" t="e">
        <f ca="1"/>
        <v>#REF!</v>
      </c>
      <c r="AL30" s="111" t="e">
        <f ca="1"/>
        <v>#REF!</v>
      </c>
      <c r="AM30" s="111" t="e">
        <f ca="1"/>
        <v>#REF!</v>
      </c>
      <c r="AN30" s="111" t="e">
        <f ca="1"/>
        <v>#REF!</v>
      </c>
      <c r="AO30" s="111" t="e">
        <f ca="1"/>
        <v>#REF!</v>
      </c>
      <c r="AP30" s="111" t="e">
        <f ca="1"/>
        <v>#REF!</v>
      </c>
      <c r="AQ30" s="111" t="e">
        <f ca="1"/>
        <v>#REF!</v>
      </c>
      <c r="AR30" s="111" t="e">
        <f ca="1"/>
        <v>#REF!</v>
      </c>
      <c r="AS30" s="111" t="e">
        <f ca="1"/>
        <v>#REF!</v>
      </c>
      <c r="AT30" s="111" t="e">
        <f ca="1"/>
        <v>#REF!</v>
      </c>
      <c r="AU30" s="111" t="e">
        <f ca="1"/>
        <v>#REF!</v>
      </c>
      <c r="AV30" s="111" t="e">
        <f ca="1"/>
        <v>#REF!</v>
      </c>
      <c r="AW30" s="111" t="e">
        <f ca="1"/>
        <v>#REF!</v>
      </c>
      <c r="AX30" s="111" t="e">
        <f ca="1"/>
        <v>#REF!</v>
      </c>
      <c r="AY30" s="111" t="e">
        <f ca="1"/>
        <v>#REF!</v>
      </c>
      <c r="AZ30" s="111" t="e">
        <f ca="1"/>
        <v>#REF!</v>
      </c>
      <c r="BA30" s="111" t="e">
        <f ca="1"/>
        <v>#REF!</v>
      </c>
      <c r="BB30" s="111" t="e">
        <f ca="1"/>
        <v>#REF!</v>
      </c>
      <c r="BC30" s="111" t="e">
        <f ca="1"/>
        <v>#REF!</v>
      </c>
      <c r="BD30" s="111" t="e">
        <f ca="1"/>
        <v>#REF!</v>
      </c>
      <c r="BE30" s="111" t="e">
        <f ca="1"/>
        <v>#REF!</v>
      </c>
      <c r="BF30" s="111" t="e">
        <f ca="1"/>
        <v>#REF!</v>
      </c>
      <c r="BG30" s="111" t="e">
        <f ca="1"/>
        <v>#REF!</v>
      </c>
      <c r="BH30" s="111" t="e">
        <f ca="1"/>
        <v>#REF!</v>
      </c>
      <c r="BI30" s="111" t="e">
        <f ca="1"/>
        <v>#REF!</v>
      </c>
      <c r="BJ30" s="111" t="e">
        <f ca="1"/>
        <v>#REF!</v>
      </c>
      <c r="BK30" s="111" t="e">
        <f ca="1"/>
        <v>#REF!</v>
      </c>
      <c r="BL30" s="111" t="e">
        <f ca="1"/>
        <v>#REF!</v>
      </c>
      <c r="BM30" s="111" t="e">
        <f ca="1"/>
        <v>#REF!</v>
      </c>
      <c r="BN30" s="111" t="e">
        <f ca="1"/>
        <v>#REF!</v>
      </c>
      <c r="BO30" s="111" t="e">
        <f ca="1"/>
        <v>#REF!</v>
      </c>
      <c r="BP30" s="111" t="e">
        <f ca="1"/>
        <v>#REF!</v>
      </c>
      <c r="BQ30" s="111" t="e">
        <f ca="1"/>
        <v>#REF!</v>
      </c>
      <c r="BR30" s="111" t="e">
        <f ca="1"/>
        <v>#REF!</v>
      </c>
      <c r="BS30" s="111" t="e">
        <f ca="1"/>
        <v>#REF!</v>
      </c>
      <c r="BT30" s="111" t="e">
        <f ca="1"/>
        <v>#REF!</v>
      </c>
      <c r="BU30" s="111" t="e">
        <f ca="1"/>
        <v>#REF!</v>
      </c>
      <c r="BV30" s="111" t="e">
        <f ca="1"/>
        <v>#REF!</v>
      </c>
      <c r="BW30" s="111" t="e">
        <f ca="1"/>
        <v>#REF!</v>
      </c>
      <c r="BX30" s="111" t="e">
        <f ca="1"/>
        <v>#REF!</v>
      </c>
      <c r="BY30" s="111" t="e">
        <f ca="1"/>
        <v>#REF!</v>
      </c>
      <c r="BZ30" s="111" t="e">
        <f ca="1"/>
        <v>#REF!</v>
      </c>
      <c r="CA30" s="111" t="e">
        <f ca="1"/>
        <v>#REF!</v>
      </c>
      <c r="CB30" s="111" t="e">
        <f ca="1"/>
        <v>#REF!</v>
      </c>
      <c r="CC30" s="111" t="e">
        <f ca="1"/>
        <v>#REF!</v>
      </c>
      <c r="CD30" s="111" t="e">
        <f ca="1"/>
        <v>#REF!</v>
      </c>
      <c r="CE30" s="111" t="e">
        <f ca="1"/>
        <v>#REF!</v>
      </c>
      <c r="CF30" s="111" t="e">
        <f ca="1"/>
        <v>#REF!</v>
      </c>
      <c r="CG30" s="111" t="e">
        <f ca="1"/>
        <v>#REF!</v>
      </c>
      <c r="CH30" s="111" t="e">
        <f ca="1"/>
        <v>#REF!</v>
      </c>
      <c r="CI30" s="111" t="e">
        <f ca="1"/>
        <v>#REF!</v>
      </c>
      <c r="CJ30" s="111" t="e">
        <f ca="1"/>
        <v>#REF!</v>
      </c>
      <c r="CK30" s="111" t="e">
        <f ca="1"/>
        <v>#REF!</v>
      </c>
      <c r="CL30" s="111" t="e">
        <f ca="1"/>
        <v>#REF!</v>
      </c>
      <c r="CM30" s="111" t="e">
        <f ca="1"/>
        <v>#REF!</v>
      </c>
      <c r="CN30" s="111" t="e">
        <f ca="1"/>
        <v>#REF!</v>
      </c>
      <c r="CO30" s="111" t="e">
        <f ca="1"/>
        <v>#REF!</v>
      </c>
      <c r="CP30" s="111" t="e">
        <f ca="1"/>
        <v>#REF!</v>
      </c>
      <c r="CQ30" s="111" t="e">
        <f ca="1"/>
        <v>#REF!</v>
      </c>
      <c r="CR30" s="111" t="e">
        <f ca="1"/>
        <v>#REF!</v>
      </c>
      <c r="CS30" s="111" t="e">
        <f ca="1"/>
        <v>#REF!</v>
      </c>
      <c r="CT30" s="111" t="e">
        <f ca="1"/>
        <v>#REF!</v>
      </c>
      <c r="CU30" s="111" t="e">
        <f ca="1"/>
        <v>#REF!</v>
      </c>
      <c r="CV30" s="111" t="e">
        <f ca="1"/>
        <v>#REF!</v>
      </c>
      <c r="CW30" s="111" t="e">
        <f ca="1"/>
        <v>#REF!</v>
      </c>
      <c r="CX30" s="111" t="e">
        <f ca="1"/>
        <v>#REF!</v>
      </c>
      <c r="CY30" s="111" t="e">
        <f ca="1"/>
        <v>#REF!</v>
      </c>
      <c r="CZ30" s="111" t="e">
        <f ca="1"/>
        <v>#REF!</v>
      </c>
      <c r="DA30" s="111" t="e">
        <f ca="1"/>
        <v>#REF!</v>
      </c>
      <c r="DB30" s="111" t="e">
        <f ca="1"/>
        <v>#REF!</v>
      </c>
      <c r="DC30" s="111" t="e">
        <f ca="1"/>
        <v>#REF!</v>
      </c>
      <c r="DD30" s="111" t="e">
        <f ca="1"/>
        <v>#REF!</v>
      </c>
      <c r="DE30" s="111" t="e">
        <f ca="1"/>
        <v>#REF!</v>
      </c>
      <c r="DF30" s="111" t="e">
        <f ca="1"/>
        <v>#REF!</v>
      </c>
      <c r="DG30" s="111" t="e">
        <f ca="1"/>
        <v>#REF!</v>
      </c>
      <c r="DH30" s="111" t="e">
        <f ca="1"/>
        <v>#REF!</v>
      </c>
      <c r="DI30" s="111" t="e">
        <f ca="1"/>
        <v>#REF!</v>
      </c>
      <c r="DJ30" s="111" t="e">
        <f ca="1"/>
        <v>#REF!</v>
      </c>
      <c r="DK30" s="111" t="e">
        <f ca="1"/>
        <v>#REF!</v>
      </c>
      <c r="DL30" s="111" t="e">
        <f ca="1"/>
        <v>#REF!</v>
      </c>
      <c r="DM30" s="111" t="e">
        <f ca="1"/>
        <v>#REF!</v>
      </c>
      <c r="DN30" s="111" t="e">
        <f ca="1"/>
        <v>#REF!</v>
      </c>
      <c r="DO30" s="111" t="e">
        <f ca="1"/>
        <v>#REF!</v>
      </c>
      <c r="DP30" s="111" t="e">
        <f ca="1"/>
        <v>#REF!</v>
      </c>
      <c r="DQ30" s="111" t="e">
        <f ca="1"/>
        <v>#REF!</v>
      </c>
      <c r="DR30" s="111" t="e">
        <f ca="1"/>
        <v>#REF!</v>
      </c>
      <c r="DS30" s="111" t="e">
        <f ca="1"/>
        <v>#REF!</v>
      </c>
      <c r="DT30" s="111" t="e">
        <f ca="1"/>
        <v>#REF!</v>
      </c>
      <c r="DU30" s="111" t="e">
        <f ca="1"/>
        <v>#REF!</v>
      </c>
      <c r="DV30" s="111" t="e">
        <f ca="1"/>
        <v>#REF!</v>
      </c>
      <c r="DW30" s="111" t="e">
        <f ca="1"/>
        <v>#REF!</v>
      </c>
      <c r="DX30" s="111" t="e">
        <f ca="1"/>
        <v>#REF!</v>
      </c>
      <c r="DY30" s="111" t="e">
        <f ca="1"/>
        <v>#REF!</v>
      </c>
      <c r="DZ30" s="111" t="e">
        <f ca="1"/>
        <v>#REF!</v>
      </c>
      <c r="EA30" s="111" t="e">
        <f ca="1"/>
        <v>#REF!</v>
      </c>
      <c r="EB30" s="111" t="e">
        <f ca="1"/>
        <v>#REF!</v>
      </c>
      <c r="EC30" s="111" t="e">
        <f ca="1"/>
        <v>#REF!</v>
      </c>
      <c r="ED30" s="111" t="e">
        <f ca="1"/>
        <v>#REF!</v>
      </c>
      <c r="EE30" s="111" t="e">
        <f ca="1"/>
        <v>#REF!</v>
      </c>
      <c r="EF30" s="111" t="e">
        <f ca="1"/>
        <v>#REF!</v>
      </c>
      <c r="EG30" s="111" t="e">
        <f ca="1"/>
        <v>#REF!</v>
      </c>
      <c r="EH30" s="111" t="e">
        <f ca="1"/>
        <v>#REF!</v>
      </c>
      <c r="EI30" s="111" t="e">
        <f ca="1"/>
        <v>#REF!</v>
      </c>
      <c r="EJ30" s="111" t="e">
        <f ca="1"/>
        <v>#REF!</v>
      </c>
      <c r="EK30" s="111" t="e">
        <f ca="1"/>
        <v>#REF!</v>
      </c>
      <c r="EL30" s="111" t="str">
        <f ca="1"/>
        <v>－</v>
      </c>
      <c r="EM30" s="111" t="str">
        <f ca="1"/>
        <v>－</v>
      </c>
      <c r="EN30" s="111" t="str">
        <f ca="1"/>
        <v>－</v>
      </c>
      <c r="EO30" s="111" t="str">
        <f ca="1"/>
        <v>1人</v>
      </c>
      <c r="EP30" s="111" t="str">
        <f ca="1"/>
        <v>1人未満</v>
      </c>
      <c r="EQ30" s="111" t="str">
        <f ca="1"/>
        <v>1人未満</v>
      </c>
      <c r="ER30" s="111" t="str">
        <f ca="1"/>
        <v>1人未満</v>
      </c>
      <c r="ES30" s="111" t="str">
        <f ca="1"/>
        <v>1人未満</v>
      </c>
      <c r="ET30" s="111" t="str">
        <f ca="1"/>
        <v>1人未満</v>
      </c>
      <c r="EU30" s="111" t="e">
        <f ca="1"/>
        <v>#REF!</v>
      </c>
      <c r="EV30" s="111" t="e">
        <f ca="1"/>
        <v>#REF!</v>
      </c>
      <c r="EW30" s="111" t="e">
        <f ca="1"/>
        <v>#REF!</v>
      </c>
      <c r="EX30" s="111" t="e">
        <f ca="1"/>
        <v>#REF!</v>
      </c>
      <c r="EY30" s="111" t="e">
        <f ca="1"/>
        <v>#REF!</v>
      </c>
      <c r="EZ30" s="111" t="e">
        <f ca="1"/>
        <v>#REF!</v>
      </c>
      <c r="FA30" s="111" t="e">
        <f ca="1"/>
        <v>#REF!</v>
      </c>
      <c r="FB30" s="111" t="e">
        <f ca="1"/>
        <v>#REF!</v>
      </c>
      <c r="FC30" s="111" t="e">
        <f ca="1"/>
        <v>#REF!</v>
      </c>
      <c r="FD30" s="111" t="e">
        <f ca="1"/>
        <v>#REF!</v>
      </c>
      <c r="FE30" s="111" t="e">
        <f ca="1"/>
        <v>#REF!</v>
      </c>
      <c r="FF30" s="111" t="e">
        <f ca="1"/>
        <v>#REF!</v>
      </c>
      <c r="FG30" s="111" t="e">
        <f ca="1"/>
        <v>#REF!</v>
      </c>
      <c r="FH30" s="111" t="e">
        <f ca="1"/>
        <v>#REF!</v>
      </c>
      <c r="FI30" s="111" t="e">
        <f ca="1"/>
        <v>#REF!</v>
      </c>
    </row>
    <row r="31" spans="1:165" x14ac:dyDescent="0.2">
      <c r="A31" s="183"/>
      <c r="B31" s="168" t="s">
        <v>44</v>
      </c>
      <c r="C31" s="34" t="s">
        <v>89</v>
      </c>
      <c r="D31" s="111" t="e">
        <f ca="1"/>
        <v>#REF!</v>
      </c>
      <c r="E31" s="111" t="e">
        <f ca="1"/>
        <v>#REF!</v>
      </c>
      <c r="F31" s="111" t="e">
        <f ca="1"/>
        <v>#REF!</v>
      </c>
      <c r="G31" s="111" t="e">
        <f ca="1"/>
        <v>#REF!</v>
      </c>
      <c r="H31" s="111" t="e">
        <f ca="1"/>
        <v>#REF!</v>
      </c>
      <c r="I31" s="111" t="e">
        <f ca="1"/>
        <v>#REF!</v>
      </c>
      <c r="J31" s="111" t="e">
        <f ca="1"/>
        <v>#REF!</v>
      </c>
      <c r="K31" s="111" t="e">
        <f ca="1"/>
        <v>#REF!</v>
      </c>
      <c r="L31" s="111" t="e">
        <f ca="1"/>
        <v>#REF!</v>
      </c>
      <c r="M31" s="111" t="e">
        <f ca="1"/>
        <v>#REF!</v>
      </c>
      <c r="N31" s="111" t="e">
        <f ca="1"/>
        <v>#REF!</v>
      </c>
      <c r="O31" s="111" t="e">
        <f ca="1"/>
        <v>#REF!</v>
      </c>
      <c r="P31" s="111" t="e">
        <f ca="1"/>
        <v>#REF!</v>
      </c>
      <c r="Q31" s="111" t="e">
        <f ca="1"/>
        <v>#REF!</v>
      </c>
      <c r="R31" s="111" t="e">
        <f ca="1"/>
        <v>#REF!</v>
      </c>
      <c r="S31" s="111" t="e">
        <f ca="1"/>
        <v>#REF!</v>
      </c>
      <c r="T31" s="111" t="e">
        <f ca="1"/>
        <v>#REF!</v>
      </c>
      <c r="U31" s="111" t="e">
        <f ca="1"/>
        <v>#REF!</v>
      </c>
      <c r="V31" s="111" t="e">
        <f ca="1"/>
        <v>#REF!</v>
      </c>
      <c r="W31" s="111" t="e">
        <f ca="1"/>
        <v>#REF!</v>
      </c>
      <c r="X31" s="111" t="e">
        <f ca="1"/>
        <v>#REF!</v>
      </c>
      <c r="Y31" s="111" t="e">
        <f ca="1"/>
        <v>#REF!</v>
      </c>
      <c r="Z31" s="111" t="e">
        <f ca="1"/>
        <v>#REF!</v>
      </c>
      <c r="AA31" s="111" t="e">
        <f ca="1"/>
        <v>#REF!</v>
      </c>
      <c r="AB31" s="111" t="e">
        <f ca="1"/>
        <v>#REF!</v>
      </c>
      <c r="AC31" s="111" t="e">
        <f ca="1"/>
        <v>#REF!</v>
      </c>
      <c r="AD31" s="111" t="e">
        <f ca="1"/>
        <v>#REF!</v>
      </c>
      <c r="AE31" s="111" t="e">
        <f ca="1"/>
        <v>#REF!</v>
      </c>
      <c r="AF31" s="111" t="e">
        <f ca="1"/>
        <v>#REF!</v>
      </c>
      <c r="AG31" s="111" t="e">
        <f ca="1"/>
        <v>#REF!</v>
      </c>
      <c r="AH31" s="111" t="e">
        <f ca="1"/>
        <v>#REF!</v>
      </c>
      <c r="AI31" s="111" t="e">
        <f ca="1"/>
        <v>#REF!</v>
      </c>
      <c r="AJ31" s="111" t="e">
        <f ca="1"/>
        <v>#REF!</v>
      </c>
      <c r="AK31" s="111" t="e">
        <f ca="1"/>
        <v>#REF!</v>
      </c>
      <c r="AL31" s="111" t="e">
        <f ca="1"/>
        <v>#REF!</v>
      </c>
      <c r="AM31" s="111" t="e">
        <f ca="1"/>
        <v>#REF!</v>
      </c>
      <c r="AN31" s="111" t="e">
        <f ca="1"/>
        <v>#REF!</v>
      </c>
      <c r="AO31" s="111" t="e">
        <f ca="1"/>
        <v>#REF!</v>
      </c>
      <c r="AP31" s="111" t="e">
        <f ca="1"/>
        <v>#REF!</v>
      </c>
      <c r="AQ31" s="111" t="e">
        <f ca="1"/>
        <v>#REF!</v>
      </c>
      <c r="AR31" s="111" t="e">
        <f ca="1"/>
        <v>#REF!</v>
      </c>
      <c r="AS31" s="111" t="e">
        <f ca="1"/>
        <v>#REF!</v>
      </c>
      <c r="AT31" s="111" t="e">
        <f ca="1"/>
        <v>#REF!</v>
      </c>
      <c r="AU31" s="111" t="e">
        <f ca="1"/>
        <v>#REF!</v>
      </c>
      <c r="AV31" s="111" t="e">
        <f ca="1"/>
        <v>#REF!</v>
      </c>
      <c r="AW31" s="111" t="e">
        <f ca="1"/>
        <v>#REF!</v>
      </c>
      <c r="AX31" s="111" t="e">
        <f ca="1"/>
        <v>#REF!</v>
      </c>
      <c r="AY31" s="111" t="e">
        <f ca="1"/>
        <v>#REF!</v>
      </c>
      <c r="AZ31" s="111" t="e">
        <f ca="1"/>
        <v>#REF!</v>
      </c>
      <c r="BA31" s="111" t="e">
        <f ca="1"/>
        <v>#REF!</v>
      </c>
      <c r="BB31" s="111" t="e">
        <f ca="1"/>
        <v>#REF!</v>
      </c>
      <c r="BC31" s="111" t="e">
        <f ca="1"/>
        <v>#REF!</v>
      </c>
      <c r="BD31" s="111" t="e">
        <f ca="1"/>
        <v>#REF!</v>
      </c>
      <c r="BE31" s="111" t="e">
        <f ca="1"/>
        <v>#REF!</v>
      </c>
      <c r="BF31" s="111" t="e">
        <f ca="1"/>
        <v>#REF!</v>
      </c>
      <c r="BG31" s="111" t="e">
        <f ca="1"/>
        <v>#REF!</v>
      </c>
      <c r="BH31" s="111" t="e">
        <f ca="1"/>
        <v>#REF!</v>
      </c>
      <c r="BI31" s="111" t="e">
        <f ca="1"/>
        <v>#REF!</v>
      </c>
      <c r="BJ31" s="111" t="e">
        <f ca="1"/>
        <v>#REF!</v>
      </c>
      <c r="BK31" s="111" t="e">
        <f ca="1"/>
        <v>#REF!</v>
      </c>
      <c r="BL31" s="111" t="e">
        <f ca="1"/>
        <v>#REF!</v>
      </c>
      <c r="BM31" s="111" t="e">
        <f ca="1"/>
        <v>#REF!</v>
      </c>
      <c r="BN31" s="111" t="e">
        <f ca="1"/>
        <v>#REF!</v>
      </c>
      <c r="BO31" s="111" t="e">
        <f ca="1"/>
        <v>#REF!</v>
      </c>
      <c r="BP31" s="111" t="e">
        <f ca="1"/>
        <v>#REF!</v>
      </c>
      <c r="BQ31" s="111" t="e">
        <f ca="1"/>
        <v>#REF!</v>
      </c>
      <c r="BR31" s="111" t="e">
        <f ca="1"/>
        <v>#REF!</v>
      </c>
      <c r="BS31" s="111" t="e">
        <f ca="1"/>
        <v>#REF!</v>
      </c>
      <c r="BT31" s="111" t="e">
        <f ca="1"/>
        <v>#REF!</v>
      </c>
      <c r="BU31" s="111" t="e">
        <f ca="1"/>
        <v>#REF!</v>
      </c>
      <c r="BV31" s="111" t="e">
        <f ca="1"/>
        <v>#REF!</v>
      </c>
      <c r="BW31" s="111" t="e">
        <f ca="1"/>
        <v>#REF!</v>
      </c>
      <c r="BX31" s="111" t="e">
        <f ca="1"/>
        <v>#REF!</v>
      </c>
      <c r="BY31" s="111" t="e">
        <f ca="1"/>
        <v>#REF!</v>
      </c>
      <c r="BZ31" s="111" t="e">
        <f ca="1"/>
        <v>#REF!</v>
      </c>
      <c r="CA31" s="111" t="e">
        <f ca="1"/>
        <v>#REF!</v>
      </c>
      <c r="CB31" s="111" t="e">
        <f ca="1"/>
        <v>#REF!</v>
      </c>
      <c r="CC31" s="111" t="e">
        <f ca="1"/>
        <v>#REF!</v>
      </c>
      <c r="CD31" s="111" t="e">
        <f ca="1"/>
        <v>#REF!</v>
      </c>
      <c r="CE31" s="111" t="e">
        <f ca="1"/>
        <v>#REF!</v>
      </c>
      <c r="CF31" s="111" t="e">
        <f ca="1"/>
        <v>#REF!</v>
      </c>
      <c r="CG31" s="111" t="e">
        <f ca="1"/>
        <v>#REF!</v>
      </c>
      <c r="CH31" s="111" t="e">
        <f ca="1"/>
        <v>#REF!</v>
      </c>
      <c r="CI31" s="111" t="e">
        <f ca="1"/>
        <v>#REF!</v>
      </c>
      <c r="CJ31" s="111" t="e">
        <f ca="1"/>
        <v>#REF!</v>
      </c>
      <c r="CK31" s="111" t="e">
        <f ca="1"/>
        <v>#REF!</v>
      </c>
      <c r="CL31" s="111" t="e">
        <f ca="1"/>
        <v>#REF!</v>
      </c>
      <c r="CM31" s="111" t="e">
        <f ca="1"/>
        <v>#REF!</v>
      </c>
      <c r="CN31" s="111" t="e">
        <f ca="1"/>
        <v>#REF!</v>
      </c>
      <c r="CO31" s="111" t="e">
        <f ca="1"/>
        <v>#REF!</v>
      </c>
      <c r="CP31" s="111" t="e">
        <f ca="1"/>
        <v>#REF!</v>
      </c>
      <c r="CQ31" s="111" t="e">
        <f ca="1"/>
        <v>#REF!</v>
      </c>
      <c r="CR31" s="111" t="e">
        <f ca="1"/>
        <v>#REF!</v>
      </c>
      <c r="CS31" s="111" t="e">
        <f ca="1"/>
        <v>#REF!</v>
      </c>
      <c r="CT31" s="111" t="e">
        <f ca="1"/>
        <v>#REF!</v>
      </c>
      <c r="CU31" s="111" t="e">
        <f ca="1"/>
        <v>#REF!</v>
      </c>
      <c r="CV31" s="111" t="e">
        <f ca="1"/>
        <v>#REF!</v>
      </c>
      <c r="CW31" s="111" t="e">
        <f ca="1"/>
        <v>#REF!</v>
      </c>
      <c r="CX31" s="111" t="e">
        <f ca="1"/>
        <v>#REF!</v>
      </c>
      <c r="CY31" s="111" t="e">
        <f ca="1"/>
        <v>#REF!</v>
      </c>
      <c r="CZ31" s="111" t="e">
        <f ca="1"/>
        <v>#REF!</v>
      </c>
      <c r="DA31" s="111" t="e">
        <f ca="1"/>
        <v>#REF!</v>
      </c>
      <c r="DB31" s="111" t="e">
        <f ca="1"/>
        <v>#REF!</v>
      </c>
      <c r="DC31" s="111" t="e">
        <f ca="1"/>
        <v>#REF!</v>
      </c>
      <c r="DD31" s="111" t="e">
        <f ca="1"/>
        <v>#REF!</v>
      </c>
      <c r="DE31" s="111" t="e">
        <f ca="1"/>
        <v>#REF!</v>
      </c>
      <c r="DF31" s="111" t="e">
        <f ca="1"/>
        <v>#REF!</v>
      </c>
      <c r="DG31" s="111" t="e">
        <f ca="1"/>
        <v>#REF!</v>
      </c>
      <c r="DH31" s="111" t="e">
        <f ca="1"/>
        <v>#REF!</v>
      </c>
      <c r="DI31" s="111" t="e">
        <f ca="1"/>
        <v>#REF!</v>
      </c>
      <c r="DJ31" s="111" t="e">
        <f ca="1"/>
        <v>#REF!</v>
      </c>
      <c r="DK31" s="111" t="e">
        <f ca="1"/>
        <v>#REF!</v>
      </c>
      <c r="DL31" s="111" t="e">
        <f ca="1"/>
        <v>#REF!</v>
      </c>
      <c r="DM31" s="111" t="e">
        <f ca="1"/>
        <v>#REF!</v>
      </c>
      <c r="DN31" s="111" t="e">
        <f ca="1"/>
        <v>#REF!</v>
      </c>
      <c r="DO31" s="111" t="e">
        <f ca="1"/>
        <v>#REF!</v>
      </c>
      <c r="DP31" s="111" t="e">
        <f ca="1"/>
        <v>#REF!</v>
      </c>
      <c r="DQ31" s="111" t="e">
        <f ca="1"/>
        <v>#REF!</v>
      </c>
      <c r="DR31" s="111" t="e">
        <f ca="1"/>
        <v>#REF!</v>
      </c>
      <c r="DS31" s="111" t="e">
        <f ca="1"/>
        <v>#REF!</v>
      </c>
      <c r="DT31" s="111" t="e">
        <f ca="1"/>
        <v>#REF!</v>
      </c>
      <c r="DU31" s="111" t="e">
        <f ca="1"/>
        <v>#REF!</v>
      </c>
      <c r="DV31" s="111" t="e">
        <f ca="1"/>
        <v>#REF!</v>
      </c>
      <c r="DW31" s="111" t="e">
        <f ca="1"/>
        <v>#REF!</v>
      </c>
      <c r="DX31" s="111" t="e">
        <f ca="1"/>
        <v>#REF!</v>
      </c>
      <c r="DY31" s="111" t="e">
        <f ca="1"/>
        <v>#REF!</v>
      </c>
      <c r="DZ31" s="111" t="e">
        <f ca="1"/>
        <v>#REF!</v>
      </c>
      <c r="EA31" s="111" t="e">
        <f ca="1"/>
        <v>#REF!</v>
      </c>
      <c r="EB31" s="111" t="e">
        <f ca="1"/>
        <v>#REF!</v>
      </c>
      <c r="EC31" s="111" t="e">
        <f ca="1"/>
        <v>#REF!</v>
      </c>
      <c r="ED31" s="111" t="e">
        <f ca="1"/>
        <v>#REF!</v>
      </c>
      <c r="EE31" s="111" t="e">
        <f ca="1"/>
        <v>#REF!</v>
      </c>
      <c r="EF31" s="111" t="e">
        <f ca="1"/>
        <v>#REF!</v>
      </c>
      <c r="EG31" s="111" t="e">
        <f ca="1"/>
        <v>#REF!</v>
      </c>
      <c r="EH31" s="111" t="e">
        <f ca="1"/>
        <v>#REF!</v>
      </c>
      <c r="EI31" s="111" t="e">
        <f ca="1"/>
        <v>#REF!</v>
      </c>
      <c r="EJ31" s="111" t="e">
        <f ca="1"/>
        <v>#REF!</v>
      </c>
      <c r="EK31" s="111" t="e">
        <f ca="1"/>
        <v>#REF!</v>
      </c>
      <c r="EL31" s="111" t="str">
        <f ca="1"/>
        <v>－</v>
      </c>
      <c r="EM31" s="111" t="str">
        <f ca="1"/>
        <v>－</v>
      </c>
      <c r="EN31" s="111" t="str">
        <f ca="1"/>
        <v>－</v>
      </c>
      <c r="EO31" s="111" t="str">
        <f ca="1"/>
        <v>5人</v>
      </c>
      <c r="EP31" s="111" t="str">
        <f ca="1"/>
        <v>5人</v>
      </c>
      <c r="EQ31" s="111" t="str">
        <f ca="1"/>
        <v>5人</v>
      </c>
      <c r="ER31" s="111" t="str">
        <f ca="1"/>
        <v>2人</v>
      </c>
      <c r="ES31" s="111" t="str">
        <f ca="1"/>
        <v>2人</v>
      </c>
      <c r="ET31" s="111" t="str">
        <f ca="1"/>
        <v>2人</v>
      </c>
      <c r="EU31" s="111" t="e">
        <f ca="1"/>
        <v>#REF!</v>
      </c>
      <c r="EV31" s="111" t="e">
        <f ca="1"/>
        <v>#REF!</v>
      </c>
      <c r="EW31" s="111" t="e">
        <f ca="1"/>
        <v>#REF!</v>
      </c>
      <c r="EX31" s="111" t="e">
        <f ca="1"/>
        <v>#REF!</v>
      </c>
      <c r="EY31" s="111" t="e">
        <f ca="1"/>
        <v>#REF!</v>
      </c>
      <c r="EZ31" s="111" t="e">
        <f ca="1"/>
        <v>#REF!</v>
      </c>
      <c r="FA31" s="111" t="e">
        <f ca="1"/>
        <v>#REF!</v>
      </c>
      <c r="FB31" s="111" t="e">
        <f ca="1"/>
        <v>#REF!</v>
      </c>
      <c r="FC31" s="111" t="e">
        <f ca="1"/>
        <v>#REF!</v>
      </c>
      <c r="FD31" s="111" t="e">
        <f ca="1"/>
        <v>#REF!</v>
      </c>
      <c r="FE31" s="111" t="e">
        <f ca="1"/>
        <v>#REF!</v>
      </c>
      <c r="FF31" s="111" t="e">
        <f ca="1"/>
        <v>#REF!</v>
      </c>
      <c r="FG31" s="111" t="e">
        <f ca="1"/>
        <v>#REF!</v>
      </c>
      <c r="FH31" s="111" t="e">
        <f ca="1"/>
        <v>#REF!</v>
      </c>
      <c r="FI31" s="111" t="e">
        <f ca="1"/>
        <v>#REF!</v>
      </c>
    </row>
    <row r="32" spans="1:165" x14ac:dyDescent="0.2">
      <c r="A32" s="183"/>
      <c r="B32" s="169"/>
      <c r="C32" s="34" t="s">
        <v>90</v>
      </c>
      <c r="D32" s="111" t="e">
        <f ca="1"/>
        <v>#REF!</v>
      </c>
      <c r="E32" s="111" t="e">
        <f ca="1"/>
        <v>#REF!</v>
      </c>
      <c r="F32" s="111" t="e">
        <f ca="1"/>
        <v>#REF!</v>
      </c>
      <c r="G32" s="111" t="e">
        <f ca="1"/>
        <v>#REF!</v>
      </c>
      <c r="H32" s="111" t="e">
        <f ca="1"/>
        <v>#REF!</v>
      </c>
      <c r="I32" s="111" t="e">
        <f ca="1"/>
        <v>#REF!</v>
      </c>
      <c r="J32" s="111" t="e">
        <f ca="1"/>
        <v>#REF!</v>
      </c>
      <c r="K32" s="111" t="e">
        <f ca="1"/>
        <v>#REF!</v>
      </c>
      <c r="L32" s="111" t="e">
        <f ca="1"/>
        <v>#REF!</v>
      </c>
      <c r="M32" s="111" t="e">
        <f ca="1"/>
        <v>#REF!</v>
      </c>
      <c r="N32" s="111" t="e">
        <f ca="1"/>
        <v>#REF!</v>
      </c>
      <c r="O32" s="111" t="e">
        <f ca="1"/>
        <v>#REF!</v>
      </c>
      <c r="P32" s="111" t="e">
        <f ca="1"/>
        <v>#REF!</v>
      </c>
      <c r="Q32" s="111" t="e">
        <f ca="1"/>
        <v>#REF!</v>
      </c>
      <c r="R32" s="111" t="e">
        <f ca="1"/>
        <v>#REF!</v>
      </c>
      <c r="S32" s="111" t="e">
        <f ca="1"/>
        <v>#REF!</v>
      </c>
      <c r="T32" s="111" t="e">
        <f ca="1"/>
        <v>#REF!</v>
      </c>
      <c r="U32" s="111" t="e">
        <f ca="1"/>
        <v>#REF!</v>
      </c>
      <c r="V32" s="111" t="e">
        <f ca="1"/>
        <v>#REF!</v>
      </c>
      <c r="W32" s="111" t="e">
        <f ca="1"/>
        <v>#REF!</v>
      </c>
      <c r="X32" s="111" t="e">
        <f ca="1"/>
        <v>#REF!</v>
      </c>
      <c r="Y32" s="111" t="e">
        <f ca="1"/>
        <v>#REF!</v>
      </c>
      <c r="Z32" s="111" t="e">
        <f ca="1"/>
        <v>#REF!</v>
      </c>
      <c r="AA32" s="111" t="e">
        <f ca="1"/>
        <v>#REF!</v>
      </c>
      <c r="AB32" s="111" t="e">
        <f ca="1"/>
        <v>#REF!</v>
      </c>
      <c r="AC32" s="111" t="e">
        <f ca="1"/>
        <v>#REF!</v>
      </c>
      <c r="AD32" s="111" t="e">
        <f ca="1"/>
        <v>#REF!</v>
      </c>
      <c r="AE32" s="111" t="e">
        <f ca="1"/>
        <v>#REF!</v>
      </c>
      <c r="AF32" s="111" t="e">
        <f ca="1"/>
        <v>#REF!</v>
      </c>
      <c r="AG32" s="111" t="e">
        <f ca="1"/>
        <v>#REF!</v>
      </c>
      <c r="AH32" s="111" t="e">
        <f ca="1"/>
        <v>#REF!</v>
      </c>
      <c r="AI32" s="111" t="e">
        <f ca="1"/>
        <v>#REF!</v>
      </c>
      <c r="AJ32" s="111" t="e">
        <f ca="1"/>
        <v>#REF!</v>
      </c>
      <c r="AK32" s="111" t="e">
        <f ca="1"/>
        <v>#REF!</v>
      </c>
      <c r="AL32" s="111" t="e">
        <f ca="1"/>
        <v>#REF!</v>
      </c>
      <c r="AM32" s="111" t="e">
        <f ca="1"/>
        <v>#REF!</v>
      </c>
      <c r="AN32" s="111" t="e">
        <f ca="1"/>
        <v>#REF!</v>
      </c>
      <c r="AO32" s="111" t="e">
        <f ca="1"/>
        <v>#REF!</v>
      </c>
      <c r="AP32" s="111" t="e">
        <f ca="1"/>
        <v>#REF!</v>
      </c>
      <c r="AQ32" s="111" t="e">
        <f ca="1"/>
        <v>#REF!</v>
      </c>
      <c r="AR32" s="111" t="e">
        <f ca="1"/>
        <v>#REF!</v>
      </c>
      <c r="AS32" s="111" t="e">
        <f ca="1"/>
        <v>#REF!</v>
      </c>
      <c r="AT32" s="111" t="e">
        <f ca="1"/>
        <v>#REF!</v>
      </c>
      <c r="AU32" s="111" t="e">
        <f ca="1"/>
        <v>#REF!</v>
      </c>
      <c r="AV32" s="111" t="e">
        <f ca="1"/>
        <v>#REF!</v>
      </c>
      <c r="AW32" s="111" t="e">
        <f ca="1"/>
        <v>#REF!</v>
      </c>
      <c r="AX32" s="111" t="e">
        <f ca="1"/>
        <v>#REF!</v>
      </c>
      <c r="AY32" s="111" t="e">
        <f ca="1"/>
        <v>#REF!</v>
      </c>
      <c r="AZ32" s="111" t="e">
        <f ca="1"/>
        <v>#REF!</v>
      </c>
      <c r="BA32" s="111" t="e">
        <f ca="1"/>
        <v>#REF!</v>
      </c>
      <c r="BB32" s="111" t="e">
        <f ca="1"/>
        <v>#REF!</v>
      </c>
      <c r="BC32" s="111" t="e">
        <f ca="1"/>
        <v>#REF!</v>
      </c>
      <c r="BD32" s="111" t="e">
        <f ca="1"/>
        <v>#REF!</v>
      </c>
      <c r="BE32" s="111" t="e">
        <f ca="1"/>
        <v>#REF!</v>
      </c>
      <c r="BF32" s="111" t="e">
        <f ca="1"/>
        <v>#REF!</v>
      </c>
      <c r="BG32" s="111" t="e">
        <f ca="1"/>
        <v>#REF!</v>
      </c>
      <c r="BH32" s="111" t="e">
        <f ca="1"/>
        <v>#REF!</v>
      </c>
      <c r="BI32" s="111" t="e">
        <f ca="1"/>
        <v>#REF!</v>
      </c>
      <c r="BJ32" s="111" t="e">
        <f ca="1"/>
        <v>#REF!</v>
      </c>
      <c r="BK32" s="111" t="e">
        <f ca="1"/>
        <v>#REF!</v>
      </c>
      <c r="BL32" s="111" t="e">
        <f ca="1"/>
        <v>#REF!</v>
      </c>
      <c r="BM32" s="111" t="e">
        <f ca="1"/>
        <v>#REF!</v>
      </c>
      <c r="BN32" s="111" t="e">
        <f ca="1"/>
        <v>#REF!</v>
      </c>
      <c r="BO32" s="111" t="e">
        <f ca="1"/>
        <v>#REF!</v>
      </c>
      <c r="BP32" s="111" t="e">
        <f ca="1"/>
        <v>#REF!</v>
      </c>
      <c r="BQ32" s="111" t="e">
        <f ca="1"/>
        <v>#REF!</v>
      </c>
      <c r="BR32" s="111" t="e">
        <f ca="1"/>
        <v>#REF!</v>
      </c>
      <c r="BS32" s="111" t="e">
        <f ca="1"/>
        <v>#REF!</v>
      </c>
      <c r="BT32" s="111" t="e">
        <f ca="1"/>
        <v>#REF!</v>
      </c>
      <c r="BU32" s="111" t="e">
        <f ca="1"/>
        <v>#REF!</v>
      </c>
      <c r="BV32" s="111" t="e">
        <f ca="1"/>
        <v>#REF!</v>
      </c>
      <c r="BW32" s="111" t="e">
        <f ca="1"/>
        <v>#REF!</v>
      </c>
      <c r="BX32" s="111" t="e">
        <f ca="1"/>
        <v>#REF!</v>
      </c>
      <c r="BY32" s="111" t="e">
        <f ca="1"/>
        <v>#REF!</v>
      </c>
      <c r="BZ32" s="111" t="e">
        <f ca="1"/>
        <v>#REF!</v>
      </c>
      <c r="CA32" s="111" t="e">
        <f ca="1"/>
        <v>#REF!</v>
      </c>
      <c r="CB32" s="111" t="e">
        <f ca="1"/>
        <v>#REF!</v>
      </c>
      <c r="CC32" s="111" t="e">
        <f ca="1"/>
        <v>#REF!</v>
      </c>
      <c r="CD32" s="111" t="e">
        <f ca="1"/>
        <v>#REF!</v>
      </c>
      <c r="CE32" s="111" t="e">
        <f ca="1"/>
        <v>#REF!</v>
      </c>
      <c r="CF32" s="111" t="e">
        <f ca="1"/>
        <v>#REF!</v>
      </c>
      <c r="CG32" s="111" t="e">
        <f ca="1"/>
        <v>#REF!</v>
      </c>
      <c r="CH32" s="111" t="e">
        <f ca="1"/>
        <v>#REF!</v>
      </c>
      <c r="CI32" s="111" t="e">
        <f ca="1"/>
        <v>#REF!</v>
      </c>
      <c r="CJ32" s="111" t="e">
        <f ca="1"/>
        <v>#REF!</v>
      </c>
      <c r="CK32" s="111" t="e">
        <f ca="1"/>
        <v>#REF!</v>
      </c>
      <c r="CL32" s="111" t="e">
        <f ca="1"/>
        <v>#REF!</v>
      </c>
      <c r="CM32" s="111" t="e">
        <f ca="1"/>
        <v>#REF!</v>
      </c>
      <c r="CN32" s="111" t="e">
        <f ca="1"/>
        <v>#REF!</v>
      </c>
      <c r="CO32" s="111" t="e">
        <f ca="1"/>
        <v>#REF!</v>
      </c>
      <c r="CP32" s="111" t="e">
        <f ca="1"/>
        <v>#REF!</v>
      </c>
      <c r="CQ32" s="111" t="e">
        <f ca="1"/>
        <v>#REF!</v>
      </c>
      <c r="CR32" s="111" t="e">
        <f ca="1"/>
        <v>#REF!</v>
      </c>
      <c r="CS32" s="111" t="e">
        <f ca="1"/>
        <v>#REF!</v>
      </c>
      <c r="CT32" s="111" t="e">
        <f ca="1"/>
        <v>#REF!</v>
      </c>
      <c r="CU32" s="111" t="e">
        <f ca="1"/>
        <v>#REF!</v>
      </c>
      <c r="CV32" s="111" t="e">
        <f ca="1"/>
        <v>#REF!</v>
      </c>
      <c r="CW32" s="111" t="e">
        <f ca="1"/>
        <v>#REF!</v>
      </c>
      <c r="CX32" s="111" t="e">
        <f ca="1"/>
        <v>#REF!</v>
      </c>
      <c r="CY32" s="111" t="e">
        <f ca="1"/>
        <v>#REF!</v>
      </c>
      <c r="CZ32" s="111" t="e">
        <f ca="1"/>
        <v>#REF!</v>
      </c>
      <c r="DA32" s="111" t="e">
        <f ca="1"/>
        <v>#REF!</v>
      </c>
      <c r="DB32" s="111" t="e">
        <f ca="1"/>
        <v>#REF!</v>
      </c>
      <c r="DC32" s="111" t="e">
        <f ca="1"/>
        <v>#REF!</v>
      </c>
      <c r="DD32" s="111" t="e">
        <f ca="1"/>
        <v>#REF!</v>
      </c>
      <c r="DE32" s="111" t="e">
        <f ca="1"/>
        <v>#REF!</v>
      </c>
      <c r="DF32" s="111" t="e">
        <f ca="1"/>
        <v>#REF!</v>
      </c>
      <c r="DG32" s="111" t="e">
        <f ca="1"/>
        <v>#REF!</v>
      </c>
      <c r="DH32" s="111" t="e">
        <f ca="1"/>
        <v>#REF!</v>
      </c>
      <c r="DI32" s="111" t="e">
        <f ca="1"/>
        <v>#REF!</v>
      </c>
      <c r="DJ32" s="111" t="e">
        <f ca="1"/>
        <v>#REF!</v>
      </c>
      <c r="DK32" s="111" t="e">
        <f ca="1"/>
        <v>#REF!</v>
      </c>
      <c r="DL32" s="111" t="e">
        <f ca="1"/>
        <v>#REF!</v>
      </c>
      <c r="DM32" s="111" t="e">
        <f ca="1"/>
        <v>#REF!</v>
      </c>
      <c r="DN32" s="111" t="e">
        <f ca="1"/>
        <v>#REF!</v>
      </c>
      <c r="DO32" s="111" t="e">
        <f ca="1"/>
        <v>#REF!</v>
      </c>
      <c r="DP32" s="111" t="e">
        <f ca="1"/>
        <v>#REF!</v>
      </c>
      <c r="DQ32" s="111" t="e">
        <f ca="1"/>
        <v>#REF!</v>
      </c>
      <c r="DR32" s="111" t="e">
        <f ca="1"/>
        <v>#REF!</v>
      </c>
      <c r="DS32" s="111" t="e">
        <f ca="1"/>
        <v>#REF!</v>
      </c>
      <c r="DT32" s="111" t="e">
        <f ca="1"/>
        <v>#REF!</v>
      </c>
      <c r="DU32" s="111" t="e">
        <f ca="1"/>
        <v>#REF!</v>
      </c>
      <c r="DV32" s="111" t="e">
        <f ca="1"/>
        <v>#REF!</v>
      </c>
      <c r="DW32" s="111" t="e">
        <f ca="1"/>
        <v>#REF!</v>
      </c>
      <c r="DX32" s="111" t="e">
        <f ca="1"/>
        <v>#REF!</v>
      </c>
      <c r="DY32" s="111" t="e">
        <f ca="1"/>
        <v>#REF!</v>
      </c>
      <c r="DZ32" s="111" t="e">
        <f ca="1"/>
        <v>#REF!</v>
      </c>
      <c r="EA32" s="111" t="e">
        <f ca="1"/>
        <v>#REF!</v>
      </c>
      <c r="EB32" s="111" t="e">
        <f ca="1"/>
        <v>#REF!</v>
      </c>
      <c r="EC32" s="111" t="e">
        <f ca="1"/>
        <v>#REF!</v>
      </c>
      <c r="ED32" s="111" t="e">
        <f ca="1"/>
        <v>#REF!</v>
      </c>
      <c r="EE32" s="111" t="e">
        <f ca="1"/>
        <v>#REF!</v>
      </c>
      <c r="EF32" s="111" t="e">
        <f ca="1"/>
        <v>#REF!</v>
      </c>
      <c r="EG32" s="111" t="e">
        <f ca="1"/>
        <v>#REF!</v>
      </c>
      <c r="EH32" s="111" t="e">
        <f ca="1"/>
        <v>#REF!</v>
      </c>
      <c r="EI32" s="111" t="e">
        <f ca="1"/>
        <v>#REF!</v>
      </c>
      <c r="EJ32" s="111" t="e">
        <f ca="1"/>
        <v>#REF!</v>
      </c>
      <c r="EK32" s="111" t="e">
        <f ca="1"/>
        <v>#REF!</v>
      </c>
      <c r="EL32" s="111" t="str">
        <f ca="1"/>
        <v>－</v>
      </c>
      <c r="EM32" s="111" t="str">
        <f ca="1"/>
        <v>－</v>
      </c>
      <c r="EN32" s="111" t="str">
        <f ca="1"/>
        <v>－</v>
      </c>
      <c r="EO32" s="111" t="str">
        <f ca="1"/>
        <v>2人</v>
      </c>
      <c r="EP32" s="111" t="str">
        <f ca="1"/>
        <v>2人</v>
      </c>
      <c r="EQ32" s="111" t="str">
        <f ca="1"/>
        <v>2人</v>
      </c>
      <c r="ER32" s="111" t="str">
        <f ca="1"/>
        <v>1人</v>
      </c>
      <c r="ES32" s="111" t="str">
        <f ca="1"/>
        <v>1人</v>
      </c>
      <c r="ET32" s="111" t="str">
        <f ca="1"/>
        <v>1人</v>
      </c>
      <c r="EU32" s="111" t="e">
        <f ca="1"/>
        <v>#REF!</v>
      </c>
      <c r="EV32" s="111" t="e">
        <f ca="1"/>
        <v>#REF!</v>
      </c>
      <c r="EW32" s="111" t="e">
        <f ca="1"/>
        <v>#REF!</v>
      </c>
      <c r="EX32" s="111" t="e">
        <f ca="1"/>
        <v>#REF!</v>
      </c>
      <c r="EY32" s="111" t="e">
        <f ca="1"/>
        <v>#REF!</v>
      </c>
      <c r="EZ32" s="111" t="e">
        <f ca="1"/>
        <v>#REF!</v>
      </c>
      <c r="FA32" s="111" t="e">
        <f ca="1"/>
        <v>#REF!</v>
      </c>
      <c r="FB32" s="111" t="e">
        <f ca="1"/>
        <v>#REF!</v>
      </c>
      <c r="FC32" s="111" t="e">
        <f ca="1"/>
        <v>#REF!</v>
      </c>
      <c r="FD32" s="111" t="e">
        <f ca="1"/>
        <v>#REF!</v>
      </c>
      <c r="FE32" s="111" t="e">
        <f ca="1"/>
        <v>#REF!</v>
      </c>
      <c r="FF32" s="111" t="e">
        <f ca="1"/>
        <v>#REF!</v>
      </c>
      <c r="FG32" s="111" t="e">
        <f ca="1"/>
        <v>#REF!</v>
      </c>
      <c r="FH32" s="111" t="e">
        <f ca="1"/>
        <v>#REF!</v>
      </c>
      <c r="FI32" s="111" t="e">
        <f ca="1"/>
        <v>#REF!</v>
      </c>
    </row>
    <row r="33" spans="1:165" x14ac:dyDescent="0.2">
      <c r="A33" s="184"/>
      <c r="B33" s="170"/>
      <c r="C33" s="34" t="s">
        <v>398</v>
      </c>
      <c r="D33" s="111" t="e">
        <f ca="1"/>
        <v>#REF!</v>
      </c>
      <c r="E33" s="111" t="e">
        <f ca="1"/>
        <v>#REF!</v>
      </c>
      <c r="F33" s="111" t="e">
        <f ca="1"/>
        <v>#REF!</v>
      </c>
      <c r="G33" s="111" t="e">
        <f ca="1"/>
        <v>#REF!</v>
      </c>
      <c r="H33" s="111" t="e">
        <f ca="1"/>
        <v>#REF!</v>
      </c>
      <c r="I33" s="111" t="e">
        <f ca="1"/>
        <v>#REF!</v>
      </c>
      <c r="J33" s="111" t="e">
        <f ca="1"/>
        <v>#REF!</v>
      </c>
      <c r="K33" s="111" t="e">
        <f ca="1"/>
        <v>#REF!</v>
      </c>
      <c r="L33" s="111" t="e">
        <f ca="1"/>
        <v>#REF!</v>
      </c>
      <c r="M33" s="111" t="e">
        <f ca="1"/>
        <v>#REF!</v>
      </c>
      <c r="N33" s="111" t="e">
        <f ca="1"/>
        <v>#REF!</v>
      </c>
      <c r="O33" s="111" t="e">
        <f ca="1"/>
        <v>#REF!</v>
      </c>
      <c r="P33" s="111" t="e">
        <f ca="1"/>
        <v>#REF!</v>
      </c>
      <c r="Q33" s="111" t="e">
        <f ca="1"/>
        <v>#REF!</v>
      </c>
      <c r="R33" s="111" t="e">
        <f ca="1"/>
        <v>#REF!</v>
      </c>
      <c r="S33" s="111" t="e">
        <f ca="1"/>
        <v>#REF!</v>
      </c>
      <c r="T33" s="111" t="e">
        <f ca="1"/>
        <v>#REF!</v>
      </c>
      <c r="U33" s="111" t="e">
        <f ca="1"/>
        <v>#REF!</v>
      </c>
      <c r="V33" s="111" t="e">
        <f ca="1"/>
        <v>#REF!</v>
      </c>
      <c r="W33" s="111" t="e">
        <f ca="1"/>
        <v>#REF!</v>
      </c>
      <c r="X33" s="111" t="e">
        <f ca="1"/>
        <v>#REF!</v>
      </c>
      <c r="Y33" s="111" t="e">
        <f ca="1"/>
        <v>#REF!</v>
      </c>
      <c r="Z33" s="111" t="e">
        <f ca="1"/>
        <v>#REF!</v>
      </c>
      <c r="AA33" s="111" t="e">
        <f ca="1"/>
        <v>#REF!</v>
      </c>
      <c r="AB33" s="111" t="e">
        <f ca="1"/>
        <v>#REF!</v>
      </c>
      <c r="AC33" s="111" t="e">
        <f ca="1"/>
        <v>#REF!</v>
      </c>
      <c r="AD33" s="111" t="e">
        <f ca="1"/>
        <v>#REF!</v>
      </c>
      <c r="AE33" s="111" t="e">
        <f ca="1"/>
        <v>#REF!</v>
      </c>
      <c r="AF33" s="111" t="e">
        <f ca="1"/>
        <v>#REF!</v>
      </c>
      <c r="AG33" s="111" t="e">
        <f ca="1"/>
        <v>#REF!</v>
      </c>
      <c r="AH33" s="111" t="e">
        <f ca="1"/>
        <v>#REF!</v>
      </c>
      <c r="AI33" s="111" t="e">
        <f ca="1"/>
        <v>#REF!</v>
      </c>
      <c r="AJ33" s="111" t="e">
        <f ca="1"/>
        <v>#REF!</v>
      </c>
      <c r="AK33" s="111" t="e">
        <f ca="1"/>
        <v>#REF!</v>
      </c>
      <c r="AL33" s="111" t="e">
        <f ca="1"/>
        <v>#REF!</v>
      </c>
      <c r="AM33" s="111" t="e">
        <f ca="1"/>
        <v>#REF!</v>
      </c>
      <c r="AN33" s="111" t="e">
        <f ca="1"/>
        <v>#REF!</v>
      </c>
      <c r="AO33" s="111" t="e">
        <f ca="1"/>
        <v>#REF!</v>
      </c>
      <c r="AP33" s="111" t="e">
        <f ca="1"/>
        <v>#REF!</v>
      </c>
      <c r="AQ33" s="111" t="e">
        <f ca="1"/>
        <v>#REF!</v>
      </c>
      <c r="AR33" s="111" t="e">
        <f ca="1"/>
        <v>#REF!</v>
      </c>
      <c r="AS33" s="111" t="e">
        <f ca="1"/>
        <v>#REF!</v>
      </c>
      <c r="AT33" s="111" t="e">
        <f ca="1"/>
        <v>#REF!</v>
      </c>
      <c r="AU33" s="111" t="e">
        <f ca="1"/>
        <v>#REF!</v>
      </c>
      <c r="AV33" s="111" t="e">
        <f ca="1"/>
        <v>#REF!</v>
      </c>
      <c r="AW33" s="111" t="e">
        <f ca="1"/>
        <v>#REF!</v>
      </c>
      <c r="AX33" s="111" t="e">
        <f ca="1"/>
        <v>#REF!</v>
      </c>
      <c r="AY33" s="111" t="e">
        <f ca="1"/>
        <v>#REF!</v>
      </c>
      <c r="AZ33" s="111" t="e">
        <f ca="1"/>
        <v>#REF!</v>
      </c>
      <c r="BA33" s="111" t="e">
        <f ca="1"/>
        <v>#REF!</v>
      </c>
      <c r="BB33" s="111" t="e">
        <f ca="1"/>
        <v>#REF!</v>
      </c>
      <c r="BC33" s="111" t="e">
        <f ca="1"/>
        <v>#REF!</v>
      </c>
      <c r="BD33" s="111" t="e">
        <f ca="1"/>
        <v>#REF!</v>
      </c>
      <c r="BE33" s="111" t="e">
        <f ca="1"/>
        <v>#REF!</v>
      </c>
      <c r="BF33" s="111" t="e">
        <f ca="1"/>
        <v>#REF!</v>
      </c>
      <c r="BG33" s="111" t="e">
        <f ca="1"/>
        <v>#REF!</v>
      </c>
      <c r="BH33" s="111" t="e">
        <f ca="1"/>
        <v>#REF!</v>
      </c>
      <c r="BI33" s="111" t="e">
        <f ca="1"/>
        <v>#REF!</v>
      </c>
      <c r="BJ33" s="111" t="e">
        <f ca="1"/>
        <v>#REF!</v>
      </c>
      <c r="BK33" s="111" t="e">
        <f ca="1"/>
        <v>#REF!</v>
      </c>
      <c r="BL33" s="111" t="e">
        <f ca="1"/>
        <v>#REF!</v>
      </c>
      <c r="BM33" s="111" t="e">
        <f ca="1"/>
        <v>#REF!</v>
      </c>
      <c r="BN33" s="111" t="e">
        <f ca="1"/>
        <v>#REF!</v>
      </c>
      <c r="BO33" s="111" t="e">
        <f ca="1"/>
        <v>#REF!</v>
      </c>
      <c r="BP33" s="111" t="e">
        <f ca="1"/>
        <v>#REF!</v>
      </c>
      <c r="BQ33" s="111" t="e">
        <f ca="1"/>
        <v>#REF!</v>
      </c>
      <c r="BR33" s="111" t="e">
        <f ca="1"/>
        <v>#REF!</v>
      </c>
      <c r="BS33" s="111" t="e">
        <f ca="1"/>
        <v>#REF!</v>
      </c>
      <c r="BT33" s="111" t="e">
        <f ca="1"/>
        <v>#REF!</v>
      </c>
      <c r="BU33" s="111" t="e">
        <f ca="1"/>
        <v>#REF!</v>
      </c>
      <c r="BV33" s="111" t="e">
        <f ca="1"/>
        <v>#REF!</v>
      </c>
      <c r="BW33" s="111" t="e">
        <f ca="1"/>
        <v>#REF!</v>
      </c>
      <c r="BX33" s="111" t="e">
        <f ca="1"/>
        <v>#REF!</v>
      </c>
      <c r="BY33" s="111" t="e">
        <f ca="1"/>
        <v>#REF!</v>
      </c>
      <c r="BZ33" s="111" t="e">
        <f ca="1"/>
        <v>#REF!</v>
      </c>
      <c r="CA33" s="111" t="e">
        <f ca="1"/>
        <v>#REF!</v>
      </c>
      <c r="CB33" s="111" t="e">
        <f ca="1"/>
        <v>#REF!</v>
      </c>
      <c r="CC33" s="111" t="e">
        <f ca="1"/>
        <v>#REF!</v>
      </c>
      <c r="CD33" s="111" t="e">
        <f ca="1"/>
        <v>#REF!</v>
      </c>
      <c r="CE33" s="111" t="e">
        <f ca="1"/>
        <v>#REF!</v>
      </c>
      <c r="CF33" s="111" t="e">
        <f ca="1"/>
        <v>#REF!</v>
      </c>
      <c r="CG33" s="111" t="e">
        <f ca="1"/>
        <v>#REF!</v>
      </c>
      <c r="CH33" s="111" t="e">
        <f ca="1"/>
        <v>#REF!</v>
      </c>
      <c r="CI33" s="111" t="e">
        <f ca="1"/>
        <v>#REF!</v>
      </c>
      <c r="CJ33" s="111" t="e">
        <f ca="1"/>
        <v>#REF!</v>
      </c>
      <c r="CK33" s="111" t="e">
        <f ca="1"/>
        <v>#REF!</v>
      </c>
      <c r="CL33" s="111" t="e">
        <f ca="1"/>
        <v>#REF!</v>
      </c>
      <c r="CM33" s="111" t="e">
        <f ca="1"/>
        <v>#REF!</v>
      </c>
      <c r="CN33" s="111" t="e">
        <f ca="1"/>
        <v>#REF!</v>
      </c>
      <c r="CO33" s="111" t="e">
        <f ca="1"/>
        <v>#REF!</v>
      </c>
      <c r="CP33" s="111" t="e">
        <f ca="1"/>
        <v>#REF!</v>
      </c>
      <c r="CQ33" s="111" t="e">
        <f ca="1"/>
        <v>#REF!</v>
      </c>
      <c r="CR33" s="111" t="e">
        <f ca="1"/>
        <v>#REF!</v>
      </c>
      <c r="CS33" s="111" t="e">
        <f ca="1"/>
        <v>#REF!</v>
      </c>
      <c r="CT33" s="111" t="e">
        <f ca="1"/>
        <v>#REF!</v>
      </c>
      <c r="CU33" s="111" t="e">
        <f ca="1"/>
        <v>#REF!</v>
      </c>
      <c r="CV33" s="111" t="e">
        <f ca="1"/>
        <v>#REF!</v>
      </c>
      <c r="CW33" s="111" t="e">
        <f ca="1"/>
        <v>#REF!</v>
      </c>
      <c r="CX33" s="111" t="e">
        <f ca="1"/>
        <v>#REF!</v>
      </c>
      <c r="CY33" s="111" t="e">
        <f ca="1"/>
        <v>#REF!</v>
      </c>
      <c r="CZ33" s="111" t="e">
        <f ca="1"/>
        <v>#REF!</v>
      </c>
      <c r="DA33" s="111" t="e">
        <f ca="1"/>
        <v>#REF!</v>
      </c>
      <c r="DB33" s="111" t="e">
        <f ca="1"/>
        <v>#REF!</v>
      </c>
      <c r="DC33" s="111" t="e">
        <f ca="1"/>
        <v>#REF!</v>
      </c>
      <c r="DD33" s="111" t="e">
        <f ca="1"/>
        <v>#REF!</v>
      </c>
      <c r="DE33" s="111" t="e">
        <f ca="1"/>
        <v>#REF!</v>
      </c>
      <c r="DF33" s="111" t="e">
        <f ca="1"/>
        <v>#REF!</v>
      </c>
      <c r="DG33" s="111" t="e">
        <f ca="1"/>
        <v>#REF!</v>
      </c>
      <c r="DH33" s="111" t="e">
        <f ca="1"/>
        <v>#REF!</v>
      </c>
      <c r="DI33" s="111" t="e">
        <f ca="1"/>
        <v>#REF!</v>
      </c>
      <c r="DJ33" s="111" t="e">
        <f ca="1"/>
        <v>#REF!</v>
      </c>
      <c r="DK33" s="111" t="e">
        <f ca="1"/>
        <v>#REF!</v>
      </c>
      <c r="DL33" s="111" t="e">
        <f ca="1"/>
        <v>#REF!</v>
      </c>
      <c r="DM33" s="111" t="e">
        <f ca="1"/>
        <v>#REF!</v>
      </c>
      <c r="DN33" s="111" t="e">
        <f ca="1"/>
        <v>#REF!</v>
      </c>
      <c r="DO33" s="111" t="e">
        <f ca="1"/>
        <v>#REF!</v>
      </c>
      <c r="DP33" s="111" t="e">
        <f ca="1"/>
        <v>#REF!</v>
      </c>
      <c r="DQ33" s="111" t="e">
        <f ca="1"/>
        <v>#REF!</v>
      </c>
      <c r="DR33" s="111" t="e">
        <f ca="1"/>
        <v>#REF!</v>
      </c>
      <c r="DS33" s="111" t="e">
        <f ca="1"/>
        <v>#REF!</v>
      </c>
      <c r="DT33" s="111" t="e">
        <f ca="1"/>
        <v>#REF!</v>
      </c>
      <c r="DU33" s="111" t="e">
        <f ca="1"/>
        <v>#REF!</v>
      </c>
      <c r="DV33" s="111" t="e">
        <f ca="1"/>
        <v>#REF!</v>
      </c>
      <c r="DW33" s="111" t="e">
        <f ca="1"/>
        <v>#REF!</v>
      </c>
      <c r="DX33" s="111" t="e">
        <f ca="1"/>
        <v>#REF!</v>
      </c>
      <c r="DY33" s="111" t="e">
        <f ca="1"/>
        <v>#REF!</v>
      </c>
      <c r="DZ33" s="111" t="e">
        <f ca="1"/>
        <v>#REF!</v>
      </c>
      <c r="EA33" s="111" t="e">
        <f ca="1"/>
        <v>#REF!</v>
      </c>
      <c r="EB33" s="111" t="e">
        <f ca="1"/>
        <v>#REF!</v>
      </c>
      <c r="EC33" s="111" t="e">
        <f ca="1"/>
        <v>#REF!</v>
      </c>
      <c r="ED33" s="111" t="e">
        <f ca="1"/>
        <v>#REF!</v>
      </c>
      <c r="EE33" s="111" t="e">
        <f ca="1"/>
        <v>#REF!</v>
      </c>
      <c r="EF33" s="111" t="e">
        <f ca="1"/>
        <v>#REF!</v>
      </c>
      <c r="EG33" s="111" t="e">
        <f ca="1"/>
        <v>#REF!</v>
      </c>
      <c r="EH33" s="111" t="e">
        <f ca="1"/>
        <v>#REF!</v>
      </c>
      <c r="EI33" s="111" t="e">
        <f ca="1"/>
        <v>#REF!</v>
      </c>
      <c r="EJ33" s="111" t="e">
        <f ca="1"/>
        <v>#REF!</v>
      </c>
      <c r="EK33" s="111" t="e">
        <f ca="1"/>
        <v>#REF!</v>
      </c>
      <c r="EL33" s="111" t="str">
        <f ca="1"/>
        <v>－</v>
      </c>
      <c r="EM33" s="111" t="str">
        <f ca="1"/>
        <v>－</v>
      </c>
      <c r="EN33" s="111" t="str">
        <f ca="1"/>
        <v>－</v>
      </c>
      <c r="EO33" s="111" t="str">
        <f ca="1"/>
        <v>7人</v>
      </c>
      <c r="EP33" s="111" t="str">
        <f ca="1"/>
        <v>7人</v>
      </c>
      <c r="EQ33" s="111" t="str">
        <f ca="1"/>
        <v>7人</v>
      </c>
      <c r="ER33" s="111" t="str">
        <f ca="1"/>
        <v>3人</v>
      </c>
      <c r="ES33" s="111" t="str">
        <f ca="1"/>
        <v>3人</v>
      </c>
      <c r="ET33" s="111" t="str">
        <f ca="1"/>
        <v>3人</v>
      </c>
      <c r="EU33" s="111" t="e">
        <f ca="1"/>
        <v>#REF!</v>
      </c>
      <c r="EV33" s="111" t="e">
        <f ca="1"/>
        <v>#REF!</v>
      </c>
      <c r="EW33" s="111" t="e">
        <f ca="1"/>
        <v>#REF!</v>
      </c>
      <c r="EX33" s="111" t="e">
        <f ca="1"/>
        <v>#REF!</v>
      </c>
      <c r="EY33" s="111" t="e">
        <f ca="1"/>
        <v>#REF!</v>
      </c>
      <c r="EZ33" s="111" t="e">
        <f ca="1"/>
        <v>#REF!</v>
      </c>
      <c r="FA33" s="111" t="e">
        <f ca="1"/>
        <v>#REF!</v>
      </c>
      <c r="FB33" s="111" t="e">
        <f ca="1"/>
        <v>#REF!</v>
      </c>
      <c r="FC33" s="111" t="e">
        <f ca="1"/>
        <v>#REF!</v>
      </c>
      <c r="FD33" s="111" t="e">
        <f ca="1"/>
        <v>#REF!</v>
      </c>
      <c r="FE33" s="111" t="e">
        <f ca="1"/>
        <v>#REF!</v>
      </c>
      <c r="FF33" s="111" t="e">
        <f ca="1"/>
        <v>#REF!</v>
      </c>
      <c r="FG33" s="111" t="e">
        <f ca="1"/>
        <v>#REF!</v>
      </c>
      <c r="FH33" s="111" t="e">
        <f ca="1"/>
        <v>#REF!</v>
      </c>
      <c r="FI33" s="111" t="e">
        <f ca="1"/>
        <v>#REF!</v>
      </c>
    </row>
    <row r="34" spans="1:165" ht="13.5" customHeight="1" x14ac:dyDescent="0.2">
      <c r="A34" s="182" t="s">
        <v>679</v>
      </c>
      <c r="B34" s="168" t="s">
        <v>45</v>
      </c>
      <c r="C34" s="34" t="s">
        <v>91</v>
      </c>
      <c r="D34" s="111" t="e">
        <f ca="1"/>
        <v>#REF!</v>
      </c>
      <c r="E34" s="111" t="e">
        <f ca="1"/>
        <v>#REF!</v>
      </c>
      <c r="F34" s="111" t="e">
        <f ca="1"/>
        <v>#REF!</v>
      </c>
      <c r="G34" s="111" t="e">
        <f ca="1"/>
        <v>#REF!</v>
      </c>
      <c r="H34" s="111" t="e">
        <f ca="1"/>
        <v>#REF!</v>
      </c>
      <c r="I34" s="111" t="e">
        <f ca="1"/>
        <v>#REF!</v>
      </c>
      <c r="J34" s="111" t="e">
        <f ca="1"/>
        <v>#REF!</v>
      </c>
      <c r="K34" s="111" t="e">
        <f ca="1"/>
        <v>#REF!</v>
      </c>
      <c r="L34" s="111" t="e">
        <f ca="1"/>
        <v>#REF!</v>
      </c>
      <c r="M34" s="111" t="e">
        <f ca="1"/>
        <v>#REF!</v>
      </c>
      <c r="N34" s="111" t="e">
        <f ca="1"/>
        <v>#REF!</v>
      </c>
      <c r="O34" s="111" t="e">
        <f ca="1"/>
        <v>#REF!</v>
      </c>
      <c r="P34" s="111" t="e">
        <f ca="1"/>
        <v>#REF!</v>
      </c>
      <c r="Q34" s="111" t="e">
        <f ca="1"/>
        <v>#REF!</v>
      </c>
      <c r="R34" s="111" t="e">
        <f ca="1"/>
        <v>#REF!</v>
      </c>
      <c r="S34" s="111" t="e">
        <f ca="1"/>
        <v>#REF!</v>
      </c>
      <c r="T34" s="111" t="e">
        <f ca="1"/>
        <v>#REF!</v>
      </c>
      <c r="U34" s="111" t="e">
        <f ca="1"/>
        <v>#REF!</v>
      </c>
      <c r="V34" s="111" t="e">
        <f ca="1"/>
        <v>#REF!</v>
      </c>
      <c r="W34" s="111" t="e">
        <f ca="1"/>
        <v>#REF!</v>
      </c>
      <c r="X34" s="111" t="e">
        <f ca="1"/>
        <v>#REF!</v>
      </c>
      <c r="Y34" s="111" t="e">
        <f ca="1"/>
        <v>#REF!</v>
      </c>
      <c r="Z34" s="111" t="e">
        <f ca="1"/>
        <v>#REF!</v>
      </c>
      <c r="AA34" s="111" t="e">
        <f ca="1"/>
        <v>#REF!</v>
      </c>
      <c r="AB34" s="111" t="e">
        <f ca="1"/>
        <v>#REF!</v>
      </c>
      <c r="AC34" s="111" t="e">
        <f ca="1"/>
        <v>#REF!</v>
      </c>
      <c r="AD34" s="111" t="e">
        <f ca="1"/>
        <v>#REF!</v>
      </c>
      <c r="AE34" s="111" t="e">
        <f ca="1"/>
        <v>#REF!</v>
      </c>
      <c r="AF34" s="111" t="e">
        <f ca="1"/>
        <v>#REF!</v>
      </c>
      <c r="AG34" s="111" t="e">
        <f ca="1"/>
        <v>#REF!</v>
      </c>
      <c r="AH34" s="111" t="e">
        <f ca="1"/>
        <v>#REF!</v>
      </c>
      <c r="AI34" s="111" t="e">
        <f ca="1"/>
        <v>#REF!</v>
      </c>
      <c r="AJ34" s="111" t="e">
        <f ca="1"/>
        <v>#REF!</v>
      </c>
      <c r="AK34" s="111" t="e">
        <f ca="1"/>
        <v>#REF!</v>
      </c>
      <c r="AL34" s="111" t="e">
        <f ca="1"/>
        <v>#REF!</v>
      </c>
      <c r="AM34" s="111" t="e">
        <f ca="1"/>
        <v>#REF!</v>
      </c>
      <c r="AN34" s="111" t="e">
        <f ca="1"/>
        <v>#REF!</v>
      </c>
      <c r="AO34" s="111" t="e">
        <f ca="1"/>
        <v>#REF!</v>
      </c>
      <c r="AP34" s="111" t="e">
        <f ca="1"/>
        <v>#REF!</v>
      </c>
      <c r="AQ34" s="111" t="e">
        <f ca="1"/>
        <v>#REF!</v>
      </c>
      <c r="AR34" s="111" t="e">
        <f ca="1"/>
        <v>#REF!</v>
      </c>
      <c r="AS34" s="111" t="e">
        <f ca="1"/>
        <v>#REF!</v>
      </c>
      <c r="AT34" s="111" t="e">
        <f ca="1"/>
        <v>#REF!</v>
      </c>
      <c r="AU34" s="111" t="e">
        <f ca="1"/>
        <v>#REF!</v>
      </c>
      <c r="AV34" s="111" t="e">
        <f ca="1"/>
        <v>#REF!</v>
      </c>
      <c r="AW34" s="111" t="e">
        <f ca="1"/>
        <v>#REF!</v>
      </c>
      <c r="AX34" s="111" t="e">
        <f ca="1"/>
        <v>#REF!</v>
      </c>
      <c r="AY34" s="111" t="e">
        <f ca="1"/>
        <v>#REF!</v>
      </c>
      <c r="AZ34" s="111" t="e">
        <f ca="1"/>
        <v>#REF!</v>
      </c>
      <c r="BA34" s="111" t="e">
        <f ca="1"/>
        <v>#REF!</v>
      </c>
      <c r="BB34" s="111" t="e">
        <f ca="1"/>
        <v>#REF!</v>
      </c>
      <c r="BC34" s="111" t="e">
        <f ca="1"/>
        <v>#REF!</v>
      </c>
      <c r="BD34" s="111" t="e">
        <f ca="1"/>
        <v>#REF!</v>
      </c>
      <c r="BE34" s="111" t="e">
        <f ca="1"/>
        <v>#REF!</v>
      </c>
      <c r="BF34" s="111" t="e">
        <f ca="1"/>
        <v>#REF!</v>
      </c>
      <c r="BG34" s="111" t="e">
        <f ca="1"/>
        <v>#REF!</v>
      </c>
      <c r="BH34" s="111" t="e">
        <f ca="1"/>
        <v>#REF!</v>
      </c>
      <c r="BI34" s="111" t="e">
        <f ca="1"/>
        <v>#REF!</v>
      </c>
      <c r="BJ34" s="111" t="e">
        <f ca="1"/>
        <v>#REF!</v>
      </c>
      <c r="BK34" s="111" t="e">
        <f ca="1"/>
        <v>#REF!</v>
      </c>
      <c r="BL34" s="111" t="e">
        <f ca="1"/>
        <v>#REF!</v>
      </c>
      <c r="BM34" s="111" t="e">
        <f ca="1"/>
        <v>#REF!</v>
      </c>
      <c r="BN34" s="111" t="e">
        <f ca="1"/>
        <v>#REF!</v>
      </c>
      <c r="BO34" s="111" t="e">
        <f ca="1"/>
        <v>#REF!</v>
      </c>
      <c r="BP34" s="111" t="e">
        <f ca="1"/>
        <v>#REF!</v>
      </c>
      <c r="BQ34" s="111" t="e">
        <f ca="1"/>
        <v>#REF!</v>
      </c>
      <c r="BR34" s="111" t="e">
        <f ca="1"/>
        <v>#REF!</v>
      </c>
      <c r="BS34" s="111" t="e">
        <f ca="1"/>
        <v>#REF!</v>
      </c>
      <c r="BT34" s="111" t="e">
        <f ca="1"/>
        <v>#REF!</v>
      </c>
      <c r="BU34" s="111" t="e">
        <f ca="1"/>
        <v>#REF!</v>
      </c>
      <c r="BV34" s="111" t="e">
        <f ca="1"/>
        <v>#REF!</v>
      </c>
      <c r="BW34" s="111" t="e">
        <f ca="1"/>
        <v>#REF!</v>
      </c>
      <c r="BX34" s="111" t="e">
        <f ca="1"/>
        <v>#REF!</v>
      </c>
      <c r="BY34" s="111" t="e">
        <f ca="1"/>
        <v>#REF!</v>
      </c>
      <c r="BZ34" s="111" t="e">
        <f ca="1"/>
        <v>#REF!</v>
      </c>
      <c r="CA34" s="111" t="e">
        <f ca="1"/>
        <v>#REF!</v>
      </c>
      <c r="CB34" s="111" t="e">
        <f ca="1"/>
        <v>#REF!</v>
      </c>
      <c r="CC34" s="111" t="e">
        <f ca="1"/>
        <v>#REF!</v>
      </c>
      <c r="CD34" s="111" t="e">
        <f ca="1"/>
        <v>#REF!</v>
      </c>
      <c r="CE34" s="111" t="e">
        <f ca="1"/>
        <v>#REF!</v>
      </c>
      <c r="CF34" s="111" t="e">
        <f ca="1"/>
        <v>#REF!</v>
      </c>
      <c r="CG34" s="111" t="e">
        <f ca="1"/>
        <v>#REF!</v>
      </c>
      <c r="CH34" s="111" t="e">
        <f ca="1"/>
        <v>#REF!</v>
      </c>
      <c r="CI34" s="111" t="e">
        <f ca="1"/>
        <v>#REF!</v>
      </c>
      <c r="CJ34" s="111" t="e">
        <f ca="1"/>
        <v>#REF!</v>
      </c>
      <c r="CK34" s="111" t="e">
        <f ca="1"/>
        <v>#REF!</v>
      </c>
      <c r="CL34" s="111" t="e">
        <f ca="1"/>
        <v>#REF!</v>
      </c>
      <c r="CM34" s="111" t="e">
        <f ca="1"/>
        <v>#REF!</v>
      </c>
      <c r="CN34" s="111" t="e">
        <f ca="1"/>
        <v>#REF!</v>
      </c>
      <c r="CO34" s="111" t="e">
        <f ca="1"/>
        <v>#REF!</v>
      </c>
      <c r="CP34" s="111" t="e">
        <f ca="1"/>
        <v>#REF!</v>
      </c>
      <c r="CQ34" s="111" t="e">
        <f ca="1"/>
        <v>#REF!</v>
      </c>
      <c r="CR34" s="111" t="e">
        <f ca="1"/>
        <v>#REF!</v>
      </c>
      <c r="CS34" s="111" t="e">
        <f ca="1"/>
        <v>#REF!</v>
      </c>
      <c r="CT34" s="111" t="e">
        <f ca="1"/>
        <v>#REF!</v>
      </c>
      <c r="CU34" s="111" t="e">
        <f ca="1"/>
        <v>#REF!</v>
      </c>
      <c r="CV34" s="111" t="e">
        <f ca="1"/>
        <v>#REF!</v>
      </c>
      <c r="CW34" s="111" t="e">
        <f ca="1"/>
        <v>#REF!</v>
      </c>
      <c r="CX34" s="111" t="e">
        <f ca="1"/>
        <v>#REF!</v>
      </c>
      <c r="CY34" s="111" t="e">
        <f ca="1"/>
        <v>#REF!</v>
      </c>
      <c r="CZ34" s="111" t="e">
        <f ca="1"/>
        <v>#REF!</v>
      </c>
      <c r="DA34" s="111" t="e">
        <f ca="1"/>
        <v>#REF!</v>
      </c>
      <c r="DB34" s="111" t="e">
        <f ca="1"/>
        <v>#REF!</v>
      </c>
      <c r="DC34" s="111" t="e">
        <f ca="1"/>
        <v>#REF!</v>
      </c>
      <c r="DD34" s="111" t="e">
        <f ca="1"/>
        <v>#REF!</v>
      </c>
      <c r="DE34" s="111" t="e">
        <f ca="1"/>
        <v>#REF!</v>
      </c>
      <c r="DF34" s="111" t="e">
        <f ca="1"/>
        <v>#REF!</v>
      </c>
      <c r="DG34" s="111" t="e">
        <f ca="1"/>
        <v>#REF!</v>
      </c>
      <c r="DH34" s="111" t="e">
        <f ca="1"/>
        <v>#REF!</v>
      </c>
      <c r="DI34" s="111" t="e">
        <f ca="1"/>
        <v>#REF!</v>
      </c>
      <c r="DJ34" s="111" t="e">
        <f ca="1"/>
        <v>#REF!</v>
      </c>
      <c r="DK34" s="111" t="e">
        <f ca="1"/>
        <v>#REF!</v>
      </c>
      <c r="DL34" s="111" t="e">
        <f ca="1"/>
        <v>#REF!</v>
      </c>
      <c r="DM34" s="111" t="e">
        <f ca="1"/>
        <v>#REF!</v>
      </c>
      <c r="DN34" s="111" t="e">
        <f ca="1"/>
        <v>#REF!</v>
      </c>
      <c r="DO34" s="111" t="e">
        <f ca="1"/>
        <v>#REF!</v>
      </c>
      <c r="DP34" s="111" t="e">
        <f ca="1"/>
        <v>#REF!</v>
      </c>
      <c r="DQ34" s="111" t="e">
        <f ca="1"/>
        <v>#REF!</v>
      </c>
      <c r="DR34" s="111" t="e">
        <f ca="1"/>
        <v>#REF!</v>
      </c>
      <c r="DS34" s="111" t="e">
        <f ca="1"/>
        <v>#REF!</v>
      </c>
      <c r="DT34" s="111" t="e">
        <f ca="1"/>
        <v>#REF!</v>
      </c>
      <c r="DU34" s="111" t="e">
        <f ca="1"/>
        <v>#REF!</v>
      </c>
      <c r="DV34" s="111" t="e">
        <f ca="1"/>
        <v>#REF!</v>
      </c>
      <c r="DW34" s="111" t="e">
        <f ca="1"/>
        <v>#REF!</v>
      </c>
      <c r="DX34" s="111" t="e">
        <f ca="1"/>
        <v>#REF!</v>
      </c>
      <c r="DY34" s="111" t="e">
        <f ca="1"/>
        <v>#REF!</v>
      </c>
      <c r="DZ34" s="111" t="e">
        <f ca="1"/>
        <v>#REF!</v>
      </c>
      <c r="EA34" s="111" t="e">
        <f ca="1"/>
        <v>#REF!</v>
      </c>
      <c r="EB34" s="111" t="e">
        <f ca="1"/>
        <v>#REF!</v>
      </c>
      <c r="EC34" s="111" t="e">
        <f ca="1"/>
        <v>#REF!</v>
      </c>
      <c r="ED34" s="111" t="e">
        <f ca="1"/>
        <v>#REF!</v>
      </c>
      <c r="EE34" s="111" t="e">
        <f ca="1"/>
        <v>#REF!</v>
      </c>
      <c r="EF34" s="111" t="e">
        <f ca="1"/>
        <v>#REF!</v>
      </c>
      <c r="EG34" s="111" t="e">
        <f ca="1"/>
        <v>#REF!</v>
      </c>
      <c r="EH34" s="111" t="e">
        <f ca="1"/>
        <v>#REF!</v>
      </c>
      <c r="EI34" s="111" t="e">
        <f ca="1"/>
        <v>#REF!</v>
      </c>
      <c r="EJ34" s="111" t="e">
        <f ca="1"/>
        <v>#REF!</v>
      </c>
      <c r="EK34" s="111" t="e">
        <f ca="1"/>
        <v>#REF!</v>
      </c>
      <c r="EL34" s="111" t="str">
        <f ca="1"/>
        <v>－</v>
      </c>
      <c r="EM34" s="111" t="str">
        <f ca="1"/>
        <v>－</v>
      </c>
      <c r="EN34" s="111" t="str">
        <f ca="1"/>
        <v>－</v>
      </c>
      <c r="EO34" s="111" t="str">
        <f ca="1"/>
        <v>1箇所未満</v>
      </c>
      <c r="EP34" s="111" t="str">
        <f ca="1"/>
        <v>1箇所未満</v>
      </c>
      <c r="EQ34" s="111" t="str">
        <f ca="1"/>
        <v>1箇所未満</v>
      </c>
      <c r="ER34" s="111" t="str">
        <f ca="1"/>
        <v>0箇所</v>
      </c>
      <c r="ES34" s="111" t="str">
        <f ca="1"/>
        <v>0箇所</v>
      </c>
      <c r="ET34" s="111" t="str">
        <f ca="1"/>
        <v>0箇所</v>
      </c>
      <c r="EU34" s="111" t="e">
        <f ca="1"/>
        <v>#REF!</v>
      </c>
      <c r="EV34" s="111" t="e">
        <f ca="1"/>
        <v>#REF!</v>
      </c>
      <c r="EW34" s="111" t="e">
        <f ca="1"/>
        <v>#REF!</v>
      </c>
      <c r="EX34" s="111" t="e">
        <f ca="1"/>
        <v>#REF!</v>
      </c>
      <c r="EY34" s="111" t="e">
        <f ca="1"/>
        <v>#REF!</v>
      </c>
      <c r="EZ34" s="111" t="e">
        <f ca="1"/>
        <v>#REF!</v>
      </c>
      <c r="FA34" s="111" t="e">
        <f ca="1"/>
        <v>#REF!</v>
      </c>
      <c r="FB34" s="111" t="e">
        <f ca="1"/>
        <v>#REF!</v>
      </c>
      <c r="FC34" s="111" t="e">
        <f ca="1"/>
        <v>#REF!</v>
      </c>
      <c r="FD34" s="111" t="e">
        <f ca="1"/>
        <v>#REF!</v>
      </c>
      <c r="FE34" s="111" t="e">
        <f ca="1"/>
        <v>#REF!</v>
      </c>
      <c r="FF34" s="111" t="e">
        <f ca="1"/>
        <v>#REF!</v>
      </c>
      <c r="FG34" s="111" t="e">
        <f ca="1"/>
        <v>#REF!</v>
      </c>
      <c r="FH34" s="111" t="e">
        <f ca="1"/>
        <v>#REF!</v>
      </c>
      <c r="FI34" s="111" t="e">
        <f ca="1"/>
        <v>#REF!</v>
      </c>
    </row>
    <row r="35" spans="1:165" x14ac:dyDescent="0.2">
      <c r="A35" s="183"/>
      <c r="B35" s="169"/>
      <c r="C35" s="34" t="s">
        <v>92</v>
      </c>
      <c r="D35" s="111" t="e">
        <f ca="1"/>
        <v>#REF!</v>
      </c>
      <c r="E35" s="111" t="e">
        <f ca="1"/>
        <v>#REF!</v>
      </c>
      <c r="F35" s="111" t="e">
        <f ca="1"/>
        <v>#REF!</v>
      </c>
      <c r="G35" s="111" t="e">
        <f ca="1"/>
        <v>#REF!</v>
      </c>
      <c r="H35" s="111" t="e">
        <f ca="1"/>
        <v>#REF!</v>
      </c>
      <c r="I35" s="111" t="e">
        <f ca="1"/>
        <v>#REF!</v>
      </c>
      <c r="J35" s="111" t="e">
        <f ca="1"/>
        <v>#REF!</v>
      </c>
      <c r="K35" s="111" t="e">
        <f ca="1"/>
        <v>#REF!</v>
      </c>
      <c r="L35" s="111" t="e">
        <f ca="1"/>
        <v>#REF!</v>
      </c>
      <c r="M35" s="111" t="e">
        <f ca="1"/>
        <v>#REF!</v>
      </c>
      <c r="N35" s="111" t="e">
        <f ca="1"/>
        <v>#REF!</v>
      </c>
      <c r="O35" s="111" t="e">
        <f ca="1"/>
        <v>#REF!</v>
      </c>
      <c r="P35" s="111" t="e">
        <f ca="1"/>
        <v>#REF!</v>
      </c>
      <c r="Q35" s="111" t="e">
        <f ca="1"/>
        <v>#REF!</v>
      </c>
      <c r="R35" s="111" t="e">
        <f ca="1"/>
        <v>#REF!</v>
      </c>
      <c r="S35" s="111" t="e">
        <f ca="1"/>
        <v>#REF!</v>
      </c>
      <c r="T35" s="111" t="e">
        <f ca="1"/>
        <v>#REF!</v>
      </c>
      <c r="U35" s="111" t="e">
        <f ca="1"/>
        <v>#REF!</v>
      </c>
      <c r="V35" s="111" t="e">
        <f ca="1"/>
        <v>#REF!</v>
      </c>
      <c r="W35" s="111" t="e">
        <f ca="1"/>
        <v>#REF!</v>
      </c>
      <c r="X35" s="111" t="e">
        <f ca="1"/>
        <v>#REF!</v>
      </c>
      <c r="Y35" s="111" t="e">
        <f ca="1"/>
        <v>#REF!</v>
      </c>
      <c r="Z35" s="111" t="e">
        <f ca="1"/>
        <v>#REF!</v>
      </c>
      <c r="AA35" s="111" t="e">
        <f ca="1"/>
        <v>#REF!</v>
      </c>
      <c r="AB35" s="111" t="e">
        <f ca="1"/>
        <v>#REF!</v>
      </c>
      <c r="AC35" s="111" t="e">
        <f ca="1"/>
        <v>#REF!</v>
      </c>
      <c r="AD35" s="111" t="e">
        <f ca="1"/>
        <v>#REF!</v>
      </c>
      <c r="AE35" s="111" t="e">
        <f ca="1"/>
        <v>#REF!</v>
      </c>
      <c r="AF35" s="111" t="e">
        <f ca="1"/>
        <v>#REF!</v>
      </c>
      <c r="AG35" s="111" t="e">
        <f ca="1"/>
        <v>#REF!</v>
      </c>
      <c r="AH35" s="111" t="e">
        <f ca="1"/>
        <v>#REF!</v>
      </c>
      <c r="AI35" s="111" t="e">
        <f ca="1"/>
        <v>#REF!</v>
      </c>
      <c r="AJ35" s="111" t="e">
        <f ca="1"/>
        <v>#REF!</v>
      </c>
      <c r="AK35" s="111" t="e">
        <f ca="1"/>
        <v>#REF!</v>
      </c>
      <c r="AL35" s="111" t="e">
        <f ca="1"/>
        <v>#REF!</v>
      </c>
      <c r="AM35" s="111" t="e">
        <f ca="1"/>
        <v>#REF!</v>
      </c>
      <c r="AN35" s="111" t="e">
        <f ca="1"/>
        <v>#REF!</v>
      </c>
      <c r="AO35" s="111" t="e">
        <f ca="1"/>
        <v>#REF!</v>
      </c>
      <c r="AP35" s="111" t="e">
        <f ca="1"/>
        <v>#REF!</v>
      </c>
      <c r="AQ35" s="111" t="e">
        <f ca="1"/>
        <v>#REF!</v>
      </c>
      <c r="AR35" s="111" t="e">
        <f ca="1"/>
        <v>#REF!</v>
      </c>
      <c r="AS35" s="111" t="e">
        <f ca="1"/>
        <v>#REF!</v>
      </c>
      <c r="AT35" s="111" t="e">
        <f ca="1"/>
        <v>#REF!</v>
      </c>
      <c r="AU35" s="111" t="e">
        <f ca="1"/>
        <v>#REF!</v>
      </c>
      <c r="AV35" s="111" t="e">
        <f ca="1"/>
        <v>#REF!</v>
      </c>
      <c r="AW35" s="111" t="e">
        <f ca="1"/>
        <v>#REF!</v>
      </c>
      <c r="AX35" s="111" t="e">
        <f ca="1"/>
        <v>#REF!</v>
      </c>
      <c r="AY35" s="111" t="e">
        <f ca="1"/>
        <v>#REF!</v>
      </c>
      <c r="AZ35" s="111" t="e">
        <f ca="1"/>
        <v>#REF!</v>
      </c>
      <c r="BA35" s="111" t="e">
        <f ca="1"/>
        <v>#REF!</v>
      </c>
      <c r="BB35" s="111" t="e">
        <f ca="1"/>
        <v>#REF!</v>
      </c>
      <c r="BC35" s="111" t="e">
        <f ca="1"/>
        <v>#REF!</v>
      </c>
      <c r="BD35" s="111" t="e">
        <f ca="1"/>
        <v>#REF!</v>
      </c>
      <c r="BE35" s="111" t="e">
        <f ca="1"/>
        <v>#REF!</v>
      </c>
      <c r="BF35" s="111" t="e">
        <f ca="1"/>
        <v>#REF!</v>
      </c>
      <c r="BG35" s="111" t="e">
        <f ca="1"/>
        <v>#REF!</v>
      </c>
      <c r="BH35" s="111" t="e">
        <f ca="1"/>
        <v>#REF!</v>
      </c>
      <c r="BI35" s="111" t="e">
        <f ca="1"/>
        <v>#REF!</v>
      </c>
      <c r="BJ35" s="111" t="e">
        <f ca="1"/>
        <v>#REF!</v>
      </c>
      <c r="BK35" s="111" t="e">
        <f ca="1"/>
        <v>#REF!</v>
      </c>
      <c r="BL35" s="111" t="e">
        <f ca="1"/>
        <v>#REF!</v>
      </c>
      <c r="BM35" s="111" t="e">
        <f ca="1"/>
        <v>#REF!</v>
      </c>
      <c r="BN35" s="111" t="e">
        <f ca="1"/>
        <v>#REF!</v>
      </c>
      <c r="BO35" s="111" t="e">
        <f ca="1"/>
        <v>#REF!</v>
      </c>
      <c r="BP35" s="111" t="e">
        <f ca="1"/>
        <v>#REF!</v>
      </c>
      <c r="BQ35" s="111" t="e">
        <f ca="1"/>
        <v>#REF!</v>
      </c>
      <c r="BR35" s="111" t="e">
        <f ca="1"/>
        <v>#REF!</v>
      </c>
      <c r="BS35" s="111" t="e">
        <f ca="1"/>
        <v>#REF!</v>
      </c>
      <c r="BT35" s="111" t="e">
        <f ca="1"/>
        <v>#REF!</v>
      </c>
      <c r="BU35" s="111" t="e">
        <f ca="1"/>
        <v>#REF!</v>
      </c>
      <c r="BV35" s="111" t="e">
        <f ca="1"/>
        <v>#REF!</v>
      </c>
      <c r="BW35" s="111" t="e">
        <f ca="1"/>
        <v>#REF!</v>
      </c>
      <c r="BX35" s="111" t="e">
        <f ca="1"/>
        <v>#REF!</v>
      </c>
      <c r="BY35" s="111" t="e">
        <f ca="1"/>
        <v>#REF!</v>
      </c>
      <c r="BZ35" s="111" t="e">
        <f ca="1"/>
        <v>#REF!</v>
      </c>
      <c r="CA35" s="111" t="e">
        <f ca="1"/>
        <v>#REF!</v>
      </c>
      <c r="CB35" s="111" t="e">
        <f ca="1"/>
        <v>#REF!</v>
      </c>
      <c r="CC35" s="111" t="e">
        <f ca="1"/>
        <v>#REF!</v>
      </c>
      <c r="CD35" s="111" t="e">
        <f ca="1"/>
        <v>#REF!</v>
      </c>
      <c r="CE35" s="111" t="e">
        <f ca="1"/>
        <v>#REF!</v>
      </c>
      <c r="CF35" s="111" t="e">
        <f ca="1"/>
        <v>#REF!</v>
      </c>
      <c r="CG35" s="111" t="e">
        <f ca="1"/>
        <v>#REF!</v>
      </c>
      <c r="CH35" s="111" t="e">
        <f ca="1"/>
        <v>#REF!</v>
      </c>
      <c r="CI35" s="111" t="e">
        <f ca="1"/>
        <v>#REF!</v>
      </c>
      <c r="CJ35" s="111" t="e">
        <f ca="1"/>
        <v>#REF!</v>
      </c>
      <c r="CK35" s="111" t="e">
        <f ca="1"/>
        <v>#REF!</v>
      </c>
      <c r="CL35" s="111" t="e">
        <f ca="1"/>
        <v>#REF!</v>
      </c>
      <c r="CM35" s="111" t="e">
        <f ca="1"/>
        <v>#REF!</v>
      </c>
      <c r="CN35" s="111" t="e">
        <f ca="1"/>
        <v>#REF!</v>
      </c>
      <c r="CO35" s="111" t="e">
        <f ca="1"/>
        <v>#REF!</v>
      </c>
      <c r="CP35" s="111" t="e">
        <f ca="1"/>
        <v>#REF!</v>
      </c>
      <c r="CQ35" s="111" t="e">
        <f ca="1"/>
        <v>#REF!</v>
      </c>
      <c r="CR35" s="111" t="e">
        <f ca="1"/>
        <v>#REF!</v>
      </c>
      <c r="CS35" s="111" t="e">
        <f ca="1"/>
        <v>#REF!</v>
      </c>
      <c r="CT35" s="111" t="e">
        <f ca="1"/>
        <v>#REF!</v>
      </c>
      <c r="CU35" s="111" t="e">
        <f ca="1"/>
        <v>#REF!</v>
      </c>
      <c r="CV35" s="111" t="e">
        <f ca="1"/>
        <v>#REF!</v>
      </c>
      <c r="CW35" s="111" t="e">
        <f ca="1"/>
        <v>#REF!</v>
      </c>
      <c r="CX35" s="111" t="e">
        <f ca="1"/>
        <v>#REF!</v>
      </c>
      <c r="CY35" s="111" t="e">
        <f ca="1"/>
        <v>#REF!</v>
      </c>
      <c r="CZ35" s="111" t="e">
        <f ca="1"/>
        <v>#REF!</v>
      </c>
      <c r="DA35" s="111" t="e">
        <f ca="1"/>
        <v>#REF!</v>
      </c>
      <c r="DB35" s="111" t="e">
        <f ca="1"/>
        <v>#REF!</v>
      </c>
      <c r="DC35" s="111" t="e">
        <f ca="1"/>
        <v>#REF!</v>
      </c>
      <c r="DD35" s="111" t="e">
        <f ca="1"/>
        <v>#REF!</v>
      </c>
      <c r="DE35" s="111" t="e">
        <f ca="1"/>
        <v>#REF!</v>
      </c>
      <c r="DF35" s="111" t="e">
        <f ca="1"/>
        <v>#REF!</v>
      </c>
      <c r="DG35" s="111" t="e">
        <f ca="1"/>
        <v>#REF!</v>
      </c>
      <c r="DH35" s="111" t="e">
        <f ca="1"/>
        <v>#REF!</v>
      </c>
      <c r="DI35" s="111" t="e">
        <f ca="1"/>
        <v>#REF!</v>
      </c>
      <c r="DJ35" s="111" t="e">
        <f ca="1"/>
        <v>#REF!</v>
      </c>
      <c r="DK35" s="111" t="e">
        <f ca="1"/>
        <v>#REF!</v>
      </c>
      <c r="DL35" s="111" t="e">
        <f ca="1"/>
        <v>#REF!</v>
      </c>
      <c r="DM35" s="111" t="e">
        <f ca="1"/>
        <v>#REF!</v>
      </c>
      <c r="DN35" s="111" t="e">
        <f ca="1"/>
        <v>#REF!</v>
      </c>
      <c r="DO35" s="111" t="e">
        <f ca="1"/>
        <v>#REF!</v>
      </c>
      <c r="DP35" s="111" t="e">
        <f ca="1"/>
        <v>#REF!</v>
      </c>
      <c r="DQ35" s="111" t="e">
        <f ca="1"/>
        <v>#REF!</v>
      </c>
      <c r="DR35" s="111" t="e">
        <f ca="1"/>
        <v>#REF!</v>
      </c>
      <c r="DS35" s="111" t="e">
        <f ca="1"/>
        <v>#REF!</v>
      </c>
      <c r="DT35" s="111" t="e">
        <f ca="1"/>
        <v>#REF!</v>
      </c>
      <c r="DU35" s="111" t="e">
        <f ca="1"/>
        <v>#REF!</v>
      </c>
      <c r="DV35" s="111" t="e">
        <f ca="1"/>
        <v>#REF!</v>
      </c>
      <c r="DW35" s="111" t="e">
        <f ca="1"/>
        <v>#REF!</v>
      </c>
      <c r="DX35" s="111" t="e">
        <f ca="1"/>
        <v>#REF!</v>
      </c>
      <c r="DY35" s="111" t="e">
        <f ca="1"/>
        <v>#REF!</v>
      </c>
      <c r="DZ35" s="111" t="e">
        <f ca="1"/>
        <v>#REF!</v>
      </c>
      <c r="EA35" s="111" t="e">
        <f ca="1"/>
        <v>#REF!</v>
      </c>
      <c r="EB35" s="111" t="e">
        <f ca="1"/>
        <v>#REF!</v>
      </c>
      <c r="EC35" s="111" t="e">
        <f ca="1"/>
        <v>#REF!</v>
      </c>
      <c r="ED35" s="111" t="e">
        <f ca="1"/>
        <v>#REF!</v>
      </c>
      <c r="EE35" s="111" t="e">
        <f ca="1"/>
        <v>#REF!</v>
      </c>
      <c r="EF35" s="111" t="e">
        <f ca="1"/>
        <v>#REF!</v>
      </c>
      <c r="EG35" s="111" t="e">
        <f ca="1"/>
        <v>#REF!</v>
      </c>
      <c r="EH35" s="111" t="e">
        <f ca="1"/>
        <v>#REF!</v>
      </c>
      <c r="EI35" s="111" t="e">
        <f ca="1"/>
        <v>#REF!</v>
      </c>
      <c r="EJ35" s="111" t="e">
        <f ca="1"/>
        <v>#REF!</v>
      </c>
      <c r="EK35" s="111" t="e">
        <f ca="1"/>
        <v>#REF!</v>
      </c>
      <c r="EL35" s="111" t="str">
        <f ca="1"/>
        <v>－</v>
      </c>
      <c r="EM35" s="111" t="str">
        <f ca="1"/>
        <v>－</v>
      </c>
      <c r="EN35" s="111" t="str">
        <f ca="1"/>
        <v>－</v>
      </c>
      <c r="EO35" s="111" t="str">
        <f ca="1"/>
        <v>1世帯未満</v>
      </c>
      <c r="EP35" s="111" t="str">
        <f ca="1"/>
        <v>1世帯未満</v>
      </c>
      <c r="EQ35" s="111" t="str">
        <f ca="1"/>
        <v>1世帯未満</v>
      </c>
      <c r="ER35" s="111" t="str">
        <f ca="1"/>
        <v>0世帯</v>
      </c>
      <c r="ES35" s="111" t="str">
        <f ca="1"/>
        <v>0世帯</v>
      </c>
      <c r="ET35" s="111" t="str">
        <f ca="1"/>
        <v>0世帯</v>
      </c>
      <c r="EU35" s="111" t="e">
        <f ca="1"/>
        <v>#REF!</v>
      </c>
      <c r="EV35" s="111" t="e">
        <f ca="1"/>
        <v>#REF!</v>
      </c>
      <c r="EW35" s="111" t="e">
        <f ca="1"/>
        <v>#REF!</v>
      </c>
      <c r="EX35" s="111" t="e">
        <f ca="1"/>
        <v>#REF!</v>
      </c>
      <c r="EY35" s="111" t="e">
        <f ca="1"/>
        <v>#REF!</v>
      </c>
      <c r="EZ35" s="111" t="e">
        <f ca="1"/>
        <v>#REF!</v>
      </c>
      <c r="FA35" s="111" t="e">
        <f ca="1"/>
        <v>#REF!</v>
      </c>
      <c r="FB35" s="111" t="e">
        <f ca="1"/>
        <v>#REF!</v>
      </c>
      <c r="FC35" s="111" t="e">
        <f ca="1"/>
        <v>#REF!</v>
      </c>
      <c r="FD35" s="111" t="e">
        <f ca="1"/>
        <v>#REF!</v>
      </c>
      <c r="FE35" s="111" t="e">
        <f ca="1"/>
        <v>#REF!</v>
      </c>
      <c r="FF35" s="111" t="e">
        <f ca="1"/>
        <v>#REF!</v>
      </c>
      <c r="FG35" s="111" t="e">
        <f ca="1"/>
        <v>#REF!</v>
      </c>
      <c r="FH35" s="111" t="e">
        <f ca="1"/>
        <v>#REF!</v>
      </c>
      <c r="FI35" s="111" t="e">
        <f ca="1"/>
        <v>#REF!</v>
      </c>
    </row>
    <row r="36" spans="1:165" x14ac:dyDescent="0.2">
      <c r="A36" s="183"/>
      <c r="B36" s="169"/>
      <c r="C36" s="34" t="s">
        <v>93</v>
      </c>
      <c r="D36" s="111" t="e">
        <f ca="1"/>
        <v>#REF!</v>
      </c>
      <c r="E36" s="111" t="e">
        <f ca="1"/>
        <v>#REF!</v>
      </c>
      <c r="F36" s="111" t="e">
        <f ca="1"/>
        <v>#REF!</v>
      </c>
      <c r="G36" s="111" t="e">
        <f ca="1"/>
        <v>#REF!</v>
      </c>
      <c r="H36" s="111" t="e">
        <f ca="1"/>
        <v>#REF!</v>
      </c>
      <c r="I36" s="111" t="e">
        <f ca="1"/>
        <v>#REF!</v>
      </c>
      <c r="J36" s="111" t="e">
        <f ca="1"/>
        <v>#REF!</v>
      </c>
      <c r="K36" s="111" t="e">
        <f ca="1"/>
        <v>#REF!</v>
      </c>
      <c r="L36" s="111" t="e">
        <f ca="1"/>
        <v>#REF!</v>
      </c>
      <c r="M36" s="111" t="e">
        <f ca="1"/>
        <v>#REF!</v>
      </c>
      <c r="N36" s="111" t="e">
        <f ca="1"/>
        <v>#REF!</v>
      </c>
      <c r="O36" s="111" t="e">
        <f ca="1"/>
        <v>#REF!</v>
      </c>
      <c r="P36" s="111" t="e">
        <f ca="1"/>
        <v>#REF!</v>
      </c>
      <c r="Q36" s="111" t="e">
        <f ca="1"/>
        <v>#REF!</v>
      </c>
      <c r="R36" s="111" t="e">
        <f ca="1"/>
        <v>#REF!</v>
      </c>
      <c r="S36" s="111" t="e">
        <f ca="1"/>
        <v>#REF!</v>
      </c>
      <c r="T36" s="111" t="e">
        <f ca="1"/>
        <v>#REF!</v>
      </c>
      <c r="U36" s="111" t="e">
        <f ca="1"/>
        <v>#REF!</v>
      </c>
      <c r="V36" s="111" t="e">
        <f ca="1"/>
        <v>#REF!</v>
      </c>
      <c r="W36" s="111" t="e">
        <f ca="1"/>
        <v>#REF!</v>
      </c>
      <c r="X36" s="111" t="e">
        <f ca="1"/>
        <v>#REF!</v>
      </c>
      <c r="Y36" s="111" t="e">
        <f ca="1"/>
        <v>#REF!</v>
      </c>
      <c r="Z36" s="111" t="e">
        <f ca="1"/>
        <v>#REF!</v>
      </c>
      <c r="AA36" s="111" t="e">
        <f ca="1"/>
        <v>#REF!</v>
      </c>
      <c r="AB36" s="111" t="e">
        <f ca="1"/>
        <v>#REF!</v>
      </c>
      <c r="AC36" s="111" t="e">
        <f ca="1"/>
        <v>#REF!</v>
      </c>
      <c r="AD36" s="111" t="e">
        <f ca="1"/>
        <v>#REF!</v>
      </c>
      <c r="AE36" s="111" t="e">
        <f ca="1"/>
        <v>#REF!</v>
      </c>
      <c r="AF36" s="111" t="e">
        <f ca="1"/>
        <v>#REF!</v>
      </c>
      <c r="AG36" s="111" t="e">
        <f ca="1"/>
        <v>#REF!</v>
      </c>
      <c r="AH36" s="111" t="e">
        <f ca="1"/>
        <v>#REF!</v>
      </c>
      <c r="AI36" s="111" t="e">
        <f ca="1"/>
        <v>#REF!</v>
      </c>
      <c r="AJ36" s="111" t="e">
        <f ca="1"/>
        <v>#REF!</v>
      </c>
      <c r="AK36" s="111" t="e">
        <f ca="1"/>
        <v>#REF!</v>
      </c>
      <c r="AL36" s="111" t="e">
        <f ca="1"/>
        <v>#REF!</v>
      </c>
      <c r="AM36" s="111" t="e">
        <f ca="1"/>
        <v>#REF!</v>
      </c>
      <c r="AN36" s="111" t="e">
        <f ca="1"/>
        <v>#REF!</v>
      </c>
      <c r="AO36" s="111" t="e">
        <f ca="1"/>
        <v>#REF!</v>
      </c>
      <c r="AP36" s="111" t="e">
        <f ca="1"/>
        <v>#REF!</v>
      </c>
      <c r="AQ36" s="111" t="e">
        <f ca="1"/>
        <v>#REF!</v>
      </c>
      <c r="AR36" s="111" t="e">
        <f ca="1"/>
        <v>#REF!</v>
      </c>
      <c r="AS36" s="111" t="e">
        <f ca="1"/>
        <v>#REF!</v>
      </c>
      <c r="AT36" s="111" t="e">
        <f ca="1"/>
        <v>#REF!</v>
      </c>
      <c r="AU36" s="111" t="e">
        <f ca="1"/>
        <v>#REF!</v>
      </c>
      <c r="AV36" s="111" t="e">
        <f ca="1"/>
        <v>#REF!</v>
      </c>
      <c r="AW36" s="111" t="e">
        <f ca="1"/>
        <v>#REF!</v>
      </c>
      <c r="AX36" s="111" t="e">
        <f ca="1"/>
        <v>#REF!</v>
      </c>
      <c r="AY36" s="111" t="e">
        <f ca="1"/>
        <v>#REF!</v>
      </c>
      <c r="AZ36" s="111" t="e">
        <f ca="1"/>
        <v>#REF!</v>
      </c>
      <c r="BA36" s="111" t="e">
        <f ca="1"/>
        <v>#REF!</v>
      </c>
      <c r="BB36" s="111" t="e">
        <f ca="1"/>
        <v>#REF!</v>
      </c>
      <c r="BC36" s="111" t="e">
        <f ca="1"/>
        <v>#REF!</v>
      </c>
      <c r="BD36" s="111" t="e">
        <f ca="1"/>
        <v>#REF!</v>
      </c>
      <c r="BE36" s="111" t="e">
        <f ca="1"/>
        <v>#REF!</v>
      </c>
      <c r="BF36" s="111" t="e">
        <f ca="1"/>
        <v>#REF!</v>
      </c>
      <c r="BG36" s="111" t="e">
        <f ca="1"/>
        <v>#REF!</v>
      </c>
      <c r="BH36" s="111" t="e">
        <f ca="1"/>
        <v>#REF!</v>
      </c>
      <c r="BI36" s="111" t="e">
        <f ca="1"/>
        <v>#REF!</v>
      </c>
      <c r="BJ36" s="111" t="e">
        <f ca="1"/>
        <v>#REF!</v>
      </c>
      <c r="BK36" s="111" t="e">
        <f ca="1"/>
        <v>#REF!</v>
      </c>
      <c r="BL36" s="111" t="e">
        <f ca="1"/>
        <v>#REF!</v>
      </c>
      <c r="BM36" s="111" t="e">
        <f ca="1"/>
        <v>#REF!</v>
      </c>
      <c r="BN36" s="111" t="e">
        <f ca="1"/>
        <v>#REF!</v>
      </c>
      <c r="BO36" s="111" t="e">
        <f ca="1"/>
        <v>#REF!</v>
      </c>
      <c r="BP36" s="111" t="e">
        <f ca="1"/>
        <v>#REF!</v>
      </c>
      <c r="BQ36" s="111" t="e">
        <f ca="1"/>
        <v>#REF!</v>
      </c>
      <c r="BR36" s="111" t="e">
        <f ca="1"/>
        <v>#REF!</v>
      </c>
      <c r="BS36" s="111" t="e">
        <f ca="1"/>
        <v>#REF!</v>
      </c>
      <c r="BT36" s="111" t="e">
        <f ca="1"/>
        <v>#REF!</v>
      </c>
      <c r="BU36" s="111" t="e">
        <f ca="1"/>
        <v>#REF!</v>
      </c>
      <c r="BV36" s="111" t="e">
        <f ca="1"/>
        <v>#REF!</v>
      </c>
      <c r="BW36" s="111" t="e">
        <f ca="1"/>
        <v>#REF!</v>
      </c>
      <c r="BX36" s="111" t="e">
        <f ca="1"/>
        <v>#REF!</v>
      </c>
      <c r="BY36" s="111" t="e">
        <f ca="1"/>
        <v>#REF!</v>
      </c>
      <c r="BZ36" s="111" t="e">
        <f ca="1"/>
        <v>#REF!</v>
      </c>
      <c r="CA36" s="111" t="e">
        <f ca="1"/>
        <v>#REF!</v>
      </c>
      <c r="CB36" s="111" t="e">
        <f ca="1"/>
        <v>#REF!</v>
      </c>
      <c r="CC36" s="111" t="e">
        <f ca="1"/>
        <v>#REF!</v>
      </c>
      <c r="CD36" s="111" t="e">
        <f ca="1"/>
        <v>#REF!</v>
      </c>
      <c r="CE36" s="111" t="e">
        <f ca="1"/>
        <v>#REF!</v>
      </c>
      <c r="CF36" s="111" t="e">
        <f ca="1"/>
        <v>#REF!</v>
      </c>
      <c r="CG36" s="111" t="e">
        <f ca="1"/>
        <v>#REF!</v>
      </c>
      <c r="CH36" s="111" t="e">
        <f ca="1"/>
        <v>#REF!</v>
      </c>
      <c r="CI36" s="111" t="e">
        <f ca="1"/>
        <v>#REF!</v>
      </c>
      <c r="CJ36" s="111" t="e">
        <f ca="1"/>
        <v>#REF!</v>
      </c>
      <c r="CK36" s="111" t="e">
        <f ca="1"/>
        <v>#REF!</v>
      </c>
      <c r="CL36" s="111" t="e">
        <f ca="1"/>
        <v>#REF!</v>
      </c>
      <c r="CM36" s="111" t="e">
        <f ca="1"/>
        <v>#REF!</v>
      </c>
      <c r="CN36" s="111" t="e">
        <f ca="1"/>
        <v>#REF!</v>
      </c>
      <c r="CO36" s="111" t="e">
        <f ca="1"/>
        <v>#REF!</v>
      </c>
      <c r="CP36" s="111" t="e">
        <f ca="1"/>
        <v>#REF!</v>
      </c>
      <c r="CQ36" s="111" t="e">
        <f ca="1"/>
        <v>#REF!</v>
      </c>
      <c r="CR36" s="111" t="e">
        <f ca="1"/>
        <v>#REF!</v>
      </c>
      <c r="CS36" s="111" t="e">
        <f ca="1"/>
        <v>#REF!</v>
      </c>
      <c r="CT36" s="111" t="e">
        <f ca="1"/>
        <v>#REF!</v>
      </c>
      <c r="CU36" s="111" t="e">
        <f ca="1"/>
        <v>#REF!</v>
      </c>
      <c r="CV36" s="111" t="e">
        <f ca="1"/>
        <v>#REF!</v>
      </c>
      <c r="CW36" s="111" t="e">
        <f ca="1"/>
        <v>#REF!</v>
      </c>
      <c r="CX36" s="111" t="e">
        <f ca="1"/>
        <v>#REF!</v>
      </c>
      <c r="CY36" s="111" t="e">
        <f ca="1"/>
        <v>#REF!</v>
      </c>
      <c r="CZ36" s="111" t="e">
        <f ca="1"/>
        <v>#REF!</v>
      </c>
      <c r="DA36" s="111" t="e">
        <f ca="1"/>
        <v>#REF!</v>
      </c>
      <c r="DB36" s="111" t="e">
        <f ca="1"/>
        <v>#REF!</v>
      </c>
      <c r="DC36" s="111" t="e">
        <f ca="1"/>
        <v>#REF!</v>
      </c>
      <c r="DD36" s="111" t="e">
        <f ca="1"/>
        <v>#REF!</v>
      </c>
      <c r="DE36" s="111" t="e">
        <f ca="1"/>
        <v>#REF!</v>
      </c>
      <c r="DF36" s="111" t="e">
        <f ca="1"/>
        <v>#REF!</v>
      </c>
      <c r="DG36" s="111" t="e">
        <f ca="1"/>
        <v>#REF!</v>
      </c>
      <c r="DH36" s="111" t="e">
        <f ca="1"/>
        <v>#REF!</v>
      </c>
      <c r="DI36" s="111" t="e">
        <f ca="1"/>
        <v>#REF!</v>
      </c>
      <c r="DJ36" s="111" t="e">
        <f ca="1"/>
        <v>#REF!</v>
      </c>
      <c r="DK36" s="111" t="e">
        <f ca="1"/>
        <v>#REF!</v>
      </c>
      <c r="DL36" s="111" t="e">
        <f ca="1"/>
        <v>#REF!</v>
      </c>
      <c r="DM36" s="111" t="e">
        <f ca="1"/>
        <v>#REF!</v>
      </c>
      <c r="DN36" s="111" t="e">
        <f ca="1"/>
        <v>#REF!</v>
      </c>
      <c r="DO36" s="111" t="e">
        <f ca="1"/>
        <v>#REF!</v>
      </c>
      <c r="DP36" s="111" t="e">
        <f ca="1"/>
        <v>#REF!</v>
      </c>
      <c r="DQ36" s="111" t="e">
        <f ca="1"/>
        <v>#REF!</v>
      </c>
      <c r="DR36" s="111" t="e">
        <f ca="1"/>
        <v>#REF!</v>
      </c>
      <c r="DS36" s="111" t="e">
        <f ca="1"/>
        <v>#REF!</v>
      </c>
      <c r="DT36" s="111" t="e">
        <f ca="1"/>
        <v>#REF!</v>
      </c>
      <c r="DU36" s="111" t="e">
        <f ca="1"/>
        <v>#REF!</v>
      </c>
      <c r="DV36" s="111" t="e">
        <f ca="1"/>
        <v>#REF!</v>
      </c>
      <c r="DW36" s="111" t="e">
        <f ca="1"/>
        <v>#REF!</v>
      </c>
      <c r="DX36" s="111" t="e">
        <f ca="1"/>
        <v>#REF!</v>
      </c>
      <c r="DY36" s="111" t="e">
        <f ca="1"/>
        <v>#REF!</v>
      </c>
      <c r="DZ36" s="111" t="e">
        <f ca="1"/>
        <v>#REF!</v>
      </c>
      <c r="EA36" s="111" t="e">
        <f ca="1"/>
        <v>#REF!</v>
      </c>
      <c r="EB36" s="111" t="e">
        <f ca="1"/>
        <v>#REF!</v>
      </c>
      <c r="EC36" s="111" t="e">
        <f ca="1"/>
        <v>#REF!</v>
      </c>
      <c r="ED36" s="111" t="e">
        <f ca="1"/>
        <v>#REF!</v>
      </c>
      <c r="EE36" s="111" t="e">
        <f ca="1"/>
        <v>#REF!</v>
      </c>
      <c r="EF36" s="111" t="e">
        <f ca="1"/>
        <v>#REF!</v>
      </c>
      <c r="EG36" s="111" t="e">
        <f ca="1"/>
        <v>#REF!</v>
      </c>
      <c r="EH36" s="111" t="e">
        <f ca="1"/>
        <v>#REF!</v>
      </c>
      <c r="EI36" s="111" t="e">
        <f ca="1"/>
        <v>#REF!</v>
      </c>
      <c r="EJ36" s="111" t="e">
        <f ca="1"/>
        <v>#REF!</v>
      </c>
      <c r="EK36" s="111" t="e">
        <f ca="1"/>
        <v>#REF!</v>
      </c>
      <c r="EL36" s="111" t="str">
        <f ca="1"/>
        <v>－</v>
      </c>
      <c r="EM36" s="111" t="str">
        <f ca="1"/>
        <v>－</v>
      </c>
      <c r="EN36" s="111" t="str">
        <f ca="1"/>
        <v>－</v>
      </c>
      <c r="EO36" s="111" t="str">
        <f ca="1"/>
        <v>1人未満</v>
      </c>
      <c r="EP36" s="111" t="str">
        <f ca="1"/>
        <v>1人未満</v>
      </c>
      <c r="EQ36" s="111" t="str">
        <f ca="1"/>
        <v>1人未満</v>
      </c>
      <c r="ER36" s="111" t="str">
        <f ca="1"/>
        <v>0人</v>
      </c>
      <c r="ES36" s="111" t="str">
        <f ca="1"/>
        <v>0人</v>
      </c>
      <c r="ET36" s="111" t="str">
        <f ca="1"/>
        <v>0人</v>
      </c>
      <c r="EU36" s="111" t="e">
        <f ca="1"/>
        <v>#REF!</v>
      </c>
      <c r="EV36" s="111" t="e">
        <f ca="1"/>
        <v>#REF!</v>
      </c>
      <c r="EW36" s="111" t="e">
        <f ca="1"/>
        <v>#REF!</v>
      </c>
      <c r="EX36" s="111" t="e">
        <f ca="1"/>
        <v>#REF!</v>
      </c>
      <c r="EY36" s="111" t="e">
        <f ca="1"/>
        <v>#REF!</v>
      </c>
      <c r="EZ36" s="111" t="e">
        <f ca="1"/>
        <v>#REF!</v>
      </c>
      <c r="FA36" s="111" t="e">
        <f ca="1"/>
        <v>#REF!</v>
      </c>
      <c r="FB36" s="111" t="e">
        <f ca="1"/>
        <v>#REF!</v>
      </c>
      <c r="FC36" s="111" t="e">
        <f ca="1"/>
        <v>#REF!</v>
      </c>
      <c r="FD36" s="111" t="e">
        <f ca="1"/>
        <v>#REF!</v>
      </c>
      <c r="FE36" s="111" t="e">
        <f ca="1"/>
        <v>#REF!</v>
      </c>
      <c r="FF36" s="111" t="e">
        <f ca="1"/>
        <v>#REF!</v>
      </c>
      <c r="FG36" s="111" t="e">
        <f ca="1"/>
        <v>#REF!</v>
      </c>
      <c r="FH36" s="111" t="e">
        <f ca="1"/>
        <v>#REF!</v>
      </c>
      <c r="FI36" s="111" t="e">
        <f ca="1"/>
        <v>#REF!</v>
      </c>
    </row>
    <row r="37" spans="1:165" x14ac:dyDescent="0.2">
      <c r="A37" s="183"/>
      <c r="B37" s="169"/>
      <c r="C37" s="34" t="s">
        <v>94</v>
      </c>
      <c r="D37" s="111" t="e">
        <f ca="1"/>
        <v>#REF!</v>
      </c>
      <c r="E37" s="111" t="e">
        <f ca="1"/>
        <v>#REF!</v>
      </c>
      <c r="F37" s="111" t="e">
        <f ca="1"/>
        <v>#REF!</v>
      </c>
      <c r="G37" s="111" t="e">
        <f ca="1"/>
        <v>#REF!</v>
      </c>
      <c r="H37" s="111" t="e">
        <f ca="1"/>
        <v>#REF!</v>
      </c>
      <c r="I37" s="111" t="e">
        <f ca="1"/>
        <v>#REF!</v>
      </c>
      <c r="J37" s="111" t="e">
        <f ca="1"/>
        <v>#REF!</v>
      </c>
      <c r="K37" s="111" t="e">
        <f ca="1"/>
        <v>#REF!</v>
      </c>
      <c r="L37" s="111" t="e">
        <f ca="1"/>
        <v>#REF!</v>
      </c>
      <c r="M37" s="111" t="e">
        <f ca="1"/>
        <v>#REF!</v>
      </c>
      <c r="N37" s="111" t="e">
        <f ca="1"/>
        <v>#REF!</v>
      </c>
      <c r="O37" s="111" t="e">
        <f ca="1"/>
        <v>#REF!</v>
      </c>
      <c r="P37" s="111" t="e">
        <f ca="1"/>
        <v>#REF!</v>
      </c>
      <c r="Q37" s="111" t="e">
        <f ca="1"/>
        <v>#REF!</v>
      </c>
      <c r="R37" s="111" t="e">
        <f ca="1"/>
        <v>#REF!</v>
      </c>
      <c r="S37" s="111" t="e">
        <f ca="1"/>
        <v>#REF!</v>
      </c>
      <c r="T37" s="111" t="e">
        <f ca="1"/>
        <v>#REF!</v>
      </c>
      <c r="U37" s="111" t="e">
        <f ca="1"/>
        <v>#REF!</v>
      </c>
      <c r="V37" s="111" t="e">
        <f ca="1"/>
        <v>#REF!</v>
      </c>
      <c r="W37" s="111" t="e">
        <f ca="1"/>
        <v>#REF!</v>
      </c>
      <c r="X37" s="111" t="e">
        <f ca="1"/>
        <v>#REF!</v>
      </c>
      <c r="Y37" s="111" t="e">
        <f ca="1"/>
        <v>#REF!</v>
      </c>
      <c r="Z37" s="111" t="e">
        <f ca="1"/>
        <v>#REF!</v>
      </c>
      <c r="AA37" s="111" t="e">
        <f ca="1"/>
        <v>#REF!</v>
      </c>
      <c r="AB37" s="111" t="e">
        <f ca="1"/>
        <v>#REF!</v>
      </c>
      <c r="AC37" s="111" t="e">
        <f ca="1"/>
        <v>#REF!</v>
      </c>
      <c r="AD37" s="111" t="e">
        <f ca="1"/>
        <v>#REF!</v>
      </c>
      <c r="AE37" s="111" t="e">
        <f ca="1"/>
        <v>#REF!</v>
      </c>
      <c r="AF37" s="111" t="e">
        <f ca="1"/>
        <v>#REF!</v>
      </c>
      <c r="AG37" s="111" t="e">
        <f ca="1"/>
        <v>#REF!</v>
      </c>
      <c r="AH37" s="111" t="e">
        <f ca="1"/>
        <v>#REF!</v>
      </c>
      <c r="AI37" s="111" t="e">
        <f ca="1"/>
        <v>#REF!</v>
      </c>
      <c r="AJ37" s="111" t="e">
        <f ca="1"/>
        <v>#REF!</v>
      </c>
      <c r="AK37" s="111" t="e">
        <f ca="1"/>
        <v>#REF!</v>
      </c>
      <c r="AL37" s="111" t="e">
        <f ca="1"/>
        <v>#REF!</v>
      </c>
      <c r="AM37" s="111" t="e">
        <f ca="1"/>
        <v>#REF!</v>
      </c>
      <c r="AN37" s="111" t="e">
        <f ca="1"/>
        <v>#REF!</v>
      </c>
      <c r="AO37" s="111" t="e">
        <f ca="1"/>
        <v>#REF!</v>
      </c>
      <c r="AP37" s="111" t="e">
        <f ca="1"/>
        <v>#REF!</v>
      </c>
      <c r="AQ37" s="111" t="e">
        <f ca="1"/>
        <v>#REF!</v>
      </c>
      <c r="AR37" s="111" t="e">
        <f ca="1"/>
        <v>#REF!</v>
      </c>
      <c r="AS37" s="111" t="e">
        <f ca="1"/>
        <v>#REF!</v>
      </c>
      <c r="AT37" s="111" t="e">
        <f ca="1"/>
        <v>#REF!</v>
      </c>
      <c r="AU37" s="111" t="e">
        <f ca="1"/>
        <v>#REF!</v>
      </c>
      <c r="AV37" s="111" t="e">
        <f ca="1"/>
        <v>#REF!</v>
      </c>
      <c r="AW37" s="111" t="e">
        <f ca="1"/>
        <v>#REF!</v>
      </c>
      <c r="AX37" s="111" t="e">
        <f ca="1"/>
        <v>#REF!</v>
      </c>
      <c r="AY37" s="111" t="e">
        <f ca="1"/>
        <v>#REF!</v>
      </c>
      <c r="AZ37" s="111" t="e">
        <f ca="1"/>
        <v>#REF!</v>
      </c>
      <c r="BA37" s="111" t="e">
        <f ca="1"/>
        <v>#REF!</v>
      </c>
      <c r="BB37" s="111" t="e">
        <f ca="1"/>
        <v>#REF!</v>
      </c>
      <c r="BC37" s="111" t="e">
        <f ca="1"/>
        <v>#REF!</v>
      </c>
      <c r="BD37" s="111" t="e">
        <f ca="1"/>
        <v>#REF!</v>
      </c>
      <c r="BE37" s="111" t="e">
        <f ca="1"/>
        <v>#REF!</v>
      </c>
      <c r="BF37" s="111" t="e">
        <f ca="1"/>
        <v>#REF!</v>
      </c>
      <c r="BG37" s="111" t="e">
        <f ca="1"/>
        <v>#REF!</v>
      </c>
      <c r="BH37" s="111" t="e">
        <f ca="1"/>
        <v>#REF!</v>
      </c>
      <c r="BI37" s="111" t="e">
        <f ca="1"/>
        <v>#REF!</v>
      </c>
      <c r="BJ37" s="111" t="e">
        <f ca="1"/>
        <v>#REF!</v>
      </c>
      <c r="BK37" s="111" t="e">
        <f ca="1"/>
        <v>#REF!</v>
      </c>
      <c r="BL37" s="111" t="e">
        <f ca="1"/>
        <v>#REF!</v>
      </c>
      <c r="BM37" s="111" t="e">
        <f ca="1"/>
        <v>#REF!</v>
      </c>
      <c r="BN37" s="111" t="e">
        <f ca="1"/>
        <v>#REF!</v>
      </c>
      <c r="BO37" s="111" t="e">
        <f ca="1"/>
        <v>#REF!</v>
      </c>
      <c r="BP37" s="111" t="e">
        <f ca="1"/>
        <v>#REF!</v>
      </c>
      <c r="BQ37" s="111" t="e">
        <f ca="1"/>
        <v>#REF!</v>
      </c>
      <c r="BR37" s="111" t="e">
        <f ca="1"/>
        <v>#REF!</v>
      </c>
      <c r="BS37" s="111" t="e">
        <f ca="1"/>
        <v>#REF!</v>
      </c>
      <c r="BT37" s="111" t="e">
        <f ca="1"/>
        <v>#REF!</v>
      </c>
      <c r="BU37" s="111" t="e">
        <f ca="1"/>
        <v>#REF!</v>
      </c>
      <c r="BV37" s="111" t="e">
        <f ca="1"/>
        <v>#REF!</v>
      </c>
      <c r="BW37" s="111" t="e">
        <f ca="1"/>
        <v>#REF!</v>
      </c>
      <c r="BX37" s="111" t="e">
        <f ca="1"/>
        <v>#REF!</v>
      </c>
      <c r="BY37" s="111" t="e">
        <f ca="1"/>
        <v>#REF!</v>
      </c>
      <c r="BZ37" s="111" t="e">
        <f ca="1"/>
        <v>#REF!</v>
      </c>
      <c r="CA37" s="111" t="e">
        <f ca="1"/>
        <v>#REF!</v>
      </c>
      <c r="CB37" s="111" t="e">
        <f ca="1"/>
        <v>#REF!</v>
      </c>
      <c r="CC37" s="111" t="e">
        <f ca="1"/>
        <v>#REF!</v>
      </c>
      <c r="CD37" s="111" t="e">
        <f ca="1"/>
        <v>#REF!</v>
      </c>
      <c r="CE37" s="111" t="e">
        <f ca="1"/>
        <v>#REF!</v>
      </c>
      <c r="CF37" s="111" t="e">
        <f ca="1"/>
        <v>#REF!</v>
      </c>
      <c r="CG37" s="111" t="e">
        <f ca="1"/>
        <v>#REF!</v>
      </c>
      <c r="CH37" s="111" t="e">
        <f ca="1"/>
        <v>#REF!</v>
      </c>
      <c r="CI37" s="111" t="e">
        <f ca="1"/>
        <v>#REF!</v>
      </c>
      <c r="CJ37" s="111" t="e">
        <f ca="1"/>
        <v>#REF!</v>
      </c>
      <c r="CK37" s="111" t="e">
        <f ca="1"/>
        <v>#REF!</v>
      </c>
      <c r="CL37" s="111" t="e">
        <f ca="1"/>
        <v>#REF!</v>
      </c>
      <c r="CM37" s="111" t="e">
        <f ca="1"/>
        <v>#REF!</v>
      </c>
      <c r="CN37" s="111" t="e">
        <f ca="1"/>
        <v>#REF!</v>
      </c>
      <c r="CO37" s="111" t="e">
        <f ca="1"/>
        <v>#REF!</v>
      </c>
      <c r="CP37" s="111" t="e">
        <f ca="1"/>
        <v>#REF!</v>
      </c>
      <c r="CQ37" s="111" t="e">
        <f ca="1"/>
        <v>#REF!</v>
      </c>
      <c r="CR37" s="111" t="e">
        <f ca="1"/>
        <v>#REF!</v>
      </c>
      <c r="CS37" s="111" t="e">
        <f ca="1"/>
        <v>#REF!</v>
      </c>
      <c r="CT37" s="111" t="e">
        <f ca="1"/>
        <v>#REF!</v>
      </c>
      <c r="CU37" s="111" t="e">
        <f ca="1"/>
        <v>#REF!</v>
      </c>
      <c r="CV37" s="111" t="e">
        <f ca="1"/>
        <v>#REF!</v>
      </c>
      <c r="CW37" s="111" t="e">
        <f ca="1"/>
        <v>#REF!</v>
      </c>
      <c r="CX37" s="111" t="e">
        <f ca="1"/>
        <v>#REF!</v>
      </c>
      <c r="CY37" s="111" t="e">
        <f ca="1"/>
        <v>#REF!</v>
      </c>
      <c r="CZ37" s="111" t="e">
        <f ca="1"/>
        <v>#REF!</v>
      </c>
      <c r="DA37" s="111" t="e">
        <f ca="1"/>
        <v>#REF!</v>
      </c>
      <c r="DB37" s="111" t="e">
        <f ca="1"/>
        <v>#REF!</v>
      </c>
      <c r="DC37" s="111" t="e">
        <f ca="1"/>
        <v>#REF!</v>
      </c>
      <c r="DD37" s="111" t="e">
        <f ca="1"/>
        <v>#REF!</v>
      </c>
      <c r="DE37" s="111" t="e">
        <f ca="1"/>
        <v>#REF!</v>
      </c>
      <c r="DF37" s="111" t="e">
        <f ca="1"/>
        <v>#REF!</v>
      </c>
      <c r="DG37" s="111" t="e">
        <f ca="1"/>
        <v>#REF!</v>
      </c>
      <c r="DH37" s="111" t="e">
        <f ca="1"/>
        <v>#REF!</v>
      </c>
      <c r="DI37" s="111" t="e">
        <f ca="1"/>
        <v>#REF!</v>
      </c>
      <c r="DJ37" s="111" t="e">
        <f ca="1"/>
        <v>#REF!</v>
      </c>
      <c r="DK37" s="111" t="e">
        <f ca="1"/>
        <v>#REF!</v>
      </c>
      <c r="DL37" s="111" t="e">
        <f ca="1"/>
        <v>#REF!</v>
      </c>
      <c r="DM37" s="111" t="e">
        <f ca="1"/>
        <v>#REF!</v>
      </c>
      <c r="DN37" s="111" t="e">
        <f ca="1"/>
        <v>#REF!</v>
      </c>
      <c r="DO37" s="111" t="e">
        <f ca="1"/>
        <v>#REF!</v>
      </c>
      <c r="DP37" s="111" t="e">
        <f ca="1"/>
        <v>#REF!</v>
      </c>
      <c r="DQ37" s="111" t="e">
        <f ca="1"/>
        <v>#REF!</v>
      </c>
      <c r="DR37" s="111" t="e">
        <f ca="1"/>
        <v>#REF!</v>
      </c>
      <c r="DS37" s="111" t="e">
        <f ca="1"/>
        <v>#REF!</v>
      </c>
      <c r="DT37" s="111" t="e">
        <f ca="1"/>
        <v>#REF!</v>
      </c>
      <c r="DU37" s="111" t="e">
        <f ca="1"/>
        <v>#REF!</v>
      </c>
      <c r="DV37" s="111" t="e">
        <f ca="1"/>
        <v>#REF!</v>
      </c>
      <c r="DW37" s="111" t="e">
        <f ca="1"/>
        <v>#REF!</v>
      </c>
      <c r="DX37" s="111" t="e">
        <f ca="1"/>
        <v>#REF!</v>
      </c>
      <c r="DY37" s="111" t="e">
        <f ca="1"/>
        <v>#REF!</v>
      </c>
      <c r="DZ37" s="111" t="e">
        <f ca="1"/>
        <v>#REF!</v>
      </c>
      <c r="EA37" s="111" t="e">
        <f ca="1"/>
        <v>#REF!</v>
      </c>
      <c r="EB37" s="111" t="e">
        <f ca="1"/>
        <v>#REF!</v>
      </c>
      <c r="EC37" s="111" t="e">
        <f ca="1"/>
        <v>#REF!</v>
      </c>
      <c r="ED37" s="111" t="e">
        <f ca="1"/>
        <v>#REF!</v>
      </c>
      <c r="EE37" s="111" t="e">
        <f ca="1"/>
        <v>#REF!</v>
      </c>
      <c r="EF37" s="111" t="e">
        <f ca="1"/>
        <v>#REF!</v>
      </c>
      <c r="EG37" s="111" t="e">
        <f ca="1"/>
        <v>#REF!</v>
      </c>
      <c r="EH37" s="111" t="e">
        <f ca="1"/>
        <v>#REF!</v>
      </c>
      <c r="EI37" s="111" t="e">
        <f ca="1"/>
        <v>#REF!</v>
      </c>
      <c r="EJ37" s="111" t="e">
        <f ca="1"/>
        <v>#REF!</v>
      </c>
      <c r="EK37" s="111" t="e">
        <f ca="1"/>
        <v>#REF!</v>
      </c>
      <c r="EL37" s="111" t="str">
        <f ca="1"/>
        <v>－</v>
      </c>
      <c r="EM37" s="111" t="str">
        <f ca="1"/>
        <v>－</v>
      </c>
      <c r="EN37" s="111" t="str">
        <f ca="1"/>
        <v>－</v>
      </c>
      <c r="EO37" s="111" t="str">
        <f ca="1"/>
        <v>1世帯未満</v>
      </c>
      <c r="EP37" s="111" t="str">
        <f ca="1"/>
        <v>1世帯未満</v>
      </c>
      <c r="EQ37" s="111" t="str">
        <f ca="1"/>
        <v>1世帯未満</v>
      </c>
      <c r="ER37" s="111" t="str">
        <f ca="1"/>
        <v>0世帯</v>
      </c>
      <c r="ES37" s="111" t="str">
        <f ca="1"/>
        <v>0世帯</v>
      </c>
      <c r="ET37" s="111" t="str">
        <f ca="1"/>
        <v>0世帯</v>
      </c>
      <c r="EU37" s="111" t="e">
        <f ca="1"/>
        <v>#REF!</v>
      </c>
      <c r="EV37" s="111" t="e">
        <f ca="1"/>
        <v>#REF!</v>
      </c>
      <c r="EW37" s="111" t="e">
        <f ca="1"/>
        <v>#REF!</v>
      </c>
      <c r="EX37" s="111" t="e">
        <f ca="1"/>
        <v>#REF!</v>
      </c>
      <c r="EY37" s="111" t="e">
        <f ca="1"/>
        <v>#REF!</v>
      </c>
      <c r="EZ37" s="111" t="e">
        <f ca="1"/>
        <v>#REF!</v>
      </c>
      <c r="FA37" s="111" t="e">
        <f ca="1"/>
        <v>#REF!</v>
      </c>
      <c r="FB37" s="111" t="e">
        <f ca="1"/>
        <v>#REF!</v>
      </c>
      <c r="FC37" s="111" t="e">
        <f ca="1"/>
        <v>#REF!</v>
      </c>
      <c r="FD37" s="111" t="e">
        <f ca="1"/>
        <v>#REF!</v>
      </c>
      <c r="FE37" s="111" t="e">
        <f ca="1"/>
        <v>#REF!</v>
      </c>
      <c r="FF37" s="111" t="e">
        <f ca="1"/>
        <v>#REF!</v>
      </c>
      <c r="FG37" s="111" t="e">
        <f ca="1"/>
        <v>#REF!</v>
      </c>
      <c r="FH37" s="111" t="e">
        <f ca="1"/>
        <v>#REF!</v>
      </c>
      <c r="FI37" s="111" t="e">
        <f ca="1"/>
        <v>#REF!</v>
      </c>
    </row>
    <row r="38" spans="1:165" x14ac:dyDescent="0.2">
      <c r="A38" s="183"/>
      <c r="B38" s="169"/>
      <c r="C38" s="98" t="s">
        <v>95</v>
      </c>
      <c r="D38" s="111" t="e">
        <f ca="1"/>
        <v>#REF!</v>
      </c>
      <c r="E38" s="111" t="e">
        <f ca="1"/>
        <v>#REF!</v>
      </c>
      <c r="F38" s="111" t="e">
        <f ca="1"/>
        <v>#REF!</v>
      </c>
      <c r="G38" s="111" t="e">
        <f ca="1"/>
        <v>#REF!</v>
      </c>
      <c r="H38" s="111" t="e">
        <f ca="1"/>
        <v>#REF!</v>
      </c>
      <c r="I38" s="111" t="e">
        <f ca="1"/>
        <v>#REF!</v>
      </c>
      <c r="J38" s="111" t="e">
        <f ca="1"/>
        <v>#REF!</v>
      </c>
      <c r="K38" s="111" t="e">
        <f ca="1"/>
        <v>#REF!</v>
      </c>
      <c r="L38" s="111" t="e">
        <f ca="1"/>
        <v>#REF!</v>
      </c>
      <c r="M38" s="111" t="e">
        <f ca="1"/>
        <v>#REF!</v>
      </c>
      <c r="N38" s="111" t="e">
        <f ca="1"/>
        <v>#REF!</v>
      </c>
      <c r="O38" s="111" t="e">
        <f ca="1"/>
        <v>#REF!</v>
      </c>
      <c r="P38" s="111" t="e">
        <f ca="1"/>
        <v>#REF!</v>
      </c>
      <c r="Q38" s="111" t="e">
        <f ca="1"/>
        <v>#REF!</v>
      </c>
      <c r="R38" s="111" t="e">
        <f ca="1"/>
        <v>#REF!</v>
      </c>
      <c r="S38" s="111" t="e">
        <f ca="1"/>
        <v>#REF!</v>
      </c>
      <c r="T38" s="111" t="e">
        <f ca="1"/>
        <v>#REF!</v>
      </c>
      <c r="U38" s="111" t="e">
        <f ca="1"/>
        <v>#REF!</v>
      </c>
      <c r="V38" s="111" t="e">
        <f ca="1"/>
        <v>#REF!</v>
      </c>
      <c r="W38" s="111" t="e">
        <f ca="1"/>
        <v>#REF!</v>
      </c>
      <c r="X38" s="111" t="e">
        <f ca="1"/>
        <v>#REF!</v>
      </c>
      <c r="Y38" s="111" t="e">
        <f ca="1"/>
        <v>#REF!</v>
      </c>
      <c r="Z38" s="111" t="e">
        <f ca="1"/>
        <v>#REF!</v>
      </c>
      <c r="AA38" s="111" t="e">
        <f ca="1"/>
        <v>#REF!</v>
      </c>
      <c r="AB38" s="111" t="e">
        <f ca="1"/>
        <v>#REF!</v>
      </c>
      <c r="AC38" s="111" t="e">
        <f ca="1"/>
        <v>#REF!</v>
      </c>
      <c r="AD38" s="111" t="e">
        <f ca="1"/>
        <v>#REF!</v>
      </c>
      <c r="AE38" s="111" t="e">
        <f ca="1"/>
        <v>#REF!</v>
      </c>
      <c r="AF38" s="111" t="e">
        <f ca="1"/>
        <v>#REF!</v>
      </c>
      <c r="AG38" s="111" t="e">
        <f ca="1"/>
        <v>#REF!</v>
      </c>
      <c r="AH38" s="111" t="e">
        <f ca="1"/>
        <v>#REF!</v>
      </c>
      <c r="AI38" s="111" t="e">
        <f ca="1"/>
        <v>#REF!</v>
      </c>
      <c r="AJ38" s="111" t="e">
        <f ca="1"/>
        <v>#REF!</v>
      </c>
      <c r="AK38" s="111" t="e">
        <f ca="1"/>
        <v>#REF!</v>
      </c>
      <c r="AL38" s="111" t="e">
        <f ca="1"/>
        <v>#REF!</v>
      </c>
      <c r="AM38" s="111" t="e">
        <f ca="1"/>
        <v>#REF!</v>
      </c>
      <c r="AN38" s="111" t="e">
        <f ca="1"/>
        <v>#REF!</v>
      </c>
      <c r="AO38" s="111" t="e">
        <f ca="1"/>
        <v>#REF!</v>
      </c>
      <c r="AP38" s="111" t="e">
        <f ca="1"/>
        <v>#REF!</v>
      </c>
      <c r="AQ38" s="111" t="e">
        <f ca="1"/>
        <v>#REF!</v>
      </c>
      <c r="AR38" s="111" t="e">
        <f ca="1"/>
        <v>#REF!</v>
      </c>
      <c r="AS38" s="111" t="e">
        <f ca="1"/>
        <v>#REF!</v>
      </c>
      <c r="AT38" s="111" t="e">
        <f ca="1"/>
        <v>#REF!</v>
      </c>
      <c r="AU38" s="111" t="e">
        <f ca="1"/>
        <v>#REF!</v>
      </c>
      <c r="AV38" s="111" t="e">
        <f ca="1"/>
        <v>#REF!</v>
      </c>
      <c r="AW38" s="111" t="e">
        <f ca="1"/>
        <v>#REF!</v>
      </c>
      <c r="AX38" s="111" t="e">
        <f ca="1"/>
        <v>#REF!</v>
      </c>
      <c r="AY38" s="111" t="e">
        <f ca="1"/>
        <v>#REF!</v>
      </c>
      <c r="AZ38" s="111" t="e">
        <f ca="1"/>
        <v>#REF!</v>
      </c>
      <c r="BA38" s="111" t="e">
        <f ca="1"/>
        <v>#REF!</v>
      </c>
      <c r="BB38" s="111" t="e">
        <f ca="1"/>
        <v>#REF!</v>
      </c>
      <c r="BC38" s="111" t="e">
        <f ca="1"/>
        <v>#REF!</v>
      </c>
      <c r="BD38" s="111" t="e">
        <f ca="1"/>
        <v>#REF!</v>
      </c>
      <c r="BE38" s="111" t="e">
        <f ca="1"/>
        <v>#REF!</v>
      </c>
      <c r="BF38" s="111" t="e">
        <f ca="1"/>
        <v>#REF!</v>
      </c>
      <c r="BG38" s="111" t="e">
        <f ca="1"/>
        <v>#REF!</v>
      </c>
      <c r="BH38" s="111" t="e">
        <f ca="1"/>
        <v>#REF!</v>
      </c>
      <c r="BI38" s="111" t="e">
        <f ca="1"/>
        <v>#REF!</v>
      </c>
      <c r="BJ38" s="111" t="e">
        <f ca="1"/>
        <v>#REF!</v>
      </c>
      <c r="BK38" s="111" t="e">
        <f ca="1"/>
        <v>#REF!</v>
      </c>
      <c r="BL38" s="111" t="e">
        <f ca="1"/>
        <v>#REF!</v>
      </c>
      <c r="BM38" s="111" t="e">
        <f ca="1"/>
        <v>#REF!</v>
      </c>
      <c r="BN38" s="111" t="e">
        <f ca="1"/>
        <v>#REF!</v>
      </c>
      <c r="BO38" s="111" t="e">
        <f ca="1"/>
        <v>#REF!</v>
      </c>
      <c r="BP38" s="111" t="e">
        <f ca="1"/>
        <v>#REF!</v>
      </c>
      <c r="BQ38" s="111" t="e">
        <f ca="1"/>
        <v>#REF!</v>
      </c>
      <c r="BR38" s="111" t="e">
        <f ca="1"/>
        <v>#REF!</v>
      </c>
      <c r="BS38" s="111" t="e">
        <f ca="1"/>
        <v>#REF!</v>
      </c>
      <c r="BT38" s="111" t="e">
        <f ca="1"/>
        <v>#REF!</v>
      </c>
      <c r="BU38" s="111" t="e">
        <f ca="1"/>
        <v>#REF!</v>
      </c>
      <c r="BV38" s="111" t="e">
        <f ca="1"/>
        <v>#REF!</v>
      </c>
      <c r="BW38" s="111" t="e">
        <f ca="1"/>
        <v>#REF!</v>
      </c>
      <c r="BX38" s="111" t="e">
        <f ca="1"/>
        <v>#REF!</v>
      </c>
      <c r="BY38" s="111" t="e">
        <f ca="1"/>
        <v>#REF!</v>
      </c>
      <c r="BZ38" s="111" t="e">
        <f ca="1"/>
        <v>#REF!</v>
      </c>
      <c r="CA38" s="111" t="e">
        <f ca="1"/>
        <v>#REF!</v>
      </c>
      <c r="CB38" s="111" t="e">
        <f ca="1"/>
        <v>#REF!</v>
      </c>
      <c r="CC38" s="111" t="e">
        <f ca="1"/>
        <v>#REF!</v>
      </c>
      <c r="CD38" s="111" t="e">
        <f ca="1"/>
        <v>#REF!</v>
      </c>
      <c r="CE38" s="111" t="e">
        <f ca="1"/>
        <v>#REF!</v>
      </c>
      <c r="CF38" s="111" t="e">
        <f ca="1"/>
        <v>#REF!</v>
      </c>
      <c r="CG38" s="111" t="e">
        <f ca="1"/>
        <v>#REF!</v>
      </c>
      <c r="CH38" s="111" t="e">
        <f ca="1"/>
        <v>#REF!</v>
      </c>
      <c r="CI38" s="111" t="e">
        <f ca="1"/>
        <v>#REF!</v>
      </c>
      <c r="CJ38" s="111" t="e">
        <f ca="1"/>
        <v>#REF!</v>
      </c>
      <c r="CK38" s="111" t="e">
        <f ca="1"/>
        <v>#REF!</v>
      </c>
      <c r="CL38" s="111" t="e">
        <f ca="1"/>
        <v>#REF!</v>
      </c>
      <c r="CM38" s="111" t="e">
        <f ca="1"/>
        <v>#REF!</v>
      </c>
      <c r="CN38" s="111" t="e">
        <f ca="1"/>
        <v>#REF!</v>
      </c>
      <c r="CO38" s="111" t="e">
        <f ca="1"/>
        <v>#REF!</v>
      </c>
      <c r="CP38" s="111" t="e">
        <f ca="1"/>
        <v>#REF!</v>
      </c>
      <c r="CQ38" s="111" t="e">
        <f ca="1"/>
        <v>#REF!</v>
      </c>
      <c r="CR38" s="111" t="e">
        <f ca="1"/>
        <v>#REF!</v>
      </c>
      <c r="CS38" s="111" t="e">
        <f ca="1"/>
        <v>#REF!</v>
      </c>
      <c r="CT38" s="111" t="e">
        <f ca="1"/>
        <v>#REF!</v>
      </c>
      <c r="CU38" s="111" t="e">
        <f ca="1"/>
        <v>#REF!</v>
      </c>
      <c r="CV38" s="111" t="e">
        <f ca="1"/>
        <v>#REF!</v>
      </c>
      <c r="CW38" s="111" t="e">
        <f ca="1"/>
        <v>#REF!</v>
      </c>
      <c r="CX38" s="111" t="e">
        <f ca="1"/>
        <v>#REF!</v>
      </c>
      <c r="CY38" s="111" t="e">
        <f ca="1"/>
        <v>#REF!</v>
      </c>
      <c r="CZ38" s="111" t="e">
        <f ca="1"/>
        <v>#REF!</v>
      </c>
      <c r="DA38" s="111" t="e">
        <f ca="1"/>
        <v>#REF!</v>
      </c>
      <c r="DB38" s="111" t="e">
        <f ca="1"/>
        <v>#REF!</v>
      </c>
      <c r="DC38" s="111" t="e">
        <f ca="1"/>
        <v>#REF!</v>
      </c>
      <c r="DD38" s="111" t="e">
        <f ca="1"/>
        <v>#REF!</v>
      </c>
      <c r="DE38" s="111" t="e">
        <f ca="1"/>
        <v>#REF!</v>
      </c>
      <c r="DF38" s="111" t="e">
        <f ca="1"/>
        <v>#REF!</v>
      </c>
      <c r="DG38" s="111" t="e">
        <f ca="1"/>
        <v>#REF!</v>
      </c>
      <c r="DH38" s="111" t="e">
        <f ca="1"/>
        <v>#REF!</v>
      </c>
      <c r="DI38" s="111" t="e">
        <f ca="1"/>
        <v>#REF!</v>
      </c>
      <c r="DJ38" s="111" t="e">
        <f ca="1"/>
        <v>#REF!</v>
      </c>
      <c r="DK38" s="111" t="e">
        <f ca="1"/>
        <v>#REF!</v>
      </c>
      <c r="DL38" s="111" t="e">
        <f ca="1"/>
        <v>#REF!</v>
      </c>
      <c r="DM38" s="111" t="e">
        <f ca="1"/>
        <v>#REF!</v>
      </c>
      <c r="DN38" s="111" t="e">
        <f ca="1"/>
        <v>#REF!</v>
      </c>
      <c r="DO38" s="111" t="e">
        <f ca="1"/>
        <v>#REF!</v>
      </c>
      <c r="DP38" s="111" t="e">
        <f ca="1"/>
        <v>#REF!</v>
      </c>
      <c r="DQ38" s="111" t="e">
        <f ca="1"/>
        <v>#REF!</v>
      </c>
      <c r="DR38" s="111" t="e">
        <f ca="1"/>
        <v>#REF!</v>
      </c>
      <c r="DS38" s="111" t="e">
        <f ca="1"/>
        <v>#REF!</v>
      </c>
      <c r="DT38" s="111" t="e">
        <f ca="1"/>
        <v>#REF!</v>
      </c>
      <c r="DU38" s="111" t="e">
        <f ca="1"/>
        <v>#REF!</v>
      </c>
      <c r="DV38" s="111" t="e">
        <f ca="1"/>
        <v>#REF!</v>
      </c>
      <c r="DW38" s="111" t="e">
        <f ca="1"/>
        <v>#REF!</v>
      </c>
      <c r="DX38" s="111" t="e">
        <f ca="1"/>
        <v>#REF!</v>
      </c>
      <c r="DY38" s="111" t="e">
        <f ca="1"/>
        <v>#REF!</v>
      </c>
      <c r="DZ38" s="111" t="e">
        <f ca="1"/>
        <v>#REF!</v>
      </c>
      <c r="EA38" s="111" t="e">
        <f ca="1"/>
        <v>#REF!</v>
      </c>
      <c r="EB38" s="111" t="e">
        <f ca="1"/>
        <v>#REF!</v>
      </c>
      <c r="EC38" s="111" t="e">
        <f ca="1"/>
        <v>#REF!</v>
      </c>
      <c r="ED38" s="111" t="e">
        <f ca="1"/>
        <v>#REF!</v>
      </c>
      <c r="EE38" s="111" t="e">
        <f ca="1"/>
        <v>#REF!</v>
      </c>
      <c r="EF38" s="111" t="e">
        <f ca="1"/>
        <v>#REF!</v>
      </c>
      <c r="EG38" s="111" t="e">
        <f ca="1"/>
        <v>#REF!</v>
      </c>
      <c r="EH38" s="111" t="e">
        <f ca="1"/>
        <v>#REF!</v>
      </c>
      <c r="EI38" s="111" t="e">
        <f ca="1"/>
        <v>#REF!</v>
      </c>
      <c r="EJ38" s="111" t="e">
        <f ca="1"/>
        <v>#REF!</v>
      </c>
      <c r="EK38" s="111" t="e">
        <f ca="1"/>
        <v>#REF!</v>
      </c>
      <c r="EL38" s="111" t="str">
        <f ca="1"/>
        <v>－</v>
      </c>
      <c r="EM38" s="111" t="str">
        <f ca="1"/>
        <v>－</v>
      </c>
      <c r="EN38" s="111" t="str">
        <f ca="1"/>
        <v>－</v>
      </c>
      <c r="EO38" s="111" t="str">
        <f ca="1"/>
        <v>1人未満</v>
      </c>
      <c r="EP38" s="111" t="str">
        <f ca="1"/>
        <v>1人未満</v>
      </c>
      <c r="EQ38" s="111" t="str">
        <f ca="1"/>
        <v>1人未満</v>
      </c>
      <c r="ER38" s="111" t="str">
        <f ca="1"/>
        <v>0人</v>
      </c>
      <c r="ES38" s="111" t="str">
        <f ca="1"/>
        <v>0人</v>
      </c>
      <c r="ET38" s="111" t="str">
        <f ca="1"/>
        <v>0人</v>
      </c>
      <c r="EU38" s="111" t="e">
        <f ca="1"/>
        <v>#REF!</v>
      </c>
      <c r="EV38" s="111" t="e">
        <f ca="1"/>
        <v>#REF!</v>
      </c>
      <c r="EW38" s="111" t="e">
        <f ca="1"/>
        <v>#REF!</v>
      </c>
      <c r="EX38" s="111" t="e">
        <f ca="1"/>
        <v>#REF!</v>
      </c>
      <c r="EY38" s="111" t="e">
        <f ca="1"/>
        <v>#REF!</v>
      </c>
      <c r="EZ38" s="111" t="e">
        <f ca="1"/>
        <v>#REF!</v>
      </c>
      <c r="FA38" s="111" t="e">
        <f ca="1"/>
        <v>#REF!</v>
      </c>
      <c r="FB38" s="111" t="e">
        <f ca="1"/>
        <v>#REF!</v>
      </c>
      <c r="FC38" s="111" t="e">
        <f ca="1"/>
        <v>#REF!</v>
      </c>
      <c r="FD38" s="111" t="e">
        <f ca="1"/>
        <v>#REF!</v>
      </c>
      <c r="FE38" s="111" t="e">
        <f ca="1"/>
        <v>#REF!</v>
      </c>
      <c r="FF38" s="111" t="e">
        <f ca="1"/>
        <v>#REF!</v>
      </c>
      <c r="FG38" s="111" t="e">
        <f ca="1"/>
        <v>#REF!</v>
      </c>
      <c r="FH38" s="111" t="e">
        <f ca="1"/>
        <v>#REF!</v>
      </c>
      <c r="FI38" s="111" t="e">
        <f ca="1"/>
        <v>#REF!</v>
      </c>
    </row>
    <row r="39" spans="1:165" x14ac:dyDescent="0.2">
      <c r="A39" s="183"/>
      <c r="B39" s="169"/>
      <c r="C39" s="98" t="s">
        <v>96</v>
      </c>
      <c r="D39" s="111" t="e">
        <f ca="1"/>
        <v>#REF!</v>
      </c>
      <c r="E39" s="111" t="e">
        <f ca="1"/>
        <v>#REF!</v>
      </c>
      <c r="F39" s="111" t="e">
        <f ca="1"/>
        <v>#REF!</v>
      </c>
      <c r="G39" s="111" t="e">
        <f ca="1"/>
        <v>#REF!</v>
      </c>
      <c r="H39" s="111" t="e">
        <f ca="1"/>
        <v>#REF!</v>
      </c>
      <c r="I39" s="111" t="e">
        <f ca="1"/>
        <v>#REF!</v>
      </c>
      <c r="J39" s="111" t="e">
        <f ca="1"/>
        <v>#REF!</v>
      </c>
      <c r="K39" s="111" t="e">
        <f ca="1"/>
        <v>#REF!</v>
      </c>
      <c r="L39" s="111" t="e">
        <f ca="1"/>
        <v>#REF!</v>
      </c>
      <c r="M39" s="111" t="e">
        <f ca="1"/>
        <v>#REF!</v>
      </c>
      <c r="N39" s="111" t="e">
        <f ca="1"/>
        <v>#REF!</v>
      </c>
      <c r="O39" s="111" t="e">
        <f ca="1"/>
        <v>#REF!</v>
      </c>
      <c r="P39" s="111" t="e">
        <f ca="1"/>
        <v>#REF!</v>
      </c>
      <c r="Q39" s="111" t="e">
        <f ca="1"/>
        <v>#REF!</v>
      </c>
      <c r="R39" s="111" t="e">
        <f ca="1"/>
        <v>#REF!</v>
      </c>
      <c r="S39" s="111" t="e">
        <f ca="1"/>
        <v>#REF!</v>
      </c>
      <c r="T39" s="111" t="e">
        <f ca="1"/>
        <v>#REF!</v>
      </c>
      <c r="U39" s="111" t="e">
        <f ca="1"/>
        <v>#REF!</v>
      </c>
      <c r="V39" s="111" t="e">
        <f ca="1"/>
        <v>#REF!</v>
      </c>
      <c r="W39" s="111" t="e">
        <f ca="1"/>
        <v>#REF!</v>
      </c>
      <c r="X39" s="111" t="e">
        <f ca="1"/>
        <v>#REF!</v>
      </c>
      <c r="Y39" s="111" t="e">
        <f ca="1"/>
        <v>#REF!</v>
      </c>
      <c r="Z39" s="111" t="e">
        <f ca="1"/>
        <v>#REF!</v>
      </c>
      <c r="AA39" s="111" t="e">
        <f ca="1"/>
        <v>#REF!</v>
      </c>
      <c r="AB39" s="111" t="e">
        <f ca="1"/>
        <v>#REF!</v>
      </c>
      <c r="AC39" s="111" t="e">
        <f ca="1"/>
        <v>#REF!</v>
      </c>
      <c r="AD39" s="111" t="e">
        <f ca="1"/>
        <v>#REF!</v>
      </c>
      <c r="AE39" s="111" t="e">
        <f ca="1"/>
        <v>#REF!</v>
      </c>
      <c r="AF39" s="111" t="e">
        <f ca="1"/>
        <v>#REF!</v>
      </c>
      <c r="AG39" s="111" t="e">
        <f ca="1"/>
        <v>#REF!</v>
      </c>
      <c r="AH39" s="111" t="e">
        <f ca="1"/>
        <v>#REF!</v>
      </c>
      <c r="AI39" s="111" t="e">
        <f ca="1"/>
        <v>#REF!</v>
      </c>
      <c r="AJ39" s="111" t="e">
        <f ca="1"/>
        <v>#REF!</v>
      </c>
      <c r="AK39" s="111" t="e">
        <f ca="1"/>
        <v>#REF!</v>
      </c>
      <c r="AL39" s="111" t="e">
        <f ca="1"/>
        <v>#REF!</v>
      </c>
      <c r="AM39" s="111" t="e">
        <f ca="1"/>
        <v>#REF!</v>
      </c>
      <c r="AN39" s="111" t="e">
        <f ca="1"/>
        <v>#REF!</v>
      </c>
      <c r="AO39" s="111" t="e">
        <f ca="1"/>
        <v>#REF!</v>
      </c>
      <c r="AP39" s="111" t="e">
        <f ca="1"/>
        <v>#REF!</v>
      </c>
      <c r="AQ39" s="111" t="e">
        <f ca="1"/>
        <v>#REF!</v>
      </c>
      <c r="AR39" s="111" t="e">
        <f ca="1"/>
        <v>#REF!</v>
      </c>
      <c r="AS39" s="111" t="e">
        <f ca="1"/>
        <v>#REF!</v>
      </c>
      <c r="AT39" s="111" t="e">
        <f ca="1"/>
        <v>#REF!</v>
      </c>
      <c r="AU39" s="111" t="e">
        <f ca="1"/>
        <v>#REF!</v>
      </c>
      <c r="AV39" s="111" t="e">
        <f ca="1"/>
        <v>#REF!</v>
      </c>
      <c r="AW39" s="111" t="e">
        <f ca="1"/>
        <v>#REF!</v>
      </c>
      <c r="AX39" s="111" t="e">
        <f ca="1"/>
        <v>#REF!</v>
      </c>
      <c r="AY39" s="111" t="e">
        <f ca="1"/>
        <v>#REF!</v>
      </c>
      <c r="AZ39" s="111" t="e">
        <f ca="1"/>
        <v>#REF!</v>
      </c>
      <c r="BA39" s="111" t="e">
        <f ca="1"/>
        <v>#REF!</v>
      </c>
      <c r="BB39" s="111" t="e">
        <f ca="1"/>
        <v>#REF!</v>
      </c>
      <c r="BC39" s="111" t="e">
        <f ca="1"/>
        <v>#REF!</v>
      </c>
      <c r="BD39" s="111" t="e">
        <f ca="1"/>
        <v>#REF!</v>
      </c>
      <c r="BE39" s="111" t="e">
        <f ca="1"/>
        <v>#REF!</v>
      </c>
      <c r="BF39" s="111" t="e">
        <f ca="1"/>
        <v>#REF!</v>
      </c>
      <c r="BG39" s="111" t="e">
        <f ca="1"/>
        <v>#REF!</v>
      </c>
      <c r="BH39" s="111" t="e">
        <f ca="1"/>
        <v>#REF!</v>
      </c>
      <c r="BI39" s="111" t="e">
        <f ca="1"/>
        <v>#REF!</v>
      </c>
      <c r="BJ39" s="111" t="e">
        <f ca="1"/>
        <v>#REF!</v>
      </c>
      <c r="BK39" s="111" t="e">
        <f ca="1"/>
        <v>#REF!</v>
      </c>
      <c r="BL39" s="111" t="e">
        <f ca="1"/>
        <v>#REF!</v>
      </c>
      <c r="BM39" s="111" t="e">
        <f ca="1"/>
        <v>#REF!</v>
      </c>
      <c r="BN39" s="111" t="e">
        <f ca="1"/>
        <v>#REF!</v>
      </c>
      <c r="BO39" s="111" t="e">
        <f ca="1"/>
        <v>#REF!</v>
      </c>
      <c r="BP39" s="111" t="e">
        <f ca="1"/>
        <v>#REF!</v>
      </c>
      <c r="BQ39" s="111" t="e">
        <f ca="1"/>
        <v>#REF!</v>
      </c>
      <c r="BR39" s="111" t="e">
        <f ca="1"/>
        <v>#REF!</v>
      </c>
      <c r="BS39" s="111" t="e">
        <f ca="1"/>
        <v>#REF!</v>
      </c>
      <c r="BT39" s="111" t="e">
        <f ca="1"/>
        <v>#REF!</v>
      </c>
      <c r="BU39" s="111" t="e">
        <f ca="1"/>
        <v>#REF!</v>
      </c>
      <c r="BV39" s="111" t="e">
        <f ca="1"/>
        <v>#REF!</v>
      </c>
      <c r="BW39" s="111" t="e">
        <f ca="1"/>
        <v>#REF!</v>
      </c>
      <c r="BX39" s="111" t="e">
        <f ca="1"/>
        <v>#REF!</v>
      </c>
      <c r="BY39" s="111" t="e">
        <f ca="1"/>
        <v>#REF!</v>
      </c>
      <c r="BZ39" s="111" t="e">
        <f ca="1"/>
        <v>#REF!</v>
      </c>
      <c r="CA39" s="111" t="e">
        <f ca="1"/>
        <v>#REF!</v>
      </c>
      <c r="CB39" s="111" t="e">
        <f ca="1"/>
        <v>#REF!</v>
      </c>
      <c r="CC39" s="111" t="e">
        <f ca="1"/>
        <v>#REF!</v>
      </c>
      <c r="CD39" s="111" t="e">
        <f ca="1"/>
        <v>#REF!</v>
      </c>
      <c r="CE39" s="111" t="e">
        <f ca="1"/>
        <v>#REF!</v>
      </c>
      <c r="CF39" s="111" t="e">
        <f ca="1"/>
        <v>#REF!</v>
      </c>
      <c r="CG39" s="111" t="e">
        <f ca="1"/>
        <v>#REF!</v>
      </c>
      <c r="CH39" s="111" t="e">
        <f ca="1"/>
        <v>#REF!</v>
      </c>
      <c r="CI39" s="111" t="e">
        <f ca="1"/>
        <v>#REF!</v>
      </c>
      <c r="CJ39" s="111" t="e">
        <f ca="1"/>
        <v>#REF!</v>
      </c>
      <c r="CK39" s="111" t="e">
        <f ca="1"/>
        <v>#REF!</v>
      </c>
      <c r="CL39" s="111" t="e">
        <f ca="1"/>
        <v>#REF!</v>
      </c>
      <c r="CM39" s="111" t="e">
        <f ca="1"/>
        <v>#REF!</v>
      </c>
      <c r="CN39" s="111" t="e">
        <f ca="1"/>
        <v>#REF!</v>
      </c>
      <c r="CO39" s="111" t="e">
        <f ca="1"/>
        <v>#REF!</v>
      </c>
      <c r="CP39" s="111" t="e">
        <f ca="1"/>
        <v>#REF!</v>
      </c>
      <c r="CQ39" s="111" t="e">
        <f ca="1"/>
        <v>#REF!</v>
      </c>
      <c r="CR39" s="111" t="e">
        <f ca="1"/>
        <v>#REF!</v>
      </c>
      <c r="CS39" s="111" t="e">
        <f ca="1"/>
        <v>#REF!</v>
      </c>
      <c r="CT39" s="111" t="e">
        <f ca="1"/>
        <v>#REF!</v>
      </c>
      <c r="CU39" s="111" t="e">
        <f ca="1"/>
        <v>#REF!</v>
      </c>
      <c r="CV39" s="111" t="e">
        <f ca="1"/>
        <v>#REF!</v>
      </c>
      <c r="CW39" s="111" t="e">
        <f ca="1"/>
        <v>#REF!</v>
      </c>
      <c r="CX39" s="111" t="e">
        <f ca="1"/>
        <v>#REF!</v>
      </c>
      <c r="CY39" s="111" t="e">
        <f ca="1"/>
        <v>#REF!</v>
      </c>
      <c r="CZ39" s="111" t="e">
        <f ca="1"/>
        <v>#REF!</v>
      </c>
      <c r="DA39" s="111" t="e">
        <f ca="1"/>
        <v>#REF!</v>
      </c>
      <c r="DB39" s="111" t="e">
        <f ca="1"/>
        <v>#REF!</v>
      </c>
      <c r="DC39" s="111" t="e">
        <f ca="1"/>
        <v>#REF!</v>
      </c>
      <c r="DD39" s="111" t="e">
        <f ca="1"/>
        <v>#REF!</v>
      </c>
      <c r="DE39" s="111" t="e">
        <f ca="1"/>
        <v>#REF!</v>
      </c>
      <c r="DF39" s="111" t="e">
        <f ca="1"/>
        <v>#REF!</v>
      </c>
      <c r="DG39" s="111" t="e">
        <f ca="1"/>
        <v>#REF!</v>
      </c>
      <c r="DH39" s="111" t="e">
        <f ca="1"/>
        <v>#REF!</v>
      </c>
      <c r="DI39" s="111" t="e">
        <f ca="1"/>
        <v>#REF!</v>
      </c>
      <c r="DJ39" s="111" t="e">
        <f ca="1"/>
        <v>#REF!</v>
      </c>
      <c r="DK39" s="111" t="e">
        <f ca="1"/>
        <v>#REF!</v>
      </c>
      <c r="DL39" s="111" t="e">
        <f ca="1"/>
        <v>#REF!</v>
      </c>
      <c r="DM39" s="111" t="e">
        <f ca="1"/>
        <v>#REF!</v>
      </c>
      <c r="DN39" s="111" t="e">
        <f ca="1"/>
        <v>#REF!</v>
      </c>
      <c r="DO39" s="111" t="e">
        <f ca="1"/>
        <v>#REF!</v>
      </c>
      <c r="DP39" s="111" t="e">
        <f ca="1"/>
        <v>#REF!</v>
      </c>
      <c r="DQ39" s="111" t="e">
        <f ca="1"/>
        <v>#REF!</v>
      </c>
      <c r="DR39" s="111" t="e">
        <f ca="1"/>
        <v>#REF!</v>
      </c>
      <c r="DS39" s="111" t="e">
        <f ca="1"/>
        <v>#REF!</v>
      </c>
      <c r="DT39" s="111" t="e">
        <f ca="1"/>
        <v>#REF!</v>
      </c>
      <c r="DU39" s="111" t="e">
        <f ca="1"/>
        <v>#REF!</v>
      </c>
      <c r="DV39" s="111" t="e">
        <f ca="1"/>
        <v>#REF!</v>
      </c>
      <c r="DW39" s="111" t="e">
        <f ca="1"/>
        <v>#REF!</v>
      </c>
      <c r="DX39" s="111" t="e">
        <f ca="1"/>
        <v>#REF!</v>
      </c>
      <c r="DY39" s="111" t="e">
        <f ca="1"/>
        <v>#REF!</v>
      </c>
      <c r="DZ39" s="111" t="e">
        <f ca="1"/>
        <v>#REF!</v>
      </c>
      <c r="EA39" s="111" t="e">
        <f ca="1"/>
        <v>#REF!</v>
      </c>
      <c r="EB39" s="111" t="e">
        <f ca="1"/>
        <v>#REF!</v>
      </c>
      <c r="EC39" s="111" t="e">
        <f ca="1"/>
        <v>#REF!</v>
      </c>
      <c r="ED39" s="111" t="e">
        <f ca="1"/>
        <v>#REF!</v>
      </c>
      <c r="EE39" s="111" t="e">
        <f ca="1"/>
        <v>#REF!</v>
      </c>
      <c r="EF39" s="111" t="e">
        <f ca="1"/>
        <v>#REF!</v>
      </c>
      <c r="EG39" s="111" t="e">
        <f ca="1"/>
        <v>#REF!</v>
      </c>
      <c r="EH39" s="111" t="e">
        <f ca="1"/>
        <v>#REF!</v>
      </c>
      <c r="EI39" s="111" t="e">
        <f ca="1"/>
        <v>#REF!</v>
      </c>
      <c r="EJ39" s="111" t="e">
        <f ca="1"/>
        <v>#REF!</v>
      </c>
      <c r="EK39" s="111" t="e">
        <f ca="1"/>
        <v>#REF!</v>
      </c>
      <c r="EL39" s="111" t="str">
        <f ca="1"/>
        <v>－</v>
      </c>
      <c r="EM39" s="111" t="str">
        <f ca="1"/>
        <v>－</v>
      </c>
      <c r="EN39" s="111" t="str">
        <f ca="1"/>
        <v>－</v>
      </c>
      <c r="EO39" s="111" t="str">
        <f ca="1"/>
        <v>1世帯未満</v>
      </c>
      <c r="EP39" s="111" t="str">
        <f ca="1"/>
        <v>1世帯未満</v>
      </c>
      <c r="EQ39" s="111" t="str">
        <f ca="1"/>
        <v>1世帯未満</v>
      </c>
      <c r="ER39" s="111" t="str">
        <f ca="1"/>
        <v>0世帯</v>
      </c>
      <c r="ES39" s="111" t="str">
        <f ca="1"/>
        <v>0世帯</v>
      </c>
      <c r="ET39" s="111" t="str">
        <f ca="1"/>
        <v>0世帯</v>
      </c>
      <c r="EU39" s="111" t="e">
        <f ca="1"/>
        <v>#REF!</v>
      </c>
      <c r="EV39" s="111" t="e">
        <f ca="1"/>
        <v>#REF!</v>
      </c>
      <c r="EW39" s="111" t="e">
        <f ca="1"/>
        <v>#REF!</v>
      </c>
      <c r="EX39" s="111" t="e">
        <f ca="1"/>
        <v>#REF!</v>
      </c>
      <c r="EY39" s="111" t="e">
        <f ca="1"/>
        <v>#REF!</v>
      </c>
      <c r="EZ39" s="111" t="e">
        <f ca="1"/>
        <v>#REF!</v>
      </c>
      <c r="FA39" s="111" t="e">
        <f ca="1"/>
        <v>#REF!</v>
      </c>
      <c r="FB39" s="111" t="e">
        <f ca="1"/>
        <v>#REF!</v>
      </c>
      <c r="FC39" s="111" t="e">
        <f ca="1"/>
        <v>#REF!</v>
      </c>
      <c r="FD39" s="111" t="e">
        <f ca="1"/>
        <v>#REF!</v>
      </c>
      <c r="FE39" s="111" t="e">
        <f ca="1"/>
        <v>#REF!</v>
      </c>
      <c r="FF39" s="111" t="e">
        <f ca="1"/>
        <v>#REF!</v>
      </c>
      <c r="FG39" s="111" t="e">
        <f ca="1"/>
        <v>#REF!</v>
      </c>
      <c r="FH39" s="111" t="e">
        <f ca="1"/>
        <v>#REF!</v>
      </c>
      <c r="FI39" s="111" t="e">
        <f ca="1"/>
        <v>#REF!</v>
      </c>
    </row>
    <row r="40" spans="1:165" x14ac:dyDescent="0.2">
      <c r="A40" s="183"/>
      <c r="B40" s="169"/>
      <c r="C40" s="98" t="s">
        <v>97</v>
      </c>
      <c r="D40" s="111" t="e">
        <f ca="1"/>
        <v>#REF!</v>
      </c>
      <c r="E40" s="111" t="e">
        <f ca="1"/>
        <v>#REF!</v>
      </c>
      <c r="F40" s="111" t="e">
        <f ca="1"/>
        <v>#REF!</v>
      </c>
      <c r="G40" s="111" t="e">
        <f ca="1"/>
        <v>#REF!</v>
      </c>
      <c r="H40" s="111" t="e">
        <f ca="1"/>
        <v>#REF!</v>
      </c>
      <c r="I40" s="111" t="e">
        <f ca="1"/>
        <v>#REF!</v>
      </c>
      <c r="J40" s="111" t="e">
        <f ca="1"/>
        <v>#REF!</v>
      </c>
      <c r="K40" s="111" t="e">
        <f ca="1"/>
        <v>#REF!</v>
      </c>
      <c r="L40" s="111" t="e">
        <f ca="1"/>
        <v>#REF!</v>
      </c>
      <c r="M40" s="111" t="e">
        <f ca="1"/>
        <v>#REF!</v>
      </c>
      <c r="N40" s="111" t="e">
        <f ca="1"/>
        <v>#REF!</v>
      </c>
      <c r="O40" s="111" t="e">
        <f ca="1"/>
        <v>#REF!</v>
      </c>
      <c r="P40" s="111" t="e">
        <f ca="1"/>
        <v>#REF!</v>
      </c>
      <c r="Q40" s="111" t="e">
        <f ca="1"/>
        <v>#REF!</v>
      </c>
      <c r="R40" s="111" t="e">
        <f ca="1"/>
        <v>#REF!</v>
      </c>
      <c r="S40" s="111" t="e">
        <f ca="1"/>
        <v>#REF!</v>
      </c>
      <c r="T40" s="111" t="e">
        <f ca="1"/>
        <v>#REF!</v>
      </c>
      <c r="U40" s="111" t="e">
        <f ca="1"/>
        <v>#REF!</v>
      </c>
      <c r="V40" s="111" t="e">
        <f ca="1"/>
        <v>#REF!</v>
      </c>
      <c r="W40" s="111" t="e">
        <f ca="1"/>
        <v>#REF!</v>
      </c>
      <c r="X40" s="111" t="e">
        <f ca="1"/>
        <v>#REF!</v>
      </c>
      <c r="Y40" s="111" t="e">
        <f ca="1"/>
        <v>#REF!</v>
      </c>
      <c r="Z40" s="111" t="e">
        <f ca="1"/>
        <v>#REF!</v>
      </c>
      <c r="AA40" s="111" t="e">
        <f ca="1"/>
        <v>#REF!</v>
      </c>
      <c r="AB40" s="111" t="e">
        <f ca="1"/>
        <v>#REF!</v>
      </c>
      <c r="AC40" s="111" t="e">
        <f ca="1"/>
        <v>#REF!</v>
      </c>
      <c r="AD40" s="111" t="e">
        <f ca="1"/>
        <v>#REF!</v>
      </c>
      <c r="AE40" s="111" t="e">
        <f ca="1"/>
        <v>#REF!</v>
      </c>
      <c r="AF40" s="111" t="e">
        <f ca="1"/>
        <v>#REF!</v>
      </c>
      <c r="AG40" s="111" t="e">
        <f ca="1"/>
        <v>#REF!</v>
      </c>
      <c r="AH40" s="111" t="e">
        <f ca="1"/>
        <v>#REF!</v>
      </c>
      <c r="AI40" s="111" t="e">
        <f ca="1"/>
        <v>#REF!</v>
      </c>
      <c r="AJ40" s="111" t="e">
        <f ca="1"/>
        <v>#REF!</v>
      </c>
      <c r="AK40" s="111" t="e">
        <f ca="1"/>
        <v>#REF!</v>
      </c>
      <c r="AL40" s="111" t="e">
        <f ca="1"/>
        <v>#REF!</v>
      </c>
      <c r="AM40" s="111" t="e">
        <f ca="1"/>
        <v>#REF!</v>
      </c>
      <c r="AN40" s="111" t="e">
        <f ca="1"/>
        <v>#REF!</v>
      </c>
      <c r="AO40" s="111" t="e">
        <f ca="1"/>
        <v>#REF!</v>
      </c>
      <c r="AP40" s="111" t="e">
        <f ca="1"/>
        <v>#REF!</v>
      </c>
      <c r="AQ40" s="111" t="e">
        <f ca="1"/>
        <v>#REF!</v>
      </c>
      <c r="AR40" s="111" t="e">
        <f ca="1"/>
        <v>#REF!</v>
      </c>
      <c r="AS40" s="111" t="e">
        <f ca="1"/>
        <v>#REF!</v>
      </c>
      <c r="AT40" s="111" t="e">
        <f ca="1"/>
        <v>#REF!</v>
      </c>
      <c r="AU40" s="111" t="e">
        <f ca="1"/>
        <v>#REF!</v>
      </c>
      <c r="AV40" s="111" t="e">
        <f ca="1"/>
        <v>#REF!</v>
      </c>
      <c r="AW40" s="111" t="e">
        <f ca="1"/>
        <v>#REF!</v>
      </c>
      <c r="AX40" s="111" t="e">
        <f ca="1"/>
        <v>#REF!</v>
      </c>
      <c r="AY40" s="111" t="e">
        <f ca="1"/>
        <v>#REF!</v>
      </c>
      <c r="AZ40" s="111" t="e">
        <f ca="1"/>
        <v>#REF!</v>
      </c>
      <c r="BA40" s="111" t="e">
        <f ca="1"/>
        <v>#REF!</v>
      </c>
      <c r="BB40" s="111" t="e">
        <f ca="1"/>
        <v>#REF!</v>
      </c>
      <c r="BC40" s="111" t="e">
        <f ca="1"/>
        <v>#REF!</v>
      </c>
      <c r="BD40" s="111" t="e">
        <f ca="1"/>
        <v>#REF!</v>
      </c>
      <c r="BE40" s="111" t="e">
        <f ca="1"/>
        <v>#REF!</v>
      </c>
      <c r="BF40" s="111" t="e">
        <f ca="1"/>
        <v>#REF!</v>
      </c>
      <c r="BG40" s="111" t="e">
        <f ca="1"/>
        <v>#REF!</v>
      </c>
      <c r="BH40" s="111" t="e">
        <f ca="1"/>
        <v>#REF!</v>
      </c>
      <c r="BI40" s="111" t="e">
        <f ca="1"/>
        <v>#REF!</v>
      </c>
      <c r="BJ40" s="111" t="e">
        <f ca="1"/>
        <v>#REF!</v>
      </c>
      <c r="BK40" s="111" t="e">
        <f ca="1"/>
        <v>#REF!</v>
      </c>
      <c r="BL40" s="111" t="e">
        <f ca="1"/>
        <v>#REF!</v>
      </c>
      <c r="BM40" s="111" t="e">
        <f ca="1"/>
        <v>#REF!</v>
      </c>
      <c r="BN40" s="111" t="e">
        <f ca="1"/>
        <v>#REF!</v>
      </c>
      <c r="BO40" s="111" t="e">
        <f ca="1"/>
        <v>#REF!</v>
      </c>
      <c r="BP40" s="111" t="e">
        <f ca="1"/>
        <v>#REF!</v>
      </c>
      <c r="BQ40" s="111" t="e">
        <f ca="1"/>
        <v>#REF!</v>
      </c>
      <c r="BR40" s="111" t="e">
        <f ca="1"/>
        <v>#REF!</v>
      </c>
      <c r="BS40" s="111" t="e">
        <f ca="1"/>
        <v>#REF!</v>
      </c>
      <c r="BT40" s="111" t="e">
        <f ca="1"/>
        <v>#REF!</v>
      </c>
      <c r="BU40" s="111" t="e">
        <f ca="1"/>
        <v>#REF!</v>
      </c>
      <c r="BV40" s="111" t="e">
        <f ca="1"/>
        <v>#REF!</v>
      </c>
      <c r="BW40" s="111" t="e">
        <f ca="1"/>
        <v>#REF!</v>
      </c>
      <c r="BX40" s="111" t="e">
        <f ca="1"/>
        <v>#REF!</v>
      </c>
      <c r="BY40" s="111" t="e">
        <f ca="1"/>
        <v>#REF!</v>
      </c>
      <c r="BZ40" s="111" t="e">
        <f ca="1"/>
        <v>#REF!</v>
      </c>
      <c r="CA40" s="111" t="e">
        <f ca="1"/>
        <v>#REF!</v>
      </c>
      <c r="CB40" s="111" t="e">
        <f ca="1"/>
        <v>#REF!</v>
      </c>
      <c r="CC40" s="111" t="e">
        <f ca="1"/>
        <v>#REF!</v>
      </c>
      <c r="CD40" s="111" t="e">
        <f ca="1"/>
        <v>#REF!</v>
      </c>
      <c r="CE40" s="111" t="e">
        <f ca="1"/>
        <v>#REF!</v>
      </c>
      <c r="CF40" s="111" t="e">
        <f ca="1"/>
        <v>#REF!</v>
      </c>
      <c r="CG40" s="111" t="e">
        <f ca="1"/>
        <v>#REF!</v>
      </c>
      <c r="CH40" s="111" t="e">
        <f ca="1"/>
        <v>#REF!</v>
      </c>
      <c r="CI40" s="111" t="e">
        <f ca="1"/>
        <v>#REF!</v>
      </c>
      <c r="CJ40" s="111" t="e">
        <f ca="1"/>
        <v>#REF!</v>
      </c>
      <c r="CK40" s="111" t="e">
        <f ca="1"/>
        <v>#REF!</v>
      </c>
      <c r="CL40" s="111" t="e">
        <f ca="1"/>
        <v>#REF!</v>
      </c>
      <c r="CM40" s="111" t="e">
        <f ca="1"/>
        <v>#REF!</v>
      </c>
      <c r="CN40" s="111" t="e">
        <f ca="1"/>
        <v>#REF!</v>
      </c>
      <c r="CO40" s="111" t="e">
        <f ca="1"/>
        <v>#REF!</v>
      </c>
      <c r="CP40" s="111" t="e">
        <f ca="1"/>
        <v>#REF!</v>
      </c>
      <c r="CQ40" s="111" t="e">
        <f ca="1"/>
        <v>#REF!</v>
      </c>
      <c r="CR40" s="111" t="e">
        <f ca="1"/>
        <v>#REF!</v>
      </c>
      <c r="CS40" s="111" t="e">
        <f ca="1"/>
        <v>#REF!</v>
      </c>
      <c r="CT40" s="111" t="e">
        <f ca="1"/>
        <v>#REF!</v>
      </c>
      <c r="CU40" s="111" t="e">
        <f ca="1"/>
        <v>#REF!</v>
      </c>
      <c r="CV40" s="111" t="e">
        <f ca="1"/>
        <v>#REF!</v>
      </c>
      <c r="CW40" s="111" t="e">
        <f ca="1"/>
        <v>#REF!</v>
      </c>
      <c r="CX40" s="111" t="e">
        <f ca="1"/>
        <v>#REF!</v>
      </c>
      <c r="CY40" s="111" t="e">
        <f ca="1"/>
        <v>#REF!</v>
      </c>
      <c r="CZ40" s="111" t="e">
        <f ca="1"/>
        <v>#REF!</v>
      </c>
      <c r="DA40" s="111" t="e">
        <f ca="1"/>
        <v>#REF!</v>
      </c>
      <c r="DB40" s="111" t="e">
        <f ca="1"/>
        <v>#REF!</v>
      </c>
      <c r="DC40" s="111" t="e">
        <f ca="1"/>
        <v>#REF!</v>
      </c>
      <c r="DD40" s="111" t="e">
        <f ca="1"/>
        <v>#REF!</v>
      </c>
      <c r="DE40" s="111" t="e">
        <f ca="1"/>
        <v>#REF!</v>
      </c>
      <c r="DF40" s="111" t="e">
        <f ca="1"/>
        <v>#REF!</v>
      </c>
      <c r="DG40" s="111" t="e">
        <f ca="1"/>
        <v>#REF!</v>
      </c>
      <c r="DH40" s="111" t="e">
        <f ca="1"/>
        <v>#REF!</v>
      </c>
      <c r="DI40" s="111" t="e">
        <f ca="1"/>
        <v>#REF!</v>
      </c>
      <c r="DJ40" s="111" t="e">
        <f ca="1"/>
        <v>#REF!</v>
      </c>
      <c r="DK40" s="111" t="e">
        <f ca="1"/>
        <v>#REF!</v>
      </c>
      <c r="DL40" s="111" t="e">
        <f ca="1"/>
        <v>#REF!</v>
      </c>
      <c r="DM40" s="111" t="e">
        <f ca="1"/>
        <v>#REF!</v>
      </c>
      <c r="DN40" s="111" t="e">
        <f ca="1"/>
        <v>#REF!</v>
      </c>
      <c r="DO40" s="111" t="e">
        <f ca="1"/>
        <v>#REF!</v>
      </c>
      <c r="DP40" s="111" t="e">
        <f ca="1"/>
        <v>#REF!</v>
      </c>
      <c r="DQ40" s="111" t="e">
        <f ca="1"/>
        <v>#REF!</v>
      </c>
      <c r="DR40" s="111" t="e">
        <f ca="1"/>
        <v>#REF!</v>
      </c>
      <c r="DS40" s="111" t="e">
        <f ca="1"/>
        <v>#REF!</v>
      </c>
      <c r="DT40" s="111" t="e">
        <f ca="1"/>
        <v>#REF!</v>
      </c>
      <c r="DU40" s="111" t="e">
        <f ca="1"/>
        <v>#REF!</v>
      </c>
      <c r="DV40" s="111" t="e">
        <f ca="1"/>
        <v>#REF!</v>
      </c>
      <c r="DW40" s="111" t="e">
        <f ca="1"/>
        <v>#REF!</v>
      </c>
      <c r="DX40" s="111" t="e">
        <f ca="1"/>
        <v>#REF!</v>
      </c>
      <c r="DY40" s="111" t="e">
        <f ca="1"/>
        <v>#REF!</v>
      </c>
      <c r="DZ40" s="111" t="e">
        <f ca="1"/>
        <v>#REF!</v>
      </c>
      <c r="EA40" s="111" t="e">
        <f ca="1"/>
        <v>#REF!</v>
      </c>
      <c r="EB40" s="111" t="e">
        <f ca="1"/>
        <v>#REF!</v>
      </c>
      <c r="EC40" s="111" t="e">
        <f ca="1"/>
        <v>#REF!</v>
      </c>
      <c r="ED40" s="111" t="e">
        <f ca="1"/>
        <v>#REF!</v>
      </c>
      <c r="EE40" s="111" t="e">
        <f ca="1"/>
        <v>#REF!</v>
      </c>
      <c r="EF40" s="111" t="e">
        <f ca="1"/>
        <v>#REF!</v>
      </c>
      <c r="EG40" s="111" t="e">
        <f ca="1"/>
        <v>#REF!</v>
      </c>
      <c r="EH40" s="111" t="e">
        <f ca="1"/>
        <v>#REF!</v>
      </c>
      <c r="EI40" s="111" t="e">
        <f ca="1"/>
        <v>#REF!</v>
      </c>
      <c r="EJ40" s="111" t="e">
        <f ca="1"/>
        <v>#REF!</v>
      </c>
      <c r="EK40" s="111" t="e">
        <f ca="1"/>
        <v>#REF!</v>
      </c>
      <c r="EL40" s="111" t="str">
        <f ca="1"/>
        <v>－</v>
      </c>
      <c r="EM40" s="111" t="str">
        <f ca="1"/>
        <v>－</v>
      </c>
      <c r="EN40" s="111" t="str">
        <f ca="1"/>
        <v>－</v>
      </c>
      <c r="EO40" s="111" t="str">
        <f ca="1"/>
        <v>1人未満</v>
      </c>
      <c r="EP40" s="111" t="str">
        <f ca="1"/>
        <v>1人未満</v>
      </c>
      <c r="EQ40" s="111" t="str">
        <f ca="1"/>
        <v>1人未満</v>
      </c>
      <c r="ER40" s="111" t="str">
        <f ca="1"/>
        <v>0人</v>
      </c>
      <c r="ES40" s="111" t="str">
        <f ca="1"/>
        <v>0人</v>
      </c>
      <c r="ET40" s="111" t="str">
        <f ca="1"/>
        <v>0人</v>
      </c>
      <c r="EU40" s="111" t="e">
        <f ca="1"/>
        <v>#REF!</v>
      </c>
      <c r="EV40" s="111" t="e">
        <f ca="1"/>
        <v>#REF!</v>
      </c>
      <c r="EW40" s="111" t="e">
        <f ca="1"/>
        <v>#REF!</v>
      </c>
      <c r="EX40" s="111" t="e">
        <f ca="1"/>
        <v>#REF!</v>
      </c>
      <c r="EY40" s="111" t="e">
        <f ca="1"/>
        <v>#REF!</v>
      </c>
      <c r="EZ40" s="111" t="e">
        <f ca="1"/>
        <v>#REF!</v>
      </c>
      <c r="FA40" s="111" t="e">
        <f ca="1"/>
        <v>#REF!</v>
      </c>
      <c r="FB40" s="111" t="e">
        <f ca="1"/>
        <v>#REF!</v>
      </c>
      <c r="FC40" s="111" t="e">
        <f ca="1"/>
        <v>#REF!</v>
      </c>
      <c r="FD40" s="111" t="e">
        <f ca="1"/>
        <v>#REF!</v>
      </c>
      <c r="FE40" s="111" t="e">
        <f ca="1"/>
        <v>#REF!</v>
      </c>
      <c r="FF40" s="111" t="e">
        <f ca="1"/>
        <v>#REF!</v>
      </c>
      <c r="FG40" s="111" t="e">
        <f ca="1"/>
        <v>#REF!</v>
      </c>
      <c r="FH40" s="111" t="e">
        <f ca="1"/>
        <v>#REF!</v>
      </c>
      <c r="FI40" s="111" t="e">
        <f ca="1"/>
        <v>#REF!</v>
      </c>
    </row>
    <row r="41" spans="1:165" x14ac:dyDescent="0.2">
      <c r="A41" s="183"/>
      <c r="B41" s="169"/>
      <c r="C41" s="99" t="s">
        <v>98</v>
      </c>
      <c r="D41" s="113" t="str">
        <v>－</v>
      </c>
      <c r="E41" s="113" t="str">
        <v>－</v>
      </c>
      <c r="F41" s="113" t="str">
        <v>－</v>
      </c>
      <c r="G41" s="113" t="str">
        <v>－</v>
      </c>
      <c r="H41" s="113" t="str">
        <v>－</v>
      </c>
      <c r="I41" s="113" t="str">
        <v>－</v>
      </c>
      <c r="J41" s="113" t="str">
        <v>－</v>
      </c>
      <c r="K41" s="113" t="str">
        <v>－</v>
      </c>
      <c r="L41" s="113" t="str">
        <v>－</v>
      </c>
      <c r="M41" s="113" t="str">
        <v>－</v>
      </c>
      <c r="N41" s="113" t="str">
        <v>－</v>
      </c>
      <c r="O41" s="113" t="str">
        <v>－</v>
      </c>
      <c r="P41" s="113" t="str">
        <v>－</v>
      </c>
      <c r="Q41" s="113" t="str">
        <v>－</v>
      </c>
      <c r="R41" s="113" t="str">
        <v>－</v>
      </c>
      <c r="S41" s="113" t="str">
        <v>－</v>
      </c>
      <c r="T41" s="113" t="str">
        <v>－</v>
      </c>
      <c r="U41" s="113" t="str">
        <v>－</v>
      </c>
      <c r="V41" s="113" t="str">
        <v>－</v>
      </c>
      <c r="W41" s="113" t="str">
        <v>－</v>
      </c>
      <c r="X41" s="113" t="str">
        <v>－</v>
      </c>
      <c r="Y41" s="113" t="str">
        <v>－</v>
      </c>
      <c r="Z41" s="113" t="str">
        <v>－</v>
      </c>
      <c r="AA41" s="113" t="str">
        <v>－</v>
      </c>
      <c r="AB41" s="113" t="str">
        <v>－</v>
      </c>
      <c r="AC41" s="113" t="str">
        <v>－</v>
      </c>
      <c r="AD41" s="113" t="str">
        <v>－</v>
      </c>
      <c r="AE41" s="113" t="str">
        <v>－</v>
      </c>
      <c r="AF41" s="113" t="str">
        <v>－</v>
      </c>
      <c r="AG41" s="113" t="str">
        <v>－</v>
      </c>
      <c r="AH41" s="113" t="str">
        <v>－</v>
      </c>
      <c r="AI41" s="113" t="str">
        <v>－</v>
      </c>
      <c r="AJ41" s="113" t="str">
        <v>－</v>
      </c>
      <c r="AK41" s="113" t="str">
        <v>－</v>
      </c>
      <c r="AL41" s="113" t="str">
        <v>－</v>
      </c>
      <c r="AM41" s="113" t="str">
        <v>－</v>
      </c>
      <c r="AN41" s="113" t="str">
        <v>－</v>
      </c>
      <c r="AO41" s="113" t="str">
        <v>－</v>
      </c>
      <c r="AP41" s="113" t="str">
        <v>－</v>
      </c>
      <c r="AQ41" s="113" t="str">
        <v>－</v>
      </c>
      <c r="AR41" s="113" t="str">
        <v>－</v>
      </c>
      <c r="AS41" s="113" t="str">
        <v>－</v>
      </c>
      <c r="AT41" s="113" t="str">
        <v>－</v>
      </c>
      <c r="AU41" s="113" t="str">
        <v>－</v>
      </c>
      <c r="AV41" s="113" t="str">
        <v>－</v>
      </c>
      <c r="AW41" s="113" t="str">
        <v>－</v>
      </c>
      <c r="AX41" s="113" t="str">
        <v>－</v>
      </c>
      <c r="AY41" s="113" t="str">
        <v>－</v>
      </c>
      <c r="AZ41" s="113" t="str">
        <v>－</v>
      </c>
      <c r="BA41" s="113" t="str">
        <v>－</v>
      </c>
      <c r="BB41" s="113" t="str">
        <v>－</v>
      </c>
      <c r="BC41" s="113" t="str">
        <v>－</v>
      </c>
      <c r="BD41" s="113" t="str">
        <v>－</v>
      </c>
      <c r="BE41" s="113" t="str">
        <v>－</v>
      </c>
      <c r="BF41" s="113" t="str">
        <v>－</v>
      </c>
      <c r="BG41" s="113" t="str">
        <v>－</v>
      </c>
      <c r="BH41" s="113" t="str">
        <v>－</v>
      </c>
      <c r="BI41" s="113" t="str">
        <v>－</v>
      </c>
      <c r="BJ41" s="113" t="str">
        <v>－</v>
      </c>
      <c r="BK41" s="113" t="str">
        <v>－</v>
      </c>
      <c r="BL41" s="113" t="str">
        <v>－</v>
      </c>
      <c r="BM41" s="113" t="str">
        <v>－</v>
      </c>
      <c r="BN41" s="113" t="str">
        <v>－</v>
      </c>
      <c r="BO41" s="113" t="str">
        <v>－</v>
      </c>
      <c r="BP41" s="113" t="str">
        <v>－</v>
      </c>
      <c r="BQ41" s="113" t="str">
        <v>－</v>
      </c>
      <c r="BR41" s="113" t="str">
        <v>－</v>
      </c>
      <c r="BS41" s="113" t="str">
        <v>－</v>
      </c>
      <c r="BT41" s="113" t="str">
        <v>－</v>
      </c>
      <c r="BU41" s="113" t="str">
        <v>－</v>
      </c>
      <c r="BV41" s="113" t="str">
        <v>－</v>
      </c>
      <c r="BW41" s="113" t="str">
        <v>－</v>
      </c>
      <c r="BX41" s="113" t="str">
        <v>－</v>
      </c>
      <c r="BY41" s="113" t="str">
        <v>－</v>
      </c>
      <c r="BZ41" s="113" t="str">
        <v>－</v>
      </c>
      <c r="CA41" s="113" t="str">
        <v>－</v>
      </c>
      <c r="CB41" s="113" t="str">
        <v>－</v>
      </c>
      <c r="CC41" s="113" t="str">
        <v>－</v>
      </c>
      <c r="CD41" s="113" t="str">
        <v>－</v>
      </c>
      <c r="CE41" s="113" t="str">
        <v>－</v>
      </c>
      <c r="CF41" s="113" t="str">
        <v>－</v>
      </c>
      <c r="CG41" s="113" t="str">
        <v>－</v>
      </c>
      <c r="CH41" s="113" t="str">
        <v>－</v>
      </c>
      <c r="CI41" s="113" t="str">
        <v>－</v>
      </c>
      <c r="CJ41" s="113" t="str">
        <v>－</v>
      </c>
      <c r="CK41" s="113" t="str">
        <v>－</v>
      </c>
      <c r="CL41" s="113" t="str">
        <v>－</v>
      </c>
      <c r="CM41" s="113" t="str">
        <v>－</v>
      </c>
      <c r="CN41" s="113" t="str">
        <v>－</v>
      </c>
      <c r="CO41" s="113" t="str">
        <v>－</v>
      </c>
      <c r="CP41" s="113" t="str">
        <v>－</v>
      </c>
      <c r="CQ41" s="113" t="str">
        <v>－</v>
      </c>
      <c r="CR41" s="113" t="str">
        <v>－</v>
      </c>
      <c r="CS41" s="113" t="str">
        <v>－</v>
      </c>
      <c r="CT41" s="113" t="str">
        <v>－</v>
      </c>
      <c r="CU41" s="113" t="str">
        <v>－</v>
      </c>
      <c r="CV41" s="113" t="str">
        <v>－</v>
      </c>
      <c r="CW41" s="113" t="str">
        <v>－</v>
      </c>
      <c r="CX41" s="113" t="str">
        <v>－</v>
      </c>
      <c r="CY41" s="113" t="str">
        <v>－</v>
      </c>
      <c r="CZ41" s="113" t="str">
        <v>－</v>
      </c>
      <c r="DA41" s="113" t="str">
        <v>－</v>
      </c>
      <c r="DB41" s="113" t="str">
        <v>－</v>
      </c>
      <c r="DC41" s="113" t="str">
        <v>－</v>
      </c>
      <c r="DD41" s="113" t="str">
        <v>－</v>
      </c>
      <c r="DE41" s="113" t="str">
        <v>－</v>
      </c>
      <c r="DF41" s="113" t="str">
        <v>－</v>
      </c>
      <c r="DG41" s="113" t="str">
        <v>－</v>
      </c>
      <c r="DH41" s="113" t="str">
        <v>－</v>
      </c>
      <c r="DI41" s="113" t="str">
        <v>－</v>
      </c>
      <c r="DJ41" s="113" t="str">
        <v>－</v>
      </c>
      <c r="DK41" s="113" t="str">
        <v>－</v>
      </c>
      <c r="DL41" s="113" t="str">
        <v>－</v>
      </c>
      <c r="DM41" s="113" t="str">
        <v>－</v>
      </c>
      <c r="DN41" s="113" t="str">
        <v>－</v>
      </c>
      <c r="DO41" s="113" t="str">
        <v>－</v>
      </c>
      <c r="DP41" s="113" t="str">
        <v>－</v>
      </c>
      <c r="DQ41" s="113" t="str">
        <v>－</v>
      </c>
      <c r="DR41" s="113" t="str">
        <v>－</v>
      </c>
      <c r="DS41" s="113" t="str">
        <v>－</v>
      </c>
      <c r="DT41" s="113" t="str">
        <v>－</v>
      </c>
      <c r="DU41" s="113" t="str">
        <v>－</v>
      </c>
      <c r="DV41" s="113" t="str">
        <v>－</v>
      </c>
      <c r="DW41" s="113" t="str">
        <v>－</v>
      </c>
      <c r="DX41" s="113" t="str">
        <v>－</v>
      </c>
      <c r="DY41" s="113" t="str">
        <v>－</v>
      </c>
      <c r="DZ41" s="113" t="str">
        <v>－</v>
      </c>
      <c r="EA41" s="113" t="str">
        <v>－</v>
      </c>
      <c r="EB41" s="113" t="str">
        <v>－</v>
      </c>
      <c r="EC41" s="113" t="str">
        <v>－</v>
      </c>
      <c r="ED41" s="113" t="str">
        <v>－</v>
      </c>
      <c r="EE41" s="113" t="str">
        <v>－</v>
      </c>
      <c r="EF41" s="113" t="str">
        <v>－</v>
      </c>
      <c r="EG41" s="113" t="str">
        <v>－</v>
      </c>
      <c r="EH41" s="113" t="str">
        <v>－</v>
      </c>
      <c r="EI41" s="113" t="str">
        <v>－</v>
      </c>
      <c r="EJ41" s="113" t="str">
        <v>－</v>
      </c>
      <c r="EK41" s="113" t="str">
        <v>－</v>
      </c>
      <c r="EL41" s="113" t="str">
        <v>－</v>
      </c>
      <c r="EM41" s="113" t="str">
        <v>－</v>
      </c>
      <c r="EN41" s="113" t="str">
        <v>－</v>
      </c>
      <c r="EO41" s="113" t="str">
        <v>－</v>
      </c>
      <c r="EP41" s="113" t="str">
        <v>－</v>
      </c>
      <c r="EQ41" s="113" t="str">
        <v>－</v>
      </c>
      <c r="ER41" s="113" t="str">
        <v>－</v>
      </c>
      <c r="ES41" s="113" t="str">
        <v>－</v>
      </c>
      <c r="ET41" s="113" t="str">
        <v>－</v>
      </c>
      <c r="EU41" s="113" t="str">
        <v>－</v>
      </c>
      <c r="EV41" s="113" t="str">
        <v>－</v>
      </c>
      <c r="EW41" s="113" t="str">
        <v>－</v>
      </c>
      <c r="EX41" s="113" t="str">
        <v>－</v>
      </c>
      <c r="EY41" s="113" t="str">
        <v>－</v>
      </c>
      <c r="EZ41" s="113" t="str">
        <v>－</v>
      </c>
      <c r="FA41" s="113" t="str">
        <v>－</v>
      </c>
      <c r="FB41" s="113" t="str">
        <v>－</v>
      </c>
      <c r="FC41" s="113" t="str">
        <v>－</v>
      </c>
      <c r="FD41" s="113" t="str">
        <v>－</v>
      </c>
      <c r="FE41" s="113" t="str">
        <v>－</v>
      </c>
      <c r="FF41" s="113" t="str">
        <v>－</v>
      </c>
      <c r="FG41" s="113" t="str">
        <v>－</v>
      </c>
      <c r="FH41" s="113" t="str">
        <v>－</v>
      </c>
      <c r="FI41" s="113" t="str">
        <v>－</v>
      </c>
    </row>
    <row r="42" spans="1:165" x14ac:dyDescent="0.2">
      <c r="A42" s="183"/>
      <c r="B42" s="170"/>
      <c r="C42" s="34" t="s">
        <v>99</v>
      </c>
      <c r="D42" s="113" t="str">
        <v>－</v>
      </c>
      <c r="E42" s="113" t="str">
        <v>－</v>
      </c>
      <c r="F42" s="113" t="str">
        <v>－</v>
      </c>
      <c r="G42" s="113" t="str">
        <v>－</v>
      </c>
      <c r="H42" s="113" t="str">
        <v>－</v>
      </c>
      <c r="I42" s="113" t="str">
        <v>－</v>
      </c>
      <c r="J42" s="113" t="str">
        <v>－</v>
      </c>
      <c r="K42" s="113" t="str">
        <v>－</v>
      </c>
      <c r="L42" s="113" t="str">
        <v>－</v>
      </c>
      <c r="M42" s="113" t="str">
        <v>－</v>
      </c>
      <c r="N42" s="113" t="str">
        <v>－</v>
      </c>
      <c r="O42" s="113" t="str">
        <v>－</v>
      </c>
      <c r="P42" s="113" t="str">
        <v>－</v>
      </c>
      <c r="Q42" s="113" t="str">
        <v>－</v>
      </c>
      <c r="R42" s="113" t="str">
        <v>－</v>
      </c>
      <c r="S42" s="113" t="str">
        <v>－</v>
      </c>
      <c r="T42" s="113" t="str">
        <v>－</v>
      </c>
      <c r="U42" s="113" t="str">
        <v>－</v>
      </c>
      <c r="V42" s="113" t="str">
        <v>－</v>
      </c>
      <c r="W42" s="113" t="str">
        <v>－</v>
      </c>
      <c r="X42" s="113" t="str">
        <v>－</v>
      </c>
      <c r="Y42" s="113" t="str">
        <v>－</v>
      </c>
      <c r="Z42" s="113" t="str">
        <v>－</v>
      </c>
      <c r="AA42" s="113" t="str">
        <v>－</v>
      </c>
      <c r="AB42" s="113" t="str">
        <v>－</v>
      </c>
      <c r="AC42" s="113" t="str">
        <v>－</v>
      </c>
      <c r="AD42" s="113" t="str">
        <v>－</v>
      </c>
      <c r="AE42" s="113" t="str">
        <v>－</v>
      </c>
      <c r="AF42" s="113" t="str">
        <v>－</v>
      </c>
      <c r="AG42" s="113" t="str">
        <v>－</v>
      </c>
      <c r="AH42" s="113" t="str">
        <v>－</v>
      </c>
      <c r="AI42" s="113" t="str">
        <v>－</v>
      </c>
      <c r="AJ42" s="113" t="str">
        <v>－</v>
      </c>
      <c r="AK42" s="113" t="str">
        <v>－</v>
      </c>
      <c r="AL42" s="113" t="str">
        <v>－</v>
      </c>
      <c r="AM42" s="113" t="str">
        <v>－</v>
      </c>
      <c r="AN42" s="113" t="str">
        <v>－</v>
      </c>
      <c r="AO42" s="113" t="str">
        <v>－</v>
      </c>
      <c r="AP42" s="113" t="str">
        <v>－</v>
      </c>
      <c r="AQ42" s="113" t="str">
        <v>－</v>
      </c>
      <c r="AR42" s="113" t="str">
        <v>－</v>
      </c>
      <c r="AS42" s="113" t="str">
        <v>－</v>
      </c>
      <c r="AT42" s="113" t="str">
        <v>－</v>
      </c>
      <c r="AU42" s="113" t="str">
        <v>－</v>
      </c>
      <c r="AV42" s="113" t="str">
        <v>－</v>
      </c>
      <c r="AW42" s="113" t="str">
        <v>－</v>
      </c>
      <c r="AX42" s="113" t="str">
        <v>－</v>
      </c>
      <c r="AY42" s="113" t="str">
        <v>－</v>
      </c>
      <c r="AZ42" s="113" t="str">
        <v>－</v>
      </c>
      <c r="BA42" s="113" t="str">
        <v>－</v>
      </c>
      <c r="BB42" s="113" t="str">
        <v>－</v>
      </c>
      <c r="BC42" s="113" t="str">
        <v>－</v>
      </c>
      <c r="BD42" s="113" t="str">
        <v>－</v>
      </c>
      <c r="BE42" s="113" t="str">
        <v>－</v>
      </c>
      <c r="BF42" s="113" t="str">
        <v>－</v>
      </c>
      <c r="BG42" s="113" t="str">
        <v>－</v>
      </c>
      <c r="BH42" s="113" t="str">
        <v>－</v>
      </c>
      <c r="BI42" s="113" t="str">
        <v>－</v>
      </c>
      <c r="BJ42" s="113" t="str">
        <v>－</v>
      </c>
      <c r="BK42" s="113" t="str">
        <v>－</v>
      </c>
      <c r="BL42" s="113" t="str">
        <v>－</v>
      </c>
      <c r="BM42" s="113" t="str">
        <v>－</v>
      </c>
      <c r="BN42" s="113" t="str">
        <v>－</v>
      </c>
      <c r="BO42" s="113" t="str">
        <v>－</v>
      </c>
      <c r="BP42" s="113" t="str">
        <v>－</v>
      </c>
      <c r="BQ42" s="113" t="str">
        <v>－</v>
      </c>
      <c r="BR42" s="113" t="str">
        <v>－</v>
      </c>
      <c r="BS42" s="113" t="str">
        <v>－</v>
      </c>
      <c r="BT42" s="113" t="str">
        <v>－</v>
      </c>
      <c r="BU42" s="113" t="str">
        <v>－</v>
      </c>
      <c r="BV42" s="113" t="str">
        <v>－</v>
      </c>
      <c r="BW42" s="113" t="str">
        <v>－</v>
      </c>
      <c r="BX42" s="113" t="str">
        <v>－</v>
      </c>
      <c r="BY42" s="113" t="str">
        <v>－</v>
      </c>
      <c r="BZ42" s="113" t="str">
        <v>－</v>
      </c>
      <c r="CA42" s="113" t="str">
        <v>－</v>
      </c>
      <c r="CB42" s="113" t="str">
        <v>－</v>
      </c>
      <c r="CC42" s="113" t="str">
        <v>－</v>
      </c>
      <c r="CD42" s="113" t="str">
        <v>－</v>
      </c>
      <c r="CE42" s="113" t="str">
        <v>－</v>
      </c>
      <c r="CF42" s="113" t="str">
        <v>－</v>
      </c>
      <c r="CG42" s="113" t="str">
        <v>－</v>
      </c>
      <c r="CH42" s="113" t="str">
        <v>－</v>
      </c>
      <c r="CI42" s="113" t="str">
        <v>－</v>
      </c>
      <c r="CJ42" s="113" t="str">
        <v>－</v>
      </c>
      <c r="CK42" s="113" t="str">
        <v>－</v>
      </c>
      <c r="CL42" s="113" t="str">
        <v>－</v>
      </c>
      <c r="CM42" s="113" t="str">
        <v>－</v>
      </c>
      <c r="CN42" s="113" t="str">
        <v>－</v>
      </c>
      <c r="CO42" s="113" t="str">
        <v>－</v>
      </c>
      <c r="CP42" s="113" t="str">
        <v>－</v>
      </c>
      <c r="CQ42" s="113" t="str">
        <v>－</v>
      </c>
      <c r="CR42" s="113" t="str">
        <v>－</v>
      </c>
      <c r="CS42" s="113" t="str">
        <v>－</v>
      </c>
      <c r="CT42" s="113" t="str">
        <v>－</v>
      </c>
      <c r="CU42" s="113" t="str">
        <v>－</v>
      </c>
      <c r="CV42" s="113" t="str">
        <v>－</v>
      </c>
      <c r="CW42" s="113" t="str">
        <v>－</v>
      </c>
      <c r="CX42" s="113" t="str">
        <v>－</v>
      </c>
      <c r="CY42" s="113" t="str">
        <v>－</v>
      </c>
      <c r="CZ42" s="113" t="str">
        <v>－</v>
      </c>
      <c r="DA42" s="113" t="str">
        <v>－</v>
      </c>
      <c r="DB42" s="113" t="str">
        <v>－</v>
      </c>
      <c r="DC42" s="113" t="str">
        <v>－</v>
      </c>
      <c r="DD42" s="113" t="str">
        <v>－</v>
      </c>
      <c r="DE42" s="113" t="str">
        <v>－</v>
      </c>
      <c r="DF42" s="113" t="str">
        <v>－</v>
      </c>
      <c r="DG42" s="113" t="str">
        <v>－</v>
      </c>
      <c r="DH42" s="113" t="str">
        <v>－</v>
      </c>
      <c r="DI42" s="113" t="str">
        <v>－</v>
      </c>
      <c r="DJ42" s="113" t="str">
        <v>－</v>
      </c>
      <c r="DK42" s="113" t="str">
        <v>－</v>
      </c>
      <c r="DL42" s="113" t="str">
        <v>－</v>
      </c>
      <c r="DM42" s="113" t="str">
        <v>－</v>
      </c>
      <c r="DN42" s="113" t="str">
        <v>－</v>
      </c>
      <c r="DO42" s="113" t="str">
        <v>－</v>
      </c>
      <c r="DP42" s="113" t="str">
        <v>－</v>
      </c>
      <c r="DQ42" s="113" t="str">
        <v>－</v>
      </c>
      <c r="DR42" s="113" t="str">
        <v>－</v>
      </c>
      <c r="DS42" s="113" t="str">
        <v>－</v>
      </c>
      <c r="DT42" s="113" t="str">
        <v>－</v>
      </c>
      <c r="DU42" s="113" t="str">
        <v>－</v>
      </c>
      <c r="DV42" s="113" t="str">
        <v>－</v>
      </c>
      <c r="DW42" s="113" t="str">
        <v>－</v>
      </c>
      <c r="DX42" s="113" t="str">
        <v>－</v>
      </c>
      <c r="DY42" s="113" t="str">
        <v>－</v>
      </c>
      <c r="DZ42" s="113" t="str">
        <v>－</v>
      </c>
      <c r="EA42" s="113" t="str">
        <v>－</v>
      </c>
      <c r="EB42" s="113" t="str">
        <v>－</v>
      </c>
      <c r="EC42" s="113" t="str">
        <v>－</v>
      </c>
      <c r="ED42" s="113" t="str">
        <v>－</v>
      </c>
      <c r="EE42" s="113" t="str">
        <v>－</v>
      </c>
      <c r="EF42" s="113" t="str">
        <v>－</v>
      </c>
      <c r="EG42" s="113" t="str">
        <v>－</v>
      </c>
      <c r="EH42" s="113" t="str">
        <v>－</v>
      </c>
      <c r="EI42" s="113" t="str">
        <v>－</v>
      </c>
      <c r="EJ42" s="113" t="str">
        <v>－</v>
      </c>
      <c r="EK42" s="113" t="str">
        <v>－</v>
      </c>
      <c r="EL42" s="113" t="str">
        <v>－</v>
      </c>
      <c r="EM42" s="113" t="str">
        <v>－</v>
      </c>
      <c r="EN42" s="113" t="str">
        <v>－</v>
      </c>
      <c r="EO42" s="113" t="str">
        <v>－</v>
      </c>
      <c r="EP42" s="113" t="str">
        <v>－</v>
      </c>
      <c r="EQ42" s="113" t="str">
        <v>－</v>
      </c>
      <c r="ER42" s="113" t="str">
        <v>－</v>
      </c>
      <c r="ES42" s="113" t="str">
        <v>－</v>
      </c>
      <c r="ET42" s="113" t="str">
        <v>－</v>
      </c>
      <c r="EU42" s="113" t="str">
        <v>－</v>
      </c>
      <c r="EV42" s="113" t="str">
        <v>－</v>
      </c>
      <c r="EW42" s="113" t="str">
        <v>－</v>
      </c>
      <c r="EX42" s="113" t="str">
        <v>－</v>
      </c>
      <c r="EY42" s="113" t="str">
        <v>－</v>
      </c>
      <c r="EZ42" s="113" t="str">
        <v>－</v>
      </c>
      <c r="FA42" s="113" t="str">
        <v>－</v>
      </c>
      <c r="FB42" s="113" t="str">
        <v>－</v>
      </c>
      <c r="FC42" s="113" t="str">
        <v>－</v>
      </c>
      <c r="FD42" s="113" t="str">
        <v>－</v>
      </c>
      <c r="FE42" s="113" t="str">
        <v>－</v>
      </c>
      <c r="FF42" s="113" t="str">
        <v>－</v>
      </c>
      <c r="FG42" s="113" t="str">
        <v>－</v>
      </c>
      <c r="FH42" s="113" t="str">
        <v>－</v>
      </c>
      <c r="FI42" s="113" t="str">
        <v>－</v>
      </c>
    </row>
    <row r="43" spans="1:165" x14ac:dyDescent="0.2">
      <c r="A43" s="183"/>
      <c r="B43" s="168" t="s">
        <v>46</v>
      </c>
      <c r="C43" s="99" t="s">
        <v>680</v>
      </c>
      <c r="D43" s="114" t="e">
        <f ca="1"/>
        <v>#REF!</v>
      </c>
      <c r="E43" s="114" t="e">
        <f ca="1"/>
        <v>#REF!</v>
      </c>
      <c r="F43" s="114" t="e">
        <f ca="1"/>
        <v>#REF!</v>
      </c>
      <c r="G43" s="114" t="e">
        <f ca="1"/>
        <v>#REF!</v>
      </c>
      <c r="H43" s="114" t="e">
        <f ca="1"/>
        <v>#REF!</v>
      </c>
      <c r="I43" s="114" t="e">
        <f ca="1"/>
        <v>#REF!</v>
      </c>
      <c r="J43" s="114" t="e">
        <f ca="1"/>
        <v>#REF!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 t="e">
        <f ca="1"/>
        <v>#REF!</v>
      </c>
      <c r="AB43" s="114" t="e">
        <f ca="1"/>
        <v>#REF!</v>
      </c>
      <c r="AC43" s="114" t="e">
        <f ca="1"/>
        <v>#REF!</v>
      </c>
      <c r="AD43" s="114" t="e">
        <f ca="1"/>
        <v>#REF!</v>
      </c>
      <c r="AE43" s="114" t="e">
        <f ca="1"/>
        <v>#REF!</v>
      </c>
      <c r="AF43" s="114" t="e">
        <f ca="1"/>
        <v>#REF!</v>
      </c>
      <c r="AG43" s="114" t="e">
        <f ca="1"/>
        <v>#REF!</v>
      </c>
      <c r="AH43" s="114" t="e">
        <f ca="1"/>
        <v>#REF!</v>
      </c>
      <c r="AI43" s="114" t="e">
        <f ca="1"/>
        <v>#REF!</v>
      </c>
      <c r="AJ43" s="114" t="e">
        <f ca="1"/>
        <v>#REF!</v>
      </c>
      <c r="AK43" s="114" t="e">
        <f ca="1"/>
        <v>#REF!</v>
      </c>
      <c r="AL43" s="114" t="e">
        <f ca="1"/>
        <v>#REF!</v>
      </c>
      <c r="AM43" s="114" t="e">
        <f ca="1"/>
        <v>#REF!</v>
      </c>
      <c r="AN43" s="114" t="e">
        <f ca="1"/>
        <v>#REF!</v>
      </c>
      <c r="AO43" s="114" t="e">
        <f ca="1"/>
        <v>#REF!</v>
      </c>
      <c r="AP43" s="114" t="e">
        <f ca="1"/>
        <v>#REF!</v>
      </c>
      <c r="AQ43" s="114" t="e">
        <f ca="1"/>
        <v>#REF!</v>
      </c>
      <c r="AR43" s="114" t="e">
        <f ca="1"/>
        <v>#REF!</v>
      </c>
      <c r="AS43" s="114" t="e">
        <f ca="1"/>
        <v>#REF!</v>
      </c>
      <c r="AT43" s="114" t="e">
        <f ca="1"/>
        <v>#REF!</v>
      </c>
      <c r="AU43" s="114" t="e">
        <f ca="1"/>
        <v>#REF!</v>
      </c>
      <c r="AV43" s="114" t="e">
        <f ca="1"/>
        <v>#REF!</v>
      </c>
      <c r="AW43" s="114" t="e">
        <f ca="1"/>
        <v>#REF!</v>
      </c>
      <c r="AX43" s="114" t="e">
        <f ca="1"/>
        <v>#REF!</v>
      </c>
      <c r="AY43" s="114" t="e">
        <f ca="1"/>
        <v>#REF!</v>
      </c>
      <c r="AZ43" s="114" t="e">
        <f ca="1"/>
        <v>#REF!</v>
      </c>
      <c r="BA43" s="114" t="e">
        <f ca="1"/>
        <v>#REF!</v>
      </c>
      <c r="BB43" s="114" t="e">
        <f ca="1"/>
        <v>#REF!</v>
      </c>
      <c r="BC43" s="114" t="e">
        <f ca="1"/>
        <v>#REF!</v>
      </c>
      <c r="BD43" s="114" t="e">
        <f ca="1"/>
        <v>#REF!</v>
      </c>
      <c r="BE43" s="114" t="e">
        <f ca="1"/>
        <v>#REF!</v>
      </c>
      <c r="BF43" s="114" t="e">
        <f ca="1"/>
        <v>#REF!</v>
      </c>
      <c r="BG43" s="114" t="e">
        <f ca="1"/>
        <v>#REF!</v>
      </c>
      <c r="BH43" s="114" t="e">
        <f ca="1"/>
        <v>#REF!</v>
      </c>
      <c r="BI43" s="114" t="e">
        <f ca="1"/>
        <v>#REF!</v>
      </c>
      <c r="BJ43" s="114" t="e">
        <f ca="1"/>
        <v>#REF!</v>
      </c>
      <c r="BK43" s="114" t="e">
        <f ca="1"/>
        <v>#REF!</v>
      </c>
      <c r="BL43" s="114" t="e">
        <f ca="1"/>
        <v>#REF!</v>
      </c>
      <c r="BM43" s="114" t="e">
        <f ca="1"/>
        <v>#REF!</v>
      </c>
      <c r="BN43" s="114" t="e">
        <f ca="1"/>
        <v>#REF!</v>
      </c>
      <c r="BO43" s="114" t="e">
        <f ca="1"/>
        <v>#REF!</v>
      </c>
      <c r="BP43" s="114" t="e">
        <f ca="1"/>
        <v>#REF!</v>
      </c>
      <c r="BQ43" s="114" t="e">
        <f ca="1"/>
        <v>#REF!</v>
      </c>
      <c r="BR43" s="114" t="e">
        <f ca="1"/>
        <v>#REF!</v>
      </c>
      <c r="BS43" s="114" t="e">
        <f ca="1"/>
        <v>#REF!</v>
      </c>
      <c r="BT43" s="114" t="e">
        <f ca="1"/>
        <v>#REF!</v>
      </c>
      <c r="BU43" s="114" t="e">
        <f ca="1"/>
        <v>#REF!</v>
      </c>
      <c r="BV43" s="114" t="e">
        <f ca="1"/>
        <v>#REF!</v>
      </c>
      <c r="BW43" s="114" t="e">
        <f ca="1"/>
        <v>#REF!</v>
      </c>
      <c r="BX43" s="114" t="e">
        <f ca="1"/>
        <v>#REF!</v>
      </c>
      <c r="BY43" s="114" t="e">
        <f ca="1"/>
        <v>#REF!</v>
      </c>
      <c r="BZ43" s="114" t="e">
        <f ca="1"/>
        <v>#REF!</v>
      </c>
      <c r="CA43" s="114" t="e">
        <f ca="1"/>
        <v>#REF!</v>
      </c>
      <c r="CB43" s="114" t="e">
        <f ca="1"/>
        <v>#REF!</v>
      </c>
      <c r="CC43" s="114" t="e">
        <f ca="1"/>
        <v>#REF!</v>
      </c>
      <c r="CD43" s="114" t="e">
        <f ca="1"/>
        <v>#REF!</v>
      </c>
      <c r="CE43" s="114" t="e">
        <f ca="1"/>
        <v>#REF!</v>
      </c>
      <c r="CF43" s="114" t="e">
        <f ca="1"/>
        <v>#REF!</v>
      </c>
      <c r="CG43" s="114" t="e">
        <f ca="1"/>
        <v>#REF!</v>
      </c>
      <c r="CH43" s="114" t="e">
        <f ca="1"/>
        <v>#REF!</v>
      </c>
      <c r="CI43" s="114" t="e">
        <f ca="1"/>
        <v>#REF!</v>
      </c>
      <c r="CJ43" s="114" t="e">
        <f ca="1"/>
        <v>#REF!</v>
      </c>
      <c r="CK43" s="114" t="e">
        <f ca="1"/>
        <v>#REF!</v>
      </c>
      <c r="CL43" s="114" t="e">
        <f ca="1"/>
        <v>#REF!</v>
      </c>
      <c r="CM43" s="114" t="e">
        <f ca="1"/>
        <v>#REF!</v>
      </c>
      <c r="CN43" s="114" t="e">
        <f ca="1"/>
        <v>#REF!</v>
      </c>
      <c r="CO43" s="114" t="e">
        <f ca="1"/>
        <v>#REF!</v>
      </c>
      <c r="CP43" s="114" t="e">
        <f ca="1"/>
        <v>#REF!</v>
      </c>
      <c r="CQ43" s="114" t="e">
        <f ca="1"/>
        <v>#REF!</v>
      </c>
      <c r="CR43" s="114" t="e">
        <f ca="1"/>
        <v>#REF!</v>
      </c>
      <c r="CS43" s="114" t="e">
        <f ca="1"/>
        <v>#REF!</v>
      </c>
      <c r="CT43" s="114" t="e">
        <f ca="1"/>
        <v>#REF!</v>
      </c>
      <c r="CU43" s="114" t="e">
        <f ca="1"/>
        <v>#REF!</v>
      </c>
      <c r="CV43" s="114" t="e">
        <f ca="1"/>
        <v>#REF!</v>
      </c>
      <c r="CW43" s="114" t="e">
        <f ca="1"/>
        <v>#REF!</v>
      </c>
      <c r="CX43" s="114" t="e">
        <f ca="1"/>
        <v>#REF!</v>
      </c>
      <c r="CY43" s="114" t="e">
        <f ca="1"/>
        <v>#REF!</v>
      </c>
      <c r="CZ43" s="114" t="e">
        <f ca="1"/>
        <v>#REF!</v>
      </c>
      <c r="DA43" s="114" t="e">
        <f ca="1"/>
        <v>#REF!</v>
      </c>
      <c r="DB43" s="114" t="e">
        <f ca="1"/>
        <v>#REF!</v>
      </c>
      <c r="DC43" s="114" t="e">
        <f ca="1"/>
        <v>#REF!</v>
      </c>
      <c r="DD43" s="114" t="e">
        <f ca="1"/>
        <v>#REF!</v>
      </c>
      <c r="DE43" s="114" t="e">
        <f ca="1"/>
        <v>#REF!</v>
      </c>
      <c r="DF43" s="114" t="e">
        <f ca="1"/>
        <v>#REF!</v>
      </c>
      <c r="DG43" s="114" t="e">
        <f ca="1"/>
        <v>#REF!</v>
      </c>
      <c r="DH43" s="114" t="e">
        <f ca="1"/>
        <v>#REF!</v>
      </c>
      <c r="DI43" s="114" t="e">
        <f ca="1"/>
        <v>#REF!</v>
      </c>
      <c r="DJ43" s="114" t="e">
        <f ca="1"/>
        <v>#REF!</v>
      </c>
      <c r="DK43" s="114" t="e">
        <f ca="1"/>
        <v>#REF!</v>
      </c>
      <c r="DL43" s="114" t="e">
        <f ca="1"/>
        <v>#REF!</v>
      </c>
      <c r="DM43" s="114" t="e">
        <f ca="1"/>
        <v>#REF!</v>
      </c>
      <c r="DN43" s="114" t="e">
        <f ca="1"/>
        <v>#REF!</v>
      </c>
      <c r="DO43" s="114" t="e">
        <f ca="1"/>
        <v>#REF!</v>
      </c>
      <c r="DP43" s="114" t="e">
        <f ca="1"/>
        <v>#REF!</v>
      </c>
      <c r="DQ43" s="114" t="e">
        <f ca="1"/>
        <v>#REF!</v>
      </c>
      <c r="DR43" s="114" t="e">
        <f ca="1"/>
        <v>#REF!</v>
      </c>
      <c r="DS43" s="114" t="e">
        <f ca="1"/>
        <v>#REF!</v>
      </c>
      <c r="DT43" s="114" t="e">
        <f ca="1"/>
        <v>#REF!</v>
      </c>
      <c r="DU43" s="114" t="e">
        <f ca="1"/>
        <v>#REF!</v>
      </c>
      <c r="DV43" s="114" t="e">
        <f ca="1"/>
        <v>#REF!</v>
      </c>
      <c r="DW43" s="114" t="e">
        <f ca="1"/>
        <v>#REF!</v>
      </c>
      <c r="DX43" s="114" t="e">
        <f ca="1"/>
        <v>#REF!</v>
      </c>
      <c r="DY43" s="114" t="e">
        <f ca="1"/>
        <v>#REF!</v>
      </c>
      <c r="DZ43" s="114" t="e">
        <f ca="1"/>
        <v>#REF!</v>
      </c>
      <c r="EA43" s="114" t="e">
        <f ca="1"/>
        <v>#REF!</v>
      </c>
      <c r="EB43" s="114" t="e">
        <f ca="1"/>
        <v>#REF!</v>
      </c>
      <c r="EC43" s="114" t="e">
        <f ca="1"/>
        <v>#REF!</v>
      </c>
      <c r="ED43" s="114" t="e">
        <f ca="1"/>
        <v>#REF!</v>
      </c>
      <c r="EE43" s="114" t="e">
        <f ca="1"/>
        <v>#REF!</v>
      </c>
      <c r="EF43" s="114" t="e">
        <f ca="1"/>
        <v>#REF!</v>
      </c>
      <c r="EG43" s="114" t="e">
        <f ca="1"/>
        <v>#REF!</v>
      </c>
      <c r="EH43" s="114" t="e">
        <f ca="1"/>
        <v>#REF!</v>
      </c>
      <c r="EI43" s="114" t="e">
        <f ca="1"/>
        <v>#REF!</v>
      </c>
      <c r="EJ43" s="114" t="e">
        <f ca="1"/>
        <v>#REF!</v>
      </c>
      <c r="EK43" s="114" t="e">
        <f ca="1"/>
        <v>#REF!</v>
      </c>
      <c r="EL43" s="114" t="str">
        <f ca="1"/>
        <v>－</v>
      </c>
      <c r="EM43" s="114" t="str">
        <f ca="1"/>
        <v>－</v>
      </c>
      <c r="EN43" s="114" t="str">
        <f ca="1"/>
        <v>－</v>
      </c>
      <c r="EO43" s="114" t="str">
        <f ca="1"/>
        <v>0.3km</v>
      </c>
      <c r="EP43" s="114" t="str">
        <f ca="1"/>
        <v>0.3km</v>
      </c>
      <c r="EQ43" s="114" t="str">
        <f ca="1"/>
        <v>0.3km</v>
      </c>
      <c r="ER43" s="114" t="str">
        <f ca="1"/>
        <v>0.3km</v>
      </c>
      <c r="ES43" s="114" t="str">
        <f ca="1"/>
        <v>0.3km</v>
      </c>
      <c r="ET43" s="114" t="str">
        <f ca="1"/>
        <v>0.3km</v>
      </c>
      <c r="EU43" s="114" t="e">
        <f ca="1"/>
        <v>#REF!</v>
      </c>
      <c r="EV43" s="114" t="e">
        <f ca="1"/>
        <v>#REF!</v>
      </c>
      <c r="EW43" s="114" t="e">
        <f ca="1"/>
        <v>#REF!</v>
      </c>
      <c r="EX43" s="114" t="e">
        <f ca="1"/>
        <v>#REF!</v>
      </c>
      <c r="EY43" s="114" t="e">
        <f ca="1"/>
        <v>#REF!</v>
      </c>
      <c r="EZ43" s="114" t="e">
        <f ca="1"/>
        <v>#REF!</v>
      </c>
      <c r="FA43" s="114" t="e">
        <f ca="1"/>
        <v>#REF!</v>
      </c>
      <c r="FB43" s="114" t="e">
        <f ca="1"/>
        <v>#REF!</v>
      </c>
      <c r="FC43" s="114" t="e">
        <f ca="1"/>
        <v>#REF!</v>
      </c>
      <c r="FD43" s="114" t="e">
        <f ca="1"/>
        <v>#REF!</v>
      </c>
      <c r="FE43" s="114" t="e">
        <f ca="1"/>
        <v>#REF!</v>
      </c>
      <c r="FF43" s="114" t="e">
        <f ca="1"/>
        <v>#REF!</v>
      </c>
      <c r="FG43" s="114" t="e">
        <f ca="1"/>
        <v>#REF!</v>
      </c>
      <c r="FH43" s="114" t="e">
        <f ca="1"/>
        <v>#REF!</v>
      </c>
      <c r="FI43" s="114" t="e">
        <f ca="1"/>
        <v>#REF!</v>
      </c>
    </row>
    <row r="44" spans="1:165" x14ac:dyDescent="0.2">
      <c r="A44" s="183"/>
      <c r="B44" s="169"/>
      <c r="C44" s="98" t="s">
        <v>101</v>
      </c>
      <c r="D44" s="111" t="e">
        <f ca="1"/>
        <v>#REF!</v>
      </c>
      <c r="E44" s="111" t="e">
        <f ca="1"/>
        <v>#REF!</v>
      </c>
      <c r="F44" s="111" t="e">
        <f ca="1"/>
        <v>#REF!</v>
      </c>
      <c r="G44" s="111" t="e">
        <f ca="1"/>
        <v>#REF!</v>
      </c>
      <c r="H44" s="111" t="e">
        <f ca="1"/>
        <v>#REF!</v>
      </c>
      <c r="I44" s="111" t="e">
        <f ca="1"/>
        <v>#REF!</v>
      </c>
      <c r="J44" s="111" t="e">
        <f ca="1"/>
        <v>#REF!</v>
      </c>
      <c r="K44" s="111" t="e">
        <f ca="1"/>
        <v>#REF!</v>
      </c>
      <c r="L44" s="111" t="e">
        <f ca="1"/>
        <v>#REF!</v>
      </c>
      <c r="M44" s="111" t="e">
        <f ca="1"/>
        <v>#REF!</v>
      </c>
      <c r="N44" s="111" t="e">
        <f ca="1"/>
        <v>#REF!</v>
      </c>
      <c r="O44" s="111" t="e">
        <f ca="1"/>
        <v>#REF!</v>
      </c>
      <c r="P44" s="111" t="e">
        <f ca="1"/>
        <v>#REF!</v>
      </c>
      <c r="Q44" s="111" t="e">
        <f ca="1"/>
        <v>#REF!</v>
      </c>
      <c r="R44" s="111" t="e">
        <f ca="1"/>
        <v>#REF!</v>
      </c>
      <c r="S44" s="111" t="e">
        <f ca="1"/>
        <v>#REF!</v>
      </c>
      <c r="T44" s="111" t="e">
        <f ca="1"/>
        <v>#REF!</v>
      </c>
      <c r="U44" s="111" t="e">
        <f ca="1"/>
        <v>#REF!</v>
      </c>
      <c r="V44" s="111" t="e">
        <f ca="1"/>
        <v>#REF!</v>
      </c>
      <c r="W44" s="111" t="e">
        <f ca="1"/>
        <v>#REF!</v>
      </c>
      <c r="X44" s="111" t="e">
        <f ca="1"/>
        <v>#REF!</v>
      </c>
      <c r="Y44" s="111" t="e">
        <f ca="1"/>
        <v>#REF!</v>
      </c>
      <c r="Z44" s="111" t="e">
        <f ca="1"/>
        <v>#REF!</v>
      </c>
      <c r="AA44" s="111" t="e">
        <f ca="1"/>
        <v>#REF!</v>
      </c>
      <c r="AB44" s="111" t="e">
        <f ca="1"/>
        <v>#REF!</v>
      </c>
      <c r="AC44" s="111" t="e">
        <f ca="1"/>
        <v>#REF!</v>
      </c>
      <c r="AD44" s="111" t="e">
        <f ca="1"/>
        <v>#REF!</v>
      </c>
      <c r="AE44" s="111" t="e">
        <f ca="1"/>
        <v>#REF!</v>
      </c>
      <c r="AF44" s="111" t="e">
        <f ca="1"/>
        <v>#REF!</v>
      </c>
      <c r="AG44" s="111" t="e">
        <f ca="1"/>
        <v>#REF!</v>
      </c>
      <c r="AH44" s="111" t="e">
        <f ca="1"/>
        <v>#REF!</v>
      </c>
      <c r="AI44" s="111" t="e">
        <f ca="1"/>
        <v>#REF!</v>
      </c>
      <c r="AJ44" s="111" t="e">
        <f ca="1"/>
        <v>#REF!</v>
      </c>
      <c r="AK44" s="111" t="e">
        <f ca="1"/>
        <v>#REF!</v>
      </c>
      <c r="AL44" s="111" t="e">
        <f ca="1"/>
        <v>#REF!</v>
      </c>
      <c r="AM44" s="111" t="e">
        <f ca="1"/>
        <v>#REF!</v>
      </c>
      <c r="AN44" s="111" t="e">
        <f ca="1"/>
        <v>#REF!</v>
      </c>
      <c r="AO44" s="111" t="e">
        <f ca="1"/>
        <v>#REF!</v>
      </c>
      <c r="AP44" s="111" t="e">
        <f ca="1"/>
        <v>#REF!</v>
      </c>
      <c r="AQ44" s="111" t="e">
        <f ca="1"/>
        <v>#REF!</v>
      </c>
      <c r="AR44" s="111" t="e">
        <f ca="1"/>
        <v>#REF!</v>
      </c>
      <c r="AS44" s="111" t="e">
        <f ca="1"/>
        <v>#REF!</v>
      </c>
      <c r="AT44" s="111" t="e">
        <f ca="1"/>
        <v>#REF!</v>
      </c>
      <c r="AU44" s="111" t="e">
        <f ca="1"/>
        <v>#REF!</v>
      </c>
      <c r="AV44" s="111" t="e">
        <f ca="1"/>
        <v>#REF!</v>
      </c>
      <c r="AW44" s="111" t="e">
        <f ca="1"/>
        <v>#REF!</v>
      </c>
      <c r="AX44" s="111" t="e">
        <f ca="1"/>
        <v>#REF!</v>
      </c>
      <c r="AY44" s="111" t="e">
        <f ca="1"/>
        <v>#REF!</v>
      </c>
      <c r="AZ44" s="111" t="e">
        <f ca="1"/>
        <v>#REF!</v>
      </c>
      <c r="BA44" s="111" t="e">
        <f ca="1"/>
        <v>#REF!</v>
      </c>
      <c r="BB44" s="111" t="e">
        <f ca="1"/>
        <v>#REF!</v>
      </c>
      <c r="BC44" s="111" t="e">
        <f ca="1"/>
        <v>#REF!</v>
      </c>
      <c r="BD44" s="111" t="e">
        <f ca="1"/>
        <v>#REF!</v>
      </c>
      <c r="BE44" s="111" t="e">
        <f ca="1"/>
        <v>#REF!</v>
      </c>
      <c r="BF44" s="111" t="e">
        <f ca="1"/>
        <v>#REF!</v>
      </c>
      <c r="BG44" s="111" t="e">
        <f ca="1"/>
        <v>#REF!</v>
      </c>
      <c r="BH44" s="111" t="e">
        <f ca="1"/>
        <v>#REF!</v>
      </c>
      <c r="BI44" s="111" t="e">
        <f ca="1"/>
        <v>#REF!</v>
      </c>
      <c r="BJ44" s="111" t="e">
        <f ca="1"/>
        <v>#REF!</v>
      </c>
      <c r="BK44" s="111" t="e">
        <f ca="1"/>
        <v>#REF!</v>
      </c>
      <c r="BL44" s="111" t="e">
        <f ca="1"/>
        <v>#REF!</v>
      </c>
      <c r="BM44" s="111" t="e">
        <f ca="1"/>
        <v>#REF!</v>
      </c>
      <c r="BN44" s="111" t="e">
        <f ca="1"/>
        <v>#REF!</v>
      </c>
      <c r="BO44" s="111" t="e">
        <f ca="1"/>
        <v>#REF!</v>
      </c>
      <c r="BP44" s="111" t="e">
        <f ca="1"/>
        <v>#REF!</v>
      </c>
      <c r="BQ44" s="111" t="e">
        <f ca="1"/>
        <v>#REF!</v>
      </c>
      <c r="BR44" s="111" t="e">
        <f ca="1"/>
        <v>#REF!</v>
      </c>
      <c r="BS44" s="111" t="e">
        <f ca="1"/>
        <v>#REF!</v>
      </c>
      <c r="BT44" s="111" t="e">
        <f ca="1"/>
        <v>#REF!</v>
      </c>
      <c r="BU44" s="111" t="e">
        <f ca="1"/>
        <v>#REF!</v>
      </c>
      <c r="BV44" s="111" t="e">
        <f ca="1"/>
        <v>#REF!</v>
      </c>
      <c r="BW44" s="111" t="e">
        <f ca="1"/>
        <v>#REF!</v>
      </c>
      <c r="BX44" s="111" t="e">
        <f ca="1"/>
        <v>#REF!</v>
      </c>
      <c r="BY44" s="111" t="e">
        <f ca="1"/>
        <v>#REF!</v>
      </c>
      <c r="BZ44" s="111" t="e">
        <f ca="1"/>
        <v>#REF!</v>
      </c>
      <c r="CA44" s="111" t="e">
        <f ca="1"/>
        <v>#REF!</v>
      </c>
      <c r="CB44" s="111" t="e">
        <f ca="1"/>
        <v>#REF!</v>
      </c>
      <c r="CC44" s="111" t="e">
        <f ca="1"/>
        <v>#REF!</v>
      </c>
      <c r="CD44" s="111" t="e">
        <f ca="1"/>
        <v>#REF!</v>
      </c>
      <c r="CE44" s="111" t="e">
        <f ca="1"/>
        <v>#REF!</v>
      </c>
      <c r="CF44" s="111" t="e">
        <f ca="1"/>
        <v>#REF!</v>
      </c>
      <c r="CG44" s="111" t="e">
        <f ca="1"/>
        <v>#REF!</v>
      </c>
      <c r="CH44" s="111" t="e">
        <f ca="1"/>
        <v>#REF!</v>
      </c>
      <c r="CI44" s="111" t="e">
        <f ca="1"/>
        <v>#REF!</v>
      </c>
      <c r="CJ44" s="111" t="e">
        <f ca="1"/>
        <v>#REF!</v>
      </c>
      <c r="CK44" s="111" t="e">
        <f ca="1"/>
        <v>#REF!</v>
      </c>
      <c r="CL44" s="111" t="e">
        <f ca="1"/>
        <v>#REF!</v>
      </c>
      <c r="CM44" s="111" t="e">
        <f ca="1"/>
        <v>#REF!</v>
      </c>
      <c r="CN44" s="111" t="e">
        <f ca="1"/>
        <v>#REF!</v>
      </c>
      <c r="CO44" s="111" t="e">
        <f ca="1"/>
        <v>#REF!</v>
      </c>
      <c r="CP44" s="111" t="e">
        <f ca="1"/>
        <v>#REF!</v>
      </c>
      <c r="CQ44" s="111" t="e">
        <f ca="1"/>
        <v>#REF!</v>
      </c>
      <c r="CR44" s="111" t="e">
        <f ca="1"/>
        <v>#REF!</v>
      </c>
      <c r="CS44" s="111" t="e">
        <f ca="1"/>
        <v>#REF!</v>
      </c>
      <c r="CT44" s="111" t="e">
        <f ca="1"/>
        <v>#REF!</v>
      </c>
      <c r="CU44" s="111" t="e">
        <f ca="1"/>
        <v>#REF!</v>
      </c>
      <c r="CV44" s="111" t="e">
        <f ca="1"/>
        <v>#REF!</v>
      </c>
      <c r="CW44" s="111" t="e">
        <f ca="1"/>
        <v>#REF!</v>
      </c>
      <c r="CX44" s="111" t="e">
        <f ca="1"/>
        <v>#REF!</v>
      </c>
      <c r="CY44" s="111" t="e">
        <f ca="1"/>
        <v>#REF!</v>
      </c>
      <c r="CZ44" s="111" t="e">
        <f ca="1"/>
        <v>#REF!</v>
      </c>
      <c r="DA44" s="111" t="e">
        <f ca="1"/>
        <v>#REF!</v>
      </c>
      <c r="DB44" s="111" t="e">
        <f ca="1"/>
        <v>#REF!</v>
      </c>
      <c r="DC44" s="111" t="e">
        <f ca="1"/>
        <v>#REF!</v>
      </c>
      <c r="DD44" s="111" t="e">
        <f ca="1"/>
        <v>#REF!</v>
      </c>
      <c r="DE44" s="111" t="e">
        <f ca="1"/>
        <v>#REF!</v>
      </c>
      <c r="DF44" s="111" t="e">
        <f ca="1"/>
        <v>#REF!</v>
      </c>
      <c r="DG44" s="111" t="e">
        <f ca="1"/>
        <v>#REF!</v>
      </c>
      <c r="DH44" s="111" t="e">
        <f ca="1"/>
        <v>#REF!</v>
      </c>
      <c r="DI44" s="111" t="e">
        <f ca="1"/>
        <v>#REF!</v>
      </c>
      <c r="DJ44" s="111" t="e">
        <f ca="1"/>
        <v>#REF!</v>
      </c>
      <c r="DK44" s="111" t="e">
        <f ca="1"/>
        <v>#REF!</v>
      </c>
      <c r="DL44" s="111" t="e">
        <f ca="1"/>
        <v>#REF!</v>
      </c>
      <c r="DM44" s="111" t="e">
        <f ca="1"/>
        <v>#REF!</v>
      </c>
      <c r="DN44" s="111" t="e">
        <f ca="1"/>
        <v>#REF!</v>
      </c>
      <c r="DO44" s="111" t="e">
        <f ca="1"/>
        <v>#REF!</v>
      </c>
      <c r="DP44" s="111" t="e">
        <f ca="1"/>
        <v>#REF!</v>
      </c>
      <c r="DQ44" s="111" t="e">
        <f ca="1"/>
        <v>#REF!</v>
      </c>
      <c r="DR44" s="111" t="e">
        <f ca="1"/>
        <v>#REF!</v>
      </c>
      <c r="DS44" s="111" t="e">
        <f ca="1"/>
        <v>#REF!</v>
      </c>
      <c r="DT44" s="111" t="e">
        <f ca="1"/>
        <v>#REF!</v>
      </c>
      <c r="DU44" s="111" t="e">
        <f ca="1"/>
        <v>#REF!</v>
      </c>
      <c r="DV44" s="111" t="e">
        <f ca="1"/>
        <v>#REF!</v>
      </c>
      <c r="DW44" s="111" t="e">
        <f ca="1"/>
        <v>#REF!</v>
      </c>
      <c r="DX44" s="111" t="e">
        <f ca="1"/>
        <v>#REF!</v>
      </c>
      <c r="DY44" s="111" t="e">
        <f ca="1"/>
        <v>#REF!</v>
      </c>
      <c r="DZ44" s="111" t="e">
        <f ca="1"/>
        <v>#REF!</v>
      </c>
      <c r="EA44" s="111" t="e">
        <f ca="1"/>
        <v>#REF!</v>
      </c>
      <c r="EB44" s="111" t="e">
        <f ca="1"/>
        <v>#REF!</v>
      </c>
      <c r="EC44" s="111" t="e">
        <f ca="1"/>
        <v>#REF!</v>
      </c>
      <c r="ED44" s="111" t="e">
        <f ca="1"/>
        <v>#REF!</v>
      </c>
      <c r="EE44" s="111" t="e">
        <f ca="1"/>
        <v>#REF!</v>
      </c>
      <c r="EF44" s="111" t="e">
        <f ca="1"/>
        <v>#REF!</v>
      </c>
      <c r="EG44" s="111" t="e">
        <f ca="1"/>
        <v>#REF!</v>
      </c>
      <c r="EH44" s="111" t="e">
        <f ca="1"/>
        <v>#REF!</v>
      </c>
      <c r="EI44" s="111" t="e">
        <f ca="1"/>
        <v>#REF!</v>
      </c>
      <c r="EJ44" s="111" t="e">
        <f ca="1"/>
        <v>#REF!</v>
      </c>
      <c r="EK44" s="111" t="e">
        <f ca="1"/>
        <v>#REF!</v>
      </c>
      <c r="EL44" s="111" t="str">
        <f ca="1"/>
        <v>－</v>
      </c>
      <c r="EM44" s="111" t="str">
        <f ca="1"/>
        <v>－</v>
      </c>
      <c r="EN44" s="111" t="str">
        <f ca="1"/>
        <v>－</v>
      </c>
      <c r="EO44" s="111" t="str">
        <f ca="1"/>
        <v>15世帯</v>
      </c>
      <c r="EP44" s="111" t="str">
        <f ca="1"/>
        <v>15世帯</v>
      </c>
      <c r="EQ44" s="111" t="str">
        <f ca="1"/>
        <v>15世帯</v>
      </c>
      <c r="ER44" s="111" t="str">
        <f ca="1"/>
        <v>13世帯</v>
      </c>
      <c r="ES44" s="111" t="str">
        <f ca="1"/>
        <v>13世帯</v>
      </c>
      <c r="ET44" s="111" t="str">
        <f ca="1"/>
        <v>13世帯</v>
      </c>
      <c r="EU44" s="111" t="e">
        <f ca="1"/>
        <v>#REF!</v>
      </c>
      <c r="EV44" s="111" t="e">
        <f ca="1"/>
        <v>#REF!</v>
      </c>
      <c r="EW44" s="111" t="e">
        <f ca="1"/>
        <v>#REF!</v>
      </c>
      <c r="EX44" s="111" t="e">
        <f ca="1"/>
        <v>#REF!</v>
      </c>
      <c r="EY44" s="111" t="e">
        <f ca="1"/>
        <v>#REF!</v>
      </c>
      <c r="EZ44" s="111" t="e">
        <f ca="1"/>
        <v>#REF!</v>
      </c>
      <c r="FA44" s="111" t="e">
        <f ca="1"/>
        <v>#REF!</v>
      </c>
      <c r="FB44" s="111" t="e">
        <f ca="1"/>
        <v>#REF!</v>
      </c>
      <c r="FC44" s="111" t="e">
        <f ca="1"/>
        <v>#REF!</v>
      </c>
      <c r="FD44" s="111" t="e">
        <f ca="1"/>
        <v>#REF!</v>
      </c>
      <c r="FE44" s="111" t="e">
        <f ca="1"/>
        <v>#REF!</v>
      </c>
      <c r="FF44" s="111" t="e">
        <f ca="1"/>
        <v>#REF!</v>
      </c>
      <c r="FG44" s="111" t="e">
        <f ca="1"/>
        <v>#REF!</v>
      </c>
      <c r="FH44" s="111" t="e">
        <f ca="1"/>
        <v>#REF!</v>
      </c>
      <c r="FI44" s="111" t="e">
        <f ca="1"/>
        <v>#REF!</v>
      </c>
    </row>
    <row r="45" spans="1:165" x14ac:dyDescent="0.2">
      <c r="A45" s="183"/>
      <c r="B45" s="169"/>
      <c r="C45" s="98" t="s">
        <v>102</v>
      </c>
      <c r="D45" s="111" t="e">
        <f ca="1"/>
        <v>#REF!</v>
      </c>
      <c r="E45" s="111" t="e">
        <f ca="1"/>
        <v>#REF!</v>
      </c>
      <c r="F45" s="111" t="e">
        <f ca="1"/>
        <v>#REF!</v>
      </c>
      <c r="G45" s="111" t="e">
        <f ca="1"/>
        <v>#REF!</v>
      </c>
      <c r="H45" s="111" t="e">
        <f ca="1"/>
        <v>#REF!</v>
      </c>
      <c r="I45" s="111" t="e">
        <f ca="1"/>
        <v>#REF!</v>
      </c>
      <c r="J45" s="111" t="e">
        <f ca="1"/>
        <v>#REF!</v>
      </c>
      <c r="K45" s="111" t="e">
        <f ca="1"/>
        <v>#REF!</v>
      </c>
      <c r="L45" s="111" t="e">
        <f ca="1"/>
        <v>#REF!</v>
      </c>
      <c r="M45" s="111" t="e">
        <f ca="1"/>
        <v>#REF!</v>
      </c>
      <c r="N45" s="111" t="e">
        <f ca="1"/>
        <v>#REF!</v>
      </c>
      <c r="O45" s="111" t="e">
        <f ca="1"/>
        <v>#REF!</v>
      </c>
      <c r="P45" s="111" t="e">
        <f ca="1"/>
        <v>#REF!</v>
      </c>
      <c r="Q45" s="111" t="e">
        <f ca="1"/>
        <v>#REF!</v>
      </c>
      <c r="R45" s="111" t="e">
        <f ca="1"/>
        <v>#REF!</v>
      </c>
      <c r="S45" s="111" t="e">
        <f ca="1"/>
        <v>#REF!</v>
      </c>
      <c r="T45" s="111" t="e">
        <f ca="1"/>
        <v>#REF!</v>
      </c>
      <c r="U45" s="111" t="e">
        <f ca="1"/>
        <v>#REF!</v>
      </c>
      <c r="V45" s="111" t="e">
        <f ca="1"/>
        <v>#REF!</v>
      </c>
      <c r="W45" s="111" t="e">
        <f ca="1"/>
        <v>#REF!</v>
      </c>
      <c r="X45" s="111" t="e">
        <f ca="1"/>
        <v>#REF!</v>
      </c>
      <c r="Y45" s="111" t="e">
        <f ca="1"/>
        <v>#REF!</v>
      </c>
      <c r="Z45" s="111" t="e">
        <f ca="1"/>
        <v>#REF!</v>
      </c>
      <c r="AA45" s="111" t="e">
        <f ca="1"/>
        <v>#REF!</v>
      </c>
      <c r="AB45" s="111" t="e">
        <f ca="1"/>
        <v>#REF!</v>
      </c>
      <c r="AC45" s="111" t="e">
        <f ca="1"/>
        <v>#REF!</v>
      </c>
      <c r="AD45" s="111" t="e">
        <f ca="1"/>
        <v>#REF!</v>
      </c>
      <c r="AE45" s="111" t="e">
        <f ca="1"/>
        <v>#REF!</v>
      </c>
      <c r="AF45" s="111" t="e">
        <f ca="1"/>
        <v>#REF!</v>
      </c>
      <c r="AG45" s="111" t="e">
        <f ca="1"/>
        <v>#REF!</v>
      </c>
      <c r="AH45" s="111" t="e">
        <f ca="1"/>
        <v>#REF!</v>
      </c>
      <c r="AI45" s="111" t="e">
        <f ca="1"/>
        <v>#REF!</v>
      </c>
      <c r="AJ45" s="111" t="e">
        <f ca="1"/>
        <v>#REF!</v>
      </c>
      <c r="AK45" s="111" t="e">
        <f ca="1"/>
        <v>#REF!</v>
      </c>
      <c r="AL45" s="111" t="e">
        <f ca="1"/>
        <v>#REF!</v>
      </c>
      <c r="AM45" s="111" t="e">
        <f ca="1"/>
        <v>#REF!</v>
      </c>
      <c r="AN45" s="111" t="e">
        <f ca="1"/>
        <v>#REF!</v>
      </c>
      <c r="AO45" s="111" t="e">
        <f ca="1"/>
        <v>#REF!</v>
      </c>
      <c r="AP45" s="111" t="e">
        <f ca="1"/>
        <v>#REF!</v>
      </c>
      <c r="AQ45" s="111" t="e">
        <f ca="1"/>
        <v>#REF!</v>
      </c>
      <c r="AR45" s="111" t="e">
        <f ca="1"/>
        <v>#REF!</v>
      </c>
      <c r="AS45" s="111" t="e">
        <f ca="1"/>
        <v>#REF!</v>
      </c>
      <c r="AT45" s="111" t="e">
        <f ca="1"/>
        <v>#REF!</v>
      </c>
      <c r="AU45" s="111" t="e">
        <f ca="1"/>
        <v>#REF!</v>
      </c>
      <c r="AV45" s="111" t="e">
        <f ca="1"/>
        <v>#REF!</v>
      </c>
      <c r="AW45" s="111" t="e">
        <f ca="1"/>
        <v>#REF!</v>
      </c>
      <c r="AX45" s="111" t="e">
        <f ca="1"/>
        <v>#REF!</v>
      </c>
      <c r="AY45" s="111" t="e">
        <f ca="1"/>
        <v>#REF!</v>
      </c>
      <c r="AZ45" s="111" t="e">
        <f ca="1"/>
        <v>#REF!</v>
      </c>
      <c r="BA45" s="111" t="e">
        <f ca="1"/>
        <v>#REF!</v>
      </c>
      <c r="BB45" s="111" t="e">
        <f ca="1"/>
        <v>#REF!</v>
      </c>
      <c r="BC45" s="111" t="e">
        <f ca="1"/>
        <v>#REF!</v>
      </c>
      <c r="BD45" s="111" t="e">
        <f ca="1"/>
        <v>#REF!</v>
      </c>
      <c r="BE45" s="111" t="e">
        <f ca="1"/>
        <v>#REF!</v>
      </c>
      <c r="BF45" s="111" t="e">
        <f ca="1"/>
        <v>#REF!</v>
      </c>
      <c r="BG45" s="111" t="e">
        <f ca="1"/>
        <v>#REF!</v>
      </c>
      <c r="BH45" s="111" t="e">
        <f ca="1"/>
        <v>#REF!</v>
      </c>
      <c r="BI45" s="111" t="e">
        <f ca="1"/>
        <v>#REF!</v>
      </c>
      <c r="BJ45" s="111" t="e">
        <f ca="1"/>
        <v>#REF!</v>
      </c>
      <c r="BK45" s="111" t="e">
        <f ca="1"/>
        <v>#REF!</v>
      </c>
      <c r="BL45" s="111" t="e">
        <f ca="1"/>
        <v>#REF!</v>
      </c>
      <c r="BM45" s="111" t="e">
        <f ca="1"/>
        <v>#REF!</v>
      </c>
      <c r="BN45" s="111" t="e">
        <f ca="1"/>
        <v>#REF!</v>
      </c>
      <c r="BO45" s="111" t="e">
        <f ca="1"/>
        <v>#REF!</v>
      </c>
      <c r="BP45" s="111" t="e">
        <f ca="1"/>
        <v>#REF!</v>
      </c>
      <c r="BQ45" s="111" t="e">
        <f ca="1"/>
        <v>#REF!</v>
      </c>
      <c r="BR45" s="111" t="e">
        <f ca="1"/>
        <v>#REF!</v>
      </c>
      <c r="BS45" s="111" t="e">
        <f ca="1"/>
        <v>#REF!</v>
      </c>
      <c r="BT45" s="111" t="e">
        <f ca="1"/>
        <v>#REF!</v>
      </c>
      <c r="BU45" s="111" t="e">
        <f ca="1"/>
        <v>#REF!</v>
      </c>
      <c r="BV45" s="111" t="e">
        <f ca="1"/>
        <v>#REF!</v>
      </c>
      <c r="BW45" s="111" t="e">
        <f ca="1"/>
        <v>#REF!</v>
      </c>
      <c r="BX45" s="111" t="e">
        <f ca="1"/>
        <v>#REF!</v>
      </c>
      <c r="BY45" s="111" t="e">
        <f ca="1"/>
        <v>#REF!</v>
      </c>
      <c r="BZ45" s="111" t="e">
        <f ca="1"/>
        <v>#REF!</v>
      </c>
      <c r="CA45" s="111" t="e">
        <f ca="1"/>
        <v>#REF!</v>
      </c>
      <c r="CB45" s="111" t="e">
        <f ca="1"/>
        <v>#REF!</v>
      </c>
      <c r="CC45" s="111" t="e">
        <f ca="1"/>
        <v>#REF!</v>
      </c>
      <c r="CD45" s="111" t="e">
        <f ca="1"/>
        <v>#REF!</v>
      </c>
      <c r="CE45" s="111" t="e">
        <f ca="1"/>
        <v>#REF!</v>
      </c>
      <c r="CF45" s="111" t="e">
        <f ca="1"/>
        <v>#REF!</v>
      </c>
      <c r="CG45" s="111" t="e">
        <f ca="1"/>
        <v>#REF!</v>
      </c>
      <c r="CH45" s="111" t="e">
        <f ca="1"/>
        <v>#REF!</v>
      </c>
      <c r="CI45" s="111" t="e">
        <f ca="1"/>
        <v>#REF!</v>
      </c>
      <c r="CJ45" s="111" t="e">
        <f ca="1"/>
        <v>#REF!</v>
      </c>
      <c r="CK45" s="111" t="e">
        <f ca="1"/>
        <v>#REF!</v>
      </c>
      <c r="CL45" s="111" t="e">
        <f ca="1"/>
        <v>#REF!</v>
      </c>
      <c r="CM45" s="111" t="e">
        <f ca="1"/>
        <v>#REF!</v>
      </c>
      <c r="CN45" s="111" t="e">
        <f ca="1"/>
        <v>#REF!</v>
      </c>
      <c r="CO45" s="111" t="e">
        <f ca="1"/>
        <v>#REF!</v>
      </c>
      <c r="CP45" s="111" t="e">
        <f ca="1"/>
        <v>#REF!</v>
      </c>
      <c r="CQ45" s="111" t="e">
        <f ca="1"/>
        <v>#REF!</v>
      </c>
      <c r="CR45" s="111" t="e">
        <f ca="1"/>
        <v>#REF!</v>
      </c>
      <c r="CS45" s="111" t="e">
        <f ca="1"/>
        <v>#REF!</v>
      </c>
      <c r="CT45" s="111" t="e">
        <f ca="1"/>
        <v>#REF!</v>
      </c>
      <c r="CU45" s="111" t="e">
        <f ca="1"/>
        <v>#REF!</v>
      </c>
      <c r="CV45" s="111" t="e">
        <f ca="1"/>
        <v>#REF!</v>
      </c>
      <c r="CW45" s="111" t="e">
        <f ca="1"/>
        <v>#REF!</v>
      </c>
      <c r="CX45" s="111" t="e">
        <f ca="1"/>
        <v>#REF!</v>
      </c>
      <c r="CY45" s="111" t="e">
        <f ca="1"/>
        <v>#REF!</v>
      </c>
      <c r="CZ45" s="111" t="e">
        <f ca="1"/>
        <v>#REF!</v>
      </c>
      <c r="DA45" s="111" t="e">
        <f ca="1"/>
        <v>#REF!</v>
      </c>
      <c r="DB45" s="111" t="e">
        <f ca="1"/>
        <v>#REF!</v>
      </c>
      <c r="DC45" s="111" t="e">
        <f ca="1"/>
        <v>#REF!</v>
      </c>
      <c r="DD45" s="111" t="e">
        <f ca="1"/>
        <v>#REF!</v>
      </c>
      <c r="DE45" s="111" t="e">
        <f ca="1"/>
        <v>#REF!</v>
      </c>
      <c r="DF45" s="111" t="e">
        <f ca="1"/>
        <v>#REF!</v>
      </c>
      <c r="DG45" s="111" t="e">
        <f ca="1"/>
        <v>#REF!</v>
      </c>
      <c r="DH45" s="111" t="e">
        <f ca="1"/>
        <v>#REF!</v>
      </c>
      <c r="DI45" s="111" t="e">
        <f ca="1"/>
        <v>#REF!</v>
      </c>
      <c r="DJ45" s="111" t="e">
        <f ca="1"/>
        <v>#REF!</v>
      </c>
      <c r="DK45" s="111" t="e">
        <f ca="1"/>
        <v>#REF!</v>
      </c>
      <c r="DL45" s="111" t="e">
        <f ca="1"/>
        <v>#REF!</v>
      </c>
      <c r="DM45" s="111" t="e">
        <f ca="1"/>
        <v>#REF!</v>
      </c>
      <c r="DN45" s="111" t="e">
        <f ca="1"/>
        <v>#REF!</v>
      </c>
      <c r="DO45" s="111" t="e">
        <f ca="1"/>
        <v>#REF!</v>
      </c>
      <c r="DP45" s="111" t="e">
        <f ca="1"/>
        <v>#REF!</v>
      </c>
      <c r="DQ45" s="111" t="e">
        <f ca="1"/>
        <v>#REF!</v>
      </c>
      <c r="DR45" s="111" t="e">
        <f ca="1"/>
        <v>#REF!</v>
      </c>
      <c r="DS45" s="111" t="e">
        <f ca="1"/>
        <v>#REF!</v>
      </c>
      <c r="DT45" s="111" t="e">
        <f ca="1"/>
        <v>#REF!</v>
      </c>
      <c r="DU45" s="111" t="e">
        <f ca="1"/>
        <v>#REF!</v>
      </c>
      <c r="DV45" s="111" t="e">
        <f ca="1"/>
        <v>#REF!</v>
      </c>
      <c r="DW45" s="111" t="e">
        <f ca="1"/>
        <v>#REF!</v>
      </c>
      <c r="DX45" s="111" t="e">
        <f ca="1"/>
        <v>#REF!</v>
      </c>
      <c r="DY45" s="111" t="e">
        <f ca="1"/>
        <v>#REF!</v>
      </c>
      <c r="DZ45" s="111" t="e">
        <f ca="1"/>
        <v>#REF!</v>
      </c>
      <c r="EA45" s="111" t="e">
        <f ca="1"/>
        <v>#REF!</v>
      </c>
      <c r="EB45" s="111" t="e">
        <f ca="1"/>
        <v>#REF!</v>
      </c>
      <c r="EC45" s="111" t="e">
        <f ca="1"/>
        <v>#REF!</v>
      </c>
      <c r="ED45" s="111" t="e">
        <f ca="1"/>
        <v>#REF!</v>
      </c>
      <c r="EE45" s="111" t="e">
        <f ca="1"/>
        <v>#REF!</v>
      </c>
      <c r="EF45" s="111" t="e">
        <f ca="1"/>
        <v>#REF!</v>
      </c>
      <c r="EG45" s="111" t="e">
        <f ca="1"/>
        <v>#REF!</v>
      </c>
      <c r="EH45" s="111" t="e">
        <f ca="1"/>
        <v>#REF!</v>
      </c>
      <c r="EI45" s="111" t="e">
        <f ca="1"/>
        <v>#REF!</v>
      </c>
      <c r="EJ45" s="111" t="e">
        <f ca="1"/>
        <v>#REF!</v>
      </c>
      <c r="EK45" s="111" t="e">
        <f ca="1"/>
        <v>#REF!</v>
      </c>
      <c r="EL45" s="111" t="str">
        <f ca="1"/>
        <v>－</v>
      </c>
      <c r="EM45" s="111" t="str">
        <f ca="1"/>
        <v>－</v>
      </c>
      <c r="EN45" s="111" t="str">
        <f ca="1"/>
        <v>－</v>
      </c>
      <c r="EO45" s="111" t="str">
        <f ca="1"/>
        <v>29人</v>
      </c>
      <c r="EP45" s="111" t="str">
        <f ca="1"/>
        <v>29人</v>
      </c>
      <c r="EQ45" s="111" t="str">
        <f ca="1"/>
        <v>29人</v>
      </c>
      <c r="ER45" s="111" t="str">
        <f ca="1"/>
        <v>24人</v>
      </c>
      <c r="ES45" s="111" t="str">
        <f ca="1"/>
        <v>24人</v>
      </c>
      <c r="ET45" s="111" t="str">
        <f ca="1"/>
        <v>24人</v>
      </c>
      <c r="EU45" s="111" t="e">
        <f ca="1"/>
        <v>#REF!</v>
      </c>
      <c r="EV45" s="111" t="e">
        <f ca="1"/>
        <v>#REF!</v>
      </c>
      <c r="EW45" s="111" t="e">
        <f ca="1"/>
        <v>#REF!</v>
      </c>
      <c r="EX45" s="111" t="e">
        <f ca="1"/>
        <v>#REF!</v>
      </c>
      <c r="EY45" s="111" t="e">
        <f ca="1"/>
        <v>#REF!</v>
      </c>
      <c r="EZ45" s="111" t="e">
        <f ca="1"/>
        <v>#REF!</v>
      </c>
      <c r="FA45" s="111" t="e">
        <f ca="1"/>
        <v>#REF!</v>
      </c>
      <c r="FB45" s="111" t="e">
        <f ca="1"/>
        <v>#REF!</v>
      </c>
      <c r="FC45" s="111" t="e">
        <f ca="1"/>
        <v>#REF!</v>
      </c>
      <c r="FD45" s="111" t="e">
        <f ca="1"/>
        <v>#REF!</v>
      </c>
      <c r="FE45" s="111" t="e">
        <f ca="1"/>
        <v>#REF!</v>
      </c>
      <c r="FF45" s="111" t="e">
        <f ca="1"/>
        <v>#REF!</v>
      </c>
      <c r="FG45" s="111" t="e">
        <f ca="1"/>
        <v>#REF!</v>
      </c>
      <c r="FH45" s="111" t="e">
        <f ca="1"/>
        <v>#REF!</v>
      </c>
      <c r="FI45" s="111" t="e">
        <f ca="1"/>
        <v>#REF!</v>
      </c>
    </row>
    <row r="46" spans="1:165" x14ac:dyDescent="0.2">
      <c r="A46" s="183"/>
      <c r="B46" s="169"/>
      <c r="C46" s="34" t="s">
        <v>98</v>
      </c>
      <c r="D46" s="110" t="str">
        <v>－</v>
      </c>
      <c r="E46" s="110" t="str">
        <v>－</v>
      </c>
      <c r="F46" s="110" t="str">
        <v>－</v>
      </c>
      <c r="G46" s="110" t="str">
        <v>－</v>
      </c>
      <c r="H46" s="110" t="str">
        <v>－</v>
      </c>
      <c r="I46" s="110" t="str">
        <v>－</v>
      </c>
      <c r="J46" s="110" t="str">
        <v>－</v>
      </c>
      <c r="K46" s="110" t="str">
        <v>－</v>
      </c>
      <c r="L46" s="110" t="str">
        <v>－</v>
      </c>
      <c r="M46" s="110" t="str">
        <v>－</v>
      </c>
      <c r="N46" s="110" t="str">
        <v>－</v>
      </c>
      <c r="O46" s="110" t="str">
        <v>－</v>
      </c>
      <c r="P46" s="110" t="str">
        <v>－</v>
      </c>
      <c r="Q46" s="110" t="str">
        <v>－</v>
      </c>
      <c r="R46" s="110" t="str">
        <v>－</v>
      </c>
      <c r="S46" s="110" t="str">
        <v>－</v>
      </c>
      <c r="T46" s="110" t="str">
        <v>－</v>
      </c>
      <c r="U46" s="110" t="str">
        <v>－</v>
      </c>
      <c r="V46" s="110" t="str">
        <v>－</v>
      </c>
      <c r="W46" s="110" t="str">
        <v>－</v>
      </c>
      <c r="X46" s="110" t="str">
        <v>－</v>
      </c>
      <c r="Y46" s="110" t="str">
        <v>－</v>
      </c>
      <c r="Z46" s="110" t="str">
        <v>－</v>
      </c>
      <c r="AA46" s="110" t="str">
        <v>－</v>
      </c>
      <c r="AB46" s="110" t="str">
        <v>－</v>
      </c>
      <c r="AC46" s="110" t="str">
        <v>－</v>
      </c>
      <c r="AD46" s="110" t="str">
        <v>－</v>
      </c>
      <c r="AE46" s="110" t="str">
        <v>－</v>
      </c>
      <c r="AF46" s="110" t="str">
        <v>－</v>
      </c>
      <c r="AG46" s="110" t="str">
        <v>－</v>
      </c>
      <c r="AH46" s="110" t="str">
        <v>－</v>
      </c>
      <c r="AI46" s="110" t="str">
        <v>－</v>
      </c>
      <c r="AJ46" s="110" t="str">
        <v>－</v>
      </c>
      <c r="AK46" s="110" t="str">
        <v>－</v>
      </c>
      <c r="AL46" s="110" t="str">
        <v>－</v>
      </c>
      <c r="AM46" s="110" t="str">
        <v>－</v>
      </c>
      <c r="AN46" s="110" t="str">
        <v>－</v>
      </c>
      <c r="AO46" s="110" t="str">
        <v>－</v>
      </c>
      <c r="AP46" s="110" t="str">
        <v>－</v>
      </c>
      <c r="AQ46" s="110" t="str">
        <v>－</v>
      </c>
      <c r="AR46" s="110" t="str">
        <v>－</v>
      </c>
      <c r="AS46" s="110" t="str">
        <v>－</v>
      </c>
      <c r="AT46" s="110" t="str">
        <v>－</v>
      </c>
      <c r="AU46" s="110" t="str">
        <v>－</v>
      </c>
      <c r="AV46" s="110" t="str">
        <v>－</v>
      </c>
      <c r="AW46" s="110" t="str">
        <v>－</v>
      </c>
      <c r="AX46" s="110" t="str">
        <v>－</v>
      </c>
      <c r="AY46" s="110" t="str">
        <v>－</v>
      </c>
      <c r="AZ46" s="110" t="str">
        <v>－</v>
      </c>
      <c r="BA46" s="110" t="str">
        <v>－</v>
      </c>
      <c r="BB46" s="110" t="str">
        <v>－</v>
      </c>
      <c r="BC46" s="110" t="str">
        <v>－</v>
      </c>
      <c r="BD46" s="110" t="str">
        <v>－</v>
      </c>
      <c r="BE46" s="110" t="str">
        <v>－</v>
      </c>
      <c r="BF46" s="110" t="str">
        <v>－</v>
      </c>
      <c r="BG46" s="110" t="str">
        <v>－</v>
      </c>
      <c r="BH46" s="110" t="str">
        <v>－</v>
      </c>
      <c r="BI46" s="110" t="str">
        <v>－</v>
      </c>
      <c r="BJ46" s="110" t="str">
        <v>－</v>
      </c>
      <c r="BK46" s="110" t="str">
        <v>－</v>
      </c>
      <c r="BL46" s="110" t="str">
        <v>－</v>
      </c>
      <c r="BM46" s="110" t="str">
        <v>－</v>
      </c>
      <c r="BN46" s="110" t="str">
        <v>－</v>
      </c>
      <c r="BO46" s="110" t="str">
        <v>－</v>
      </c>
      <c r="BP46" s="110" t="str">
        <v>－</v>
      </c>
      <c r="BQ46" s="110" t="str">
        <v>－</v>
      </c>
      <c r="BR46" s="110" t="str">
        <v>－</v>
      </c>
      <c r="BS46" s="110" t="str">
        <v>－</v>
      </c>
      <c r="BT46" s="110" t="str">
        <v>－</v>
      </c>
      <c r="BU46" s="110" t="str">
        <v>－</v>
      </c>
      <c r="BV46" s="110" t="str">
        <v>－</v>
      </c>
      <c r="BW46" s="110" t="str">
        <v>－</v>
      </c>
      <c r="BX46" s="110" t="str">
        <v>－</v>
      </c>
      <c r="BY46" s="110" t="str">
        <v>－</v>
      </c>
      <c r="BZ46" s="110" t="str">
        <v>－</v>
      </c>
      <c r="CA46" s="110" t="str">
        <v>－</v>
      </c>
      <c r="CB46" s="110" t="str">
        <v>－</v>
      </c>
      <c r="CC46" s="110" t="str">
        <v>－</v>
      </c>
      <c r="CD46" s="110" t="str">
        <v>－</v>
      </c>
      <c r="CE46" s="110" t="str">
        <v>－</v>
      </c>
      <c r="CF46" s="110" t="str">
        <v>－</v>
      </c>
      <c r="CG46" s="110" t="str">
        <v>－</v>
      </c>
      <c r="CH46" s="110" t="str">
        <v>－</v>
      </c>
      <c r="CI46" s="110" t="str">
        <v>－</v>
      </c>
      <c r="CJ46" s="110" t="str">
        <v>－</v>
      </c>
      <c r="CK46" s="110" t="str">
        <v>－</v>
      </c>
      <c r="CL46" s="110" t="str">
        <v>－</v>
      </c>
      <c r="CM46" s="110" t="str">
        <v>－</v>
      </c>
      <c r="CN46" s="110" t="str">
        <v>－</v>
      </c>
      <c r="CO46" s="110" t="str">
        <v>－</v>
      </c>
      <c r="CP46" s="110" t="str">
        <v>－</v>
      </c>
      <c r="CQ46" s="110" t="str">
        <v>－</v>
      </c>
      <c r="CR46" s="110" t="str">
        <v>－</v>
      </c>
      <c r="CS46" s="110" t="str">
        <v>－</v>
      </c>
      <c r="CT46" s="110" t="str">
        <v>－</v>
      </c>
      <c r="CU46" s="110" t="str">
        <v>－</v>
      </c>
      <c r="CV46" s="110" t="str">
        <v>－</v>
      </c>
      <c r="CW46" s="110" t="str">
        <v>－</v>
      </c>
      <c r="CX46" s="110" t="str">
        <v>－</v>
      </c>
      <c r="CY46" s="110" t="str">
        <v>－</v>
      </c>
      <c r="CZ46" s="110" t="str">
        <v>－</v>
      </c>
      <c r="DA46" s="110" t="str">
        <v>－</v>
      </c>
      <c r="DB46" s="110" t="str">
        <v>－</v>
      </c>
      <c r="DC46" s="110" t="str">
        <v>－</v>
      </c>
      <c r="DD46" s="110" t="str">
        <v>－</v>
      </c>
      <c r="DE46" s="110" t="str">
        <v>－</v>
      </c>
      <c r="DF46" s="110" t="str">
        <v>－</v>
      </c>
      <c r="DG46" s="110" t="str">
        <v>－</v>
      </c>
      <c r="DH46" s="110" t="str">
        <v>－</v>
      </c>
      <c r="DI46" s="110" t="str">
        <v>－</v>
      </c>
      <c r="DJ46" s="110" t="str">
        <v>－</v>
      </c>
      <c r="DK46" s="110" t="str">
        <v>－</v>
      </c>
      <c r="DL46" s="110" t="str">
        <v>－</v>
      </c>
      <c r="DM46" s="110" t="str">
        <v>－</v>
      </c>
      <c r="DN46" s="110" t="str">
        <v>－</v>
      </c>
      <c r="DO46" s="110" t="str">
        <v>－</v>
      </c>
      <c r="DP46" s="110" t="str">
        <v>－</v>
      </c>
      <c r="DQ46" s="110" t="str">
        <v>－</v>
      </c>
      <c r="DR46" s="110" t="str">
        <v>－</v>
      </c>
      <c r="DS46" s="110" t="str">
        <v>－</v>
      </c>
      <c r="DT46" s="110" t="str">
        <v>－</v>
      </c>
      <c r="DU46" s="110" t="str">
        <v>－</v>
      </c>
      <c r="DV46" s="110" t="str">
        <v>－</v>
      </c>
      <c r="DW46" s="110" t="str">
        <v>－</v>
      </c>
      <c r="DX46" s="110" t="str">
        <v>－</v>
      </c>
      <c r="DY46" s="110" t="str">
        <v>－</v>
      </c>
      <c r="DZ46" s="110" t="str">
        <v>－</v>
      </c>
      <c r="EA46" s="110" t="str">
        <v>－</v>
      </c>
      <c r="EB46" s="110" t="str">
        <v>－</v>
      </c>
      <c r="EC46" s="110" t="str">
        <v>－</v>
      </c>
      <c r="ED46" s="110" t="str">
        <v>－</v>
      </c>
      <c r="EE46" s="110" t="str">
        <v>－</v>
      </c>
      <c r="EF46" s="110" t="str">
        <v>－</v>
      </c>
      <c r="EG46" s="110" t="str">
        <v>－</v>
      </c>
      <c r="EH46" s="110" t="str">
        <v>－</v>
      </c>
      <c r="EI46" s="110" t="str">
        <v>－</v>
      </c>
      <c r="EJ46" s="110" t="str">
        <v>－</v>
      </c>
      <c r="EK46" s="110" t="str">
        <v>－</v>
      </c>
      <c r="EL46" s="110" t="str">
        <v>－</v>
      </c>
      <c r="EM46" s="110" t="str">
        <v>－</v>
      </c>
      <c r="EN46" s="110" t="str">
        <v>－</v>
      </c>
      <c r="EO46" s="110" t="str">
        <v>－</v>
      </c>
      <c r="EP46" s="110" t="str">
        <v>－</v>
      </c>
      <c r="EQ46" s="110" t="str">
        <v>－</v>
      </c>
      <c r="ER46" s="110" t="str">
        <v>－</v>
      </c>
      <c r="ES46" s="110" t="str">
        <v>－</v>
      </c>
      <c r="ET46" s="110" t="str">
        <v>－</v>
      </c>
      <c r="EU46" s="110" t="str">
        <v>－</v>
      </c>
      <c r="EV46" s="110" t="str">
        <v>－</v>
      </c>
      <c r="EW46" s="110" t="str">
        <v>－</v>
      </c>
      <c r="EX46" s="110" t="str">
        <v>－</v>
      </c>
      <c r="EY46" s="110" t="str">
        <v>－</v>
      </c>
      <c r="EZ46" s="110" t="str">
        <v>－</v>
      </c>
      <c r="FA46" s="110" t="str">
        <v>－</v>
      </c>
      <c r="FB46" s="110" t="str">
        <v>－</v>
      </c>
      <c r="FC46" s="110" t="str">
        <v>－</v>
      </c>
      <c r="FD46" s="110" t="str">
        <v>－</v>
      </c>
      <c r="FE46" s="110" t="str">
        <v>－</v>
      </c>
      <c r="FF46" s="110" t="str">
        <v>－</v>
      </c>
      <c r="FG46" s="110" t="str">
        <v>－</v>
      </c>
      <c r="FH46" s="110" t="str">
        <v>－</v>
      </c>
      <c r="FI46" s="110" t="str">
        <v>－</v>
      </c>
    </row>
    <row r="47" spans="1:165" x14ac:dyDescent="0.2">
      <c r="A47" s="184"/>
      <c r="B47" s="170"/>
      <c r="C47" s="34" t="s">
        <v>99</v>
      </c>
      <c r="D47" s="110" t="str">
        <v>－</v>
      </c>
      <c r="E47" s="110" t="str">
        <v>－</v>
      </c>
      <c r="F47" s="110" t="str">
        <v>－</v>
      </c>
      <c r="G47" s="110" t="str">
        <v>－</v>
      </c>
      <c r="H47" s="110" t="str">
        <v>－</v>
      </c>
      <c r="I47" s="110" t="str">
        <v>－</v>
      </c>
      <c r="J47" s="110" t="str">
        <v>－</v>
      </c>
      <c r="K47" s="110" t="str">
        <v>－</v>
      </c>
      <c r="L47" s="110" t="str">
        <v>－</v>
      </c>
      <c r="M47" s="110" t="str">
        <v>－</v>
      </c>
      <c r="N47" s="110" t="str">
        <v>－</v>
      </c>
      <c r="O47" s="110" t="str">
        <v>－</v>
      </c>
      <c r="P47" s="110" t="str">
        <v>－</v>
      </c>
      <c r="Q47" s="110" t="str">
        <v>－</v>
      </c>
      <c r="R47" s="110" t="str">
        <v>－</v>
      </c>
      <c r="S47" s="110" t="str">
        <v>－</v>
      </c>
      <c r="T47" s="110" t="str">
        <v>－</v>
      </c>
      <c r="U47" s="110" t="str">
        <v>－</v>
      </c>
      <c r="V47" s="110" t="str">
        <v>－</v>
      </c>
      <c r="W47" s="110" t="str">
        <v>－</v>
      </c>
      <c r="X47" s="110" t="str">
        <v>－</v>
      </c>
      <c r="Y47" s="110" t="str">
        <v>－</v>
      </c>
      <c r="Z47" s="110" t="str">
        <v>－</v>
      </c>
      <c r="AA47" s="110" t="str">
        <v>－</v>
      </c>
      <c r="AB47" s="110" t="str">
        <v>－</v>
      </c>
      <c r="AC47" s="110" t="str">
        <v>－</v>
      </c>
      <c r="AD47" s="110" t="str">
        <v>－</v>
      </c>
      <c r="AE47" s="110" t="str">
        <v>－</v>
      </c>
      <c r="AF47" s="110" t="str">
        <v>－</v>
      </c>
      <c r="AG47" s="110" t="str">
        <v>－</v>
      </c>
      <c r="AH47" s="110" t="str">
        <v>－</v>
      </c>
      <c r="AI47" s="110" t="str">
        <v>－</v>
      </c>
      <c r="AJ47" s="110" t="str">
        <v>－</v>
      </c>
      <c r="AK47" s="110" t="str">
        <v>－</v>
      </c>
      <c r="AL47" s="110" t="str">
        <v>－</v>
      </c>
      <c r="AM47" s="110" t="str">
        <v>－</v>
      </c>
      <c r="AN47" s="110" t="str">
        <v>－</v>
      </c>
      <c r="AO47" s="110" t="str">
        <v>－</v>
      </c>
      <c r="AP47" s="110" t="str">
        <v>－</v>
      </c>
      <c r="AQ47" s="110" t="str">
        <v>－</v>
      </c>
      <c r="AR47" s="110" t="str">
        <v>－</v>
      </c>
      <c r="AS47" s="110" t="str">
        <v>－</v>
      </c>
      <c r="AT47" s="110" t="str">
        <v>－</v>
      </c>
      <c r="AU47" s="110" t="str">
        <v>－</v>
      </c>
      <c r="AV47" s="110" t="str">
        <v>－</v>
      </c>
      <c r="AW47" s="110" t="str">
        <v>－</v>
      </c>
      <c r="AX47" s="110" t="str">
        <v>－</v>
      </c>
      <c r="AY47" s="110" t="str">
        <v>－</v>
      </c>
      <c r="AZ47" s="110" t="str">
        <v>－</v>
      </c>
      <c r="BA47" s="110" t="str">
        <v>－</v>
      </c>
      <c r="BB47" s="110" t="str">
        <v>－</v>
      </c>
      <c r="BC47" s="110" t="str">
        <v>－</v>
      </c>
      <c r="BD47" s="110" t="str">
        <v>－</v>
      </c>
      <c r="BE47" s="110" t="str">
        <v>－</v>
      </c>
      <c r="BF47" s="110" t="str">
        <v>－</v>
      </c>
      <c r="BG47" s="110" t="str">
        <v>－</v>
      </c>
      <c r="BH47" s="110" t="str">
        <v>－</v>
      </c>
      <c r="BI47" s="110" t="str">
        <v>－</v>
      </c>
      <c r="BJ47" s="110" t="str">
        <v>－</v>
      </c>
      <c r="BK47" s="110" t="str">
        <v>－</v>
      </c>
      <c r="BL47" s="110" t="str">
        <v>－</v>
      </c>
      <c r="BM47" s="110" t="str">
        <v>－</v>
      </c>
      <c r="BN47" s="110" t="str">
        <v>－</v>
      </c>
      <c r="BO47" s="110" t="str">
        <v>－</v>
      </c>
      <c r="BP47" s="110" t="str">
        <v>－</v>
      </c>
      <c r="BQ47" s="110" t="str">
        <v>－</v>
      </c>
      <c r="BR47" s="110" t="str">
        <v>－</v>
      </c>
      <c r="BS47" s="110" t="str">
        <v>－</v>
      </c>
      <c r="BT47" s="110" t="str">
        <v>－</v>
      </c>
      <c r="BU47" s="110" t="str">
        <v>－</v>
      </c>
      <c r="BV47" s="110" t="str">
        <v>－</v>
      </c>
      <c r="BW47" s="110" t="str">
        <v>－</v>
      </c>
      <c r="BX47" s="110" t="str">
        <v>－</v>
      </c>
      <c r="BY47" s="110" t="str">
        <v>－</v>
      </c>
      <c r="BZ47" s="110" t="str">
        <v>－</v>
      </c>
      <c r="CA47" s="110" t="str">
        <v>－</v>
      </c>
      <c r="CB47" s="110" t="str">
        <v>－</v>
      </c>
      <c r="CC47" s="110" t="str">
        <v>－</v>
      </c>
      <c r="CD47" s="110" t="str">
        <v>－</v>
      </c>
      <c r="CE47" s="110" t="str">
        <v>－</v>
      </c>
      <c r="CF47" s="110" t="str">
        <v>－</v>
      </c>
      <c r="CG47" s="110" t="str">
        <v>－</v>
      </c>
      <c r="CH47" s="110" t="str">
        <v>－</v>
      </c>
      <c r="CI47" s="110" t="str">
        <v>－</v>
      </c>
      <c r="CJ47" s="110" t="str">
        <v>－</v>
      </c>
      <c r="CK47" s="110" t="str">
        <v>－</v>
      </c>
      <c r="CL47" s="110" t="str">
        <v>－</v>
      </c>
      <c r="CM47" s="110" t="str">
        <v>－</v>
      </c>
      <c r="CN47" s="110" t="str">
        <v>－</v>
      </c>
      <c r="CO47" s="110" t="str">
        <v>－</v>
      </c>
      <c r="CP47" s="110" t="str">
        <v>－</v>
      </c>
      <c r="CQ47" s="110" t="str">
        <v>－</v>
      </c>
      <c r="CR47" s="110" t="str">
        <v>－</v>
      </c>
      <c r="CS47" s="110" t="str">
        <v>－</v>
      </c>
      <c r="CT47" s="110" t="str">
        <v>－</v>
      </c>
      <c r="CU47" s="110" t="str">
        <v>－</v>
      </c>
      <c r="CV47" s="110" t="str">
        <v>－</v>
      </c>
      <c r="CW47" s="110" t="str">
        <v>－</v>
      </c>
      <c r="CX47" s="110" t="str">
        <v>－</v>
      </c>
      <c r="CY47" s="110" t="str">
        <v>－</v>
      </c>
      <c r="CZ47" s="110" t="str">
        <v>－</v>
      </c>
      <c r="DA47" s="110" t="str">
        <v>－</v>
      </c>
      <c r="DB47" s="110" t="str">
        <v>－</v>
      </c>
      <c r="DC47" s="110" t="str">
        <v>－</v>
      </c>
      <c r="DD47" s="110" t="str">
        <v>－</v>
      </c>
      <c r="DE47" s="110" t="str">
        <v>－</v>
      </c>
      <c r="DF47" s="110" t="str">
        <v>－</v>
      </c>
      <c r="DG47" s="110" t="str">
        <v>－</v>
      </c>
      <c r="DH47" s="110" t="str">
        <v>－</v>
      </c>
      <c r="DI47" s="110" t="str">
        <v>－</v>
      </c>
      <c r="DJ47" s="110" t="str">
        <v>－</v>
      </c>
      <c r="DK47" s="110" t="str">
        <v>－</v>
      </c>
      <c r="DL47" s="110" t="str">
        <v>－</v>
      </c>
      <c r="DM47" s="110" t="str">
        <v>－</v>
      </c>
      <c r="DN47" s="110" t="str">
        <v>－</v>
      </c>
      <c r="DO47" s="110" t="str">
        <v>－</v>
      </c>
      <c r="DP47" s="110" t="str">
        <v>－</v>
      </c>
      <c r="DQ47" s="110" t="str">
        <v>－</v>
      </c>
      <c r="DR47" s="110" t="str">
        <v>－</v>
      </c>
      <c r="DS47" s="110" t="str">
        <v>－</v>
      </c>
      <c r="DT47" s="110" t="str">
        <v>－</v>
      </c>
      <c r="DU47" s="110" t="str">
        <v>－</v>
      </c>
      <c r="DV47" s="110" t="str">
        <v>－</v>
      </c>
      <c r="DW47" s="110" t="str">
        <v>－</v>
      </c>
      <c r="DX47" s="110" t="str">
        <v>－</v>
      </c>
      <c r="DY47" s="110" t="str">
        <v>－</v>
      </c>
      <c r="DZ47" s="110" t="str">
        <v>－</v>
      </c>
      <c r="EA47" s="110" t="str">
        <v>－</v>
      </c>
      <c r="EB47" s="110" t="str">
        <v>－</v>
      </c>
      <c r="EC47" s="110" t="str">
        <v>－</v>
      </c>
      <c r="ED47" s="110" t="str">
        <v>－</v>
      </c>
      <c r="EE47" s="110" t="str">
        <v>－</v>
      </c>
      <c r="EF47" s="110" t="str">
        <v>－</v>
      </c>
      <c r="EG47" s="110" t="str">
        <v>－</v>
      </c>
      <c r="EH47" s="110" t="str">
        <v>－</v>
      </c>
      <c r="EI47" s="110" t="str">
        <v>－</v>
      </c>
      <c r="EJ47" s="110" t="str">
        <v>－</v>
      </c>
      <c r="EK47" s="110" t="str">
        <v>－</v>
      </c>
      <c r="EL47" s="110" t="str">
        <v>－</v>
      </c>
      <c r="EM47" s="110" t="str">
        <v>－</v>
      </c>
      <c r="EN47" s="110" t="str">
        <v>－</v>
      </c>
      <c r="EO47" s="110" t="str">
        <v>－</v>
      </c>
      <c r="EP47" s="110" t="str">
        <v>－</v>
      </c>
      <c r="EQ47" s="110" t="str">
        <v>－</v>
      </c>
      <c r="ER47" s="110" t="str">
        <v>－</v>
      </c>
      <c r="ES47" s="110" t="str">
        <v>－</v>
      </c>
      <c r="ET47" s="110" t="str">
        <v>－</v>
      </c>
      <c r="EU47" s="110" t="str">
        <v>－</v>
      </c>
      <c r="EV47" s="110" t="str">
        <v>－</v>
      </c>
      <c r="EW47" s="110" t="str">
        <v>－</v>
      </c>
      <c r="EX47" s="110" t="str">
        <v>－</v>
      </c>
      <c r="EY47" s="110" t="str">
        <v>－</v>
      </c>
      <c r="EZ47" s="110" t="str">
        <v>－</v>
      </c>
      <c r="FA47" s="110" t="str">
        <v>－</v>
      </c>
      <c r="FB47" s="110" t="str">
        <v>－</v>
      </c>
      <c r="FC47" s="110" t="str">
        <v>－</v>
      </c>
      <c r="FD47" s="110" t="str">
        <v>－</v>
      </c>
      <c r="FE47" s="110" t="str">
        <v>－</v>
      </c>
      <c r="FF47" s="110" t="str">
        <v>－</v>
      </c>
      <c r="FG47" s="110" t="str">
        <v>－</v>
      </c>
      <c r="FH47" s="110" t="str">
        <v>－</v>
      </c>
      <c r="FI47" s="110" t="str">
        <v>－</v>
      </c>
    </row>
    <row r="48" spans="1:165" ht="22" x14ac:dyDescent="0.2">
      <c r="A48" s="182" t="s">
        <v>681</v>
      </c>
      <c r="B48" s="100" t="s">
        <v>47</v>
      </c>
      <c r="C48" s="34" t="s">
        <v>91</v>
      </c>
      <c r="D48" s="111" t="e">
        <f ca="1"/>
        <v>#REF!</v>
      </c>
      <c r="E48" s="111" t="e">
        <f ca="1"/>
        <v>#REF!</v>
      </c>
      <c r="F48" s="111" t="e">
        <f ca="1"/>
        <v>#REF!</v>
      </c>
      <c r="G48" s="111" t="e">
        <f ca="1"/>
        <v>#REF!</v>
      </c>
      <c r="H48" s="111" t="e">
        <f ca="1"/>
        <v>#REF!</v>
      </c>
      <c r="I48" s="111" t="e">
        <f ca="1"/>
        <v>#REF!</v>
      </c>
      <c r="J48" s="111" t="e">
        <f ca="1"/>
        <v>#REF!</v>
      </c>
      <c r="K48" s="111" t="e">
        <f ca="1"/>
        <v>#REF!</v>
      </c>
      <c r="L48" s="111" t="e">
        <f ca="1"/>
        <v>#REF!</v>
      </c>
      <c r="M48" s="111" t="e">
        <f ca="1"/>
        <v>#REF!</v>
      </c>
      <c r="N48" s="111" t="e">
        <f ca="1"/>
        <v>#REF!</v>
      </c>
      <c r="O48" s="111" t="e">
        <f ca="1"/>
        <v>#REF!</v>
      </c>
      <c r="P48" s="111" t="e">
        <f ca="1"/>
        <v>#REF!</v>
      </c>
      <c r="Q48" s="111" t="e">
        <f ca="1"/>
        <v>#REF!</v>
      </c>
      <c r="R48" s="111" t="e">
        <f ca="1"/>
        <v>#REF!</v>
      </c>
      <c r="S48" s="111" t="e">
        <f ca="1"/>
        <v>#REF!</v>
      </c>
      <c r="T48" s="111" t="e">
        <f ca="1"/>
        <v>#REF!</v>
      </c>
      <c r="U48" s="111" t="e">
        <f ca="1"/>
        <v>#REF!</v>
      </c>
      <c r="V48" s="111" t="e">
        <f ca="1"/>
        <v>#REF!</v>
      </c>
      <c r="W48" s="111" t="e">
        <f ca="1"/>
        <v>#REF!</v>
      </c>
      <c r="X48" s="111" t="e">
        <f ca="1"/>
        <v>#REF!</v>
      </c>
      <c r="Y48" s="111" t="e">
        <f ca="1"/>
        <v>#REF!</v>
      </c>
      <c r="Z48" s="111" t="e">
        <f ca="1"/>
        <v>#REF!</v>
      </c>
      <c r="AA48" s="111" t="e">
        <f ca="1"/>
        <v>#REF!</v>
      </c>
      <c r="AB48" s="111" t="e">
        <f ca="1"/>
        <v>#REF!</v>
      </c>
      <c r="AC48" s="111" t="e">
        <f ca="1"/>
        <v>#REF!</v>
      </c>
      <c r="AD48" s="111" t="e">
        <f ca="1"/>
        <v>#REF!</v>
      </c>
      <c r="AE48" s="111" t="e">
        <f ca="1"/>
        <v>#REF!</v>
      </c>
      <c r="AF48" s="111" t="e">
        <f ca="1"/>
        <v>#REF!</v>
      </c>
      <c r="AG48" s="111" t="e">
        <f ca="1"/>
        <v>#REF!</v>
      </c>
      <c r="AH48" s="111" t="e">
        <f ca="1"/>
        <v>#REF!</v>
      </c>
      <c r="AI48" s="111" t="e">
        <f ca="1"/>
        <v>#REF!</v>
      </c>
      <c r="AJ48" s="111" t="e">
        <f ca="1"/>
        <v>#REF!</v>
      </c>
      <c r="AK48" s="111" t="e">
        <f ca="1"/>
        <v>#REF!</v>
      </c>
      <c r="AL48" s="111" t="e">
        <f ca="1"/>
        <v>#REF!</v>
      </c>
      <c r="AM48" s="111" t="e">
        <f ca="1"/>
        <v>#REF!</v>
      </c>
      <c r="AN48" s="111" t="e">
        <f ca="1"/>
        <v>#REF!</v>
      </c>
      <c r="AO48" s="111" t="e">
        <f ca="1"/>
        <v>#REF!</v>
      </c>
      <c r="AP48" s="111" t="e">
        <f ca="1"/>
        <v>#REF!</v>
      </c>
      <c r="AQ48" s="111" t="e">
        <f ca="1"/>
        <v>#REF!</v>
      </c>
      <c r="AR48" s="111" t="e">
        <f ca="1"/>
        <v>#REF!</v>
      </c>
      <c r="AS48" s="111" t="e">
        <f ca="1"/>
        <v>#REF!</v>
      </c>
      <c r="AT48" s="111" t="e">
        <f ca="1"/>
        <v>#REF!</v>
      </c>
      <c r="AU48" s="111" t="e">
        <f ca="1"/>
        <v>#REF!</v>
      </c>
      <c r="AV48" s="111" t="e">
        <f ca="1"/>
        <v>#REF!</v>
      </c>
      <c r="AW48" s="111" t="e">
        <f ca="1"/>
        <v>#REF!</v>
      </c>
      <c r="AX48" s="111" t="e">
        <f ca="1"/>
        <v>#REF!</v>
      </c>
      <c r="AY48" s="111" t="e">
        <f ca="1"/>
        <v>#REF!</v>
      </c>
      <c r="AZ48" s="111" t="e">
        <f ca="1"/>
        <v>#REF!</v>
      </c>
      <c r="BA48" s="111" t="e">
        <f ca="1"/>
        <v>#REF!</v>
      </c>
      <c r="BB48" s="111" t="e">
        <f ca="1"/>
        <v>#REF!</v>
      </c>
      <c r="BC48" s="111" t="e">
        <f ca="1"/>
        <v>#REF!</v>
      </c>
      <c r="BD48" s="111" t="e">
        <f ca="1"/>
        <v>#REF!</v>
      </c>
      <c r="BE48" s="111" t="e">
        <f ca="1"/>
        <v>#REF!</v>
      </c>
      <c r="BF48" s="111" t="e">
        <f ca="1"/>
        <v>#REF!</v>
      </c>
      <c r="BG48" s="111" t="e">
        <f ca="1"/>
        <v>#REF!</v>
      </c>
      <c r="BH48" s="111" t="e">
        <f ca="1"/>
        <v>#REF!</v>
      </c>
      <c r="BI48" s="111" t="e">
        <f ca="1"/>
        <v>#REF!</v>
      </c>
      <c r="BJ48" s="111" t="e">
        <f ca="1"/>
        <v>#REF!</v>
      </c>
      <c r="BK48" s="111" t="e">
        <f ca="1"/>
        <v>#REF!</v>
      </c>
      <c r="BL48" s="111" t="e">
        <f ca="1"/>
        <v>#REF!</v>
      </c>
      <c r="BM48" s="111" t="e">
        <f ca="1"/>
        <v>#REF!</v>
      </c>
      <c r="BN48" s="111" t="e">
        <f ca="1"/>
        <v>#REF!</v>
      </c>
      <c r="BO48" s="111" t="e">
        <f ca="1"/>
        <v>#REF!</v>
      </c>
      <c r="BP48" s="111" t="e">
        <f ca="1"/>
        <v>#REF!</v>
      </c>
      <c r="BQ48" s="111" t="e">
        <f ca="1"/>
        <v>#REF!</v>
      </c>
      <c r="BR48" s="111" t="e">
        <f ca="1"/>
        <v>#REF!</v>
      </c>
      <c r="BS48" s="111" t="e">
        <f ca="1"/>
        <v>#REF!</v>
      </c>
      <c r="BT48" s="111" t="e">
        <f ca="1"/>
        <v>#REF!</v>
      </c>
      <c r="BU48" s="111" t="e">
        <f ca="1"/>
        <v>#REF!</v>
      </c>
      <c r="BV48" s="111" t="e">
        <f ca="1"/>
        <v>#REF!</v>
      </c>
      <c r="BW48" s="111" t="e">
        <f ca="1"/>
        <v>#REF!</v>
      </c>
      <c r="BX48" s="111" t="e">
        <f ca="1"/>
        <v>#REF!</v>
      </c>
      <c r="BY48" s="111" t="e">
        <f ca="1"/>
        <v>#REF!</v>
      </c>
      <c r="BZ48" s="111" t="e">
        <f ca="1"/>
        <v>#REF!</v>
      </c>
      <c r="CA48" s="111" t="e">
        <f ca="1"/>
        <v>#REF!</v>
      </c>
      <c r="CB48" s="111" t="e">
        <f ca="1"/>
        <v>#REF!</v>
      </c>
      <c r="CC48" s="111" t="e">
        <f ca="1"/>
        <v>#REF!</v>
      </c>
      <c r="CD48" s="111" t="e">
        <f ca="1"/>
        <v>#REF!</v>
      </c>
      <c r="CE48" s="111" t="e">
        <f ca="1"/>
        <v>#REF!</v>
      </c>
      <c r="CF48" s="111" t="e">
        <f ca="1"/>
        <v>#REF!</v>
      </c>
      <c r="CG48" s="111" t="e">
        <f ca="1"/>
        <v>#REF!</v>
      </c>
      <c r="CH48" s="111" t="e">
        <f ca="1"/>
        <v>#REF!</v>
      </c>
      <c r="CI48" s="111" t="e">
        <f ca="1"/>
        <v>#REF!</v>
      </c>
      <c r="CJ48" s="111" t="e">
        <f ca="1"/>
        <v>#REF!</v>
      </c>
      <c r="CK48" s="111" t="e">
        <f ca="1"/>
        <v>#REF!</v>
      </c>
      <c r="CL48" s="111" t="e">
        <f ca="1"/>
        <v>#REF!</v>
      </c>
      <c r="CM48" s="111" t="e">
        <f ca="1"/>
        <v>#REF!</v>
      </c>
      <c r="CN48" s="111" t="e">
        <f ca="1"/>
        <v>#REF!</v>
      </c>
      <c r="CO48" s="111" t="e">
        <f ca="1"/>
        <v>#REF!</v>
      </c>
      <c r="CP48" s="111" t="e">
        <f ca="1"/>
        <v>#REF!</v>
      </c>
      <c r="CQ48" s="111" t="e">
        <f ca="1"/>
        <v>#REF!</v>
      </c>
      <c r="CR48" s="111" t="e">
        <f ca="1"/>
        <v>#REF!</v>
      </c>
      <c r="CS48" s="111" t="e">
        <f ca="1"/>
        <v>#REF!</v>
      </c>
      <c r="CT48" s="111" t="e">
        <f ca="1"/>
        <v>#REF!</v>
      </c>
      <c r="CU48" s="111" t="e">
        <f ca="1"/>
        <v>#REF!</v>
      </c>
      <c r="CV48" s="111" t="e">
        <f ca="1"/>
        <v>#REF!</v>
      </c>
      <c r="CW48" s="111" t="e">
        <f ca="1"/>
        <v>#REF!</v>
      </c>
      <c r="CX48" s="111" t="e">
        <f ca="1"/>
        <v>#REF!</v>
      </c>
      <c r="CY48" s="111" t="e">
        <f ca="1"/>
        <v>#REF!</v>
      </c>
      <c r="CZ48" s="111" t="e">
        <f ca="1"/>
        <v>#REF!</v>
      </c>
      <c r="DA48" s="111" t="e">
        <f ca="1"/>
        <v>#REF!</v>
      </c>
      <c r="DB48" s="111" t="e">
        <f ca="1"/>
        <v>#REF!</v>
      </c>
      <c r="DC48" s="111" t="e">
        <f ca="1"/>
        <v>#REF!</v>
      </c>
      <c r="DD48" s="111" t="e">
        <f ca="1"/>
        <v>#REF!</v>
      </c>
      <c r="DE48" s="111" t="e">
        <f ca="1"/>
        <v>#REF!</v>
      </c>
      <c r="DF48" s="111" t="e">
        <f ca="1"/>
        <v>#REF!</v>
      </c>
      <c r="DG48" s="111" t="e">
        <f ca="1"/>
        <v>#REF!</v>
      </c>
      <c r="DH48" s="111" t="e">
        <f ca="1"/>
        <v>#REF!</v>
      </c>
      <c r="DI48" s="111" t="e">
        <f ca="1"/>
        <v>#REF!</v>
      </c>
      <c r="DJ48" s="111" t="e">
        <f ca="1"/>
        <v>#REF!</v>
      </c>
      <c r="DK48" s="111" t="e">
        <f ca="1"/>
        <v>#REF!</v>
      </c>
      <c r="DL48" s="111" t="e">
        <f ca="1"/>
        <v>#REF!</v>
      </c>
      <c r="DM48" s="111" t="e">
        <f ca="1"/>
        <v>#REF!</v>
      </c>
      <c r="DN48" s="111" t="e">
        <f ca="1"/>
        <v>#REF!</v>
      </c>
      <c r="DO48" s="111" t="e">
        <f ca="1"/>
        <v>#REF!</v>
      </c>
      <c r="DP48" s="111" t="e">
        <f ca="1"/>
        <v>#REF!</v>
      </c>
      <c r="DQ48" s="111" t="e">
        <f ca="1"/>
        <v>#REF!</v>
      </c>
      <c r="DR48" s="111" t="e">
        <f ca="1"/>
        <v>#REF!</v>
      </c>
      <c r="DS48" s="111" t="e">
        <f ca="1"/>
        <v>#REF!</v>
      </c>
      <c r="DT48" s="111" t="e">
        <f ca="1"/>
        <v>#REF!</v>
      </c>
      <c r="DU48" s="111" t="e">
        <f ca="1"/>
        <v>#REF!</v>
      </c>
      <c r="DV48" s="111" t="e">
        <f ca="1"/>
        <v>#REF!</v>
      </c>
      <c r="DW48" s="111" t="e">
        <f ca="1"/>
        <v>#REF!</v>
      </c>
      <c r="DX48" s="111" t="e">
        <f ca="1"/>
        <v>#REF!</v>
      </c>
      <c r="DY48" s="111" t="e">
        <f ca="1"/>
        <v>#REF!</v>
      </c>
      <c r="DZ48" s="111" t="e">
        <f ca="1"/>
        <v>#REF!</v>
      </c>
      <c r="EA48" s="111" t="e">
        <f ca="1"/>
        <v>#REF!</v>
      </c>
      <c r="EB48" s="111" t="e">
        <f ca="1"/>
        <v>#REF!</v>
      </c>
      <c r="EC48" s="111" t="e">
        <f ca="1"/>
        <v>#REF!</v>
      </c>
      <c r="ED48" s="111" t="e">
        <f ca="1"/>
        <v>#REF!</v>
      </c>
      <c r="EE48" s="111" t="e">
        <f ca="1"/>
        <v>#REF!</v>
      </c>
      <c r="EF48" s="111" t="e">
        <f ca="1"/>
        <v>#REF!</v>
      </c>
      <c r="EG48" s="111" t="e">
        <f ca="1"/>
        <v>#REF!</v>
      </c>
      <c r="EH48" s="111" t="e">
        <f ca="1"/>
        <v>#REF!</v>
      </c>
      <c r="EI48" s="111" t="e">
        <f ca="1"/>
        <v>#REF!</v>
      </c>
      <c r="EJ48" s="111" t="e">
        <f ca="1"/>
        <v>#REF!</v>
      </c>
      <c r="EK48" s="111" t="e">
        <f ca="1"/>
        <v>#REF!</v>
      </c>
      <c r="EL48" s="111" t="str">
        <f ca="1"/>
        <v>－</v>
      </c>
      <c r="EM48" s="111" t="str">
        <f ca="1"/>
        <v>－</v>
      </c>
      <c r="EN48" s="111" t="str">
        <f ca="1"/>
        <v>－</v>
      </c>
      <c r="EO48" s="111" t="str">
        <f ca="1"/>
        <v>4箇所</v>
      </c>
      <c r="EP48" s="111" t="str">
        <f ca="1"/>
        <v>4箇所</v>
      </c>
      <c r="EQ48" s="111" t="str">
        <f ca="1"/>
        <v>4箇所</v>
      </c>
      <c r="ER48" s="111" t="str">
        <f ca="1"/>
        <v>2箇所</v>
      </c>
      <c r="ES48" s="111" t="str">
        <f ca="1"/>
        <v>2箇所</v>
      </c>
      <c r="ET48" s="111" t="str">
        <f ca="1"/>
        <v>2箇所</v>
      </c>
      <c r="EU48" s="111" t="e">
        <f ca="1"/>
        <v>#REF!</v>
      </c>
      <c r="EV48" s="111" t="e">
        <f ca="1"/>
        <v>#REF!</v>
      </c>
      <c r="EW48" s="111" t="e">
        <f ca="1"/>
        <v>#REF!</v>
      </c>
      <c r="EX48" s="111" t="e">
        <f ca="1"/>
        <v>#REF!</v>
      </c>
      <c r="EY48" s="111" t="e">
        <f ca="1"/>
        <v>#REF!</v>
      </c>
      <c r="EZ48" s="111" t="e">
        <f ca="1"/>
        <v>#REF!</v>
      </c>
      <c r="FA48" s="111" t="e">
        <f ca="1"/>
        <v>#REF!</v>
      </c>
      <c r="FB48" s="111" t="e">
        <f ca="1"/>
        <v>#REF!</v>
      </c>
      <c r="FC48" s="111" t="e">
        <f ca="1"/>
        <v>#REF!</v>
      </c>
      <c r="FD48" s="111" t="e">
        <f ca="1"/>
        <v>#REF!</v>
      </c>
      <c r="FE48" s="111" t="e">
        <f ca="1"/>
        <v>#REF!</v>
      </c>
      <c r="FF48" s="111" t="e">
        <f ca="1"/>
        <v>#REF!</v>
      </c>
      <c r="FG48" s="111" t="e">
        <f ca="1"/>
        <v>#REF!</v>
      </c>
      <c r="FH48" s="111" t="e">
        <f ca="1"/>
        <v>#REF!</v>
      </c>
      <c r="FI48" s="111" t="e">
        <f ca="1"/>
        <v>#REF!</v>
      </c>
    </row>
    <row r="49" spans="1:165" x14ac:dyDescent="0.2">
      <c r="A49" s="183"/>
      <c r="B49" s="101" t="s">
        <v>48</v>
      </c>
      <c r="C49" s="34" t="s">
        <v>91</v>
      </c>
      <c r="D49" s="111" t="e">
        <f ca="1"/>
        <v>#REF!</v>
      </c>
      <c r="E49" s="111" t="e">
        <f ca="1"/>
        <v>#REF!</v>
      </c>
      <c r="F49" s="111" t="e">
        <f ca="1"/>
        <v>#REF!</v>
      </c>
      <c r="G49" s="111" t="e">
        <f ca="1"/>
        <v>#REF!</v>
      </c>
      <c r="H49" s="111" t="e">
        <f ca="1"/>
        <v>#REF!</v>
      </c>
      <c r="I49" s="111" t="e">
        <f ca="1"/>
        <v>#REF!</v>
      </c>
      <c r="J49" s="111" t="e">
        <f ca="1"/>
        <v>#REF!</v>
      </c>
      <c r="K49" s="111" t="e">
        <f ca="1"/>
        <v>#REF!</v>
      </c>
      <c r="L49" s="111" t="e">
        <f ca="1"/>
        <v>#REF!</v>
      </c>
      <c r="M49" s="111" t="e">
        <f ca="1"/>
        <v>#REF!</v>
      </c>
      <c r="N49" s="111" t="e">
        <f ca="1"/>
        <v>#REF!</v>
      </c>
      <c r="O49" s="111" t="e">
        <f ca="1"/>
        <v>#REF!</v>
      </c>
      <c r="P49" s="111" t="e">
        <f ca="1"/>
        <v>#REF!</v>
      </c>
      <c r="Q49" s="111" t="e">
        <f ca="1"/>
        <v>#REF!</v>
      </c>
      <c r="R49" s="111" t="e">
        <f ca="1"/>
        <v>#REF!</v>
      </c>
      <c r="S49" s="111" t="e">
        <f ca="1"/>
        <v>#REF!</v>
      </c>
      <c r="T49" s="111" t="e">
        <f ca="1"/>
        <v>#REF!</v>
      </c>
      <c r="U49" s="111" t="e">
        <f ca="1"/>
        <v>#REF!</v>
      </c>
      <c r="V49" s="111" t="e">
        <f ca="1"/>
        <v>#REF!</v>
      </c>
      <c r="W49" s="111" t="e">
        <f ca="1"/>
        <v>#REF!</v>
      </c>
      <c r="X49" s="111" t="e">
        <f ca="1"/>
        <v>#REF!</v>
      </c>
      <c r="Y49" s="111" t="e">
        <f ca="1"/>
        <v>#REF!</v>
      </c>
      <c r="Z49" s="111" t="e">
        <f ca="1"/>
        <v>#REF!</v>
      </c>
      <c r="AA49" s="111" t="e">
        <f ca="1"/>
        <v>#REF!</v>
      </c>
      <c r="AB49" s="111" t="e">
        <f ca="1"/>
        <v>#REF!</v>
      </c>
      <c r="AC49" s="111" t="e">
        <f ca="1"/>
        <v>#REF!</v>
      </c>
      <c r="AD49" s="111" t="e">
        <f ca="1"/>
        <v>#REF!</v>
      </c>
      <c r="AE49" s="111" t="e">
        <f ca="1"/>
        <v>#REF!</v>
      </c>
      <c r="AF49" s="111" t="e">
        <f ca="1"/>
        <v>#REF!</v>
      </c>
      <c r="AG49" s="111" t="e">
        <f ca="1"/>
        <v>#REF!</v>
      </c>
      <c r="AH49" s="111" t="e">
        <f ca="1"/>
        <v>#REF!</v>
      </c>
      <c r="AI49" s="111" t="e">
        <f ca="1"/>
        <v>#REF!</v>
      </c>
      <c r="AJ49" s="111" t="e">
        <f ca="1"/>
        <v>#REF!</v>
      </c>
      <c r="AK49" s="111" t="e">
        <f ca="1"/>
        <v>#REF!</v>
      </c>
      <c r="AL49" s="111" t="e">
        <f ca="1"/>
        <v>#REF!</v>
      </c>
      <c r="AM49" s="111" t="e">
        <f ca="1"/>
        <v>#REF!</v>
      </c>
      <c r="AN49" s="111" t="e">
        <f ca="1"/>
        <v>#REF!</v>
      </c>
      <c r="AO49" s="111" t="e">
        <f ca="1"/>
        <v>#REF!</v>
      </c>
      <c r="AP49" s="111" t="e">
        <f ca="1"/>
        <v>#REF!</v>
      </c>
      <c r="AQ49" s="111" t="e">
        <f ca="1"/>
        <v>#REF!</v>
      </c>
      <c r="AR49" s="111" t="e">
        <f ca="1"/>
        <v>#REF!</v>
      </c>
      <c r="AS49" s="111" t="e">
        <f ca="1"/>
        <v>#REF!</v>
      </c>
      <c r="AT49" s="111" t="e">
        <f ca="1"/>
        <v>#REF!</v>
      </c>
      <c r="AU49" s="111" t="e">
        <f ca="1"/>
        <v>#REF!</v>
      </c>
      <c r="AV49" s="111" t="e">
        <f ca="1"/>
        <v>#REF!</v>
      </c>
      <c r="AW49" s="111" t="e">
        <f ca="1"/>
        <v>#REF!</v>
      </c>
      <c r="AX49" s="111" t="e">
        <f ca="1"/>
        <v>#REF!</v>
      </c>
      <c r="AY49" s="111" t="e">
        <f ca="1"/>
        <v>#REF!</v>
      </c>
      <c r="AZ49" s="111" t="e">
        <f ca="1"/>
        <v>#REF!</v>
      </c>
      <c r="BA49" s="111" t="e">
        <f ca="1"/>
        <v>#REF!</v>
      </c>
      <c r="BB49" s="111" t="e">
        <f ca="1"/>
        <v>#REF!</v>
      </c>
      <c r="BC49" s="111" t="e">
        <f ca="1"/>
        <v>#REF!</v>
      </c>
      <c r="BD49" s="111" t="e">
        <f ca="1"/>
        <v>#REF!</v>
      </c>
      <c r="BE49" s="111" t="e">
        <f ca="1"/>
        <v>#REF!</v>
      </c>
      <c r="BF49" s="111" t="e">
        <f ca="1"/>
        <v>#REF!</v>
      </c>
      <c r="BG49" s="111" t="e">
        <f ca="1"/>
        <v>#REF!</v>
      </c>
      <c r="BH49" s="111" t="e">
        <f ca="1"/>
        <v>#REF!</v>
      </c>
      <c r="BI49" s="111" t="e">
        <f ca="1"/>
        <v>#REF!</v>
      </c>
      <c r="BJ49" s="111" t="e">
        <f ca="1"/>
        <v>#REF!</v>
      </c>
      <c r="BK49" s="111" t="e">
        <f ca="1"/>
        <v>#REF!</v>
      </c>
      <c r="BL49" s="111" t="e">
        <f ca="1"/>
        <v>#REF!</v>
      </c>
      <c r="BM49" s="111" t="e">
        <f ca="1"/>
        <v>#REF!</v>
      </c>
      <c r="BN49" s="111" t="e">
        <f ca="1"/>
        <v>#REF!</v>
      </c>
      <c r="BO49" s="111" t="e">
        <f ca="1"/>
        <v>#REF!</v>
      </c>
      <c r="BP49" s="111" t="e">
        <f ca="1"/>
        <v>#REF!</v>
      </c>
      <c r="BQ49" s="111" t="e">
        <f ca="1"/>
        <v>#REF!</v>
      </c>
      <c r="BR49" s="111" t="e">
        <f ca="1"/>
        <v>#REF!</v>
      </c>
      <c r="BS49" s="111" t="e">
        <f ca="1"/>
        <v>#REF!</v>
      </c>
      <c r="BT49" s="111" t="e">
        <f ca="1"/>
        <v>#REF!</v>
      </c>
      <c r="BU49" s="111" t="e">
        <f ca="1"/>
        <v>#REF!</v>
      </c>
      <c r="BV49" s="111" t="e">
        <f ca="1"/>
        <v>#REF!</v>
      </c>
      <c r="BW49" s="111" t="e">
        <f ca="1"/>
        <v>#REF!</v>
      </c>
      <c r="BX49" s="111" t="e">
        <f ca="1"/>
        <v>#REF!</v>
      </c>
      <c r="BY49" s="111" t="e">
        <f ca="1"/>
        <v>#REF!</v>
      </c>
      <c r="BZ49" s="111" t="e">
        <f ca="1"/>
        <v>#REF!</v>
      </c>
      <c r="CA49" s="111" t="e">
        <f ca="1"/>
        <v>#REF!</v>
      </c>
      <c r="CB49" s="111" t="e">
        <f ca="1"/>
        <v>#REF!</v>
      </c>
      <c r="CC49" s="111" t="e">
        <f ca="1"/>
        <v>#REF!</v>
      </c>
      <c r="CD49" s="111" t="e">
        <f ca="1"/>
        <v>#REF!</v>
      </c>
      <c r="CE49" s="111" t="e">
        <f ca="1"/>
        <v>#REF!</v>
      </c>
      <c r="CF49" s="111" t="e">
        <f ca="1"/>
        <v>#REF!</v>
      </c>
      <c r="CG49" s="111" t="e">
        <f ca="1"/>
        <v>#REF!</v>
      </c>
      <c r="CH49" s="111" t="e">
        <f ca="1"/>
        <v>#REF!</v>
      </c>
      <c r="CI49" s="111" t="e">
        <f ca="1"/>
        <v>#REF!</v>
      </c>
      <c r="CJ49" s="111" t="e">
        <f ca="1"/>
        <v>#REF!</v>
      </c>
      <c r="CK49" s="111" t="e">
        <f ca="1"/>
        <v>#REF!</v>
      </c>
      <c r="CL49" s="111" t="e">
        <f ca="1"/>
        <v>#REF!</v>
      </c>
      <c r="CM49" s="111" t="e">
        <f ca="1"/>
        <v>#REF!</v>
      </c>
      <c r="CN49" s="111" t="e">
        <f ca="1"/>
        <v>#REF!</v>
      </c>
      <c r="CO49" s="111" t="e">
        <f ca="1"/>
        <v>#REF!</v>
      </c>
      <c r="CP49" s="111" t="e">
        <f ca="1"/>
        <v>#REF!</v>
      </c>
      <c r="CQ49" s="111" t="e">
        <f ca="1"/>
        <v>#REF!</v>
      </c>
      <c r="CR49" s="111" t="e">
        <f ca="1"/>
        <v>#REF!</v>
      </c>
      <c r="CS49" s="111" t="e">
        <f ca="1"/>
        <v>#REF!</v>
      </c>
      <c r="CT49" s="111" t="e">
        <f ca="1"/>
        <v>#REF!</v>
      </c>
      <c r="CU49" s="111" t="e">
        <f ca="1"/>
        <v>#REF!</v>
      </c>
      <c r="CV49" s="111" t="e">
        <f ca="1"/>
        <v>#REF!</v>
      </c>
      <c r="CW49" s="111" t="e">
        <f ca="1"/>
        <v>#REF!</v>
      </c>
      <c r="CX49" s="111" t="e">
        <f ca="1"/>
        <v>#REF!</v>
      </c>
      <c r="CY49" s="111" t="e">
        <f ca="1"/>
        <v>#REF!</v>
      </c>
      <c r="CZ49" s="111" t="e">
        <f ca="1"/>
        <v>#REF!</v>
      </c>
      <c r="DA49" s="111" t="e">
        <f ca="1"/>
        <v>#REF!</v>
      </c>
      <c r="DB49" s="111" t="e">
        <f ca="1"/>
        <v>#REF!</v>
      </c>
      <c r="DC49" s="111" t="e">
        <f ca="1"/>
        <v>#REF!</v>
      </c>
      <c r="DD49" s="111" t="e">
        <f ca="1"/>
        <v>#REF!</v>
      </c>
      <c r="DE49" s="111" t="e">
        <f ca="1"/>
        <v>#REF!</v>
      </c>
      <c r="DF49" s="111" t="e">
        <f ca="1"/>
        <v>#REF!</v>
      </c>
      <c r="DG49" s="111" t="e">
        <f ca="1"/>
        <v>#REF!</v>
      </c>
      <c r="DH49" s="111" t="e">
        <f ca="1"/>
        <v>#REF!</v>
      </c>
      <c r="DI49" s="111" t="e">
        <f ca="1"/>
        <v>#REF!</v>
      </c>
      <c r="DJ49" s="111" t="e">
        <f ca="1"/>
        <v>#REF!</v>
      </c>
      <c r="DK49" s="111" t="e">
        <f ca="1"/>
        <v>#REF!</v>
      </c>
      <c r="DL49" s="111" t="e">
        <f ca="1"/>
        <v>#REF!</v>
      </c>
      <c r="DM49" s="111" t="e">
        <f ca="1"/>
        <v>#REF!</v>
      </c>
      <c r="DN49" s="111" t="e">
        <f ca="1"/>
        <v>#REF!</v>
      </c>
      <c r="DO49" s="111" t="e">
        <f ca="1"/>
        <v>#REF!</v>
      </c>
      <c r="DP49" s="111" t="e">
        <f ca="1"/>
        <v>#REF!</v>
      </c>
      <c r="DQ49" s="111" t="e">
        <f ca="1"/>
        <v>#REF!</v>
      </c>
      <c r="DR49" s="111" t="e">
        <f ca="1"/>
        <v>#REF!</v>
      </c>
      <c r="DS49" s="111" t="e">
        <f ca="1"/>
        <v>#REF!</v>
      </c>
      <c r="DT49" s="111" t="e">
        <f ca="1"/>
        <v>#REF!</v>
      </c>
      <c r="DU49" s="111" t="e">
        <f ca="1"/>
        <v>#REF!</v>
      </c>
      <c r="DV49" s="111" t="e">
        <f ca="1"/>
        <v>#REF!</v>
      </c>
      <c r="DW49" s="111" t="e">
        <f ca="1"/>
        <v>#REF!</v>
      </c>
      <c r="DX49" s="111" t="e">
        <f ca="1"/>
        <v>#REF!</v>
      </c>
      <c r="DY49" s="111" t="e">
        <f ca="1"/>
        <v>#REF!</v>
      </c>
      <c r="DZ49" s="111" t="e">
        <f ca="1"/>
        <v>#REF!</v>
      </c>
      <c r="EA49" s="111" t="e">
        <f ca="1"/>
        <v>#REF!</v>
      </c>
      <c r="EB49" s="111" t="e">
        <f ca="1"/>
        <v>#REF!</v>
      </c>
      <c r="EC49" s="111" t="e">
        <f ca="1"/>
        <v>#REF!</v>
      </c>
      <c r="ED49" s="111" t="e">
        <f ca="1"/>
        <v>#REF!</v>
      </c>
      <c r="EE49" s="111" t="e">
        <f ca="1"/>
        <v>#REF!</v>
      </c>
      <c r="EF49" s="111" t="e">
        <f ca="1"/>
        <v>#REF!</v>
      </c>
      <c r="EG49" s="111" t="e">
        <f ca="1"/>
        <v>#REF!</v>
      </c>
      <c r="EH49" s="111" t="e">
        <f ca="1"/>
        <v>#REF!</v>
      </c>
      <c r="EI49" s="111" t="e">
        <f ca="1"/>
        <v>#REF!</v>
      </c>
      <c r="EJ49" s="111" t="e">
        <f ca="1"/>
        <v>#REF!</v>
      </c>
      <c r="EK49" s="111" t="e">
        <f ca="1"/>
        <v>#REF!</v>
      </c>
      <c r="EL49" s="111" t="str">
        <f ca="1"/>
        <v>－</v>
      </c>
      <c r="EM49" s="111" t="str">
        <f ca="1"/>
        <v>－</v>
      </c>
      <c r="EN49" s="111" t="str">
        <f ca="1"/>
        <v>－</v>
      </c>
      <c r="EO49" s="111" t="str">
        <f ca="1"/>
        <v>8箇所</v>
      </c>
      <c r="EP49" s="111" t="str">
        <f ca="1"/>
        <v>8箇所</v>
      </c>
      <c r="EQ49" s="111" t="str">
        <f ca="1"/>
        <v>8箇所</v>
      </c>
      <c r="ER49" s="111" t="str">
        <f ca="1"/>
        <v>6箇所</v>
      </c>
      <c r="ES49" s="111" t="str">
        <f ca="1"/>
        <v>6箇所</v>
      </c>
      <c r="ET49" s="111" t="str">
        <f ca="1"/>
        <v>6箇所</v>
      </c>
      <c r="EU49" s="111" t="e">
        <f ca="1"/>
        <v>#REF!</v>
      </c>
      <c r="EV49" s="111" t="e">
        <f ca="1"/>
        <v>#REF!</v>
      </c>
      <c r="EW49" s="111" t="e">
        <f ca="1"/>
        <v>#REF!</v>
      </c>
      <c r="EX49" s="111" t="e">
        <f ca="1"/>
        <v>#REF!</v>
      </c>
      <c r="EY49" s="111" t="e">
        <f ca="1"/>
        <v>#REF!</v>
      </c>
      <c r="EZ49" s="111" t="e">
        <f ca="1"/>
        <v>#REF!</v>
      </c>
      <c r="FA49" s="111" t="e">
        <f ca="1"/>
        <v>#REF!</v>
      </c>
      <c r="FB49" s="111" t="e">
        <f ca="1"/>
        <v>#REF!</v>
      </c>
      <c r="FC49" s="111" t="e">
        <f ca="1"/>
        <v>#REF!</v>
      </c>
      <c r="FD49" s="111" t="e">
        <f ca="1"/>
        <v>#REF!</v>
      </c>
      <c r="FE49" s="111" t="e">
        <f ca="1"/>
        <v>#REF!</v>
      </c>
      <c r="FF49" s="111" t="e">
        <f ca="1"/>
        <v>#REF!</v>
      </c>
      <c r="FG49" s="111" t="e">
        <f ca="1"/>
        <v>#REF!</v>
      </c>
      <c r="FH49" s="111" t="e">
        <f ca="1"/>
        <v>#REF!</v>
      </c>
      <c r="FI49" s="111" t="e">
        <f ca="1"/>
        <v>#REF!</v>
      </c>
    </row>
    <row r="50" spans="1:165" ht="13.5" customHeight="1" x14ac:dyDescent="0.2">
      <c r="A50" s="183"/>
      <c r="B50" s="168" t="s">
        <v>49</v>
      </c>
      <c r="C50" s="34" t="s">
        <v>682</v>
      </c>
      <c r="D50" s="111" t="e">
        <f ca="1"/>
        <v>#REF!</v>
      </c>
      <c r="E50" s="115" t="e">
        <f ca="1"/>
        <v>#REF!</v>
      </c>
      <c r="F50" s="115" t="e">
        <f ca="1"/>
        <v>#REF!</v>
      </c>
      <c r="G50" s="115" t="e">
        <f ca="1"/>
        <v>#REF!</v>
      </c>
      <c r="H50" s="115" t="e">
        <f ca="1"/>
        <v>#REF!</v>
      </c>
      <c r="I50" s="115" t="e">
        <f ca="1"/>
        <v>#REF!</v>
      </c>
      <c r="J50" s="115" t="e">
        <f ca="1"/>
        <v>#REF!</v>
      </c>
      <c r="K50" s="115" t="e">
        <f ca="1"/>
        <v>#REF!</v>
      </c>
      <c r="L50" s="115" t="e">
        <f ca="1"/>
        <v>#REF!</v>
      </c>
      <c r="M50" s="111" t="e">
        <f ca="1"/>
        <v>#REF!</v>
      </c>
      <c r="N50" s="115" t="e">
        <f ca="1"/>
        <v>#REF!</v>
      </c>
      <c r="O50" s="115" t="e">
        <f ca="1"/>
        <v>#REF!</v>
      </c>
      <c r="P50" s="115" t="e">
        <f ca="1"/>
        <v>#REF!</v>
      </c>
      <c r="Q50" s="115" t="e">
        <f ca="1"/>
        <v>#REF!</v>
      </c>
      <c r="R50" s="115" t="e">
        <f ca="1"/>
        <v>#REF!</v>
      </c>
      <c r="S50" s="115" t="e">
        <f ca="1"/>
        <v>#REF!</v>
      </c>
      <c r="T50" s="115" t="e">
        <f ca="1"/>
        <v>#REF!</v>
      </c>
      <c r="U50" s="115" t="e">
        <f ca="1"/>
        <v>#REF!</v>
      </c>
      <c r="V50" s="111" t="e">
        <f ca="1"/>
        <v>#REF!</v>
      </c>
      <c r="W50" s="115" t="e">
        <f ca="1"/>
        <v>#REF!</v>
      </c>
      <c r="X50" s="115" t="e">
        <f ca="1"/>
        <v>#REF!</v>
      </c>
      <c r="Y50" s="115" t="e">
        <f ca="1"/>
        <v>#REF!</v>
      </c>
      <c r="Z50" s="115" t="e">
        <f ca="1"/>
        <v>#REF!</v>
      </c>
      <c r="AA50" s="115" t="e">
        <f ca="1"/>
        <v>#REF!</v>
      </c>
      <c r="AB50" s="115" t="e">
        <f ca="1"/>
        <v>#REF!</v>
      </c>
      <c r="AC50" s="115" t="e">
        <f ca="1"/>
        <v>#REF!</v>
      </c>
      <c r="AD50" s="115" t="e">
        <f ca="1"/>
        <v>#REF!</v>
      </c>
      <c r="AE50" s="111" t="e">
        <f ca="1"/>
        <v>#REF!</v>
      </c>
      <c r="AF50" s="115" t="e">
        <f ca="1"/>
        <v>#REF!</v>
      </c>
      <c r="AG50" s="115" t="e">
        <f ca="1"/>
        <v>#REF!</v>
      </c>
      <c r="AH50" s="115" t="e">
        <f ca="1"/>
        <v>#REF!</v>
      </c>
      <c r="AI50" s="115" t="e">
        <f ca="1"/>
        <v>#REF!</v>
      </c>
      <c r="AJ50" s="115" t="e">
        <f ca="1"/>
        <v>#REF!</v>
      </c>
      <c r="AK50" s="115" t="e">
        <f ca="1"/>
        <v>#REF!</v>
      </c>
      <c r="AL50" s="115" t="e">
        <f ca="1"/>
        <v>#REF!</v>
      </c>
      <c r="AM50" s="115" t="e">
        <f ca="1"/>
        <v>#REF!</v>
      </c>
      <c r="AN50" s="111" t="e">
        <f ca="1"/>
        <v>#REF!</v>
      </c>
      <c r="AO50" s="115" t="e">
        <f ca="1"/>
        <v>#REF!</v>
      </c>
      <c r="AP50" s="115" t="e">
        <f ca="1"/>
        <v>#REF!</v>
      </c>
      <c r="AQ50" s="115" t="e">
        <f ca="1"/>
        <v>#REF!</v>
      </c>
      <c r="AR50" s="115" t="e">
        <f ca="1"/>
        <v>#REF!</v>
      </c>
      <c r="AS50" s="115" t="e">
        <f ca="1"/>
        <v>#REF!</v>
      </c>
      <c r="AT50" s="115" t="e">
        <f ca="1"/>
        <v>#REF!</v>
      </c>
      <c r="AU50" s="115" t="e">
        <f ca="1"/>
        <v>#REF!</v>
      </c>
      <c r="AV50" s="115" t="e">
        <f ca="1"/>
        <v>#REF!</v>
      </c>
      <c r="AW50" s="111" t="e">
        <f ca="1"/>
        <v>#REF!</v>
      </c>
      <c r="AX50" s="115" t="e">
        <f ca="1"/>
        <v>#REF!</v>
      </c>
      <c r="AY50" s="115" t="e">
        <f ca="1"/>
        <v>#REF!</v>
      </c>
      <c r="AZ50" s="115" t="e">
        <f ca="1"/>
        <v>#REF!</v>
      </c>
      <c r="BA50" s="115" t="e">
        <f ca="1"/>
        <v>#REF!</v>
      </c>
      <c r="BB50" s="115" t="e">
        <f ca="1"/>
        <v>#REF!</v>
      </c>
      <c r="BC50" s="115" t="e">
        <f ca="1"/>
        <v>#REF!</v>
      </c>
      <c r="BD50" s="115" t="e">
        <f ca="1"/>
        <v>#REF!</v>
      </c>
      <c r="BE50" s="115" t="e">
        <f ca="1"/>
        <v>#REF!</v>
      </c>
      <c r="BF50" s="111" t="e">
        <f ca="1"/>
        <v>#REF!</v>
      </c>
      <c r="BG50" s="115" t="e">
        <f ca="1"/>
        <v>#REF!</v>
      </c>
      <c r="BH50" s="115" t="e">
        <f ca="1"/>
        <v>#REF!</v>
      </c>
      <c r="BI50" s="115" t="e">
        <f ca="1"/>
        <v>#REF!</v>
      </c>
      <c r="BJ50" s="115" t="e">
        <f ca="1"/>
        <v>#REF!</v>
      </c>
      <c r="BK50" s="115" t="e">
        <f ca="1"/>
        <v>#REF!</v>
      </c>
      <c r="BL50" s="115" t="e">
        <f ca="1"/>
        <v>#REF!</v>
      </c>
      <c r="BM50" s="115" t="e">
        <f ca="1"/>
        <v>#REF!</v>
      </c>
      <c r="BN50" s="115" t="e">
        <f ca="1"/>
        <v>#REF!</v>
      </c>
      <c r="BO50" s="111" t="e">
        <f ca="1"/>
        <v>#REF!</v>
      </c>
      <c r="BP50" s="115" t="e">
        <f ca="1"/>
        <v>#REF!</v>
      </c>
      <c r="BQ50" s="115" t="e">
        <f ca="1"/>
        <v>#REF!</v>
      </c>
      <c r="BR50" s="115" t="e">
        <f ca="1"/>
        <v>#REF!</v>
      </c>
      <c r="BS50" s="115" t="e">
        <f ca="1"/>
        <v>#REF!</v>
      </c>
      <c r="BT50" s="115" t="e">
        <f ca="1"/>
        <v>#REF!</v>
      </c>
      <c r="BU50" s="115" t="e">
        <f ca="1"/>
        <v>#REF!</v>
      </c>
      <c r="BV50" s="115" t="e">
        <f ca="1"/>
        <v>#REF!</v>
      </c>
      <c r="BW50" s="115" t="e">
        <f ca="1"/>
        <v>#REF!</v>
      </c>
      <c r="BX50" s="111" t="e">
        <f ca="1"/>
        <v>#REF!</v>
      </c>
      <c r="BY50" s="115" t="e">
        <f ca="1"/>
        <v>#REF!</v>
      </c>
      <c r="BZ50" s="115" t="e">
        <f ca="1"/>
        <v>#REF!</v>
      </c>
      <c r="CA50" s="115" t="e">
        <f ca="1"/>
        <v>#REF!</v>
      </c>
      <c r="CB50" s="115" t="e">
        <f ca="1"/>
        <v>#REF!</v>
      </c>
      <c r="CC50" s="115" t="e">
        <f ca="1"/>
        <v>#REF!</v>
      </c>
      <c r="CD50" s="115" t="e">
        <f ca="1"/>
        <v>#REF!</v>
      </c>
      <c r="CE50" s="115" t="e">
        <f ca="1"/>
        <v>#REF!</v>
      </c>
      <c r="CF50" s="115" t="e">
        <f ca="1"/>
        <v>#REF!</v>
      </c>
      <c r="CG50" s="111" t="e">
        <f ca="1"/>
        <v>#REF!</v>
      </c>
      <c r="CH50" s="115" t="e">
        <f ca="1"/>
        <v>#REF!</v>
      </c>
      <c r="CI50" s="115" t="e">
        <f ca="1"/>
        <v>#REF!</v>
      </c>
      <c r="CJ50" s="115" t="e">
        <f ca="1"/>
        <v>#REF!</v>
      </c>
      <c r="CK50" s="115" t="e">
        <f ca="1"/>
        <v>#REF!</v>
      </c>
      <c r="CL50" s="115" t="e">
        <f ca="1"/>
        <v>#REF!</v>
      </c>
      <c r="CM50" s="115" t="e">
        <f ca="1"/>
        <v>#REF!</v>
      </c>
      <c r="CN50" s="115" t="e">
        <f ca="1"/>
        <v>#REF!</v>
      </c>
      <c r="CO50" s="115" t="e">
        <f ca="1"/>
        <v>#REF!</v>
      </c>
      <c r="CP50" s="111" t="e">
        <f ca="1"/>
        <v>#REF!</v>
      </c>
      <c r="CQ50" s="115" t="e">
        <f ca="1"/>
        <v>#REF!</v>
      </c>
      <c r="CR50" s="115" t="e">
        <f ca="1"/>
        <v>#REF!</v>
      </c>
      <c r="CS50" s="115" t="e">
        <f ca="1"/>
        <v>#REF!</v>
      </c>
      <c r="CT50" s="115" t="e">
        <f ca="1"/>
        <v>#REF!</v>
      </c>
      <c r="CU50" s="115" t="e">
        <f ca="1"/>
        <v>#REF!</v>
      </c>
      <c r="CV50" s="115" t="e">
        <f ca="1"/>
        <v>#REF!</v>
      </c>
      <c r="CW50" s="115" t="e">
        <f ca="1"/>
        <v>#REF!</v>
      </c>
      <c r="CX50" s="115" t="e">
        <f ca="1"/>
        <v>#REF!</v>
      </c>
      <c r="CY50" s="111" t="e">
        <f ca="1"/>
        <v>#REF!</v>
      </c>
      <c r="CZ50" s="115" t="e">
        <f ca="1"/>
        <v>#REF!</v>
      </c>
      <c r="DA50" s="115" t="e">
        <f ca="1"/>
        <v>#REF!</v>
      </c>
      <c r="DB50" s="115" t="e">
        <f ca="1"/>
        <v>#REF!</v>
      </c>
      <c r="DC50" s="115" t="e">
        <f ca="1"/>
        <v>#REF!</v>
      </c>
      <c r="DD50" s="115" t="e">
        <f ca="1"/>
        <v>#REF!</v>
      </c>
      <c r="DE50" s="115" t="e">
        <f ca="1"/>
        <v>#REF!</v>
      </c>
      <c r="DF50" s="115" t="e">
        <f ca="1"/>
        <v>#REF!</v>
      </c>
      <c r="DG50" s="115" t="e">
        <f ca="1"/>
        <v>#REF!</v>
      </c>
      <c r="DH50" s="111" t="e">
        <f ca="1"/>
        <v>#REF!</v>
      </c>
      <c r="DI50" s="115" t="e">
        <f ca="1"/>
        <v>#REF!</v>
      </c>
      <c r="DJ50" s="115" t="e">
        <f ca="1"/>
        <v>#REF!</v>
      </c>
      <c r="DK50" s="115" t="e">
        <f ca="1"/>
        <v>#REF!</v>
      </c>
      <c r="DL50" s="115" t="e">
        <f ca="1"/>
        <v>#REF!</v>
      </c>
      <c r="DM50" s="115" t="e">
        <f ca="1"/>
        <v>#REF!</v>
      </c>
      <c r="DN50" s="115" t="e">
        <f ca="1"/>
        <v>#REF!</v>
      </c>
      <c r="DO50" s="115" t="e">
        <f ca="1"/>
        <v>#REF!</v>
      </c>
      <c r="DP50" s="115" t="e">
        <f ca="1"/>
        <v>#REF!</v>
      </c>
      <c r="DQ50" s="111" t="e">
        <f ca="1"/>
        <v>#REF!</v>
      </c>
      <c r="DR50" s="115" t="e">
        <f ca="1"/>
        <v>#REF!</v>
      </c>
      <c r="DS50" s="115" t="e">
        <f ca="1"/>
        <v>#REF!</v>
      </c>
      <c r="DT50" s="115" t="e">
        <f ca="1"/>
        <v>#REF!</v>
      </c>
      <c r="DU50" s="115" t="e">
        <f ca="1"/>
        <v>#REF!</v>
      </c>
      <c r="DV50" s="115" t="e">
        <f ca="1"/>
        <v>#REF!</v>
      </c>
      <c r="DW50" s="115" t="e">
        <f ca="1"/>
        <v>#REF!</v>
      </c>
      <c r="DX50" s="115" t="e">
        <f ca="1"/>
        <v>#REF!</v>
      </c>
      <c r="DY50" s="115" t="e">
        <f ca="1"/>
        <v>#REF!</v>
      </c>
      <c r="DZ50" s="111" t="e">
        <f ca="1"/>
        <v>#REF!</v>
      </c>
      <c r="EA50" s="115" t="e">
        <f ca="1"/>
        <v>#REF!</v>
      </c>
      <c r="EB50" s="115" t="e">
        <f ca="1"/>
        <v>#REF!</v>
      </c>
      <c r="EC50" s="115" t="e">
        <f ca="1"/>
        <v>#REF!</v>
      </c>
      <c r="ED50" s="115" t="e">
        <f ca="1"/>
        <v>#REF!</v>
      </c>
      <c r="EE50" s="115" t="e">
        <f ca="1"/>
        <v>#REF!</v>
      </c>
      <c r="EF50" s="115" t="e">
        <f ca="1"/>
        <v>#REF!</v>
      </c>
      <c r="EG50" s="115" t="e">
        <f ca="1"/>
        <v>#REF!</v>
      </c>
      <c r="EH50" s="115" t="e">
        <f ca="1"/>
        <v>#REF!</v>
      </c>
      <c r="EI50" s="111" t="e">
        <f ca="1"/>
        <v>#REF!</v>
      </c>
      <c r="EJ50" s="115" t="e">
        <f ca="1"/>
        <v>#REF!</v>
      </c>
      <c r="EK50" s="115" t="e">
        <f ca="1"/>
        <v>#REF!</v>
      </c>
      <c r="EL50" s="115" t="str">
        <f ca="1"/>
        <v>－</v>
      </c>
      <c r="EM50" s="115" t="str">
        <f ca="1"/>
        <v>－</v>
      </c>
      <c r="EN50" s="115" t="str">
        <f ca="1"/>
        <v>－</v>
      </c>
      <c r="EO50" s="115" t="str">
        <f ca="1"/>
        <v>0箇所</v>
      </c>
      <c r="EP50" s="115" t="str">
        <f ca="1"/>
        <v>0箇所</v>
      </c>
      <c r="EQ50" s="115" t="str">
        <f ca="1"/>
        <v>0箇所</v>
      </c>
      <c r="ER50" s="115" t="str">
        <f ca="1"/>
        <v>0箇所</v>
      </c>
      <c r="ES50" s="115" t="str">
        <f ca="1"/>
        <v>0箇所</v>
      </c>
      <c r="ET50" s="115" t="str">
        <f ca="1"/>
        <v>0箇所</v>
      </c>
      <c r="EU50" s="115" t="e">
        <f ca="1"/>
        <v>#REF!</v>
      </c>
      <c r="EV50" s="115" t="e">
        <f ca="1"/>
        <v>#REF!</v>
      </c>
      <c r="EW50" s="115" t="e">
        <f ca="1"/>
        <v>#REF!</v>
      </c>
      <c r="EX50" s="115" t="e">
        <f ca="1"/>
        <v>#REF!</v>
      </c>
      <c r="EY50" s="115" t="e">
        <f ca="1"/>
        <v>#REF!</v>
      </c>
      <c r="EZ50" s="115" t="e">
        <f ca="1"/>
        <v>#REF!</v>
      </c>
      <c r="FA50" s="115" t="e">
        <f ca="1"/>
        <v>#REF!</v>
      </c>
      <c r="FB50" s="115" t="e">
        <f ca="1"/>
        <v>#REF!</v>
      </c>
      <c r="FC50" s="115" t="e">
        <f ca="1"/>
        <v>#REF!</v>
      </c>
      <c r="FD50" s="115" t="e">
        <f ca="1"/>
        <v>#REF!</v>
      </c>
      <c r="FE50" s="115" t="e">
        <f ca="1"/>
        <v>#REF!</v>
      </c>
      <c r="FF50" s="115" t="e">
        <f ca="1"/>
        <v>#REF!</v>
      </c>
      <c r="FG50" s="115" t="e">
        <f ca="1"/>
        <v>#REF!</v>
      </c>
      <c r="FH50" s="115" t="e">
        <f ca="1"/>
        <v>#REF!</v>
      </c>
      <c r="FI50" s="115" t="e">
        <f ca="1"/>
        <v>#REF!</v>
      </c>
    </row>
    <row r="51" spans="1:165" x14ac:dyDescent="0.2">
      <c r="A51" s="183"/>
      <c r="B51" s="170"/>
      <c r="C51" s="34" t="s">
        <v>683</v>
      </c>
      <c r="D51" s="111" t="e">
        <f ca="1"/>
        <v>#REF!</v>
      </c>
      <c r="E51" s="111" t="e">
        <f ca="1"/>
        <v>#REF!</v>
      </c>
      <c r="F51" s="111" t="e">
        <f ca="1"/>
        <v>#REF!</v>
      </c>
      <c r="G51" s="111" t="e">
        <f ca="1"/>
        <v>#REF!</v>
      </c>
      <c r="H51" s="111" t="e">
        <f ca="1"/>
        <v>#REF!</v>
      </c>
      <c r="I51" s="111" t="e">
        <f ca="1"/>
        <v>#REF!</v>
      </c>
      <c r="J51" s="111" t="e">
        <f ca="1"/>
        <v>#REF!</v>
      </c>
      <c r="K51" s="111" t="e">
        <f ca="1"/>
        <v>#REF!</v>
      </c>
      <c r="L51" s="111" t="e">
        <f ca="1"/>
        <v>#REF!</v>
      </c>
      <c r="M51" s="111" t="e">
        <f ca="1"/>
        <v>#REF!</v>
      </c>
      <c r="N51" s="111" t="e">
        <f ca="1"/>
        <v>#REF!</v>
      </c>
      <c r="O51" s="111" t="e">
        <f ca="1"/>
        <v>#REF!</v>
      </c>
      <c r="P51" s="111" t="e">
        <f ca="1"/>
        <v>#REF!</v>
      </c>
      <c r="Q51" s="111" t="e">
        <f ca="1"/>
        <v>#REF!</v>
      </c>
      <c r="R51" s="111" t="e">
        <f ca="1"/>
        <v>#REF!</v>
      </c>
      <c r="S51" s="111" t="e">
        <f ca="1"/>
        <v>#REF!</v>
      </c>
      <c r="T51" s="111" t="e">
        <f ca="1"/>
        <v>#REF!</v>
      </c>
      <c r="U51" s="111" t="e">
        <f ca="1"/>
        <v>#REF!</v>
      </c>
      <c r="V51" s="111" t="e">
        <f ca="1"/>
        <v>#REF!</v>
      </c>
      <c r="W51" s="111" t="e">
        <f ca="1"/>
        <v>#REF!</v>
      </c>
      <c r="X51" s="111" t="e">
        <f ca="1"/>
        <v>#REF!</v>
      </c>
      <c r="Y51" s="111" t="e">
        <f ca="1"/>
        <v>#REF!</v>
      </c>
      <c r="Z51" s="111" t="e">
        <f ca="1"/>
        <v>#REF!</v>
      </c>
      <c r="AA51" s="111" t="e">
        <f ca="1"/>
        <v>#REF!</v>
      </c>
      <c r="AB51" s="111" t="e">
        <f ca="1"/>
        <v>#REF!</v>
      </c>
      <c r="AC51" s="111" t="e">
        <f ca="1"/>
        <v>#REF!</v>
      </c>
      <c r="AD51" s="111" t="e">
        <f ca="1"/>
        <v>#REF!</v>
      </c>
      <c r="AE51" s="111" t="e">
        <f ca="1"/>
        <v>#REF!</v>
      </c>
      <c r="AF51" s="111" t="e">
        <f ca="1"/>
        <v>#REF!</v>
      </c>
      <c r="AG51" s="111" t="e">
        <f ca="1"/>
        <v>#REF!</v>
      </c>
      <c r="AH51" s="111" t="e">
        <f ca="1"/>
        <v>#REF!</v>
      </c>
      <c r="AI51" s="111" t="e">
        <f ca="1"/>
        <v>#REF!</v>
      </c>
      <c r="AJ51" s="111" t="e">
        <f ca="1"/>
        <v>#REF!</v>
      </c>
      <c r="AK51" s="111" t="e">
        <f ca="1"/>
        <v>#REF!</v>
      </c>
      <c r="AL51" s="111" t="e">
        <f ca="1"/>
        <v>#REF!</v>
      </c>
      <c r="AM51" s="111" t="e">
        <f ca="1"/>
        <v>#REF!</v>
      </c>
      <c r="AN51" s="111" t="e">
        <f ca="1"/>
        <v>#REF!</v>
      </c>
      <c r="AO51" s="111" t="e">
        <f ca="1"/>
        <v>#REF!</v>
      </c>
      <c r="AP51" s="111" t="e">
        <f ca="1"/>
        <v>#REF!</v>
      </c>
      <c r="AQ51" s="111" t="e">
        <f ca="1"/>
        <v>#REF!</v>
      </c>
      <c r="AR51" s="111" t="e">
        <f ca="1"/>
        <v>#REF!</v>
      </c>
      <c r="AS51" s="111" t="e">
        <f ca="1"/>
        <v>#REF!</v>
      </c>
      <c r="AT51" s="111" t="e">
        <f ca="1"/>
        <v>#REF!</v>
      </c>
      <c r="AU51" s="111" t="e">
        <f ca="1"/>
        <v>#REF!</v>
      </c>
      <c r="AV51" s="111" t="e">
        <f ca="1"/>
        <v>#REF!</v>
      </c>
      <c r="AW51" s="111" t="e">
        <f ca="1"/>
        <v>#REF!</v>
      </c>
      <c r="AX51" s="111" t="e">
        <f ca="1"/>
        <v>#REF!</v>
      </c>
      <c r="AY51" s="111" t="e">
        <f ca="1"/>
        <v>#REF!</v>
      </c>
      <c r="AZ51" s="111" t="e">
        <f ca="1"/>
        <v>#REF!</v>
      </c>
      <c r="BA51" s="111" t="e">
        <f ca="1"/>
        <v>#REF!</v>
      </c>
      <c r="BB51" s="111" t="e">
        <f ca="1"/>
        <v>#REF!</v>
      </c>
      <c r="BC51" s="111" t="e">
        <f ca="1"/>
        <v>#REF!</v>
      </c>
      <c r="BD51" s="111" t="e">
        <f ca="1"/>
        <v>#REF!</v>
      </c>
      <c r="BE51" s="111" t="e">
        <f ca="1"/>
        <v>#REF!</v>
      </c>
      <c r="BF51" s="111" t="e">
        <f ca="1"/>
        <v>#REF!</v>
      </c>
      <c r="BG51" s="111" t="e">
        <f ca="1"/>
        <v>#REF!</v>
      </c>
      <c r="BH51" s="111" t="e">
        <f ca="1"/>
        <v>#REF!</v>
      </c>
      <c r="BI51" s="111" t="e">
        <f ca="1"/>
        <v>#REF!</v>
      </c>
      <c r="BJ51" s="111" t="e">
        <f ca="1"/>
        <v>#REF!</v>
      </c>
      <c r="BK51" s="111" t="e">
        <f ca="1"/>
        <v>#REF!</v>
      </c>
      <c r="BL51" s="111" t="e">
        <f ca="1"/>
        <v>#REF!</v>
      </c>
      <c r="BM51" s="111" t="e">
        <f ca="1"/>
        <v>#REF!</v>
      </c>
      <c r="BN51" s="111" t="e">
        <f ca="1"/>
        <v>#REF!</v>
      </c>
      <c r="BO51" s="111" t="e">
        <f ca="1"/>
        <v>#REF!</v>
      </c>
      <c r="BP51" s="111" t="e">
        <f ca="1"/>
        <v>#REF!</v>
      </c>
      <c r="BQ51" s="111" t="e">
        <f ca="1"/>
        <v>#REF!</v>
      </c>
      <c r="BR51" s="111" t="e">
        <f ca="1"/>
        <v>#REF!</v>
      </c>
      <c r="BS51" s="111" t="e">
        <f ca="1"/>
        <v>#REF!</v>
      </c>
      <c r="BT51" s="111" t="e">
        <f ca="1"/>
        <v>#REF!</v>
      </c>
      <c r="BU51" s="111" t="e">
        <f ca="1"/>
        <v>#REF!</v>
      </c>
      <c r="BV51" s="111" t="e">
        <f ca="1"/>
        <v>#REF!</v>
      </c>
      <c r="BW51" s="111" t="e">
        <f ca="1"/>
        <v>#REF!</v>
      </c>
      <c r="BX51" s="111" t="e">
        <f ca="1"/>
        <v>#REF!</v>
      </c>
      <c r="BY51" s="111" t="e">
        <f ca="1"/>
        <v>#REF!</v>
      </c>
      <c r="BZ51" s="111" t="e">
        <f ca="1"/>
        <v>#REF!</v>
      </c>
      <c r="CA51" s="111" t="e">
        <f ca="1"/>
        <v>#REF!</v>
      </c>
      <c r="CB51" s="111" t="e">
        <f ca="1"/>
        <v>#REF!</v>
      </c>
      <c r="CC51" s="111" t="e">
        <f ca="1"/>
        <v>#REF!</v>
      </c>
      <c r="CD51" s="111" t="e">
        <f ca="1"/>
        <v>#REF!</v>
      </c>
      <c r="CE51" s="111" t="e">
        <f ca="1"/>
        <v>#REF!</v>
      </c>
      <c r="CF51" s="111" t="e">
        <f ca="1"/>
        <v>#REF!</v>
      </c>
      <c r="CG51" s="111" t="e">
        <f ca="1"/>
        <v>#REF!</v>
      </c>
      <c r="CH51" s="111" t="e">
        <f ca="1"/>
        <v>#REF!</v>
      </c>
      <c r="CI51" s="111" t="e">
        <f ca="1"/>
        <v>#REF!</v>
      </c>
      <c r="CJ51" s="111" t="e">
        <f ca="1"/>
        <v>#REF!</v>
      </c>
      <c r="CK51" s="111" t="e">
        <f ca="1"/>
        <v>#REF!</v>
      </c>
      <c r="CL51" s="111" t="e">
        <f ca="1"/>
        <v>#REF!</v>
      </c>
      <c r="CM51" s="111" t="e">
        <f ca="1"/>
        <v>#REF!</v>
      </c>
      <c r="CN51" s="111" t="e">
        <f ca="1"/>
        <v>#REF!</v>
      </c>
      <c r="CO51" s="111" t="e">
        <f ca="1"/>
        <v>#REF!</v>
      </c>
      <c r="CP51" s="111" t="e">
        <f ca="1"/>
        <v>#REF!</v>
      </c>
      <c r="CQ51" s="111" t="e">
        <f ca="1"/>
        <v>#REF!</v>
      </c>
      <c r="CR51" s="111" t="e">
        <f ca="1"/>
        <v>#REF!</v>
      </c>
      <c r="CS51" s="111" t="e">
        <f ca="1"/>
        <v>#REF!</v>
      </c>
      <c r="CT51" s="111" t="e">
        <f ca="1"/>
        <v>#REF!</v>
      </c>
      <c r="CU51" s="111" t="e">
        <f ca="1"/>
        <v>#REF!</v>
      </c>
      <c r="CV51" s="111" t="e">
        <f ca="1"/>
        <v>#REF!</v>
      </c>
      <c r="CW51" s="111" t="e">
        <f ca="1"/>
        <v>#REF!</v>
      </c>
      <c r="CX51" s="111" t="e">
        <f ca="1"/>
        <v>#REF!</v>
      </c>
      <c r="CY51" s="111" t="e">
        <f ca="1"/>
        <v>#REF!</v>
      </c>
      <c r="CZ51" s="111" t="e">
        <f ca="1"/>
        <v>#REF!</v>
      </c>
      <c r="DA51" s="111" t="e">
        <f ca="1"/>
        <v>#REF!</v>
      </c>
      <c r="DB51" s="111" t="e">
        <f ca="1"/>
        <v>#REF!</v>
      </c>
      <c r="DC51" s="111" t="e">
        <f ca="1"/>
        <v>#REF!</v>
      </c>
      <c r="DD51" s="111" t="e">
        <f ca="1"/>
        <v>#REF!</v>
      </c>
      <c r="DE51" s="111" t="e">
        <f ca="1"/>
        <v>#REF!</v>
      </c>
      <c r="DF51" s="111" t="e">
        <f ca="1"/>
        <v>#REF!</v>
      </c>
      <c r="DG51" s="111" t="e">
        <f ca="1"/>
        <v>#REF!</v>
      </c>
      <c r="DH51" s="111" t="e">
        <f ca="1"/>
        <v>#REF!</v>
      </c>
      <c r="DI51" s="111" t="e">
        <f ca="1"/>
        <v>#REF!</v>
      </c>
      <c r="DJ51" s="111" t="e">
        <f ca="1"/>
        <v>#REF!</v>
      </c>
      <c r="DK51" s="111" t="e">
        <f ca="1"/>
        <v>#REF!</v>
      </c>
      <c r="DL51" s="111" t="e">
        <f ca="1"/>
        <v>#REF!</v>
      </c>
      <c r="DM51" s="111" t="e">
        <f ca="1"/>
        <v>#REF!</v>
      </c>
      <c r="DN51" s="111" t="e">
        <f ca="1"/>
        <v>#REF!</v>
      </c>
      <c r="DO51" s="111" t="e">
        <f ca="1"/>
        <v>#REF!</v>
      </c>
      <c r="DP51" s="111" t="e">
        <f ca="1"/>
        <v>#REF!</v>
      </c>
      <c r="DQ51" s="111" t="e">
        <f ca="1"/>
        <v>#REF!</v>
      </c>
      <c r="DR51" s="111" t="e">
        <f ca="1"/>
        <v>#REF!</v>
      </c>
      <c r="DS51" s="111" t="e">
        <f ca="1"/>
        <v>#REF!</v>
      </c>
      <c r="DT51" s="111" t="e">
        <f ca="1"/>
        <v>#REF!</v>
      </c>
      <c r="DU51" s="111" t="e">
        <f ca="1"/>
        <v>#REF!</v>
      </c>
      <c r="DV51" s="111" t="e">
        <f ca="1"/>
        <v>#REF!</v>
      </c>
      <c r="DW51" s="111" t="e">
        <f ca="1"/>
        <v>#REF!</v>
      </c>
      <c r="DX51" s="111" t="e">
        <f ca="1"/>
        <v>#REF!</v>
      </c>
      <c r="DY51" s="111" t="e">
        <f ca="1"/>
        <v>#REF!</v>
      </c>
      <c r="DZ51" s="111" t="e">
        <f ca="1"/>
        <v>#REF!</v>
      </c>
      <c r="EA51" s="111" t="e">
        <f ca="1"/>
        <v>#REF!</v>
      </c>
      <c r="EB51" s="111" t="e">
        <f ca="1"/>
        <v>#REF!</v>
      </c>
      <c r="EC51" s="111" t="e">
        <f ca="1"/>
        <v>#REF!</v>
      </c>
      <c r="ED51" s="111" t="e">
        <f ca="1"/>
        <v>#REF!</v>
      </c>
      <c r="EE51" s="111" t="e">
        <f ca="1"/>
        <v>#REF!</v>
      </c>
      <c r="EF51" s="111" t="e">
        <f ca="1"/>
        <v>#REF!</v>
      </c>
      <c r="EG51" s="111" t="e">
        <f ca="1"/>
        <v>#REF!</v>
      </c>
      <c r="EH51" s="111" t="e">
        <f ca="1"/>
        <v>#REF!</v>
      </c>
      <c r="EI51" s="111" t="e">
        <f ca="1"/>
        <v>#REF!</v>
      </c>
      <c r="EJ51" s="111" t="e">
        <f ca="1"/>
        <v>#REF!</v>
      </c>
      <c r="EK51" s="111" t="e">
        <f ca="1"/>
        <v>#REF!</v>
      </c>
      <c r="EL51" s="111" t="str">
        <f ca="1"/>
        <v>－</v>
      </c>
      <c r="EM51" s="111" t="str">
        <f ca="1"/>
        <v>－</v>
      </c>
      <c r="EN51" s="111" t="str">
        <f ca="1"/>
        <v>－</v>
      </c>
      <c r="EO51" s="111" t="str">
        <f ca="1"/>
        <v>0箇所</v>
      </c>
      <c r="EP51" s="111" t="str">
        <f ca="1"/>
        <v>0箇所</v>
      </c>
      <c r="EQ51" s="111" t="str">
        <f ca="1"/>
        <v>0箇所</v>
      </c>
      <c r="ER51" s="111" t="str">
        <f ca="1"/>
        <v>0箇所</v>
      </c>
      <c r="ES51" s="111" t="str">
        <f ca="1"/>
        <v>0箇所</v>
      </c>
      <c r="ET51" s="111" t="str">
        <f ca="1"/>
        <v>0箇所</v>
      </c>
      <c r="EU51" s="111" t="e">
        <f ca="1"/>
        <v>#REF!</v>
      </c>
      <c r="EV51" s="111" t="e">
        <f ca="1"/>
        <v>#REF!</v>
      </c>
      <c r="EW51" s="111" t="e">
        <f ca="1"/>
        <v>#REF!</v>
      </c>
      <c r="EX51" s="111" t="e">
        <f ca="1"/>
        <v>#REF!</v>
      </c>
      <c r="EY51" s="111" t="e">
        <f ca="1"/>
        <v>#REF!</v>
      </c>
      <c r="EZ51" s="111" t="e">
        <f ca="1"/>
        <v>#REF!</v>
      </c>
      <c r="FA51" s="111" t="e">
        <f ca="1"/>
        <v>#REF!</v>
      </c>
      <c r="FB51" s="111" t="e">
        <f ca="1"/>
        <v>#REF!</v>
      </c>
      <c r="FC51" s="111" t="e">
        <f ca="1"/>
        <v>#REF!</v>
      </c>
      <c r="FD51" s="111" t="e">
        <f ca="1"/>
        <v>#REF!</v>
      </c>
      <c r="FE51" s="111" t="e">
        <f ca="1"/>
        <v>#REF!</v>
      </c>
      <c r="FF51" s="111" t="e">
        <f ca="1"/>
        <v>#REF!</v>
      </c>
      <c r="FG51" s="111" t="e">
        <f ca="1"/>
        <v>#REF!</v>
      </c>
      <c r="FH51" s="111" t="e">
        <f ca="1"/>
        <v>#REF!</v>
      </c>
      <c r="FI51" s="111" t="e">
        <f ca="1"/>
        <v>#REF!</v>
      </c>
    </row>
    <row r="52" spans="1:165" ht="13.5" customHeight="1" x14ac:dyDescent="0.2">
      <c r="A52" s="183"/>
      <c r="B52" s="168" t="s">
        <v>50</v>
      </c>
      <c r="C52" s="34" t="s">
        <v>682</v>
      </c>
      <c r="D52" s="111" t="e">
        <f ca="1"/>
        <v>#REF!</v>
      </c>
      <c r="E52" s="111" t="e">
        <f ca="1"/>
        <v>#REF!</v>
      </c>
      <c r="F52" s="111" t="e">
        <f ca="1"/>
        <v>#REF!</v>
      </c>
      <c r="G52" s="111" t="e">
        <f ca="1"/>
        <v>#REF!</v>
      </c>
      <c r="H52" s="111" t="e">
        <f ca="1"/>
        <v>#REF!</v>
      </c>
      <c r="I52" s="111" t="e">
        <f ca="1"/>
        <v>#REF!</v>
      </c>
      <c r="J52" s="111" t="e">
        <f ca="1"/>
        <v>#REF!</v>
      </c>
      <c r="K52" s="111" t="e">
        <f ca="1"/>
        <v>#REF!</v>
      </c>
      <c r="L52" s="111" t="e">
        <f ca="1"/>
        <v>#REF!</v>
      </c>
      <c r="M52" s="111" t="e">
        <f ca="1"/>
        <v>#REF!</v>
      </c>
      <c r="N52" s="111" t="e">
        <f ca="1"/>
        <v>#REF!</v>
      </c>
      <c r="O52" s="111" t="e">
        <f ca="1"/>
        <v>#REF!</v>
      </c>
      <c r="P52" s="111" t="e">
        <f ca="1"/>
        <v>#REF!</v>
      </c>
      <c r="Q52" s="111" t="e">
        <f ca="1"/>
        <v>#REF!</v>
      </c>
      <c r="R52" s="111" t="e">
        <f ca="1"/>
        <v>#REF!</v>
      </c>
      <c r="S52" s="111" t="e">
        <f ca="1"/>
        <v>#REF!</v>
      </c>
      <c r="T52" s="111" t="e">
        <f ca="1"/>
        <v>#REF!</v>
      </c>
      <c r="U52" s="111" t="e">
        <f ca="1"/>
        <v>#REF!</v>
      </c>
      <c r="V52" s="111" t="e">
        <f ca="1"/>
        <v>#REF!</v>
      </c>
      <c r="W52" s="111" t="e">
        <f ca="1"/>
        <v>#REF!</v>
      </c>
      <c r="X52" s="111" t="e">
        <f ca="1"/>
        <v>#REF!</v>
      </c>
      <c r="Y52" s="111" t="e">
        <f ca="1"/>
        <v>#REF!</v>
      </c>
      <c r="Z52" s="111" t="e">
        <f ca="1"/>
        <v>#REF!</v>
      </c>
      <c r="AA52" s="111" t="e">
        <f ca="1"/>
        <v>#REF!</v>
      </c>
      <c r="AB52" s="111" t="e">
        <f ca="1"/>
        <v>#REF!</v>
      </c>
      <c r="AC52" s="111" t="e">
        <f ca="1"/>
        <v>#REF!</v>
      </c>
      <c r="AD52" s="111" t="e">
        <f ca="1"/>
        <v>#REF!</v>
      </c>
      <c r="AE52" s="111" t="e">
        <f ca="1"/>
        <v>#REF!</v>
      </c>
      <c r="AF52" s="111" t="e">
        <f ca="1"/>
        <v>#REF!</v>
      </c>
      <c r="AG52" s="111" t="e">
        <f ca="1"/>
        <v>#REF!</v>
      </c>
      <c r="AH52" s="111" t="e">
        <f ca="1"/>
        <v>#REF!</v>
      </c>
      <c r="AI52" s="111" t="e">
        <f ca="1"/>
        <v>#REF!</v>
      </c>
      <c r="AJ52" s="111" t="e">
        <f ca="1"/>
        <v>#REF!</v>
      </c>
      <c r="AK52" s="111" t="e">
        <f ca="1"/>
        <v>#REF!</v>
      </c>
      <c r="AL52" s="111" t="e">
        <f ca="1"/>
        <v>#REF!</v>
      </c>
      <c r="AM52" s="111" t="e">
        <f ca="1"/>
        <v>#REF!</v>
      </c>
      <c r="AN52" s="111" t="e">
        <f ca="1"/>
        <v>#REF!</v>
      </c>
      <c r="AO52" s="111" t="e">
        <f ca="1"/>
        <v>#REF!</v>
      </c>
      <c r="AP52" s="111" t="e">
        <f ca="1"/>
        <v>#REF!</v>
      </c>
      <c r="AQ52" s="111" t="e">
        <f ca="1"/>
        <v>#REF!</v>
      </c>
      <c r="AR52" s="111" t="e">
        <f ca="1"/>
        <v>#REF!</v>
      </c>
      <c r="AS52" s="111" t="e">
        <f ca="1"/>
        <v>#REF!</v>
      </c>
      <c r="AT52" s="111" t="e">
        <f ca="1"/>
        <v>#REF!</v>
      </c>
      <c r="AU52" s="111" t="e">
        <f ca="1"/>
        <v>#REF!</v>
      </c>
      <c r="AV52" s="111" t="e">
        <f ca="1"/>
        <v>#REF!</v>
      </c>
      <c r="AW52" s="111" t="e">
        <f ca="1"/>
        <v>#REF!</v>
      </c>
      <c r="AX52" s="111" t="e">
        <f ca="1"/>
        <v>#REF!</v>
      </c>
      <c r="AY52" s="111" t="e">
        <f ca="1"/>
        <v>#REF!</v>
      </c>
      <c r="AZ52" s="111" t="e">
        <f ca="1"/>
        <v>#REF!</v>
      </c>
      <c r="BA52" s="111" t="e">
        <f ca="1"/>
        <v>#REF!</v>
      </c>
      <c r="BB52" s="111" t="e">
        <f ca="1"/>
        <v>#REF!</v>
      </c>
      <c r="BC52" s="111" t="e">
        <f ca="1"/>
        <v>#REF!</v>
      </c>
      <c r="BD52" s="111" t="e">
        <f ca="1"/>
        <v>#REF!</v>
      </c>
      <c r="BE52" s="111" t="e">
        <f ca="1"/>
        <v>#REF!</v>
      </c>
      <c r="BF52" s="111" t="e">
        <f ca="1"/>
        <v>#REF!</v>
      </c>
      <c r="BG52" s="111" t="e">
        <f ca="1"/>
        <v>#REF!</v>
      </c>
      <c r="BH52" s="111" t="e">
        <f ca="1"/>
        <v>#REF!</v>
      </c>
      <c r="BI52" s="111" t="e">
        <f ca="1"/>
        <v>#REF!</v>
      </c>
      <c r="BJ52" s="111" t="e">
        <f ca="1"/>
        <v>#REF!</v>
      </c>
      <c r="BK52" s="111" t="e">
        <f ca="1"/>
        <v>#REF!</v>
      </c>
      <c r="BL52" s="111" t="e">
        <f ca="1"/>
        <v>#REF!</v>
      </c>
      <c r="BM52" s="111" t="e">
        <f ca="1"/>
        <v>#REF!</v>
      </c>
      <c r="BN52" s="111" t="e">
        <f ca="1"/>
        <v>#REF!</v>
      </c>
      <c r="BO52" s="111" t="e">
        <f ca="1"/>
        <v>#REF!</v>
      </c>
      <c r="BP52" s="111" t="e">
        <f ca="1"/>
        <v>#REF!</v>
      </c>
      <c r="BQ52" s="111" t="e">
        <f ca="1"/>
        <v>#REF!</v>
      </c>
      <c r="BR52" s="111" t="e">
        <f ca="1"/>
        <v>#REF!</v>
      </c>
      <c r="BS52" s="111" t="e">
        <f ca="1"/>
        <v>#REF!</v>
      </c>
      <c r="BT52" s="111" t="e">
        <f ca="1"/>
        <v>#REF!</v>
      </c>
      <c r="BU52" s="111" t="e">
        <f ca="1"/>
        <v>#REF!</v>
      </c>
      <c r="BV52" s="111" t="e">
        <f ca="1"/>
        <v>#REF!</v>
      </c>
      <c r="BW52" s="111" t="e">
        <f ca="1"/>
        <v>#REF!</v>
      </c>
      <c r="BX52" s="111" t="e">
        <f ca="1"/>
        <v>#REF!</v>
      </c>
      <c r="BY52" s="111" t="e">
        <f ca="1"/>
        <v>#REF!</v>
      </c>
      <c r="BZ52" s="111" t="e">
        <f ca="1"/>
        <v>#REF!</v>
      </c>
      <c r="CA52" s="111" t="e">
        <f ca="1"/>
        <v>#REF!</v>
      </c>
      <c r="CB52" s="111" t="e">
        <f ca="1"/>
        <v>#REF!</v>
      </c>
      <c r="CC52" s="111" t="e">
        <f ca="1"/>
        <v>#REF!</v>
      </c>
      <c r="CD52" s="111" t="e">
        <f ca="1"/>
        <v>#REF!</v>
      </c>
      <c r="CE52" s="111" t="e">
        <f ca="1"/>
        <v>#REF!</v>
      </c>
      <c r="CF52" s="111" t="e">
        <f ca="1"/>
        <v>#REF!</v>
      </c>
      <c r="CG52" s="111" t="e">
        <f ca="1"/>
        <v>#REF!</v>
      </c>
      <c r="CH52" s="111" t="e">
        <f ca="1"/>
        <v>#REF!</v>
      </c>
      <c r="CI52" s="111" t="e">
        <f ca="1"/>
        <v>#REF!</v>
      </c>
      <c r="CJ52" s="111" t="e">
        <f ca="1"/>
        <v>#REF!</v>
      </c>
      <c r="CK52" s="111" t="e">
        <f ca="1"/>
        <v>#REF!</v>
      </c>
      <c r="CL52" s="111" t="e">
        <f ca="1"/>
        <v>#REF!</v>
      </c>
      <c r="CM52" s="111" t="e">
        <f ca="1"/>
        <v>#REF!</v>
      </c>
      <c r="CN52" s="111" t="e">
        <f ca="1"/>
        <v>#REF!</v>
      </c>
      <c r="CO52" s="111" t="e">
        <f ca="1"/>
        <v>#REF!</v>
      </c>
      <c r="CP52" s="111" t="e">
        <f ca="1"/>
        <v>#REF!</v>
      </c>
      <c r="CQ52" s="111" t="e">
        <f ca="1"/>
        <v>#REF!</v>
      </c>
      <c r="CR52" s="111" t="e">
        <f ca="1"/>
        <v>#REF!</v>
      </c>
      <c r="CS52" s="111" t="e">
        <f ca="1"/>
        <v>#REF!</v>
      </c>
      <c r="CT52" s="111" t="e">
        <f ca="1"/>
        <v>#REF!</v>
      </c>
      <c r="CU52" s="111" t="e">
        <f ca="1"/>
        <v>#REF!</v>
      </c>
      <c r="CV52" s="111" t="e">
        <f ca="1"/>
        <v>#REF!</v>
      </c>
      <c r="CW52" s="111" t="e">
        <f ca="1"/>
        <v>#REF!</v>
      </c>
      <c r="CX52" s="111" t="e">
        <f ca="1"/>
        <v>#REF!</v>
      </c>
      <c r="CY52" s="111" t="e">
        <f ca="1"/>
        <v>#REF!</v>
      </c>
      <c r="CZ52" s="111" t="e">
        <f ca="1"/>
        <v>#REF!</v>
      </c>
      <c r="DA52" s="111" t="e">
        <f ca="1"/>
        <v>#REF!</v>
      </c>
      <c r="DB52" s="111" t="e">
        <f ca="1"/>
        <v>#REF!</v>
      </c>
      <c r="DC52" s="111" t="e">
        <f ca="1"/>
        <v>#REF!</v>
      </c>
      <c r="DD52" s="111" t="e">
        <f ca="1"/>
        <v>#REF!</v>
      </c>
      <c r="DE52" s="111" t="e">
        <f ca="1"/>
        <v>#REF!</v>
      </c>
      <c r="DF52" s="111" t="e">
        <f ca="1"/>
        <v>#REF!</v>
      </c>
      <c r="DG52" s="111" t="e">
        <f ca="1"/>
        <v>#REF!</v>
      </c>
      <c r="DH52" s="111" t="e">
        <f ca="1"/>
        <v>#REF!</v>
      </c>
      <c r="DI52" s="111" t="e">
        <f ca="1"/>
        <v>#REF!</v>
      </c>
      <c r="DJ52" s="111" t="e">
        <f ca="1"/>
        <v>#REF!</v>
      </c>
      <c r="DK52" s="111" t="e">
        <f ca="1"/>
        <v>#REF!</v>
      </c>
      <c r="DL52" s="111" t="e">
        <f ca="1"/>
        <v>#REF!</v>
      </c>
      <c r="DM52" s="111" t="e">
        <f ca="1"/>
        <v>#REF!</v>
      </c>
      <c r="DN52" s="111" t="e">
        <f ca="1"/>
        <v>#REF!</v>
      </c>
      <c r="DO52" s="111" t="e">
        <f ca="1"/>
        <v>#REF!</v>
      </c>
      <c r="DP52" s="111" t="e">
        <f ca="1"/>
        <v>#REF!</v>
      </c>
      <c r="DQ52" s="111" t="e">
        <f ca="1"/>
        <v>#REF!</v>
      </c>
      <c r="DR52" s="111" t="e">
        <f ca="1"/>
        <v>#REF!</v>
      </c>
      <c r="DS52" s="111" t="e">
        <f ca="1"/>
        <v>#REF!</v>
      </c>
      <c r="DT52" s="111" t="e">
        <f ca="1"/>
        <v>#REF!</v>
      </c>
      <c r="DU52" s="111" t="e">
        <f ca="1"/>
        <v>#REF!</v>
      </c>
      <c r="DV52" s="111" t="e">
        <f ca="1"/>
        <v>#REF!</v>
      </c>
      <c r="DW52" s="111" t="e">
        <f ca="1"/>
        <v>#REF!</v>
      </c>
      <c r="DX52" s="111" t="e">
        <f ca="1"/>
        <v>#REF!</v>
      </c>
      <c r="DY52" s="111" t="e">
        <f ca="1"/>
        <v>#REF!</v>
      </c>
      <c r="DZ52" s="111" t="e">
        <f ca="1"/>
        <v>#REF!</v>
      </c>
      <c r="EA52" s="111" t="e">
        <f ca="1"/>
        <v>#REF!</v>
      </c>
      <c r="EB52" s="111" t="e">
        <f ca="1"/>
        <v>#REF!</v>
      </c>
      <c r="EC52" s="111" t="e">
        <f ca="1"/>
        <v>#REF!</v>
      </c>
      <c r="ED52" s="111" t="e">
        <f ca="1"/>
        <v>#REF!</v>
      </c>
      <c r="EE52" s="111" t="e">
        <f ca="1"/>
        <v>#REF!</v>
      </c>
      <c r="EF52" s="111" t="e">
        <f ca="1"/>
        <v>#REF!</v>
      </c>
      <c r="EG52" s="111" t="e">
        <f ca="1"/>
        <v>#REF!</v>
      </c>
      <c r="EH52" s="111" t="e">
        <f ca="1"/>
        <v>#REF!</v>
      </c>
      <c r="EI52" s="111" t="e">
        <f ca="1"/>
        <v>#REF!</v>
      </c>
      <c r="EJ52" s="111" t="e">
        <f ca="1"/>
        <v>#REF!</v>
      </c>
      <c r="EK52" s="111" t="e">
        <f ca="1"/>
        <v>#REF!</v>
      </c>
      <c r="EL52" s="111" t="str">
        <f ca="1"/>
        <v>－</v>
      </c>
      <c r="EM52" s="111" t="str">
        <f ca="1"/>
        <v>－</v>
      </c>
      <c r="EN52" s="111" t="str">
        <f ca="1"/>
        <v>－</v>
      </c>
      <c r="EO52" s="111" t="str">
        <f ca="1"/>
        <v>0箇所</v>
      </c>
      <c r="EP52" s="111" t="str">
        <f ca="1"/>
        <v>0箇所</v>
      </c>
      <c r="EQ52" s="111" t="str">
        <f ca="1"/>
        <v>0箇所</v>
      </c>
      <c r="ER52" s="111" t="str">
        <f ca="1"/>
        <v>0箇所</v>
      </c>
      <c r="ES52" s="111" t="str">
        <f ca="1"/>
        <v>0箇所</v>
      </c>
      <c r="ET52" s="111" t="str">
        <f ca="1"/>
        <v>0箇所</v>
      </c>
      <c r="EU52" s="111" t="e">
        <f ca="1"/>
        <v>#REF!</v>
      </c>
      <c r="EV52" s="111" t="e">
        <f ca="1"/>
        <v>#REF!</v>
      </c>
      <c r="EW52" s="111" t="e">
        <f ca="1"/>
        <v>#REF!</v>
      </c>
      <c r="EX52" s="111" t="e">
        <f ca="1"/>
        <v>#REF!</v>
      </c>
      <c r="EY52" s="111" t="e">
        <f ca="1"/>
        <v>#REF!</v>
      </c>
      <c r="EZ52" s="111" t="e">
        <f ca="1"/>
        <v>#REF!</v>
      </c>
      <c r="FA52" s="111" t="e">
        <f ca="1"/>
        <v>#REF!</v>
      </c>
      <c r="FB52" s="111" t="e">
        <f ca="1"/>
        <v>#REF!</v>
      </c>
      <c r="FC52" s="111" t="e">
        <f ca="1"/>
        <v>#REF!</v>
      </c>
      <c r="FD52" s="111" t="e">
        <f ca="1"/>
        <v>#REF!</v>
      </c>
      <c r="FE52" s="111" t="e">
        <f ca="1"/>
        <v>#REF!</v>
      </c>
      <c r="FF52" s="111" t="e">
        <f ca="1"/>
        <v>#REF!</v>
      </c>
      <c r="FG52" s="111" t="e">
        <f ca="1"/>
        <v>#REF!</v>
      </c>
      <c r="FH52" s="111" t="e">
        <f ca="1"/>
        <v>#REF!</v>
      </c>
      <c r="FI52" s="111" t="e">
        <f ca="1"/>
        <v>#REF!</v>
      </c>
    </row>
    <row r="53" spans="1:165" x14ac:dyDescent="0.2">
      <c r="A53" s="184"/>
      <c r="B53" s="170"/>
      <c r="C53" s="34" t="s">
        <v>683</v>
      </c>
      <c r="D53" s="111" t="e">
        <f ca="1"/>
        <v>#REF!</v>
      </c>
      <c r="E53" s="115" t="e">
        <f ca="1"/>
        <v>#REF!</v>
      </c>
      <c r="F53" s="115" t="e">
        <f ca="1"/>
        <v>#REF!</v>
      </c>
      <c r="G53" s="115" t="e">
        <f ca="1"/>
        <v>#REF!</v>
      </c>
      <c r="H53" s="115" t="e">
        <f ca="1"/>
        <v>#REF!</v>
      </c>
      <c r="I53" s="115" t="e">
        <f ca="1"/>
        <v>#REF!</v>
      </c>
      <c r="J53" s="115" t="e">
        <f ca="1"/>
        <v>#REF!</v>
      </c>
      <c r="K53" s="115" t="e">
        <f ca="1"/>
        <v>#REF!</v>
      </c>
      <c r="L53" s="115" t="e">
        <f ca="1"/>
        <v>#REF!</v>
      </c>
      <c r="M53" s="111" t="e">
        <f ca="1"/>
        <v>#REF!</v>
      </c>
      <c r="N53" s="115" t="e">
        <f ca="1"/>
        <v>#REF!</v>
      </c>
      <c r="O53" s="115" t="e">
        <f ca="1"/>
        <v>#REF!</v>
      </c>
      <c r="P53" s="115" t="e">
        <f ca="1"/>
        <v>#REF!</v>
      </c>
      <c r="Q53" s="115" t="e">
        <f ca="1"/>
        <v>#REF!</v>
      </c>
      <c r="R53" s="115" t="e">
        <f ca="1"/>
        <v>#REF!</v>
      </c>
      <c r="S53" s="115" t="e">
        <f ca="1"/>
        <v>#REF!</v>
      </c>
      <c r="T53" s="115" t="e">
        <f ca="1"/>
        <v>#REF!</v>
      </c>
      <c r="U53" s="115" t="e">
        <f ca="1"/>
        <v>#REF!</v>
      </c>
      <c r="V53" s="111" t="e">
        <f ca="1"/>
        <v>#REF!</v>
      </c>
      <c r="W53" s="115" t="e">
        <f ca="1"/>
        <v>#REF!</v>
      </c>
      <c r="X53" s="115" t="e">
        <f ca="1"/>
        <v>#REF!</v>
      </c>
      <c r="Y53" s="115" t="e">
        <f ca="1"/>
        <v>#REF!</v>
      </c>
      <c r="Z53" s="115" t="e">
        <f ca="1"/>
        <v>#REF!</v>
      </c>
      <c r="AA53" s="115" t="e">
        <f ca="1"/>
        <v>#REF!</v>
      </c>
      <c r="AB53" s="115" t="e">
        <f ca="1"/>
        <v>#REF!</v>
      </c>
      <c r="AC53" s="115" t="e">
        <f ca="1"/>
        <v>#REF!</v>
      </c>
      <c r="AD53" s="115" t="e">
        <f ca="1"/>
        <v>#REF!</v>
      </c>
      <c r="AE53" s="111" t="e">
        <f ca="1"/>
        <v>#REF!</v>
      </c>
      <c r="AF53" s="115" t="e">
        <f ca="1"/>
        <v>#REF!</v>
      </c>
      <c r="AG53" s="115" t="e">
        <f ca="1"/>
        <v>#REF!</v>
      </c>
      <c r="AH53" s="115" t="e">
        <f ca="1"/>
        <v>#REF!</v>
      </c>
      <c r="AI53" s="115" t="e">
        <f ca="1"/>
        <v>#REF!</v>
      </c>
      <c r="AJ53" s="115" t="e">
        <f ca="1"/>
        <v>#REF!</v>
      </c>
      <c r="AK53" s="115" t="e">
        <f ca="1"/>
        <v>#REF!</v>
      </c>
      <c r="AL53" s="115" t="e">
        <f ca="1"/>
        <v>#REF!</v>
      </c>
      <c r="AM53" s="115" t="e">
        <f ca="1"/>
        <v>#REF!</v>
      </c>
      <c r="AN53" s="111" t="e">
        <f ca="1"/>
        <v>#REF!</v>
      </c>
      <c r="AO53" s="115" t="e">
        <f ca="1"/>
        <v>#REF!</v>
      </c>
      <c r="AP53" s="115" t="e">
        <f ca="1"/>
        <v>#REF!</v>
      </c>
      <c r="AQ53" s="115" t="e">
        <f ca="1"/>
        <v>#REF!</v>
      </c>
      <c r="AR53" s="115" t="e">
        <f ca="1"/>
        <v>#REF!</v>
      </c>
      <c r="AS53" s="115" t="e">
        <f ca="1"/>
        <v>#REF!</v>
      </c>
      <c r="AT53" s="115" t="e">
        <f ca="1"/>
        <v>#REF!</v>
      </c>
      <c r="AU53" s="115" t="e">
        <f ca="1"/>
        <v>#REF!</v>
      </c>
      <c r="AV53" s="115" t="e">
        <f ca="1"/>
        <v>#REF!</v>
      </c>
      <c r="AW53" s="111" t="e">
        <f ca="1"/>
        <v>#REF!</v>
      </c>
      <c r="AX53" s="115" t="e">
        <f ca="1"/>
        <v>#REF!</v>
      </c>
      <c r="AY53" s="115" t="e">
        <f ca="1"/>
        <v>#REF!</v>
      </c>
      <c r="AZ53" s="115" t="e">
        <f ca="1"/>
        <v>#REF!</v>
      </c>
      <c r="BA53" s="115" t="e">
        <f ca="1"/>
        <v>#REF!</v>
      </c>
      <c r="BB53" s="115" t="e">
        <f ca="1"/>
        <v>#REF!</v>
      </c>
      <c r="BC53" s="115" t="e">
        <f ca="1"/>
        <v>#REF!</v>
      </c>
      <c r="BD53" s="115" t="e">
        <f ca="1"/>
        <v>#REF!</v>
      </c>
      <c r="BE53" s="115" t="e">
        <f ca="1"/>
        <v>#REF!</v>
      </c>
      <c r="BF53" s="111" t="e">
        <f ca="1"/>
        <v>#REF!</v>
      </c>
      <c r="BG53" s="115" t="e">
        <f ca="1"/>
        <v>#REF!</v>
      </c>
      <c r="BH53" s="115" t="e">
        <f ca="1"/>
        <v>#REF!</v>
      </c>
      <c r="BI53" s="115" t="e">
        <f ca="1"/>
        <v>#REF!</v>
      </c>
      <c r="BJ53" s="115" t="e">
        <f ca="1"/>
        <v>#REF!</v>
      </c>
      <c r="BK53" s="115" t="e">
        <f ca="1"/>
        <v>#REF!</v>
      </c>
      <c r="BL53" s="115" t="e">
        <f ca="1"/>
        <v>#REF!</v>
      </c>
      <c r="BM53" s="115" t="e">
        <f ca="1"/>
        <v>#REF!</v>
      </c>
      <c r="BN53" s="115" t="e">
        <f ca="1"/>
        <v>#REF!</v>
      </c>
      <c r="BO53" s="111" t="e">
        <f ca="1"/>
        <v>#REF!</v>
      </c>
      <c r="BP53" s="115" t="e">
        <f ca="1"/>
        <v>#REF!</v>
      </c>
      <c r="BQ53" s="115" t="e">
        <f ca="1"/>
        <v>#REF!</v>
      </c>
      <c r="BR53" s="115" t="e">
        <f ca="1"/>
        <v>#REF!</v>
      </c>
      <c r="BS53" s="115" t="e">
        <f ca="1"/>
        <v>#REF!</v>
      </c>
      <c r="BT53" s="115" t="e">
        <f ca="1"/>
        <v>#REF!</v>
      </c>
      <c r="BU53" s="115" t="e">
        <f ca="1"/>
        <v>#REF!</v>
      </c>
      <c r="BV53" s="115" t="e">
        <f ca="1"/>
        <v>#REF!</v>
      </c>
      <c r="BW53" s="115" t="e">
        <f ca="1"/>
        <v>#REF!</v>
      </c>
      <c r="BX53" s="111" t="e">
        <f ca="1"/>
        <v>#REF!</v>
      </c>
      <c r="BY53" s="115" t="e">
        <f ca="1"/>
        <v>#REF!</v>
      </c>
      <c r="BZ53" s="115" t="e">
        <f ca="1"/>
        <v>#REF!</v>
      </c>
      <c r="CA53" s="115" t="e">
        <f ca="1"/>
        <v>#REF!</v>
      </c>
      <c r="CB53" s="115" t="e">
        <f ca="1"/>
        <v>#REF!</v>
      </c>
      <c r="CC53" s="115" t="e">
        <f ca="1"/>
        <v>#REF!</v>
      </c>
      <c r="CD53" s="115" t="e">
        <f ca="1"/>
        <v>#REF!</v>
      </c>
      <c r="CE53" s="115" t="e">
        <f ca="1"/>
        <v>#REF!</v>
      </c>
      <c r="CF53" s="115" t="e">
        <f ca="1"/>
        <v>#REF!</v>
      </c>
      <c r="CG53" s="111" t="e">
        <f ca="1"/>
        <v>#REF!</v>
      </c>
      <c r="CH53" s="115" t="e">
        <f ca="1"/>
        <v>#REF!</v>
      </c>
      <c r="CI53" s="115" t="e">
        <f ca="1"/>
        <v>#REF!</v>
      </c>
      <c r="CJ53" s="115" t="e">
        <f ca="1"/>
        <v>#REF!</v>
      </c>
      <c r="CK53" s="115" t="e">
        <f ca="1"/>
        <v>#REF!</v>
      </c>
      <c r="CL53" s="115" t="e">
        <f ca="1"/>
        <v>#REF!</v>
      </c>
      <c r="CM53" s="115" t="e">
        <f ca="1"/>
        <v>#REF!</v>
      </c>
      <c r="CN53" s="115" t="e">
        <f ca="1"/>
        <v>#REF!</v>
      </c>
      <c r="CO53" s="115" t="e">
        <f ca="1"/>
        <v>#REF!</v>
      </c>
      <c r="CP53" s="111" t="e">
        <f ca="1"/>
        <v>#REF!</v>
      </c>
      <c r="CQ53" s="115" t="e">
        <f ca="1"/>
        <v>#REF!</v>
      </c>
      <c r="CR53" s="115" t="e">
        <f ca="1"/>
        <v>#REF!</v>
      </c>
      <c r="CS53" s="115" t="e">
        <f ca="1"/>
        <v>#REF!</v>
      </c>
      <c r="CT53" s="115" t="e">
        <f ca="1"/>
        <v>#REF!</v>
      </c>
      <c r="CU53" s="115" t="e">
        <f ca="1"/>
        <v>#REF!</v>
      </c>
      <c r="CV53" s="115" t="e">
        <f ca="1"/>
        <v>#REF!</v>
      </c>
      <c r="CW53" s="115" t="e">
        <f ca="1"/>
        <v>#REF!</v>
      </c>
      <c r="CX53" s="115" t="e">
        <f ca="1"/>
        <v>#REF!</v>
      </c>
      <c r="CY53" s="111" t="e">
        <f ca="1"/>
        <v>#REF!</v>
      </c>
      <c r="CZ53" s="115" t="e">
        <f ca="1"/>
        <v>#REF!</v>
      </c>
      <c r="DA53" s="115" t="e">
        <f ca="1"/>
        <v>#REF!</v>
      </c>
      <c r="DB53" s="115" t="e">
        <f ca="1"/>
        <v>#REF!</v>
      </c>
      <c r="DC53" s="115" t="e">
        <f ca="1"/>
        <v>#REF!</v>
      </c>
      <c r="DD53" s="115" t="e">
        <f ca="1"/>
        <v>#REF!</v>
      </c>
      <c r="DE53" s="115" t="e">
        <f ca="1"/>
        <v>#REF!</v>
      </c>
      <c r="DF53" s="115" t="e">
        <f ca="1"/>
        <v>#REF!</v>
      </c>
      <c r="DG53" s="115" t="e">
        <f ca="1"/>
        <v>#REF!</v>
      </c>
      <c r="DH53" s="111" t="e">
        <f ca="1"/>
        <v>#REF!</v>
      </c>
      <c r="DI53" s="115" t="e">
        <f ca="1"/>
        <v>#REF!</v>
      </c>
      <c r="DJ53" s="115" t="e">
        <f ca="1"/>
        <v>#REF!</v>
      </c>
      <c r="DK53" s="115" t="e">
        <f ca="1"/>
        <v>#REF!</v>
      </c>
      <c r="DL53" s="115" t="e">
        <f ca="1"/>
        <v>#REF!</v>
      </c>
      <c r="DM53" s="115" t="e">
        <f ca="1"/>
        <v>#REF!</v>
      </c>
      <c r="DN53" s="115" t="e">
        <f ca="1"/>
        <v>#REF!</v>
      </c>
      <c r="DO53" s="115" t="e">
        <f ca="1"/>
        <v>#REF!</v>
      </c>
      <c r="DP53" s="115" t="e">
        <f ca="1"/>
        <v>#REF!</v>
      </c>
      <c r="DQ53" s="111" t="e">
        <f ca="1"/>
        <v>#REF!</v>
      </c>
      <c r="DR53" s="115" t="e">
        <f ca="1"/>
        <v>#REF!</v>
      </c>
      <c r="DS53" s="115" t="e">
        <f ca="1"/>
        <v>#REF!</v>
      </c>
      <c r="DT53" s="115" t="e">
        <f ca="1"/>
        <v>#REF!</v>
      </c>
      <c r="DU53" s="115" t="e">
        <f ca="1"/>
        <v>#REF!</v>
      </c>
      <c r="DV53" s="115" t="e">
        <f ca="1"/>
        <v>#REF!</v>
      </c>
      <c r="DW53" s="115" t="e">
        <f ca="1"/>
        <v>#REF!</v>
      </c>
      <c r="DX53" s="115" t="e">
        <f ca="1"/>
        <v>#REF!</v>
      </c>
      <c r="DY53" s="115" t="e">
        <f ca="1"/>
        <v>#REF!</v>
      </c>
      <c r="DZ53" s="111" t="e">
        <f ca="1"/>
        <v>#REF!</v>
      </c>
      <c r="EA53" s="115" t="e">
        <f ca="1"/>
        <v>#REF!</v>
      </c>
      <c r="EB53" s="115" t="e">
        <f ca="1"/>
        <v>#REF!</v>
      </c>
      <c r="EC53" s="115" t="e">
        <f ca="1"/>
        <v>#REF!</v>
      </c>
      <c r="ED53" s="115" t="e">
        <f ca="1"/>
        <v>#REF!</v>
      </c>
      <c r="EE53" s="115" t="e">
        <f ca="1"/>
        <v>#REF!</v>
      </c>
      <c r="EF53" s="115" t="e">
        <f ca="1"/>
        <v>#REF!</v>
      </c>
      <c r="EG53" s="115" t="e">
        <f ca="1"/>
        <v>#REF!</v>
      </c>
      <c r="EH53" s="115" t="e">
        <f ca="1"/>
        <v>#REF!</v>
      </c>
      <c r="EI53" s="111" t="e">
        <f ca="1"/>
        <v>#REF!</v>
      </c>
      <c r="EJ53" s="115" t="e">
        <f ca="1"/>
        <v>#REF!</v>
      </c>
      <c r="EK53" s="115" t="e">
        <f ca="1"/>
        <v>#REF!</v>
      </c>
      <c r="EL53" s="115" t="str">
        <f ca="1"/>
        <v>－</v>
      </c>
      <c r="EM53" s="115" t="str">
        <f ca="1"/>
        <v>－</v>
      </c>
      <c r="EN53" s="115" t="str">
        <f ca="1"/>
        <v>－</v>
      </c>
      <c r="EO53" s="115" t="str">
        <f ca="1"/>
        <v>0箇所</v>
      </c>
      <c r="EP53" s="115" t="str">
        <f ca="1"/>
        <v>0箇所</v>
      </c>
      <c r="EQ53" s="115" t="str">
        <f ca="1"/>
        <v>0箇所</v>
      </c>
      <c r="ER53" s="115" t="str">
        <f ca="1"/>
        <v>0箇所</v>
      </c>
      <c r="ES53" s="115" t="str">
        <f ca="1"/>
        <v>0箇所</v>
      </c>
      <c r="ET53" s="115" t="str">
        <f ca="1"/>
        <v>0箇所</v>
      </c>
      <c r="EU53" s="115" t="e">
        <f ca="1"/>
        <v>#REF!</v>
      </c>
      <c r="EV53" s="115" t="e">
        <f ca="1"/>
        <v>#REF!</v>
      </c>
      <c r="EW53" s="115" t="e">
        <f ca="1"/>
        <v>#REF!</v>
      </c>
      <c r="EX53" s="115" t="e">
        <f ca="1"/>
        <v>#REF!</v>
      </c>
      <c r="EY53" s="115" t="e">
        <f ca="1"/>
        <v>#REF!</v>
      </c>
      <c r="EZ53" s="115" t="e">
        <f ca="1"/>
        <v>#REF!</v>
      </c>
      <c r="FA53" s="115" t="e">
        <f ca="1"/>
        <v>#REF!</v>
      </c>
      <c r="FB53" s="115" t="e">
        <f ca="1"/>
        <v>#REF!</v>
      </c>
      <c r="FC53" s="115" t="e">
        <f ca="1"/>
        <v>#REF!</v>
      </c>
      <c r="FD53" s="115" t="e">
        <f ca="1"/>
        <v>#REF!</v>
      </c>
      <c r="FE53" s="115" t="e">
        <f ca="1"/>
        <v>#REF!</v>
      </c>
      <c r="FF53" s="115" t="e">
        <f ca="1"/>
        <v>#REF!</v>
      </c>
      <c r="FG53" s="115" t="e">
        <f ca="1"/>
        <v>#REF!</v>
      </c>
      <c r="FH53" s="115" t="e">
        <f ca="1"/>
        <v>#REF!</v>
      </c>
      <c r="FI53" s="115" t="e">
        <f ca="1"/>
        <v>#REF!</v>
      </c>
    </row>
    <row r="54" spans="1:165" ht="52.5" customHeight="1" x14ac:dyDescent="0.2">
      <c r="A54" s="185" t="s">
        <v>686</v>
      </c>
      <c r="B54" s="186"/>
      <c r="C54" s="187"/>
      <c r="D54" s="171" t="e">
        <f ca="1">IF(D5="※2","※2　急傾斜地なし",IF(D4="－","※1　被害計算対象外の地震",""))</f>
        <v>#REF!</v>
      </c>
      <c r="E54" s="172"/>
      <c r="F54" s="173"/>
      <c r="G54" s="171" t="e">
        <f ca="1">IF(G5="※2","※2　急傾斜地なし",IF(G4="－","※1　被害計算対象外の地震",""))</f>
        <v>#REF!</v>
      </c>
      <c r="H54" s="172"/>
      <c r="I54" s="173"/>
      <c r="J54" s="171" t="e">
        <f ca="1">IF(J5="※2","※2　急傾斜地なし",IF(J4="－","※1　被害計算対象外の地震",""))</f>
        <v>#REF!</v>
      </c>
      <c r="K54" s="172"/>
      <c r="L54" s="173"/>
      <c r="M54" s="171" t="e">
        <f ca="1">IF(M5="※2","※2　急傾斜地なし",IF(M4="－","※1　被害計算対象外の地震",""))</f>
        <v>#REF!</v>
      </c>
      <c r="N54" s="172"/>
      <c r="O54" s="173"/>
      <c r="P54" s="171" t="e">
        <f ca="1">IF(P5="※2","※2　急傾斜地なし",IF(P4="－","※1　被害計算対象外の地震",""))</f>
        <v>#REF!</v>
      </c>
      <c r="Q54" s="172"/>
      <c r="R54" s="173"/>
      <c r="S54" s="171" t="e">
        <f ca="1">IF(S5="※2","※2　急傾斜地なし",IF(S4="－","※1　被害計算対象外の地震",""))</f>
        <v>#REF!</v>
      </c>
      <c r="T54" s="172"/>
      <c r="U54" s="173"/>
      <c r="V54" s="171" t="e">
        <f ca="1">IF(V5="※2","※2　急傾斜地なし",IF(V4="－","※1　被害計算対象外の地震",""))</f>
        <v>#REF!</v>
      </c>
      <c r="W54" s="172"/>
      <c r="X54" s="173"/>
      <c r="Y54" s="171" t="e">
        <f ca="1">IF(Y5="※2","※2　急傾斜地なし",IF(Y4="－","※1　被害計算対象外の地震",""))</f>
        <v>#REF!</v>
      </c>
      <c r="Z54" s="172"/>
      <c r="AA54" s="173"/>
      <c r="AB54" s="171" t="e">
        <f ca="1">IF(AB5="※2","※2　急傾斜地なし",IF(AB4="－","※1　被害計算対象外の地震",""))</f>
        <v>#REF!</v>
      </c>
      <c r="AC54" s="172"/>
      <c r="AD54" s="173"/>
      <c r="AE54" s="171" t="e">
        <f ca="1">IF(AE5="※2","※2　急傾斜地なし",IF(AE4="－","※1　被害計算対象外の地震",""))</f>
        <v>#REF!</v>
      </c>
      <c r="AF54" s="172"/>
      <c r="AG54" s="173"/>
      <c r="AH54" s="171" t="e">
        <f ca="1">IF(AH5="※2","※2　急傾斜地なし",IF(AH4="－","※1　被害計算対象外の地震",""))</f>
        <v>#REF!</v>
      </c>
      <c r="AI54" s="172"/>
      <c r="AJ54" s="173"/>
      <c r="AK54" s="171" t="e">
        <f ca="1">IF(AK5="※2","※2　急傾斜地なし",IF(AK4="－","※1　被害計算対象外の地震",""))</f>
        <v>#REF!</v>
      </c>
      <c r="AL54" s="172"/>
      <c r="AM54" s="173"/>
      <c r="AN54" s="171" t="e">
        <f ca="1">IF(AN5="※2","※2　急傾斜地なし",IF(AN4="－","※1　被害計算対象外の地震",""))</f>
        <v>#REF!</v>
      </c>
      <c r="AO54" s="172"/>
      <c r="AP54" s="173"/>
      <c r="AQ54" s="171" t="e">
        <f ca="1">IF(AQ5="※2","※2　急傾斜地なし",IF(AQ4="－","※1　被害計算対象外の地震",""))</f>
        <v>#REF!</v>
      </c>
      <c r="AR54" s="172"/>
      <c r="AS54" s="173"/>
      <c r="AT54" s="171" t="e">
        <f ca="1">IF(AT5="※2","※2　急傾斜地なし",IF(AT4="－","※1　被害計算対象外の地震",""))</f>
        <v>#REF!</v>
      </c>
      <c r="AU54" s="172"/>
      <c r="AV54" s="173"/>
      <c r="AW54" s="171" t="e">
        <f ca="1">IF(AW5="※2","※2　急傾斜地なし",IF(AW4="－","※1　被害計算対象外の地震",""))</f>
        <v>#REF!</v>
      </c>
      <c r="AX54" s="172"/>
      <c r="AY54" s="173"/>
      <c r="AZ54" s="171" t="e">
        <f ca="1">IF(AZ5="※2","※2　急傾斜地なし",IF(AZ4="－","※1　被害計算対象外の地震",""))</f>
        <v>#REF!</v>
      </c>
      <c r="BA54" s="172"/>
      <c r="BB54" s="173"/>
      <c r="BC54" s="171" t="e">
        <f ca="1">IF(BC5="※2","※2　急傾斜地なし",IF(BC4="－","※1　被害計算対象外の地震",""))</f>
        <v>#REF!</v>
      </c>
      <c r="BD54" s="172"/>
      <c r="BE54" s="173"/>
      <c r="BF54" s="171" t="e">
        <f ca="1">IF(BF5="※2","※2　急傾斜地なし",IF(BF4="－","※1　被害計算対象外の地震",""))</f>
        <v>#REF!</v>
      </c>
      <c r="BG54" s="172"/>
      <c r="BH54" s="173"/>
      <c r="BI54" s="171" t="e">
        <f ca="1">IF(BI5="※2","※2　急傾斜地なし",IF(BI4="－","※1　被害計算対象外の地震",""))</f>
        <v>#REF!</v>
      </c>
      <c r="BJ54" s="172"/>
      <c r="BK54" s="173"/>
      <c r="BL54" s="171" t="e">
        <f ca="1">IF(BL5="※2","※2　急傾斜地なし",IF(BL4="－","※1　被害計算対象外の地震",""))</f>
        <v>#REF!</v>
      </c>
      <c r="BM54" s="172"/>
      <c r="BN54" s="173"/>
      <c r="BO54" s="171" t="e">
        <f ca="1">IF(BO5="※2","※2　急傾斜地なし",IF(BO4="－","※1　被害計算対象外の地震",""))</f>
        <v>#REF!</v>
      </c>
      <c r="BP54" s="172"/>
      <c r="BQ54" s="173"/>
      <c r="BR54" s="171" t="e">
        <f ca="1">IF(BR5="※2","※2　急傾斜地なし",IF(BR4="－","※1　被害計算対象外の地震",""))</f>
        <v>#REF!</v>
      </c>
      <c r="BS54" s="172"/>
      <c r="BT54" s="173"/>
      <c r="BU54" s="171" t="e">
        <f ca="1">IF(BU5="※2","※2　急傾斜地なし",IF(BU4="－","※1　被害計算対象外の地震",""))</f>
        <v>#REF!</v>
      </c>
      <c r="BV54" s="172"/>
      <c r="BW54" s="173"/>
      <c r="BX54" s="171" t="e">
        <f ca="1">IF(BX5="※2","※2　急傾斜地なし",IF(BX4="－","※1　被害計算対象外の地震",""))</f>
        <v>#REF!</v>
      </c>
      <c r="BY54" s="172"/>
      <c r="BZ54" s="173"/>
      <c r="CA54" s="171" t="e">
        <f ca="1">IF(CA5="※2","※2　急傾斜地なし",IF(CA4="－","※1　被害計算対象外の地震",""))</f>
        <v>#REF!</v>
      </c>
      <c r="CB54" s="172"/>
      <c r="CC54" s="173"/>
      <c r="CD54" s="171" t="e">
        <f ca="1">IF(CD5="※2","※2　急傾斜地なし",IF(CD4="－","※1　被害計算対象外の地震",""))</f>
        <v>#REF!</v>
      </c>
      <c r="CE54" s="172"/>
      <c r="CF54" s="173"/>
      <c r="CG54" s="171" t="e">
        <f ca="1">IF(CG5="※2","※2　急傾斜地なし",IF(CG4="－","※1　被害計算対象外の地震",""))</f>
        <v>#REF!</v>
      </c>
      <c r="CH54" s="172"/>
      <c r="CI54" s="173"/>
      <c r="CJ54" s="171" t="e">
        <f ca="1">IF(CJ5="※2","※2　急傾斜地なし",IF(CJ4="－","※1　被害計算対象外の地震",""))</f>
        <v>#REF!</v>
      </c>
      <c r="CK54" s="172"/>
      <c r="CL54" s="173"/>
      <c r="CM54" s="171" t="e">
        <f ca="1">IF(CM5="※2","※2　急傾斜地なし",IF(CM4="－","※1　被害計算対象外の地震",""))</f>
        <v>#REF!</v>
      </c>
      <c r="CN54" s="172"/>
      <c r="CO54" s="173"/>
      <c r="CP54" s="171" t="e">
        <f ca="1">IF(CP5="※2","※2　急傾斜地なし",IF(CP4="－","※1　被害計算対象外の地震",""))</f>
        <v>#REF!</v>
      </c>
      <c r="CQ54" s="172"/>
      <c r="CR54" s="173"/>
      <c r="CS54" s="171" t="e">
        <f ca="1">IF(CS5="※2","※2　急傾斜地なし",IF(CS4="－","※1　被害計算対象外の地震",""))</f>
        <v>#REF!</v>
      </c>
      <c r="CT54" s="172"/>
      <c r="CU54" s="173"/>
      <c r="CV54" s="171" t="e">
        <f ca="1">IF(CV5="※2","※2　急傾斜地なし",IF(CV4="－","※1　被害計算対象外の地震",""))</f>
        <v>#REF!</v>
      </c>
      <c r="CW54" s="172"/>
      <c r="CX54" s="173"/>
      <c r="CY54" s="171" t="e">
        <f ca="1">IF(CY5="※2","※2　急傾斜地なし",IF(CY4="－","※1　被害計算対象外の地震",""))</f>
        <v>#REF!</v>
      </c>
      <c r="CZ54" s="172"/>
      <c r="DA54" s="173"/>
      <c r="DB54" s="171" t="e">
        <f ca="1">IF(DB5="※2","※2　急傾斜地なし",IF(DB4="－","※1　被害計算対象外の地震",""))</f>
        <v>#REF!</v>
      </c>
      <c r="DC54" s="172"/>
      <c r="DD54" s="173"/>
      <c r="DE54" s="171" t="e">
        <f ca="1">IF(DE5="※2","※2　急傾斜地なし",IF(DE4="－","※1　被害計算対象外の地震",""))</f>
        <v>#REF!</v>
      </c>
      <c r="DF54" s="172"/>
      <c r="DG54" s="173"/>
      <c r="DH54" s="171" t="e">
        <f ca="1">IF(DH5="※2","※2　急傾斜地なし",IF(DH4="－","※1　被害計算対象外の地震",""))</f>
        <v>#REF!</v>
      </c>
      <c r="DI54" s="172"/>
      <c r="DJ54" s="173"/>
      <c r="DK54" s="171" t="e">
        <f ca="1">IF(DK5="※2","※2　急傾斜地なし",IF(DK4="－","※1　被害計算対象外の地震",""))</f>
        <v>#REF!</v>
      </c>
      <c r="DL54" s="172"/>
      <c r="DM54" s="173"/>
      <c r="DN54" s="171" t="e">
        <f ca="1">IF(DN5="※2","※2　急傾斜地なし",IF(DN4="－","※1　被害計算対象外の地震",""))</f>
        <v>#REF!</v>
      </c>
      <c r="DO54" s="172"/>
      <c r="DP54" s="173"/>
      <c r="DQ54" s="171" t="e">
        <f ca="1">IF(DQ5="※2","※2　急傾斜地なし",IF(DQ4="－","※1　被害計算対象外の地震",""))</f>
        <v>#REF!</v>
      </c>
      <c r="DR54" s="172"/>
      <c r="DS54" s="173"/>
      <c r="DT54" s="171" t="e">
        <f ca="1">IF(DT5="※2","※2　急傾斜地なし",IF(DT4="－","※1　被害計算対象外の地震",""))</f>
        <v>#REF!</v>
      </c>
      <c r="DU54" s="172"/>
      <c r="DV54" s="173"/>
      <c r="DW54" s="171" t="e">
        <f ca="1">IF(DW5="※2","※2　急傾斜地なし",IF(DW4="－","※1　被害計算対象外の地震",""))</f>
        <v>#REF!</v>
      </c>
      <c r="DX54" s="172"/>
      <c r="DY54" s="173"/>
      <c r="DZ54" s="171" t="e">
        <f ca="1">IF(DZ5="※2","※2　急傾斜地なし",IF(DZ4="－","※1　被害計算対象外の地震",""))</f>
        <v>#REF!</v>
      </c>
      <c r="EA54" s="172"/>
      <c r="EB54" s="173"/>
      <c r="EC54" s="171" t="e">
        <f ca="1">IF(EC5="※2","※2　急傾斜地なし",IF(EC4="－","※1　被害計算対象外の地震",""))</f>
        <v>#REF!</v>
      </c>
      <c r="ED54" s="172"/>
      <c r="EE54" s="173"/>
      <c r="EF54" s="171" t="e">
        <f ca="1">IF(EF5="※2","※2　急傾斜地なし",IF(EF4="－","※1　被害計算対象外の地震",""))</f>
        <v>#REF!</v>
      </c>
      <c r="EG54" s="172"/>
      <c r="EH54" s="173"/>
      <c r="EI54" s="171" t="e">
        <f ca="1">IF(EI5="※2","※2　急傾斜地なし",IF(EI4="－","※1　被害計算対象外の地震",""))</f>
        <v>#REF!</v>
      </c>
      <c r="EJ54" s="172"/>
      <c r="EK54" s="173"/>
      <c r="EL54" s="171" t="str">
        <f ca="1">IF(EL5="※2","※2　急傾斜地なし",IF(EL4="－","※1　被害計算対象外の地震",""))</f>
        <v>※1　被害計算対象外の地震</v>
      </c>
      <c r="EM54" s="172"/>
      <c r="EN54" s="173"/>
      <c r="EO54" s="171" t="str">
        <f ca="1">IF(EO5="※2","※2　急傾斜地なし",IF(EO4="－","※1　被害計算対象外の地震",""))</f>
        <v/>
      </c>
      <c r="EP54" s="172"/>
      <c r="EQ54" s="173"/>
      <c r="ER54" s="171" t="str">
        <f ca="1">IF(ER5="※2","※2　急傾斜地なし",IF(ER4="－","※1　被害計算対象外の地震",""))</f>
        <v/>
      </c>
      <c r="ES54" s="172"/>
      <c r="ET54" s="173"/>
      <c r="EU54" s="171" t="e">
        <f ca="1">IF(EU5="※2","※2　急傾斜地なし",IF(EU4="－","※1　被害計算対象外の地震",""))</f>
        <v>#REF!</v>
      </c>
      <c r="EV54" s="172"/>
      <c r="EW54" s="173"/>
      <c r="EX54" s="171" t="e">
        <f ca="1">IF(EX5="※2","※2　急傾斜地なし",IF(EX4="－","※1　被害計算対象外の地震",""))</f>
        <v>#REF!</v>
      </c>
      <c r="EY54" s="172"/>
      <c r="EZ54" s="173"/>
      <c r="FA54" s="171" t="e">
        <f ca="1">IF(FA5="※2","※2　急傾斜地なし",IF(FA4="－","※1　被害計算対象外の地震",""))</f>
        <v>#REF!</v>
      </c>
      <c r="FB54" s="172"/>
      <c r="FC54" s="173"/>
      <c r="FD54" s="171" t="e">
        <f ca="1">IF(FD5="※2","※2　急傾斜地なし",IF(FD4="－","※1　被害計算対象外の地震",""))</f>
        <v>#REF!</v>
      </c>
      <c r="FE54" s="172"/>
      <c r="FF54" s="173"/>
      <c r="FG54" s="171" t="e">
        <f ca="1">IF(FG5="※2","※2　急傾斜地なし",IF(FG4="－","※1　被害計算対象外の地震",""))</f>
        <v>#REF!</v>
      </c>
      <c r="FH54" s="172"/>
      <c r="FI54" s="173"/>
    </row>
    <row r="55" spans="1:165" ht="13.5" customHeight="1" x14ac:dyDescent="0.2"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</row>
    <row r="56" spans="1:165" x14ac:dyDescent="0.2">
      <c r="A56" s="104" t="s">
        <v>764</v>
      </c>
      <c r="B56" s="105"/>
      <c r="C56" s="106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</row>
    <row r="57" spans="1:165" x14ac:dyDescent="0.2">
      <c r="A57" s="104" t="s">
        <v>692</v>
      </c>
      <c r="B57" s="107"/>
      <c r="C57" s="107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</row>
    <row r="58" spans="1:165" ht="13.5" customHeight="1" x14ac:dyDescent="0.2">
      <c r="A58" s="104" t="s">
        <v>763</v>
      </c>
      <c r="B58" s="108"/>
      <c r="C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</row>
    <row r="59" spans="1:165" x14ac:dyDescent="0.2">
      <c r="A59" s="104" t="s">
        <v>762</v>
      </c>
      <c r="B59" s="107"/>
      <c r="C59" s="107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</row>
    <row r="62" spans="1:165" ht="13.5" customHeight="1" x14ac:dyDescent="0.2"/>
    <row r="63" spans="1:165" x14ac:dyDescent="0.2">
      <c r="A63" s="109" t="str">
        <f>"[参考]"&amp;C1&amp;"の被害想定項目毎の最大被害となる地震"</f>
        <v>[参考]夕張市の被害想定項目毎の最大被害となる地震</v>
      </c>
    </row>
    <row r="64" spans="1:165" ht="22" x14ac:dyDescent="0.2">
      <c r="A64" s="128" t="s">
        <v>421</v>
      </c>
      <c r="B64" s="129"/>
      <c r="C64" s="34" t="s">
        <v>752</v>
      </c>
      <c r="D64" s="130" t="s">
        <v>753</v>
      </c>
      <c r="E64" s="131"/>
      <c r="F64" s="34" t="s">
        <v>758</v>
      </c>
      <c r="J64" s="103"/>
      <c r="L64" s="139"/>
    </row>
    <row r="65" spans="1:165" ht="22" x14ac:dyDescent="0.2">
      <c r="A65" s="126" t="s">
        <v>399</v>
      </c>
      <c r="B65" s="126" t="s">
        <v>744</v>
      </c>
      <c r="C65" s="34" t="e">
        <f ca="1">IF(市町村抽出表!D168=0,"－",市町村抽出表!D169)</f>
        <v>#REF!</v>
      </c>
      <c r="D65" s="141" t="e">
        <f ca="1">IF(市町村抽出表!D168=0,"－",市町村抽出表!D168)</f>
        <v>#REF!</v>
      </c>
      <c r="E65" s="131" t="e">
        <f ca="1">CONCATENATE("(",IF(D65&lt;4.5,"震度４以下",IF(D65&lt;5,"震度５弱",IF(D65&lt;5.5,"震度５強",IF(D65&lt;6,"震度６弱",IF(D65&lt;6.5,"震度６強",IF(D65&gt;=6.5,"震度７","error")))))),"）")</f>
        <v>#REF!</v>
      </c>
      <c r="F65" s="34"/>
      <c r="H65" s="138"/>
      <c r="I65" s="140"/>
    </row>
    <row r="66" spans="1:165" ht="22" x14ac:dyDescent="0.2">
      <c r="A66" s="135" t="s">
        <v>669</v>
      </c>
      <c r="B66" s="127" t="s">
        <v>70</v>
      </c>
      <c r="C66" s="34" t="e">
        <f ca="1">IF(市町村抽出表!W168=0,"－",市町村抽出表!W169)</f>
        <v>#REF!</v>
      </c>
      <c r="D66" s="142" t="e">
        <f ca="1">IF(市町村抽出表!W168=0,"－",市町村抽出表!W168)</f>
        <v>#REF!</v>
      </c>
      <c r="E66" s="131" t="s">
        <v>754</v>
      </c>
      <c r="F66" s="34" t="e">
        <f ca="1">IF(D66&lt;0.5,"※0.5棟未満","")</f>
        <v>#REF!</v>
      </c>
      <c r="H66" s="138"/>
      <c r="I66" s="140"/>
      <c r="M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</row>
    <row r="67" spans="1:165" x14ac:dyDescent="0.2">
      <c r="A67" s="137"/>
      <c r="B67" s="127" t="s">
        <v>72</v>
      </c>
      <c r="C67" s="34" t="e">
        <f ca="1">IF(市町村抽出表!X168=0,"－",市町村抽出表!X169)</f>
        <v>#REF!</v>
      </c>
      <c r="D67" s="142" t="e">
        <f ca="1">IF(市町村抽出表!X168=0,"－",市町村抽出表!X168)</f>
        <v>#REF!</v>
      </c>
      <c r="E67" s="131" t="s">
        <v>754</v>
      </c>
      <c r="F67" s="34" t="e">
        <f ca="1">IF(D67&lt;0.5,"※0.5棟未満","")</f>
        <v>#REF!</v>
      </c>
      <c r="H67" s="138"/>
      <c r="I67" s="140"/>
      <c r="L67" s="103"/>
      <c r="M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</row>
    <row r="68" spans="1:165" ht="22" x14ac:dyDescent="0.2">
      <c r="A68" s="127" t="s">
        <v>670</v>
      </c>
      <c r="B68" s="127" t="s">
        <v>75</v>
      </c>
      <c r="C68" s="34" t="e">
        <f ca="1">IF(市町村抽出表!AB168=0,"－",市町村抽出表!AB169)</f>
        <v>#REF!</v>
      </c>
      <c r="D68" s="142" t="e">
        <f ca="1">IF(市町村抽出表!AB168=0,"－",市町村抽出表!AB168)</f>
        <v>#REF!</v>
      </c>
      <c r="E68" s="131" t="s">
        <v>754</v>
      </c>
      <c r="F68" s="34" t="e">
        <f ca="1">IF(D68&lt;0.5,"※0.5棟未満","")</f>
        <v>#REF!</v>
      </c>
      <c r="H68" s="138"/>
      <c r="I68" s="140"/>
      <c r="L68" s="103"/>
      <c r="M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</row>
    <row r="69" spans="1:165" ht="22" x14ac:dyDescent="0.2">
      <c r="A69" s="135" t="s">
        <v>404</v>
      </c>
      <c r="B69" s="127" t="s">
        <v>413</v>
      </c>
      <c r="C69" s="34" t="e">
        <f ca="1">IF(市町村抽出表!AM168=0,"－",市町村抽出表!AM169)</f>
        <v>#REF!</v>
      </c>
      <c r="D69" s="142" t="e">
        <f ca="1">IF(市町村抽出表!AM168=0,"－",市町村抽出表!AM168)</f>
        <v>#REF!</v>
      </c>
      <c r="E69" s="131" t="s">
        <v>755</v>
      </c>
      <c r="F69" s="34" t="e">
        <f ca="1">IF(D69&lt;0.5,"※0.5人未満","")</f>
        <v>#REF!</v>
      </c>
      <c r="H69" s="138"/>
      <c r="I69" s="140"/>
      <c r="L69" s="103"/>
      <c r="M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</row>
    <row r="70" spans="1:165" x14ac:dyDescent="0.2">
      <c r="A70" s="136"/>
      <c r="B70" s="127" t="s">
        <v>414</v>
      </c>
      <c r="C70" s="34" t="e">
        <f ca="1">IF(市町村抽出表!AN168=0,"－",市町村抽出表!AN169)</f>
        <v>#REF!</v>
      </c>
      <c r="D70" s="142" t="e">
        <f ca="1">IF(市町村抽出表!AN168=0,"－",市町村抽出表!AN168)</f>
        <v>#REF!</v>
      </c>
      <c r="E70" s="131" t="s">
        <v>755</v>
      </c>
      <c r="F70" s="34" t="e">
        <f ca="1">IF(D70&lt;0.5,"※0.5人未満","")</f>
        <v>#REF!</v>
      </c>
      <c r="H70" s="138"/>
      <c r="I70" s="140"/>
      <c r="L70" s="103"/>
      <c r="M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</row>
    <row r="71" spans="1:165" x14ac:dyDescent="0.2">
      <c r="A71" s="136"/>
      <c r="B71" s="127" t="s">
        <v>415</v>
      </c>
      <c r="C71" s="34" t="e">
        <f ca="1">IF(市町村抽出表!AO168=0,"－",市町村抽出表!AO169)</f>
        <v>#REF!</v>
      </c>
      <c r="D71" s="142" t="e">
        <f ca="1">IF(市町村抽出表!AO168=0,"－",市町村抽出表!AO168)</f>
        <v>#REF!</v>
      </c>
      <c r="E71" s="131" t="s">
        <v>755</v>
      </c>
      <c r="F71" s="34" t="e">
        <f ca="1">IF(D71&lt;0.5,"※0.5人未満","")</f>
        <v>#REF!</v>
      </c>
      <c r="H71" s="138"/>
      <c r="I71" s="140"/>
      <c r="L71" s="103"/>
      <c r="M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</row>
    <row r="72" spans="1:165" x14ac:dyDescent="0.2">
      <c r="A72" s="137"/>
      <c r="B72" s="126" t="s">
        <v>44</v>
      </c>
      <c r="C72" s="34" t="e">
        <f ca="1">IF(市町村抽出表!AR168=0,"－",市町村抽出表!AR169)</f>
        <v>#REF!</v>
      </c>
      <c r="D72" s="142" t="e">
        <f ca="1">IF(市町村抽出表!AR168=0,"－",市町村抽出表!AR168)</f>
        <v>#REF!</v>
      </c>
      <c r="E72" s="131" t="s">
        <v>755</v>
      </c>
      <c r="F72" s="34" t="e">
        <f ca="1">IF(D72&lt;0.5,"※0.5人未満","")</f>
        <v>#REF!</v>
      </c>
      <c r="H72" s="138"/>
      <c r="I72" s="140"/>
      <c r="L72" s="103"/>
      <c r="M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</row>
    <row r="73" spans="1:165" ht="22" x14ac:dyDescent="0.2">
      <c r="A73" s="132" t="s">
        <v>36</v>
      </c>
      <c r="B73" s="126" t="s">
        <v>745</v>
      </c>
      <c r="C73" s="34" t="e">
        <f ca="1">IF(市町村抽出表!AS168=0,"－",市町村抽出表!AS169)</f>
        <v>#REF!</v>
      </c>
      <c r="D73" s="142" t="e">
        <f ca="1">IF(市町村抽出表!AS168=0,"－",市町村抽出表!AS168)</f>
        <v>#REF!</v>
      </c>
      <c r="E73" s="131" t="s">
        <v>757</v>
      </c>
      <c r="F73" s="34" t="e">
        <f ca="1">IF(D73&lt;0.5,"※0.5箇所未満","")</f>
        <v>#REF!</v>
      </c>
      <c r="H73" s="138"/>
      <c r="I73" s="140"/>
      <c r="L73" s="103"/>
      <c r="M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</row>
    <row r="74" spans="1:165" ht="22" x14ac:dyDescent="0.2">
      <c r="A74" s="133"/>
      <c r="B74" s="126" t="s">
        <v>746</v>
      </c>
      <c r="C74" s="34" t="e">
        <f ca="1">IF(市町村抽出表!AW168=0,"－",市町村抽出表!AW169)</f>
        <v>#REF!</v>
      </c>
      <c r="D74" s="142" t="e">
        <f ca="1">IF(市町村抽出表!AW168=0,"－",市町村抽出表!AW168)</f>
        <v>#REF!</v>
      </c>
      <c r="E74" s="131" t="s">
        <v>755</v>
      </c>
      <c r="F74" s="34" t="e">
        <f ca="1">IF(D74&lt;0.5,"※0.5人未満","")</f>
        <v>#REF!</v>
      </c>
      <c r="H74" s="138"/>
      <c r="I74" s="140"/>
      <c r="L74" s="103"/>
      <c r="M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</row>
    <row r="75" spans="1:165" ht="22" x14ac:dyDescent="0.2">
      <c r="A75" s="133"/>
      <c r="B75" s="126" t="s">
        <v>747</v>
      </c>
      <c r="C75" s="34" t="e">
        <f ca="1">IF(市町村抽出表!BB168=0,"－",市町村抽出表!BB169)</f>
        <v>#REF!</v>
      </c>
      <c r="D75" s="141" t="e">
        <f ca="1">IF(市町村抽出表!BB168=0,"－",市町村抽出表!BB168)</f>
        <v>#REF!</v>
      </c>
      <c r="E75" s="131" t="s">
        <v>756</v>
      </c>
      <c r="F75" s="34" t="e">
        <f ca="1">IF(D75&lt;0.5,"※0.5km未満","")</f>
        <v>#REF!</v>
      </c>
      <c r="H75" s="138"/>
      <c r="I75" s="140"/>
      <c r="L75" s="103"/>
      <c r="M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</row>
    <row r="76" spans="1:165" ht="22" x14ac:dyDescent="0.2">
      <c r="A76" s="134"/>
      <c r="B76" s="126" t="s">
        <v>748</v>
      </c>
      <c r="C76" s="34" t="e">
        <f ca="1">IF(市町村抽出表!BD168=0,"－",市町村抽出表!BD169)</f>
        <v>#REF!</v>
      </c>
      <c r="D76" s="142" t="e">
        <f ca="1">IF(市町村抽出表!BD168=0,"－",市町村抽出表!BD168)</f>
        <v>#REF!</v>
      </c>
      <c r="E76" s="131" t="s">
        <v>755</v>
      </c>
      <c r="F76" s="34" t="e">
        <f ca="1">IF(D76&lt;0.5,"※0.5人未満","")</f>
        <v>#REF!</v>
      </c>
      <c r="H76" s="138"/>
      <c r="I76" s="140"/>
      <c r="L76" s="103"/>
      <c r="M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</row>
    <row r="77" spans="1:165" ht="22" x14ac:dyDescent="0.2">
      <c r="A77" s="132" t="s">
        <v>37</v>
      </c>
      <c r="B77" s="126" t="s">
        <v>749</v>
      </c>
      <c r="C77" s="34" t="e">
        <f ca="1">IF(市町村抽出表!BG168=0,"－",市町村抽出表!BG169)</f>
        <v>#REF!</v>
      </c>
      <c r="D77" s="142" t="e">
        <f ca="1">IF(市町村抽出表!BG168=0,"－",市町村抽出表!BG168)</f>
        <v>#REF!</v>
      </c>
      <c r="E77" s="131" t="s">
        <v>757</v>
      </c>
      <c r="F77" s="34" t="e">
        <f ca="1">IF(D77&lt;0.5,"※0.5箇所未満","")</f>
        <v>#REF!</v>
      </c>
      <c r="H77" s="138"/>
      <c r="I77" s="140"/>
      <c r="L77" s="103"/>
      <c r="M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</row>
    <row r="78" spans="1:165" ht="22" x14ac:dyDescent="0.2">
      <c r="A78" s="133"/>
      <c r="B78" s="126" t="s">
        <v>750</v>
      </c>
      <c r="C78" s="34" t="e">
        <f ca="1">IF(市町村抽出表!BI168=0,"－",市町村抽出表!BI169)</f>
        <v>#REF!</v>
      </c>
      <c r="D78" s="142" t="e">
        <f ca="1">IF(市町村抽出表!BI168=0,"－",市町村抽出表!BI168)</f>
        <v>#REF!</v>
      </c>
      <c r="E78" s="131" t="s">
        <v>757</v>
      </c>
      <c r="F78" s="34" t="e">
        <f ca="1">IF(D78&lt;0.5,"※0.5箇所未満","")</f>
        <v>#REF!</v>
      </c>
      <c r="H78" s="138"/>
      <c r="I78" s="140"/>
      <c r="L78" s="103"/>
      <c r="M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</row>
    <row r="79" spans="1:165" ht="22" x14ac:dyDescent="0.2">
      <c r="A79" s="134"/>
      <c r="B79" s="126" t="s">
        <v>751</v>
      </c>
      <c r="C79" s="34" t="e">
        <f ca="1">IF(市町村抽出表!BJ168=0,"－",市町村抽出表!BJ169)</f>
        <v>#REF!</v>
      </c>
      <c r="D79" s="142" t="e">
        <f ca="1">IF(市町村抽出表!BJ168=0,"－",市町村抽出表!BJ168)</f>
        <v>#REF!</v>
      </c>
      <c r="E79" s="131" t="s">
        <v>757</v>
      </c>
      <c r="F79" s="34" t="e">
        <f ca="1">IF(D79&lt;0.5,"※0.5箇所未満","")</f>
        <v>#REF!</v>
      </c>
      <c r="H79" s="138"/>
      <c r="I79" s="140"/>
      <c r="L79" s="103"/>
      <c r="M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</row>
    <row r="80" spans="1:165" x14ac:dyDescent="0.2">
      <c r="A80" s="5" t="s">
        <v>759</v>
      </c>
      <c r="C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</row>
    <row r="81" spans="1:165" x14ac:dyDescent="0.2">
      <c r="A81" s="5" t="s">
        <v>760</v>
      </c>
      <c r="C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</row>
    <row r="82" spans="1:165" x14ac:dyDescent="0.2">
      <c r="A82" s="5" t="s">
        <v>761</v>
      </c>
      <c r="C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</row>
    <row r="83" spans="1:165" x14ac:dyDescent="0.2">
      <c r="A83" s="5"/>
      <c r="C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</row>
    <row r="84" spans="1:165" x14ac:dyDescent="0.2">
      <c r="A84" s="5"/>
      <c r="C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</row>
    <row r="85" spans="1:165" x14ac:dyDescent="0.2">
      <c r="A85" s="5"/>
      <c r="C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</row>
    <row r="86" spans="1:165" x14ac:dyDescent="0.2">
      <c r="A86" s="5"/>
      <c r="C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</row>
    <row r="87" spans="1:165" x14ac:dyDescent="0.2">
      <c r="A87" s="5"/>
      <c r="C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</row>
    <row r="88" spans="1:165" x14ac:dyDescent="0.2">
      <c r="A88" s="5"/>
      <c r="C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</row>
    <row r="89" spans="1:165" x14ac:dyDescent="0.2">
      <c r="A89" s="5"/>
      <c r="C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</row>
    <row r="90" spans="1:165" x14ac:dyDescent="0.2">
      <c r="A90" s="5"/>
      <c r="C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</row>
    <row r="91" spans="1:165" x14ac:dyDescent="0.2">
      <c r="A91" s="5"/>
      <c r="C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</row>
    <row r="92" spans="1:165" x14ac:dyDescent="0.2">
      <c r="A92" s="5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</row>
    <row r="93" spans="1:165" x14ac:dyDescent="0.2">
      <c r="A93" s="5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</row>
    <row r="94" spans="1:165" x14ac:dyDescent="0.2">
      <c r="A94" s="5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</row>
    <row r="95" spans="1:165" x14ac:dyDescent="0.2">
      <c r="A95" s="5"/>
      <c r="C95" s="103"/>
      <c r="D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</row>
    <row r="96" spans="1:165" x14ac:dyDescent="0.2">
      <c r="A96" s="5"/>
      <c r="C96" s="103"/>
      <c r="D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</row>
    <row r="97" spans="1:165" x14ac:dyDescent="0.2">
      <c r="A97" s="5"/>
      <c r="C97" s="103"/>
      <c r="D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</row>
  </sheetData>
  <mergeCells count="128">
    <mergeCell ref="FG2:FI2"/>
    <mergeCell ref="EU54:EW54"/>
    <mergeCell ref="EX54:EZ54"/>
    <mergeCell ref="FA54:FC54"/>
    <mergeCell ref="FD54:FF54"/>
    <mergeCell ref="FG54:FI54"/>
    <mergeCell ref="ER2:ET2"/>
    <mergeCell ref="ER54:ET54"/>
    <mergeCell ref="EU2:EW2"/>
    <mergeCell ref="EX2:EZ2"/>
    <mergeCell ref="FA2:FC2"/>
    <mergeCell ref="FD2:FF2"/>
    <mergeCell ref="DZ54:EB54"/>
    <mergeCell ref="EC54:EE54"/>
    <mergeCell ref="EF54:EH54"/>
    <mergeCell ref="EI54:EK54"/>
    <mergeCell ref="EL54:EN54"/>
    <mergeCell ref="EO54:EQ54"/>
    <mergeCell ref="DH54:DJ54"/>
    <mergeCell ref="DK54:DM54"/>
    <mergeCell ref="DN54:DP54"/>
    <mergeCell ref="DQ54:DS54"/>
    <mergeCell ref="DT54:DV54"/>
    <mergeCell ref="DW54:DY54"/>
    <mergeCell ref="DZ2:EB2"/>
    <mergeCell ref="EC2:EE2"/>
    <mergeCell ref="EF2:EH2"/>
    <mergeCell ref="EI2:EK2"/>
    <mergeCell ref="EL2:EN2"/>
    <mergeCell ref="EO2:EQ2"/>
    <mergeCell ref="DH2:DJ2"/>
    <mergeCell ref="DK2:DM2"/>
    <mergeCell ref="DN2:DP2"/>
    <mergeCell ref="DQ2:DS2"/>
    <mergeCell ref="DT2:DV2"/>
    <mergeCell ref="DW2:DY2"/>
    <mergeCell ref="CP54:CR54"/>
    <mergeCell ref="CS54:CU54"/>
    <mergeCell ref="CV54:CX54"/>
    <mergeCell ref="CY54:DA54"/>
    <mergeCell ref="DB54:DD54"/>
    <mergeCell ref="DE54:DG54"/>
    <mergeCell ref="BX54:BZ54"/>
    <mergeCell ref="CA54:CC54"/>
    <mergeCell ref="CD54:CF54"/>
    <mergeCell ref="CG54:CI54"/>
    <mergeCell ref="CJ54:CL54"/>
    <mergeCell ref="CM54:CO54"/>
    <mergeCell ref="CP2:CR2"/>
    <mergeCell ref="CS2:CU2"/>
    <mergeCell ref="CV2:CX2"/>
    <mergeCell ref="CY2:DA2"/>
    <mergeCell ref="DB2:DD2"/>
    <mergeCell ref="DE2:DG2"/>
    <mergeCell ref="BX2:BZ2"/>
    <mergeCell ref="CA2:CC2"/>
    <mergeCell ref="CD2:CF2"/>
    <mergeCell ref="CG2:CI2"/>
    <mergeCell ref="CJ2:CL2"/>
    <mergeCell ref="CM2:CO2"/>
    <mergeCell ref="BF54:BH54"/>
    <mergeCell ref="BI54:BK54"/>
    <mergeCell ref="BL54:BN54"/>
    <mergeCell ref="BO54:BQ54"/>
    <mergeCell ref="BR54:BT54"/>
    <mergeCell ref="BU54:BW54"/>
    <mergeCell ref="AN54:AP54"/>
    <mergeCell ref="AQ54:AS54"/>
    <mergeCell ref="AT54:AV54"/>
    <mergeCell ref="AW54:AY54"/>
    <mergeCell ref="AZ54:BB54"/>
    <mergeCell ref="BC54:BE54"/>
    <mergeCell ref="BF2:BH2"/>
    <mergeCell ref="BI2:BK2"/>
    <mergeCell ref="BL2:BN2"/>
    <mergeCell ref="BO2:BQ2"/>
    <mergeCell ref="BR2:BT2"/>
    <mergeCell ref="BU2:BW2"/>
    <mergeCell ref="AN2:AP2"/>
    <mergeCell ref="AQ2:AS2"/>
    <mergeCell ref="AT2:AV2"/>
    <mergeCell ref="AW2:AY2"/>
    <mergeCell ref="AZ2:BB2"/>
    <mergeCell ref="BC2:BE2"/>
    <mergeCell ref="Y54:AA54"/>
    <mergeCell ref="AB54:AD54"/>
    <mergeCell ref="AE54:AG54"/>
    <mergeCell ref="AH54:AJ54"/>
    <mergeCell ref="AK54:AM54"/>
    <mergeCell ref="V2:X2"/>
    <mergeCell ref="Y2:AA2"/>
    <mergeCell ref="AB2:AD2"/>
    <mergeCell ref="AE2:AG2"/>
    <mergeCell ref="AH2:AJ2"/>
    <mergeCell ref="AK2:AM2"/>
    <mergeCell ref="B52:B53"/>
    <mergeCell ref="A54:C54"/>
    <mergeCell ref="G54:I54"/>
    <mergeCell ref="J54:L54"/>
    <mergeCell ref="A34:A47"/>
    <mergeCell ref="B34:B42"/>
    <mergeCell ref="B43:B47"/>
    <mergeCell ref="D54:F54"/>
    <mergeCell ref="V54:X54"/>
    <mergeCell ref="M2:O2"/>
    <mergeCell ref="P2:R2"/>
    <mergeCell ref="S2:U2"/>
    <mergeCell ref="B22:B24"/>
    <mergeCell ref="B25:B27"/>
    <mergeCell ref="B28:B30"/>
    <mergeCell ref="B31:B33"/>
    <mergeCell ref="M54:O54"/>
    <mergeCell ref="P54:R54"/>
    <mergeCell ref="S54:U54"/>
    <mergeCell ref="D2:F2"/>
    <mergeCell ref="G2:I2"/>
    <mergeCell ref="J2:L2"/>
    <mergeCell ref="A5:B7"/>
    <mergeCell ref="A8:A15"/>
    <mergeCell ref="B8:B9"/>
    <mergeCell ref="B10:B11"/>
    <mergeCell ref="B12:B13"/>
    <mergeCell ref="B14:B15"/>
    <mergeCell ref="A19:A33"/>
    <mergeCell ref="A16:B18"/>
    <mergeCell ref="B19:B21"/>
    <mergeCell ref="A48:A53"/>
    <mergeCell ref="B50:B51"/>
  </mergeCells>
  <phoneticPr fontId="4"/>
  <dataValidations count="1">
    <dataValidation type="list" allowBlank="1" showInputMessage="1" showErrorMessage="1" sqref="C1">
      <formula1>市町村名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4" max="16383" man="1"/>
  </rowBreaks>
  <ignoredErrors>
    <ignoredError sqref="F73:F7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"/>
  <sheetViews>
    <sheetView workbookViewId="0">
      <selection activeCell="B44" sqref="B44"/>
    </sheetView>
  </sheetViews>
  <sheetFormatPr defaultRowHeight="13" x14ac:dyDescent="0.2"/>
  <sheetData/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361</v>
      </c>
      <c r="B1" s="1" t="s">
        <v>1</v>
      </c>
      <c r="C1" s="2" t="s">
        <v>2</v>
      </c>
      <c r="D1" s="163" t="s">
        <v>362</v>
      </c>
      <c r="E1" s="9" t="s">
        <v>327</v>
      </c>
      <c r="F1" s="10"/>
      <c r="G1" s="10"/>
      <c r="H1" s="11"/>
      <c r="I1" s="9" t="s">
        <v>359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363</v>
      </c>
      <c r="AA1" s="10"/>
      <c r="AB1" s="11"/>
      <c r="AC1" s="12" t="s">
        <v>360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364</v>
      </c>
      <c r="F2" s="13"/>
      <c r="G2" s="13"/>
      <c r="H2" s="14"/>
      <c r="I2" s="12" t="s">
        <v>365</v>
      </c>
      <c r="J2" s="14"/>
      <c r="O2" s="12" t="s">
        <v>366</v>
      </c>
      <c r="P2" s="13"/>
      <c r="Q2" s="15"/>
      <c r="R2" s="15"/>
      <c r="S2" s="15"/>
      <c r="T2" s="15"/>
      <c r="U2" s="12" t="s">
        <v>367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337</v>
      </c>
      <c r="E4" s="36" t="s">
        <v>337</v>
      </c>
      <c r="F4" s="36" t="s">
        <v>337</v>
      </c>
      <c r="G4" s="36" t="s">
        <v>337</v>
      </c>
      <c r="H4" s="36" t="s">
        <v>337</v>
      </c>
      <c r="I4" s="36" t="s">
        <v>337</v>
      </c>
      <c r="J4" s="36" t="s">
        <v>337</v>
      </c>
      <c r="K4" s="36" t="s">
        <v>337</v>
      </c>
      <c r="L4" s="36" t="s">
        <v>337</v>
      </c>
      <c r="M4" s="36" t="s">
        <v>337</v>
      </c>
      <c r="N4" s="36" t="s">
        <v>337</v>
      </c>
      <c r="O4" s="36" t="s">
        <v>337</v>
      </c>
      <c r="P4" s="36" t="s">
        <v>337</v>
      </c>
      <c r="Q4" s="36" t="s">
        <v>337</v>
      </c>
      <c r="R4" s="36" t="s">
        <v>337</v>
      </c>
      <c r="S4" s="36" t="s">
        <v>337</v>
      </c>
      <c r="T4" s="36" t="s">
        <v>337</v>
      </c>
      <c r="U4" s="36" t="s">
        <v>337</v>
      </c>
      <c r="V4" s="36" t="s">
        <v>337</v>
      </c>
      <c r="W4" s="36" t="s">
        <v>337</v>
      </c>
      <c r="X4" s="36" t="s">
        <v>337</v>
      </c>
      <c r="Y4" s="36" t="s">
        <v>337</v>
      </c>
      <c r="Z4" s="36" t="s">
        <v>337</v>
      </c>
      <c r="AA4" s="36" t="s">
        <v>337</v>
      </c>
      <c r="AB4" s="36" t="s">
        <v>337</v>
      </c>
      <c r="AC4" s="36" t="s">
        <v>337</v>
      </c>
      <c r="AD4" s="36" t="s">
        <v>337</v>
      </c>
      <c r="AE4" s="36" t="s">
        <v>337</v>
      </c>
      <c r="AF4" s="36" t="s">
        <v>337</v>
      </c>
      <c r="AG4" s="36" t="s">
        <v>337</v>
      </c>
      <c r="AH4" s="36" t="s">
        <v>337</v>
      </c>
      <c r="AI4" s="36" t="s">
        <v>337</v>
      </c>
      <c r="AJ4" s="36" t="s">
        <v>337</v>
      </c>
      <c r="AK4" s="36" t="s">
        <v>337</v>
      </c>
      <c r="AL4" s="36" t="s">
        <v>337</v>
      </c>
      <c r="AM4" s="36" t="s">
        <v>337</v>
      </c>
      <c r="AN4" s="36" t="s">
        <v>337</v>
      </c>
      <c r="AO4" s="36" t="s">
        <v>337</v>
      </c>
      <c r="AP4" s="36" t="s">
        <v>337</v>
      </c>
      <c r="AQ4" s="36" t="s">
        <v>337</v>
      </c>
      <c r="AR4" s="36" t="s">
        <v>337</v>
      </c>
      <c r="AS4" s="36" t="s">
        <v>337</v>
      </c>
      <c r="AT4" s="36" t="s">
        <v>337</v>
      </c>
      <c r="AU4" s="36" t="s">
        <v>337</v>
      </c>
      <c r="AV4" s="36" t="s">
        <v>337</v>
      </c>
      <c r="AW4" s="36" t="s">
        <v>337</v>
      </c>
      <c r="AX4" s="36" t="s">
        <v>337</v>
      </c>
      <c r="AY4" s="36" t="s">
        <v>337</v>
      </c>
      <c r="AZ4" s="36" t="s">
        <v>337</v>
      </c>
      <c r="BA4" s="36" t="s">
        <v>337</v>
      </c>
      <c r="BB4" s="36" t="s">
        <v>337</v>
      </c>
      <c r="BC4" s="36" t="s">
        <v>337</v>
      </c>
      <c r="BD4" s="36" t="s">
        <v>337</v>
      </c>
      <c r="BE4" s="36" t="s">
        <v>337</v>
      </c>
      <c r="BF4" s="36" t="s">
        <v>337</v>
      </c>
      <c r="BG4" s="36" t="s">
        <v>337</v>
      </c>
      <c r="BH4" s="36" t="s">
        <v>337</v>
      </c>
      <c r="BI4" s="36" t="s">
        <v>337</v>
      </c>
      <c r="BJ4" s="36" t="s">
        <v>337</v>
      </c>
      <c r="BK4" s="36" t="s">
        <v>337</v>
      </c>
      <c r="BL4" s="36" t="s">
        <v>337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337</v>
      </c>
      <c r="E5" s="36" t="s">
        <v>337</v>
      </c>
      <c r="F5" s="36" t="s">
        <v>337</v>
      </c>
      <c r="G5" s="36" t="s">
        <v>337</v>
      </c>
      <c r="H5" s="36" t="s">
        <v>337</v>
      </c>
      <c r="I5" s="36" t="s">
        <v>337</v>
      </c>
      <c r="J5" s="36" t="s">
        <v>337</v>
      </c>
      <c r="K5" s="36" t="s">
        <v>337</v>
      </c>
      <c r="L5" s="36" t="s">
        <v>337</v>
      </c>
      <c r="M5" s="36" t="s">
        <v>337</v>
      </c>
      <c r="N5" s="36" t="s">
        <v>337</v>
      </c>
      <c r="O5" s="36" t="s">
        <v>337</v>
      </c>
      <c r="P5" s="36" t="s">
        <v>337</v>
      </c>
      <c r="Q5" s="36" t="s">
        <v>337</v>
      </c>
      <c r="R5" s="36" t="s">
        <v>337</v>
      </c>
      <c r="S5" s="36" t="s">
        <v>337</v>
      </c>
      <c r="T5" s="36" t="s">
        <v>337</v>
      </c>
      <c r="U5" s="36" t="s">
        <v>337</v>
      </c>
      <c r="V5" s="36" t="s">
        <v>337</v>
      </c>
      <c r="W5" s="36" t="s">
        <v>337</v>
      </c>
      <c r="X5" s="36" t="s">
        <v>337</v>
      </c>
      <c r="Y5" s="36" t="s">
        <v>337</v>
      </c>
      <c r="Z5" s="36" t="s">
        <v>337</v>
      </c>
      <c r="AA5" s="36" t="s">
        <v>337</v>
      </c>
      <c r="AB5" s="36" t="s">
        <v>337</v>
      </c>
      <c r="AC5" s="36" t="s">
        <v>337</v>
      </c>
      <c r="AD5" s="36" t="s">
        <v>337</v>
      </c>
      <c r="AE5" s="36" t="s">
        <v>337</v>
      </c>
      <c r="AF5" s="36" t="s">
        <v>337</v>
      </c>
      <c r="AG5" s="36" t="s">
        <v>337</v>
      </c>
      <c r="AH5" s="36" t="s">
        <v>337</v>
      </c>
      <c r="AI5" s="36" t="s">
        <v>337</v>
      </c>
      <c r="AJ5" s="36" t="s">
        <v>337</v>
      </c>
      <c r="AK5" s="36" t="s">
        <v>337</v>
      </c>
      <c r="AL5" s="36" t="s">
        <v>337</v>
      </c>
      <c r="AM5" s="36" t="s">
        <v>337</v>
      </c>
      <c r="AN5" s="36" t="s">
        <v>337</v>
      </c>
      <c r="AO5" s="36" t="s">
        <v>337</v>
      </c>
      <c r="AP5" s="36" t="s">
        <v>337</v>
      </c>
      <c r="AQ5" s="36" t="s">
        <v>337</v>
      </c>
      <c r="AR5" s="36" t="s">
        <v>337</v>
      </c>
      <c r="AS5" s="36" t="s">
        <v>337</v>
      </c>
      <c r="AT5" s="36" t="s">
        <v>337</v>
      </c>
      <c r="AU5" s="36" t="s">
        <v>337</v>
      </c>
      <c r="AV5" s="36" t="s">
        <v>337</v>
      </c>
      <c r="AW5" s="36" t="s">
        <v>337</v>
      </c>
      <c r="AX5" s="36" t="s">
        <v>337</v>
      </c>
      <c r="AY5" s="36" t="s">
        <v>337</v>
      </c>
      <c r="AZ5" s="36" t="s">
        <v>337</v>
      </c>
      <c r="BA5" s="36" t="s">
        <v>337</v>
      </c>
      <c r="BB5" s="36" t="s">
        <v>337</v>
      </c>
      <c r="BC5" s="36" t="s">
        <v>337</v>
      </c>
      <c r="BD5" s="36" t="s">
        <v>337</v>
      </c>
      <c r="BE5" s="36" t="s">
        <v>337</v>
      </c>
      <c r="BF5" s="36" t="s">
        <v>337</v>
      </c>
      <c r="BG5" s="36" t="s">
        <v>337</v>
      </c>
      <c r="BH5" s="36" t="s">
        <v>337</v>
      </c>
      <c r="BI5" s="36" t="s">
        <v>337</v>
      </c>
      <c r="BJ5" s="36" t="s">
        <v>337</v>
      </c>
      <c r="BK5" s="36" t="s">
        <v>337</v>
      </c>
      <c r="BL5" s="36" t="s">
        <v>337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337</v>
      </c>
      <c r="E6" s="36" t="s">
        <v>337</v>
      </c>
      <c r="F6" s="36" t="s">
        <v>337</v>
      </c>
      <c r="G6" s="36" t="s">
        <v>337</v>
      </c>
      <c r="H6" s="36" t="s">
        <v>337</v>
      </c>
      <c r="I6" s="36" t="s">
        <v>337</v>
      </c>
      <c r="J6" s="36" t="s">
        <v>337</v>
      </c>
      <c r="K6" s="36" t="s">
        <v>337</v>
      </c>
      <c r="L6" s="36" t="s">
        <v>337</v>
      </c>
      <c r="M6" s="36" t="s">
        <v>337</v>
      </c>
      <c r="N6" s="36" t="s">
        <v>337</v>
      </c>
      <c r="O6" s="36" t="s">
        <v>337</v>
      </c>
      <c r="P6" s="36" t="s">
        <v>337</v>
      </c>
      <c r="Q6" s="36" t="s">
        <v>337</v>
      </c>
      <c r="R6" s="36" t="s">
        <v>337</v>
      </c>
      <c r="S6" s="36" t="s">
        <v>337</v>
      </c>
      <c r="T6" s="36" t="s">
        <v>337</v>
      </c>
      <c r="U6" s="36" t="s">
        <v>337</v>
      </c>
      <c r="V6" s="36" t="s">
        <v>337</v>
      </c>
      <c r="W6" s="36" t="s">
        <v>337</v>
      </c>
      <c r="X6" s="36" t="s">
        <v>337</v>
      </c>
      <c r="Y6" s="36" t="s">
        <v>337</v>
      </c>
      <c r="Z6" s="36" t="s">
        <v>337</v>
      </c>
      <c r="AA6" s="36" t="s">
        <v>337</v>
      </c>
      <c r="AB6" s="36" t="s">
        <v>337</v>
      </c>
      <c r="AC6" s="36" t="s">
        <v>337</v>
      </c>
      <c r="AD6" s="36" t="s">
        <v>337</v>
      </c>
      <c r="AE6" s="36" t="s">
        <v>337</v>
      </c>
      <c r="AF6" s="36" t="s">
        <v>337</v>
      </c>
      <c r="AG6" s="36" t="s">
        <v>337</v>
      </c>
      <c r="AH6" s="36" t="s">
        <v>337</v>
      </c>
      <c r="AI6" s="36" t="s">
        <v>337</v>
      </c>
      <c r="AJ6" s="36" t="s">
        <v>337</v>
      </c>
      <c r="AK6" s="36" t="s">
        <v>337</v>
      </c>
      <c r="AL6" s="36" t="s">
        <v>337</v>
      </c>
      <c r="AM6" s="36" t="s">
        <v>337</v>
      </c>
      <c r="AN6" s="36" t="s">
        <v>337</v>
      </c>
      <c r="AO6" s="36" t="s">
        <v>337</v>
      </c>
      <c r="AP6" s="36" t="s">
        <v>337</v>
      </c>
      <c r="AQ6" s="36" t="s">
        <v>337</v>
      </c>
      <c r="AR6" s="36" t="s">
        <v>337</v>
      </c>
      <c r="AS6" s="36" t="s">
        <v>337</v>
      </c>
      <c r="AT6" s="36" t="s">
        <v>337</v>
      </c>
      <c r="AU6" s="36" t="s">
        <v>337</v>
      </c>
      <c r="AV6" s="36" t="s">
        <v>337</v>
      </c>
      <c r="AW6" s="36" t="s">
        <v>337</v>
      </c>
      <c r="AX6" s="36" t="s">
        <v>337</v>
      </c>
      <c r="AY6" s="36" t="s">
        <v>337</v>
      </c>
      <c r="AZ6" s="36" t="s">
        <v>337</v>
      </c>
      <c r="BA6" s="36" t="s">
        <v>337</v>
      </c>
      <c r="BB6" s="36" t="s">
        <v>337</v>
      </c>
      <c r="BC6" s="36" t="s">
        <v>337</v>
      </c>
      <c r="BD6" s="36" t="s">
        <v>337</v>
      </c>
      <c r="BE6" s="36" t="s">
        <v>337</v>
      </c>
      <c r="BF6" s="36" t="s">
        <v>337</v>
      </c>
      <c r="BG6" s="36" t="s">
        <v>337</v>
      </c>
      <c r="BH6" s="36" t="s">
        <v>337</v>
      </c>
      <c r="BI6" s="36" t="s">
        <v>337</v>
      </c>
      <c r="BJ6" s="36" t="s">
        <v>337</v>
      </c>
      <c r="BK6" s="36" t="s">
        <v>337</v>
      </c>
      <c r="BL6" s="36" t="s">
        <v>337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337</v>
      </c>
      <c r="E7" s="36" t="s">
        <v>337</v>
      </c>
      <c r="F7" s="36" t="s">
        <v>337</v>
      </c>
      <c r="G7" s="36" t="s">
        <v>337</v>
      </c>
      <c r="H7" s="36" t="s">
        <v>337</v>
      </c>
      <c r="I7" s="36" t="s">
        <v>337</v>
      </c>
      <c r="J7" s="36" t="s">
        <v>337</v>
      </c>
      <c r="K7" s="36" t="s">
        <v>337</v>
      </c>
      <c r="L7" s="36" t="s">
        <v>337</v>
      </c>
      <c r="M7" s="36" t="s">
        <v>337</v>
      </c>
      <c r="N7" s="36" t="s">
        <v>337</v>
      </c>
      <c r="O7" s="36" t="s">
        <v>337</v>
      </c>
      <c r="P7" s="36" t="s">
        <v>337</v>
      </c>
      <c r="Q7" s="36" t="s">
        <v>337</v>
      </c>
      <c r="R7" s="36" t="s">
        <v>337</v>
      </c>
      <c r="S7" s="36" t="s">
        <v>337</v>
      </c>
      <c r="T7" s="36" t="s">
        <v>337</v>
      </c>
      <c r="U7" s="36" t="s">
        <v>337</v>
      </c>
      <c r="V7" s="36" t="s">
        <v>337</v>
      </c>
      <c r="W7" s="36" t="s">
        <v>337</v>
      </c>
      <c r="X7" s="36" t="s">
        <v>337</v>
      </c>
      <c r="Y7" s="36" t="s">
        <v>337</v>
      </c>
      <c r="Z7" s="36" t="s">
        <v>337</v>
      </c>
      <c r="AA7" s="36" t="s">
        <v>337</v>
      </c>
      <c r="AB7" s="36" t="s">
        <v>337</v>
      </c>
      <c r="AC7" s="36" t="s">
        <v>337</v>
      </c>
      <c r="AD7" s="36" t="s">
        <v>337</v>
      </c>
      <c r="AE7" s="36" t="s">
        <v>337</v>
      </c>
      <c r="AF7" s="36" t="s">
        <v>337</v>
      </c>
      <c r="AG7" s="36" t="s">
        <v>337</v>
      </c>
      <c r="AH7" s="36" t="s">
        <v>337</v>
      </c>
      <c r="AI7" s="36" t="s">
        <v>337</v>
      </c>
      <c r="AJ7" s="36" t="s">
        <v>337</v>
      </c>
      <c r="AK7" s="36" t="s">
        <v>337</v>
      </c>
      <c r="AL7" s="36" t="s">
        <v>337</v>
      </c>
      <c r="AM7" s="36" t="s">
        <v>337</v>
      </c>
      <c r="AN7" s="36" t="s">
        <v>337</v>
      </c>
      <c r="AO7" s="36" t="s">
        <v>337</v>
      </c>
      <c r="AP7" s="36" t="s">
        <v>337</v>
      </c>
      <c r="AQ7" s="36" t="s">
        <v>337</v>
      </c>
      <c r="AR7" s="36" t="s">
        <v>337</v>
      </c>
      <c r="AS7" s="36" t="s">
        <v>337</v>
      </c>
      <c r="AT7" s="36" t="s">
        <v>337</v>
      </c>
      <c r="AU7" s="36" t="s">
        <v>337</v>
      </c>
      <c r="AV7" s="36" t="s">
        <v>337</v>
      </c>
      <c r="AW7" s="36" t="s">
        <v>337</v>
      </c>
      <c r="AX7" s="36" t="s">
        <v>337</v>
      </c>
      <c r="AY7" s="36" t="s">
        <v>337</v>
      </c>
      <c r="AZ7" s="36" t="s">
        <v>337</v>
      </c>
      <c r="BA7" s="36" t="s">
        <v>337</v>
      </c>
      <c r="BB7" s="36" t="s">
        <v>337</v>
      </c>
      <c r="BC7" s="36" t="s">
        <v>337</v>
      </c>
      <c r="BD7" s="36" t="s">
        <v>337</v>
      </c>
      <c r="BE7" s="36" t="s">
        <v>337</v>
      </c>
      <c r="BF7" s="36" t="s">
        <v>337</v>
      </c>
      <c r="BG7" s="36" t="s">
        <v>337</v>
      </c>
      <c r="BH7" s="36" t="s">
        <v>337</v>
      </c>
      <c r="BI7" s="36" t="s">
        <v>337</v>
      </c>
      <c r="BJ7" s="36" t="s">
        <v>337</v>
      </c>
      <c r="BK7" s="36" t="s">
        <v>337</v>
      </c>
      <c r="BL7" s="36" t="s">
        <v>337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337</v>
      </c>
      <c r="E8" s="36" t="s">
        <v>337</v>
      </c>
      <c r="F8" s="36" t="s">
        <v>337</v>
      </c>
      <c r="G8" s="36" t="s">
        <v>337</v>
      </c>
      <c r="H8" s="36" t="s">
        <v>337</v>
      </c>
      <c r="I8" s="36" t="s">
        <v>337</v>
      </c>
      <c r="J8" s="36" t="s">
        <v>337</v>
      </c>
      <c r="K8" s="36" t="s">
        <v>337</v>
      </c>
      <c r="L8" s="36" t="s">
        <v>337</v>
      </c>
      <c r="M8" s="36" t="s">
        <v>337</v>
      </c>
      <c r="N8" s="36" t="s">
        <v>337</v>
      </c>
      <c r="O8" s="36" t="s">
        <v>337</v>
      </c>
      <c r="P8" s="36" t="s">
        <v>337</v>
      </c>
      <c r="Q8" s="36" t="s">
        <v>337</v>
      </c>
      <c r="R8" s="36" t="s">
        <v>337</v>
      </c>
      <c r="S8" s="36" t="s">
        <v>337</v>
      </c>
      <c r="T8" s="36" t="s">
        <v>337</v>
      </c>
      <c r="U8" s="36" t="s">
        <v>337</v>
      </c>
      <c r="V8" s="36" t="s">
        <v>337</v>
      </c>
      <c r="W8" s="36" t="s">
        <v>337</v>
      </c>
      <c r="X8" s="36" t="s">
        <v>337</v>
      </c>
      <c r="Y8" s="36" t="s">
        <v>337</v>
      </c>
      <c r="Z8" s="36" t="s">
        <v>337</v>
      </c>
      <c r="AA8" s="36" t="s">
        <v>337</v>
      </c>
      <c r="AB8" s="36" t="s">
        <v>337</v>
      </c>
      <c r="AC8" s="36" t="s">
        <v>337</v>
      </c>
      <c r="AD8" s="36" t="s">
        <v>337</v>
      </c>
      <c r="AE8" s="36" t="s">
        <v>337</v>
      </c>
      <c r="AF8" s="36" t="s">
        <v>337</v>
      </c>
      <c r="AG8" s="36" t="s">
        <v>337</v>
      </c>
      <c r="AH8" s="36" t="s">
        <v>337</v>
      </c>
      <c r="AI8" s="36" t="s">
        <v>337</v>
      </c>
      <c r="AJ8" s="36" t="s">
        <v>337</v>
      </c>
      <c r="AK8" s="36" t="s">
        <v>337</v>
      </c>
      <c r="AL8" s="36" t="s">
        <v>337</v>
      </c>
      <c r="AM8" s="36" t="s">
        <v>337</v>
      </c>
      <c r="AN8" s="36" t="s">
        <v>337</v>
      </c>
      <c r="AO8" s="36" t="s">
        <v>337</v>
      </c>
      <c r="AP8" s="36" t="s">
        <v>337</v>
      </c>
      <c r="AQ8" s="36" t="s">
        <v>337</v>
      </c>
      <c r="AR8" s="36" t="s">
        <v>337</v>
      </c>
      <c r="AS8" s="36" t="s">
        <v>337</v>
      </c>
      <c r="AT8" s="36" t="s">
        <v>337</v>
      </c>
      <c r="AU8" s="36" t="s">
        <v>337</v>
      </c>
      <c r="AV8" s="36" t="s">
        <v>337</v>
      </c>
      <c r="AW8" s="36" t="s">
        <v>337</v>
      </c>
      <c r="AX8" s="36" t="s">
        <v>337</v>
      </c>
      <c r="AY8" s="36" t="s">
        <v>337</v>
      </c>
      <c r="AZ8" s="36" t="s">
        <v>337</v>
      </c>
      <c r="BA8" s="36" t="s">
        <v>337</v>
      </c>
      <c r="BB8" s="36" t="s">
        <v>337</v>
      </c>
      <c r="BC8" s="36" t="s">
        <v>337</v>
      </c>
      <c r="BD8" s="36" t="s">
        <v>337</v>
      </c>
      <c r="BE8" s="36" t="s">
        <v>337</v>
      </c>
      <c r="BF8" s="36" t="s">
        <v>337</v>
      </c>
      <c r="BG8" s="36" t="s">
        <v>337</v>
      </c>
      <c r="BH8" s="36" t="s">
        <v>337</v>
      </c>
      <c r="BI8" s="36" t="s">
        <v>337</v>
      </c>
      <c r="BJ8" s="36" t="s">
        <v>337</v>
      </c>
      <c r="BK8" s="36" t="s">
        <v>337</v>
      </c>
      <c r="BL8" s="36" t="s">
        <v>337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337</v>
      </c>
      <c r="E9" s="36" t="s">
        <v>337</v>
      </c>
      <c r="F9" s="36" t="s">
        <v>337</v>
      </c>
      <c r="G9" s="36" t="s">
        <v>337</v>
      </c>
      <c r="H9" s="36" t="s">
        <v>337</v>
      </c>
      <c r="I9" s="36" t="s">
        <v>337</v>
      </c>
      <c r="J9" s="36" t="s">
        <v>337</v>
      </c>
      <c r="K9" s="36" t="s">
        <v>337</v>
      </c>
      <c r="L9" s="36" t="s">
        <v>337</v>
      </c>
      <c r="M9" s="36" t="s">
        <v>337</v>
      </c>
      <c r="N9" s="36" t="s">
        <v>337</v>
      </c>
      <c r="O9" s="36" t="s">
        <v>337</v>
      </c>
      <c r="P9" s="36" t="s">
        <v>337</v>
      </c>
      <c r="Q9" s="36" t="s">
        <v>337</v>
      </c>
      <c r="R9" s="36" t="s">
        <v>337</v>
      </c>
      <c r="S9" s="36" t="s">
        <v>337</v>
      </c>
      <c r="T9" s="36" t="s">
        <v>337</v>
      </c>
      <c r="U9" s="36" t="s">
        <v>337</v>
      </c>
      <c r="V9" s="36" t="s">
        <v>337</v>
      </c>
      <c r="W9" s="36" t="s">
        <v>337</v>
      </c>
      <c r="X9" s="36" t="s">
        <v>337</v>
      </c>
      <c r="Y9" s="36" t="s">
        <v>337</v>
      </c>
      <c r="Z9" s="36" t="s">
        <v>337</v>
      </c>
      <c r="AA9" s="36" t="s">
        <v>337</v>
      </c>
      <c r="AB9" s="36" t="s">
        <v>337</v>
      </c>
      <c r="AC9" s="36" t="s">
        <v>337</v>
      </c>
      <c r="AD9" s="36" t="s">
        <v>337</v>
      </c>
      <c r="AE9" s="36" t="s">
        <v>337</v>
      </c>
      <c r="AF9" s="36" t="s">
        <v>337</v>
      </c>
      <c r="AG9" s="36" t="s">
        <v>337</v>
      </c>
      <c r="AH9" s="36" t="s">
        <v>337</v>
      </c>
      <c r="AI9" s="36" t="s">
        <v>337</v>
      </c>
      <c r="AJ9" s="36" t="s">
        <v>337</v>
      </c>
      <c r="AK9" s="36" t="s">
        <v>337</v>
      </c>
      <c r="AL9" s="36" t="s">
        <v>337</v>
      </c>
      <c r="AM9" s="36" t="s">
        <v>337</v>
      </c>
      <c r="AN9" s="36" t="s">
        <v>337</v>
      </c>
      <c r="AO9" s="36" t="s">
        <v>337</v>
      </c>
      <c r="AP9" s="36" t="s">
        <v>337</v>
      </c>
      <c r="AQ9" s="36" t="s">
        <v>337</v>
      </c>
      <c r="AR9" s="36" t="s">
        <v>337</v>
      </c>
      <c r="AS9" s="36" t="s">
        <v>337</v>
      </c>
      <c r="AT9" s="36" t="s">
        <v>337</v>
      </c>
      <c r="AU9" s="36" t="s">
        <v>337</v>
      </c>
      <c r="AV9" s="36" t="s">
        <v>337</v>
      </c>
      <c r="AW9" s="36" t="s">
        <v>337</v>
      </c>
      <c r="AX9" s="36" t="s">
        <v>337</v>
      </c>
      <c r="AY9" s="36" t="s">
        <v>337</v>
      </c>
      <c r="AZ9" s="36" t="s">
        <v>337</v>
      </c>
      <c r="BA9" s="36" t="s">
        <v>337</v>
      </c>
      <c r="BB9" s="36" t="s">
        <v>337</v>
      </c>
      <c r="BC9" s="36" t="s">
        <v>337</v>
      </c>
      <c r="BD9" s="36" t="s">
        <v>337</v>
      </c>
      <c r="BE9" s="36" t="s">
        <v>337</v>
      </c>
      <c r="BF9" s="36" t="s">
        <v>337</v>
      </c>
      <c r="BG9" s="36" t="s">
        <v>337</v>
      </c>
      <c r="BH9" s="36" t="s">
        <v>337</v>
      </c>
      <c r="BI9" s="36" t="s">
        <v>337</v>
      </c>
      <c r="BJ9" s="36" t="s">
        <v>337</v>
      </c>
      <c r="BK9" s="36" t="s">
        <v>337</v>
      </c>
      <c r="BL9" s="36" t="s">
        <v>337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337</v>
      </c>
      <c r="E10" s="36" t="s">
        <v>337</v>
      </c>
      <c r="F10" s="36" t="s">
        <v>337</v>
      </c>
      <c r="G10" s="36" t="s">
        <v>337</v>
      </c>
      <c r="H10" s="36" t="s">
        <v>337</v>
      </c>
      <c r="I10" s="36" t="s">
        <v>337</v>
      </c>
      <c r="J10" s="36" t="s">
        <v>337</v>
      </c>
      <c r="K10" s="36" t="s">
        <v>337</v>
      </c>
      <c r="L10" s="36" t="s">
        <v>337</v>
      </c>
      <c r="M10" s="36" t="s">
        <v>337</v>
      </c>
      <c r="N10" s="36" t="s">
        <v>337</v>
      </c>
      <c r="O10" s="36" t="s">
        <v>337</v>
      </c>
      <c r="P10" s="36" t="s">
        <v>337</v>
      </c>
      <c r="Q10" s="36" t="s">
        <v>337</v>
      </c>
      <c r="R10" s="36" t="s">
        <v>337</v>
      </c>
      <c r="S10" s="36" t="s">
        <v>337</v>
      </c>
      <c r="T10" s="36" t="s">
        <v>337</v>
      </c>
      <c r="U10" s="36" t="s">
        <v>337</v>
      </c>
      <c r="V10" s="36" t="s">
        <v>337</v>
      </c>
      <c r="W10" s="36" t="s">
        <v>337</v>
      </c>
      <c r="X10" s="36" t="s">
        <v>337</v>
      </c>
      <c r="Y10" s="36" t="s">
        <v>337</v>
      </c>
      <c r="Z10" s="36" t="s">
        <v>337</v>
      </c>
      <c r="AA10" s="36" t="s">
        <v>337</v>
      </c>
      <c r="AB10" s="36" t="s">
        <v>337</v>
      </c>
      <c r="AC10" s="36" t="s">
        <v>337</v>
      </c>
      <c r="AD10" s="36" t="s">
        <v>337</v>
      </c>
      <c r="AE10" s="36" t="s">
        <v>337</v>
      </c>
      <c r="AF10" s="36" t="s">
        <v>337</v>
      </c>
      <c r="AG10" s="36" t="s">
        <v>337</v>
      </c>
      <c r="AH10" s="36" t="s">
        <v>337</v>
      </c>
      <c r="AI10" s="36" t="s">
        <v>337</v>
      </c>
      <c r="AJ10" s="36" t="s">
        <v>337</v>
      </c>
      <c r="AK10" s="36" t="s">
        <v>337</v>
      </c>
      <c r="AL10" s="36" t="s">
        <v>337</v>
      </c>
      <c r="AM10" s="36" t="s">
        <v>337</v>
      </c>
      <c r="AN10" s="36" t="s">
        <v>337</v>
      </c>
      <c r="AO10" s="36" t="s">
        <v>337</v>
      </c>
      <c r="AP10" s="36" t="s">
        <v>337</v>
      </c>
      <c r="AQ10" s="36" t="s">
        <v>337</v>
      </c>
      <c r="AR10" s="36" t="s">
        <v>337</v>
      </c>
      <c r="AS10" s="36" t="s">
        <v>337</v>
      </c>
      <c r="AT10" s="36" t="s">
        <v>337</v>
      </c>
      <c r="AU10" s="36" t="s">
        <v>337</v>
      </c>
      <c r="AV10" s="36" t="s">
        <v>337</v>
      </c>
      <c r="AW10" s="36" t="s">
        <v>337</v>
      </c>
      <c r="AX10" s="36" t="s">
        <v>337</v>
      </c>
      <c r="AY10" s="36" t="s">
        <v>337</v>
      </c>
      <c r="AZ10" s="36" t="s">
        <v>337</v>
      </c>
      <c r="BA10" s="36" t="s">
        <v>337</v>
      </c>
      <c r="BB10" s="36" t="s">
        <v>337</v>
      </c>
      <c r="BC10" s="36" t="s">
        <v>337</v>
      </c>
      <c r="BD10" s="36" t="s">
        <v>337</v>
      </c>
      <c r="BE10" s="36" t="s">
        <v>337</v>
      </c>
      <c r="BF10" s="36" t="s">
        <v>337</v>
      </c>
      <c r="BG10" s="36" t="s">
        <v>337</v>
      </c>
      <c r="BH10" s="36" t="s">
        <v>337</v>
      </c>
      <c r="BI10" s="36" t="s">
        <v>337</v>
      </c>
      <c r="BJ10" s="36" t="s">
        <v>337</v>
      </c>
      <c r="BK10" s="36" t="s">
        <v>337</v>
      </c>
      <c r="BL10" s="36" t="s">
        <v>337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337</v>
      </c>
      <c r="E11" s="36" t="s">
        <v>337</v>
      </c>
      <c r="F11" s="36" t="s">
        <v>337</v>
      </c>
      <c r="G11" s="36" t="s">
        <v>337</v>
      </c>
      <c r="H11" s="36" t="s">
        <v>337</v>
      </c>
      <c r="I11" s="36" t="s">
        <v>337</v>
      </c>
      <c r="J11" s="36" t="s">
        <v>337</v>
      </c>
      <c r="K11" s="36" t="s">
        <v>337</v>
      </c>
      <c r="L11" s="36" t="s">
        <v>337</v>
      </c>
      <c r="M11" s="36" t="s">
        <v>337</v>
      </c>
      <c r="N11" s="36" t="s">
        <v>337</v>
      </c>
      <c r="O11" s="36" t="s">
        <v>337</v>
      </c>
      <c r="P11" s="36" t="s">
        <v>337</v>
      </c>
      <c r="Q11" s="36" t="s">
        <v>337</v>
      </c>
      <c r="R11" s="36" t="s">
        <v>337</v>
      </c>
      <c r="S11" s="36" t="s">
        <v>337</v>
      </c>
      <c r="T11" s="36" t="s">
        <v>337</v>
      </c>
      <c r="U11" s="36" t="s">
        <v>337</v>
      </c>
      <c r="V11" s="36" t="s">
        <v>337</v>
      </c>
      <c r="W11" s="36" t="s">
        <v>337</v>
      </c>
      <c r="X11" s="36" t="s">
        <v>337</v>
      </c>
      <c r="Y11" s="36" t="s">
        <v>337</v>
      </c>
      <c r="Z11" s="36" t="s">
        <v>337</v>
      </c>
      <c r="AA11" s="36" t="s">
        <v>337</v>
      </c>
      <c r="AB11" s="36" t="s">
        <v>337</v>
      </c>
      <c r="AC11" s="36" t="s">
        <v>337</v>
      </c>
      <c r="AD11" s="36" t="s">
        <v>337</v>
      </c>
      <c r="AE11" s="36" t="s">
        <v>337</v>
      </c>
      <c r="AF11" s="36" t="s">
        <v>337</v>
      </c>
      <c r="AG11" s="36" t="s">
        <v>337</v>
      </c>
      <c r="AH11" s="36" t="s">
        <v>337</v>
      </c>
      <c r="AI11" s="36" t="s">
        <v>337</v>
      </c>
      <c r="AJ11" s="36" t="s">
        <v>337</v>
      </c>
      <c r="AK11" s="36" t="s">
        <v>337</v>
      </c>
      <c r="AL11" s="36" t="s">
        <v>337</v>
      </c>
      <c r="AM11" s="36" t="s">
        <v>337</v>
      </c>
      <c r="AN11" s="36" t="s">
        <v>337</v>
      </c>
      <c r="AO11" s="36" t="s">
        <v>337</v>
      </c>
      <c r="AP11" s="36" t="s">
        <v>337</v>
      </c>
      <c r="AQ11" s="36" t="s">
        <v>337</v>
      </c>
      <c r="AR11" s="36" t="s">
        <v>337</v>
      </c>
      <c r="AS11" s="36" t="s">
        <v>337</v>
      </c>
      <c r="AT11" s="36" t="s">
        <v>337</v>
      </c>
      <c r="AU11" s="36" t="s">
        <v>337</v>
      </c>
      <c r="AV11" s="36" t="s">
        <v>337</v>
      </c>
      <c r="AW11" s="36" t="s">
        <v>337</v>
      </c>
      <c r="AX11" s="36" t="s">
        <v>337</v>
      </c>
      <c r="AY11" s="36" t="s">
        <v>337</v>
      </c>
      <c r="AZ11" s="36" t="s">
        <v>337</v>
      </c>
      <c r="BA11" s="36" t="s">
        <v>337</v>
      </c>
      <c r="BB11" s="36" t="s">
        <v>337</v>
      </c>
      <c r="BC11" s="36" t="s">
        <v>337</v>
      </c>
      <c r="BD11" s="36" t="s">
        <v>337</v>
      </c>
      <c r="BE11" s="36" t="s">
        <v>337</v>
      </c>
      <c r="BF11" s="36" t="s">
        <v>337</v>
      </c>
      <c r="BG11" s="36" t="s">
        <v>337</v>
      </c>
      <c r="BH11" s="36" t="s">
        <v>337</v>
      </c>
      <c r="BI11" s="36" t="s">
        <v>337</v>
      </c>
      <c r="BJ11" s="36" t="s">
        <v>337</v>
      </c>
      <c r="BK11" s="36" t="s">
        <v>337</v>
      </c>
      <c r="BL11" s="36" t="s">
        <v>337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337</v>
      </c>
      <c r="E12" s="36" t="s">
        <v>337</v>
      </c>
      <c r="F12" s="36" t="s">
        <v>337</v>
      </c>
      <c r="G12" s="36" t="s">
        <v>337</v>
      </c>
      <c r="H12" s="36" t="s">
        <v>337</v>
      </c>
      <c r="I12" s="36" t="s">
        <v>337</v>
      </c>
      <c r="J12" s="36" t="s">
        <v>337</v>
      </c>
      <c r="K12" s="36" t="s">
        <v>337</v>
      </c>
      <c r="L12" s="36" t="s">
        <v>337</v>
      </c>
      <c r="M12" s="36" t="s">
        <v>337</v>
      </c>
      <c r="N12" s="36" t="s">
        <v>337</v>
      </c>
      <c r="O12" s="36" t="s">
        <v>337</v>
      </c>
      <c r="P12" s="36" t="s">
        <v>337</v>
      </c>
      <c r="Q12" s="36" t="s">
        <v>337</v>
      </c>
      <c r="R12" s="36" t="s">
        <v>337</v>
      </c>
      <c r="S12" s="36" t="s">
        <v>337</v>
      </c>
      <c r="T12" s="36" t="s">
        <v>337</v>
      </c>
      <c r="U12" s="36" t="s">
        <v>337</v>
      </c>
      <c r="V12" s="36" t="s">
        <v>337</v>
      </c>
      <c r="W12" s="36" t="s">
        <v>337</v>
      </c>
      <c r="X12" s="36" t="s">
        <v>337</v>
      </c>
      <c r="Y12" s="36" t="s">
        <v>337</v>
      </c>
      <c r="Z12" s="36" t="s">
        <v>337</v>
      </c>
      <c r="AA12" s="36" t="s">
        <v>337</v>
      </c>
      <c r="AB12" s="36" t="s">
        <v>337</v>
      </c>
      <c r="AC12" s="36" t="s">
        <v>337</v>
      </c>
      <c r="AD12" s="36" t="s">
        <v>337</v>
      </c>
      <c r="AE12" s="36" t="s">
        <v>337</v>
      </c>
      <c r="AF12" s="36" t="s">
        <v>337</v>
      </c>
      <c r="AG12" s="36" t="s">
        <v>337</v>
      </c>
      <c r="AH12" s="36" t="s">
        <v>337</v>
      </c>
      <c r="AI12" s="36" t="s">
        <v>337</v>
      </c>
      <c r="AJ12" s="36" t="s">
        <v>337</v>
      </c>
      <c r="AK12" s="36" t="s">
        <v>337</v>
      </c>
      <c r="AL12" s="36" t="s">
        <v>337</v>
      </c>
      <c r="AM12" s="36" t="s">
        <v>337</v>
      </c>
      <c r="AN12" s="36" t="s">
        <v>337</v>
      </c>
      <c r="AO12" s="36" t="s">
        <v>337</v>
      </c>
      <c r="AP12" s="36" t="s">
        <v>337</v>
      </c>
      <c r="AQ12" s="36" t="s">
        <v>337</v>
      </c>
      <c r="AR12" s="36" t="s">
        <v>337</v>
      </c>
      <c r="AS12" s="36" t="s">
        <v>337</v>
      </c>
      <c r="AT12" s="36" t="s">
        <v>337</v>
      </c>
      <c r="AU12" s="36" t="s">
        <v>337</v>
      </c>
      <c r="AV12" s="36" t="s">
        <v>337</v>
      </c>
      <c r="AW12" s="36" t="s">
        <v>337</v>
      </c>
      <c r="AX12" s="36" t="s">
        <v>337</v>
      </c>
      <c r="AY12" s="36" t="s">
        <v>337</v>
      </c>
      <c r="AZ12" s="36" t="s">
        <v>337</v>
      </c>
      <c r="BA12" s="36" t="s">
        <v>337</v>
      </c>
      <c r="BB12" s="36" t="s">
        <v>337</v>
      </c>
      <c r="BC12" s="36" t="s">
        <v>337</v>
      </c>
      <c r="BD12" s="36" t="s">
        <v>337</v>
      </c>
      <c r="BE12" s="36" t="s">
        <v>337</v>
      </c>
      <c r="BF12" s="36" t="s">
        <v>337</v>
      </c>
      <c r="BG12" s="36" t="s">
        <v>337</v>
      </c>
      <c r="BH12" s="36" t="s">
        <v>337</v>
      </c>
      <c r="BI12" s="36" t="s">
        <v>337</v>
      </c>
      <c r="BJ12" s="36" t="s">
        <v>337</v>
      </c>
      <c r="BK12" s="36" t="s">
        <v>337</v>
      </c>
      <c r="BL12" s="36" t="s">
        <v>337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337</v>
      </c>
      <c r="E13" s="36" t="s">
        <v>337</v>
      </c>
      <c r="F13" s="36" t="s">
        <v>337</v>
      </c>
      <c r="G13" s="36" t="s">
        <v>337</v>
      </c>
      <c r="H13" s="36" t="s">
        <v>337</v>
      </c>
      <c r="I13" s="36" t="s">
        <v>337</v>
      </c>
      <c r="J13" s="36" t="s">
        <v>337</v>
      </c>
      <c r="K13" s="36" t="s">
        <v>337</v>
      </c>
      <c r="L13" s="36" t="s">
        <v>337</v>
      </c>
      <c r="M13" s="36" t="s">
        <v>337</v>
      </c>
      <c r="N13" s="36" t="s">
        <v>337</v>
      </c>
      <c r="O13" s="36" t="s">
        <v>337</v>
      </c>
      <c r="P13" s="36" t="s">
        <v>337</v>
      </c>
      <c r="Q13" s="36" t="s">
        <v>337</v>
      </c>
      <c r="R13" s="36" t="s">
        <v>337</v>
      </c>
      <c r="S13" s="36" t="s">
        <v>337</v>
      </c>
      <c r="T13" s="36" t="s">
        <v>337</v>
      </c>
      <c r="U13" s="36" t="s">
        <v>337</v>
      </c>
      <c r="V13" s="36" t="s">
        <v>337</v>
      </c>
      <c r="W13" s="36" t="s">
        <v>337</v>
      </c>
      <c r="X13" s="36" t="s">
        <v>337</v>
      </c>
      <c r="Y13" s="36" t="s">
        <v>337</v>
      </c>
      <c r="Z13" s="36" t="s">
        <v>337</v>
      </c>
      <c r="AA13" s="36" t="s">
        <v>337</v>
      </c>
      <c r="AB13" s="36" t="s">
        <v>337</v>
      </c>
      <c r="AC13" s="36" t="s">
        <v>337</v>
      </c>
      <c r="AD13" s="36" t="s">
        <v>337</v>
      </c>
      <c r="AE13" s="36" t="s">
        <v>337</v>
      </c>
      <c r="AF13" s="36" t="s">
        <v>337</v>
      </c>
      <c r="AG13" s="36" t="s">
        <v>337</v>
      </c>
      <c r="AH13" s="36" t="s">
        <v>337</v>
      </c>
      <c r="AI13" s="36" t="s">
        <v>337</v>
      </c>
      <c r="AJ13" s="36" t="s">
        <v>337</v>
      </c>
      <c r="AK13" s="36" t="s">
        <v>337</v>
      </c>
      <c r="AL13" s="36" t="s">
        <v>337</v>
      </c>
      <c r="AM13" s="36" t="s">
        <v>337</v>
      </c>
      <c r="AN13" s="36" t="s">
        <v>337</v>
      </c>
      <c r="AO13" s="36" t="s">
        <v>337</v>
      </c>
      <c r="AP13" s="36" t="s">
        <v>337</v>
      </c>
      <c r="AQ13" s="36" t="s">
        <v>337</v>
      </c>
      <c r="AR13" s="36" t="s">
        <v>337</v>
      </c>
      <c r="AS13" s="36" t="s">
        <v>337</v>
      </c>
      <c r="AT13" s="36" t="s">
        <v>337</v>
      </c>
      <c r="AU13" s="36" t="s">
        <v>337</v>
      </c>
      <c r="AV13" s="36" t="s">
        <v>337</v>
      </c>
      <c r="AW13" s="36" t="s">
        <v>337</v>
      </c>
      <c r="AX13" s="36" t="s">
        <v>337</v>
      </c>
      <c r="AY13" s="36" t="s">
        <v>337</v>
      </c>
      <c r="AZ13" s="36" t="s">
        <v>337</v>
      </c>
      <c r="BA13" s="36" t="s">
        <v>337</v>
      </c>
      <c r="BB13" s="36" t="s">
        <v>337</v>
      </c>
      <c r="BC13" s="36" t="s">
        <v>337</v>
      </c>
      <c r="BD13" s="36" t="s">
        <v>337</v>
      </c>
      <c r="BE13" s="36" t="s">
        <v>337</v>
      </c>
      <c r="BF13" s="36" t="s">
        <v>337</v>
      </c>
      <c r="BG13" s="36" t="s">
        <v>337</v>
      </c>
      <c r="BH13" s="36" t="s">
        <v>337</v>
      </c>
      <c r="BI13" s="36" t="s">
        <v>337</v>
      </c>
      <c r="BJ13" s="36" t="s">
        <v>337</v>
      </c>
      <c r="BK13" s="36" t="s">
        <v>337</v>
      </c>
      <c r="BL13" s="36" t="s">
        <v>337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337</v>
      </c>
      <c r="E14" s="36" t="s">
        <v>337</v>
      </c>
      <c r="F14" s="36" t="s">
        <v>337</v>
      </c>
      <c r="G14" s="36" t="s">
        <v>337</v>
      </c>
      <c r="H14" s="36" t="s">
        <v>337</v>
      </c>
      <c r="I14" s="36" t="s">
        <v>337</v>
      </c>
      <c r="J14" s="36" t="s">
        <v>337</v>
      </c>
      <c r="K14" s="36" t="s">
        <v>337</v>
      </c>
      <c r="L14" s="36" t="s">
        <v>337</v>
      </c>
      <c r="M14" s="36" t="s">
        <v>337</v>
      </c>
      <c r="N14" s="36" t="s">
        <v>337</v>
      </c>
      <c r="O14" s="36" t="s">
        <v>337</v>
      </c>
      <c r="P14" s="36" t="s">
        <v>337</v>
      </c>
      <c r="Q14" s="36" t="s">
        <v>337</v>
      </c>
      <c r="R14" s="36" t="s">
        <v>337</v>
      </c>
      <c r="S14" s="36" t="s">
        <v>337</v>
      </c>
      <c r="T14" s="36" t="s">
        <v>337</v>
      </c>
      <c r="U14" s="36" t="s">
        <v>337</v>
      </c>
      <c r="V14" s="36" t="s">
        <v>337</v>
      </c>
      <c r="W14" s="36" t="s">
        <v>337</v>
      </c>
      <c r="X14" s="36" t="s">
        <v>337</v>
      </c>
      <c r="Y14" s="36" t="s">
        <v>337</v>
      </c>
      <c r="Z14" s="36" t="s">
        <v>337</v>
      </c>
      <c r="AA14" s="36" t="s">
        <v>337</v>
      </c>
      <c r="AB14" s="36" t="s">
        <v>337</v>
      </c>
      <c r="AC14" s="36" t="s">
        <v>337</v>
      </c>
      <c r="AD14" s="36" t="s">
        <v>337</v>
      </c>
      <c r="AE14" s="36" t="s">
        <v>337</v>
      </c>
      <c r="AF14" s="36" t="s">
        <v>337</v>
      </c>
      <c r="AG14" s="36" t="s">
        <v>337</v>
      </c>
      <c r="AH14" s="36" t="s">
        <v>337</v>
      </c>
      <c r="AI14" s="36" t="s">
        <v>337</v>
      </c>
      <c r="AJ14" s="36" t="s">
        <v>337</v>
      </c>
      <c r="AK14" s="36" t="s">
        <v>337</v>
      </c>
      <c r="AL14" s="36" t="s">
        <v>337</v>
      </c>
      <c r="AM14" s="36" t="s">
        <v>337</v>
      </c>
      <c r="AN14" s="36" t="s">
        <v>337</v>
      </c>
      <c r="AO14" s="36" t="s">
        <v>337</v>
      </c>
      <c r="AP14" s="36" t="s">
        <v>337</v>
      </c>
      <c r="AQ14" s="36" t="s">
        <v>337</v>
      </c>
      <c r="AR14" s="36" t="s">
        <v>337</v>
      </c>
      <c r="AS14" s="36" t="s">
        <v>337</v>
      </c>
      <c r="AT14" s="36" t="s">
        <v>337</v>
      </c>
      <c r="AU14" s="36" t="s">
        <v>337</v>
      </c>
      <c r="AV14" s="36" t="s">
        <v>337</v>
      </c>
      <c r="AW14" s="36" t="s">
        <v>337</v>
      </c>
      <c r="AX14" s="36" t="s">
        <v>337</v>
      </c>
      <c r="AY14" s="36" t="s">
        <v>337</v>
      </c>
      <c r="AZ14" s="36" t="s">
        <v>337</v>
      </c>
      <c r="BA14" s="36" t="s">
        <v>337</v>
      </c>
      <c r="BB14" s="36" t="s">
        <v>337</v>
      </c>
      <c r="BC14" s="36" t="s">
        <v>337</v>
      </c>
      <c r="BD14" s="36" t="s">
        <v>337</v>
      </c>
      <c r="BE14" s="36" t="s">
        <v>337</v>
      </c>
      <c r="BF14" s="36" t="s">
        <v>337</v>
      </c>
      <c r="BG14" s="36" t="s">
        <v>337</v>
      </c>
      <c r="BH14" s="36" t="s">
        <v>337</v>
      </c>
      <c r="BI14" s="36" t="s">
        <v>337</v>
      </c>
      <c r="BJ14" s="36" t="s">
        <v>337</v>
      </c>
      <c r="BK14" s="36" t="s">
        <v>337</v>
      </c>
      <c r="BL14" s="36" t="s">
        <v>337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337</v>
      </c>
      <c r="E15" s="36" t="s">
        <v>337</v>
      </c>
      <c r="F15" s="36" t="s">
        <v>337</v>
      </c>
      <c r="G15" s="36" t="s">
        <v>337</v>
      </c>
      <c r="H15" s="36" t="s">
        <v>337</v>
      </c>
      <c r="I15" s="36" t="s">
        <v>337</v>
      </c>
      <c r="J15" s="36" t="s">
        <v>337</v>
      </c>
      <c r="K15" s="36" t="s">
        <v>337</v>
      </c>
      <c r="L15" s="36" t="s">
        <v>337</v>
      </c>
      <c r="M15" s="36" t="s">
        <v>337</v>
      </c>
      <c r="N15" s="36" t="s">
        <v>337</v>
      </c>
      <c r="O15" s="36" t="s">
        <v>337</v>
      </c>
      <c r="P15" s="36" t="s">
        <v>337</v>
      </c>
      <c r="Q15" s="36" t="s">
        <v>337</v>
      </c>
      <c r="R15" s="36" t="s">
        <v>337</v>
      </c>
      <c r="S15" s="36" t="s">
        <v>337</v>
      </c>
      <c r="T15" s="36" t="s">
        <v>337</v>
      </c>
      <c r="U15" s="36" t="s">
        <v>337</v>
      </c>
      <c r="V15" s="36" t="s">
        <v>337</v>
      </c>
      <c r="W15" s="36" t="s">
        <v>337</v>
      </c>
      <c r="X15" s="36" t="s">
        <v>337</v>
      </c>
      <c r="Y15" s="36" t="s">
        <v>337</v>
      </c>
      <c r="Z15" s="36" t="s">
        <v>337</v>
      </c>
      <c r="AA15" s="36" t="s">
        <v>337</v>
      </c>
      <c r="AB15" s="36" t="s">
        <v>337</v>
      </c>
      <c r="AC15" s="36" t="s">
        <v>337</v>
      </c>
      <c r="AD15" s="36" t="s">
        <v>337</v>
      </c>
      <c r="AE15" s="36" t="s">
        <v>337</v>
      </c>
      <c r="AF15" s="36" t="s">
        <v>337</v>
      </c>
      <c r="AG15" s="36" t="s">
        <v>337</v>
      </c>
      <c r="AH15" s="36" t="s">
        <v>337</v>
      </c>
      <c r="AI15" s="36" t="s">
        <v>337</v>
      </c>
      <c r="AJ15" s="36" t="s">
        <v>337</v>
      </c>
      <c r="AK15" s="36" t="s">
        <v>337</v>
      </c>
      <c r="AL15" s="36" t="s">
        <v>337</v>
      </c>
      <c r="AM15" s="36" t="s">
        <v>337</v>
      </c>
      <c r="AN15" s="36" t="s">
        <v>337</v>
      </c>
      <c r="AO15" s="36" t="s">
        <v>337</v>
      </c>
      <c r="AP15" s="36" t="s">
        <v>337</v>
      </c>
      <c r="AQ15" s="36" t="s">
        <v>337</v>
      </c>
      <c r="AR15" s="36" t="s">
        <v>337</v>
      </c>
      <c r="AS15" s="36" t="s">
        <v>337</v>
      </c>
      <c r="AT15" s="36" t="s">
        <v>337</v>
      </c>
      <c r="AU15" s="36" t="s">
        <v>337</v>
      </c>
      <c r="AV15" s="36" t="s">
        <v>337</v>
      </c>
      <c r="AW15" s="36" t="s">
        <v>337</v>
      </c>
      <c r="AX15" s="36" t="s">
        <v>337</v>
      </c>
      <c r="AY15" s="36" t="s">
        <v>337</v>
      </c>
      <c r="AZ15" s="36" t="s">
        <v>337</v>
      </c>
      <c r="BA15" s="36" t="s">
        <v>337</v>
      </c>
      <c r="BB15" s="36" t="s">
        <v>337</v>
      </c>
      <c r="BC15" s="36" t="s">
        <v>337</v>
      </c>
      <c r="BD15" s="36" t="s">
        <v>337</v>
      </c>
      <c r="BE15" s="36" t="s">
        <v>337</v>
      </c>
      <c r="BF15" s="36" t="s">
        <v>337</v>
      </c>
      <c r="BG15" s="36" t="s">
        <v>337</v>
      </c>
      <c r="BH15" s="36" t="s">
        <v>337</v>
      </c>
      <c r="BI15" s="36" t="s">
        <v>337</v>
      </c>
      <c r="BJ15" s="36" t="s">
        <v>337</v>
      </c>
      <c r="BK15" s="36" t="s">
        <v>337</v>
      </c>
      <c r="BL15" s="36" t="s">
        <v>337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337</v>
      </c>
      <c r="E16" s="36" t="s">
        <v>337</v>
      </c>
      <c r="F16" s="36" t="s">
        <v>337</v>
      </c>
      <c r="G16" s="36" t="s">
        <v>337</v>
      </c>
      <c r="H16" s="36" t="s">
        <v>337</v>
      </c>
      <c r="I16" s="36" t="s">
        <v>337</v>
      </c>
      <c r="J16" s="36" t="s">
        <v>337</v>
      </c>
      <c r="K16" s="36" t="s">
        <v>337</v>
      </c>
      <c r="L16" s="36" t="s">
        <v>337</v>
      </c>
      <c r="M16" s="36" t="s">
        <v>337</v>
      </c>
      <c r="N16" s="36" t="s">
        <v>337</v>
      </c>
      <c r="O16" s="36" t="s">
        <v>337</v>
      </c>
      <c r="P16" s="36" t="s">
        <v>337</v>
      </c>
      <c r="Q16" s="36" t="s">
        <v>337</v>
      </c>
      <c r="R16" s="36" t="s">
        <v>337</v>
      </c>
      <c r="S16" s="36" t="s">
        <v>337</v>
      </c>
      <c r="T16" s="36" t="s">
        <v>337</v>
      </c>
      <c r="U16" s="36" t="s">
        <v>337</v>
      </c>
      <c r="V16" s="36" t="s">
        <v>337</v>
      </c>
      <c r="W16" s="36" t="s">
        <v>337</v>
      </c>
      <c r="X16" s="36" t="s">
        <v>337</v>
      </c>
      <c r="Y16" s="36" t="s">
        <v>337</v>
      </c>
      <c r="Z16" s="36" t="s">
        <v>337</v>
      </c>
      <c r="AA16" s="36" t="s">
        <v>337</v>
      </c>
      <c r="AB16" s="36" t="s">
        <v>337</v>
      </c>
      <c r="AC16" s="36" t="s">
        <v>337</v>
      </c>
      <c r="AD16" s="36" t="s">
        <v>337</v>
      </c>
      <c r="AE16" s="36" t="s">
        <v>337</v>
      </c>
      <c r="AF16" s="36" t="s">
        <v>337</v>
      </c>
      <c r="AG16" s="36" t="s">
        <v>337</v>
      </c>
      <c r="AH16" s="36" t="s">
        <v>337</v>
      </c>
      <c r="AI16" s="36" t="s">
        <v>337</v>
      </c>
      <c r="AJ16" s="36" t="s">
        <v>337</v>
      </c>
      <c r="AK16" s="36" t="s">
        <v>337</v>
      </c>
      <c r="AL16" s="36" t="s">
        <v>337</v>
      </c>
      <c r="AM16" s="36" t="s">
        <v>337</v>
      </c>
      <c r="AN16" s="36" t="s">
        <v>337</v>
      </c>
      <c r="AO16" s="36" t="s">
        <v>337</v>
      </c>
      <c r="AP16" s="36" t="s">
        <v>337</v>
      </c>
      <c r="AQ16" s="36" t="s">
        <v>337</v>
      </c>
      <c r="AR16" s="36" t="s">
        <v>337</v>
      </c>
      <c r="AS16" s="36" t="s">
        <v>337</v>
      </c>
      <c r="AT16" s="36" t="s">
        <v>337</v>
      </c>
      <c r="AU16" s="36" t="s">
        <v>337</v>
      </c>
      <c r="AV16" s="36" t="s">
        <v>337</v>
      </c>
      <c r="AW16" s="36" t="s">
        <v>337</v>
      </c>
      <c r="AX16" s="36" t="s">
        <v>337</v>
      </c>
      <c r="AY16" s="36" t="s">
        <v>337</v>
      </c>
      <c r="AZ16" s="36" t="s">
        <v>337</v>
      </c>
      <c r="BA16" s="36" t="s">
        <v>337</v>
      </c>
      <c r="BB16" s="36" t="s">
        <v>337</v>
      </c>
      <c r="BC16" s="36" t="s">
        <v>337</v>
      </c>
      <c r="BD16" s="36" t="s">
        <v>337</v>
      </c>
      <c r="BE16" s="36" t="s">
        <v>337</v>
      </c>
      <c r="BF16" s="36" t="s">
        <v>337</v>
      </c>
      <c r="BG16" s="36" t="s">
        <v>337</v>
      </c>
      <c r="BH16" s="36" t="s">
        <v>337</v>
      </c>
      <c r="BI16" s="36" t="s">
        <v>337</v>
      </c>
      <c r="BJ16" s="36" t="s">
        <v>337</v>
      </c>
      <c r="BK16" s="36" t="s">
        <v>337</v>
      </c>
      <c r="BL16" s="36" t="s">
        <v>337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337</v>
      </c>
      <c r="E17" s="36" t="s">
        <v>337</v>
      </c>
      <c r="F17" s="36" t="s">
        <v>337</v>
      </c>
      <c r="G17" s="36" t="s">
        <v>337</v>
      </c>
      <c r="H17" s="36" t="s">
        <v>337</v>
      </c>
      <c r="I17" s="36" t="s">
        <v>337</v>
      </c>
      <c r="J17" s="36" t="s">
        <v>337</v>
      </c>
      <c r="K17" s="36" t="s">
        <v>337</v>
      </c>
      <c r="L17" s="36" t="s">
        <v>337</v>
      </c>
      <c r="M17" s="36" t="s">
        <v>337</v>
      </c>
      <c r="N17" s="36" t="s">
        <v>337</v>
      </c>
      <c r="O17" s="36" t="s">
        <v>337</v>
      </c>
      <c r="P17" s="36" t="s">
        <v>337</v>
      </c>
      <c r="Q17" s="36" t="s">
        <v>337</v>
      </c>
      <c r="R17" s="36" t="s">
        <v>337</v>
      </c>
      <c r="S17" s="36" t="s">
        <v>337</v>
      </c>
      <c r="T17" s="36" t="s">
        <v>337</v>
      </c>
      <c r="U17" s="36" t="s">
        <v>337</v>
      </c>
      <c r="V17" s="36" t="s">
        <v>337</v>
      </c>
      <c r="W17" s="36" t="s">
        <v>337</v>
      </c>
      <c r="X17" s="36" t="s">
        <v>337</v>
      </c>
      <c r="Y17" s="36" t="s">
        <v>337</v>
      </c>
      <c r="Z17" s="36" t="s">
        <v>337</v>
      </c>
      <c r="AA17" s="36" t="s">
        <v>337</v>
      </c>
      <c r="AB17" s="36" t="s">
        <v>337</v>
      </c>
      <c r="AC17" s="36" t="s">
        <v>337</v>
      </c>
      <c r="AD17" s="36" t="s">
        <v>337</v>
      </c>
      <c r="AE17" s="36" t="s">
        <v>337</v>
      </c>
      <c r="AF17" s="36" t="s">
        <v>337</v>
      </c>
      <c r="AG17" s="36" t="s">
        <v>337</v>
      </c>
      <c r="AH17" s="36" t="s">
        <v>337</v>
      </c>
      <c r="AI17" s="36" t="s">
        <v>337</v>
      </c>
      <c r="AJ17" s="36" t="s">
        <v>337</v>
      </c>
      <c r="AK17" s="36" t="s">
        <v>337</v>
      </c>
      <c r="AL17" s="36" t="s">
        <v>337</v>
      </c>
      <c r="AM17" s="36" t="s">
        <v>337</v>
      </c>
      <c r="AN17" s="36" t="s">
        <v>337</v>
      </c>
      <c r="AO17" s="36" t="s">
        <v>337</v>
      </c>
      <c r="AP17" s="36" t="s">
        <v>337</v>
      </c>
      <c r="AQ17" s="36" t="s">
        <v>337</v>
      </c>
      <c r="AR17" s="36" t="s">
        <v>337</v>
      </c>
      <c r="AS17" s="36" t="s">
        <v>337</v>
      </c>
      <c r="AT17" s="36" t="s">
        <v>337</v>
      </c>
      <c r="AU17" s="36" t="s">
        <v>337</v>
      </c>
      <c r="AV17" s="36" t="s">
        <v>337</v>
      </c>
      <c r="AW17" s="36" t="s">
        <v>337</v>
      </c>
      <c r="AX17" s="36" t="s">
        <v>337</v>
      </c>
      <c r="AY17" s="36" t="s">
        <v>337</v>
      </c>
      <c r="AZ17" s="36" t="s">
        <v>337</v>
      </c>
      <c r="BA17" s="36" t="s">
        <v>337</v>
      </c>
      <c r="BB17" s="36" t="s">
        <v>337</v>
      </c>
      <c r="BC17" s="36" t="s">
        <v>337</v>
      </c>
      <c r="BD17" s="36" t="s">
        <v>337</v>
      </c>
      <c r="BE17" s="36" t="s">
        <v>337</v>
      </c>
      <c r="BF17" s="36" t="s">
        <v>337</v>
      </c>
      <c r="BG17" s="36" t="s">
        <v>337</v>
      </c>
      <c r="BH17" s="36" t="s">
        <v>337</v>
      </c>
      <c r="BI17" s="36" t="s">
        <v>337</v>
      </c>
      <c r="BJ17" s="36" t="s">
        <v>337</v>
      </c>
      <c r="BK17" s="36" t="s">
        <v>337</v>
      </c>
      <c r="BL17" s="36" t="s">
        <v>337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337</v>
      </c>
      <c r="E18" s="36" t="s">
        <v>337</v>
      </c>
      <c r="F18" s="36" t="s">
        <v>337</v>
      </c>
      <c r="G18" s="36" t="s">
        <v>337</v>
      </c>
      <c r="H18" s="36" t="s">
        <v>337</v>
      </c>
      <c r="I18" s="36" t="s">
        <v>337</v>
      </c>
      <c r="J18" s="36" t="s">
        <v>337</v>
      </c>
      <c r="K18" s="36" t="s">
        <v>337</v>
      </c>
      <c r="L18" s="36" t="s">
        <v>337</v>
      </c>
      <c r="M18" s="36" t="s">
        <v>337</v>
      </c>
      <c r="N18" s="36" t="s">
        <v>337</v>
      </c>
      <c r="O18" s="36" t="s">
        <v>337</v>
      </c>
      <c r="P18" s="36" t="s">
        <v>337</v>
      </c>
      <c r="Q18" s="36" t="s">
        <v>337</v>
      </c>
      <c r="R18" s="36" t="s">
        <v>337</v>
      </c>
      <c r="S18" s="36" t="s">
        <v>337</v>
      </c>
      <c r="T18" s="36" t="s">
        <v>337</v>
      </c>
      <c r="U18" s="36" t="s">
        <v>337</v>
      </c>
      <c r="V18" s="36" t="s">
        <v>337</v>
      </c>
      <c r="W18" s="36" t="s">
        <v>337</v>
      </c>
      <c r="X18" s="36" t="s">
        <v>337</v>
      </c>
      <c r="Y18" s="36" t="s">
        <v>337</v>
      </c>
      <c r="Z18" s="36" t="s">
        <v>337</v>
      </c>
      <c r="AA18" s="36" t="s">
        <v>337</v>
      </c>
      <c r="AB18" s="36" t="s">
        <v>337</v>
      </c>
      <c r="AC18" s="36" t="s">
        <v>337</v>
      </c>
      <c r="AD18" s="36" t="s">
        <v>337</v>
      </c>
      <c r="AE18" s="36" t="s">
        <v>337</v>
      </c>
      <c r="AF18" s="36" t="s">
        <v>337</v>
      </c>
      <c r="AG18" s="36" t="s">
        <v>337</v>
      </c>
      <c r="AH18" s="36" t="s">
        <v>337</v>
      </c>
      <c r="AI18" s="36" t="s">
        <v>337</v>
      </c>
      <c r="AJ18" s="36" t="s">
        <v>337</v>
      </c>
      <c r="AK18" s="36" t="s">
        <v>337</v>
      </c>
      <c r="AL18" s="36" t="s">
        <v>337</v>
      </c>
      <c r="AM18" s="36" t="s">
        <v>337</v>
      </c>
      <c r="AN18" s="36" t="s">
        <v>337</v>
      </c>
      <c r="AO18" s="36" t="s">
        <v>337</v>
      </c>
      <c r="AP18" s="36" t="s">
        <v>337</v>
      </c>
      <c r="AQ18" s="36" t="s">
        <v>337</v>
      </c>
      <c r="AR18" s="36" t="s">
        <v>337</v>
      </c>
      <c r="AS18" s="36" t="s">
        <v>337</v>
      </c>
      <c r="AT18" s="36" t="s">
        <v>337</v>
      </c>
      <c r="AU18" s="36" t="s">
        <v>337</v>
      </c>
      <c r="AV18" s="36" t="s">
        <v>337</v>
      </c>
      <c r="AW18" s="36" t="s">
        <v>337</v>
      </c>
      <c r="AX18" s="36" t="s">
        <v>337</v>
      </c>
      <c r="AY18" s="36" t="s">
        <v>337</v>
      </c>
      <c r="AZ18" s="36" t="s">
        <v>337</v>
      </c>
      <c r="BA18" s="36" t="s">
        <v>337</v>
      </c>
      <c r="BB18" s="36" t="s">
        <v>337</v>
      </c>
      <c r="BC18" s="36" t="s">
        <v>337</v>
      </c>
      <c r="BD18" s="36" t="s">
        <v>337</v>
      </c>
      <c r="BE18" s="36" t="s">
        <v>337</v>
      </c>
      <c r="BF18" s="36" t="s">
        <v>337</v>
      </c>
      <c r="BG18" s="36" t="s">
        <v>337</v>
      </c>
      <c r="BH18" s="36" t="s">
        <v>337</v>
      </c>
      <c r="BI18" s="36" t="s">
        <v>337</v>
      </c>
      <c r="BJ18" s="36" t="s">
        <v>337</v>
      </c>
      <c r="BK18" s="36" t="s">
        <v>337</v>
      </c>
      <c r="BL18" s="36" t="s">
        <v>337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337</v>
      </c>
      <c r="E19" s="36" t="s">
        <v>337</v>
      </c>
      <c r="F19" s="36" t="s">
        <v>337</v>
      </c>
      <c r="G19" s="36" t="s">
        <v>337</v>
      </c>
      <c r="H19" s="36" t="s">
        <v>337</v>
      </c>
      <c r="I19" s="36" t="s">
        <v>337</v>
      </c>
      <c r="J19" s="36" t="s">
        <v>337</v>
      </c>
      <c r="K19" s="36" t="s">
        <v>337</v>
      </c>
      <c r="L19" s="36" t="s">
        <v>337</v>
      </c>
      <c r="M19" s="36" t="s">
        <v>337</v>
      </c>
      <c r="N19" s="36" t="s">
        <v>337</v>
      </c>
      <c r="O19" s="36" t="s">
        <v>337</v>
      </c>
      <c r="P19" s="36" t="s">
        <v>337</v>
      </c>
      <c r="Q19" s="36" t="s">
        <v>337</v>
      </c>
      <c r="R19" s="36" t="s">
        <v>337</v>
      </c>
      <c r="S19" s="36" t="s">
        <v>337</v>
      </c>
      <c r="T19" s="36" t="s">
        <v>337</v>
      </c>
      <c r="U19" s="36" t="s">
        <v>337</v>
      </c>
      <c r="V19" s="36" t="s">
        <v>337</v>
      </c>
      <c r="W19" s="36" t="s">
        <v>337</v>
      </c>
      <c r="X19" s="36" t="s">
        <v>337</v>
      </c>
      <c r="Y19" s="36" t="s">
        <v>337</v>
      </c>
      <c r="Z19" s="36" t="s">
        <v>337</v>
      </c>
      <c r="AA19" s="36" t="s">
        <v>337</v>
      </c>
      <c r="AB19" s="36" t="s">
        <v>337</v>
      </c>
      <c r="AC19" s="36" t="s">
        <v>337</v>
      </c>
      <c r="AD19" s="36" t="s">
        <v>337</v>
      </c>
      <c r="AE19" s="36" t="s">
        <v>337</v>
      </c>
      <c r="AF19" s="36" t="s">
        <v>337</v>
      </c>
      <c r="AG19" s="36" t="s">
        <v>337</v>
      </c>
      <c r="AH19" s="36" t="s">
        <v>337</v>
      </c>
      <c r="AI19" s="36" t="s">
        <v>337</v>
      </c>
      <c r="AJ19" s="36" t="s">
        <v>337</v>
      </c>
      <c r="AK19" s="36" t="s">
        <v>337</v>
      </c>
      <c r="AL19" s="36" t="s">
        <v>337</v>
      </c>
      <c r="AM19" s="36" t="s">
        <v>337</v>
      </c>
      <c r="AN19" s="36" t="s">
        <v>337</v>
      </c>
      <c r="AO19" s="36" t="s">
        <v>337</v>
      </c>
      <c r="AP19" s="36" t="s">
        <v>337</v>
      </c>
      <c r="AQ19" s="36" t="s">
        <v>337</v>
      </c>
      <c r="AR19" s="36" t="s">
        <v>337</v>
      </c>
      <c r="AS19" s="36" t="s">
        <v>337</v>
      </c>
      <c r="AT19" s="36" t="s">
        <v>337</v>
      </c>
      <c r="AU19" s="36" t="s">
        <v>337</v>
      </c>
      <c r="AV19" s="36" t="s">
        <v>337</v>
      </c>
      <c r="AW19" s="36" t="s">
        <v>337</v>
      </c>
      <c r="AX19" s="36" t="s">
        <v>337</v>
      </c>
      <c r="AY19" s="36" t="s">
        <v>337</v>
      </c>
      <c r="AZ19" s="36" t="s">
        <v>337</v>
      </c>
      <c r="BA19" s="36" t="s">
        <v>337</v>
      </c>
      <c r="BB19" s="36" t="s">
        <v>337</v>
      </c>
      <c r="BC19" s="36" t="s">
        <v>337</v>
      </c>
      <c r="BD19" s="36" t="s">
        <v>337</v>
      </c>
      <c r="BE19" s="36" t="s">
        <v>337</v>
      </c>
      <c r="BF19" s="36" t="s">
        <v>337</v>
      </c>
      <c r="BG19" s="36" t="s">
        <v>337</v>
      </c>
      <c r="BH19" s="36" t="s">
        <v>337</v>
      </c>
      <c r="BI19" s="36" t="s">
        <v>337</v>
      </c>
      <c r="BJ19" s="36" t="s">
        <v>337</v>
      </c>
      <c r="BK19" s="36" t="s">
        <v>337</v>
      </c>
      <c r="BL19" s="36" t="s">
        <v>337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337</v>
      </c>
      <c r="E20" s="36" t="s">
        <v>337</v>
      </c>
      <c r="F20" s="36" t="s">
        <v>337</v>
      </c>
      <c r="G20" s="36" t="s">
        <v>337</v>
      </c>
      <c r="H20" s="36" t="s">
        <v>337</v>
      </c>
      <c r="I20" s="36" t="s">
        <v>337</v>
      </c>
      <c r="J20" s="36" t="s">
        <v>337</v>
      </c>
      <c r="K20" s="36" t="s">
        <v>337</v>
      </c>
      <c r="L20" s="36" t="s">
        <v>337</v>
      </c>
      <c r="M20" s="36" t="s">
        <v>337</v>
      </c>
      <c r="N20" s="36" t="s">
        <v>337</v>
      </c>
      <c r="O20" s="36" t="s">
        <v>337</v>
      </c>
      <c r="P20" s="36" t="s">
        <v>337</v>
      </c>
      <c r="Q20" s="36" t="s">
        <v>337</v>
      </c>
      <c r="R20" s="36" t="s">
        <v>337</v>
      </c>
      <c r="S20" s="36" t="s">
        <v>337</v>
      </c>
      <c r="T20" s="36" t="s">
        <v>337</v>
      </c>
      <c r="U20" s="36" t="s">
        <v>337</v>
      </c>
      <c r="V20" s="36" t="s">
        <v>337</v>
      </c>
      <c r="W20" s="36" t="s">
        <v>337</v>
      </c>
      <c r="X20" s="36" t="s">
        <v>337</v>
      </c>
      <c r="Y20" s="36" t="s">
        <v>337</v>
      </c>
      <c r="Z20" s="36" t="s">
        <v>337</v>
      </c>
      <c r="AA20" s="36" t="s">
        <v>337</v>
      </c>
      <c r="AB20" s="36" t="s">
        <v>337</v>
      </c>
      <c r="AC20" s="36" t="s">
        <v>337</v>
      </c>
      <c r="AD20" s="36" t="s">
        <v>337</v>
      </c>
      <c r="AE20" s="36" t="s">
        <v>337</v>
      </c>
      <c r="AF20" s="36" t="s">
        <v>337</v>
      </c>
      <c r="AG20" s="36" t="s">
        <v>337</v>
      </c>
      <c r="AH20" s="36" t="s">
        <v>337</v>
      </c>
      <c r="AI20" s="36" t="s">
        <v>337</v>
      </c>
      <c r="AJ20" s="36" t="s">
        <v>337</v>
      </c>
      <c r="AK20" s="36" t="s">
        <v>337</v>
      </c>
      <c r="AL20" s="36" t="s">
        <v>337</v>
      </c>
      <c r="AM20" s="36" t="s">
        <v>337</v>
      </c>
      <c r="AN20" s="36" t="s">
        <v>337</v>
      </c>
      <c r="AO20" s="36" t="s">
        <v>337</v>
      </c>
      <c r="AP20" s="36" t="s">
        <v>337</v>
      </c>
      <c r="AQ20" s="36" t="s">
        <v>337</v>
      </c>
      <c r="AR20" s="36" t="s">
        <v>337</v>
      </c>
      <c r="AS20" s="36" t="s">
        <v>337</v>
      </c>
      <c r="AT20" s="36" t="s">
        <v>337</v>
      </c>
      <c r="AU20" s="36" t="s">
        <v>337</v>
      </c>
      <c r="AV20" s="36" t="s">
        <v>337</v>
      </c>
      <c r="AW20" s="36" t="s">
        <v>337</v>
      </c>
      <c r="AX20" s="36" t="s">
        <v>337</v>
      </c>
      <c r="AY20" s="36" t="s">
        <v>337</v>
      </c>
      <c r="AZ20" s="36" t="s">
        <v>337</v>
      </c>
      <c r="BA20" s="36" t="s">
        <v>337</v>
      </c>
      <c r="BB20" s="36" t="s">
        <v>337</v>
      </c>
      <c r="BC20" s="36" t="s">
        <v>337</v>
      </c>
      <c r="BD20" s="36" t="s">
        <v>337</v>
      </c>
      <c r="BE20" s="36" t="s">
        <v>337</v>
      </c>
      <c r="BF20" s="36" t="s">
        <v>337</v>
      </c>
      <c r="BG20" s="36" t="s">
        <v>337</v>
      </c>
      <c r="BH20" s="36" t="s">
        <v>337</v>
      </c>
      <c r="BI20" s="36" t="s">
        <v>337</v>
      </c>
      <c r="BJ20" s="36" t="s">
        <v>337</v>
      </c>
      <c r="BK20" s="36" t="s">
        <v>337</v>
      </c>
      <c r="BL20" s="36" t="s">
        <v>337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337</v>
      </c>
      <c r="E21" s="36" t="s">
        <v>337</v>
      </c>
      <c r="F21" s="36" t="s">
        <v>337</v>
      </c>
      <c r="G21" s="36" t="s">
        <v>337</v>
      </c>
      <c r="H21" s="36" t="s">
        <v>337</v>
      </c>
      <c r="I21" s="36" t="s">
        <v>337</v>
      </c>
      <c r="J21" s="36" t="s">
        <v>337</v>
      </c>
      <c r="K21" s="36" t="s">
        <v>337</v>
      </c>
      <c r="L21" s="36" t="s">
        <v>337</v>
      </c>
      <c r="M21" s="36" t="s">
        <v>337</v>
      </c>
      <c r="N21" s="36" t="s">
        <v>337</v>
      </c>
      <c r="O21" s="36" t="s">
        <v>337</v>
      </c>
      <c r="P21" s="36" t="s">
        <v>337</v>
      </c>
      <c r="Q21" s="36" t="s">
        <v>337</v>
      </c>
      <c r="R21" s="36" t="s">
        <v>337</v>
      </c>
      <c r="S21" s="36" t="s">
        <v>337</v>
      </c>
      <c r="T21" s="36" t="s">
        <v>337</v>
      </c>
      <c r="U21" s="36" t="s">
        <v>337</v>
      </c>
      <c r="V21" s="36" t="s">
        <v>337</v>
      </c>
      <c r="W21" s="36" t="s">
        <v>337</v>
      </c>
      <c r="X21" s="36" t="s">
        <v>337</v>
      </c>
      <c r="Y21" s="36" t="s">
        <v>337</v>
      </c>
      <c r="Z21" s="36" t="s">
        <v>337</v>
      </c>
      <c r="AA21" s="36" t="s">
        <v>337</v>
      </c>
      <c r="AB21" s="36" t="s">
        <v>337</v>
      </c>
      <c r="AC21" s="36" t="s">
        <v>337</v>
      </c>
      <c r="AD21" s="36" t="s">
        <v>337</v>
      </c>
      <c r="AE21" s="36" t="s">
        <v>337</v>
      </c>
      <c r="AF21" s="36" t="s">
        <v>337</v>
      </c>
      <c r="AG21" s="36" t="s">
        <v>337</v>
      </c>
      <c r="AH21" s="36" t="s">
        <v>337</v>
      </c>
      <c r="AI21" s="36" t="s">
        <v>337</v>
      </c>
      <c r="AJ21" s="36" t="s">
        <v>337</v>
      </c>
      <c r="AK21" s="36" t="s">
        <v>337</v>
      </c>
      <c r="AL21" s="36" t="s">
        <v>337</v>
      </c>
      <c r="AM21" s="36" t="s">
        <v>337</v>
      </c>
      <c r="AN21" s="36" t="s">
        <v>337</v>
      </c>
      <c r="AO21" s="36" t="s">
        <v>337</v>
      </c>
      <c r="AP21" s="36" t="s">
        <v>337</v>
      </c>
      <c r="AQ21" s="36" t="s">
        <v>337</v>
      </c>
      <c r="AR21" s="36" t="s">
        <v>337</v>
      </c>
      <c r="AS21" s="36" t="s">
        <v>337</v>
      </c>
      <c r="AT21" s="36" t="s">
        <v>337</v>
      </c>
      <c r="AU21" s="36" t="s">
        <v>337</v>
      </c>
      <c r="AV21" s="36" t="s">
        <v>337</v>
      </c>
      <c r="AW21" s="36" t="s">
        <v>337</v>
      </c>
      <c r="AX21" s="36" t="s">
        <v>337</v>
      </c>
      <c r="AY21" s="36" t="s">
        <v>337</v>
      </c>
      <c r="AZ21" s="36" t="s">
        <v>337</v>
      </c>
      <c r="BA21" s="36" t="s">
        <v>337</v>
      </c>
      <c r="BB21" s="36" t="s">
        <v>337</v>
      </c>
      <c r="BC21" s="36" t="s">
        <v>337</v>
      </c>
      <c r="BD21" s="36" t="s">
        <v>337</v>
      </c>
      <c r="BE21" s="36" t="s">
        <v>337</v>
      </c>
      <c r="BF21" s="36" t="s">
        <v>337</v>
      </c>
      <c r="BG21" s="36" t="s">
        <v>337</v>
      </c>
      <c r="BH21" s="36" t="s">
        <v>337</v>
      </c>
      <c r="BI21" s="36" t="s">
        <v>337</v>
      </c>
      <c r="BJ21" s="36" t="s">
        <v>337</v>
      </c>
      <c r="BK21" s="36" t="s">
        <v>337</v>
      </c>
      <c r="BL21" s="36" t="s">
        <v>337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337</v>
      </c>
      <c r="E22" s="36" t="s">
        <v>337</v>
      </c>
      <c r="F22" s="36" t="s">
        <v>337</v>
      </c>
      <c r="G22" s="36" t="s">
        <v>337</v>
      </c>
      <c r="H22" s="36" t="s">
        <v>337</v>
      </c>
      <c r="I22" s="36" t="s">
        <v>337</v>
      </c>
      <c r="J22" s="36" t="s">
        <v>337</v>
      </c>
      <c r="K22" s="36" t="s">
        <v>337</v>
      </c>
      <c r="L22" s="36" t="s">
        <v>337</v>
      </c>
      <c r="M22" s="36" t="s">
        <v>337</v>
      </c>
      <c r="N22" s="36" t="s">
        <v>337</v>
      </c>
      <c r="O22" s="36" t="s">
        <v>337</v>
      </c>
      <c r="P22" s="36" t="s">
        <v>337</v>
      </c>
      <c r="Q22" s="36" t="s">
        <v>337</v>
      </c>
      <c r="R22" s="36" t="s">
        <v>337</v>
      </c>
      <c r="S22" s="36" t="s">
        <v>337</v>
      </c>
      <c r="T22" s="36" t="s">
        <v>337</v>
      </c>
      <c r="U22" s="36" t="s">
        <v>337</v>
      </c>
      <c r="V22" s="36" t="s">
        <v>337</v>
      </c>
      <c r="W22" s="36" t="s">
        <v>337</v>
      </c>
      <c r="X22" s="36" t="s">
        <v>337</v>
      </c>
      <c r="Y22" s="36" t="s">
        <v>337</v>
      </c>
      <c r="Z22" s="36" t="s">
        <v>337</v>
      </c>
      <c r="AA22" s="36" t="s">
        <v>337</v>
      </c>
      <c r="AB22" s="36" t="s">
        <v>337</v>
      </c>
      <c r="AC22" s="36" t="s">
        <v>337</v>
      </c>
      <c r="AD22" s="36" t="s">
        <v>337</v>
      </c>
      <c r="AE22" s="36" t="s">
        <v>337</v>
      </c>
      <c r="AF22" s="36" t="s">
        <v>337</v>
      </c>
      <c r="AG22" s="36" t="s">
        <v>337</v>
      </c>
      <c r="AH22" s="36" t="s">
        <v>337</v>
      </c>
      <c r="AI22" s="36" t="s">
        <v>337</v>
      </c>
      <c r="AJ22" s="36" t="s">
        <v>337</v>
      </c>
      <c r="AK22" s="36" t="s">
        <v>337</v>
      </c>
      <c r="AL22" s="36" t="s">
        <v>337</v>
      </c>
      <c r="AM22" s="36" t="s">
        <v>337</v>
      </c>
      <c r="AN22" s="36" t="s">
        <v>337</v>
      </c>
      <c r="AO22" s="36" t="s">
        <v>337</v>
      </c>
      <c r="AP22" s="36" t="s">
        <v>337</v>
      </c>
      <c r="AQ22" s="36" t="s">
        <v>337</v>
      </c>
      <c r="AR22" s="36" t="s">
        <v>337</v>
      </c>
      <c r="AS22" s="36" t="s">
        <v>337</v>
      </c>
      <c r="AT22" s="36" t="s">
        <v>337</v>
      </c>
      <c r="AU22" s="36" t="s">
        <v>337</v>
      </c>
      <c r="AV22" s="36" t="s">
        <v>337</v>
      </c>
      <c r="AW22" s="36" t="s">
        <v>337</v>
      </c>
      <c r="AX22" s="36" t="s">
        <v>337</v>
      </c>
      <c r="AY22" s="36" t="s">
        <v>337</v>
      </c>
      <c r="AZ22" s="36" t="s">
        <v>337</v>
      </c>
      <c r="BA22" s="36" t="s">
        <v>337</v>
      </c>
      <c r="BB22" s="36" t="s">
        <v>337</v>
      </c>
      <c r="BC22" s="36" t="s">
        <v>337</v>
      </c>
      <c r="BD22" s="36" t="s">
        <v>337</v>
      </c>
      <c r="BE22" s="36" t="s">
        <v>337</v>
      </c>
      <c r="BF22" s="36" t="s">
        <v>337</v>
      </c>
      <c r="BG22" s="36" t="s">
        <v>337</v>
      </c>
      <c r="BH22" s="36" t="s">
        <v>337</v>
      </c>
      <c r="BI22" s="36" t="s">
        <v>337</v>
      </c>
      <c r="BJ22" s="36" t="s">
        <v>337</v>
      </c>
      <c r="BK22" s="36" t="s">
        <v>337</v>
      </c>
      <c r="BL22" s="36" t="s">
        <v>337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337</v>
      </c>
      <c r="E23" s="36" t="s">
        <v>337</v>
      </c>
      <c r="F23" s="36" t="s">
        <v>337</v>
      </c>
      <c r="G23" s="36" t="s">
        <v>337</v>
      </c>
      <c r="H23" s="36" t="s">
        <v>337</v>
      </c>
      <c r="I23" s="36" t="s">
        <v>337</v>
      </c>
      <c r="J23" s="36" t="s">
        <v>337</v>
      </c>
      <c r="K23" s="36" t="s">
        <v>337</v>
      </c>
      <c r="L23" s="36" t="s">
        <v>337</v>
      </c>
      <c r="M23" s="36" t="s">
        <v>337</v>
      </c>
      <c r="N23" s="36" t="s">
        <v>337</v>
      </c>
      <c r="O23" s="36" t="s">
        <v>337</v>
      </c>
      <c r="P23" s="36" t="s">
        <v>337</v>
      </c>
      <c r="Q23" s="36" t="s">
        <v>337</v>
      </c>
      <c r="R23" s="36" t="s">
        <v>337</v>
      </c>
      <c r="S23" s="36" t="s">
        <v>337</v>
      </c>
      <c r="T23" s="36" t="s">
        <v>337</v>
      </c>
      <c r="U23" s="36" t="s">
        <v>337</v>
      </c>
      <c r="V23" s="36" t="s">
        <v>337</v>
      </c>
      <c r="W23" s="36" t="s">
        <v>337</v>
      </c>
      <c r="X23" s="36" t="s">
        <v>337</v>
      </c>
      <c r="Y23" s="36" t="s">
        <v>337</v>
      </c>
      <c r="Z23" s="36" t="s">
        <v>337</v>
      </c>
      <c r="AA23" s="36" t="s">
        <v>337</v>
      </c>
      <c r="AB23" s="36" t="s">
        <v>337</v>
      </c>
      <c r="AC23" s="36" t="s">
        <v>337</v>
      </c>
      <c r="AD23" s="36" t="s">
        <v>337</v>
      </c>
      <c r="AE23" s="36" t="s">
        <v>337</v>
      </c>
      <c r="AF23" s="36" t="s">
        <v>337</v>
      </c>
      <c r="AG23" s="36" t="s">
        <v>337</v>
      </c>
      <c r="AH23" s="36" t="s">
        <v>337</v>
      </c>
      <c r="AI23" s="36" t="s">
        <v>337</v>
      </c>
      <c r="AJ23" s="36" t="s">
        <v>337</v>
      </c>
      <c r="AK23" s="36" t="s">
        <v>337</v>
      </c>
      <c r="AL23" s="36" t="s">
        <v>337</v>
      </c>
      <c r="AM23" s="36" t="s">
        <v>337</v>
      </c>
      <c r="AN23" s="36" t="s">
        <v>337</v>
      </c>
      <c r="AO23" s="36" t="s">
        <v>337</v>
      </c>
      <c r="AP23" s="36" t="s">
        <v>337</v>
      </c>
      <c r="AQ23" s="36" t="s">
        <v>337</v>
      </c>
      <c r="AR23" s="36" t="s">
        <v>337</v>
      </c>
      <c r="AS23" s="36" t="s">
        <v>337</v>
      </c>
      <c r="AT23" s="36" t="s">
        <v>337</v>
      </c>
      <c r="AU23" s="36" t="s">
        <v>337</v>
      </c>
      <c r="AV23" s="36" t="s">
        <v>337</v>
      </c>
      <c r="AW23" s="36" t="s">
        <v>337</v>
      </c>
      <c r="AX23" s="36" t="s">
        <v>337</v>
      </c>
      <c r="AY23" s="36" t="s">
        <v>337</v>
      </c>
      <c r="AZ23" s="36" t="s">
        <v>337</v>
      </c>
      <c r="BA23" s="36" t="s">
        <v>337</v>
      </c>
      <c r="BB23" s="36" t="s">
        <v>337</v>
      </c>
      <c r="BC23" s="36" t="s">
        <v>337</v>
      </c>
      <c r="BD23" s="36" t="s">
        <v>337</v>
      </c>
      <c r="BE23" s="36" t="s">
        <v>337</v>
      </c>
      <c r="BF23" s="36" t="s">
        <v>337</v>
      </c>
      <c r="BG23" s="36" t="s">
        <v>337</v>
      </c>
      <c r="BH23" s="36" t="s">
        <v>337</v>
      </c>
      <c r="BI23" s="36" t="s">
        <v>337</v>
      </c>
      <c r="BJ23" s="36" t="s">
        <v>337</v>
      </c>
      <c r="BK23" s="36" t="s">
        <v>337</v>
      </c>
      <c r="BL23" s="36" t="s">
        <v>337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337</v>
      </c>
      <c r="E24" s="36" t="s">
        <v>337</v>
      </c>
      <c r="F24" s="36" t="s">
        <v>337</v>
      </c>
      <c r="G24" s="36" t="s">
        <v>337</v>
      </c>
      <c r="H24" s="36" t="s">
        <v>337</v>
      </c>
      <c r="I24" s="36" t="s">
        <v>337</v>
      </c>
      <c r="J24" s="36" t="s">
        <v>337</v>
      </c>
      <c r="K24" s="36" t="s">
        <v>337</v>
      </c>
      <c r="L24" s="36" t="s">
        <v>337</v>
      </c>
      <c r="M24" s="36" t="s">
        <v>337</v>
      </c>
      <c r="N24" s="36" t="s">
        <v>337</v>
      </c>
      <c r="O24" s="36" t="s">
        <v>337</v>
      </c>
      <c r="P24" s="36" t="s">
        <v>337</v>
      </c>
      <c r="Q24" s="36" t="s">
        <v>337</v>
      </c>
      <c r="R24" s="36" t="s">
        <v>337</v>
      </c>
      <c r="S24" s="36" t="s">
        <v>337</v>
      </c>
      <c r="T24" s="36" t="s">
        <v>337</v>
      </c>
      <c r="U24" s="36" t="s">
        <v>337</v>
      </c>
      <c r="V24" s="36" t="s">
        <v>337</v>
      </c>
      <c r="W24" s="36" t="s">
        <v>337</v>
      </c>
      <c r="X24" s="36" t="s">
        <v>337</v>
      </c>
      <c r="Y24" s="36" t="s">
        <v>337</v>
      </c>
      <c r="Z24" s="36" t="s">
        <v>337</v>
      </c>
      <c r="AA24" s="36" t="s">
        <v>337</v>
      </c>
      <c r="AB24" s="36" t="s">
        <v>337</v>
      </c>
      <c r="AC24" s="36" t="s">
        <v>337</v>
      </c>
      <c r="AD24" s="36" t="s">
        <v>337</v>
      </c>
      <c r="AE24" s="36" t="s">
        <v>337</v>
      </c>
      <c r="AF24" s="36" t="s">
        <v>337</v>
      </c>
      <c r="AG24" s="36" t="s">
        <v>337</v>
      </c>
      <c r="AH24" s="36" t="s">
        <v>337</v>
      </c>
      <c r="AI24" s="36" t="s">
        <v>337</v>
      </c>
      <c r="AJ24" s="36" t="s">
        <v>337</v>
      </c>
      <c r="AK24" s="36" t="s">
        <v>337</v>
      </c>
      <c r="AL24" s="36" t="s">
        <v>337</v>
      </c>
      <c r="AM24" s="36" t="s">
        <v>337</v>
      </c>
      <c r="AN24" s="36" t="s">
        <v>337</v>
      </c>
      <c r="AO24" s="36" t="s">
        <v>337</v>
      </c>
      <c r="AP24" s="36" t="s">
        <v>337</v>
      </c>
      <c r="AQ24" s="36" t="s">
        <v>337</v>
      </c>
      <c r="AR24" s="36" t="s">
        <v>337</v>
      </c>
      <c r="AS24" s="36" t="s">
        <v>337</v>
      </c>
      <c r="AT24" s="36" t="s">
        <v>337</v>
      </c>
      <c r="AU24" s="36" t="s">
        <v>337</v>
      </c>
      <c r="AV24" s="36" t="s">
        <v>337</v>
      </c>
      <c r="AW24" s="36" t="s">
        <v>337</v>
      </c>
      <c r="AX24" s="36" t="s">
        <v>337</v>
      </c>
      <c r="AY24" s="36" t="s">
        <v>337</v>
      </c>
      <c r="AZ24" s="36" t="s">
        <v>337</v>
      </c>
      <c r="BA24" s="36" t="s">
        <v>337</v>
      </c>
      <c r="BB24" s="36" t="s">
        <v>337</v>
      </c>
      <c r="BC24" s="36" t="s">
        <v>337</v>
      </c>
      <c r="BD24" s="36" t="s">
        <v>337</v>
      </c>
      <c r="BE24" s="36" t="s">
        <v>337</v>
      </c>
      <c r="BF24" s="36" t="s">
        <v>337</v>
      </c>
      <c r="BG24" s="36" t="s">
        <v>337</v>
      </c>
      <c r="BH24" s="36" t="s">
        <v>337</v>
      </c>
      <c r="BI24" s="36" t="s">
        <v>337</v>
      </c>
      <c r="BJ24" s="36" t="s">
        <v>337</v>
      </c>
      <c r="BK24" s="36" t="s">
        <v>337</v>
      </c>
      <c r="BL24" s="36" t="s">
        <v>337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337</v>
      </c>
      <c r="E25" s="36" t="s">
        <v>337</v>
      </c>
      <c r="F25" s="36" t="s">
        <v>337</v>
      </c>
      <c r="G25" s="36" t="s">
        <v>337</v>
      </c>
      <c r="H25" s="36" t="s">
        <v>337</v>
      </c>
      <c r="I25" s="36" t="s">
        <v>337</v>
      </c>
      <c r="J25" s="36" t="s">
        <v>337</v>
      </c>
      <c r="K25" s="36" t="s">
        <v>337</v>
      </c>
      <c r="L25" s="36" t="s">
        <v>337</v>
      </c>
      <c r="M25" s="36" t="s">
        <v>337</v>
      </c>
      <c r="N25" s="36" t="s">
        <v>337</v>
      </c>
      <c r="O25" s="36" t="s">
        <v>337</v>
      </c>
      <c r="P25" s="36" t="s">
        <v>337</v>
      </c>
      <c r="Q25" s="36" t="s">
        <v>337</v>
      </c>
      <c r="R25" s="36" t="s">
        <v>337</v>
      </c>
      <c r="S25" s="36" t="s">
        <v>337</v>
      </c>
      <c r="T25" s="36" t="s">
        <v>337</v>
      </c>
      <c r="U25" s="36" t="s">
        <v>337</v>
      </c>
      <c r="V25" s="36" t="s">
        <v>337</v>
      </c>
      <c r="W25" s="36" t="s">
        <v>337</v>
      </c>
      <c r="X25" s="36" t="s">
        <v>337</v>
      </c>
      <c r="Y25" s="36" t="s">
        <v>337</v>
      </c>
      <c r="Z25" s="36" t="s">
        <v>337</v>
      </c>
      <c r="AA25" s="36" t="s">
        <v>337</v>
      </c>
      <c r="AB25" s="36" t="s">
        <v>337</v>
      </c>
      <c r="AC25" s="36" t="s">
        <v>337</v>
      </c>
      <c r="AD25" s="36" t="s">
        <v>337</v>
      </c>
      <c r="AE25" s="36" t="s">
        <v>337</v>
      </c>
      <c r="AF25" s="36" t="s">
        <v>337</v>
      </c>
      <c r="AG25" s="36" t="s">
        <v>337</v>
      </c>
      <c r="AH25" s="36" t="s">
        <v>337</v>
      </c>
      <c r="AI25" s="36" t="s">
        <v>337</v>
      </c>
      <c r="AJ25" s="36" t="s">
        <v>337</v>
      </c>
      <c r="AK25" s="36" t="s">
        <v>337</v>
      </c>
      <c r="AL25" s="36" t="s">
        <v>337</v>
      </c>
      <c r="AM25" s="36" t="s">
        <v>337</v>
      </c>
      <c r="AN25" s="36" t="s">
        <v>337</v>
      </c>
      <c r="AO25" s="36" t="s">
        <v>337</v>
      </c>
      <c r="AP25" s="36" t="s">
        <v>337</v>
      </c>
      <c r="AQ25" s="36" t="s">
        <v>337</v>
      </c>
      <c r="AR25" s="36" t="s">
        <v>337</v>
      </c>
      <c r="AS25" s="36" t="s">
        <v>337</v>
      </c>
      <c r="AT25" s="36" t="s">
        <v>337</v>
      </c>
      <c r="AU25" s="36" t="s">
        <v>337</v>
      </c>
      <c r="AV25" s="36" t="s">
        <v>337</v>
      </c>
      <c r="AW25" s="36" t="s">
        <v>337</v>
      </c>
      <c r="AX25" s="36" t="s">
        <v>337</v>
      </c>
      <c r="AY25" s="36" t="s">
        <v>337</v>
      </c>
      <c r="AZ25" s="36" t="s">
        <v>337</v>
      </c>
      <c r="BA25" s="36" t="s">
        <v>337</v>
      </c>
      <c r="BB25" s="36" t="s">
        <v>337</v>
      </c>
      <c r="BC25" s="36" t="s">
        <v>337</v>
      </c>
      <c r="BD25" s="36" t="s">
        <v>337</v>
      </c>
      <c r="BE25" s="36" t="s">
        <v>337</v>
      </c>
      <c r="BF25" s="36" t="s">
        <v>337</v>
      </c>
      <c r="BG25" s="36" t="s">
        <v>337</v>
      </c>
      <c r="BH25" s="36" t="s">
        <v>337</v>
      </c>
      <c r="BI25" s="36" t="s">
        <v>337</v>
      </c>
      <c r="BJ25" s="36" t="s">
        <v>337</v>
      </c>
      <c r="BK25" s="36" t="s">
        <v>337</v>
      </c>
      <c r="BL25" s="36" t="s">
        <v>337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337</v>
      </c>
      <c r="E26" s="36" t="s">
        <v>337</v>
      </c>
      <c r="F26" s="36" t="s">
        <v>337</v>
      </c>
      <c r="G26" s="36" t="s">
        <v>337</v>
      </c>
      <c r="H26" s="36" t="s">
        <v>337</v>
      </c>
      <c r="I26" s="36" t="s">
        <v>337</v>
      </c>
      <c r="J26" s="36" t="s">
        <v>337</v>
      </c>
      <c r="K26" s="36" t="s">
        <v>337</v>
      </c>
      <c r="L26" s="36" t="s">
        <v>337</v>
      </c>
      <c r="M26" s="36" t="s">
        <v>337</v>
      </c>
      <c r="N26" s="36" t="s">
        <v>337</v>
      </c>
      <c r="O26" s="36" t="s">
        <v>337</v>
      </c>
      <c r="P26" s="36" t="s">
        <v>337</v>
      </c>
      <c r="Q26" s="36" t="s">
        <v>337</v>
      </c>
      <c r="R26" s="36" t="s">
        <v>337</v>
      </c>
      <c r="S26" s="36" t="s">
        <v>337</v>
      </c>
      <c r="T26" s="36" t="s">
        <v>337</v>
      </c>
      <c r="U26" s="36" t="s">
        <v>337</v>
      </c>
      <c r="V26" s="36" t="s">
        <v>337</v>
      </c>
      <c r="W26" s="36" t="s">
        <v>337</v>
      </c>
      <c r="X26" s="36" t="s">
        <v>337</v>
      </c>
      <c r="Y26" s="36" t="s">
        <v>337</v>
      </c>
      <c r="Z26" s="36" t="s">
        <v>337</v>
      </c>
      <c r="AA26" s="36" t="s">
        <v>337</v>
      </c>
      <c r="AB26" s="36" t="s">
        <v>337</v>
      </c>
      <c r="AC26" s="36" t="s">
        <v>337</v>
      </c>
      <c r="AD26" s="36" t="s">
        <v>337</v>
      </c>
      <c r="AE26" s="36" t="s">
        <v>337</v>
      </c>
      <c r="AF26" s="36" t="s">
        <v>337</v>
      </c>
      <c r="AG26" s="36" t="s">
        <v>337</v>
      </c>
      <c r="AH26" s="36" t="s">
        <v>337</v>
      </c>
      <c r="AI26" s="36" t="s">
        <v>337</v>
      </c>
      <c r="AJ26" s="36" t="s">
        <v>337</v>
      </c>
      <c r="AK26" s="36" t="s">
        <v>337</v>
      </c>
      <c r="AL26" s="36" t="s">
        <v>337</v>
      </c>
      <c r="AM26" s="36" t="s">
        <v>337</v>
      </c>
      <c r="AN26" s="36" t="s">
        <v>337</v>
      </c>
      <c r="AO26" s="36" t="s">
        <v>337</v>
      </c>
      <c r="AP26" s="36" t="s">
        <v>337</v>
      </c>
      <c r="AQ26" s="36" t="s">
        <v>337</v>
      </c>
      <c r="AR26" s="36" t="s">
        <v>337</v>
      </c>
      <c r="AS26" s="36" t="s">
        <v>337</v>
      </c>
      <c r="AT26" s="36" t="s">
        <v>337</v>
      </c>
      <c r="AU26" s="36" t="s">
        <v>337</v>
      </c>
      <c r="AV26" s="36" t="s">
        <v>337</v>
      </c>
      <c r="AW26" s="36" t="s">
        <v>337</v>
      </c>
      <c r="AX26" s="36" t="s">
        <v>337</v>
      </c>
      <c r="AY26" s="36" t="s">
        <v>337</v>
      </c>
      <c r="AZ26" s="36" t="s">
        <v>337</v>
      </c>
      <c r="BA26" s="36" t="s">
        <v>337</v>
      </c>
      <c r="BB26" s="36" t="s">
        <v>337</v>
      </c>
      <c r="BC26" s="36" t="s">
        <v>337</v>
      </c>
      <c r="BD26" s="36" t="s">
        <v>337</v>
      </c>
      <c r="BE26" s="36" t="s">
        <v>337</v>
      </c>
      <c r="BF26" s="36" t="s">
        <v>337</v>
      </c>
      <c r="BG26" s="36" t="s">
        <v>337</v>
      </c>
      <c r="BH26" s="36" t="s">
        <v>337</v>
      </c>
      <c r="BI26" s="36" t="s">
        <v>337</v>
      </c>
      <c r="BJ26" s="36" t="s">
        <v>337</v>
      </c>
      <c r="BK26" s="36" t="s">
        <v>337</v>
      </c>
      <c r="BL26" s="36" t="s">
        <v>337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337</v>
      </c>
      <c r="E27" s="36" t="s">
        <v>337</v>
      </c>
      <c r="F27" s="36" t="s">
        <v>337</v>
      </c>
      <c r="G27" s="36" t="s">
        <v>337</v>
      </c>
      <c r="H27" s="36" t="s">
        <v>337</v>
      </c>
      <c r="I27" s="36" t="s">
        <v>337</v>
      </c>
      <c r="J27" s="36" t="s">
        <v>337</v>
      </c>
      <c r="K27" s="36" t="s">
        <v>337</v>
      </c>
      <c r="L27" s="36" t="s">
        <v>337</v>
      </c>
      <c r="M27" s="36" t="s">
        <v>337</v>
      </c>
      <c r="N27" s="36" t="s">
        <v>337</v>
      </c>
      <c r="O27" s="36" t="s">
        <v>337</v>
      </c>
      <c r="P27" s="36" t="s">
        <v>337</v>
      </c>
      <c r="Q27" s="36" t="s">
        <v>337</v>
      </c>
      <c r="R27" s="36" t="s">
        <v>337</v>
      </c>
      <c r="S27" s="36" t="s">
        <v>337</v>
      </c>
      <c r="T27" s="36" t="s">
        <v>337</v>
      </c>
      <c r="U27" s="36" t="s">
        <v>337</v>
      </c>
      <c r="V27" s="36" t="s">
        <v>337</v>
      </c>
      <c r="W27" s="36" t="s">
        <v>337</v>
      </c>
      <c r="X27" s="36" t="s">
        <v>337</v>
      </c>
      <c r="Y27" s="36" t="s">
        <v>337</v>
      </c>
      <c r="Z27" s="36" t="s">
        <v>337</v>
      </c>
      <c r="AA27" s="36" t="s">
        <v>337</v>
      </c>
      <c r="AB27" s="36" t="s">
        <v>337</v>
      </c>
      <c r="AC27" s="36" t="s">
        <v>337</v>
      </c>
      <c r="AD27" s="36" t="s">
        <v>337</v>
      </c>
      <c r="AE27" s="36" t="s">
        <v>337</v>
      </c>
      <c r="AF27" s="36" t="s">
        <v>337</v>
      </c>
      <c r="AG27" s="36" t="s">
        <v>337</v>
      </c>
      <c r="AH27" s="36" t="s">
        <v>337</v>
      </c>
      <c r="AI27" s="36" t="s">
        <v>337</v>
      </c>
      <c r="AJ27" s="36" t="s">
        <v>337</v>
      </c>
      <c r="AK27" s="36" t="s">
        <v>337</v>
      </c>
      <c r="AL27" s="36" t="s">
        <v>337</v>
      </c>
      <c r="AM27" s="36" t="s">
        <v>337</v>
      </c>
      <c r="AN27" s="36" t="s">
        <v>337</v>
      </c>
      <c r="AO27" s="36" t="s">
        <v>337</v>
      </c>
      <c r="AP27" s="36" t="s">
        <v>337</v>
      </c>
      <c r="AQ27" s="36" t="s">
        <v>337</v>
      </c>
      <c r="AR27" s="36" t="s">
        <v>337</v>
      </c>
      <c r="AS27" s="36" t="s">
        <v>337</v>
      </c>
      <c r="AT27" s="36" t="s">
        <v>337</v>
      </c>
      <c r="AU27" s="36" t="s">
        <v>337</v>
      </c>
      <c r="AV27" s="36" t="s">
        <v>337</v>
      </c>
      <c r="AW27" s="36" t="s">
        <v>337</v>
      </c>
      <c r="AX27" s="36" t="s">
        <v>337</v>
      </c>
      <c r="AY27" s="36" t="s">
        <v>337</v>
      </c>
      <c r="AZ27" s="36" t="s">
        <v>337</v>
      </c>
      <c r="BA27" s="36" t="s">
        <v>337</v>
      </c>
      <c r="BB27" s="36" t="s">
        <v>337</v>
      </c>
      <c r="BC27" s="36" t="s">
        <v>337</v>
      </c>
      <c r="BD27" s="36" t="s">
        <v>337</v>
      </c>
      <c r="BE27" s="36" t="s">
        <v>337</v>
      </c>
      <c r="BF27" s="36" t="s">
        <v>337</v>
      </c>
      <c r="BG27" s="36" t="s">
        <v>337</v>
      </c>
      <c r="BH27" s="36" t="s">
        <v>337</v>
      </c>
      <c r="BI27" s="36" t="s">
        <v>337</v>
      </c>
      <c r="BJ27" s="36" t="s">
        <v>337</v>
      </c>
      <c r="BK27" s="36" t="s">
        <v>337</v>
      </c>
      <c r="BL27" s="36" t="s">
        <v>337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337</v>
      </c>
      <c r="E28" s="36" t="s">
        <v>337</v>
      </c>
      <c r="F28" s="36" t="s">
        <v>337</v>
      </c>
      <c r="G28" s="36" t="s">
        <v>337</v>
      </c>
      <c r="H28" s="36" t="s">
        <v>337</v>
      </c>
      <c r="I28" s="36" t="s">
        <v>337</v>
      </c>
      <c r="J28" s="36" t="s">
        <v>337</v>
      </c>
      <c r="K28" s="36" t="s">
        <v>337</v>
      </c>
      <c r="L28" s="36" t="s">
        <v>337</v>
      </c>
      <c r="M28" s="36" t="s">
        <v>337</v>
      </c>
      <c r="N28" s="36" t="s">
        <v>337</v>
      </c>
      <c r="O28" s="36" t="s">
        <v>337</v>
      </c>
      <c r="P28" s="36" t="s">
        <v>337</v>
      </c>
      <c r="Q28" s="36" t="s">
        <v>337</v>
      </c>
      <c r="R28" s="36" t="s">
        <v>337</v>
      </c>
      <c r="S28" s="36" t="s">
        <v>337</v>
      </c>
      <c r="T28" s="36" t="s">
        <v>337</v>
      </c>
      <c r="U28" s="36" t="s">
        <v>337</v>
      </c>
      <c r="V28" s="36" t="s">
        <v>337</v>
      </c>
      <c r="W28" s="36" t="s">
        <v>337</v>
      </c>
      <c r="X28" s="36" t="s">
        <v>337</v>
      </c>
      <c r="Y28" s="36" t="s">
        <v>337</v>
      </c>
      <c r="Z28" s="36" t="s">
        <v>337</v>
      </c>
      <c r="AA28" s="36" t="s">
        <v>337</v>
      </c>
      <c r="AB28" s="36" t="s">
        <v>337</v>
      </c>
      <c r="AC28" s="36" t="s">
        <v>337</v>
      </c>
      <c r="AD28" s="36" t="s">
        <v>337</v>
      </c>
      <c r="AE28" s="36" t="s">
        <v>337</v>
      </c>
      <c r="AF28" s="36" t="s">
        <v>337</v>
      </c>
      <c r="AG28" s="36" t="s">
        <v>337</v>
      </c>
      <c r="AH28" s="36" t="s">
        <v>337</v>
      </c>
      <c r="AI28" s="36" t="s">
        <v>337</v>
      </c>
      <c r="AJ28" s="36" t="s">
        <v>337</v>
      </c>
      <c r="AK28" s="36" t="s">
        <v>337</v>
      </c>
      <c r="AL28" s="36" t="s">
        <v>337</v>
      </c>
      <c r="AM28" s="36" t="s">
        <v>337</v>
      </c>
      <c r="AN28" s="36" t="s">
        <v>337</v>
      </c>
      <c r="AO28" s="36" t="s">
        <v>337</v>
      </c>
      <c r="AP28" s="36" t="s">
        <v>337</v>
      </c>
      <c r="AQ28" s="36" t="s">
        <v>337</v>
      </c>
      <c r="AR28" s="36" t="s">
        <v>337</v>
      </c>
      <c r="AS28" s="36" t="s">
        <v>337</v>
      </c>
      <c r="AT28" s="36" t="s">
        <v>337</v>
      </c>
      <c r="AU28" s="36" t="s">
        <v>337</v>
      </c>
      <c r="AV28" s="36" t="s">
        <v>337</v>
      </c>
      <c r="AW28" s="36" t="s">
        <v>337</v>
      </c>
      <c r="AX28" s="36" t="s">
        <v>337</v>
      </c>
      <c r="AY28" s="36" t="s">
        <v>337</v>
      </c>
      <c r="AZ28" s="36" t="s">
        <v>337</v>
      </c>
      <c r="BA28" s="36" t="s">
        <v>337</v>
      </c>
      <c r="BB28" s="36" t="s">
        <v>337</v>
      </c>
      <c r="BC28" s="36" t="s">
        <v>337</v>
      </c>
      <c r="BD28" s="36" t="s">
        <v>337</v>
      </c>
      <c r="BE28" s="36" t="s">
        <v>337</v>
      </c>
      <c r="BF28" s="36" t="s">
        <v>337</v>
      </c>
      <c r="BG28" s="36" t="s">
        <v>337</v>
      </c>
      <c r="BH28" s="36" t="s">
        <v>337</v>
      </c>
      <c r="BI28" s="36" t="s">
        <v>337</v>
      </c>
      <c r="BJ28" s="36" t="s">
        <v>337</v>
      </c>
      <c r="BK28" s="36" t="s">
        <v>337</v>
      </c>
      <c r="BL28" s="36" t="s">
        <v>337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337</v>
      </c>
      <c r="E29" s="36" t="s">
        <v>337</v>
      </c>
      <c r="F29" s="36" t="s">
        <v>337</v>
      </c>
      <c r="G29" s="36" t="s">
        <v>337</v>
      </c>
      <c r="H29" s="36" t="s">
        <v>337</v>
      </c>
      <c r="I29" s="36" t="s">
        <v>337</v>
      </c>
      <c r="J29" s="36" t="s">
        <v>337</v>
      </c>
      <c r="K29" s="36" t="s">
        <v>337</v>
      </c>
      <c r="L29" s="36" t="s">
        <v>337</v>
      </c>
      <c r="M29" s="36" t="s">
        <v>337</v>
      </c>
      <c r="N29" s="36" t="s">
        <v>337</v>
      </c>
      <c r="O29" s="36" t="s">
        <v>337</v>
      </c>
      <c r="P29" s="36" t="s">
        <v>337</v>
      </c>
      <c r="Q29" s="36" t="s">
        <v>337</v>
      </c>
      <c r="R29" s="36" t="s">
        <v>337</v>
      </c>
      <c r="S29" s="36" t="s">
        <v>337</v>
      </c>
      <c r="T29" s="36" t="s">
        <v>337</v>
      </c>
      <c r="U29" s="36" t="s">
        <v>337</v>
      </c>
      <c r="V29" s="36" t="s">
        <v>337</v>
      </c>
      <c r="W29" s="36" t="s">
        <v>337</v>
      </c>
      <c r="X29" s="36" t="s">
        <v>337</v>
      </c>
      <c r="Y29" s="36" t="s">
        <v>337</v>
      </c>
      <c r="Z29" s="36" t="s">
        <v>337</v>
      </c>
      <c r="AA29" s="36" t="s">
        <v>337</v>
      </c>
      <c r="AB29" s="36" t="s">
        <v>337</v>
      </c>
      <c r="AC29" s="36" t="s">
        <v>337</v>
      </c>
      <c r="AD29" s="36" t="s">
        <v>337</v>
      </c>
      <c r="AE29" s="36" t="s">
        <v>337</v>
      </c>
      <c r="AF29" s="36" t="s">
        <v>337</v>
      </c>
      <c r="AG29" s="36" t="s">
        <v>337</v>
      </c>
      <c r="AH29" s="36" t="s">
        <v>337</v>
      </c>
      <c r="AI29" s="36" t="s">
        <v>337</v>
      </c>
      <c r="AJ29" s="36" t="s">
        <v>337</v>
      </c>
      <c r="AK29" s="36" t="s">
        <v>337</v>
      </c>
      <c r="AL29" s="36" t="s">
        <v>337</v>
      </c>
      <c r="AM29" s="36" t="s">
        <v>337</v>
      </c>
      <c r="AN29" s="36" t="s">
        <v>337</v>
      </c>
      <c r="AO29" s="36" t="s">
        <v>337</v>
      </c>
      <c r="AP29" s="36" t="s">
        <v>337</v>
      </c>
      <c r="AQ29" s="36" t="s">
        <v>337</v>
      </c>
      <c r="AR29" s="36" t="s">
        <v>337</v>
      </c>
      <c r="AS29" s="36" t="s">
        <v>337</v>
      </c>
      <c r="AT29" s="36" t="s">
        <v>337</v>
      </c>
      <c r="AU29" s="36" t="s">
        <v>337</v>
      </c>
      <c r="AV29" s="36" t="s">
        <v>337</v>
      </c>
      <c r="AW29" s="36" t="s">
        <v>337</v>
      </c>
      <c r="AX29" s="36" t="s">
        <v>337</v>
      </c>
      <c r="AY29" s="36" t="s">
        <v>337</v>
      </c>
      <c r="AZ29" s="36" t="s">
        <v>337</v>
      </c>
      <c r="BA29" s="36" t="s">
        <v>337</v>
      </c>
      <c r="BB29" s="36" t="s">
        <v>337</v>
      </c>
      <c r="BC29" s="36" t="s">
        <v>337</v>
      </c>
      <c r="BD29" s="36" t="s">
        <v>337</v>
      </c>
      <c r="BE29" s="36" t="s">
        <v>337</v>
      </c>
      <c r="BF29" s="36" t="s">
        <v>337</v>
      </c>
      <c r="BG29" s="36" t="s">
        <v>337</v>
      </c>
      <c r="BH29" s="36" t="s">
        <v>337</v>
      </c>
      <c r="BI29" s="36" t="s">
        <v>337</v>
      </c>
      <c r="BJ29" s="36" t="s">
        <v>337</v>
      </c>
      <c r="BK29" s="36" t="s">
        <v>337</v>
      </c>
      <c r="BL29" s="36" t="s">
        <v>337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337</v>
      </c>
      <c r="E30" s="36" t="s">
        <v>337</v>
      </c>
      <c r="F30" s="36" t="s">
        <v>337</v>
      </c>
      <c r="G30" s="36" t="s">
        <v>337</v>
      </c>
      <c r="H30" s="36" t="s">
        <v>337</v>
      </c>
      <c r="I30" s="36" t="s">
        <v>337</v>
      </c>
      <c r="J30" s="36" t="s">
        <v>337</v>
      </c>
      <c r="K30" s="36" t="s">
        <v>337</v>
      </c>
      <c r="L30" s="36" t="s">
        <v>337</v>
      </c>
      <c r="M30" s="36" t="s">
        <v>337</v>
      </c>
      <c r="N30" s="36" t="s">
        <v>337</v>
      </c>
      <c r="O30" s="36" t="s">
        <v>337</v>
      </c>
      <c r="P30" s="36" t="s">
        <v>337</v>
      </c>
      <c r="Q30" s="36" t="s">
        <v>337</v>
      </c>
      <c r="R30" s="36" t="s">
        <v>337</v>
      </c>
      <c r="S30" s="36" t="s">
        <v>337</v>
      </c>
      <c r="T30" s="36" t="s">
        <v>337</v>
      </c>
      <c r="U30" s="36" t="s">
        <v>337</v>
      </c>
      <c r="V30" s="36" t="s">
        <v>337</v>
      </c>
      <c r="W30" s="36" t="s">
        <v>337</v>
      </c>
      <c r="X30" s="36" t="s">
        <v>337</v>
      </c>
      <c r="Y30" s="36" t="s">
        <v>337</v>
      </c>
      <c r="Z30" s="36" t="s">
        <v>337</v>
      </c>
      <c r="AA30" s="36" t="s">
        <v>337</v>
      </c>
      <c r="AB30" s="36" t="s">
        <v>337</v>
      </c>
      <c r="AC30" s="36" t="s">
        <v>337</v>
      </c>
      <c r="AD30" s="36" t="s">
        <v>337</v>
      </c>
      <c r="AE30" s="36" t="s">
        <v>337</v>
      </c>
      <c r="AF30" s="36" t="s">
        <v>337</v>
      </c>
      <c r="AG30" s="36" t="s">
        <v>337</v>
      </c>
      <c r="AH30" s="36" t="s">
        <v>337</v>
      </c>
      <c r="AI30" s="36" t="s">
        <v>337</v>
      </c>
      <c r="AJ30" s="36" t="s">
        <v>337</v>
      </c>
      <c r="AK30" s="36" t="s">
        <v>337</v>
      </c>
      <c r="AL30" s="36" t="s">
        <v>337</v>
      </c>
      <c r="AM30" s="36" t="s">
        <v>337</v>
      </c>
      <c r="AN30" s="36" t="s">
        <v>337</v>
      </c>
      <c r="AO30" s="36" t="s">
        <v>337</v>
      </c>
      <c r="AP30" s="36" t="s">
        <v>337</v>
      </c>
      <c r="AQ30" s="36" t="s">
        <v>337</v>
      </c>
      <c r="AR30" s="36" t="s">
        <v>337</v>
      </c>
      <c r="AS30" s="36" t="s">
        <v>337</v>
      </c>
      <c r="AT30" s="36" t="s">
        <v>337</v>
      </c>
      <c r="AU30" s="36" t="s">
        <v>337</v>
      </c>
      <c r="AV30" s="36" t="s">
        <v>337</v>
      </c>
      <c r="AW30" s="36" t="s">
        <v>337</v>
      </c>
      <c r="AX30" s="36" t="s">
        <v>337</v>
      </c>
      <c r="AY30" s="36" t="s">
        <v>337</v>
      </c>
      <c r="AZ30" s="36" t="s">
        <v>337</v>
      </c>
      <c r="BA30" s="36" t="s">
        <v>337</v>
      </c>
      <c r="BB30" s="36" t="s">
        <v>337</v>
      </c>
      <c r="BC30" s="36" t="s">
        <v>337</v>
      </c>
      <c r="BD30" s="36" t="s">
        <v>337</v>
      </c>
      <c r="BE30" s="36" t="s">
        <v>337</v>
      </c>
      <c r="BF30" s="36" t="s">
        <v>337</v>
      </c>
      <c r="BG30" s="36" t="s">
        <v>337</v>
      </c>
      <c r="BH30" s="36" t="s">
        <v>337</v>
      </c>
      <c r="BI30" s="36" t="s">
        <v>337</v>
      </c>
      <c r="BJ30" s="36" t="s">
        <v>337</v>
      </c>
      <c r="BK30" s="36" t="s">
        <v>337</v>
      </c>
      <c r="BL30" s="36" t="s">
        <v>337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337</v>
      </c>
      <c r="E31" s="36" t="s">
        <v>337</v>
      </c>
      <c r="F31" s="36" t="s">
        <v>337</v>
      </c>
      <c r="G31" s="36" t="s">
        <v>337</v>
      </c>
      <c r="H31" s="36" t="s">
        <v>337</v>
      </c>
      <c r="I31" s="36" t="s">
        <v>337</v>
      </c>
      <c r="J31" s="36" t="s">
        <v>337</v>
      </c>
      <c r="K31" s="36" t="s">
        <v>337</v>
      </c>
      <c r="L31" s="36" t="s">
        <v>337</v>
      </c>
      <c r="M31" s="36" t="s">
        <v>337</v>
      </c>
      <c r="N31" s="36" t="s">
        <v>337</v>
      </c>
      <c r="O31" s="36" t="s">
        <v>337</v>
      </c>
      <c r="P31" s="36" t="s">
        <v>337</v>
      </c>
      <c r="Q31" s="36" t="s">
        <v>337</v>
      </c>
      <c r="R31" s="36" t="s">
        <v>337</v>
      </c>
      <c r="S31" s="36" t="s">
        <v>337</v>
      </c>
      <c r="T31" s="36" t="s">
        <v>337</v>
      </c>
      <c r="U31" s="36" t="s">
        <v>337</v>
      </c>
      <c r="V31" s="36" t="s">
        <v>337</v>
      </c>
      <c r="W31" s="36" t="s">
        <v>337</v>
      </c>
      <c r="X31" s="36" t="s">
        <v>337</v>
      </c>
      <c r="Y31" s="36" t="s">
        <v>337</v>
      </c>
      <c r="Z31" s="36" t="s">
        <v>337</v>
      </c>
      <c r="AA31" s="36" t="s">
        <v>337</v>
      </c>
      <c r="AB31" s="36" t="s">
        <v>337</v>
      </c>
      <c r="AC31" s="36" t="s">
        <v>337</v>
      </c>
      <c r="AD31" s="36" t="s">
        <v>337</v>
      </c>
      <c r="AE31" s="36" t="s">
        <v>337</v>
      </c>
      <c r="AF31" s="36" t="s">
        <v>337</v>
      </c>
      <c r="AG31" s="36" t="s">
        <v>337</v>
      </c>
      <c r="AH31" s="36" t="s">
        <v>337</v>
      </c>
      <c r="AI31" s="36" t="s">
        <v>337</v>
      </c>
      <c r="AJ31" s="36" t="s">
        <v>337</v>
      </c>
      <c r="AK31" s="36" t="s">
        <v>337</v>
      </c>
      <c r="AL31" s="36" t="s">
        <v>337</v>
      </c>
      <c r="AM31" s="36" t="s">
        <v>337</v>
      </c>
      <c r="AN31" s="36" t="s">
        <v>337</v>
      </c>
      <c r="AO31" s="36" t="s">
        <v>337</v>
      </c>
      <c r="AP31" s="36" t="s">
        <v>337</v>
      </c>
      <c r="AQ31" s="36" t="s">
        <v>337</v>
      </c>
      <c r="AR31" s="36" t="s">
        <v>337</v>
      </c>
      <c r="AS31" s="36" t="s">
        <v>337</v>
      </c>
      <c r="AT31" s="36" t="s">
        <v>337</v>
      </c>
      <c r="AU31" s="36" t="s">
        <v>337</v>
      </c>
      <c r="AV31" s="36" t="s">
        <v>337</v>
      </c>
      <c r="AW31" s="36" t="s">
        <v>337</v>
      </c>
      <c r="AX31" s="36" t="s">
        <v>337</v>
      </c>
      <c r="AY31" s="36" t="s">
        <v>337</v>
      </c>
      <c r="AZ31" s="36" t="s">
        <v>337</v>
      </c>
      <c r="BA31" s="36" t="s">
        <v>337</v>
      </c>
      <c r="BB31" s="36" t="s">
        <v>337</v>
      </c>
      <c r="BC31" s="36" t="s">
        <v>337</v>
      </c>
      <c r="BD31" s="36" t="s">
        <v>337</v>
      </c>
      <c r="BE31" s="36" t="s">
        <v>337</v>
      </c>
      <c r="BF31" s="36" t="s">
        <v>337</v>
      </c>
      <c r="BG31" s="36" t="s">
        <v>337</v>
      </c>
      <c r="BH31" s="36" t="s">
        <v>337</v>
      </c>
      <c r="BI31" s="36" t="s">
        <v>337</v>
      </c>
      <c r="BJ31" s="36" t="s">
        <v>337</v>
      </c>
      <c r="BK31" s="36" t="s">
        <v>337</v>
      </c>
      <c r="BL31" s="36" t="s">
        <v>337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337</v>
      </c>
      <c r="E32" s="36" t="s">
        <v>337</v>
      </c>
      <c r="F32" s="36" t="s">
        <v>337</v>
      </c>
      <c r="G32" s="36" t="s">
        <v>337</v>
      </c>
      <c r="H32" s="36" t="s">
        <v>337</v>
      </c>
      <c r="I32" s="36" t="s">
        <v>337</v>
      </c>
      <c r="J32" s="36" t="s">
        <v>337</v>
      </c>
      <c r="K32" s="36" t="s">
        <v>337</v>
      </c>
      <c r="L32" s="36" t="s">
        <v>337</v>
      </c>
      <c r="M32" s="36" t="s">
        <v>337</v>
      </c>
      <c r="N32" s="36" t="s">
        <v>337</v>
      </c>
      <c r="O32" s="36" t="s">
        <v>337</v>
      </c>
      <c r="P32" s="36" t="s">
        <v>337</v>
      </c>
      <c r="Q32" s="36" t="s">
        <v>337</v>
      </c>
      <c r="R32" s="36" t="s">
        <v>337</v>
      </c>
      <c r="S32" s="36" t="s">
        <v>337</v>
      </c>
      <c r="T32" s="36" t="s">
        <v>337</v>
      </c>
      <c r="U32" s="36" t="s">
        <v>337</v>
      </c>
      <c r="V32" s="36" t="s">
        <v>337</v>
      </c>
      <c r="W32" s="36" t="s">
        <v>337</v>
      </c>
      <c r="X32" s="36" t="s">
        <v>337</v>
      </c>
      <c r="Y32" s="36" t="s">
        <v>337</v>
      </c>
      <c r="Z32" s="36" t="s">
        <v>337</v>
      </c>
      <c r="AA32" s="36" t="s">
        <v>337</v>
      </c>
      <c r="AB32" s="36" t="s">
        <v>337</v>
      </c>
      <c r="AC32" s="36" t="s">
        <v>337</v>
      </c>
      <c r="AD32" s="36" t="s">
        <v>337</v>
      </c>
      <c r="AE32" s="36" t="s">
        <v>337</v>
      </c>
      <c r="AF32" s="36" t="s">
        <v>337</v>
      </c>
      <c r="AG32" s="36" t="s">
        <v>337</v>
      </c>
      <c r="AH32" s="36" t="s">
        <v>337</v>
      </c>
      <c r="AI32" s="36" t="s">
        <v>337</v>
      </c>
      <c r="AJ32" s="36" t="s">
        <v>337</v>
      </c>
      <c r="AK32" s="36" t="s">
        <v>337</v>
      </c>
      <c r="AL32" s="36" t="s">
        <v>337</v>
      </c>
      <c r="AM32" s="36" t="s">
        <v>337</v>
      </c>
      <c r="AN32" s="36" t="s">
        <v>337</v>
      </c>
      <c r="AO32" s="36" t="s">
        <v>337</v>
      </c>
      <c r="AP32" s="36" t="s">
        <v>337</v>
      </c>
      <c r="AQ32" s="36" t="s">
        <v>337</v>
      </c>
      <c r="AR32" s="36" t="s">
        <v>337</v>
      </c>
      <c r="AS32" s="36" t="s">
        <v>337</v>
      </c>
      <c r="AT32" s="36" t="s">
        <v>337</v>
      </c>
      <c r="AU32" s="36" t="s">
        <v>337</v>
      </c>
      <c r="AV32" s="36" t="s">
        <v>337</v>
      </c>
      <c r="AW32" s="36" t="s">
        <v>337</v>
      </c>
      <c r="AX32" s="36" t="s">
        <v>337</v>
      </c>
      <c r="AY32" s="36" t="s">
        <v>337</v>
      </c>
      <c r="AZ32" s="36" t="s">
        <v>337</v>
      </c>
      <c r="BA32" s="36" t="s">
        <v>337</v>
      </c>
      <c r="BB32" s="36" t="s">
        <v>337</v>
      </c>
      <c r="BC32" s="36" t="s">
        <v>337</v>
      </c>
      <c r="BD32" s="36" t="s">
        <v>337</v>
      </c>
      <c r="BE32" s="36" t="s">
        <v>337</v>
      </c>
      <c r="BF32" s="36" t="s">
        <v>337</v>
      </c>
      <c r="BG32" s="36" t="s">
        <v>337</v>
      </c>
      <c r="BH32" s="36" t="s">
        <v>337</v>
      </c>
      <c r="BI32" s="36" t="s">
        <v>337</v>
      </c>
      <c r="BJ32" s="36" t="s">
        <v>337</v>
      </c>
      <c r="BK32" s="36" t="s">
        <v>337</v>
      </c>
      <c r="BL32" s="36" t="s">
        <v>337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337</v>
      </c>
      <c r="E33" s="36" t="s">
        <v>337</v>
      </c>
      <c r="F33" s="36" t="s">
        <v>337</v>
      </c>
      <c r="G33" s="36" t="s">
        <v>337</v>
      </c>
      <c r="H33" s="36" t="s">
        <v>337</v>
      </c>
      <c r="I33" s="36" t="s">
        <v>337</v>
      </c>
      <c r="J33" s="36" t="s">
        <v>337</v>
      </c>
      <c r="K33" s="36" t="s">
        <v>337</v>
      </c>
      <c r="L33" s="36" t="s">
        <v>337</v>
      </c>
      <c r="M33" s="36" t="s">
        <v>337</v>
      </c>
      <c r="N33" s="36" t="s">
        <v>337</v>
      </c>
      <c r="O33" s="36" t="s">
        <v>337</v>
      </c>
      <c r="P33" s="36" t="s">
        <v>337</v>
      </c>
      <c r="Q33" s="36" t="s">
        <v>337</v>
      </c>
      <c r="R33" s="36" t="s">
        <v>337</v>
      </c>
      <c r="S33" s="36" t="s">
        <v>337</v>
      </c>
      <c r="T33" s="36" t="s">
        <v>337</v>
      </c>
      <c r="U33" s="36" t="s">
        <v>337</v>
      </c>
      <c r="V33" s="36" t="s">
        <v>337</v>
      </c>
      <c r="W33" s="36" t="s">
        <v>337</v>
      </c>
      <c r="X33" s="36" t="s">
        <v>337</v>
      </c>
      <c r="Y33" s="36" t="s">
        <v>337</v>
      </c>
      <c r="Z33" s="36" t="s">
        <v>337</v>
      </c>
      <c r="AA33" s="36" t="s">
        <v>337</v>
      </c>
      <c r="AB33" s="36" t="s">
        <v>337</v>
      </c>
      <c r="AC33" s="36" t="s">
        <v>337</v>
      </c>
      <c r="AD33" s="36" t="s">
        <v>337</v>
      </c>
      <c r="AE33" s="36" t="s">
        <v>337</v>
      </c>
      <c r="AF33" s="36" t="s">
        <v>337</v>
      </c>
      <c r="AG33" s="36" t="s">
        <v>337</v>
      </c>
      <c r="AH33" s="36" t="s">
        <v>337</v>
      </c>
      <c r="AI33" s="36" t="s">
        <v>337</v>
      </c>
      <c r="AJ33" s="36" t="s">
        <v>337</v>
      </c>
      <c r="AK33" s="36" t="s">
        <v>337</v>
      </c>
      <c r="AL33" s="36" t="s">
        <v>337</v>
      </c>
      <c r="AM33" s="36" t="s">
        <v>337</v>
      </c>
      <c r="AN33" s="36" t="s">
        <v>337</v>
      </c>
      <c r="AO33" s="36" t="s">
        <v>337</v>
      </c>
      <c r="AP33" s="36" t="s">
        <v>337</v>
      </c>
      <c r="AQ33" s="36" t="s">
        <v>337</v>
      </c>
      <c r="AR33" s="36" t="s">
        <v>337</v>
      </c>
      <c r="AS33" s="36" t="s">
        <v>337</v>
      </c>
      <c r="AT33" s="36" t="s">
        <v>337</v>
      </c>
      <c r="AU33" s="36" t="s">
        <v>337</v>
      </c>
      <c r="AV33" s="36" t="s">
        <v>337</v>
      </c>
      <c r="AW33" s="36" t="s">
        <v>337</v>
      </c>
      <c r="AX33" s="36" t="s">
        <v>337</v>
      </c>
      <c r="AY33" s="36" t="s">
        <v>337</v>
      </c>
      <c r="AZ33" s="36" t="s">
        <v>337</v>
      </c>
      <c r="BA33" s="36" t="s">
        <v>337</v>
      </c>
      <c r="BB33" s="36" t="s">
        <v>337</v>
      </c>
      <c r="BC33" s="36" t="s">
        <v>337</v>
      </c>
      <c r="BD33" s="36" t="s">
        <v>337</v>
      </c>
      <c r="BE33" s="36" t="s">
        <v>337</v>
      </c>
      <c r="BF33" s="36" t="s">
        <v>337</v>
      </c>
      <c r="BG33" s="36" t="s">
        <v>337</v>
      </c>
      <c r="BH33" s="36" t="s">
        <v>337</v>
      </c>
      <c r="BI33" s="36" t="s">
        <v>337</v>
      </c>
      <c r="BJ33" s="36" t="s">
        <v>337</v>
      </c>
      <c r="BK33" s="36" t="s">
        <v>337</v>
      </c>
      <c r="BL33" s="36" t="s">
        <v>337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337</v>
      </c>
      <c r="E34" s="36" t="s">
        <v>337</v>
      </c>
      <c r="F34" s="36" t="s">
        <v>337</v>
      </c>
      <c r="G34" s="36" t="s">
        <v>337</v>
      </c>
      <c r="H34" s="36" t="s">
        <v>337</v>
      </c>
      <c r="I34" s="36" t="s">
        <v>337</v>
      </c>
      <c r="J34" s="36" t="s">
        <v>337</v>
      </c>
      <c r="K34" s="36" t="s">
        <v>337</v>
      </c>
      <c r="L34" s="36" t="s">
        <v>337</v>
      </c>
      <c r="M34" s="36" t="s">
        <v>337</v>
      </c>
      <c r="N34" s="36" t="s">
        <v>337</v>
      </c>
      <c r="O34" s="36" t="s">
        <v>337</v>
      </c>
      <c r="P34" s="36" t="s">
        <v>337</v>
      </c>
      <c r="Q34" s="36" t="s">
        <v>337</v>
      </c>
      <c r="R34" s="36" t="s">
        <v>337</v>
      </c>
      <c r="S34" s="36" t="s">
        <v>337</v>
      </c>
      <c r="T34" s="36" t="s">
        <v>337</v>
      </c>
      <c r="U34" s="36" t="s">
        <v>337</v>
      </c>
      <c r="V34" s="36" t="s">
        <v>337</v>
      </c>
      <c r="W34" s="36" t="s">
        <v>337</v>
      </c>
      <c r="X34" s="36" t="s">
        <v>337</v>
      </c>
      <c r="Y34" s="36" t="s">
        <v>337</v>
      </c>
      <c r="Z34" s="36" t="s">
        <v>337</v>
      </c>
      <c r="AA34" s="36" t="s">
        <v>337</v>
      </c>
      <c r="AB34" s="36" t="s">
        <v>337</v>
      </c>
      <c r="AC34" s="36" t="s">
        <v>337</v>
      </c>
      <c r="AD34" s="36" t="s">
        <v>337</v>
      </c>
      <c r="AE34" s="36" t="s">
        <v>337</v>
      </c>
      <c r="AF34" s="36" t="s">
        <v>337</v>
      </c>
      <c r="AG34" s="36" t="s">
        <v>337</v>
      </c>
      <c r="AH34" s="36" t="s">
        <v>337</v>
      </c>
      <c r="AI34" s="36" t="s">
        <v>337</v>
      </c>
      <c r="AJ34" s="36" t="s">
        <v>337</v>
      </c>
      <c r="AK34" s="36" t="s">
        <v>337</v>
      </c>
      <c r="AL34" s="36" t="s">
        <v>337</v>
      </c>
      <c r="AM34" s="36" t="s">
        <v>337</v>
      </c>
      <c r="AN34" s="36" t="s">
        <v>337</v>
      </c>
      <c r="AO34" s="36" t="s">
        <v>337</v>
      </c>
      <c r="AP34" s="36" t="s">
        <v>337</v>
      </c>
      <c r="AQ34" s="36" t="s">
        <v>337</v>
      </c>
      <c r="AR34" s="36" t="s">
        <v>337</v>
      </c>
      <c r="AS34" s="36" t="s">
        <v>337</v>
      </c>
      <c r="AT34" s="36" t="s">
        <v>337</v>
      </c>
      <c r="AU34" s="36" t="s">
        <v>337</v>
      </c>
      <c r="AV34" s="36" t="s">
        <v>337</v>
      </c>
      <c r="AW34" s="36" t="s">
        <v>337</v>
      </c>
      <c r="AX34" s="36" t="s">
        <v>337</v>
      </c>
      <c r="AY34" s="36" t="s">
        <v>337</v>
      </c>
      <c r="AZ34" s="36" t="s">
        <v>337</v>
      </c>
      <c r="BA34" s="36" t="s">
        <v>337</v>
      </c>
      <c r="BB34" s="36" t="s">
        <v>337</v>
      </c>
      <c r="BC34" s="36" t="s">
        <v>337</v>
      </c>
      <c r="BD34" s="36" t="s">
        <v>337</v>
      </c>
      <c r="BE34" s="36" t="s">
        <v>337</v>
      </c>
      <c r="BF34" s="36" t="s">
        <v>337</v>
      </c>
      <c r="BG34" s="36" t="s">
        <v>337</v>
      </c>
      <c r="BH34" s="36" t="s">
        <v>337</v>
      </c>
      <c r="BI34" s="36" t="s">
        <v>337</v>
      </c>
      <c r="BJ34" s="36" t="s">
        <v>337</v>
      </c>
      <c r="BK34" s="36" t="s">
        <v>337</v>
      </c>
      <c r="BL34" s="36" t="s">
        <v>337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337</v>
      </c>
      <c r="E35" s="36" t="s">
        <v>337</v>
      </c>
      <c r="F35" s="36" t="s">
        <v>337</v>
      </c>
      <c r="G35" s="36" t="s">
        <v>337</v>
      </c>
      <c r="H35" s="36" t="s">
        <v>337</v>
      </c>
      <c r="I35" s="36" t="s">
        <v>337</v>
      </c>
      <c r="J35" s="36" t="s">
        <v>337</v>
      </c>
      <c r="K35" s="36" t="s">
        <v>337</v>
      </c>
      <c r="L35" s="36" t="s">
        <v>337</v>
      </c>
      <c r="M35" s="36" t="s">
        <v>337</v>
      </c>
      <c r="N35" s="36" t="s">
        <v>337</v>
      </c>
      <c r="O35" s="36" t="s">
        <v>337</v>
      </c>
      <c r="P35" s="36" t="s">
        <v>337</v>
      </c>
      <c r="Q35" s="36" t="s">
        <v>337</v>
      </c>
      <c r="R35" s="36" t="s">
        <v>337</v>
      </c>
      <c r="S35" s="36" t="s">
        <v>337</v>
      </c>
      <c r="T35" s="36" t="s">
        <v>337</v>
      </c>
      <c r="U35" s="36" t="s">
        <v>337</v>
      </c>
      <c r="V35" s="36" t="s">
        <v>337</v>
      </c>
      <c r="W35" s="36" t="s">
        <v>337</v>
      </c>
      <c r="X35" s="36" t="s">
        <v>337</v>
      </c>
      <c r="Y35" s="36" t="s">
        <v>337</v>
      </c>
      <c r="Z35" s="36" t="s">
        <v>337</v>
      </c>
      <c r="AA35" s="36" t="s">
        <v>337</v>
      </c>
      <c r="AB35" s="36" t="s">
        <v>337</v>
      </c>
      <c r="AC35" s="36" t="s">
        <v>337</v>
      </c>
      <c r="AD35" s="36" t="s">
        <v>337</v>
      </c>
      <c r="AE35" s="36" t="s">
        <v>337</v>
      </c>
      <c r="AF35" s="36" t="s">
        <v>337</v>
      </c>
      <c r="AG35" s="36" t="s">
        <v>337</v>
      </c>
      <c r="AH35" s="36" t="s">
        <v>337</v>
      </c>
      <c r="AI35" s="36" t="s">
        <v>337</v>
      </c>
      <c r="AJ35" s="36" t="s">
        <v>337</v>
      </c>
      <c r="AK35" s="36" t="s">
        <v>337</v>
      </c>
      <c r="AL35" s="36" t="s">
        <v>337</v>
      </c>
      <c r="AM35" s="36" t="s">
        <v>337</v>
      </c>
      <c r="AN35" s="36" t="s">
        <v>337</v>
      </c>
      <c r="AO35" s="36" t="s">
        <v>337</v>
      </c>
      <c r="AP35" s="36" t="s">
        <v>337</v>
      </c>
      <c r="AQ35" s="36" t="s">
        <v>337</v>
      </c>
      <c r="AR35" s="36" t="s">
        <v>337</v>
      </c>
      <c r="AS35" s="36" t="s">
        <v>337</v>
      </c>
      <c r="AT35" s="36" t="s">
        <v>337</v>
      </c>
      <c r="AU35" s="36" t="s">
        <v>337</v>
      </c>
      <c r="AV35" s="36" t="s">
        <v>337</v>
      </c>
      <c r="AW35" s="36" t="s">
        <v>337</v>
      </c>
      <c r="AX35" s="36" t="s">
        <v>337</v>
      </c>
      <c r="AY35" s="36" t="s">
        <v>337</v>
      </c>
      <c r="AZ35" s="36" t="s">
        <v>337</v>
      </c>
      <c r="BA35" s="36" t="s">
        <v>337</v>
      </c>
      <c r="BB35" s="36" t="s">
        <v>337</v>
      </c>
      <c r="BC35" s="36" t="s">
        <v>337</v>
      </c>
      <c r="BD35" s="36" t="s">
        <v>337</v>
      </c>
      <c r="BE35" s="36" t="s">
        <v>337</v>
      </c>
      <c r="BF35" s="36" t="s">
        <v>337</v>
      </c>
      <c r="BG35" s="36" t="s">
        <v>337</v>
      </c>
      <c r="BH35" s="36" t="s">
        <v>337</v>
      </c>
      <c r="BI35" s="36" t="s">
        <v>337</v>
      </c>
      <c r="BJ35" s="36" t="s">
        <v>337</v>
      </c>
      <c r="BK35" s="36" t="s">
        <v>337</v>
      </c>
      <c r="BL35" s="36" t="s">
        <v>337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337</v>
      </c>
      <c r="E36" s="36" t="s">
        <v>337</v>
      </c>
      <c r="F36" s="36" t="s">
        <v>337</v>
      </c>
      <c r="G36" s="36" t="s">
        <v>337</v>
      </c>
      <c r="H36" s="36" t="s">
        <v>337</v>
      </c>
      <c r="I36" s="36" t="s">
        <v>337</v>
      </c>
      <c r="J36" s="36" t="s">
        <v>337</v>
      </c>
      <c r="K36" s="36" t="s">
        <v>337</v>
      </c>
      <c r="L36" s="36" t="s">
        <v>337</v>
      </c>
      <c r="M36" s="36" t="s">
        <v>337</v>
      </c>
      <c r="N36" s="36" t="s">
        <v>337</v>
      </c>
      <c r="O36" s="36" t="s">
        <v>337</v>
      </c>
      <c r="P36" s="36" t="s">
        <v>337</v>
      </c>
      <c r="Q36" s="36" t="s">
        <v>337</v>
      </c>
      <c r="R36" s="36" t="s">
        <v>337</v>
      </c>
      <c r="S36" s="36" t="s">
        <v>337</v>
      </c>
      <c r="T36" s="36" t="s">
        <v>337</v>
      </c>
      <c r="U36" s="36" t="s">
        <v>337</v>
      </c>
      <c r="V36" s="36" t="s">
        <v>337</v>
      </c>
      <c r="W36" s="36" t="s">
        <v>337</v>
      </c>
      <c r="X36" s="36" t="s">
        <v>337</v>
      </c>
      <c r="Y36" s="36" t="s">
        <v>337</v>
      </c>
      <c r="Z36" s="36" t="s">
        <v>337</v>
      </c>
      <c r="AA36" s="36" t="s">
        <v>337</v>
      </c>
      <c r="AB36" s="36" t="s">
        <v>337</v>
      </c>
      <c r="AC36" s="36" t="s">
        <v>337</v>
      </c>
      <c r="AD36" s="36" t="s">
        <v>337</v>
      </c>
      <c r="AE36" s="36" t="s">
        <v>337</v>
      </c>
      <c r="AF36" s="36" t="s">
        <v>337</v>
      </c>
      <c r="AG36" s="36" t="s">
        <v>337</v>
      </c>
      <c r="AH36" s="36" t="s">
        <v>337</v>
      </c>
      <c r="AI36" s="36" t="s">
        <v>337</v>
      </c>
      <c r="AJ36" s="36" t="s">
        <v>337</v>
      </c>
      <c r="AK36" s="36" t="s">
        <v>337</v>
      </c>
      <c r="AL36" s="36" t="s">
        <v>337</v>
      </c>
      <c r="AM36" s="36" t="s">
        <v>337</v>
      </c>
      <c r="AN36" s="36" t="s">
        <v>337</v>
      </c>
      <c r="AO36" s="36" t="s">
        <v>337</v>
      </c>
      <c r="AP36" s="36" t="s">
        <v>337</v>
      </c>
      <c r="AQ36" s="36" t="s">
        <v>337</v>
      </c>
      <c r="AR36" s="36" t="s">
        <v>337</v>
      </c>
      <c r="AS36" s="36" t="s">
        <v>337</v>
      </c>
      <c r="AT36" s="36" t="s">
        <v>337</v>
      </c>
      <c r="AU36" s="36" t="s">
        <v>337</v>
      </c>
      <c r="AV36" s="36" t="s">
        <v>337</v>
      </c>
      <c r="AW36" s="36" t="s">
        <v>337</v>
      </c>
      <c r="AX36" s="36" t="s">
        <v>337</v>
      </c>
      <c r="AY36" s="36" t="s">
        <v>337</v>
      </c>
      <c r="AZ36" s="36" t="s">
        <v>337</v>
      </c>
      <c r="BA36" s="36" t="s">
        <v>337</v>
      </c>
      <c r="BB36" s="36" t="s">
        <v>337</v>
      </c>
      <c r="BC36" s="36" t="s">
        <v>337</v>
      </c>
      <c r="BD36" s="36" t="s">
        <v>337</v>
      </c>
      <c r="BE36" s="36" t="s">
        <v>337</v>
      </c>
      <c r="BF36" s="36" t="s">
        <v>337</v>
      </c>
      <c r="BG36" s="36" t="s">
        <v>337</v>
      </c>
      <c r="BH36" s="36" t="s">
        <v>337</v>
      </c>
      <c r="BI36" s="36" t="s">
        <v>337</v>
      </c>
      <c r="BJ36" s="36" t="s">
        <v>337</v>
      </c>
      <c r="BK36" s="36" t="s">
        <v>337</v>
      </c>
      <c r="BL36" s="36" t="s">
        <v>337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337</v>
      </c>
      <c r="E37" s="36" t="s">
        <v>337</v>
      </c>
      <c r="F37" s="36" t="s">
        <v>337</v>
      </c>
      <c r="G37" s="36" t="s">
        <v>337</v>
      </c>
      <c r="H37" s="36" t="s">
        <v>337</v>
      </c>
      <c r="I37" s="36" t="s">
        <v>337</v>
      </c>
      <c r="J37" s="36" t="s">
        <v>337</v>
      </c>
      <c r="K37" s="36" t="s">
        <v>337</v>
      </c>
      <c r="L37" s="36" t="s">
        <v>337</v>
      </c>
      <c r="M37" s="36" t="s">
        <v>337</v>
      </c>
      <c r="N37" s="36" t="s">
        <v>337</v>
      </c>
      <c r="O37" s="36" t="s">
        <v>337</v>
      </c>
      <c r="P37" s="36" t="s">
        <v>337</v>
      </c>
      <c r="Q37" s="36" t="s">
        <v>337</v>
      </c>
      <c r="R37" s="36" t="s">
        <v>337</v>
      </c>
      <c r="S37" s="36" t="s">
        <v>337</v>
      </c>
      <c r="T37" s="36" t="s">
        <v>337</v>
      </c>
      <c r="U37" s="36" t="s">
        <v>337</v>
      </c>
      <c r="V37" s="36" t="s">
        <v>337</v>
      </c>
      <c r="W37" s="36" t="s">
        <v>337</v>
      </c>
      <c r="X37" s="36" t="s">
        <v>337</v>
      </c>
      <c r="Y37" s="36" t="s">
        <v>337</v>
      </c>
      <c r="Z37" s="36" t="s">
        <v>337</v>
      </c>
      <c r="AA37" s="36" t="s">
        <v>337</v>
      </c>
      <c r="AB37" s="36" t="s">
        <v>337</v>
      </c>
      <c r="AC37" s="36" t="s">
        <v>337</v>
      </c>
      <c r="AD37" s="36" t="s">
        <v>337</v>
      </c>
      <c r="AE37" s="36" t="s">
        <v>337</v>
      </c>
      <c r="AF37" s="36" t="s">
        <v>337</v>
      </c>
      <c r="AG37" s="36" t="s">
        <v>337</v>
      </c>
      <c r="AH37" s="36" t="s">
        <v>337</v>
      </c>
      <c r="AI37" s="36" t="s">
        <v>337</v>
      </c>
      <c r="AJ37" s="36" t="s">
        <v>337</v>
      </c>
      <c r="AK37" s="36" t="s">
        <v>337</v>
      </c>
      <c r="AL37" s="36" t="s">
        <v>337</v>
      </c>
      <c r="AM37" s="36" t="s">
        <v>337</v>
      </c>
      <c r="AN37" s="36" t="s">
        <v>337</v>
      </c>
      <c r="AO37" s="36" t="s">
        <v>337</v>
      </c>
      <c r="AP37" s="36" t="s">
        <v>337</v>
      </c>
      <c r="AQ37" s="36" t="s">
        <v>337</v>
      </c>
      <c r="AR37" s="36" t="s">
        <v>337</v>
      </c>
      <c r="AS37" s="36" t="s">
        <v>337</v>
      </c>
      <c r="AT37" s="36" t="s">
        <v>337</v>
      </c>
      <c r="AU37" s="36" t="s">
        <v>337</v>
      </c>
      <c r="AV37" s="36" t="s">
        <v>337</v>
      </c>
      <c r="AW37" s="36" t="s">
        <v>337</v>
      </c>
      <c r="AX37" s="36" t="s">
        <v>337</v>
      </c>
      <c r="AY37" s="36" t="s">
        <v>337</v>
      </c>
      <c r="AZ37" s="36" t="s">
        <v>337</v>
      </c>
      <c r="BA37" s="36" t="s">
        <v>337</v>
      </c>
      <c r="BB37" s="36" t="s">
        <v>337</v>
      </c>
      <c r="BC37" s="36" t="s">
        <v>337</v>
      </c>
      <c r="BD37" s="36" t="s">
        <v>337</v>
      </c>
      <c r="BE37" s="36" t="s">
        <v>337</v>
      </c>
      <c r="BF37" s="36" t="s">
        <v>337</v>
      </c>
      <c r="BG37" s="36" t="s">
        <v>337</v>
      </c>
      <c r="BH37" s="36" t="s">
        <v>337</v>
      </c>
      <c r="BI37" s="36" t="s">
        <v>337</v>
      </c>
      <c r="BJ37" s="36" t="s">
        <v>337</v>
      </c>
      <c r="BK37" s="36" t="s">
        <v>337</v>
      </c>
      <c r="BL37" s="36" t="s">
        <v>337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337</v>
      </c>
      <c r="E38" s="36" t="s">
        <v>337</v>
      </c>
      <c r="F38" s="36" t="s">
        <v>337</v>
      </c>
      <c r="G38" s="36" t="s">
        <v>337</v>
      </c>
      <c r="H38" s="36" t="s">
        <v>337</v>
      </c>
      <c r="I38" s="36" t="s">
        <v>337</v>
      </c>
      <c r="J38" s="36" t="s">
        <v>337</v>
      </c>
      <c r="K38" s="36" t="s">
        <v>337</v>
      </c>
      <c r="L38" s="36" t="s">
        <v>337</v>
      </c>
      <c r="M38" s="36" t="s">
        <v>337</v>
      </c>
      <c r="N38" s="36" t="s">
        <v>337</v>
      </c>
      <c r="O38" s="36" t="s">
        <v>337</v>
      </c>
      <c r="P38" s="36" t="s">
        <v>337</v>
      </c>
      <c r="Q38" s="36" t="s">
        <v>337</v>
      </c>
      <c r="R38" s="36" t="s">
        <v>337</v>
      </c>
      <c r="S38" s="36" t="s">
        <v>337</v>
      </c>
      <c r="T38" s="36" t="s">
        <v>337</v>
      </c>
      <c r="U38" s="36" t="s">
        <v>337</v>
      </c>
      <c r="V38" s="36" t="s">
        <v>337</v>
      </c>
      <c r="W38" s="36" t="s">
        <v>337</v>
      </c>
      <c r="X38" s="36" t="s">
        <v>337</v>
      </c>
      <c r="Y38" s="36" t="s">
        <v>337</v>
      </c>
      <c r="Z38" s="36" t="s">
        <v>337</v>
      </c>
      <c r="AA38" s="36" t="s">
        <v>337</v>
      </c>
      <c r="AB38" s="36" t="s">
        <v>337</v>
      </c>
      <c r="AC38" s="36" t="s">
        <v>337</v>
      </c>
      <c r="AD38" s="36" t="s">
        <v>337</v>
      </c>
      <c r="AE38" s="36" t="s">
        <v>337</v>
      </c>
      <c r="AF38" s="36" t="s">
        <v>337</v>
      </c>
      <c r="AG38" s="36" t="s">
        <v>337</v>
      </c>
      <c r="AH38" s="36" t="s">
        <v>337</v>
      </c>
      <c r="AI38" s="36" t="s">
        <v>337</v>
      </c>
      <c r="AJ38" s="36" t="s">
        <v>337</v>
      </c>
      <c r="AK38" s="36" t="s">
        <v>337</v>
      </c>
      <c r="AL38" s="36" t="s">
        <v>337</v>
      </c>
      <c r="AM38" s="36" t="s">
        <v>337</v>
      </c>
      <c r="AN38" s="36" t="s">
        <v>337</v>
      </c>
      <c r="AO38" s="36" t="s">
        <v>337</v>
      </c>
      <c r="AP38" s="36" t="s">
        <v>337</v>
      </c>
      <c r="AQ38" s="36" t="s">
        <v>337</v>
      </c>
      <c r="AR38" s="36" t="s">
        <v>337</v>
      </c>
      <c r="AS38" s="36" t="s">
        <v>337</v>
      </c>
      <c r="AT38" s="36" t="s">
        <v>337</v>
      </c>
      <c r="AU38" s="36" t="s">
        <v>337</v>
      </c>
      <c r="AV38" s="36" t="s">
        <v>337</v>
      </c>
      <c r="AW38" s="36" t="s">
        <v>337</v>
      </c>
      <c r="AX38" s="36" t="s">
        <v>337</v>
      </c>
      <c r="AY38" s="36" t="s">
        <v>337</v>
      </c>
      <c r="AZ38" s="36" t="s">
        <v>337</v>
      </c>
      <c r="BA38" s="36" t="s">
        <v>337</v>
      </c>
      <c r="BB38" s="36" t="s">
        <v>337</v>
      </c>
      <c r="BC38" s="36" t="s">
        <v>337</v>
      </c>
      <c r="BD38" s="36" t="s">
        <v>337</v>
      </c>
      <c r="BE38" s="36" t="s">
        <v>337</v>
      </c>
      <c r="BF38" s="36" t="s">
        <v>337</v>
      </c>
      <c r="BG38" s="36" t="s">
        <v>337</v>
      </c>
      <c r="BH38" s="36" t="s">
        <v>337</v>
      </c>
      <c r="BI38" s="36" t="s">
        <v>337</v>
      </c>
      <c r="BJ38" s="36" t="s">
        <v>337</v>
      </c>
      <c r="BK38" s="36" t="s">
        <v>337</v>
      </c>
      <c r="BL38" s="36" t="s">
        <v>337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337</v>
      </c>
      <c r="E39" s="36" t="s">
        <v>337</v>
      </c>
      <c r="F39" s="36" t="s">
        <v>337</v>
      </c>
      <c r="G39" s="36" t="s">
        <v>337</v>
      </c>
      <c r="H39" s="36" t="s">
        <v>337</v>
      </c>
      <c r="I39" s="36" t="s">
        <v>337</v>
      </c>
      <c r="J39" s="36" t="s">
        <v>337</v>
      </c>
      <c r="K39" s="36" t="s">
        <v>337</v>
      </c>
      <c r="L39" s="36" t="s">
        <v>337</v>
      </c>
      <c r="M39" s="36" t="s">
        <v>337</v>
      </c>
      <c r="N39" s="36" t="s">
        <v>337</v>
      </c>
      <c r="O39" s="36" t="s">
        <v>337</v>
      </c>
      <c r="P39" s="36" t="s">
        <v>337</v>
      </c>
      <c r="Q39" s="36" t="s">
        <v>337</v>
      </c>
      <c r="R39" s="36" t="s">
        <v>337</v>
      </c>
      <c r="S39" s="36" t="s">
        <v>337</v>
      </c>
      <c r="T39" s="36" t="s">
        <v>337</v>
      </c>
      <c r="U39" s="36" t="s">
        <v>337</v>
      </c>
      <c r="V39" s="36" t="s">
        <v>337</v>
      </c>
      <c r="W39" s="36" t="s">
        <v>337</v>
      </c>
      <c r="X39" s="36" t="s">
        <v>337</v>
      </c>
      <c r="Y39" s="36" t="s">
        <v>337</v>
      </c>
      <c r="Z39" s="36" t="s">
        <v>337</v>
      </c>
      <c r="AA39" s="36" t="s">
        <v>337</v>
      </c>
      <c r="AB39" s="36" t="s">
        <v>337</v>
      </c>
      <c r="AC39" s="36" t="s">
        <v>337</v>
      </c>
      <c r="AD39" s="36" t="s">
        <v>337</v>
      </c>
      <c r="AE39" s="36" t="s">
        <v>337</v>
      </c>
      <c r="AF39" s="36" t="s">
        <v>337</v>
      </c>
      <c r="AG39" s="36" t="s">
        <v>337</v>
      </c>
      <c r="AH39" s="36" t="s">
        <v>337</v>
      </c>
      <c r="AI39" s="36" t="s">
        <v>337</v>
      </c>
      <c r="AJ39" s="36" t="s">
        <v>337</v>
      </c>
      <c r="AK39" s="36" t="s">
        <v>337</v>
      </c>
      <c r="AL39" s="36" t="s">
        <v>337</v>
      </c>
      <c r="AM39" s="36" t="s">
        <v>337</v>
      </c>
      <c r="AN39" s="36" t="s">
        <v>337</v>
      </c>
      <c r="AO39" s="36" t="s">
        <v>337</v>
      </c>
      <c r="AP39" s="36" t="s">
        <v>337</v>
      </c>
      <c r="AQ39" s="36" t="s">
        <v>337</v>
      </c>
      <c r="AR39" s="36" t="s">
        <v>337</v>
      </c>
      <c r="AS39" s="36" t="s">
        <v>337</v>
      </c>
      <c r="AT39" s="36" t="s">
        <v>337</v>
      </c>
      <c r="AU39" s="36" t="s">
        <v>337</v>
      </c>
      <c r="AV39" s="36" t="s">
        <v>337</v>
      </c>
      <c r="AW39" s="36" t="s">
        <v>337</v>
      </c>
      <c r="AX39" s="36" t="s">
        <v>337</v>
      </c>
      <c r="AY39" s="36" t="s">
        <v>337</v>
      </c>
      <c r="AZ39" s="36" t="s">
        <v>337</v>
      </c>
      <c r="BA39" s="36" t="s">
        <v>337</v>
      </c>
      <c r="BB39" s="36" t="s">
        <v>337</v>
      </c>
      <c r="BC39" s="36" t="s">
        <v>337</v>
      </c>
      <c r="BD39" s="36" t="s">
        <v>337</v>
      </c>
      <c r="BE39" s="36" t="s">
        <v>337</v>
      </c>
      <c r="BF39" s="36" t="s">
        <v>337</v>
      </c>
      <c r="BG39" s="36" t="s">
        <v>337</v>
      </c>
      <c r="BH39" s="36" t="s">
        <v>337</v>
      </c>
      <c r="BI39" s="36" t="s">
        <v>337</v>
      </c>
      <c r="BJ39" s="36" t="s">
        <v>337</v>
      </c>
      <c r="BK39" s="36" t="s">
        <v>337</v>
      </c>
      <c r="BL39" s="36" t="s">
        <v>337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337</v>
      </c>
      <c r="E40" s="36" t="s">
        <v>337</v>
      </c>
      <c r="F40" s="36" t="s">
        <v>337</v>
      </c>
      <c r="G40" s="36" t="s">
        <v>337</v>
      </c>
      <c r="H40" s="36" t="s">
        <v>337</v>
      </c>
      <c r="I40" s="36" t="s">
        <v>337</v>
      </c>
      <c r="J40" s="36" t="s">
        <v>337</v>
      </c>
      <c r="K40" s="36" t="s">
        <v>337</v>
      </c>
      <c r="L40" s="36" t="s">
        <v>337</v>
      </c>
      <c r="M40" s="36" t="s">
        <v>337</v>
      </c>
      <c r="N40" s="36" t="s">
        <v>337</v>
      </c>
      <c r="O40" s="36" t="s">
        <v>337</v>
      </c>
      <c r="P40" s="36" t="s">
        <v>337</v>
      </c>
      <c r="Q40" s="36" t="s">
        <v>337</v>
      </c>
      <c r="R40" s="36" t="s">
        <v>337</v>
      </c>
      <c r="S40" s="36" t="s">
        <v>337</v>
      </c>
      <c r="T40" s="36" t="s">
        <v>337</v>
      </c>
      <c r="U40" s="36" t="s">
        <v>337</v>
      </c>
      <c r="V40" s="36" t="s">
        <v>337</v>
      </c>
      <c r="W40" s="36" t="s">
        <v>337</v>
      </c>
      <c r="X40" s="36" t="s">
        <v>337</v>
      </c>
      <c r="Y40" s="36" t="s">
        <v>337</v>
      </c>
      <c r="Z40" s="36" t="s">
        <v>337</v>
      </c>
      <c r="AA40" s="36" t="s">
        <v>337</v>
      </c>
      <c r="AB40" s="36" t="s">
        <v>337</v>
      </c>
      <c r="AC40" s="36" t="s">
        <v>337</v>
      </c>
      <c r="AD40" s="36" t="s">
        <v>337</v>
      </c>
      <c r="AE40" s="36" t="s">
        <v>337</v>
      </c>
      <c r="AF40" s="36" t="s">
        <v>337</v>
      </c>
      <c r="AG40" s="36" t="s">
        <v>337</v>
      </c>
      <c r="AH40" s="36" t="s">
        <v>337</v>
      </c>
      <c r="AI40" s="36" t="s">
        <v>337</v>
      </c>
      <c r="AJ40" s="36" t="s">
        <v>337</v>
      </c>
      <c r="AK40" s="36" t="s">
        <v>337</v>
      </c>
      <c r="AL40" s="36" t="s">
        <v>337</v>
      </c>
      <c r="AM40" s="36" t="s">
        <v>337</v>
      </c>
      <c r="AN40" s="36" t="s">
        <v>337</v>
      </c>
      <c r="AO40" s="36" t="s">
        <v>337</v>
      </c>
      <c r="AP40" s="36" t="s">
        <v>337</v>
      </c>
      <c r="AQ40" s="36" t="s">
        <v>337</v>
      </c>
      <c r="AR40" s="36" t="s">
        <v>337</v>
      </c>
      <c r="AS40" s="36" t="s">
        <v>337</v>
      </c>
      <c r="AT40" s="36" t="s">
        <v>337</v>
      </c>
      <c r="AU40" s="36" t="s">
        <v>337</v>
      </c>
      <c r="AV40" s="36" t="s">
        <v>337</v>
      </c>
      <c r="AW40" s="36" t="s">
        <v>337</v>
      </c>
      <c r="AX40" s="36" t="s">
        <v>337</v>
      </c>
      <c r="AY40" s="36" t="s">
        <v>337</v>
      </c>
      <c r="AZ40" s="36" t="s">
        <v>337</v>
      </c>
      <c r="BA40" s="36" t="s">
        <v>337</v>
      </c>
      <c r="BB40" s="36" t="s">
        <v>337</v>
      </c>
      <c r="BC40" s="36" t="s">
        <v>337</v>
      </c>
      <c r="BD40" s="36" t="s">
        <v>337</v>
      </c>
      <c r="BE40" s="36" t="s">
        <v>337</v>
      </c>
      <c r="BF40" s="36" t="s">
        <v>337</v>
      </c>
      <c r="BG40" s="36" t="s">
        <v>337</v>
      </c>
      <c r="BH40" s="36" t="s">
        <v>337</v>
      </c>
      <c r="BI40" s="36" t="s">
        <v>337</v>
      </c>
      <c r="BJ40" s="36" t="s">
        <v>337</v>
      </c>
      <c r="BK40" s="36" t="s">
        <v>337</v>
      </c>
      <c r="BL40" s="36" t="s">
        <v>337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337</v>
      </c>
      <c r="E41" s="36" t="s">
        <v>337</v>
      </c>
      <c r="F41" s="36" t="s">
        <v>337</v>
      </c>
      <c r="G41" s="36" t="s">
        <v>337</v>
      </c>
      <c r="H41" s="36" t="s">
        <v>337</v>
      </c>
      <c r="I41" s="36" t="s">
        <v>337</v>
      </c>
      <c r="J41" s="36" t="s">
        <v>337</v>
      </c>
      <c r="K41" s="36" t="s">
        <v>337</v>
      </c>
      <c r="L41" s="36" t="s">
        <v>337</v>
      </c>
      <c r="M41" s="36" t="s">
        <v>337</v>
      </c>
      <c r="N41" s="36" t="s">
        <v>337</v>
      </c>
      <c r="O41" s="36" t="s">
        <v>337</v>
      </c>
      <c r="P41" s="36" t="s">
        <v>337</v>
      </c>
      <c r="Q41" s="36" t="s">
        <v>337</v>
      </c>
      <c r="R41" s="36" t="s">
        <v>337</v>
      </c>
      <c r="S41" s="36" t="s">
        <v>337</v>
      </c>
      <c r="T41" s="36" t="s">
        <v>337</v>
      </c>
      <c r="U41" s="36" t="s">
        <v>337</v>
      </c>
      <c r="V41" s="36" t="s">
        <v>337</v>
      </c>
      <c r="W41" s="36" t="s">
        <v>337</v>
      </c>
      <c r="X41" s="36" t="s">
        <v>337</v>
      </c>
      <c r="Y41" s="36" t="s">
        <v>337</v>
      </c>
      <c r="Z41" s="36" t="s">
        <v>337</v>
      </c>
      <c r="AA41" s="36" t="s">
        <v>337</v>
      </c>
      <c r="AB41" s="36" t="s">
        <v>337</v>
      </c>
      <c r="AC41" s="36" t="s">
        <v>337</v>
      </c>
      <c r="AD41" s="36" t="s">
        <v>337</v>
      </c>
      <c r="AE41" s="36" t="s">
        <v>337</v>
      </c>
      <c r="AF41" s="36" t="s">
        <v>337</v>
      </c>
      <c r="AG41" s="36" t="s">
        <v>337</v>
      </c>
      <c r="AH41" s="36" t="s">
        <v>337</v>
      </c>
      <c r="AI41" s="36" t="s">
        <v>337</v>
      </c>
      <c r="AJ41" s="36" t="s">
        <v>337</v>
      </c>
      <c r="AK41" s="36" t="s">
        <v>337</v>
      </c>
      <c r="AL41" s="36" t="s">
        <v>337</v>
      </c>
      <c r="AM41" s="36" t="s">
        <v>337</v>
      </c>
      <c r="AN41" s="36" t="s">
        <v>337</v>
      </c>
      <c r="AO41" s="36" t="s">
        <v>337</v>
      </c>
      <c r="AP41" s="36" t="s">
        <v>337</v>
      </c>
      <c r="AQ41" s="36" t="s">
        <v>337</v>
      </c>
      <c r="AR41" s="36" t="s">
        <v>337</v>
      </c>
      <c r="AS41" s="36" t="s">
        <v>337</v>
      </c>
      <c r="AT41" s="36" t="s">
        <v>337</v>
      </c>
      <c r="AU41" s="36" t="s">
        <v>337</v>
      </c>
      <c r="AV41" s="36" t="s">
        <v>337</v>
      </c>
      <c r="AW41" s="36" t="s">
        <v>337</v>
      </c>
      <c r="AX41" s="36" t="s">
        <v>337</v>
      </c>
      <c r="AY41" s="36" t="s">
        <v>337</v>
      </c>
      <c r="AZ41" s="36" t="s">
        <v>337</v>
      </c>
      <c r="BA41" s="36" t="s">
        <v>337</v>
      </c>
      <c r="BB41" s="36" t="s">
        <v>337</v>
      </c>
      <c r="BC41" s="36" t="s">
        <v>337</v>
      </c>
      <c r="BD41" s="36" t="s">
        <v>337</v>
      </c>
      <c r="BE41" s="36" t="s">
        <v>337</v>
      </c>
      <c r="BF41" s="36" t="s">
        <v>337</v>
      </c>
      <c r="BG41" s="36" t="s">
        <v>337</v>
      </c>
      <c r="BH41" s="36" t="s">
        <v>337</v>
      </c>
      <c r="BI41" s="36" t="s">
        <v>337</v>
      </c>
      <c r="BJ41" s="36" t="s">
        <v>337</v>
      </c>
      <c r="BK41" s="36" t="s">
        <v>337</v>
      </c>
      <c r="BL41" s="36" t="s">
        <v>337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337</v>
      </c>
      <c r="E42" s="36" t="s">
        <v>337</v>
      </c>
      <c r="F42" s="36" t="s">
        <v>337</v>
      </c>
      <c r="G42" s="36" t="s">
        <v>337</v>
      </c>
      <c r="H42" s="36" t="s">
        <v>337</v>
      </c>
      <c r="I42" s="36" t="s">
        <v>337</v>
      </c>
      <c r="J42" s="36" t="s">
        <v>337</v>
      </c>
      <c r="K42" s="36" t="s">
        <v>337</v>
      </c>
      <c r="L42" s="36" t="s">
        <v>337</v>
      </c>
      <c r="M42" s="36" t="s">
        <v>337</v>
      </c>
      <c r="N42" s="36" t="s">
        <v>337</v>
      </c>
      <c r="O42" s="36" t="s">
        <v>337</v>
      </c>
      <c r="P42" s="36" t="s">
        <v>337</v>
      </c>
      <c r="Q42" s="36" t="s">
        <v>337</v>
      </c>
      <c r="R42" s="36" t="s">
        <v>337</v>
      </c>
      <c r="S42" s="36" t="s">
        <v>337</v>
      </c>
      <c r="T42" s="36" t="s">
        <v>337</v>
      </c>
      <c r="U42" s="36" t="s">
        <v>337</v>
      </c>
      <c r="V42" s="36" t="s">
        <v>337</v>
      </c>
      <c r="W42" s="36" t="s">
        <v>337</v>
      </c>
      <c r="X42" s="36" t="s">
        <v>337</v>
      </c>
      <c r="Y42" s="36" t="s">
        <v>337</v>
      </c>
      <c r="Z42" s="36" t="s">
        <v>337</v>
      </c>
      <c r="AA42" s="36" t="s">
        <v>337</v>
      </c>
      <c r="AB42" s="36" t="s">
        <v>337</v>
      </c>
      <c r="AC42" s="36" t="s">
        <v>337</v>
      </c>
      <c r="AD42" s="36" t="s">
        <v>337</v>
      </c>
      <c r="AE42" s="36" t="s">
        <v>337</v>
      </c>
      <c r="AF42" s="36" t="s">
        <v>337</v>
      </c>
      <c r="AG42" s="36" t="s">
        <v>337</v>
      </c>
      <c r="AH42" s="36" t="s">
        <v>337</v>
      </c>
      <c r="AI42" s="36" t="s">
        <v>337</v>
      </c>
      <c r="AJ42" s="36" t="s">
        <v>337</v>
      </c>
      <c r="AK42" s="36" t="s">
        <v>337</v>
      </c>
      <c r="AL42" s="36" t="s">
        <v>337</v>
      </c>
      <c r="AM42" s="36" t="s">
        <v>337</v>
      </c>
      <c r="AN42" s="36" t="s">
        <v>337</v>
      </c>
      <c r="AO42" s="36" t="s">
        <v>337</v>
      </c>
      <c r="AP42" s="36" t="s">
        <v>337</v>
      </c>
      <c r="AQ42" s="36" t="s">
        <v>337</v>
      </c>
      <c r="AR42" s="36" t="s">
        <v>337</v>
      </c>
      <c r="AS42" s="36" t="s">
        <v>337</v>
      </c>
      <c r="AT42" s="36" t="s">
        <v>337</v>
      </c>
      <c r="AU42" s="36" t="s">
        <v>337</v>
      </c>
      <c r="AV42" s="36" t="s">
        <v>337</v>
      </c>
      <c r="AW42" s="36" t="s">
        <v>337</v>
      </c>
      <c r="AX42" s="36" t="s">
        <v>337</v>
      </c>
      <c r="AY42" s="36" t="s">
        <v>337</v>
      </c>
      <c r="AZ42" s="36" t="s">
        <v>337</v>
      </c>
      <c r="BA42" s="36" t="s">
        <v>337</v>
      </c>
      <c r="BB42" s="36" t="s">
        <v>337</v>
      </c>
      <c r="BC42" s="36" t="s">
        <v>337</v>
      </c>
      <c r="BD42" s="36" t="s">
        <v>337</v>
      </c>
      <c r="BE42" s="36" t="s">
        <v>337</v>
      </c>
      <c r="BF42" s="36" t="s">
        <v>337</v>
      </c>
      <c r="BG42" s="36" t="s">
        <v>337</v>
      </c>
      <c r="BH42" s="36" t="s">
        <v>337</v>
      </c>
      <c r="BI42" s="36" t="s">
        <v>337</v>
      </c>
      <c r="BJ42" s="36" t="s">
        <v>337</v>
      </c>
      <c r="BK42" s="36" t="s">
        <v>337</v>
      </c>
      <c r="BL42" s="36" t="s">
        <v>337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337</v>
      </c>
      <c r="E43" s="36" t="s">
        <v>337</v>
      </c>
      <c r="F43" s="36" t="s">
        <v>337</v>
      </c>
      <c r="G43" s="36" t="s">
        <v>337</v>
      </c>
      <c r="H43" s="36" t="s">
        <v>337</v>
      </c>
      <c r="I43" s="36" t="s">
        <v>337</v>
      </c>
      <c r="J43" s="36" t="s">
        <v>337</v>
      </c>
      <c r="K43" s="36" t="s">
        <v>337</v>
      </c>
      <c r="L43" s="36" t="s">
        <v>337</v>
      </c>
      <c r="M43" s="36" t="s">
        <v>337</v>
      </c>
      <c r="N43" s="36" t="s">
        <v>337</v>
      </c>
      <c r="O43" s="36" t="s">
        <v>337</v>
      </c>
      <c r="P43" s="36" t="s">
        <v>337</v>
      </c>
      <c r="Q43" s="36" t="s">
        <v>337</v>
      </c>
      <c r="R43" s="36" t="s">
        <v>337</v>
      </c>
      <c r="S43" s="36" t="s">
        <v>337</v>
      </c>
      <c r="T43" s="36" t="s">
        <v>337</v>
      </c>
      <c r="U43" s="36" t="s">
        <v>337</v>
      </c>
      <c r="V43" s="36" t="s">
        <v>337</v>
      </c>
      <c r="W43" s="36" t="s">
        <v>337</v>
      </c>
      <c r="X43" s="36" t="s">
        <v>337</v>
      </c>
      <c r="Y43" s="36" t="s">
        <v>337</v>
      </c>
      <c r="Z43" s="36" t="s">
        <v>337</v>
      </c>
      <c r="AA43" s="36" t="s">
        <v>337</v>
      </c>
      <c r="AB43" s="36" t="s">
        <v>337</v>
      </c>
      <c r="AC43" s="36" t="s">
        <v>337</v>
      </c>
      <c r="AD43" s="36" t="s">
        <v>337</v>
      </c>
      <c r="AE43" s="36" t="s">
        <v>337</v>
      </c>
      <c r="AF43" s="36" t="s">
        <v>337</v>
      </c>
      <c r="AG43" s="36" t="s">
        <v>337</v>
      </c>
      <c r="AH43" s="36" t="s">
        <v>337</v>
      </c>
      <c r="AI43" s="36" t="s">
        <v>337</v>
      </c>
      <c r="AJ43" s="36" t="s">
        <v>337</v>
      </c>
      <c r="AK43" s="36" t="s">
        <v>337</v>
      </c>
      <c r="AL43" s="36" t="s">
        <v>337</v>
      </c>
      <c r="AM43" s="36" t="s">
        <v>337</v>
      </c>
      <c r="AN43" s="36" t="s">
        <v>337</v>
      </c>
      <c r="AO43" s="36" t="s">
        <v>337</v>
      </c>
      <c r="AP43" s="36" t="s">
        <v>337</v>
      </c>
      <c r="AQ43" s="36" t="s">
        <v>337</v>
      </c>
      <c r="AR43" s="36" t="s">
        <v>337</v>
      </c>
      <c r="AS43" s="36" t="s">
        <v>337</v>
      </c>
      <c r="AT43" s="36" t="s">
        <v>337</v>
      </c>
      <c r="AU43" s="36" t="s">
        <v>337</v>
      </c>
      <c r="AV43" s="36" t="s">
        <v>337</v>
      </c>
      <c r="AW43" s="36" t="s">
        <v>337</v>
      </c>
      <c r="AX43" s="36" t="s">
        <v>337</v>
      </c>
      <c r="AY43" s="36" t="s">
        <v>337</v>
      </c>
      <c r="AZ43" s="36" t="s">
        <v>337</v>
      </c>
      <c r="BA43" s="36" t="s">
        <v>337</v>
      </c>
      <c r="BB43" s="36" t="s">
        <v>337</v>
      </c>
      <c r="BC43" s="36" t="s">
        <v>337</v>
      </c>
      <c r="BD43" s="36" t="s">
        <v>337</v>
      </c>
      <c r="BE43" s="36" t="s">
        <v>337</v>
      </c>
      <c r="BF43" s="36" t="s">
        <v>337</v>
      </c>
      <c r="BG43" s="36" t="s">
        <v>337</v>
      </c>
      <c r="BH43" s="36" t="s">
        <v>337</v>
      </c>
      <c r="BI43" s="36" t="s">
        <v>337</v>
      </c>
      <c r="BJ43" s="36" t="s">
        <v>337</v>
      </c>
      <c r="BK43" s="36" t="s">
        <v>337</v>
      </c>
      <c r="BL43" s="36" t="s">
        <v>337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337</v>
      </c>
      <c r="E44" s="36" t="s">
        <v>337</v>
      </c>
      <c r="F44" s="36" t="s">
        <v>337</v>
      </c>
      <c r="G44" s="36" t="s">
        <v>337</v>
      </c>
      <c r="H44" s="36" t="s">
        <v>337</v>
      </c>
      <c r="I44" s="36" t="s">
        <v>337</v>
      </c>
      <c r="J44" s="36" t="s">
        <v>337</v>
      </c>
      <c r="K44" s="36" t="s">
        <v>337</v>
      </c>
      <c r="L44" s="36" t="s">
        <v>337</v>
      </c>
      <c r="M44" s="36" t="s">
        <v>337</v>
      </c>
      <c r="N44" s="36" t="s">
        <v>337</v>
      </c>
      <c r="O44" s="36" t="s">
        <v>337</v>
      </c>
      <c r="P44" s="36" t="s">
        <v>337</v>
      </c>
      <c r="Q44" s="36" t="s">
        <v>337</v>
      </c>
      <c r="R44" s="36" t="s">
        <v>337</v>
      </c>
      <c r="S44" s="36" t="s">
        <v>337</v>
      </c>
      <c r="T44" s="36" t="s">
        <v>337</v>
      </c>
      <c r="U44" s="36" t="s">
        <v>337</v>
      </c>
      <c r="V44" s="36" t="s">
        <v>337</v>
      </c>
      <c r="W44" s="36" t="s">
        <v>337</v>
      </c>
      <c r="X44" s="36" t="s">
        <v>337</v>
      </c>
      <c r="Y44" s="36" t="s">
        <v>337</v>
      </c>
      <c r="Z44" s="36" t="s">
        <v>337</v>
      </c>
      <c r="AA44" s="36" t="s">
        <v>337</v>
      </c>
      <c r="AB44" s="36" t="s">
        <v>337</v>
      </c>
      <c r="AC44" s="36" t="s">
        <v>337</v>
      </c>
      <c r="AD44" s="36" t="s">
        <v>337</v>
      </c>
      <c r="AE44" s="36" t="s">
        <v>337</v>
      </c>
      <c r="AF44" s="36" t="s">
        <v>337</v>
      </c>
      <c r="AG44" s="36" t="s">
        <v>337</v>
      </c>
      <c r="AH44" s="36" t="s">
        <v>337</v>
      </c>
      <c r="AI44" s="36" t="s">
        <v>337</v>
      </c>
      <c r="AJ44" s="36" t="s">
        <v>337</v>
      </c>
      <c r="AK44" s="36" t="s">
        <v>337</v>
      </c>
      <c r="AL44" s="36" t="s">
        <v>337</v>
      </c>
      <c r="AM44" s="36" t="s">
        <v>337</v>
      </c>
      <c r="AN44" s="36" t="s">
        <v>337</v>
      </c>
      <c r="AO44" s="36" t="s">
        <v>337</v>
      </c>
      <c r="AP44" s="36" t="s">
        <v>337</v>
      </c>
      <c r="AQ44" s="36" t="s">
        <v>337</v>
      </c>
      <c r="AR44" s="36" t="s">
        <v>337</v>
      </c>
      <c r="AS44" s="36" t="s">
        <v>337</v>
      </c>
      <c r="AT44" s="36" t="s">
        <v>337</v>
      </c>
      <c r="AU44" s="36" t="s">
        <v>337</v>
      </c>
      <c r="AV44" s="36" t="s">
        <v>337</v>
      </c>
      <c r="AW44" s="36" t="s">
        <v>337</v>
      </c>
      <c r="AX44" s="36" t="s">
        <v>337</v>
      </c>
      <c r="AY44" s="36" t="s">
        <v>337</v>
      </c>
      <c r="AZ44" s="36" t="s">
        <v>337</v>
      </c>
      <c r="BA44" s="36" t="s">
        <v>337</v>
      </c>
      <c r="BB44" s="36" t="s">
        <v>337</v>
      </c>
      <c r="BC44" s="36" t="s">
        <v>337</v>
      </c>
      <c r="BD44" s="36" t="s">
        <v>337</v>
      </c>
      <c r="BE44" s="36" t="s">
        <v>337</v>
      </c>
      <c r="BF44" s="36" t="s">
        <v>337</v>
      </c>
      <c r="BG44" s="36" t="s">
        <v>337</v>
      </c>
      <c r="BH44" s="36" t="s">
        <v>337</v>
      </c>
      <c r="BI44" s="36" t="s">
        <v>337</v>
      </c>
      <c r="BJ44" s="36" t="s">
        <v>337</v>
      </c>
      <c r="BK44" s="36" t="s">
        <v>337</v>
      </c>
      <c r="BL44" s="36" t="s">
        <v>337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337</v>
      </c>
      <c r="E45" s="36" t="s">
        <v>337</v>
      </c>
      <c r="F45" s="36" t="s">
        <v>337</v>
      </c>
      <c r="G45" s="36" t="s">
        <v>337</v>
      </c>
      <c r="H45" s="36" t="s">
        <v>337</v>
      </c>
      <c r="I45" s="36" t="s">
        <v>337</v>
      </c>
      <c r="J45" s="36" t="s">
        <v>337</v>
      </c>
      <c r="K45" s="36" t="s">
        <v>337</v>
      </c>
      <c r="L45" s="36" t="s">
        <v>337</v>
      </c>
      <c r="M45" s="36" t="s">
        <v>337</v>
      </c>
      <c r="N45" s="36" t="s">
        <v>337</v>
      </c>
      <c r="O45" s="36" t="s">
        <v>337</v>
      </c>
      <c r="P45" s="36" t="s">
        <v>337</v>
      </c>
      <c r="Q45" s="36" t="s">
        <v>337</v>
      </c>
      <c r="R45" s="36" t="s">
        <v>337</v>
      </c>
      <c r="S45" s="36" t="s">
        <v>337</v>
      </c>
      <c r="T45" s="36" t="s">
        <v>337</v>
      </c>
      <c r="U45" s="36" t="s">
        <v>337</v>
      </c>
      <c r="V45" s="36" t="s">
        <v>337</v>
      </c>
      <c r="W45" s="36" t="s">
        <v>337</v>
      </c>
      <c r="X45" s="36" t="s">
        <v>337</v>
      </c>
      <c r="Y45" s="36" t="s">
        <v>337</v>
      </c>
      <c r="Z45" s="36" t="s">
        <v>337</v>
      </c>
      <c r="AA45" s="36" t="s">
        <v>337</v>
      </c>
      <c r="AB45" s="36" t="s">
        <v>337</v>
      </c>
      <c r="AC45" s="36" t="s">
        <v>337</v>
      </c>
      <c r="AD45" s="36" t="s">
        <v>337</v>
      </c>
      <c r="AE45" s="36" t="s">
        <v>337</v>
      </c>
      <c r="AF45" s="36" t="s">
        <v>337</v>
      </c>
      <c r="AG45" s="36" t="s">
        <v>337</v>
      </c>
      <c r="AH45" s="36" t="s">
        <v>337</v>
      </c>
      <c r="AI45" s="36" t="s">
        <v>337</v>
      </c>
      <c r="AJ45" s="36" t="s">
        <v>337</v>
      </c>
      <c r="AK45" s="36" t="s">
        <v>337</v>
      </c>
      <c r="AL45" s="36" t="s">
        <v>337</v>
      </c>
      <c r="AM45" s="36" t="s">
        <v>337</v>
      </c>
      <c r="AN45" s="36" t="s">
        <v>337</v>
      </c>
      <c r="AO45" s="36" t="s">
        <v>337</v>
      </c>
      <c r="AP45" s="36" t="s">
        <v>337</v>
      </c>
      <c r="AQ45" s="36" t="s">
        <v>337</v>
      </c>
      <c r="AR45" s="36" t="s">
        <v>337</v>
      </c>
      <c r="AS45" s="36" t="s">
        <v>337</v>
      </c>
      <c r="AT45" s="36" t="s">
        <v>337</v>
      </c>
      <c r="AU45" s="36" t="s">
        <v>337</v>
      </c>
      <c r="AV45" s="36" t="s">
        <v>337</v>
      </c>
      <c r="AW45" s="36" t="s">
        <v>337</v>
      </c>
      <c r="AX45" s="36" t="s">
        <v>337</v>
      </c>
      <c r="AY45" s="36" t="s">
        <v>337</v>
      </c>
      <c r="AZ45" s="36" t="s">
        <v>337</v>
      </c>
      <c r="BA45" s="36" t="s">
        <v>337</v>
      </c>
      <c r="BB45" s="36" t="s">
        <v>337</v>
      </c>
      <c r="BC45" s="36" t="s">
        <v>337</v>
      </c>
      <c r="BD45" s="36" t="s">
        <v>337</v>
      </c>
      <c r="BE45" s="36" t="s">
        <v>337</v>
      </c>
      <c r="BF45" s="36" t="s">
        <v>337</v>
      </c>
      <c r="BG45" s="36" t="s">
        <v>337</v>
      </c>
      <c r="BH45" s="36" t="s">
        <v>337</v>
      </c>
      <c r="BI45" s="36" t="s">
        <v>337</v>
      </c>
      <c r="BJ45" s="36" t="s">
        <v>337</v>
      </c>
      <c r="BK45" s="36" t="s">
        <v>337</v>
      </c>
      <c r="BL45" s="36" t="s">
        <v>337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337</v>
      </c>
      <c r="E46" s="36" t="s">
        <v>337</v>
      </c>
      <c r="F46" s="36" t="s">
        <v>337</v>
      </c>
      <c r="G46" s="36" t="s">
        <v>337</v>
      </c>
      <c r="H46" s="36" t="s">
        <v>337</v>
      </c>
      <c r="I46" s="36" t="s">
        <v>337</v>
      </c>
      <c r="J46" s="36" t="s">
        <v>337</v>
      </c>
      <c r="K46" s="36" t="s">
        <v>337</v>
      </c>
      <c r="L46" s="36" t="s">
        <v>337</v>
      </c>
      <c r="M46" s="36" t="s">
        <v>337</v>
      </c>
      <c r="N46" s="36" t="s">
        <v>337</v>
      </c>
      <c r="O46" s="36" t="s">
        <v>337</v>
      </c>
      <c r="P46" s="36" t="s">
        <v>337</v>
      </c>
      <c r="Q46" s="36" t="s">
        <v>337</v>
      </c>
      <c r="R46" s="36" t="s">
        <v>337</v>
      </c>
      <c r="S46" s="36" t="s">
        <v>337</v>
      </c>
      <c r="T46" s="36" t="s">
        <v>337</v>
      </c>
      <c r="U46" s="36" t="s">
        <v>337</v>
      </c>
      <c r="V46" s="36" t="s">
        <v>337</v>
      </c>
      <c r="W46" s="36" t="s">
        <v>337</v>
      </c>
      <c r="X46" s="36" t="s">
        <v>337</v>
      </c>
      <c r="Y46" s="36" t="s">
        <v>337</v>
      </c>
      <c r="Z46" s="36" t="s">
        <v>337</v>
      </c>
      <c r="AA46" s="36" t="s">
        <v>337</v>
      </c>
      <c r="AB46" s="36" t="s">
        <v>337</v>
      </c>
      <c r="AC46" s="36" t="s">
        <v>337</v>
      </c>
      <c r="AD46" s="36" t="s">
        <v>337</v>
      </c>
      <c r="AE46" s="36" t="s">
        <v>337</v>
      </c>
      <c r="AF46" s="36" t="s">
        <v>337</v>
      </c>
      <c r="AG46" s="36" t="s">
        <v>337</v>
      </c>
      <c r="AH46" s="36" t="s">
        <v>337</v>
      </c>
      <c r="AI46" s="36" t="s">
        <v>337</v>
      </c>
      <c r="AJ46" s="36" t="s">
        <v>337</v>
      </c>
      <c r="AK46" s="36" t="s">
        <v>337</v>
      </c>
      <c r="AL46" s="36" t="s">
        <v>337</v>
      </c>
      <c r="AM46" s="36" t="s">
        <v>337</v>
      </c>
      <c r="AN46" s="36" t="s">
        <v>337</v>
      </c>
      <c r="AO46" s="36" t="s">
        <v>337</v>
      </c>
      <c r="AP46" s="36" t="s">
        <v>337</v>
      </c>
      <c r="AQ46" s="36" t="s">
        <v>337</v>
      </c>
      <c r="AR46" s="36" t="s">
        <v>337</v>
      </c>
      <c r="AS46" s="36" t="s">
        <v>337</v>
      </c>
      <c r="AT46" s="36" t="s">
        <v>337</v>
      </c>
      <c r="AU46" s="36" t="s">
        <v>337</v>
      </c>
      <c r="AV46" s="36" t="s">
        <v>337</v>
      </c>
      <c r="AW46" s="36" t="s">
        <v>337</v>
      </c>
      <c r="AX46" s="36" t="s">
        <v>337</v>
      </c>
      <c r="AY46" s="36" t="s">
        <v>337</v>
      </c>
      <c r="AZ46" s="36" t="s">
        <v>337</v>
      </c>
      <c r="BA46" s="36" t="s">
        <v>337</v>
      </c>
      <c r="BB46" s="36" t="s">
        <v>337</v>
      </c>
      <c r="BC46" s="36" t="s">
        <v>337</v>
      </c>
      <c r="BD46" s="36" t="s">
        <v>337</v>
      </c>
      <c r="BE46" s="36" t="s">
        <v>337</v>
      </c>
      <c r="BF46" s="36" t="s">
        <v>337</v>
      </c>
      <c r="BG46" s="36" t="s">
        <v>337</v>
      </c>
      <c r="BH46" s="36" t="s">
        <v>337</v>
      </c>
      <c r="BI46" s="36" t="s">
        <v>337</v>
      </c>
      <c r="BJ46" s="36" t="s">
        <v>337</v>
      </c>
      <c r="BK46" s="36" t="s">
        <v>337</v>
      </c>
      <c r="BL46" s="36" t="s">
        <v>337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337</v>
      </c>
      <c r="E47" s="36" t="s">
        <v>337</v>
      </c>
      <c r="F47" s="36" t="s">
        <v>337</v>
      </c>
      <c r="G47" s="36" t="s">
        <v>337</v>
      </c>
      <c r="H47" s="36" t="s">
        <v>337</v>
      </c>
      <c r="I47" s="36" t="s">
        <v>337</v>
      </c>
      <c r="J47" s="36" t="s">
        <v>337</v>
      </c>
      <c r="K47" s="36" t="s">
        <v>337</v>
      </c>
      <c r="L47" s="36" t="s">
        <v>337</v>
      </c>
      <c r="M47" s="36" t="s">
        <v>337</v>
      </c>
      <c r="N47" s="36" t="s">
        <v>337</v>
      </c>
      <c r="O47" s="36" t="s">
        <v>337</v>
      </c>
      <c r="P47" s="36" t="s">
        <v>337</v>
      </c>
      <c r="Q47" s="36" t="s">
        <v>337</v>
      </c>
      <c r="R47" s="36" t="s">
        <v>337</v>
      </c>
      <c r="S47" s="36" t="s">
        <v>337</v>
      </c>
      <c r="T47" s="36" t="s">
        <v>337</v>
      </c>
      <c r="U47" s="36" t="s">
        <v>337</v>
      </c>
      <c r="V47" s="36" t="s">
        <v>337</v>
      </c>
      <c r="W47" s="36" t="s">
        <v>337</v>
      </c>
      <c r="X47" s="36" t="s">
        <v>337</v>
      </c>
      <c r="Y47" s="36" t="s">
        <v>337</v>
      </c>
      <c r="Z47" s="36" t="s">
        <v>337</v>
      </c>
      <c r="AA47" s="36" t="s">
        <v>337</v>
      </c>
      <c r="AB47" s="36" t="s">
        <v>337</v>
      </c>
      <c r="AC47" s="36" t="s">
        <v>337</v>
      </c>
      <c r="AD47" s="36" t="s">
        <v>337</v>
      </c>
      <c r="AE47" s="36" t="s">
        <v>337</v>
      </c>
      <c r="AF47" s="36" t="s">
        <v>337</v>
      </c>
      <c r="AG47" s="36" t="s">
        <v>337</v>
      </c>
      <c r="AH47" s="36" t="s">
        <v>337</v>
      </c>
      <c r="AI47" s="36" t="s">
        <v>337</v>
      </c>
      <c r="AJ47" s="36" t="s">
        <v>337</v>
      </c>
      <c r="AK47" s="36" t="s">
        <v>337</v>
      </c>
      <c r="AL47" s="36" t="s">
        <v>337</v>
      </c>
      <c r="AM47" s="36" t="s">
        <v>337</v>
      </c>
      <c r="AN47" s="36" t="s">
        <v>337</v>
      </c>
      <c r="AO47" s="36" t="s">
        <v>337</v>
      </c>
      <c r="AP47" s="36" t="s">
        <v>337</v>
      </c>
      <c r="AQ47" s="36" t="s">
        <v>337</v>
      </c>
      <c r="AR47" s="36" t="s">
        <v>337</v>
      </c>
      <c r="AS47" s="36" t="s">
        <v>337</v>
      </c>
      <c r="AT47" s="36" t="s">
        <v>337</v>
      </c>
      <c r="AU47" s="36" t="s">
        <v>337</v>
      </c>
      <c r="AV47" s="36" t="s">
        <v>337</v>
      </c>
      <c r="AW47" s="36" t="s">
        <v>337</v>
      </c>
      <c r="AX47" s="36" t="s">
        <v>337</v>
      </c>
      <c r="AY47" s="36" t="s">
        <v>337</v>
      </c>
      <c r="AZ47" s="36" t="s">
        <v>337</v>
      </c>
      <c r="BA47" s="36" t="s">
        <v>337</v>
      </c>
      <c r="BB47" s="36" t="s">
        <v>337</v>
      </c>
      <c r="BC47" s="36" t="s">
        <v>337</v>
      </c>
      <c r="BD47" s="36" t="s">
        <v>337</v>
      </c>
      <c r="BE47" s="36" t="s">
        <v>337</v>
      </c>
      <c r="BF47" s="36" t="s">
        <v>337</v>
      </c>
      <c r="BG47" s="36" t="s">
        <v>337</v>
      </c>
      <c r="BH47" s="36" t="s">
        <v>337</v>
      </c>
      <c r="BI47" s="36" t="s">
        <v>337</v>
      </c>
      <c r="BJ47" s="36" t="s">
        <v>337</v>
      </c>
      <c r="BK47" s="36" t="s">
        <v>337</v>
      </c>
      <c r="BL47" s="36" t="s">
        <v>337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337</v>
      </c>
      <c r="E48" s="36" t="s">
        <v>337</v>
      </c>
      <c r="F48" s="36" t="s">
        <v>337</v>
      </c>
      <c r="G48" s="36" t="s">
        <v>337</v>
      </c>
      <c r="H48" s="36" t="s">
        <v>337</v>
      </c>
      <c r="I48" s="36" t="s">
        <v>337</v>
      </c>
      <c r="J48" s="36" t="s">
        <v>337</v>
      </c>
      <c r="K48" s="36" t="s">
        <v>337</v>
      </c>
      <c r="L48" s="36" t="s">
        <v>337</v>
      </c>
      <c r="M48" s="36" t="s">
        <v>337</v>
      </c>
      <c r="N48" s="36" t="s">
        <v>337</v>
      </c>
      <c r="O48" s="36" t="s">
        <v>337</v>
      </c>
      <c r="P48" s="36" t="s">
        <v>337</v>
      </c>
      <c r="Q48" s="36" t="s">
        <v>337</v>
      </c>
      <c r="R48" s="36" t="s">
        <v>337</v>
      </c>
      <c r="S48" s="36" t="s">
        <v>337</v>
      </c>
      <c r="T48" s="36" t="s">
        <v>337</v>
      </c>
      <c r="U48" s="36" t="s">
        <v>337</v>
      </c>
      <c r="V48" s="36" t="s">
        <v>337</v>
      </c>
      <c r="W48" s="36" t="s">
        <v>337</v>
      </c>
      <c r="X48" s="36" t="s">
        <v>337</v>
      </c>
      <c r="Y48" s="36" t="s">
        <v>337</v>
      </c>
      <c r="Z48" s="36" t="s">
        <v>337</v>
      </c>
      <c r="AA48" s="36" t="s">
        <v>337</v>
      </c>
      <c r="AB48" s="36" t="s">
        <v>337</v>
      </c>
      <c r="AC48" s="36" t="s">
        <v>337</v>
      </c>
      <c r="AD48" s="36" t="s">
        <v>337</v>
      </c>
      <c r="AE48" s="36" t="s">
        <v>337</v>
      </c>
      <c r="AF48" s="36" t="s">
        <v>337</v>
      </c>
      <c r="AG48" s="36" t="s">
        <v>337</v>
      </c>
      <c r="AH48" s="36" t="s">
        <v>337</v>
      </c>
      <c r="AI48" s="36" t="s">
        <v>337</v>
      </c>
      <c r="AJ48" s="36" t="s">
        <v>337</v>
      </c>
      <c r="AK48" s="36" t="s">
        <v>337</v>
      </c>
      <c r="AL48" s="36" t="s">
        <v>337</v>
      </c>
      <c r="AM48" s="36" t="s">
        <v>337</v>
      </c>
      <c r="AN48" s="36" t="s">
        <v>337</v>
      </c>
      <c r="AO48" s="36" t="s">
        <v>337</v>
      </c>
      <c r="AP48" s="36" t="s">
        <v>337</v>
      </c>
      <c r="AQ48" s="36" t="s">
        <v>337</v>
      </c>
      <c r="AR48" s="36" t="s">
        <v>337</v>
      </c>
      <c r="AS48" s="36" t="s">
        <v>337</v>
      </c>
      <c r="AT48" s="36" t="s">
        <v>337</v>
      </c>
      <c r="AU48" s="36" t="s">
        <v>337</v>
      </c>
      <c r="AV48" s="36" t="s">
        <v>337</v>
      </c>
      <c r="AW48" s="36" t="s">
        <v>337</v>
      </c>
      <c r="AX48" s="36" t="s">
        <v>337</v>
      </c>
      <c r="AY48" s="36" t="s">
        <v>337</v>
      </c>
      <c r="AZ48" s="36" t="s">
        <v>337</v>
      </c>
      <c r="BA48" s="36" t="s">
        <v>337</v>
      </c>
      <c r="BB48" s="36" t="s">
        <v>337</v>
      </c>
      <c r="BC48" s="36" t="s">
        <v>337</v>
      </c>
      <c r="BD48" s="36" t="s">
        <v>337</v>
      </c>
      <c r="BE48" s="36" t="s">
        <v>337</v>
      </c>
      <c r="BF48" s="36" t="s">
        <v>337</v>
      </c>
      <c r="BG48" s="36" t="s">
        <v>337</v>
      </c>
      <c r="BH48" s="36" t="s">
        <v>337</v>
      </c>
      <c r="BI48" s="36" t="s">
        <v>337</v>
      </c>
      <c r="BJ48" s="36" t="s">
        <v>337</v>
      </c>
      <c r="BK48" s="36" t="s">
        <v>337</v>
      </c>
      <c r="BL48" s="36" t="s">
        <v>337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337</v>
      </c>
      <c r="E49" s="36" t="s">
        <v>337</v>
      </c>
      <c r="F49" s="36" t="s">
        <v>337</v>
      </c>
      <c r="G49" s="36" t="s">
        <v>337</v>
      </c>
      <c r="H49" s="36" t="s">
        <v>337</v>
      </c>
      <c r="I49" s="36" t="s">
        <v>337</v>
      </c>
      <c r="J49" s="36" t="s">
        <v>337</v>
      </c>
      <c r="K49" s="36" t="s">
        <v>337</v>
      </c>
      <c r="L49" s="36" t="s">
        <v>337</v>
      </c>
      <c r="M49" s="36" t="s">
        <v>337</v>
      </c>
      <c r="N49" s="36" t="s">
        <v>337</v>
      </c>
      <c r="O49" s="36" t="s">
        <v>337</v>
      </c>
      <c r="P49" s="36" t="s">
        <v>337</v>
      </c>
      <c r="Q49" s="36" t="s">
        <v>337</v>
      </c>
      <c r="R49" s="36" t="s">
        <v>337</v>
      </c>
      <c r="S49" s="36" t="s">
        <v>337</v>
      </c>
      <c r="T49" s="36" t="s">
        <v>337</v>
      </c>
      <c r="U49" s="36" t="s">
        <v>337</v>
      </c>
      <c r="V49" s="36" t="s">
        <v>337</v>
      </c>
      <c r="W49" s="36" t="s">
        <v>337</v>
      </c>
      <c r="X49" s="36" t="s">
        <v>337</v>
      </c>
      <c r="Y49" s="36" t="s">
        <v>337</v>
      </c>
      <c r="Z49" s="36" t="s">
        <v>337</v>
      </c>
      <c r="AA49" s="36" t="s">
        <v>337</v>
      </c>
      <c r="AB49" s="36" t="s">
        <v>337</v>
      </c>
      <c r="AC49" s="36" t="s">
        <v>337</v>
      </c>
      <c r="AD49" s="36" t="s">
        <v>337</v>
      </c>
      <c r="AE49" s="36" t="s">
        <v>337</v>
      </c>
      <c r="AF49" s="36" t="s">
        <v>337</v>
      </c>
      <c r="AG49" s="36" t="s">
        <v>337</v>
      </c>
      <c r="AH49" s="36" t="s">
        <v>337</v>
      </c>
      <c r="AI49" s="36" t="s">
        <v>337</v>
      </c>
      <c r="AJ49" s="36" t="s">
        <v>337</v>
      </c>
      <c r="AK49" s="36" t="s">
        <v>337</v>
      </c>
      <c r="AL49" s="36" t="s">
        <v>337</v>
      </c>
      <c r="AM49" s="36" t="s">
        <v>337</v>
      </c>
      <c r="AN49" s="36" t="s">
        <v>337</v>
      </c>
      <c r="AO49" s="36" t="s">
        <v>337</v>
      </c>
      <c r="AP49" s="36" t="s">
        <v>337</v>
      </c>
      <c r="AQ49" s="36" t="s">
        <v>337</v>
      </c>
      <c r="AR49" s="36" t="s">
        <v>337</v>
      </c>
      <c r="AS49" s="36" t="s">
        <v>337</v>
      </c>
      <c r="AT49" s="36" t="s">
        <v>337</v>
      </c>
      <c r="AU49" s="36" t="s">
        <v>337</v>
      </c>
      <c r="AV49" s="36" t="s">
        <v>337</v>
      </c>
      <c r="AW49" s="36" t="s">
        <v>337</v>
      </c>
      <c r="AX49" s="36" t="s">
        <v>337</v>
      </c>
      <c r="AY49" s="36" t="s">
        <v>337</v>
      </c>
      <c r="AZ49" s="36" t="s">
        <v>337</v>
      </c>
      <c r="BA49" s="36" t="s">
        <v>337</v>
      </c>
      <c r="BB49" s="36" t="s">
        <v>337</v>
      </c>
      <c r="BC49" s="36" t="s">
        <v>337</v>
      </c>
      <c r="BD49" s="36" t="s">
        <v>337</v>
      </c>
      <c r="BE49" s="36" t="s">
        <v>337</v>
      </c>
      <c r="BF49" s="36" t="s">
        <v>337</v>
      </c>
      <c r="BG49" s="36" t="s">
        <v>337</v>
      </c>
      <c r="BH49" s="36" t="s">
        <v>337</v>
      </c>
      <c r="BI49" s="36" t="s">
        <v>337</v>
      </c>
      <c r="BJ49" s="36" t="s">
        <v>337</v>
      </c>
      <c r="BK49" s="36" t="s">
        <v>337</v>
      </c>
      <c r="BL49" s="36" t="s">
        <v>337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337</v>
      </c>
      <c r="E50" s="36" t="s">
        <v>337</v>
      </c>
      <c r="F50" s="36" t="s">
        <v>337</v>
      </c>
      <c r="G50" s="36" t="s">
        <v>337</v>
      </c>
      <c r="H50" s="36" t="s">
        <v>337</v>
      </c>
      <c r="I50" s="36" t="s">
        <v>337</v>
      </c>
      <c r="J50" s="36" t="s">
        <v>337</v>
      </c>
      <c r="K50" s="36" t="s">
        <v>337</v>
      </c>
      <c r="L50" s="36" t="s">
        <v>337</v>
      </c>
      <c r="M50" s="36" t="s">
        <v>337</v>
      </c>
      <c r="N50" s="36" t="s">
        <v>337</v>
      </c>
      <c r="O50" s="36" t="s">
        <v>337</v>
      </c>
      <c r="P50" s="36" t="s">
        <v>337</v>
      </c>
      <c r="Q50" s="36" t="s">
        <v>337</v>
      </c>
      <c r="R50" s="36" t="s">
        <v>337</v>
      </c>
      <c r="S50" s="36" t="s">
        <v>337</v>
      </c>
      <c r="T50" s="36" t="s">
        <v>337</v>
      </c>
      <c r="U50" s="36" t="s">
        <v>337</v>
      </c>
      <c r="V50" s="36" t="s">
        <v>337</v>
      </c>
      <c r="W50" s="36" t="s">
        <v>337</v>
      </c>
      <c r="X50" s="36" t="s">
        <v>337</v>
      </c>
      <c r="Y50" s="36" t="s">
        <v>337</v>
      </c>
      <c r="Z50" s="36" t="s">
        <v>337</v>
      </c>
      <c r="AA50" s="36" t="s">
        <v>337</v>
      </c>
      <c r="AB50" s="36" t="s">
        <v>337</v>
      </c>
      <c r="AC50" s="36" t="s">
        <v>337</v>
      </c>
      <c r="AD50" s="36" t="s">
        <v>337</v>
      </c>
      <c r="AE50" s="36" t="s">
        <v>337</v>
      </c>
      <c r="AF50" s="36" t="s">
        <v>337</v>
      </c>
      <c r="AG50" s="36" t="s">
        <v>337</v>
      </c>
      <c r="AH50" s="36" t="s">
        <v>337</v>
      </c>
      <c r="AI50" s="36" t="s">
        <v>337</v>
      </c>
      <c r="AJ50" s="36" t="s">
        <v>337</v>
      </c>
      <c r="AK50" s="36" t="s">
        <v>337</v>
      </c>
      <c r="AL50" s="36" t="s">
        <v>337</v>
      </c>
      <c r="AM50" s="36" t="s">
        <v>337</v>
      </c>
      <c r="AN50" s="36" t="s">
        <v>337</v>
      </c>
      <c r="AO50" s="36" t="s">
        <v>337</v>
      </c>
      <c r="AP50" s="36" t="s">
        <v>337</v>
      </c>
      <c r="AQ50" s="36" t="s">
        <v>337</v>
      </c>
      <c r="AR50" s="36" t="s">
        <v>337</v>
      </c>
      <c r="AS50" s="36" t="s">
        <v>337</v>
      </c>
      <c r="AT50" s="36" t="s">
        <v>337</v>
      </c>
      <c r="AU50" s="36" t="s">
        <v>337</v>
      </c>
      <c r="AV50" s="36" t="s">
        <v>337</v>
      </c>
      <c r="AW50" s="36" t="s">
        <v>337</v>
      </c>
      <c r="AX50" s="36" t="s">
        <v>337</v>
      </c>
      <c r="AY50" s="36" t="s">
        <v>337</v>
      </c>
      <c r="AZ50" s="36" t="s">
        <v>337</v>
      </c>
      <c r="BA50" s="36" t="s">
        <v>337</v>
      </c>
      <c r="BB50" s="36" t="s">
        <v>337</v>
      </c>
      <c r="BC50" s="36" t="s">
        <v>337</v>
      </c>
      <c r="BD50" s="36" t="s">
        <v>337</v>
      </c>
      <c r="BE50" s="36" t="s">
        <v>337</v>
      </c>
      <c r="BF50" s="36" t="s">
        <v>337</v>
      </c>
      <c r="BG50" s="36" t="s">
        <v>337</v>
      </c>
      <c r="BH50" s="36" t="s">
        <v>337</v>
      </c>
      <c r="BI50" s="36" t="s">
        <v>337</v>
      </c>
      <c r="BJ50" s="36" t="s">
        <v>337</v>
      </c>
      <c r="BK50" s="36" t="s">
        <v>337</v>
      </c>
      <c r="BL50" s="36" t="s">
        <v>337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337</v>
      </c>
      <c r="E51" s="36" t="s">
        <v>337</v>
      </c>
      <c r="F51" s="36" t="s">
        <v>337</v>
      </c>
      <c r="G51" s="36" t="s">
        <v>337</v>
      </c>
      <c r="H51" s="36" t="s">
        <v>337</v>
      </c>
      <c r="I51" s="36" t="s">
        <v>337</v>
      </c>
      <c r="J51" s="36" t="s">
        <v>337</v>
      </c>
      <c r="K51" s="36" t="s">
        <v>337</v>
      </c>
      <c r="L51" s="36" t="s">
        <v>337</v>
      </c>
      <c r="M51" s="36" t="s">
        <v>337</v>
      </c>
      <c r="N51" s="36" t="s">
        <v>337</v>
      </c>
      <c r="O51" s="36" t="s">
        <v>337</v>
      </c>
      <c r="P51" s="36" t="s">
        <v>337</v>
      </c>
      <c r="Q51" s="36" t="s">
        <v>337</v>
      </c>
      <c r="R51" s="36" t="s">
        <v>337</v>
      </c>
      <c r="S51" s="36" t="s">
        <v>337</v>
      </c>
      <c r="T51" s="36" t="s">
        <v>337</v>
      </c>
      <c r="U51" s="36" t="s">
        <v>337</v>
      </c>
      <c r="V51" s="36" t="s">
        <v>337</v>
      </c>
      <c r="W51" s="36" t="s">
        <v>337</v>
      </c>
      <c r="X51" s="36" t="s">
        <v>337</v>
      </c>
      <c r="Y51" s="36" t="s">
        <v>337</v>
      </c>
      <c r="Z51" s="36" t="s">
        <v>337</v>
      </c>
      <c r="AA51" s="36" t="s">
        <v>337</v>
      </c>
      <c r="AB51" s="36" t="s">
        <v>337</v>
      </c>
      <c r="AC51" s="36" t="s">
        <v>337</v>
      </c>
      <c r="AD51" s="36" t="s">
        <v>337</v>
      </c>
      <c r="AE51" s="36" t="s">
        <v>337</v>
      </c>
      <c r="AF51" s="36" t="s">
        <v>337</v>
      </c>
      <c r="AG51" s="36" t="s">
        <v>337</v>
      </c>
      <c r="AH51" s="36" t="s">
        <v>337</v>
      </c>
      <c r="AI51" s="36" t="s">
        <v>337</v>
      </c>
      <c r="AJ51" s="36" t="s">
        <v>337</v>
      </c>
      <c r="AK51" s="36" t="s">
        <v>337</v>
      </c>
      <c r="AL51" s="36" t="s">
        <v>337</v>
      </c>
      <c r="AM51" s="36" t="s">
        <v>337</v>
      </c>
      <c r="AN51" s="36" t="s">
        <v>337</v>
      </c>
      <c r="AO51" s="36" t="s">
        <v>337</v>
      </c>
      <c r="AP51" s="36" t="s">
        <v>337</v>
      </c>
      <c r="AQ51" s="36" t="s">
        <v>337</v>
      </c>
      <c r="AR51" s="36" t="s">
        <v>337</v>
      </c>
      <c r="AS51" s="36" t="s">
        <v>337</v>
      </c>
      <c r="AT51" s="36" t="s">
        <v>337</v>
      </c>
      <c r="AU51" s="36" t="s">
        <v>337</v>
      </c>
      <c r="AV51" s="36" t="s">
        <v>337</v>
      </c>
      <c r="AW51" s="36" t="s">
        <v>337</v>
      </c>
      <c r="AX51" s="36" t="s">
        <v>337</v>
      </c>
      <c r="AY51" s="36" t="s">
        <v>337</v>
      </c>
      <c r="AZ51" s="36" t="s">
        <v>337</v>
      </c>
      <c r="BA51" s="36" t="s">
        <v>337</v>
      </c>
      <c r="BB51" s="36" t="s">
        <v>337</v>
      </c>
      <c r="BC51" s="36" t="s">
        <v>337</v>
      </c>
      <c r="BD51" s="36" t="s">
        <v>337</v>
      </c>
      <c r="BE51" s="36" t="s">
        <v>337</v>
      </c>
      <c r="BF51" s="36" t="s">
        <v>337</v>
      </c>
      <c r="BG51" s="36" t="s">
        <v>337</v>
      </c>
      <c r="BH51" s="36" t="s">
        <v>337</v>
      </c>
      <c r="BI51" s="36" t="s">
        <v>337</v>
      </c>
      <c r="BJ51" s="36" t="s">
        <v>337</v>
      </c>
      <c r="BK51" s="36" t="s">
        <v>337</v>
      </c>
      <c r="BL51" s="36" t="s">
        <v>337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337</v>
      </c>
      <c r="E52" s="36" t="s">
        <v>337</v>
      </c>
      <c r="F52" s="36" t="s">
        <v>337</v>
      </c>
      <c r="G52" s="36" t="s">
        <v>337</v>
      </c>
      <c r="H52" s="36" t="s">
        <v>337</v>
      </c>
      <c r="I52" s="36" t="s">
        <v>337</v>
      </c>
      <c r="J52" s="36" t="s">
        <v>337</v>
      </c>
      <c r="K52" s="36" t="s">
        <v>337</v>
      </c>
      <c r="L52" s="36" t="s">
        <v>337</v>
      </c>
      <c r="M52" s="36" t="s">
        <v>337</v>
      </c>
      <c r="N52" s="36" t="s">
        <v>337</v>
      </c>
      <c r="O52" s="36" t="s">
        <v>337</v>
      </c>
      <c r="P52" s="36" t="s">
        <v>337</v>
      </c>
      <c r="Q52" s="36" t="s">
        <v>337</v>
      </c>
      <c r="R52" s="36" t="s">
        <v>337</v>
      </c>
      <c r="S52" s="36" t="s">
        <v>337</v>
      </c>
      <c r="T52" s="36" t="s">
        <v>337</v>
      </c>
      <c r="U52" s="36" t="s">
        <v>337</v>
      </c>
      <c r="V52" s="36" t="s">
        <v>337</v>
      </c>
      <c r="W52" s="36" t="s">
        <v>337</v>
      </c>
      <c r="X52" s="36" t="s">
        <v>337</v>
      </c>
      <c r="Y52" s="36" t="s">
        <v>337</v>
      </c>
      <c r="Z52" s="36" t="s">
        <v>337</v>
      </c>
      <c r="AA52" s="36" t="s">
        <v>337</v>
      </c>
      <c r="AB52" s="36" t="s">
        <v>337</v>
      </c>
      <c r="AC52" s="36" t="s">
        <v>337</v>
      </c>
      <c r="AD52" s="36" t="s">
        <v>337</v>
      </c>
      <c r="AE52" s="36" t="s">
        <v>337</v>
      </c>
      <c r="AF52" s="36" t="s">
        <v>337</v>
      </c>
      <c r="AG52" s="36" t="s">
        <v>337</v>
      </c>
      <c r="AH52" s="36" t="s">
        <v>337</v>
      </c>
      <c r="AI52" s="36" t="s">
        <v>337</v>
      </c>
      <c r="AJ52" s="36" t="s">
        <v>337</v>
      </c>
      <c r="AK52" s="36" t="s">
        <v>337</v>
      </c>
      <c r="AL52" s="36" t="s">
        <v>337</v>
      </c>
      <c r="AM52" s="36" t="s">
        <v>337</v>
      </c>
      <c r="AN52" s="36" t="s">
        <v>337</v>
      </c>
      <c r="AO52" s="36" t="s">
        <v>337</v>
      </c>
      <c r="AP52" s="36" t="s">
        <v>337</v>
      </c>
      <c r="AQ52" s="36" t="s">
        <v>337</v>
      </c>
      <c r="AR52" s="36" t="s">
        <v>337</v>
      </c>
      <c r="AS52" s="36" t="s">
        <v>337</v>
      </c>
      <c r="AT52" s="36" t="s">
        <v>337</v>
      </c>
      <c r="AU52" s="36" t="s">
        <v>337</v>
      </c>
      <c r="AV52" s="36" t="s">
        <v>337</v>
      </c>
      <c r="AW52" s="36" t="s">
        <v>337</v>
      </c>
      <c r="AX52" s="36" t="s">
        <v>337</v>
      </c>
      <c r="AY52" s="36" t="s">
        <v>337</v>
      </c>
      <c r="AZ52" s="36" t="s">
        <v>337</v>
      </c>
      <c r="BA52" s="36" t="s">
        <v>337</v>
      </c>
      <c r="BB52" s="36" t="s">
        <v>337</v>
      </c>
      <c r="BC52" s="36" t="s">
        <v>337</v>
      </c>
      <c r="BD52" s="36" t="s">
        <v>337</v>
      </c>
      <c r="BE52" s="36" t="s">
        <v>337</v>
      </c>
      <c r="BF52" s="36" t="s">
        <v>337</v>
      </c>
      <c r="BG52" s="36" t="s">
        <v>337</v>
      </c>
      <c r="BH52" s="36" t="s">
        <v>337</v>
      </c>
      <c r="BI52" s="36" t="s">
        <v>337</v>
      </c>
      <c r="BJ52" s="36" t="s">
        <v>337</v>
      </c>
      <c r="BK52" s="36" t="s">
        <v>337</v>
      </c>
      <c r="BL52" s="36" t="s">
        <v>337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337</v>
      </c>
      <c r="E53" s="36" t="s">
        <v>337</v>
      </c>
      <c r="F53" s="36" t="s">
        <v>337</v>
      </c>
      <c r="G53" s="36" t="s">
        <v>337</v>
      </c>
      <c r="H53" s="36" t="s">
        <v>337</v>
      </c>
      <c r="I53" s="36" t="s">
        <v>337</v>
      </c>
      <c r="J53" s="36" t="s">
        <v>337</v>
      </c>
      <c r="K53" s="36" t="s">
        <v>337</v>
      </c>
      <c r="L53" s="36" t="s">
        <v>337</v>
      </c>
      <c r="M53" s="36" t="s">
        <v>337</v>
      </c>
      <c r="N53" s="36" t="s">
        <v>337</v>
      </c>
      <c r="O53" s="36" t="s">
        <v>337</v>
      </c>
      <c r="P53" s="36" t="s">
        <v>337</v>
      </c>
      <c r="Q53" s="36" t="s">
        <v>337</v>
      </c>
      <c r="R53" s="36" t="s">
        <v>337</v>
      </c>
      <c r="S53" s="36" t="s">
        <v>337</v>
      </c>
      <c r="T53" s="36" t="s">
        <v>337</v>
      </c>
      <c r="U53" s="36" t="s">
        <v>337</v>
      </c>
      <c r="V53" s="36" t="s">
        <v>337</v>
      </c>
      <c r="W53" s="36" t="s">
        <v>337</v>
      </c>
      <c r="X53" s="36" t="s">
        <v>337</v>
      </c>
      <c r="Y53" s="36" t="s">
        <v>337</v>
      </c>
      <c r="Z53" s="36" t="s">
        <v>337</v>
      </c>
      <c r="AA53" s="36" t="s">
        <v>337</v>
      </c>
      <c r="AB53" s="36" t="s">
        <v>337</v>
      </c>
      <c r="AC53" s="36" t="s">
        <v>337</v>
      </c>
      <c r="AD53" s="36" t="s">
        <v>337</v>
      </c>
      <c r="AE53" s="36" t="s">
        <v>337</v>
      </c>
      <c r="AF53" s="36" t="s">
        <v>337</v>
      </c>
      <c r="AG53" s="36" t="s">
        <v>337</v>
      </c>
      <c r="AH53" s="36" t="s">
        <v>337</v>
      </c>
      <c r="AI53" s="36" t="s">
        <v>337</v>
      </c>
      <c r="AJ53" s="36" t="s">
        <v>337</v>
      </c>
      <c r="AK53" s="36" t="s">
        <v>337</v>
      </c>
      <c r="AL53" s="36" t="s">
        <v>337</v>
      </c>
      <c r="AM53" s="36" t="s">
        <v>337</v>
      </c>
      <c r="AN53" s="36" t="s">
        <v>337</v>
      </c>
      <c r="AO53" s="36" t="s">
        <v>337</v>
      </c>
      <c r="AP53" s="36" t="s">
        <v>337</v>
      </c>
      <c r="AQ53" s="36" t="s">
        <v>337</v>
      </c>
      <c r="AR53" s="36" t="s">
        <v>337</v>
      </c>
      <c r="AS53" s="36" t="s">
        <v>337</v>
      </c>
      <c r="AT53" s="36" t="s">
        <v>337</v>
      </c>
      <c r="AU53" s="36" t="s">
        <v>337</v>
      </c>
      <c r="AV53" s="36" t="s">
        <v>337</v>
      </c>
      <c r="AW53" s="36" t="s">
        <v>337</v>
      </c>
      <c r="AX53" s="36" t="s">
        <v>337</v>
      </c>
      <c r="AY53" s="36" t="s">
        <v>337</v>
      </c>
      <c r="AZ53" s="36" t="s">
        <v>337</v>
      </c>
      <c r="BA53" s="36" t="s">
        <v>337</v>
      </c>
      <c r="BB53" s="36" t="s">
        <v>337</v>
      </c>
      <c r="BC53" s="36" t="s">
        <v>337</v>
      </c>
      <c r="BD53" s="36" t="s">
        <v>337</v>
      </c>
      <c r="BE53" s="36" t="s">
        <v>337</v>
      </c>
      <c r="BF53" s="36" t="s">
        <v>337</v>
      </c>
      <c r="BG53" s="36" t="s">
        <v>337</v>
      </c>
      <c r="BH53" s="36" t="s">
        <v>337</v>
      </c>
      <c r="BI53" s="36" t="s">
        <v>337</v>
      </c>
      <c r="BJ53" s="36" t="s">
        <v>337</v>
      </c>
      <c r="BK53" s="36" t="s">
        <v>337</v>
      </c>
      <c r="BL53" s="36" t="s">
        <v>337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337</v>
      </c>
      <c r="E54" s="36" t="s">
        <v>337</v>
      </c>
      <c r="F54" s="36" t="s">
        <v>337</v>
      </c>
      <c r="G54" s="36" t="s">
        <v>337</v>
      </c>
      <c r="H54" s="36" t="s">
        <v>337</v>
      </c>
      <c r="I54" s="36" t="s">
        <v>337</v>
      </c>
      <c r="J54" s="36" t="s">
        <v>337</v>
      </c>
      <c r="K54" s="36" t="s">
        <v>337</v>
      </c>
      <c r="L54" s="36" t="s">
        <v>337</v>
      </c>
      <c r="M54" s="36" t="s">
        <v>337</v>
      </c>
      <c r="N54" s="36" t="s">
        <v>337</v>
      </c>
      <c r="O54" s="36" t="s">
        <v>337</v>
      </c>
      <c r="P54" s="36" t="s">
        <v>337</v>
      </c>
      <c r="Q54" s="36" t="s">
        <v>337</v>
      </c>
      <c r="R54" s="36" t="s">
        <v>337</v>
      </c>
      <c r="S54" s="36" t="s">
        <v>337</v>
      </c>
      <c r="T54" s="36" t="s">
        <v>337</v>
      </c>
      <c r="U54" s="36" t="s">
        <v>337</v>
      </c>
      <c r="V54" s="36" t="s">
        <v>337</v>
      </c>
      <c r="W54" s="36" t="s">
        <v>337</v>
      </c>
      <c r="X54" s="36" t="s">
        <v>337</v>
      </c>
      <c r="Y54" s="36" t="s">
        <v>337</v>
      </c>
      <c r="Z54" s="36" t="s">
        <v>337</v>
      </c>
      <c r="AA54" s="36" t="s">
        <v>337</v>
      </c>
      <c r="AB54" s="36" t="s">
        <v>337</v>
      </c>
      <c r="AC54" s="36" t="s">
        <v>337</v>
      </c>
      <c r="AD54" s="36" t="s">
        <v>337</v>
      </c>
      <c r="AE54" s="36" t="s">
        <v>337</v>
      </c>
      <c r="AF54" s="36" t="s">
        <v>337</v>
      </c>
      <c r="AG54" s="36" t="s">
        <v>337</v>
      </c>
      <c r="AH54" s="36" t="s">
        <v>337</v>
      </c>
      <c r="AI54" s="36" t="s">
        <v>337</v>
      </c>
      <c r="AJ54" s="36" t="s">
        <v>337</v>
      </c>
      <c r="AK54" s="36" t="s">
        <v>337</v>
      </c>
      <c r="AL54" s="36" t="s">
        <v>337</v>
      </c>
      <c r="AM54" s="36" t="s">
        <v>337</v>
      </c>
      <c r="AN54" s="36" t="s">
        <v>337</v>
      </c>
      <c r="AO54" s="36" t="s">
        <v>337</v>
      </c>
      <c r="AP54" s="36" t="s">
        <v>337</v>
      </c>
      <c r="AQ54" s="36" t="s">
        <v>337</v>
      </c>
      <c r="AR54" s="36" t="s">
        <v>337</v>
      </c>
      <c r="AS54" s="36" t="s">
        <v>337</v>
      </c>
      <c r="AT54" s="36" t="s">
        <v>337</v>
      </c>
      <c r="AU54" s="36" t="s">
        <v>337</v>
      </c>
      <c r="AV54" s="36" t="s">
        <v>337</v>
      </c>
      <c r="AW54" s="36" t="s">
        <v>337</v>
      </c>
      <c r="AX54" s="36" t="s">
        <v>337</v>
      </c>
      <c r="AY54" s="36" t="s">
        <v>337</v>
      </c>
      <c r="AZ54" s="36" t="s">
        <v>337</v>
      </c>
      <c r="BA54" s="36" t="s">
        <v>337</v>
      </c>
      <c r="BB54" s="36" t="s">
        <v>337</v>
      </c>
      <c r="BC54" s="36" t="s">
        <v>337</v>
      </c>
      <c r="BD54" s="36" t="s">
        <v>337</v>
      </c>
      <c r="BE54" s="36" t="s">
        <v>337</v>
      </c>
      <c r="BF54" s="36" t="s">
        <v>337</v>
      </c>
      <c r="BG54" s="36" t="s">
        <v>337</v>
      </c>
      <c r="BH54" s="36" t="s">
        <v>337</v>
      </c>
      <c r="BI54" s="36" t="s">
        <v>337</v>
      </c>
      <c r="BJ54" s="36" t="s">
        <v>337</v>
      </c>
      <c r="BK54" s="36" t="s">
        <v>337</v>
      </c>
      <c r="BL54" s="36" t="s">
        <v>337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337</v>
      </c>
      <c r="E55" s="36" t="s">
        <v>337</v>
      </c>
      <c r="F55" s="36" t="s">
        <v>337</v>
      </c>
      <c r="G55" s="36" t="s">
        <v>337</v>
      </c>
      <c r="H55" s="36" t="s">
        <v>337</v>
      </c>
      <c r="I55" s="36" t="s">
        <v>337</v>
      </c>
      <c r="J55" s="36" t="s">
        <v>337</v>
      </c>
      <c r="K55" s="36" t="s">
        <v>337</v>
      </c>
      <c r="L55" s="36" t="s">
        <v>337</v>
      </c>
      <c r="M55" s="36" t="s">
        <v>337</v>
      </c>
      <c r="N55" s="36" t="s">
        <v>337</v>
      </c>
      <c r="O55" s="36" t="s">
        <v>337</v>
      </c>
      <c r="P55" s="36" t="s">
        <v>337</v>
      </c>
      <c r="Q55" s="36" t="s">
        <v>337</v>
      </c>
      <c r="R55" s="36" t="s">
        <v>337</v>
      </c>
      <c r="S55" s="36" t="s">
        <v>337</v>
      </c>
      <c r="T55" s="36" t="s">
        <v>337</v>
      </c>
      <c r="U55" s="36" t="s">
        <v>337</v>
      </c>
      <c r="V55" s="36" t="s">
        <v>337</v>
      </c>
      <c r="W55" s="36" t="s">
        <v>337</v>
      </c>
      <c r="X55" s="36" t="s">
        <v>337</v>
      </c>
      <c r="Y55" s="36" t="s">
        <v>337</v>
      </c>
      <c r="Z55" s="36" t="s">
        <v>337</v>
      </c>
      <c r="AA55" s="36" t="s">
        <v>337</v>
      </c>
      <c r="AB55" s="36" t="s">
        <v>337</v>
      </c>
      <c r="AC55" s="36" t="s">
        <v>337</v>
      </c>
      <c r="AD55" s="36" t="s">
        <v>337</v>
      </c>
      <c r="AE55" s="36" t="s">
        <v>337</v>
      </c>
      <c r="AF55" s="36" t="s">
        <v>337</v>
      </c>
      <c r="AG55" s="36" t="s">
        <v>337</v>
      </c>
      <c r="AH55" s="36" t="s">
        <v>337</v>
      </c>
      <c r="AI55" s="36" t="s">
        <v>337</v>
      </c>
      <c r="AJ55" s="36" t="s">
        <v>337</v>
      </c>
      <c r="AK55" s="36" t="s">
        <v>337</v>
      </c>
      <c r="AL55" s="36" t="s">
        <v>337</v>
      </c>
      <c r="AM55" s="36" t="s">
        <v>337</v>
      </c>
      <c r="AN55" s="36" t="s">
        <v>337</v>
      </c>
      <c r="AO55" s="36" t="s">
        <v>337</v>
      </c>
      <c r="AP55" s="36" t="s">
        <v>337</v>
      </c>
      <c r="AQ55" s="36" t="s">
        <v>337</v>
      </c>
      <c r="AR55" s="36" t="s">
        <v>337</v>
      </c>
      <c r="AS55" s="36" t="s">
        <v>337</v>
      </c>
      <c r="AT55" s="36" t="s">
        <v>337</v>
      </c>
      <c r="AU55" s="36" t="s">
        <v>337</v>
      </c>
      <c r="AV55" s="36" t="s">
        <v>337</v>
      </c>
      <c r="AW55" s="36" t="s">
        <v>337</v>
      </c>
      <c r="AX55" s="36" t="s">
        <v>337</v>
      </c>
      <c r="AY55" s="36" t="s">
        <v>337</v>
      </c>
      <c r="AZ55" s="36" t="s">
        <v>337</v>
      </c>
      <c r="BA55" s="36" t="s">
        <v>337</v>
      </c>
      <c r="BB55" s="36" t="s">
        <v>337</v>
      </c>
      <c r="BC55" s="36" t="s">
        <v>337</v>
      </c>
      <c r="BD55" s="36" t="s">
        <v>337</v>
      </c>
      <c r="BE55" s="36" t="s">
        <v>337</v>
      </c>
      <c r="BF55" s="36" t="s">
        <v>337</v>
      </c>
      <c r="BG55" s="36" t="s">
        <v>337</v>
      </c>
      <c r="BH55" s="36" t="s">
        <v>337</v>
      </c>
      <c r="BI55" s="36" t="s">
        <v>337</v>
      </c>
      <c r="BJ55" s="36" t="s">
        <v>337</v>
      </c>
      <c r="BK55" s="36" t="s">
        <v>337</v>
      </c>
      <c r="BL55" s="36" t="s">
        <v>337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337</v>
      </c>
      <c r="E56" s="36" t="s">
        <v>337</v>
      </c>
      <c r="F56" s="36" t="s">
        <v>337</v>
      </c>
      <c r="G56" s="36" t="s">
        <v>337</v>
      </c>
      <c r="H56" s="36" t="s">
        <v>337</v>
      </c>
      <c r="I56" s="36" t="s">
        <v>337</v>
      </c>
      <c r="J56" s="36" t="s">
        <v>337</v>
      </c>
      <c r="K56" s="36" t="s">
        <v>337</v>
      </c>
      <c r="L56" s="36" t="s">
        <v>337</v>
      </c>
      <c r="M56" s="36" t="s">
        <v>337</v>
      </c>
      <c r="N56" s="36" t="s">
        <v>337</v>
      </c>
      <c r="O56" s="36" t="s">
        <v>337</v>
      </c>
      <c r="P56" s="36" t="s">
        <v>337</v>
      </c>
      <c r="Q56" s="36" t="s">
        <v>337</v>
      </c>
      <c r="R56" s="36" t="s">
        <v>337</v>
      </c>
      <c r="S56" s="36" t="s">
        <v>337</v>
      </c>
      <c r="T56" s="36" t="s">
        <v>337</v>
      </c>
      <c r="U56" s="36" t="s">
        <v>337</v>
      </c>
      <c r="V56" s="36" t="s">
        <v>337</v>
      </c>
      <c r="W56" s="36" t="s">
        <v>337</v>
      </c>
      <c r="X56" s="36" t="s">
        <v>337</v>
      </c>
      <c r="Y56" s="36" t="s">
        <v>337</v>
      </c>
      <c r="Z56" s="36" t="s">
        <v>337</v>
      </c>
      <c r="AA56" s="36" t="s">
        <v>337</v>
      </c>
      <c r="AB56" s="36" t="s">
        <v>337</v>
      </c>
      <c r="AC56" s="36" t="s">
        <v>337</v>
      </c>
      <c r="AD56" s="36" t="s">
        <v>337</v>
      </c>
      <c r="AE56" s="36" t="s">
        <v>337</v>
      </c>
      <c r="AF56" s="36" t="s">
        <v>337</v>
      </c>
      <c r="AG56" s="36" t="s">
        <v>337</v>
      </c>
      <c r="AH56" s="36" t="s">
        <v>337</v>
      </c>
      <c r="AI56" s="36" t="s">
        <v>337</v>
      </c>
      <c r="AJ56" s="36" t="s">
        <v>337</v>
      </c>
      <c r="AK56" s="36" t="s">
        <v>337</v>
      </c>
      <c r="AL56" s="36" t="s">
        <v>337</v>
      </c>
      <c r="AM56" s="36" t="s">
        <v>337</v>
      </c>
      <c r="AN56" s="36" t="s">
        <v>337</v>
      </c>
      <c r="AO56" s="36" t="s">
        <v>337</v>
      </c>
      <c r="AP56" s="36" t="s">
        <v>337</v>
      </c>
      <c r="AQ56" s="36" t="s">
        <v>337</v>
      </c>
      <c r="AR56" s="36" t="s">
        <v>337</v>
      </c>
      <c r="AS56" s="36" t="s">
        <v>337</v>
      </c>
      <c r="AT56" s="36" t="s">
        <v>337</v>
      </c>
      <c r="AU56" s="36" t="s">
        <v>337</v>
      </c>
      <c r="AV56" s="36" t="s">
        <v>337</v>
      </c>
      <c r="AW56" s="36" t="s">
        <v>337</v>
      </c>
      <c r="AX56" s="36" t="s">
        <v>337</v>
      </c>
      <c r="AY56" s="36" t="s">
        <v>337</v>
      </c>
      <c r="AZ56" s="36" t="s">
        <v>337</v>
      </c>
      <c r="BA56" s="36" t="s">
        <v>337</v>
      </c>
      <c r="BB56" s="36" t="s">
        <v>337</v>
      </c>
      <c r="BC56" s="36" t="s">
        <v>337</v>
      </c>
      <c r="BD56" s="36" t="s">
        <v>337</v>
      </c>
      <c r="BE56" s="36" t="s">
        <v>337</v>
      </c>
      <c r="BF56" s="36" t="s">
        <v>337</v>
      </c>
      <c r="BG56" s="36" t="s">
        <v>337</v>
      </c>
      <c r="BH56" s="36" t="s">
        <v>337</v>
      </c>
      <c r="BI56" s="36" t="s">
        <v>337</v>
      </c>
      <c r="BJ56" s="36" t="s">
        <v>337</v>
      </c>
      <c r="BK56" s="36" t="s">
        <v>337</v>
      </c>
      <c r="BL56" s="36" t="s">
        <v>337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337</v>
      </c>
      <c r="E57" s="36" t="s">
        <v>337</v>
      </c>
      <c r="F57" s="36" t="s">
        <v>337</v>
      </c>
      <c r="G57" s="36" t="s">
        <v>337</v>
      </c>
      <c r="H57" s="36" t="s">
        <v>337</v>
      </c>
      <c r="I57" s="36" t="s">
        <v>337</v>
      </c>
      <c r="J57" s="36" t="s">
        <v>337</v>
      </c>
      <c r="K57" s="36" t="s">
        <v>337</v>
      </c>
      <c r="L57" s="36" t="s">
        <v>337</v>
      </c>
      <c r="M57" s="36" t="s">
        <v>337</v>
      </c>
      <c r="N57" s="36" t="s">
        <v>337</v>
      </c>
      <c r="O57" s="36" t="s">
        <v>337</v>
      </c>
      <c r="P57" s="36" t="s">
        <v>337</v>
      </c>
      <c r="Q57" s="36" t="s">
        <v>337</v>
      </c>
      <c r="R57" s="36" t="s">
        <v>337</v>
      </c>
      <c r="S57" s="36" t="s">
        <v>337</v>
      </c>
      <c r="T57" s="36" t="s">
        <v>337</v>
      </c>
      <c r="U57" s="36" t="s">
        <v>337</v>
      </c>
      <c r="V57" s="36" t="s">
        <v>337</v>
      </c>
      <c r="W57" s="36" t="s">
        <v>337</v>
      </c>
      <c r="X57" s="36" t="s">
        <v>337</v>
      </c>
      <c r="Y57" s="36" t="s">
        <v>337</v>
      </c>
      <c r="Z57" s="36" t="s">
        <v>337</v>
      </c>
      <c r="AA57" s="36" t="s">
        <v>337</v>
      </c>
      <c r="AB57" s="36" t="s">
        <v>337</v>
      </c>
      <c r="AC57" s="36" t="s">
        <v>337</v>
      </c>
      <c r="AD57" s="36" t="s">
        <v>337</v>
      </c>
      <c r="AE57" s="36" t="s">
        <v>337</v>
      </c>
      <c r="AF57" s="36" t="s">
        <v>337</v>
      </c>
      <c r="AG57" s="36" t="s">
        <v>337</v>
      </c>
      <c r="AH57" s="36" t="s">
        <v>337</v>
      </c>
      <c r="AI57" s="36" t="s">
        <v>337</v>
      </c>
      <c r="AJ57" s="36" t="s">
        <v>337</v>
      </c>
      <c r="AK57" s="36" t="s">
        <v>337</v>
      </c>
      <c r="AL57" s="36" t="s">
        <v>337</v>
      </c>
      <c r="AM57" s="36" t="s">
        <v>337</v>
      </c>
      <c r="AN57" s="36" t="s">
        <v>337</v>
      </c>
      <c r="AO57" s="36" t="s">
        <v>337</v>
      </c>
      <c r="AP57" s="36" t="s">
        <v>337</v>
      </c>
      <c r="AQ57" s="36" t="s">
        <v>337</v>
      </c>
      <c r="AR57" s="36" t="s">
        <v>337</v>
      </c>
      <c r="AS57" s="36" t="s">
        <v>337</v>
      </c>
      <c r="AT57" s="36" t="s">
        <v>337</v>
      </c>
      <c r="AU57" s="36" t="s">
        <v>337</v>
      </c>
      <c r="AV57" s="36" t="s">
        <v>337</v>
      </c>
      <c r="AW57" s="36" t="s">
        <v>337</v>
      </c>
      <c r="AX57" s="36" t="s">
        <v>337</v>
      </c>
      <c r="AY57" s="36" t="s">
        <v>337</v>
      </c>
      <c r="AZ57" s="36" t="s">
        <v>337</v>
      </c>
      <c r="BA57" s="36" t="s">
        <v>337</v>
      </c>
      <c r="BB57" s="36" t="s">
        <v>337</v>
      </c>
      <c r="BC57" s="36" t="s">
        <v>337</v>
      </c>
      <c r="BD57" s="36" t="s">
        <v>337</v>
      </c>
      <c r="BE57" s="36" t="s">
        <v>337</v>
      </c>
      <c r="BF57" s="36" t="s">
        <v>337</v>
      </c>
      <c r="BG57" s="36" t="s">
        <v>337</v>
      </c>
      <c r="BH57" s="36" t="s">
        <v>337</v>
      </c>
      <c r="BI57" s="36" t="s">
        <v>337</v>
      </c>
      <c r="BJ57" s="36" t="s">
        <v>337</v>
      </c>
      <c r="BK57" s="36" t="s">
        <v>337</v>
      </c>
      <c r="BL57" s="36" t="s">
        <v>337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337</v>
      </c>
      <c r="E58" s="36" t="s">
        <v>337</v>
      </c>
      <c r="F58" s="36" t="s">
        <v>337</v>
      </c>
      <c r="G58" s="36" t="s">
        <v>337</v>
      </c>
      <c r="H58" s="36" t="s">
        <v>337</v>
      </c>
      <c r="I58" s="36" t="s">
        <v>337</v>
      </c>
      <c r="J58" s="36" t="s">
        <v>337</v>
      </c>
      <c r="K58" s="36" t="s">
        <v>337</v>
      </c>
      <c r="L58" s="36" t="s">
        <v>337</v>
      </c>
      <c r="M58" s="36" t="s">
        <v>337</v>
      </c>
      <c r="N58" s="36" t="s">
        <v>337</v>
      </c>
      <c r="O58" s="36" t="s">
        <v>337</v>
      </c>
      <c r="P58" s="36" t="s">
        <v>337</v>
      </c>
      <c r="Q58" s="36" t="s">
        <v>337</v>
      </c>
      <c r="R58" s="36" t="s">
        <v>337</v>
      </c>
      <c r="S58" s="36" t="s">
        <v>337</v>
      </c>
      <c r="T58" s="36" t="s">
        <v>337</v>
      </c>
      <c r="U58" s="36" t="s">
        <v>337</v>
      </c>
      <c r="V58" s="36" t="s">
        <v>337</v>
      </c>
      <c r="W58" s="36" t="s">
        <v>337</v>
      </c>
      <c r="X58" s="36" t="s">
        <v>337</v>
      </c>
      <c r="Y58" s="36" t="s">
        <v>337</v>
      </c>
      <c r="Z58" s="36" t="s">
        <v>337</v>
      </c>
      <c r="AA58" s="36" t="s">
        <v>337</v>
      </c>
      <c r="AB58" s="36" t="s">
        <v>337</v>
      </c>
      <c r="AC58" s="36" t="s">
        <v>337</v>
      </c>
      <c r="AD58" s="36" t="s">
        <v>337</v>
      </c>
      <c r="AE58" s="36" t="s">
        <v>337</v>
      </c>
      <c r="AF58" s="36" t="s">
        <v>337</v>
      </c>
      <c r="AG58" s="36" t="s">
        <v>337</v>
      </c>
      <c r="AH58" s="36" t="s">
        <v>337</v>
      </c>
      <c r="AI58" s="36" t="s">
        <v>337</v>
      </c>
      <c r="AJ58" s="36" t="s">
        <v>337</v>
      </c>
      <c r="AK58" s="36" t="s">
        <v>337</v>
      </c>
      <c r="AL58" s="36" t="s">
        <v>337</v>
      </c>
      <c r="AM58" s="36" t="s">
        <v>337</v>
      </c>
      <c r="AN58" s="36" t="s">
        <v>337</v>
      </c>
      <c r="AO58" s="36" t="s">
        <v>337</v>
      </c>
      <c r="AP58" s="36" t="s">
        <v>337</v>
      </c>
      <c r="AQ58" s="36" t="s">
        <v>337</v>
      </c>
      <c r="AR58" s="36" t="s">
        <v>337</v>
      </c>
      <c r="AS58" s="36" t="s">
        <v>337</v>
      </c>
      <c r="AT58" s="36" t="s">
        <v>337</v>
      </c>
      <c r="AU58" s="36" t="s">
        <v>337</v>
      </c>
      <c r="AV58" s="36" t="s">
        <v>337</v>
      </c>
      <c r="AW58" s="36" t="s">
        <v>337</v>
      </c>
      <c r="AX58" s="36" t="s">
        <v>337</v>
      </c>
      <c r="AY58" s="36" t="s">
        <v>337</v>
      </c>
      <c r="AZ58" s="36" t="s">
        <v>337</v>
      </c>
      <c r="BA58" s="36" t="s">
        <v>337</v>
      </c>
      <c r="BB58" s="36" t="s">
        <v>337</v>
      </c>
      <c r="BC58" s="36" t="s">
        <v>337</v>
      </c>
      <c r="BD58" s="36" t="s">
        <v>337</v>
      </c>
      <c r="BE58" s="36" t="s">
        <v>337</v>
      </c>
      <c r="BF58" s="36" t="s">
        <v>337</v>
      </c>
      <c r="BG58" s="36" t="s">
        <v>337</v>
      </c>
      <c r="BH58" s="36" t="s">
        <v>337</v>
      </c>
      <c r="BI58" s="36" t="s">
        <v>337</v>
      </c>
      <c r="BJ58" s="36" t="s">
        <v>337</v>
      </c>
      <c r="BK58" s="36" t="s">
        <v>337</v>
      </c>
      <c r="BL58" s="36" t="s">
        <v>337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337</v>
      </c>
      <c r="E59" s="36" t="s">
        <v>337</v>
      </c>
      <c r="F59" s="36" t="s">
        <v>337</v>
      </c>
      <c r="G59" s="36" t="s">
        <v>337</v>
      </c>
      <c r="H59" s="36" t="s">
        <v>337</v>
      </c>
      <c r="I59" s="36" t="s">
        <v>337</v>
      </c>
      <c r="J59" s="36" t="s">
        <v>337</v>
      </c>
      <c r="K59" s="36" t="s">
        <v>337</v>
      </c>
      <c r="L59" s="36" t="s">
        <v>337</v>
      </c>
      <c r="M59" s="36" t="s">
        <v>337</v>
      </c>
      <c r="N59" s="36" t="s">
        <v>337</v>
      </c>
      <c r="O59" s="36" t="s">
        <v>337</v>
      </c>
      <c r="P59" s="36" t="s">
        <v>337</v>
      </c>
      <c r="Q59" s="36" t="s">
        <v>337</v>
      </c>
      <c r="R59" s="36" t="s">
        <v>337</v>
      </c>
      <c r="S59" s="36" t="s">
        <v>337</v>
      </c>
      <c r="T59" s="36" t="s">
        <v>337</v>
      </c>
      <c r="U59" s="36" t="s">
        <v>337</v>
      </c>
      <c r="V59" s="36" t="s">
        <v>337</v>
      </c>
      <c r="W59" s="36" t="s">
        <v>337</v>
      </c>
      <c r="X59" s="36" t="s">
        <v>337</v>
      </c>
      <c r="Y59" s="36" t="s">
        <v>337</v>
      </c>
      <c r="Z59" s="36" t="s">
        <v>337</v>
      </c>
      <c r="AA59" s="36" t="s">
        <v>337</v>
      </c>
      <c r="AB59" s="36" t="s">
        <v>337</v>
      </c>
      <c r="AC59" s="36" t="s">
        <v>337</v>
      </c>
      <c r="AD59" s="36" t="s">
        <v>337</v>
      </c>
      <c r="AE59" s="36" t="s">
        <v>337</v>
      </c>
      <c r="AF59" s="36" t="s">
        <v>337</v>
      </c>
      <c r="AG59" s="36" t="s">
        <v>337</v>
      </c>
      <c r="AH59" s="36" t="s">
        <v>337</v>
      </c>
      <c r="AI59" s="36" t="s">
        <v>337</v>
      </c>
      <c r="AJ59" s="36" t="s">
        <v>337</v>
      </c>
      <c r="AK59" s="36" t="s">
        <v>337</v>
      </c>
      <c r="AL59" s="36" t="s">
        <v>337</v>
      </c>
      <c r="AM59" s="36" t="s">
        <v>337</v>
      </c>
      <c r="AN59" s="36" t="s">
        <v>337</v>
      </c>
      <c r="AO59" s="36" t="s">
        <v>337</v>
      </c>
      <c r="AP59" s="36" t="s">
        <v>337</v>
      </c>
      <c r="AQ59" s="36" t="s">
        <v>337</v>
      </c>
      <c r="AR59" s="36" t="s">
        <v>337</v>
      </c>
      <c r="AS59" s="36" t="s">
        <v>337</v>
      </c>
      <c r="AT59" s="36" t="s">
        <v>337</v>
      </c>
      <c r="AU59" s="36" t="s">
        <v>337</v>
      </c>
      <c r="AV59" s="36" t="s">
        <v>337</v>
      </c>
      <c r="AW59" s="36" t="s">
        <v>337</v>
      </c>
      <c r="AX59" s="36" t="s">
        <v>337</v>
      </c>
      <c r="AY59" s="36" t="s">
        <v>337</v>
      </c>
      <c r="AZ59" s="36" t="s">
        <v>337</v>
      </c>
      <c r="BA59" s="36" t="s">
        <v>337</v>
      </c>
      <c r="BB59" s="36" t="s">
        <v>337</v>
      </c>
      <c r="BC59" s="36" t="s">
        <v>337</v>
      </c>
      <c r="BD59" s="36" t="s">
        <v>337</v>
      </c>
      <c r="BE59" s="36" t="s">
        <v>337</v>
      </c>
      <c r="BF59" s="36" t="s">
        <v>337</v>
      </c>
      <c r="BG59" s="36" t="s">
        <v>337</v>
      </c>
      <c r="BH59" s="36" t="s">
        <v>337</v>
      </c>
      <c r="BI59" s="36" t="s">
        <v>337</v>
      </c>
      <c r="BJ59" s="36" t="s">
        <v>337</v>
      </c>
      <c r="BK59" s="36" t="s">
        <v>337</v>
      </c>
      <c r="BL59" s="36" t="s">
        <v>337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337</v>
      </c>
      <c r="E60" s="36" t="s">
        <v>337</v>
      </c>
      <c r="F60" s="36" t="s">
        <v>337</v>
      </c>
      <c r="G60" s="36" t="s">
        <v>337</v>
      </c>
      <c r="H60" s="36" t="s">
        <v>337</v>
      </c>
      <c r="I60" s="36" t="s">
        <v>337</v>
      </c>
      <c r="J60" s="36" t="s">
        <v>337</v>
      </c>
      <c r="K60" s="36" t="s">
        <v>337</v>
      </c>
      <c r="L60" s="36" t="s">
        <v>337</v>
      </c>
      <c r="M60" s="36" t="s">
        <v>337</v>
      </c>
      <c r="N60" s="36" t="s">
        <v>337</v>
      </c>
      <c r="O60" s="36" t="s">
        <v>337</v>
      </c>
      <c r="P60" s="36" t="s">
        <v>337</v>
      </c>
      <c r="Q60" s="36" t="s">
        <v>337</v>
      </c>
      <c r="R60" s="36" t="s">
        <v>337</v>
      </c>
      <c r="S60" s="36" t="s">
        <v>337</v>
      </c>
      <c r="T60" s="36" t="s">
        <v>337</v>
      </c>
      <c r="U60" s="36" t="s">
        <v>337</v>
      </c>
      <c r="V60" s="36" t="s">
        <v>337</v>
      </c>
      <c r="W60" s="36" t="s">
        <v>337</v>
      </c>
      <c r="X60" s="36" t="s">
        <v>337</v>
      </c>
      <c r="Y60" s="36" t="s">
        <v>337</v>
      </c>
      <c r="Z60" s="36" t="s">
        <v>337</v>
      </c>
      <c r="AA60" s="36" t="s">
        <v>337</v>
      </c>
      <c r="AB60" s="36" t="s">
        <v>337</v>
      </c>
      <c r="AC60" s="36" t="s">
        <v>337</v>
      </c>
      <c r="AD60" s="36" t="s">
        <v>337</v>
      </c>
      <c r="AE60" s="36" t="s">
        <v>337</v>
      </c>
      <c r="AF60" s="36" t="s">
        <v>337</v>
      </c>
      <c r="AG60" s="36" t="s">
        <v>337</v>
      </c>
      <c r="AH60" s="36" t="s">
        <v>337</v>
      </c>
      <c r="AI60" s="36" t="s">
        <v>337</v>
      </c>
      <c r="AJ60" s="36" t="s">
        <v>337</v>
      </c>
      <c r="AK60" s="36" t="s">
        <v>337</v>
      </c>
      <c r="AL60" s="36" t="s">
        <v>337</v>
      </c>
      <c r="AM60" s="36" t="s">
        <v>337</v>
      </c>
      <c r="AN60" s="36" t="s">
        <v>337</v>
      </c>
      <c r="AO60" s="36" t="s">
        <v>337</v>
      </c>
      <c r="AP60" s="36" t="s">
        <v>337</v>
      </c>
      <c r="AQ60" s="36" t="s">
        <v>337</v>
      </c>
      <c r="AR60" s="36" t="s">
        <v>337</v>
      </c>
      <c r="AS60" s="36" t="s">
        <v>337</v>
      </c>
      <c r="AT60" s="36" t="s">
        <v>337</v>
      </c>
      <c r="AU60" s="36" t="s">
        <v>337</v>
      </c>
      <c r="AV60" s="36" t="s">
        <v>337</v>
      </c>
      <c r="AW60" s="36" t="s">
        <v>337</v>
      </c>
      <c r="AX60" s="36" t="s">
        <v>337</v>
      </c>
      <c r="AY60" s="36" t="s">
        <v>337</v>
      </c>
      <c r="AZ60" s="36" t="s">
        <v>337</v>
      </c>
      <c r="BA60" s="36" t="s">
        <v>337</v>
      </c>
      <c r="BB60" s="36" t="s">
        <v>337</v>
      </c>
      <c r="BC60" s="36" t="s">
        <v>337</v>
      </c>
      <c r="BD60" s="36" t="s">
        <v>337</v>
      </c>
      <c r="BE60" s="36" t="s">
        <v>337</v>
      </c>
      <c r="BF60" s="36" t="s">
        <v>337</v>
      </c>
      <c r="BG60" s="36" t="s">
        <v>337</v>
      </c>
      <c r="BH60" s="36" t="s">
        <v>337</v>
      </c>
      <c r="BI60" s="36" t="s">
        <v>337</v>
      </c>
      <c r="BJ60" s="36" t="s">
        <v>337</v>
      </c>
      <c r="BK60" s="36" t="s">
        <v>337</v>
      </c>
      <c r="BL60" s="36" t="s">
        <v>337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337</v>
      </c>
      <c r="E61" s="36" t="s">
        <v>337</v>
      </c>
      <c r="F61" s="36" t="s">
        <v>337</v>
      </c>
      <c r="G61" s="36" t="s">
        <v>337</v>
      </c>
      <c r="H61" s="36" t="s">
        <v>337</v>
      </c>
      <c r="I61" s="36" t="s">
        <v>337</v>
      </c>
      <c r="J61" s="36" t="s">
        <v>337</v>
      </c>
      <c r="K61" s="36" t="s">
        <v>337</v>
      </c>
      <c r="L61" s="36" t="s">
        <v>337</v>
      </c>
      <c r="M61" s="36" t="s">
        <v>337</v>
      </c>
      <c r="N61" s="36" t="s">
        <v>337</v>
      </c>
      <c r="O61" s="36" t="s">
        <v>337</v>
      </c>
      <c r="P61" s="36" t="s">
        <v>337</v>
      </c>
      <c r="Q61" s="36" t="s">
        <v>337</v>
      </c>
      <c r="R61" s="36" t="s">
        <v>337</v>
      </c>
      <c r="S61" s="36" t="s">
        <v>337</v>
      </c>
      <c r="T61" s="36" t="s">
        <v>337</v>
      </c>
      <c r="U61" s="36" t="s">
        <v>337</v>
      </c>
      <c r="V61" s="36" t="s">
        <v>337</v>
      </c>
      <c r="W61" s="36" t="s">
        <v>337</v>
      </c>
      <c r="X61" s="36" t="s">
        <v>337</v>
      </c>
      <c r="Y61" s="36" t="s">
        <v>337</v>
      </c>
      <c r="Z61" s="36" t="s">
        <v>337</v>
      </c>
      <c r="AA61" s="36" t="s">
        <v>337</v>
      </c>
      <c r="AB61" s="36" t="s">
        <v>337</v>
      </c>
      <c r="AC61" s="36" t="s">
        <v>337</v>
      </c>
      <c r="AD61" s="36" t="s">
        <v>337</v>
      </c>
      <c r="AE61" s="36" t="s">
        <v>337</v>
      </c>
      <c r="AF61" s="36" t="s">
        <v>337</v>
      </c>
      <c r="AG61" s="36" t="s">
        <v>337</v>
      </c>
      <c r="AH61" s="36" t="s">
        <v>337</v>
      </c>
      <c r="AI61" s="36" t="s">
        <v>337</v>
      </c>
      <c r="AJ61" s="36" t="s">
        <v>337</v>
      </c>
      <c r="AK61" s="36" t="s">
        <v>337</v>
      </c>
      <c r="AL61" s="36" t="s">
        <v>337</v>
      </c>
      <c r="AM61" s="36" t="s">
        <v>337</v>
      </c>
      <c r="AN61" s="36" t="s">
        <v>337</v>
      </c>
      <c r="AO61" s="36" t="s">
        <v>337</v>
      </c>
      <c r="AP61" s="36" t="s">
        <v>337</v>
      </c>
      <c r="AQ61" s="36" t="s">
        <v>337</v>
      </c>
      <c r="AR61" s="36" t="s">
        <v>337</v>
      </c>
      <c r="AS61" s="36" t="s">
        <v>337</v>
      </c>
      <c r="AT61" s="36" t="s">
        <v>337</v>
      </c>
      <c r="AU61" s="36" t="s">
        <v>337</v>
      </c>
      <c r="AV61" s="36" t="s">
        <v>337</v>
      </c>
      <c r="AW61" s="36" t="s">
        <v>337</v>
      </c>
      <c r="AX61" s="36" t="s">
        <v>337</v>
      </c>
      <c r="AY61" s="36" t="s">
        <v>337</v>
      </c>
      <c r="AZ61" s="36" t="s">
        <v>337</v>
      </c>
      <c r="BA61" s="36" t="s">
        <v>337</v>
      </c>
      <c r="BB61" s="36" t="s">
        <v>337</v>
      </c>
      <c r="BC61" s="36" t="s">
        <v>337</v>
      </c>
      <c r="BD61" s="36" t="s">
        <v>337</v>
      </c>
      <c r="BE61" s="36" t="s">
        <v>337</v>
      </c>
      <c r="BF61" s="36" t="s">
        <v>337</v>
      </c>
      <c r="BG61" s="36" t="s">
        <v>337</v>
      </c>
      <c r="BH61" s="36" t="s">
        <v>337</v>
      </c>
      <c r="BI61" s="36" t="s">
        <v>337</v>
      </c>
      <c r="BJ61" s="36" t="s">
        <v>337</v>
      </c>
      <c r="BK61" s="36" t="s">
        <v>337</v>
      </c>
      <c r="BL61" s="36" t="s">
        <v>337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337</v>
      </c>
      <c r="E62" s="36" t="s">
        <v>337</v>
      </c>
      <c r="F62" s="36" t="s">
        <v>337</v>
      </c>
      <c r="G62" s="36" t="s">
        <v>337</v>
      </c>
      <c r="H62" s="36" t="s">
        <v>337</v>
      </c>
      <c r="I62" s="36" t="s">
        <v>337</v>
      </c>
      <c r="J62" s="36" t="s">
        <v>337</v>
      </c>
      <c r="K62" s="36" t="s">
        <v>337</v>
      </c>
      <c r="L62" s="36" t="s">
        <v>337</v>
      </c>
      <c r="M62" s="36" t="s">
        <v>337</v>
      </c>
      <c r="N62" s="36" t="s">
        <v>337</v>
      </c>
      <c r="O62" s="36" t="s">
        <v>337</v>
      </c>
      <c r="P62" s="36" t="s">
        <v>337</v>
      </c>
      <c r="Q62" s="36" t="s">
        <v>337</v>
      </c>
      <c r="R62" s="36" t="s">
        <v>337</v>
      </c>
      <c r="S62" s="36" t="s">
        <v>337</v>
      </c>
      <c r="T62" s="36" t="s">
        <v>337</v>
      </c>
      <c r="U62" s="36" t="s">
        <v>337</v>
      </c>
      <c r="V62" s="36" t="s">
        <v>337</v>
      </c>
      <c r="W62" s="36" t="s">
        <v>337</v>
      </c>
      <c r="X62" s="36" t="s">
        <v>337</v>
      </c>
      <c r="Y62" s="36" t="s">
        <v>337</v>
      </c>
      <c r="Z62" s="36" t="s">
        <v>337</v>
      </c>
      <c r="AA62" s="36" t="s">
        <v>337</v>
      </c>
      <c r="AB62" s="36" t="s">
        <v>337</v>
      </c>
      <c r="AC62" s="36" t="s">
        <v>337</v>
      </c>
      <c r="AD62" s="36" t="s">
        <v>337</v>
      </c>
      <c r="AE62" s="36" t="s">
        <v>337</v>
      </c>
      <c r="AF62" s="36" t="s">
        <v>337</v>
      </c>
      <c r="AG62" s="36" t="s">
        <v>337</v>
      </c>
      <c r="AH62" s="36" t="s">
        <v>337</v>
      </c>
      <c r="AI62" s="36" t="s">
        <v>337</v>
      </c>
      <c r="AJ62" s="36" t="s">
        <v>337</v>
      </c>
      <c r="AK62" s="36" t="s">
        <v>337</v>
      </c>
      <c r="AL62" s="36" t="s">
        <v>337</v>
      </c>
      <c r="AM62" s="36" t="s">
        <v>337</v>
      </c>
      <c r="AN62" s="36" t="s">
        <v>337</v>
      </c>
      <c r="AO62" s="36" t="s">
        <v>337</v>
      </c>
      <c r="AP62" s="36" t="s">
        <v>337</v>
      </c>
      <c r="AQ62" s="36" t="s">
        <v>337</v>
      </c>
      <c r="AR62" s="36" t="s">
        <v>337</v>
      </c>
      <c r="AS62" s="36" t="s">
        <v>337</v>
      </c>
      <c r="AT62" s="36" t="s">
        <v>337</v>
      </c>
      <c r="AU62" s="36" t="s">
        <v>337</v>
      </c>
      <c r="AV62" s="36" t="s">
        <v>337</v>
      </c>
      <c r="AW62" s="36" t="s">
        <v>337</v>
      </c>
      <c r="AX62" s="36" t="s">
        <v>337</v>
      </c>
      <c r="AY62" s="36" t="s">
        <v>337</v>
      </c>
      <c r="AZ62" s="36" t="s">
        <v>337</v>
      </c>
      <c r="BA62" s="36" t="s">
        <v>337</v>
      </c>
      <c r="BB62" s="36" t="s">
        <v>337</v>
      </c>
      <c r="BC62" s="36" t="s">
        <v>337</v>
      </c>
      <c r="BD62" s="36" t="s">
        <v>337</v>
      </c>
      <c r="BE62" s="36" t="s">
        <v>337</v>
      </c>
      <c r="BF62" s="36" t="s">
        <v>337</v>
      </c>
      <c r="BG62" s="36" t="s">
        <v>337</v>
      </c>
      <c r="BH62" s="36" t="s">
        <v>337</v>
      </c>
      <c r="BI62" s="36" t="s">
        <v>337</v>
      </c>
      <c r="BJ62" s="36" t="s">
        <v>337</v>
      </c>
      <c r="BK62" s="36" t="s">
        <v>337</v>
      </c>
      <c r="BL62" s="36" t="s">
        <v>337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337</v>
      </c>
      <c r="E63" s="36" t="s">
        <v>337</v>
      </c>
      <c r="F63" s="36" t="s">
        <v>337</v>
      </c>
      <c r="G63" s="36" t="s">
        <v>337</v>
      </c>
      <c r="H63" s="36" t="s">
        <v>337</v>
      </c>
      <c r="I63" s="36" t="s">
        <v>337</v>
      </c>
      <c r="J63" s="36" t="s">
        <v>337</v>
      </c>
      <c r="K63" s="36" t="s">
        <v>337</v>
      </c>
      <c r="L63" s="36" t="s">
        <v>337</v>
      </c>
      <c r="M63" s="36" t="s">
        <v>337</v>
      </c>
      <c r="N63" s="36" t="s">
        <v>337</v>
      </c>
      <c r="O63" s="36" t="s">
        <v>337</v>
      </c>
      <c r="P63" s="36" t="s">
        <v>337</v>
      </c>
      <c r="Q63" s="36" t="s">
        <v>337</v>
      </c>
      <c r="R63" s="36" t="s">
        <v>337</v>
      </c>
      <c r="S63" s="36" t="s">
        <v>337</v>
      </c>
      <c r="T63" s="36" t="s">
        <v>337</v>
      </c>
      <c r="U63" s="36" t="s">
        <v>337</v>
      </c>
      <c r="V63" s="36" t="s">
        <v>337</v>
      </c>
      <c r="W63" s="36" t="s">
        <v>337</v>
      </c>
      <c r="X63" s="36" t="s">
        <v>337</v>
      </c>
      <c r="Y63" s="36" t="s">
        <v>337</v>
      </c>
      <c r="Z63" s="36" t="s">
        <v>337</v>
      </c>
      <c r="AA63" s="36" t="s">
        <v>337</v>
      </c>
      <c r="AB63" s="36" t="s">
        <v>337</v>
      </c>
      <c r="AC63" s="36" t="s">
        <v>337</v>
      </c>
      <c r="AD63" s="36" t="s">
        <v>337</v>
      </c>
      <c r="AE63" s="36" t="s">
        <v>337</v>
      </c>
      <c r="AF63" s="36" t="s">
        <v>337</v>
      </c>
      <c r="AG63" s="36" t="s">
        <v>337</v>
      </c>
      <c r="AH63" s="36" t="s">
        <v>337</v>
      </c>
      <c r="AI63" s="36" t="s">
        <v>337</v>
      </c>
      <c r="AJ63" s="36" t="s">
        <v>337</v>
      </c>
      <c r="AK63" s="36" t="s">
        <v>337</v>
      </c>
      <c r="AL63" s="36" t="s">
        <v>337</v>
      </c>
      <c r="AM63" s="36" t="s">
        <v>337</v>
      </c>
      <c r="AN63" s="36" t="s">
        <v>337</v>
      </c>
      <c r="AO63" s="36" t="s">
        <v>337</v>
      </c>
      <c r="AP63" s="36" t="s">
        <v>337</v>
      </c>
      <c r="AQ63" s="36" t="s">
        <v>337</v>
      </c>
      <c r="AR63" s="36" t="s">
        <v>337</v>
      </c>
      <c r="AS63" s="36" t="s">
        <v>337</v>
      </c>
      <c r="AT63" s="36" t="s">
        <v>337</v>
      </c>
      <c r="AU63" s="36" t="s">
        <v>337</v>
      </c>
      <c r="AV63" s="36" t="s">
        <v>337</v>
      </c>
      <c r="AW63" s="36" t="s">
        <v>337</v>
      </c>
      <c r="AX63" s="36" t="s">
        <v>337</v>
      </c>
      <c r="AY63" s="36" t="s">
        <v>337</v>
      </c>
      <c r="AZ63" s="36" t="s">
        <v>337</v>
      </c>
      <c r="BA63" s="36" t="s">
        <v>337</v>
      </c>
      <c r="BB63" s="36" t="s">
        <v>337</v>
      </c>
      <c r="BC63" s="36" t="s">
        <v>337</v>
      </c>
      <c r="BD63" s="36" t="s">
        <v>337</v>
      </c>
      <c r="BE63" s="36" t="s">
        <v>337</v>
      </c>
      <c r="BF63" s="36" t="s">
        <v>337</v>
      </c>
      <c r="BG63" s="36" t="s">
        <v>337</v>
      </c>
      <c r="BH63" s="36" t="s">
        <v>337</v>
      </c>
      <c r="BI63" s="36" t="s">
        <v>337</v>
      </c>
      <c r="BJ63" s="36" t="s">
        <v>337</v>
      </c>
      <c r="BK63" s="36" t="s">
        <v>337</v>
      </c>
      <c r="BL63" s="36" t="s">
        <v>337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337</v>
      </c>
      <c r="E64" s="36" t="s">
        <v>337</v>
      </c>
      <c r="F64" s="36" t="s">
        <v>337</v>
      </c>
      <c r="G64" s="36" t="s">
        <v>337</v>
      </c>
      <c r="H64" s="36" t="s">
        <v>337</v>
      </c>
      <c r="I64" s="36" t="s">
        <v>337</v>
      </c>
      <c r="J64" s="36" t="s">
        <v>337</v>
      </c>
      <c r="K64" s="36" t="s">
        <v>337</v>
      </c>
      <c r="L64" s="36" t="s">
        <v>337</v>
      </c>
      <c r="M64" s="36" t="s">
        <v>337</v>
      </c>
      <c r="N64" s="36" t="s">
        <v>337</v>
      </c>
      <c r="O64" s="36" t="s">
        <v>337</v>
      </c>
      <c r="P64" s="36" t="s">
        <v>337</v>
      </c>
      <c r="Q64" s="36" t="s">
        <v>337</v>
      </c>
      <c r="R64" s="36" t="s">
        <v>337</v>
      </c>
      <c r="S64" s="36" t="s">
        <v>337</v>
      </c>
      <c r="T64" s="36" t="s">
        <v>337</v>
      </c>
      <c r="U64" s="36" t="s">
        <v>337</v>
      </c>
      <c r="V64" s="36" t="s">
        <v>337</v>
      </c>
      <c r="W64" s="36" t="s">
        <v>337</v>
      </c>
      <c r="X64" s="36" t="s">
        <v>337</v>
      </c>
      <c r="Y64" s="36" t="s">
        <v>337</v>
      </c>
      <c r="Z64" s="36" t="s">
        <v>337</v>
      </c>
      <c r="AA64" s="36" t="s">
        <v>337</v>
      </c>
      <c r="AB64" s="36" t="s">
        <v>337</v>
      </c>
      <c r="AC64" s="36" t="s">
        <v>337</v>
      </c>
      <c r="AD64" s="36" t="s">
        <v>337</v>
      </c>
      <c r="AE64" s="36" t="s">
        <v>337</v>
      </c>
      <c r="AF64" s="36" t="s">
        <v>337</v>
      </c>
      <c r="AG64" s="36" t="s">
        <v>337</v>
      </c>
      <c r="AH64" s="36" t="s">
        <v>337</v>
      </c>
      <c r="AI64" s="36" t="s">
        <v>337</v>
      </c>
      <c r="AJ64" s="36" t="s">
        <v>337</v>
      </c>
      <c r="AK64" s="36" t="s">
        <v>337</v>
      </c>
      <c r="AL64" s="36" t="s">
        <v>337</v>
      </c>
      <c r="AM64" s="36" t="s">
        <v>337</v>
      </c>
      <c r="AN64" s="36" t="s">
        <v>337</v>
      </c>
      <c r="AO64" s="36" t="s">
        <v>337</v>
      </c>
      <c r="AP64" s="36" t="s">
        <v>337</v>
      </c>
      <c r="AQ64" s="36" t="s">
        <v>337</v>
      </c>
      <c r="AR64" s="36" t="s">
        <v>337</v>
      </c>
      <c r="AS64" s="36" t="s">
        <v>337</v>
      </c>
      <c r="AT64" s="36" t="s">
        <v>337</v>
      </c>
      <c r="AU64" s="36" t="s">
        <v>337</v>
      </c>
      <c r="AV64" s="36" t="s">
        <v>337</v>
      </c>
      <c r="AW64" s="36" t="s">
        <v>337</v>
      </c>
      <c r="AX64" s="36" t="s">
        <v>337</v>
      </c>
      <c r="AY64" s="36" t="s">
        <v>337</v>
      </c>
      <c r="AZ64" s="36" t="s">
        <v>337</v>
      </c>
      <c r="BA64" s="36" t="s">
        <v>337</v>
      </c>
      <c r="BB64" s="36" t="s">
        <v>337</v>
      </c>
      <c r="BC64" s="36" t="s">
        <v>337</v>
      </c>
      <c r="BD64" s="36" t="s">
        <v>337</v>
      </c>
      <c r="BE64" s="36" t="s">
        <v>337</v>
      </c>
      <c r="BF64" s="36" t="s">
        <v>337</v>
      </c>
      <c r="BG64" s="36" t="s">
        <v>337</v>
      </c>
      <c r="BH64" s="36" t="s">
        <v>337</v>
      </c>
      <c r="BI64" s="36" t="s">
        <v>337</v>
      </c>
      <c r="BJ64" s="36" t="s">
        <v>337</v>
      </c>
      <c r="BK64" s="36" t="s">
        <v>337</v>
      </c>
      <c r="BL64" s="36" t="s">
        <v>337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337</v>
      </c>
      <c r="E65" s="36" t="s">
        <v>337</v>
      </c>
      <c r="F65" s="36" t="s">
        <v>337</v>
      </c>
      <c r="G65" s="36" t="s">
        <v>337</v>
      </c>
      <c r="H65" s="36" t="s">
        <v>337</v>
      </c>
      <c r="I65" s="36" t="s">
        <v>337</v>
      </c>
      <c r="J65" s="36" t="s">
        <v>337</v>
      </c>
      <c r="K65" s="36" t="s">
        <v>337</v>
      </c>
      <c r="L65" s="36" t="s">
        <v>337</v>
      </c>
      <c r="M65" s="36" t="s">
        <v>337</v>
      </c>
      <c r="N65" s="36" t="s">
        <v>337</v>
      </c>
      <c r="O65" s="36" t="s">
        <v>337</v>
      </c>
      <c r="P65" s="36" t="s">
        <v>337</v>
      </c>
      <c r="Q65" s="36" t="s">
        <v>337</v>
      </c>
      <c r="R65" s="36" t="s">
        <v>337</v>
      </c>
      <c r="S65" s="36" t="s">
        <v>337</v>
      </c>
      <c r="T65" s="36" t="s">
        <v>337</v>
      </c>
      <c r="U65" s="36" t="s">
        <v>337</v>
      </c>
      <c r="V65" s="36" t="s">
        <v>337</v>
      </c>
      <c r="W65" s="36" t="s">
        <v>337</v>
      </c>
      <c r="X65" s="36" t="s">
        <v>337</v>
      </c>
      <c r="Y65" s="36" t="s">
        <v>337</v>
      </c>
      <c r="Z65" s="36" t="s">
        <v>337</v>
      </c>
      <c r="AA65" s="36" t="s">
        <v>337</v>
      </c>
      <c r="AB65" s="36" t="s">
        <v>337</v>
      </c>
      <c r="AC65" s="36" t="s">
        <v>337</v>
      </c>
      <c r="AD65" s="36" t="s">
        <v>337</v>
      </c>
      <c r="AE65" s="36" t="s">
        <v>337</v>
      </c>
      <c r="AF65" s="36" t="s">
        <v>337</v>
      </c>
      <c r="AG65" s="36" t="s">
        <v>337</v>
      </c>
      <c r="AH65" s="36" t="s">
        <v>337</v>
      </c>
      <c r="AI65" s="36" t="s">
        <v>337</v>
      </c>
      <c r="AJ65" s="36" t="s">
        <v>337</v>
      </c>
      <c r="AK65" s="36" t="s">
        <v>337</v>
      </c>
      <c r="AL65" s="36" t="s">
        <v>337</v>
      </c>
      <c r="AM65" s="36" t="s">
        <v>337</v>
      </c>
      <c r="AN65" s="36" t="s">
        <v>337</v>
      </c>
      <c r="AO65" s="36" t="s">
        <v>337</v>
      </c>
      <c r="AP65" s="36" t="s">
        <v>337</v>
      </c>
      <c r="AQ65" s="36" t="s">
        <v>337</v>
      </c>
      <c r="AR65" s="36" t="s">
        <v>337</v>
      </c>
      <c r="AS65" s="36" t="s">
        <v>337</v>
      </c>
      <c r="AT65" s="36" t="s">
        <v>337</v>
      </c>
      <c r="AU65" s="36" t="s">
        <v>337</v>
      </c>
      <c r="AV65" s="36" t="s">
        <v>337</v>
      </c>
      <c r="AW65" s="36" t="s">
        <v>337</v>
      </c>
      <c r="AX65" s="36" t="s">
        <v>337</v>
      </c>
      <c r="AY65" s="36" t="s">
        <v>337</v>
      </c>
      <c r="AZ65" s="36" t="s">
        <v>337</v>
      </c>
      <c r="BA65" s="36" t="s">
        <v>337</v>
      </c>
      <c r="BB65" s="36" t="s">
        <v>337</v>
      </c>
      <c r="BC65" s="36" t="s">
        <v>337</v>
      </c>
      <c r="BD65" s="36" t="s">
        <v>337</v>
      </c>
      <c r="BE65" s="36" t="s">
        <v>337</v>
      </c>
      <c r="BF65" s="36" t="s">
        <v>337</v>
      </c>
      <c r="BG65" s="36" t="s">
        <v>337</v>
      </c>
      <c r="BH65" s="36" t="s">
        <v>337</v>
      </c>
      <c r="BI65" s="36" t="s">
        <v>337</v>
      </c>
      <c r="BJ65" s="36" t="s">
        <v>337</v>
      </c>
      <c r="BK65" s="36" t="s">
        <v>337</v>
      </c>
      <c r="BL65" s="36" t="s">
        <v>337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337</v>
      </c>
      <c r="E66" s="36" t="s">
        <v>337</v>
      </c>
      <c r="F66" s="36" t="s">
        <v>337</v>
      </c>
      <c r="G66" s="36" t="s">
        <v>337</v>
      </c>
      <c r="H66" s="36" t="s">
        <v>337</v>
      </c>
      <c r="I66" s="36" t="s">
        <v>337</v>
      </c>
      <c r="J66" s="36" t="s">
        <v>337</v>
      </c>
      <c r="K66" s="36" t="s">
        <v>337</v>
      </c>
      <c r="L66" s="36" t="s">
        <v>337</v>
      </c>
      <c r="M66" s="36" t="s">
        <v>337</v>
      </c>
      <c r="N66" s="36" t="s">
        <v>337</v>
      </c>
      <c r="O66" s="36" t="s">
        <v>337</v>
      </c>
      <c r="P66" s="36" t="s">
        <v>337</v>
      </c>
      <c r="Q66" s="36" t="s">
        <v>337</v>
      </c>
      <c r="R66" s="36" t="s">
        <v>337</v>
      </c>
      <c r="S66" s="36" t="s">
        <v>337</v>
      </c>
      <c r="T66" s="36" t="s">
        <v>337</v>
      </c>
      <c r="U66" s="36" t="s">
        <v>337</v>
      </c>
      <c r="V66" s="36" t="s">
        <v>337</v>
      </c>
      <c r="W66" s="36" t="s">
        <v>337</v>
      </c>
      <c r="X66" s="36" t="s">
        <v>337</v>
      </c>
      <c r="Y66" s="36" t="s">
        <v>337</v>
      </c>
      <c r="Z66" s="36" t="s">
        <v>337</v>
      </c>
      <c r="AA66" s="36" t="s">
        <v>337</v>
      </c>
      <c r="AB66" s="36" t="s">
        <v>337</v>
      </c>
      <c r="AC66" s="36" t="s">
        <v>337</v>
      </c>
      <c r="AD66" s="36" t="s">
        <v>337</v>
      </c>
      <c r="AE66" s="36" t="s">
        <v>337</v>
      </c>
      <c r="AF66" s="36" t="s">
        <v>337</v>
      </c>
      <c r="AG66" s="36" t="s">
        <v>337</v>
      </c>
      <c r="AH66" s="36" t="s">
        <v>337</v>
      </c>
      <c r="AI66" s="36" t="s">
        <v>337</v>
      </c>
      <c r="AJ66" s="36" t="s">
        <v>337</v>
      </c>
      <c r="AK66" s="36" t="s">
        <v>337</v>
      </c>
      <c r="AL66" s="36" t="s">
        <v>337</v>
      </c>
      <c r="AM66" s="36" t="s">
        <v>337</v>
      </c>
      <c r="AN66" s="36" t="s">
        <v>337</v>
      </c>
      <c r="AO66" s="36" t="s">
        <v>337</v>
      </c>
      <c r="AP66" s="36" t="s">
        <v>337</v>
      </c>
      <c r="AQ66" s="36" t="s">
        <v>337</v>
      </c>
      <c r="AR66" s="36" t="s">
        <v>337</v>
      </c>
      <c r="AS66" s="36" t="s">
        <v>337</v>
      </c>
      <c r="AT66" s="36" t="s">
        <v>337</v>
      </c>
      <c r="AU66" s="36" t="s">
        <v>337</v>
      </c>
      <c r="AV66" s="36" t="s">
        <v>337</v>
      </c>
      <c r="AW66" s="36" t="s">
        <v>337</v>
      </c>
      <c r="AX66" s="36" t="s">
        <v>337</v>
      </c>
      <c r="AY66" s="36" t="s">
        <v>337</v>
      </c>
      <c r="AZ66" s="36" t="s">
        <v>337</v>
      </c>
      <c r="BA66" s="36" t="s">
        <v>337</v>
      </c>
      <c r="BB66" s="36" t="s">
        <v>337</v>
      </c>
      <c r="BC66" s="36" t="s">
        <v>337</v>
      </c>
      <c r="BD66" s="36" t="s">
        <v>337</v>
      </c>
      <c r="BE66" s="36" t="s">
        <v>337</v>
      </c>
      <c r="BF66" s="36" t="s">
        <v>337</v>
      </c>
      <c r="BG66" s="36" t="s">
        <v>337</v>
      </c>
      <c r="BH66" s="36" t="s">
        <v>337</v>
      </c>
      <c r="BI66" s="36" t="s">
        <v>337</v>
      </c>
      <c r="BJ66" s="36" t="s">
        <v>337</v>
      </c>
      <c r="BK66" s="36" t="s">
        <v>337</v>
      </c>
      <c r="BL66" s="36" t="s">
        <v>337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5.0517499470000002</v>
      </c>
      <c r="E67" s="36">
        <v>33</v>
      </c>
      <c r="F67" s="36">
        <v>0</v>
      </c>
      <c r="G67" s="36">
        <v>4</v>
      </c>
      <c r="H67" s="36">
        <v>29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9.9544419999999991E-3</v>
      </c>
      <c r="P67" s="36">
        <v>1.7119858000000002E-2</v>
      </c>
      <c r="Q67" s="36">
        <v>8.7802009999999996E-3</v>
      </c>
      <c r="R67" s="36">
        <v>1.1742409999999999E-3</v>
      </c>
      <c r="S67" s="36">
        <v>1.5588238000000001E-2</v>
      </c>
      <c r="T67" s="36">
        <v>1.53162E-3</v>
      </c>
      <c r="U67" s="36">
        <v>9.6000000000000002E-2</v>
      </c>
      <c r="V67" s="36">
        <v>0.23039999999999999</v>
      </c>
      <c r="W67" s="36">
        <v>0.105954442</v>
      </c>
      <c r="X67" s="36">
        <v>0.24751985799999998</v>
      </c>
      <c r="Y67" s="36">
        <v>0.35347429999999996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1.7256167377038088E-2</v>
      </c>
      <c r="AH67" s="36">
        <v>2.9355319216110773E-2</v>
      </c>
      <c r="AI67" s="36">
        <v>9.4016360192138548E-2</v>
      </c>
      <c r="AJ67" s="36">
        <v>0</v>
      </c>
      <c r="AK67" s="36">
        <v>0</v>
      </c>
      <c r="AL67" s="36">
        <v>0</v>
      </c>
      <c r="AM67" s="36">
        <v>1.7256167377038088E-2</v>
      </c>
      <c r="AN67" s="36">
        <v>2.9355319216110773E-2</v>
      </c>
      <c r="AO67" s="36">
        <v>9.4016360192138548E-2</v>
      </c>
      <c r="AP67" s="36">
        <v>0.35308497599999999</v>
      </c>
      <c r="AQ67" s="36">
        <v>0.19012267899999999</v>
      </c>
      <c r="AR67" s="36">
        <v>0.54320765500000001</v>
      </c>
      <c r="AS67" s="36">
        <v>1.3253599999999999E-4</v>
      </c>
      <c r="AT67" s="36">
        <v>3.2768000000000002E-5</v>
      </c>
      <c r="AU67" s="36">
        <v>7.1445000000000005E-5</v>
      </c>
      <c r="AV67" s="36">
        <v>8.9652199999999997E-4</v>
      </c>
      <c r="AW67" s="36">
        <v>1.9546899999999998E-3</v>
      </c>
      <c r="AX67" s="36">
        <v>7.6584099999999996E-4</v>
      </c>
      <c r="AY67" s="36">
        <v>1.669766E-3</v>
      </c>
      <c r="AZ67" s="36">
        <v>9.662857142857144E-6</v>
      </c>
      <c r="BA67" s="36">
        <v>1.9325714285714288E-5</v>
      </c>
      <c r="BB67" s="36">
        <v>0.55554331300000004</v>
      </c>
      <c r="BC67" s="36">
        <v>31.510721141000001</v>
      </c>
      <c r="BD67" s="36">
        <v>68.702928748000005</v>
      </c>
      <c r="BE67" s="36">
        <v>0.20177117857142859</v>
      </c>
      <c r="BF67" s="36">
        <v>0.40354235714285719</v>
      </c>
      <c r="BG67" s="36">
        <v>1.0463901520000001</v>
      </c>
      <c r="BH67" s="36">
        <v>7.2037556440000001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4.924351411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1.8589500000000001E-3</v>
      </c>
      <c r="P68" s="36">
        <v>3.2242920000000001E-3</v>
      </c>
      <c r="Q68" s="36">
        <v>1.699833E-3</v>
      </c>
      <c r="R68" s="36">
        <v>1.5911700000000001E-4</v>
      </c>
      <c r="S68" s="36">
        <v>3.0167480000000001E-3</v>
      </c>
      <c r="T68" s="36">
        <v>2.0754399999999999E-4</v>
      </c>
      <c r="U68" s="36">
        <v>0</v>
      </c>
      <c r="V68" s="36">
        <v>0</v>
      </c>
      <c r="W68" s="36">
        <v>1.8589500000000001E-3</v>
      </c>
      <c r="X68" s="36">
        <v>3.2242920000000001E-3</v>
      </c>
      <c r="Y68" s="36">
        <v>5.083242E-3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4.4928950000000002E-3</v>
      </c>
      <c r="AQ68" s="36">
        <v>2.4192509999999999E-3</v>
      </c>
      <c r="AR68" s="36">
        <v>6.9121460000000001E-3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0.27969573599999997</v>
      </c>
      <c r="BC68" s="36">
        <v>7.9330923699999998</v>
      </c>
      <c r="BD68" s="36">
        <v>17.719772753000001</v>
      </c>
      <c r="BE68" s="36">
        <v>0.10158440714285716</v>
      </c>
      <c r="BF68" s="36">
        <v>0.20316881571428574</v>
      </c>
      <c r="BG68" s="36">
        <v>0.29302042700000003</v>
      </c>
      <c r="BH68" s="36">
        <v>2.4456083249999998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5.0297713130000004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1.6138889E-2</v>
      </c>
      <c r="P69" s="36">
        <v>2.7394438E-2</v>
      </c>
      <c r="Q69" s="36">
        <v>1.4795204999999999E-2</v>
      </c>
      <c r="R69" s="36">
        <v>1.3436839999999999E-3</v>
      </c>
      <c r="S69" s="36">
        <v>2.5641806E-2</v>
      </c>
      <c r="T69" s="36">
        <v>1.7526320000000001E-3</v>
      </c>
      <c r="U69" s="36">
        <v>2.1000000000000001E-2</v>
      </c>
      <c r="V69" s="36">
        <v>5.04E-2</v>
      </c>
      <c r="W69" s="36">
        <v>3.7138889000000001E-2</v>
      </c>
      <c r="X69" s="36">
        <v>7.7794437999999994E-2</v>
      </c>
      <c r="Y69" s="36">
        <v>0.114933327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4.0658524996778772E-3</v>
      </c>
      <c r="AH69" s="36">
        <v>6.9166226431301827E-3</v>
      </c>
      <c r="AI69" s="36">
        <v>2.2151886032727747E-2</v>
      </c>
      <c r="AJ69" s="36">
        <v>0</v>
      </c>
      <c r="AK69" s="36">
        <v>0</v>
      </c>
      <c r="AL69" s="36">
        <v>0</v>
      </c>
      <c r="AM69" s="36">
        <v>4.0658524996778772E-3</v>
      </c>
      <c r="AN69" s="36">
        <v>6.9166226431301827E-3</v>
      </c>
      <c r="AO69" s="36">
        <v>2.2151886032727747E-2</v>
      </c>
      <c r="AP69" s="36">
        <v>9.5827648000000001E-2</v>
      </c>
      <c r="AQ69" s="36">
        <v>5.1599502999999998E-2</v>
      </c>
      <c r="AR69" s="36">
        <v>0.14742715100000001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8.0489087142857144E-2</v>
      </c>
      <c r="BF69" s="36">
        <v>0.16097817571428572</v>
      </c>
      <c r="BG69" s="36">
        <v>0.38113269999999999</v>
      </c>
      <c r="BH69" s="36">
        <v>4.0738822450000001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5.234907486</v>
      </c>
      <c r="E70" s="36">
        <v>77</v>
      </c>
      <c r="F70" s="36">
        <v>0</v>
      </c>
      <c r="G70" s="36">
        <v>8</v>
      </c>
      <c r="H70" s="36">
        <v>69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2.0579251999999999E-2</v>
      </c>
      <c r="P70" s="36">
        <v>3.3206486E-2</v>
      </c>
      <c r="Q70" s="36">
        <v>1.8497129000000001E-2</v>
      </c>
      <c r="R70" s="36">
        <v>2.082123E-3</v>
      </c>
      <c r="S70" s="36">
        <v>3.0490673000000003E-2</v>
      </c>
      <c r="T70" s="36">
        <v>2.7158130000000001E-3</v>
      </c>
      <c r="U70" s="36">
        <v>0.46800000000000008</v>
      </c>
      <c r="V70" s="36">
        <v>1.1232</v>
      </c>
      <c r="W70" s="36">
        <v>0.48857925200000007</v>
      </c>
      <c r="X70" s="36">
        <v>1.1564064860000001</v>
      </c>
      <c r="Y70" s="36">
        <v>1.6449857380000001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8.479506951871657E-2</v>
      </c>
      <c r="AH70" s="36">
        <v>0.14424908377896611</v>
      </c>
      <c r="AI70" s="36">
        <v>0.46198693048128336</v>
      </c>
      <c r="AJ70" s="36">
        <v>0</v>
      </c>
      <c r="AK70" s="36">
        <v>0</v>
      </c>
      <c r="AL70" s="36">
        <v>0</v>
      </c>
      <c r="AM70" s="36">
        <v>8.479506951871657E-2</v>
      </c>
      <c r="AN70" s="36">
        <v>0.14424908377896611</v>
      </c>
      <c r="AO70" s="36">
        <v>0.46198693048128336</v>
      </c>
      <c r="AP70" s="36">
        <v>2.5379113480000002</v>
      </c>
      <c r="AQ70" s="36">
        <v>1.3665676490000001</v>
      </c>
      <c r="AR70" s="36">
        <v>3.904478997</v>
      </c>
      <c r="AS70" s="36">
        <v>6.6693383999999994E-2</v>
      </c>
      <c r="AT70" s="36">
        <v>2.780828021</v>
      </c>
      <c r="AU70" s="36">
        <v>6.0757623909999996</v>
      </c>
      <c r="AV70" s="36">
        <v>3.629124945</v>
      </c>
      <c r="AW70" s="36">
        <v>7.9291853659999996</v>
      </c>
      <c r="AX70" s="36">
        <v>3.3295108560000002</v>
      </c>
      <c r="AY70" s="36">
        <v>7.2745659529999998</v>
      </c>
      <c r="AZ70" s="36">
        <v>3.6629200000000005E-3</v>
      </c>
      <c r="BA70" s="36">
        <v>7.3258414285714288E-3</v>
      </c>
      <c r="BB70" s="36">
        <v>0.51069211199999998</v>
      </c>
      <c r="BC70" s="36">
        <v>34.035919376999999</v>
      </c>
      <c r="BD70" s="36">
        <v>74.364238753999999</v>
      </c>
      <c r="BE70" s="36">
        <v>0.18548139571428571</v>
      </c>
      <c r="BF70" s="36">
        <v>0.3709627928571429</v>
      </c>
      <c r="BG70" s="36">
        <v>1.4977483970000001</v>
      </c>
      <c r="BH70" s="36">
        <v>11.122285738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5.0042588810000002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1.1096373E-2</v>
      </c>
      <c r="P71" s="36">
        <v>1.8848851E-2</v>
      </c>
      <c r="Q71" s="36">
        <v>1.007804E-2</v>
      </c>
      <c r="R71" s="36">
        <v>1.018333E-3</v>
      </c>
      <c r="S71" s="36">
        <v>1.7520589999999999E-2</v>
      </c>
      <c r="T71" s="36">
        <v>1.3282610000000001E-3</v>
      </c>
      <c r="U71" s="36">
        <v>9.3000000000000013E-2</v>
      </c>
      <c r="V71" s="36">
        <v>0.22320000000000001</v>
      </c>
      <c r="W71" s="36">
        <v>0.10409637300000002</v>
      </c>
      <c r="X71" s="36">
        <v>0.24204885100000001</v>
      </c>
      <c r="Y71" s="36">
        <v>0.34614522400000003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1.7260478159797289E-2</v>
      </c>
      <c r="AH71" s="36">
        <v>2.9362652501724124E-2</v>
      </c>
      <c r="AI71" s="36">
        <v>9.4039846525792115E-2</v>
      </c>
      <c r="AJ71" s="36">
        <v>0</v>
      </c>
      <c r="AK71" s="36">
        <v>0</v>
      </c>
      <c r="AL71" s="36">
        <v>0</v>
      </c>
      <c r="AM71" s="36">
        <v>1.7260478159797289E-2</v>
      </c>
      <c r="AN71" s="36">
        <v>2.9362652501724124E-2</v>
      </c>
      <c r="AO71" s="36">
        <v>9.4039846525792115E-2</v>
      </c>
      <c r="AP71" s="36">
        <v>0.28322309499999998</v>
      </c>
      <c r="AQ71" s="36">
        <v>0.152504743</v>
      </c>
      <c r="AR71" s="36">
        <v>0.43572783799999998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0.33550299</v>
      </c>
      <c r="BC71" s="36">
        <v>15.679512897</v>
      </c>
      <c r="BD71" s="36">
        <v>35.935479172999997</v>
      </c>
      <c r="BE71" s="36">
        <v>0.12185338571428572</v>
      </c>
      <c r="BF71" s="36">
        <v>0.24370677142857144</v>
      </c>
      <c r="BG71" s="36">
        <v>0.30935262800000002</v>
      </c>
      <c r="BH71" s="36">
        <v>4.8516630750000003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5.286239073</v>
      </c>
      <c r="E72" s="36">
        <v>49</v>
      </c>
      <c r="F72" s="36">
        <v>0</v>
      </c>
      <c r="G72" s="36">
        <v>8</v>
      </c>
      <c r="H72" s="36">
        <v>41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1.7374840000000001E-3</v>
      </c>
      <c r="P72" s="36">
        <v>3.0302840000000003E-3</v>
      </c>
      <c r="Q72" s="36">
        <v>1.648575E-3</v>
      </c>
      <c r="R72" s="36">
        <v>8.8908999999999999E-5</v>
      </c>
      <c r="S72" s="36">
        <v>2.9143150000000002E-3</v>
      </c>
      <c r="T72" s="36">
        <v>1.15969E-4</v>
      </c>
      <c r="U72" s="36">
        <v>0.42900000000000005</v>
      </c>
      <c r="V72" s="36">
        <v>1.0295999999999998</v>
      </c>
      <c r="W72" s="36">
        <v>0.43073748400000006</v>
      </c>
      <c r="X72" s="36">
        <v>1.0326302839999999</v>
      </c>
      <c r="Y72" s="36">
        <v>1.4633677679999999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9.1312914374590673E-2</v>
      </c>
      <c r="AH72" s="36">
        <v>0.15533691180964854</v>
      </c>
      <c r="AI72" s="36">
        <v>0.49749794728225272</v>
      </c>
      <c r="AJ72" s="36">
        <v>0</v>
      </c>
      <c r="AK72" s="36">
        <v>0</v>
      </c>
      <c r="AL72" s="36">
        <v>0</v>
      </c>
      <c r="AM72" s="36">
        <v>9.1312914374590673E-2</v>
      </c>
      <c r="AN72" s="36">
        <v>0.15533691180964854</v>
      </c>
      <c r="AO72" s="36">
        <v>0.49749794728225272</v>
      </c>
      <c r="AP72" s="36">
        <v>1.132037382</v>
      </c>
      <c r="AQ72" s="36">
        <v>0.60955859000000001</v>
      </c>
      <c r="AR72" s="36">
        <v>1.741595972</v>
      </c>
      <c r="AS72" s="36">
        <v>5.1378755999999998E-2</v>
      </c>
      <c r="AT72" s="36">
        <v>0.87998761599999997</v>
      </c>
      <c r="AU72" s="36">
        <v>2.306249851</v>
      </c>
      <c r="AV72" s="36">
        <v>1.593643044</v>
      </c>
      <c r="AW72" s="36">
        <v>4.176580403</v>
      </c>
      <c r="AX72" s="36">
        <v>1.4506938819999999</v>
      </c>
      <c r="AY72" s="36">
        <v>3.8019427650000002</v>
      </c>
      <c r="AZ72" s="36">
        <v>9.7864285714285727E-3</v>
      </c>
      <c r="BA72" s="36">
        <v>1.9572858571428573E-2</v>
      </c>
      <c r="BB72" s="36">
        <v>0.21497227699999999</v>
      </c>
      <c r="BC72" s="36">
        <v>6.6260461639999999</v>
      </c>
      <c r="BD72" s="36">
        <v>17.365378442000001</v>
      </c>
      <c r="BE72" s="36">
        <v>7.8077097142857141E-2</v>
      </c>
      <c r="BF72" s="36">
        <v>0.15615419571428571</v>
      </c>
      <c r="BG72" s="36">
        <v>1.828980719</v>
      </c>
      <c r="BH72" s="36">
        <v>5.9634442449999998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5.0486297929999999</v>
      </c>
      <c r="E73" s="36">
        <v>72</v>
      </c>
      <c r="F73" s="36">
        <v>0</v>
      </c>
      <c r="G73" s="36">
        <v>10</v>
      </c>
      <c r="H73" s="36">
        <v>62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9.3838189999999998E-3</v>
      </c>
      <c r="P73" s="36">
        <v>1.4657521E-2</v>
      </c>
      <c r="Q73" s="36">
        <v>8.9405000000000005E-3</v>
      </c>
      <c r="R73" s="36">
        <v>4.4331900000000002E-4</v>
      </c>
      <c r="S73" s="36">
        <v>1.4079276E-2</v>
      </c>
      <c r="T73" s="36">
        <v>5.7824500000000002E-4</v>
      </c>
      <c r="U73" s="36">
        <v>9.0000000000000011E-2</v>
      </c>
      <c r="V73" s="36">
        <v>0.21600000000000005</v>
      </c>
      <c r="W73" s="36">
        <v>9.9383819000000012E-2</v>
      </c>
      <c r="X73" s="36">
        <v>0.23065752100000006</v>
      </c>
      <c r="Y73" s="36">
        <v>0.33004134000000007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1.6627659694821745E-2</v>
      </c>
      <c r="AH73" s="36">
        <v>2.828613373371975E-2</v>
      </c>
      <c r="AI73" s="36">
        <v>9.0592076957994372E-2</v>
      </c>
      <c r="AJ73" s="36">
        <v>0</v>
      </c>
      <c r="AK73" s="36">
        <v>0</v>
      </c>
      <c r="AL73" s="36">
        <v>0</v>
      </c>
      <c r="AM73" s="36">
        <v>1.6627659694821745E-2</v>
      </c>
      <c r="AN73" s="36">
        <v>2.828613373371975E-2</v>
      </c>
      <c r="AO73" s="36">
        <v>9.0592076957994372E-2</v>
      </c>
      <c r="AP73" s="36">
        <v>0.39287523200000002</v>
      </c>
      <c r="AQ73" s="36">
        <v>0.21154820199999999</v>
      </c>
      <c r="AR73" s="36">
        <v>0.60442343399999998</v>
      </c>
      <c r="AS73" s="36">
        <v>2.6020699999999998E-4</v>
      </c>
      <c r="AT73" s="36">
        <v>1.5245800000000001E-4</v>
      </c>
      <c r="AU73" s="36">
        <v>3.40408E-4</v>
      </c>
      <c r="AV73" s="36">
        <v>2.1294040000000001E-3</v>
      </c>
      <c r="AW73" s="36">
        <v>4.7545110000000003E-3</v>
      </c>
      <c r="AX73" s="36">
        <v>1.8495899999999999E-3</v>
      </c>
      <c r="AY73" s="36">
        <v>4.1297449999999998E-3</v>
      </c>
      <c r="AZ73" s="36">
        <v>4.9562857142857143E-5</v>
      </c>
      <c r="BA73" s="36">
        <v>9.9125714285714286E-5</v>
      </c>
      <c r="BB73" s="36">
        <v>1.087938004</v>
      </c>
      <c r="BC73" s="36">
        <v>66.413814713999997</v>
      </c>
      <c r="BD73" s="36">
        <v>148.288053332</v>
      </c>
      <c r="BE73" s="36">
        <v>0.39513486714285717</v>
      </c>
      <c r="BF73" s="36">
        <v>0.79026973571428571</v>
      </c>
      <c r="BG73" s="36">
        <v>1.579603723</v>
      </c>
      <c r="BH73" s="36">
        <v>19.325441583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337</v>
      </c>
      <c r="E74" s="36" t="s">
        <v>337</v>
      </c>
      <c r="F74" s="36" t="s">
        <v>337</v>
      </c>
      <c r="G74" s="36" t="s">
        <v>337</v>
      </c>
      <c r="H74" s="36" t="s">
        <v>337</v>
      </c>
      <c r="I74" s="36" t="s">
        <v>337</v>
      </c>
      <c r="J74" s="36" t="s">
        <v>337</v>
      </c>
      <c r="K74" s="36" t="s">
        <v>337</v>
      </c>
      <c r="L74" s="36" t="s">
        <v>337</v>
      </c>
      <c r="M74" s="36" t="s">
        <v>337</v>
      </c>
      <c r="N74" s="36" t="s">
        <v>337</v>
      </c>
      <c r="O74" s="36" t="s">
        <v>337</v>
      </c>
      <c r="P74" s="36" t="s">
        <v>337</v>
      </c>
      <c r="Q74" s="36" t="s">
        <v>337</v>
      </c>
      <c r="R74" s="36" t="s">
        <v>337</v>
      </c>
      <c r="S74" s="36" t="s">
        <v>337</v>
      </c>
      <c r="T74" s="36" t="s">
        <v>337</v>
      </c>
      <c r="U74" s="36" t="s">
        <v>337</v>
      </c>
      <c r="V74" s="36" t="s">
        <v>337</v>
      </c>
      <c r="W74" s="36" t="s">
        <v>337</v>
      </c>
      <c r="X74" s="36" t="s">
        <v>337</v>
      </c>
      <c r="Y74" s="36" t="s">
        <v>337</v>
      </c>
      <c r="Z74" s="36" t="s">
        <v>337</v>
      </c>
      <c r="AA74" s="36" t="s">
        <v>337</v>
      </c>
      <c r="AB74" s="36" t="s">
        <v>337</v>
      </c>
      <c r="AC74" s="36" t="s">
        <v>337</v>
      </c>
      <c r="AD74" s="36" t="s">
        <v>337</v>
      </c>
      <c r="AE74" s="36" t="s">
        <v>337</v>
      </c>
      <c r="AF74" s="36" t="s">
        <v>337</v>
      </c>
      <c r="AG74" s="36" t="s">
        <v>337</v>
      </c>
      <c r="AH74" s="36" t="s">
        <v>337</v>
      </c>
      <c r="AI74" s="36" t="s">
        <v>337</v>
      </c>
      <c r="AJ74" s="36" t="s">
        <v>337</v>
      </c>
      <c r="AK74" s="36" t="s">
        <v>337</v>
      </c>
      <c r="AL74" s="36" t="s">
        <v>337</v>
      </c>
      <c r="AM74" s="36" t="s">
        <v>337</v>
      </c>
      <c r="AN74" s="36" t="s">
        <v>337</v>
      </c>
      <c r="AO74" s="36" t="s">
        <v>337</v>
      </c>
      <c r="AP74" s="36" t="s">
        <v>337</v>
      </c>
      <c r="AQ74" s="36" t="s">
        <v>337</v>
      </c>
      <c r="AR74" s="36" t="s">
        <v>337</v>
      </c>
      <c r="AS74" s="36" t="s">
        <v>337</v>
      </c>
      <c r="AT74" s="36" t="s">
        <v>337</v>
      </c>
      <c r="AU74" s="36" t="s">
        <v>337</v>
      </c>
      <c r="AV74" s="36" t="s">
        <v>337</v>
      </c>
      <c r="AW74" s="36" t="s">
        <v>337</v>
      </c>
      <c r="AX74" s="36" t="s">
        <v>337</v>
      </c>
      <c r="AY74" s="36" t="s">
        <v>337</v>
      </c>
      <c r="AZ74" s="36" t="s">
        <v>337</v>
      </c>
      <c r="BA74" s="36" t="s">
        <v>337</v>
      </c>
      <c r="BB74" s="36" t="s">
        <v>337</v>
      </c>
      <c r="BC74" s="36" t="s">
        <v>337</v>
      </c>
      <c r="BD74" s="36" t="s">
        <v>337</v>
      </c>
      <c r="BE74" s="36" t="s">
        <v>337</v>
      </c>
      <c r="BF74" s="36" t="s">
        <v>337</v>
      </c>
      <c r="BG74" s="36" t="s">
        <v>337</v>
      </c>
      <c r="BH74" s="36" t="s">
        <v>337</v>
      </c>
      <c r="BI74" s="36" t="s">
        <v>337</v>
      </c>
      <c r="BJ74" s="36" t="s">
        <v>337</v>
      </c>
      <c r="BK74" s="36" t="s">
        <v>337</v>
      </c>
      <c r="BL74" s="36" t="s">
        <v>337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337</v>
      </c>
      <c r="E75" s="36" t="s">
        <v>337</v>
      </c>
      <c r="F75" s="36" t="s">
        <v>337</v>
      </c>
      <c r="G75" s="36" t="s">
        <v>337</v>
      </c>
      <c r="H75" s="36" t="s">
        <v>337</v>
      </c>
      <c r="I75" s="36" t="s">
        <v>337</v>
      </c>
      <c r="J75" s="36" t="s">
        <v>337</v>
      </c>
      <c r="K75" s="36" t="s">
        <v>337</v>
      </c>
      <c r="L75" s="36" t="s">
        <v>337</v>
      </c>
      <c r="M75" s="36" t="s">
        <v>337</v>
      </c>
      <c r="N75" s="36" t="s">
        <v>337</v>
      </c>
      <c r="O75" s="36" t="s">
        <v>337</v>
      </c>
      <c r="P75" s="36" t="s">
        <v>337</v>
      </c>
      <c r="Q75" s="36" t="s">
        <v>337</v>
      </c>
      <c r="R75" s="36" t="s">
        <v>337</v>
      </c>
      <c r="S75" s="36" t="s">
        <v>337</v>
      </c>
      <c r="T75" s="36" t="s">
        <v>337</v>
      </c>
      <c r="U75" s="36" t="s">
        <v>337</v>
      </c>
      <c r="V75" s="36" t="s">
        <v>337</v>
      </c>
      <c r="W75" s="36" t="s">
        <v>337</v>
      </c>
      <c r="X75" s="36" t="s">
        <v>337</v>
      </c>
      <c r="Y75" s="36" t="s">
        <v>337</v>
      </c>
      <c r="Z75" s="36" t="s">
        <v>337</v>
      </c>
      <c r="AA75" s="36" t="s">
        <v>337</v>
      </c>
      <c r="AB75" s="36" t="s">
        <v>337</v>
      </c>
      <c r="AC75" s="36" t="s">
        <v>337</v>
      </c>
      <c r="AD75" s="36" t="s">
        <v>337</v>
      </c>
      <c r="AE75" s="36" t="s">
        <v>337</v>
      </c>
      <c r="AF75" s="36" t="s">
        <v>337</v>
      </c>
      <c r="AG75" s="36" t="s">
        <v>337</v>
      </c>
      <c r="AH75" s="36" t="s">
        <v>337</v>
      </c>
      <c r="AI75" s="36" t="s">
        <v>337</v>
      </c>
      <c r="AJ75" s="36" t="s">
        <v>337</v>
      </c>
      <c r="AK75" s="36" t="s">
        <v>337</v>
      </c>
      <c r="AL75" s="36" t="s">
        <v>337</v>
      </c>
      <c r="AM75" s="36" t="s">
        <v>337</v>
      </c>
      <c r="AN75" s="36" t="s">
        <v>337</v>
      </c>
      <c r="AO75" s="36" t="s">
        <v>337</v>
      </c>
      <c r="AP75" s="36" t="s">
        <v>337</v>
      </c>
      <c r="AQ75" s="36" t="s">
        <v>337</v>
      </c>
      <c r="AR75" s="36" t="s">
        <v>337</v>
      </c>
      <c r="AS75" s="36" t="s">
        <v>337</v>
      </c>
      <c r="AT75" s="36" t="s">
        <v>337</v>
      </c>
      <c r="AU75" s="36" t="s">
        <v>337</v>
      </c>
      <c r="AV75" s="36" t="s">
        <v>337</v>
      </c>
      <c r="AW75" s="36" t="s">
        <v>337</v>
      </c>
      <c r="AX75" s="36" t="s">
        <v>337</v>
      </c>
      <c r="AY75" s="36" t="s">
        <v>337</v>
      </c>
      <c r="AZ75" s="36" t="s">
        <v>337</v>
      </c>
      <c r="BA75" s="36" t="s">
        <v>337</v>
      </c>
      <c r="BB75" s="36" t="s">
        <v>337</v>
      </c>
      <c r="BC75" s="36" t="s">
        <v>337</v>
      </c>
      <c r="BD75" s="36" t="s">
        <v>337</v>
      </c>
      <c r="BE75" s="36" t="s">
        <v>337</v>
      </c>
      <c r="BF75" s="36" t="s">
        <v>337</v>
      </c>
      <c r="BG75" s="36" t="s">
        <v>337</v>
      </c>
      <c r="BH75" s="36" t="s">
        <v>337</v>
      </c>
      <c r="BI75" s="36" t="s">
        <v>337</v>
      </c>
      <c r="BJ75" s="36" t="s">
        <v>337</v>
      </c>
      <c r="BK75" s="36" t="s">
        <v>337</v>
      </c>
      <c r="BL75" s="36" t="s">
        <v>337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337</v>
      </c>
      <c r="E76" s="36" t="s">
        <v>337</v>
      </c>
      <c r="F76" s="36" t="s">
        <v>337</v>
      </c>
      <c r="G76" s="36" t="s">
        <v>337</v>
      </c>
      <c r="H76" s="36" t="s">
        <v>337</v>
      </c>
      <c r="I76" s="36" t="s">
        <v>337</v>
      </c>
      <c r="J76" s="36" t="s">
        <v>337</v>
      </c>
      <c r="K76" s="36" t="s">
        <v>337</v>
      </c>
      <c r="L76" s="36" t="s">
        <v>337</v>
      </c>
      <c r="M76" s="36" t="s">
        <v>337</v>
      </c>
      <c r="N76" s="36" t="s">
        <v>337</v>
      </c>
      <c r="O76" s="36" t="s">
        <v>337</v>
      </c>
      <c r="P76" s="36" t="s">
        <v>337</v>
      </c>
      <c r="Q76" s="36" t="s">
        <v>337</v>
      </c>
      <c r="R76" s="36" t="s">
        <v>337</v>
      </c>
      <c r="S76" s="36" t="s">
        <v>337</v>
      </c>
      <c r="T76" s="36" t="s">
        <v>337</v>
      </c>
      <c r="U76" s="36" t="s">
        <v>337</v>
      </c>
      <c r="V76" s="36" t="s">
        <v>337</v>
      </c>
      <c r="W76" s="36" t="s">
        <v>337</v>
      </c>
      <c r="X76" s="36" t="s">
        <v>337</v>
      </c>
      <c r="Y76" s="36" t="s">
        <v>337</v>
      </c>
      <c r="Z76" s="36" t="s">
        <v>337</v>
      </c>
      <c r="AA76" s="36" t="s">
        <v>337</v>
      </c>
      <c r="AB76" s="36" t="s">
        <v>337</v>
      </c>
      <c r="AC76" s="36" t="s">
        <v>337</v>
      </c>
      <c r="AD76" s="36" t="s">
        <v>337</v>
      </c>
      <c r="AE76" s="36" t="s">
        <v>337</v>
      </c>
      <c r="AF76" s="36" t="s">
        <v>337</v>
      </c>
      <c r="AG76" s="36" t="s">
        <v>337</v>
      </c>
      <c r="AH76" s="36" t="s">
        <v>337</v>
      </c>
      <c r="AI76" s="36" t="s">
        <v>337</v>
      </c>
      <c r="AJ76" s="36" t="s">
        <v>337</v>
      </c>
      <c r="AK76" s="36" t="s">
        <v>337</v>
      </c>
      <c r="AL76" s="36" t="s">
        <v>337</v>
      </c>
      <c r="AM76" s="36" t="s">
        <v>337</v>
      </c>
      <c r="AN76" s="36" t="s">
        <v>337</v>
      </c>
      <c r="AO76" s="36" t="s">
        <v>337</v>
      </c>
      <c r="AP76" s="36" t="s">
        <v>337</v>
      </c>
      <c r="AQ76" s="36" t="s">
        <v>337</v>
      </c>
      <c r="AR76" s="36" t="s">
        <v>337</v>
      </c>
      <c r="AS76" s="36" t="s">
        <v>337</v>
      </c>
      <c r="AT76" s="36" t="s">
        <v>337</v>
      </c>
      <c r="AU76" s="36" t="s">
        <v>337</v>
      </c>
      <c r="AV76" s="36" t="s">
        <v>337</v>
      </c>
      <c r="AW76" s="36" t="s">
        <v>337</v>
      </c>
      <c r="AX76" s="36" t="s">
        <v>337</v>
      </c>
      <c r="AY76" s="36" t="s">
        <v>337</v>
      </c>
      <c r="AZ76" s="36" t="s">
        <v>337</v>
      </c>
      <c r="BA76" s="36" t="s">
        <v>337</v>
      </c>
      <c r="BB76" s="36" t="s">
        <v>337</v>
      </c>
      <c r="BC76" s="36" t="s">
        <v>337</v>
      </c>
      <c r="BD76" s="36" t="s">
        <v>337</v>
      </c>
      <c r="BE76" s="36" t="s">
        <v>337</v>
      </c>
      <c r="BF76" s="36" t="s">
        <v>337</v>
      </c>
      <c r="BG76" s="36" t="s">
        <v>337</v>
      </c>
      <c r="BH76" s="36" t="s">
        <v>337</v>
      </c>
      <c r="BI76" s="36" t="s">
        <v>337</v>
      </c>
      <c r="BJ76" s="36" t="s">
        <v>337</v>
      </c>
      <c r="BK76" s="36" t="s">
        <v>337</v>
      </c>
      <c r="BL76" s="36" t="s">
        <v>337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337</v>
      </c>
      <c r="E77" s="36" t="s">
        <v>337</v>
      </c>
      <c r="F77" s="36" t="s">
        <v>337</v>
      </c>
      <c r="G77" s="36" t="s">
        <v>337</v>
      </c>
      <c r="H77" s="36" t="s">
        <v>337</v>
      </c>
      <c r="I77" s="36" t="s">
        <v>337</v>
      </c>
      <c r="J77" s="36" t="s">
        <v>337</v>
      </c>
      <c r="K77" s="36" t="s">
        <v>337</v>
      </c>
      <c r="L77" s="36" t="s">
        <v>337</v>
      </c>
      <c r="M77" s="36" t="s">
        <v>337</v>
      </c>
      <c r="N77" s="36" t="s">
        <v>337</v>
      </c>
      <c r="O77" s="36" t="s">
        <v>337</v>
      </c>
      <c r="P77" s="36" t="s">
        <v>337</v>
      </c>
      <c r="Q77" s="36" t="s">
        <v>337</v>
      </c>
      <c r="R77" s="36" t="s">
        <v>337</v>
      </c>
      <c r="S77" s="36" t="s">
        <v>337</v>
      </c>
      <c r="T77" s="36" t="s">
        <v>337</v>
      </c>
      <c r="U77" s="36" t="s">
        <v>337</v>
      </c>
      <c r="V77" s="36" t="s">
        <v>337</v>
      </c>
      <c r="W77" s="36" t="s">
        <v>337</v>
      </c>
      <c r="X77" s="36" t="s">
        <v>337</v>
      </c>
      <c r="Y77" s="36" t="s">
        <v>337</v>
      </c>
      <c r="Z77" s="36" t="s">
        <v>337</v>
      </c>
      <c r="AA77" s="36" t="s">
        <v>337</v>
      </c>
      <c r="AB77" s="36" t="s">
        <v>337</v>
      </c>
      <c r="AC77" s="36" t="s">
        <v>337</v>
      </c>
      <c r="AD77" s="36" t="s">
        <v>337</v>
      </c>
      <c r="AE77" s="36" t="s">
        <v>337</v>
      </c>
      <c r="AF77" s="36" t="s">
        <v>337</v>
      </c>
      <c r="AG77" s="36" t="s">
        <v>337</v>
      </c>
      <c r="AH77" s="36" t="s">
        <v>337</v>
      </c>
      <c r="AI77" s="36" t="s">
        <v>337</v>
      </c>
      <c r="AJ77" s="36" t="s">
        <v>337</v>
      </c>
      <c r="AK77" s="36" t="s">
        <v>337</v>
      </c>
      <c r="AL77" s="36" t="s">
        <v>337</v>
      </c>
      <c r="AM77" s="36" t="s">
        <v>337</v>
      </c>
      <c r="AN77" s="36" t="s">
        <v>337</v>
      </c>
      <c r="AO77" s="36" t="s">
        <v>337</v>
      </c>
      <c r="AP77" s="36" t="s">
        <v>337</v>
      </c>
      <c r="AQ77" s="36" t="s">
        <v>337</v>
      </c>
      <c r="AR77" s="36" t="s">
        <v>337</v>
      </c>
      <c r="AS77" s="36" t="s">
        <v>337</v>
      </c>
      <c r="AT77" s="36" t="s">
        <v>337</v>
      </c>
      <c r="AU77" s="36" t="s">
        <v>337</v>
      </c>
      <c r="AV77" s="36" t="s">
        <v>337</v>
      </c>
      <c r="AW77" s="36" t="s">
        <v>337</v>
      </c>
      <c r="AX77" s="36" t="s">
        <v>337</v>
      </c>
      <c r="AY77" s="36" t="s">
        <v>337</v>
      </c>
      <c r="AZ77" s="36" t="s">
        <v>337</v>
      </c>
      <c r="BA77" s="36" t="s">
        <v>337</v>
      </c>
      <c r="BB77" s="36" t="s">
        <v>337</v>
      </c>
      <c r="BC77" s="36" t="s">
        <v>337</v>
      </c>
      <c r="BD77" s="36" t="s">
        <v>337</v>
      </c>
      <c r="BE77" s="36" t="s">
        <v>337</v>
      </c>
      <c r="BF77" s="36" t="s">
        <v>337</v>
      </c>
      <c r="BG77" s="36" t="s">
        <v>337</v>
      </c>
      <c r="BH77" s="36" t="s">
        <v>337</v>
      </c>
      <c r="BI77" s="36" t="s">
        <v>337</v>
      </c>
      <c r="BJ77" s="36" t="s">
        <v>337</v>
      </c>
      <c r="BK77" s="36" t="s">
        <v>337</v>
      </c>
      <c r="BL77" s="36" t="s">
        <v>337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337</v>
      </c>
      <c r="E78" s="36" t="s">
        <v>337</v>
      </c>
      <c r="F78" s="36" t="s">
        <v>337</v>
      </c>
      <c r="G78" s="36" t="s">
        <v>337</v>
      </c>
      <c r="H78" s="36" t="s">
        <v>337</v>
      </c>
      <c r="I78" s="36" t="s">
        <v>337</v>
      </c>
      <c r="J78" s="36" t="s">
        <v>337</v>
      </c>
      <c r="K78" s="36" t="s">
        <v>337</v>
      </c>
      <c r="L78" s="36" t="s">
        <v>337</v>
      </c>
      <c r="M78" s="36" t="s">
        <v>337</v>
      </c>
      <c r="N78" s="36" t="s">
        <v>337</v>
      </c>
      <c r="O78" s="36" t="s">
        <v>337</v>
      </c>
      <c r="P78" s="36" t="s">
        <v>337</v>
      </c>
      <c r="Q78" s="36" t="s">
        <v>337</v>
      </c>
      <c r="R78" s="36" t="s">
        <v>337</v>
      </c>
      <c r="S78" s="36" t="s">
        <v>337</v>
      </c>
      <c r="T78" s="36" t="s">
        <v>337</v>
      </c>
      <c r="U78" s="36" t="s">
        <v>337</v>
      </c>
      <c r="V78" s="36" t="s">
        <v>337</v>
      </c>
      <c r="W78" s="36" t="s">
        <v>337</v>
      </c>
      <c r="X78" s="36" t="s">
        <v>337</v>
      </c>
      <c r="Y78" s="36" t="s">
        <v>337</v>
      </c>
      <c r="Z78" s="36" t="s">
        <v>337</v>
      </c>
      <c r="AA78" s="36" t="s">
        <v>337</v>
      </c>
      <c r="AB78" s="36" t="s">
        <v>337</v>
      </c>
      <c r="AC78" s="36" t="s">
        <v>337</v>
      </c>
      <c r="AD78" s="36" t="s">
        <v>337</v>
      </c>
      <c r="AE78" s="36" t="s">
        <v>337</v>
      </c>
      <c r="AF78" s="36" t="s">
        <v>337</v>
      </c>
      <c r="AG78" s="36" t="s">
        <v>337</v>
      </c>
      <c r="AH78" s="36" t="s">
        <v>337</v>
      </c>
      <c r="AI78" s="36" t="s">
        <v>337</v>
      </c>
      <c r="AJ78" s="36" t="s">
        <v>337</v>
      </c>
      <c r="AK78" s="36" t="s">
        <v>337</v>
      </c>
      <c r="AL78" s="36" t="s">
        <v>337</v>
      </c>
      <c r="AM78" s="36" t="s">
        <v>337</v>
      </c>
      <c r="AN78" s="36" t="s">
        <v>337</v>
      </c>
      <c r="AO78" s="36" t="s">
        <v>337</v>
      </c>
      <c r="AP78" s="36" t="s">
        <v>337</v>
      </c>
      <c r="AQ78" s="36" t="s">
        <v>337</v>
      </c>
      <c r="AR78" s="36" t="s">
        <v>337</v>
      </c>
      <c r="AS78" s="36" t="s">
        <v>337</v>
      </c>
      <c r="AT78" s="36" t="s">
        <v>337</v>
      </c>
      <c r="AU78" s="36" t="s">
        <v>337</v>
      </c>
      <c r="AV78" s="36" t="s">
        <v>337</v>
      </c>
      <c r="AW78" s="36" t="s">
        <v>337</v>
      </c>
      <c r="AX78" s="36" t="s">
        <v>337</v>
      </c>
      <c r="AY78" s="36" t="s">
        <v>337</v>
      </c>
      <c r="AZ78" s="36" t="s">
        <v>337</v>
      </c>
      <c r="BA78" s="36" t="s">
        <v>337</v>
      </c>
      <c r="BB78" s="36" t="s">
        <v>337</v>
      </c>
      <c r="BC78" s="36" t="s">
        <v>337</v>
      </c>
      <c r="BD78" s="36" t="s">
        <v>337</v>
      </c>
      <c r="BE78" s="36" t="s">
        <v>337</v>
      </c>
      <c r="BF78" s="36" t="s">
        <v>337</v>
      </c>
      <c r="BG78" s="36" t="s">
        <v>337</v>
      </c>
      <c r="BH78" s="36" t="s">
        <v>337</v>
      </c>
      <c r="BI78" s="36" t="s">
        <v>337</v>
      </c>
      <c r="BJ78" s="36" t="s">
        <v>337</v>
      </c>
      <c r="BK78" s="36" t="s">
        <v>337</v>
      </c>
      <c r="BL78" s="36" t="s">
        <v>337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337</v>
      </c>
      <c r="E79" s="36" t="s">
        <v>337</v>
      </c>
      <c r="F79" s="36" t="s">
        <v>337</v>
      </c>
      <c r="G79" s="36" t="s">
        <v>337</v>
      </c>
      <c r="H79" s="36" t="s">
        <v>337</v>
      </c>
      <c r="I79" s="36" t="s">
        <v>337</v>
      </c>
      <c r="J79" s="36" t="s">
        <v>337</v>
      </c>
      <c r="K79" s="36" t="s">
        <v>337</v>
      </c>
      <c r="L79" s="36" t="s">
        <v>337</v>
      </c>
      <c r="M79" s="36" t="s">
        <v>337</v>
      </c>
      <c r="N79" s="36" t="s">
        <v>337</v>
      </c>
      <c r="O79" s="36" t="s">
        <v>337</v>
      </c>
      <c r="P79" s="36" t="s">
        <v>337</v>
      </c>
      <c r="Q79" s="36" t="s">
        <v>337</v>
      </c>
      <c r="R79" s="36" t="s">
        <v>337</v>
      </c>
      <c r="S79" s="36" t="s">
        <v>337</v>
      </c>
      <c r="T79" s="36" t="s">
        <v>337</v>
      </c>
      <c r="U79" s="36" t="s">
        <v>337</v>
      </c>
      <c r="V79" s="36" t="s">
        <v>337</v>
      </c>
      <c r="W79" s="36" t="s">
        <v>337</v>
      </c>
      <c r="X79" s="36" t="s">
        <v>337</v>
      </c>
      <c r="Y79" s="36" t="s">
        <v>337</v>
      </c>
      <c r="Z79" s="36" t="s">
        <v>337</v>
      </c>
      <c r="AA79" s="36" t="s">
        <v>337</v>
      </c>
      <c r="AB79" s="36" t="s">
        <v>337</v>
      </c>
      <c r="AC79" s="36" t="s">
        <v>337</v>
      </c>
      <c r="AD79" s="36" t="s">
        <v>337</v>
      </c>
      <c r="AE79" s="36" t="s">
        <v>337</v>
      </c>
      <c r="AF79" s="36" t="s">
        <v>337</v>
      </c>
      <c r="AG79" s="36" t="s">
        <v>337</v>
      </c>
      <c r="AH79" s="36" t="s">
        <v>337</v>
      </c>
      <c r="AI79" s="36" t="s">
        <v>337</v>
      </c>
      <c r="AJ79" s="36" t="s">
        <v>337</v>
      </c>
      <c r="AK79" s="36" t="s">
        <v>337</v>
      </c>
      <c r="AL79" s="36" t="s">
        <v>337</v>
      </c>
      <c r="AM79" s="36" t="s">
        <v>337</v>
      </c>
      <c r="AN79" s="36" t="s">
        <v>337</v>
      </c>
      <c r="AO79" s="36" t="s">
        <v>337</v>
      </c>
      <c r="AP79" s="36" t="s">
        <v>337</v>
      </c>
      <c r="AQ79" s="36" t="s">
        <v>337</v>
      </c>
      <c r="AR79" s="36" t="s">
        <v>337</v>
      </c>
      <c r="AS79" s="36" t="s">
        <v>337</v>
      </c>
      <c r="AT79" s="36" t="s">
        <v>337</v>
      </c>
      <c r="AU79" s="36" t="s">
        <v>337</v>
      </c>
      <c r="AV79" s="36" t="s">
        <v>337</v>
      </c>
      <c r="AW79" s="36" t="s">
        <v>337</v>
      </c>
      <c r="AX79" s="36" t="s">
        <v>337</v>
      </c>
      <c r="AY79" s="36" t="s">
        <v>337</v>
      </c>
      <c r="AZ79" s="36" t="s">
        <v>337</v>
      </c>
      <c r="BA79" s="36" t="s">
        <v>337</v>
      </c>
      <c r="BB79" s="36" t="s">
        <v>337</v>
      </c>
      <c r="BC79" s="36" t="s">
        <v>337</v>
      </c>
      <c r="BD79" s="36" t="s">
        <v>337</v>
      </c>
      <c r="BE79" s="36" t="s">
        <v>337</v>
      </c>
      <c r="BF79" s="36" t="s">
        <v>337</v>
      </c>
      <c r="BG79" s="36" t="s">
        <v>337</v>
      </c>
      <c r="BH79" s="36" t="s">
        <v>337</v>
      </c>
      <c r="BI79" s="36" t="s">
        <v>337</v>
      </c>
      <c r="BJ79" s="36" t="s">
        <v>337</v>
      </c>
      <c r="BK79" s="36" t="s">
        <v>337</v>
      </c>
      <c r="BL79" s="36" t="s">
        <v>337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337</v>
      </c>
      <c r="E80" s="36" t="s">
        <v>337</v>
      </c>
      <c r="F80" s="36" t="s">
        <v>337</v>
      </c>
      <c r="G80" s="36" t="s">
        <v>337</v>
      </c>
      <c r="H80" s="36" t="s">
        <v>337</v>
      </c>
      <c r="I80" s="36" t="s">
        <v>337</v>
      </c>
      <c r="J80" s="36" t="s">
        <v>337</v>
      </c>
      <c r="K80" s="36" t="s">
        <v>337</v>
      </c>
      <c r="L80" s="36" t="s">
        <v>337</v>
      </c>
      <c r="M80" s="36" t="s">
        <v>337</v>
      </c>
      <c r="N80" s="36" t="s">
        <v>337</v>
      </c>
      <c r="O80" s="36" t="s">
        <v>337</v>
      </c>
      <c r="P80" s="36" t="s">
        <v>337</v>
      </c>
      <c r="Q80" s="36" t="s">
        <v>337</v>
      </c>
      <c r="R80" s="36" t="s">
        <v>337</v>
      </c>
      <c r="S80" s="36" t="s">
        <v>337</v>
      </c>
      <c r="T80" s="36" t="s">
        <v>337</v>
      </c>
      <c r="U80" s="36" t="s">
        <v>337</v>
      </c>
      <c r="V80" s="36" t="s">
        <v>337</v>
      </c>
      <c r="W80" s="36" t="s">
        <v>337</v>
      </c>
      <c r="X80" s="36" t="s">
        <v>337</v>
      </c>
      <c r="Y80" s="36" t="s">
        <v>337</v>
      </c>
      <c r="Z80" s="36" t="s">
        <v>337</v>
      </c>
      <c r="AA80" s="36" t="s">
        <v>337</v>
      </c>
      <c r="AB80" s="36" t="s">
        <v>337</v>
      </c>
      <c r="AC80" s="36" t="s">
        <v>337</v>
      </c>
      <c r="AD80" s="36" t="s">
        <v>337</v>
      </c>
      <c r="AE80" s="36" t="s">
        <v>337</v>
      </c>
      <c r="AF80" s="36" t="s">
        <v>337</v>
      </c>
      <c r="AG80" s="36" t="s">
        <v>337</v>
      </c>
      <c r="AH80" s="36" t="s">
        <v>337</v>
      </c>
      <c r="AI80" s="36" t="s">
        <v>337</v>
      </c>
      <c r="AJ80" s="36" t="s">
        <v>337</v>
      </c>
      <c r="AK80" s="36" t="s">
        <v>337</v>
      </c>
      <c r="AL80" s="36" t="s">
        <v>337</v>
      </c>
      <c r="AM80" s="36" t="s">
        <v>337</v>
      </c>
      <c r="AN80" s="36" t="s">
        <v>337</v>
      </c>
      <c r="AO80" s="36" t="s">
        <v>337</v>
      </c>
      <c r="AP80" s="36" t="s">
        <v>337</v>
      </c>
      <c r="AQ80" s="36" t="s">
        <v>337</v>
      </c>
      <c r="AR80" s="36" t="s">
        <v>337</v>
      </c>
      <c r="AS80" s="36" t="s">
        <v>337</v>
      </c>
      <c r="AT80" s="36" t="s">
        <v>337</v>
      </c>
      <c r="AU80" s="36" t="s">
        <v>337</v>
      </c>
      <c r="AV80" s="36" t="s">
        <v>337</v>
      </c>
      <c r="AW80" s="36" t="s">
        <v>337</v>
      </c>
      <c r="AX80" s="36" t="s">
        <v>337</v>
      </c>
      <c r="AY80" s="36" t="s">
        <v>337</v>
      </c>
      <c r="AZ80" s="36" t="s">
        <v>337</v>
      </c>
      <c r="BA80" s="36" t="s">
        <v>337</v>
      </c>
      <c r="BB80" s="36" t="s">
        <v>337</v>
      </c>
      <c r="BC80" s="36" t="s">
        <v>337</v>
      </c>
      <c r="BD80" s="36" t="s">
        <v>337</v>
      </c>
      <c r="BE80" s="36" t="s">
        <v>337</v>
      </c>
      <c r="BF80" s="36" t="s">
        <v>337</v>
      </c>
      <c r="BG80" s="36" t="s">
        <v>337</v>
      </c>
      <c r="BH80" s="36" t="s">
        <v>337</v>
      </c>
      <c r="BI80" s="36" t="s">
        <v>337</v>
      </c>
      <c r="BJ80" s="36" t="s">
        <v>337</v>
      </c>
      <c r="BK80" s="36" t="s">
        <v>337</v>
      </c>
      <c r="BL80" s="36" t="s">
        <v>337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337</v>
      </c>
      <c r="E81" s="36" t="s">
        <v>337</v>
      </c>
      <c r="F81" s="36" t="s">
        <v>337</v>
      </c>
      <c r="G81" s="36" t="s">
        <v>337</v>
      </c>
      <c r="H81" s="36" t="s">
        <v>337</v>
      </c>
      <c r="I81" s="36" t="s">
        <v>337</v>
      </c>
      <c r="J81" s="36" t="s">
        <v>337</v>
      </c>
      <c r="K81" s="36" t="s">
        <v>337</v>
      </c>
      <c r="L81" s="36" t="s">
        <v>337</v>
      </c>
      <c r="M81" s="36" t="s">
        <v>337</v>
      </c>
      <c r="N81" s="36" t="s">
        <v>337</v>
      </c>
      <c r="O81" s="36" t="s">
        <v>337</v>
      </c>
      <c r="P81" s="36" t="s">
        <v>337</v>
      </c>
      <c r="Q81" s="36" t="s">
        <v>337</v>
      </c>
      <c r="R81" s="36" t="s">
        <v>337</v>
      </c>
      <c r="S81" s="36" t="s">
        <v>337</v>
      </c>
      <c r="T81" s="36" t="s">
        <v>337</v>
      </c>
      <c r="U81" s="36" t="s">
        <v>337</v>
      </c>
      <c r="V81" s="36" t="s">
        <v>337</v>
      </c>
      <c r="W81" s="36" t="s">
        <v>337</v>
      </c>
      <c r="X81" s="36" t="s">
        <v>337</v>
      </c>
      <c r="Y81" s="36" t="s">
        <v>337</v>
      </c>
      <c r="Z81" s="36" t="s">
        <v>337</v>
      </c>
      <c r="AA81" s="36" t="s">
        <v>337</v>
      </c>
      <c r="AB81" s="36" t="s">
        <v>337</v>
      </c>
      <c r="AC81" s="36" t="s">
        <v>337</v>
      </c>
      <c r="AD81" s="36" t="s">
        <v>337</v>
      </c>
      <c r="AE81" s="36" t="s">
        <v>337</v>
      </c>
      <c r="AF81" s="36" t="s">
        <v>337</v>
      </c>
      <c r="AG81" s="36" t="s">
        <v>337</v>
      </c>
      <c r="AH81" s="36" t="s">
        <v>337</v>
      </c>
      <c r="AI81" s="36" t="s">
        <v>337</v>
      </c>
      <c r="AJ81" s="36" t="s">
        <v>337</v>
      </c>
      <c r="AK81" s="36" t="s">
        <v>337</v>
      </c>
      <c r="AL81" s="36" t="s">
        <v>337</v>
      </c>
      <c r="AM81" s="36" t="s">
        <v>337</v>
      </c>
      <c r="AN81" s="36" t="s">
        <v>337</v>
      </c>
      <c r="AO81" s="36" t="s">
        <v>337</v>
      </c>
      <c r="AP81" s="36" t="s">
        <v>337</v>
      </c>
      <c r="AQ81" s="36" t="s">
        <v>337</v>
      </c>
      <c r="AR81" s="36" t="s">
        <v>337</v>
      </c>
      <c r="AS81" s="36" t="s">
        <v>337</v>
      </c>
      <c r="AT81" s="36" t="s">
        <v>337</v>
      </c>
      <c r="AU81" s="36" t="s">
        <v>337</v>
      </c>
      <c r="AV81" s="36" t="s">
        <v>337</v>
      </c>
      <c r="AW81" s="36" t="s">
        <v>337</v>
      </c>
      <c r="AX81" s="36" t="s">
        <v>337</v>
      </c>
      <c r="AY81" s="36" t="s">
        <v>337</v>
      </c>
      <c r="AZ81" s="36" t="s">
        <v>337</v>
      </c>
      <c r="BA81" s="36" t="s">
        <v>337</v>
      </c>
      <c r="BB81" s="36" t="s">
        <v>337</v>
      </c>
      <c r="BC81" s="36" t="s">
        <v>337</v>
      </c>
      <c r="BD81" s="36" t="s">
        <v>337</v>
      </c>
      <c r="BE81" s="36" t="s">
        <v>337</v>
      </c>
      <c r="BF81" s="36" t="s">
        <v>337</v>
      </c>
      <c r="BG81" s="36" t="s">
        <v>337</v>
      </c>
      <c r="BH81" s="36" t="s">
        <v>337</v>
      </c>
      <c r="BI81" s="36" t="s">
        <v>337</v>
      </c>
      <c r="BJ81" s="36" t="s">
        <v>337</v>
      </c>
      <c r="BK81" s="36" t="s">
        <v>337</v>
      </c>
      <c r="BL81" s="36" t="s">
        <v>337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337</v>
      </c>
      <c r="E82" s="36" t="s">
        <v>337</v>
      </c>
      <c r="F82" s="36" t="s">
        <v>337</v>
      </c>
      <c r="G82" s="36" t="s">
        <v>337</v>
      </c>
      <c r="H82" s="36" t="s">
        <v>337</v>
      </c>
      <c r="I82" s="36" t="s">
        <v>337</v>
      </c>
      <c r="J82" s="36" t="s">
        <v>337</v>
      </c>
      <c r="K82" s="36" t="s">
        <v>337</v>
      </c>
      <c r="L82" s="36" t="s">
        <v>337</v>
      </c>
      <c r="M82" s="36" t="s">
        <v>337</v>
      </c>
      <c r="N82" s="36" t="s">
        <v>337</v>
      </c>
      <c r="O82" s="36" t="s">
        <v>337</v>
      </c>
      <c r="P82" s="36" t="s">
        <v>337</v>
      </c>
      <c r="Q82" s="36" t="s">
        <v>337</v>
      </c>
      <c r="R82" s="36" t="s">
        <v>337</v>
      </c>
      <c r="S82" s="36" t="s">
        <v>337</v>
      </c>
      <c r="T82" s="36" t="s">
        <v>337</v>
      </c>
      <c r="U82" s="36" t="s">
        <v>337</v>
      </c>
      <c r="V82" s="36" t="s">
        <v>337</v>
      </c>
      <c r="W82" s="36" t="s">
        <v>337</v>
      </c>
      <c r="X82" s="36" t="s">
        <v>337</v>
      </c>
      <c r="Y82" s="36" t="s">
        <v>337</v>
      </c>
      <c r="Z82" s="36" t="s">
        <v>337</v>
      </c>
      <c r="AA82" s="36" t="s">
        <v>337</v>
      </c>
      <c r="AB82" s="36" t="s">
        <v>337</v>
      </c>
      <c r="AC82" s="36" t="s">
        <v>337</v>
      </c>
      <c r="AD82" s="36" t="s">
        <v>337</v>
      </c>
      <c r="AE82" s="36" t="s">
        <v>337</v>
      </c>
      <c r="AF82" s="36" t="s">
        <v>337</v>
      </c>
      <c r="AG82" s="36" t="s">
        <v>337</v>
      </c>
      <c r="AH82" s="36" t="s">
        <v>337</v>
      </c>
      <c r="AI82" s="36" t="s">
        <v>337</v>
      </c>
      <c r="AJ82" s="36" t="s">
        <v>337</v>
      </c>
      <c r="AK82" s="36" t="s">
        <v>337</v>
      </c>
      <c r="AL82" s="36" t="s">
        <v>337</v>
      </c>
      <c r="AM82" s="36" t="s">
        <v>337</v>
      </c>
      <c r="AN82" s="36" t="s">
        <v>337</v>
      </c>
      <c r="AO82" s="36" t="s">
        <v>337</v>
      </c>
      <c r="AP82" s="36" t="s">
        <v>337</v>
      </c>
      <c r="AQ82" s="36" t="s">
        <v>337</v>
      </c>
      <c r="AR82" s="36" t="s">
        <v>337</v>
      </c>
      <c r="AS82" s="36" t="s">
        <v>337</v>
      </c>
      <c r="AT82" s="36" t="s">
        <v>337</v>
      </c>
      <c r="AU82" s="36" t="s">
        <v>337</v>
      </c>
      <c r="AV82" s="36" t="s">
        <v>337</v>
      </c>
      <c r="AW82" s="36" t="s">
        <v>337</v>
      </c>
      <c r="AX82" s="36" t="s">
        <v>337</v>
      </c>
      <c r="AY82" s="36" t="s">
        <v>337</v>
      </c>
      <c r="AZ82" s="36" t="s">
        <v>337</v>
      </c>
      <c r="BA82" s="36" t="s">
        <v>337</v>
      </c>
      <c r="BB82" s="36" t="s">
        <v>337</v>
      </c>
      <c r="BC82" s="36" t="s">
        <v>337</v>
      </c>
      <c r="BD82" s="36" t="s">
        <v>337</v>
      </c>
      <c r="BE82" s="36" t="s">
        <v>337</v>
      </c>
      <c r="BF82" s="36" t="s">
        <v>337</v>
      </c>
      <c r="BG82" s="36" t="s">
        <v>337</v>
      </c>
      <c r="BH82" s="36" t="s">
        <v>337</v>
      </c>
      <c r="BI82" s="36" t="s">
        <v>337</v>
      </c>
      <c r="BJ82" s="36" t="s">
        <v>337</v>
      </c>
      <c r="BK82" s="36" t="s">
        <v>337</v>
      </c>
      <c r="BL82" s="36" t="s">
        <v>337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337</v>
      </c>
      <c r="E83" s="36" t="s">
        <v>337</v>
      </c>
      <c r="F83" s="36" t="s">
        <v>337</v>
      </c>
      <c r="G83" s="36" t="s">
        <v>337</v>
      </c>
      <c r="H83" s="36" t="s">
        <v>337</v>
      </c>
      <c r="I83" s="36" t="s">
        <v>337</v>
      </c>
      <c r="J83" s="36" t="s">
        <v>337</v>
      </c>
      <c r="K83" s="36" t="s">
        <v>337</v>
      </c>
      <c r="L83" s="36" t="s">
        <v>337</v>
      </c>
      <c r="M83" s="36" t="s">
        <v>337</v>
      </c>
      <c r="N83" s="36" t="s">
        <v>337</v>
      </c>
      <c r="O83" s="36" t="s">
        <v>337</v>
      </c>
      <c r="P83" s="36" t="s">
        <v>337</v>
      </c>
      <c r="Q83" s="36" t="s">
        <v>337</v>
      </c>
      <c r="R83" s="36" t="s">
        <v>337</v>
      </c>
      <c r="S83" s="36" t="s">
        <v>337</v>
      </c>
      <c r="T83" s="36" t="s">
        <v>337</v>
      </c>
      <c r="U83" s="36" t="s">
        <v>337</v>
      </c>
      <c r="V83" s="36" t="s">
        <v>337</v>
      </c>
      <c r="W83" s="36" t="s">
        <v>337</v>
      </c>
      <c r="X83" s="36" t="s">
        <v>337</v>
      </c>
      <c r="Y83" s="36" t="s">
        <v>337</v>
      </c>
      <c r="Z83" s="36" t="s">
        <v>337</v>
      </c>
      <c r="AA83" s="36" t="s">
        <v>337</v>
      </c>
      <c r="AB83" s="36" t="s">
        <v>337</v>
      </c>
      <c r="AC83" s="36" t="s">
        <v>337</v>
      </c>
      <c r="AD83" s="36" t="s">
        <v>337</v>
      </c>
      <c r="AE83" s="36" t="s">
        <v>337</v>
      </c>
      <c r="AF83" s="36" t="s">
        <v>337</v>
      </c>
      <c r="AG83" s="36" t="s">
        <v>337</v>
      </c>
      <c r="AH83" s="36" t="s">
        <v>337</v>
      </c>
      <c r="AI83" s="36" t="s">
        <v>337</v>
      </c>
      <c r="AJ83" s="36" t="s">
        <v>337</v>
      </c>
      <c r="AK83" s="36" t="s">
        <v>337</v>
      </c>
      <c r="AL83" s="36" t="s">
        <v>337</v>
      </c>
      <c r="AM83" s="36" t="s">
        <v>337</v>
      </c>
      <c r="AN83" s="36" t="s">
        <v>337</v>
      </c>
      <c r="AO83" s="36" t="s">
        <v>337</v>
      </c>
      <c r="AP83" s="36" t="s">
        <v>337</v>
      </c>
      <c r="AQ83" s="36" t="s">
        <v>337</v>
      </c>
      <c r="AR83" s="36" t="s">
        <v>337</v>
      </c>
      <c r="AS83" s="36" t="s">
        <v>337</v>
      </c>
      <c r="AT83" s="36" t="s">
        <v>337</v>
      </c>
      <c r="AU83" s="36" t="s">
        <v>337</v>
      </c>
      <c r="AV83" s="36" t="s">
        <v>337</v>
      </c>
      <c r="AW83" s="36" t="s">
        <v>337</v>
      </c>
      <c r="AX83" s="36" t="s">
        <v>337</v>
      </c>
      <c r="AY83" s="36" t="s">
        <v>337</v>
      </c>
      <c r="AZ83" s="36" t="s">
        <v>337</v>
      </c>
      <c r="BA83" s="36" t="s">
        <v>337</v>
      </c>
      <c r="BB83" s="36" t="s">
        <v>337</v>
      </c>
      <c r="BC83" s="36" t="s">
        <v>337</v>
      </c>
      <c r="BD83" s="36" t="s">
        <v>337</v>
      </c>
      <c r="BE83" s="36" t="s">
        <v>337</v>
      </c>
      <c r="BF83" s="36" t="s">
        <v>337</v>
      </c>
      <c r="BG83" s="36" t="s">
        <v>337</v>
      </c>
      <c r="BH83" s="36" t="s">
        <v>337</v>
      </c>
      <c r="BI83" s="36" t="s">
        <v>337</v>
      </c>
      <c r="BJ83" s="36" t="s">
        <v>337</v>
      </c>
      <c r="BK83" s="36" t="s">
        <v>337</v>
      </c>
      <c r="BL83" s="36" t="s">
        <v>337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337</v>
      </c>
      <c r="E84" s="36" t="s">
        <v>337</v>
      </c>
      <c r="F84" s="36" t="s">
        <v>337</v>
      </c>
      <c r="G84" s="36" t="s">
        <v>337</v>
      </c>
      <c r="H84" s="36" t="s">
        <v>337</v>
      </c>
      <c r="I84" s="36" t="s">
        <v>337</v>
      </c>
      <c r="J84" s="36" t="s">
        <v>337</v>
      </c>
      <c r="K84" s="36" t="s">
        <v>337</v>
      </c>
      <c r="L84" s="36" t="s">
        <v>337</v>
      </c>
      <c r="M84" s="36" t="s">
        <v>337</v>
      </c>
      <c r="N84" s="36" t="s">
        <v>337</v>
      </c>
      <c r="O84" s="36" t="s">
        <v>337</v>
      </c>
      <c r="P84" s="36" t="s">
        <v>337</v>
      </c>
      <c r="Q84" s="36" t="s">
        <v>337</v>
      </c>
      <c r="R84" s="36" t="s">
        <v>337</v>
      </c>
      <c r="S84" s="36" t="s">
        <v>337</v>
      </c>
      <c r="T84" s="36" t="s">
        <v>337</v>
      </c>
      <c r="U84" s="36" t="s">
        <v>337</v>
      </c>
      <c r="V84" s="36" t="s">
        <v>337</v>
      </c>
      <c r="W84" s="36" t="s">
        <v>337</v>
      </c>
      <c r="X84" s="36" t="s">
        <v>337</v>
      </c>
      <c r="Y84" s="36" t="s">
        <v>337</v>
      </c>
      <c r="Z84" s="36" t="s">
        <v>337</v>
      </c>
      <c r="AA84" s="36" t="s">
        <v>337</v>
      </c>
      <c r="AB84" s="36" t="s">
        <v>337</v>
      </c>
      <c r="AC84" s="36" t="s">
        <v>337</v>
      </c>
      <c r="AD84" s="36" t="s">
        <v>337</v>
      </c>
      <c r="AE84" s="36" t="s">
        <v>337</v>
      </c>
      <c r="AF84" s="36" t="s">
        <v>337</v>
      </c>
      <c r="AG84" s="36" t="s">
        <v>337</v>
      </c>
      <c r="AH84" s="36" t="s">
        <v>337</v>
      </c>
      <c r="AI84" s="36" t="s">
        <v>337</v>
      </c>
      <c r="AJ84" s="36" t="s">
        <v>337</v>
      </c>
      <c r="AK84" s="36" t="s">
        <v>337</v>
      </c>
      <c r="AL84" s="36" t="s">
        <v>337</v>
      </c>
      <c r="AM84" s="36" t="s">
        <v>337</v>
      </c>
      <c r="AN84" s="36" t="s">
        <v>337</v>
      </c>
      <c r="AO84" s="36" t="s">
        <v>337</v>
      </c>
      <c r="AP84" s="36" t="s">
        <v>337</v>
      </c>
      <c r="AQ84" s="36" t="s">
        <v>337</v>
      </c>
      <c r="AR84" s="36" t="s">
        <v>337</v>
      </c>
      <c r="AS84" s="36" t="s">
        <v>337</v>
      </c>
      <c r="AT84" s="36" t="s">
        <v>337</v>
      </c>
      <c r="AU84" s="36" t="s">
        <v>337</v>
      </c>
      <c r="AV84" s="36" t="s">
        <v>337</v>
      </c>
      <c r="AW84" s="36" t="s">
        <v>337</v>
      </c>
      <c r="AX84" s="36" t="s">
        <v>337</v>
      </c>
      <c r="AY84" s="36" t="s">
        <v>337</v>
      </c>
      <c r="AZ84" s="36" t="s">
        <v>337</v>
      </c>
      <c r="BA84" s="36" t="s">
        <v>337</v>
      </c>
      <c r="BB84" s="36" t="s">
        <v>337</v>
      </c>
      <c r="BC84" s="36" t="s">
        <v>337</v>
      </c>
      <c r="BD84" s="36" t="s">
        <v>337</v>
      </c>
      <c r="BE84" s="36" t="s">
        <v>337</v>
      </c>
      <c r="BF84" s="36" t="s">
        <v>337</v>
      </c>
      <c r="BG84" s="36" t="s">
        <v>337</v>
      </c>
      <c r="BH84" s="36" t="s">
        <v>337</v>
      </c>
      <c r="BI84" s="36" t="s">
        <v>337</v>
      </c>
      <c r="BJ84" s="36" t="s">
        <v>337</v>
      </c>
      <c r="BK84" s="36" t="s">
        <v>337</v>
      </c>
      <c r="BL84" s="36" t="s">
        <v>337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337</v>
      </c>
      <c r="E85" s="36" t="s">
        <v>337</v>
      </c>
      <c r="F85" s="36" t="s">
        <v>337</v>
      </c>
      <c r="G85" s="36" t="s">
        <v>337</v>
      </c>
      <c r="H85" s="36" t="s">
        <v>337</v>
      </c>
      <c r="I85" s="36" t="s">
        <v>337</v>
      </c>
      <c r="J85" s="36" t="s">
        <v>337</v>
      </c>
      <c r="K85" s="36" t="s">
        <v>337</v>
      </c>
      <c r="L85" s="36" t="s">
        <v>337</v>
      </c>
      <c r="M85" s="36" t="s">
        <v>337</v>
      </c>
      <c r="N85" s="36" t="s">
        <v>337</v>
      </c>
      <c r="O85" s="36" t="s">
        <v>337</v>
      </c>
      <c r="P85" s="36" t="s">
        <v>337</v>
      </c>
      <c r="Q85" s="36" t="s">
        <v>337</v>
      </c>
      <c r="R85" s="36" t="s">
        <v>337</v>
      </c>
      <c r="S85" s="36" t="s">
        <v>337</v>
      </c>
      <c r="T85" s="36" t="s">
        <v>337</v>
      </c>
      <c r="U85" s="36" t="s">
        <v>337</v>
      </c>
      <c r="V85" s="36" t="s">
        <v>337</v>
      </c>
      <c r="W85" s="36" t="s">
        <v>337</v>
      </c>
      <c r="X85" s="36" t="s">
        <v>337</v>
      </c>
      <c r="Y85" s="36" t="s">
        <v>337</v>
      </c>
      <c r="Z85" s="36" t="s">
        <v>337</v>
      </c>
      <c r="AA85" s="36" t="s">
        <v>337</v>
      </c>
      <c r="AB85" s="36" t="s">
        <v>337</v>
      </c>
      <c r="AC85" s="36" t="s">
        <v>337</v>
      </c>
      <c r="AD85" s="36" t="s">
        <v>337</v>
      </c>
      <c r="AE85" s="36" t="s">
        <v>337</v>
      </c>
      <c r="AF85" s="36" t="s">
        <v>337</v>
      </c>
      <c r="AG85" s="36" t="s">
        <v>337</v>
      </c>
      <c r="AH85" s="36" t="s">
        <v>337</v>
      </c>
      <c r="AI85" s="36" t="s">
        <v>337</v>
      </c>
      <c r="AJ85" s="36" t="s">
        <v>337</v>
      </c>
      <c r="AK85" s="36" t="s">
        <v>337</v>
      </c>
      <c r="AL85" s="36" t="s">
        <v>337</v>
      </c>
      <c r="AM85" s="36" t="s">
        <v>337</v>
      </c>
      <c r="AN85" s="36" t="s">
        <v>337</v>
      </c>
      <c r="AO85" s="36" t="s">
        <v>337</v>
      </c>
      <c r="AP85" s="36" t="s">
        <v>337</v>
      </c>
      <c r="AQ85" s="36" t="s">
        <v>337</v>
      </c>
      <c r="AR85" s="36" t="s">
        <v>337</v>
      </c>
      <c r="AS85" s="36" t="s">
        <v>337</v>
      </c>
      <c r="AT85" s="36" t="s">
        <v>337</v>
      </c>
      <c r="AU85" s="36" t="s">
        <v>337</v>
      </c>
      <c r="AV85" s="36" t="s">
        <v>337</v>
      </c>
      <c r="AW85" s="36" t="s">
        <v>337</v>
      </c>
      <c r="AX85" s="36" t="s">
        <v>337</v>
      </c>
      <c r="AY85" s="36" t="s">
        <v>337</v>
      </c>
      <c r="AZ85" s="36" t="s">
        <v>337</v>
      </c>
      <c r="BA85" s="36" t="s">
        <v>337</v>
      </c>
      <c r="BB85" s="36" t="s">
        <v>337</v>
      </c>
      <c r="BC85" s="36" t="s">
        <v>337</v>
      </c>
      <c r="BD85" s="36" t="s">
        <v>337</v>
      </c>
      <c r="BE85" s="36" t="s">
        <v>337</v>
      </c>
      <c r="BF85" s="36" t="s">
        <v>337</v>
      </c>
      <c r="BG85" s="36" t="s">
        <v>337</v>
      </c>
      <c r="BH85" s="36" t="s">
        <v>337</v>
      </c>
      <c r="BI85" s="36" t="s">
        <v>337</v>
      </c>
      <c r="BJ85" s="36" t="s">
        <v>337</v>
      </c>
      <c r="BK85" s="36" t="s">
        <v>337</v>
      </c>
      <c r="BL85" s="36" t="s">
        <v>337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337</v>
      </c>
      <c r="E86" s="36" t="s">
        <v>337</v>
      </c>
      <c r="F86" s="36" t="s">
        <v>337</v>
      </c>
      <c r="G86" s="36" t="s">
        <v>337</v>
      </c>
      <c r="H86" s="36" t="s">
        <v>337</v>
      </c>
      <c r="I86" s="36" t="s">
        <v>337</v>
      </c>
      <c r="J86" s="36" t="s">
        <v>337</v>
      </c>
      <c r="K86" s="36" t="s">
        <v>337</v>
      </c>
      <c r="L86" s="36" t="s">
        <v>337</v>
      </c>
      <c r="M86" s="36" t="s">
        <v>337</v>
      </c>
      <c r="N86" s="36" t="s">
        <v>337</v>
      </c>
      <c r="O86" s="36" t="s">
        <v>337</v>
      </c>
      <c r="P86" s="36" t="s">
        <v>337</v>
      </c>
      <c r="Q86" s="36" t="s">
        <v>337</v>
      </c>
      <c r="R86" s="36" t="s">
        <v>337</v>
      </c>
      <c r="S86" s="36" t="s">
        <v>337</v>
      </c>
      <c r="T86" s="36" t="s">
        <v>337</v>
      </c>
      <c r="U86" s="36" t="s">
        <v>337</v>
      </c>
      <c r="V86" s="36" t="s">
        <v>337</v>
      </c>
      <c r="W86" s="36" t="s">
        <v>337</v>
      </c>
      <c r="X86" s="36" t="s">
        <v>337</v>
      </c>
      <c r="Y86" s="36" t="s">
        <v>337</v>
      </c>
      <c r="Z86" s="36" t="s">
        <v>337</v>
      </c>
      <c r="AA86" s="36" t="s">
        <v>337</v>
      </c>
      <c r="AB86" s="36" t="s">
        <v>337</v>
      </c>
      <c r="AC86" s="36" t="s">
        <v>337</v>
      </c>
      <c r="AD86" s="36" t="s">
        <v>337</v>
      </c>
      <c r="AE86" s="36" t="s">
        <v>337</v>
      </c>
      <c r="AF86" s="36" t="s">
        <v>337</v>
      </c>
      <c r="AG86" s="36" t="s">
        <v>337</v>
      </c>
      <c r="AH86" s="36" t="s">
        <v>337</v>
      </c>
      <c r="AI86" s="36" t="s">
        <v>337</v>
      </c>
      <c r="AJ86" s="36" t="s">
        <v>337</v>
      </c>
      <c r="AK86" s="36" t="s">
        <v>337</v>
      </c>
      <c r="AL86" s="36" t="s">
        <v>337</v>
      </c>
      <c r="AM86" s="36" t="s">
        <v>337</v>
      </c>
      <c r="AN86" s="36" t="s">
        <v>337</v>
      </c>
      <c r="AO86" s="36" t="s">
        <v>337</v>
      </c>
      <c r="AP86" s="36" t="s">
        <v>337</v>
      </c>
      <c r="AQ86" s="36" t="s">
        <v>337</v>
      </c>
      <c r="AR86" s="36" t="s">
        <v>337</v>
      </c>
      <c r="AS86" s="36" t="s">
        <v>337</v>
      </c>
      <c r="AT86" s="36" t="s">
        <v>337</v>
      </c>
      <c r="AU86" s="36" t="s">
        <v>337</v>
      </c>
      <c r="AV86" s="36" t="s">
        <v>337</v>
      </c>
      <c r="AW86" s="36" t="s">
        <v>337</v>
      </c>
      <c r="AX86" s="36" t="s">
        <v>337</v>
      </c>
      <c r="AY86" s="36" t="s">
        <v>337</v>
      </c>
      <c r="AZ86" s="36" t="s">
        <v>337</v>
      </c>
      <c r="BA86" s="36" t="s">
        <v>337</v>
      </c>
      <c r="BB86" s="36" t="s">
        <v>337</v>
      </c>
      <c r="BC86" s="36" t="s">
        <v>337</v>
      </c>
      <c r="BD86" s="36" t="s">
        <v>337</v>
      </c>
      <c r="BE86" s="36" t="s">
        <v>337</v>
      </c>
      <c r="BF86" s="36" t="s">
        <v>337</v>
      </c>
      <c r="BG86" s="36" t="s">
        <v>337</v>
      </c>
      <c r="BH86" s="36" t="s">
        <v>337</v>
      </c>
      <c r="BI86" s="36" t="s">
        <v>337</v>
      </c>
      <c r="BJ86" s="36" t="s">
        <v>337</v>
      </c>
      <c r="BK86" s="36" t="s">
        <v>337</v>
      </c>
      <c r="BL86" s="36" t="s">
        <v>337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337</v>
      </c>
      <c r="E87" s="36" t="s">
        <v>337</v>
      </c>
      <c r="F87" s="36" t="s">
        <v>337</v>
      </c>
      <c r="G87" s="36" t="s">
        <v>337</v>
      </c>
      <c r="H87" s="36" t="s">
        <v>337</v>
      </c>
      <c r="I87" s="36" t="s">
        <v>337</v>
      </c>
      <c r="J87" s="36" t="s">
        <v>337</v>
      </c>
      <c r="K87" s="36" t="s">
        <v>337</v>
      </c>
      <c r="L87" s="36" t="s">
        <v>337</v>
      </c>
      <c r="M87" s="36" t="s">
        <v>337</v>
      </c>
      <c r="N87" s="36" t="s">
        <v>337</v>
      </c>
      <c r="O87" s="36" t="s">
        <v>337</v>
      </c>
      <c r="P87" s="36" t="s">
        <v>337</v>
      </c>
      <c r="Q87" s="36" t="s">
        <v>337</v>
      </c>
      <c r="R87" s="36" t="s">
        <v>337</v>
      </c>
      <c r="S87" s="36" t="s">
        <v>337</v>
      </c>
      <c r="T87" s="36" t="s">
        <v>337</v>
      </c>
      <c r="U87" s="36" t="s">
        <v>337</v>
      </c>
      <c r="V87" s="36" t="s">
        <v>337</v>
      </c>
      <c r="W87" s="36" t="s">
        <v>337</v>
      </c>
      <c r="X87" s="36" t="s">
        <v>337</v>
      </c>
      <c r="Y87" s="36" t="s">
        <v>337</v>
      </c>
      <c r="Z87" s="36" t="s">
        <v>337</v>
      </c>
      <c r="AA87" s="36" t="s">
        <v>337</v>
      </c>
      <c r="AB87" s="36" t="s">
        <v>337</v>
      </c>
      <c r="AC87" s="36" t="s">
        <v>337</v>
      </c>
      <c r="AD87" s="36" t="s">
        <v>337</v>
      </c>
      <c r="AE87" s="36" t="s">
        <v>337</v>
      </c>
      <c r="AF87" s="36" t="s">
        <v>337</v>
      </c>
      <c r="AG87" s="36" t="s">
        <v>337</v>
      </c>
      <c r="AH87" s="36" t="s">
        <v>337</v>
      </c>
      <c r="AI87" s="36" t="s">
        <v>337</v>
      </c>
      <c r="AJ87" s="36" t="s">
        <v>337</v>
      </c>
      <c r="AK87" s="36" t="s">
        <v>337</v>
      </c>
      <c r="AL87" s="36" t="s">
        <v>337</v>
      </c>
      <c r="AM87" s="36" t="s">
        <v>337</v>
      </c>
      <c r="AN87" s="36" t="s">
        <v>337</v>
      </c>
      <c r="AO87" s="36" t="s">
        <v>337</v>
      </c>
      <c r="AP87" s="36" t="s">
        <v>337</v>
      </c>
      <c r="AQ87" s="36" t="s">
        <v>337</v>
      </c>
      <c r="AR87" s="36" t="s">
        <v>337</v>
      </c>
      <c r="AS87" s="36" t="s">
        <v>337</v>
      </c>
      <c r="AT87" s="36" t="s">
        <v>337</v>
      </c>
      <c r="AU87" s="36" t="s">
        <v>337</v>
      </c>
      <c r="AV87" s="36" t="s">
        <v>337</v>
      </c>
      <c r="AW87" s="36" t="s">
        <v>337</v>
      </c>
      <c r="AX87" s="36" t="s">
        <v>337</v>
      </c>
      <c r="AY87" s="36" t="s">
        <v>337</v>
      </c>
      <c r="AZ87" s="36" t="s">
        <v>337</v>
      </c>
      <c r="BA87" s="36" t="s">
        <v>337</v>
      </c>
      <c r="BB87" s="36" t="s">
        <v>337</v>
      </c>
      <c r="BC87" s="36" t="s">
        <v>337</v>
      </c>
      <c r="BD87" s="36" t="s">
        <v>337</v>
      </c>
      <c r="BE87" s="36" t="s">
        <v>337</v>
      </c>
      <c r="BF87" s="36" t="s">
        <v>337</v>
      </c>
      <c r="BG87" s="36" t="s">
        <v>337</v>
      </c>
      <c r="BH87" s="36" t="s">
        <v>337</v>
      </c>
      <c r="BI87" s="36" t="s">
        <v>337</v>
      </c>
      <c r="BJ87" s="36" t="s">
        <v>337</v>
      </c>
      <c r="BK87" s="36" t="s">
        <v>337</v>
      </c>
      <c r="BL87" s="36" t="s">
        <v>337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337</v>
      </c>
      <c r="E88" s="36" t="s">
        <v>337</v>
      </c>
      <c r="F88" s="36" t="s">
        <v>337</v>
      </c>
      <c r="G88" s="36" t="s">
        <v>337</v>
      </c>
      <c r="H88" s="36" t="s">
        <v>337</v>
      </c>
      <c r="I88" s="36" t="s">
        <v>337</v>
      </c>
      <c r="J88" s="36" t="s">
        <v>337</v>
      </c>
      <c r="K88" s="36" t="s">
        <v>337</v>
      </c>
      <c r="L88" s="36" t="s">
        <v>337</v>
      </c>
      <c r="M88" s="36" t="s">
        <v>337</v>
      </c>
      <c r="N88" s="36" t="s">
        <v>337</v>
      </c>
      <c r="O88" s="36" t="s">
        <v>337</v>
      </c>
      <c r="P88" s="36" t="s">
        <v>337</v>
      </c>
      <c r="Q88" s="36" t="s">
        <v>337</v>
      </c>
      <c r="R88" s="36" t="s">
        <v>337</v>
      </c>
      <c r="S88" s="36" t="s">
        <v>337</v>
      </c>
      <c r="T88" s="36" t="s">
        <v>337</v>
      </c>
      <c r="U88" s="36" t="s">
        <v>337</v>
      </c>
      <c r="V88" s="36" t="s">
        <v>337</v>
      </c>
      <c r="W88" s="36" t="s">
        <v>337</v>
      </c>
      <c r="X88" s="36" t="s">
        <v>337</v>
      </c>
      <c r="Y88" s="36" t="s">
        <v>337</v>
      </c>
      <c r="Z88" s="36" t="s">
        <v>337</v>
      </c>
      <c r="AA88" s="36" t="s">
        <v>337</v>
      </c>
      <c r="AB88" s="36" t="s">
        <v>337</v>
      </c>
      <c r="AC88" s="36" t="s">
        <v>337</v>
      </c>
      <c r="AD88" s="36" t="s">
        <v>337</v>
      </c>
      <c r="AE88" s="36" t="s">
        <v>337</v>
      </c>
      <c r="AF88" s="36" t="s">
        <v>337</v>
      </c>
      <c r="AG88" s="36" t="s">
        <v>337</v>
      </c>
      <c r="AH88" s="36" t="s">
        <v>337</v>
      </c>
      <c r="AI88" s="36" t="s">
        <v>337</v>
      </c>
      <c r="AJ88" s="36" t="s">
        <v>337</v>
      </c>
      <c r="AK88" s="36" t="s">
        <v>337</v>
      </c>
      <c r="AL88" s="36" t="s">
        <v>337</v>
      </c>
      <c r="AM88" s="36" t="s">
        <v>337</v>
      </c>
      <c r="AN88" s="36" t="s">
        <v>337</v>
      </c>
      <c r="AO88" s="36" t="s">
        <v>337</v>
      </c>
      <c r="AP88" s="36" t="s">
        <v>337</v>
      </c>
      <c r="AQ88" s="36" t="s">
        <v>337</v>
      </c>
      <c r="AR88" s="36" t="s">
        <v>337</v>
      </c>
      <c r="AS88" s="36" t="s">
        <v>337</v>
      </c>
      <c r="AT88" s="36" t="s">
        <v>337</v>
      </c>
      <c r="AU88" s="36" t="s">
        <v>337</v>
      </c>
      <c r="AV88" s="36" t="s">
        <v>337</v>
      </c>
      <c r="AW88" s="36" t="s">
        <v>337</v>
      </c>
      <c r="AX88" s="36" t="s">
        <v>337</v>
      </c>
      <c r="AY88" s="36" t="s">
        <v>337</v>
      </c>
      <c r="AZ88" s="36" t="s">
        <v>337</v>
      </c>
      <c r="BA88" s="36" t="s">
        <v>337</v>
      </c>
      <c r="BB88" s="36" t="s">
        <v>337</v>
      </c>
      <c r="BC88" s="36" t="s">
        <v>337</v>
      </c>
      <c r="BD88" s="36" t="s">
        <v>337</v>
      </c>
      <c r="BE88" s="36" t="s">
        <v>337</v>
      </c>
      <c r="BF88" s="36" t="s">
        <v>337</v>
      </c>
      <c r="BG88" s="36" t="s">
        <v>337</v>
      </c>
      <c r="BH88" s="36" t="s">
        <v>337</v>
      </c>
      <c r="BI88" s="36" t="s">
        <v>337</v>
      </c>
      <c r="BJ88" s="36" t="s">
        <v>337</v>
      </c>
      <c r="BK88" s="36" t="s">
        <v>337</v>
      </c>
      <c r="BL88" s="36" t="s">
        <v>337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337</v>
      </c>
      <c r="E89" s="36" t="s">
        <v>337</v>
      </c>
      <c r="F89" s="36" t="s">
        <v>337</v>
      </c>
      <c r="G89" s="36" t="s">
        <v>337</v>
      </c>
      <c r="H89" s="36" t="s">
        <v>337</v>
      </c>
      <c r="I89" s="36" t="s">
        <v>337</v>
      </c>
      <c r="J89" s="36" t="s">
        <v>337</v>
      </c>
      <c r="K89" s="36" t="s">
        <v>337</v>
      </c>
      <c r="L89" s="36" t="s">
        <v>337</v>
      </c>
      <c r="M89" s="36" t="s">
        <v>337</v>
      </c>
      <c r="N89" s="36" t="s">
        <v>337</v>
      </c>
      <c r="O89" s="36" t="s">
        <v>337</v>
      </c>
      <c r="P89" s="36" t="s">
        <v>337</v>
      </c>
      <c r="Q89" s="36" t="s">
        <v>337</v>
      </c>
      <c r="R89" s="36" t="s">
        <v>337</v>
      </c>
      <c r="S89" s="36" t="s">
        <v>337</v>
      </c>
      <c r="T89" s="36" t="s">
        <v>337</v>
      </c>
      <c r="U89" s="36" t="s">
        <v>337</v>
      </c>
      <c r="V89" s="36" t="s">
        <v>337</v>
      </c>
      <c r="W89" s="36" t="s">
        <v>337</v>
      </c>
      <c r="X89" s="36" t="s">
        <v>337</v>
      </c>
      <c r="Y89" s="36" t="s">
        <v>337</v>
      </c>
      <c r="Z89" s="36" t="s">
        <v>337</v>
      </c>
      <c r="AA89" s="36" t="s">
        <v>337</v>
      </c>
      <c r="AB89" s="36" t="s">
        <v>337</v>
      </c>
      <c r="AC89" s="36" t="s">
        <v>337</v>
      </c>
      <c r="AD89" s="36" t="s">
        <v>337</v>
      </c>
      <c r="AE89" s="36" t="s">
        <v>337</v>
      </c>
      <c r="AF89" s="36" t="s">
        <v>337</v>
      </c>
      <c r="AG89" s="36" t="s">
        <v>337</v>
      </c>
      <c r="AH89" s="36" t="s">
        <v>337</v>
      </c>
      <c r="AI89" s="36" t="s">
        <v>337</v>
      </c>
      <c r="AJ89" s="36" t="s">
        <v>337</v>
      </c>
      <c r="AK89" s="36" t="s">
        <v>337</v>
      </c>
      <c r="AL89" s="36" t="s">
        <v>337</v>
      </c>
      <c r="AM89" s="36" t="s">
        <v>337</v>
      </c>
      <c r="AN89" s="36" t="s">
        <v>337</v>
      </c>
      <c r="AO89" s="36" t="s">
        <v>337</v>
      </c>
      <c r="AP89" s="36" t="s">
        <v>337</v>
      </c>
      <c r="AQ89" s="36" t="s">
        <v>337</v>
      </c>
      <c r="AR89" s="36" t="s">
        <v>337</v>
      </c>
      <c r="AS89" s="36" t="s">
        <v>337</v>
      </c>
      <c r="AT89" s="36" t="s">
        <v>337</v>
      </c>
      <c r="AU89" s="36" t="s">
        <v>337</v>
      </c>
      <c r="AV89" s="36" t="s">
        <v>337</v>
      </c>
      <c r="AW89" s="36" t="s">
        <v>337</v>
      </c>
      <c r="AX89" s="36" t="s">
        <v>337</v>
      </c>
      <c r="AY89" s="36" t="s">
        <v>337</v>
      </c>
      <c r="AZ89" s="36" t="s">
        <v>337</v>
      </c>
      <c r="BA89" s="36" t="s">
        <v>337</v>
      </c>
      <c r="BB89" s="36" t="s">
        <v>337</v>
      </c>
      <c r="BC89" s="36" t="s">
        <v>337</v>
      </c>
      <c r="BD89" s="36" t="s">
        <v>337</v>
      </c>
      <c r="BE89" s="36" t="s">
        <v>337</v>
      </c>
      <c r="BF89" s="36" t="s">
        <v>337</v>
      </c>
      <c r="BG89" s="36" t="s">
        <v>337</v>
      </c>
      <c r="BH89" s="36" t="s">
        <v>337</v>
      </c>
      <c r="BI89" s="36" t="s">
        <v>337</v>
      </c>
      <c r="BJ89" s="36" t="s">
        <v>337</v>
      </c>
      <c r="BK89" s="36" t="s">
        <v>337</v>
      </c>
      <c r="BL89" s="36" t="s">
        <v>337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337</v>
      </c>
      <c r="E90" s="36" t="s">
        <v>337</v>
      </c>
      <c r="F90" s="36" t="s">
        <v>337</v>
      </c>
      <c r="G90" s="36" t="s">
        <v>337</v>
      </c>
      <c r="H90" s="36" t="s">
        <v>337</v>
      </c>
      <c r="I90" s="36" t="s">
        <v>337</v>
      </c>
      <c r="J90" s="36" t="s">
        <v>337</v>
      </c>
      <c r="K90" s="36" t="s">
        <v>337</v>
      </c>
      <c r="L90" s="36" t="s">
        <v>337</v>
      </c>
      <c r="M90" s="36" t="s">
        <v>337</v>
      </c>
      <c r="N90" s="36" t="s">
        <v>337</v>
      </c>
      <c r="O90" s="36" t="s">
        <v>337</v>
      </c>
      <c r="P90" s="36" t="s">
        <v>337</v>
      </c>
      <c r="Q90" s="36" t="s">
        <v>337</v>
      </c>
      <c r="R90" s="36" t="s">
        <v>337</v>
      </c>
      <c r="S90" s="36" t="s">
        <v>337</v>
      </c>
      <c r="T90" s="36" t="s">
        <v>337</v>
      </c>
      <c r="U90" s="36" t="s">
        <v>337</v>
      </c>
      <c r="V90" s="36" t="s">
        <v>337</v>
      </c>
      <c r="W90" s="36" t="s">
        <v>337</v>
      </c>
      <c r="X90" s="36" t="s">
        <v>337</v>
      </c>
      <c r="Y90" s="36" t="s">
        <v>337</v>
      </c>
      <c r="Z90" s="36" t="s">
        <v>337</v>
      </c>
      <c r="AA90" s="36" t="s">
        <v>337</v>
      </c>
      <c r="AB90" s="36" t="s">
        <v>337</v>
      </c>
      <c r="AC90" s="36" t="s">
        <v>337</v>
      </c>
      <c r="AD90" s="36" t="s">
        <v>337</v>
      </c>
      <c r="AE90" s="36" t="s">
        <v>337</v>
      </c>
      <c r="AF90" s="36" t="s">
        <v>337</v>
      </c>
      <c r="AG90" s="36" t="s">
        <v>337</v>
      </c>
      <c r="AH90" s="36" t="s">
        <v>337</v>
      </c>
      <c r="AI90" s="36" t="s">
        <v>337</v>
      </c>
      <c r="AJ90" s="36" t="s">
        <v>337</v>
      </c>
      <c r="AK90" s="36" t="s">
        <v>337</v>
      </c>
      <c r="AL90" s="36" t="s">
        <v>337</v>
      </c>
      <c r="AM90" s="36" t="s">
        <v>337</v>
      </c>
      <c r="AN90" s="36" t="s">
        <v>337</v>
      </c>
      <c r="AO90" s="36" t="s">
        <v>337</v>
      </c>
      <c r="AP90" s="36" t="s">
        <v>337</v>
      </c>
      <c r="AQ90" s="36" t="s">
        <v>337</v>
      </c>
      <c r="AR90" s="36" t="s">
        <v>337</v>
      </c>
      <c r="AS90" s="36" t="s">
        <v>337</v>
      </c>
      <c r="AT90" s="36" t="s">
        <v>337</v>
      </c>
      <c r="AU90" s="36" t="s">
        <v>337</v>
      </c>
      <c r="AV90" s="36" t="s">
        <v>337</v>
      </c>
      <c r="AW90" s="36" t="s">
        <v>337</v>
      </c>
      <c r="AX90" s="36" t="s">
        <v>337</v>
      </c>
      <c r="AY90" s="36" t="s">
        <v>337</v>
      </c>
      <c r="AZ90" s="36" t="s">
        <v>337</v>
      </c>
      <c r="BA90" s="36" t="s">
        <v>337</v>
      </c>
      <c r="BB90" s="36" t="s">
        <v>337</v>
      </c>
      <c r="BC90" s="36" t="s">
        <v>337</v>
      </c>
      <c r="BD90" s="36" t="s">
        <v>337</v>
      </c>
      <c r="BE90" s="36" t="s">
        <v>337</v>
      </c>
      <c r="BF90" s="36" t="s">
        <v>337</v>
      </c>
      <c r="BG90" s="36" t="s">
        <v>337</v>
      </c>
      <c r="BH90" s="36" t="s">
        <v>337</v>
      </c>
      <c r="BI90" s="36" t="s">
        <v>337</v>
      </c>
      <c r="BJ90" s="36" t="s">
        <v>337</v>
      </c>
      <c r="BK90" s="36" t="s">
        <v>337</v>
      </c>
      <c r="BL90" s="36" t="s">
        <v>337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337</v>
      </c>
      <c r="E91" s="36" t="s">
        <v>337</v>
      </c>
      <c r="F91" s="36" t="s">
        <v>337</v>
      </c>
      <c r="G91" s="36" t="s">
        <v>337</v>
      </c>
      <c r="H91" s="36" t="s">
        <v>337</v>
      </c>
      <c r="I91" s="36" t="s">
        <v>337</v>
      </c>
      <c r="J91" s="36" t="s">
        <v>337</v>
      </c>
      <c r="K91" s="36" t="s">
        <v>337</v>
      </c>
      <c r="L91" s="36" t="s">
        <v>337</v>
      </c>
      <c r="M91" s="36" t="s">
        <v>337</v>
      </c>
      <c r="N91" s="36" t="s">
        <v>337</v>
      </c>
      <c r="O91" s="36" t="s">
        <v>337</v>
      </c>
      <c r="P91" s="36" t="s">
        <v>337</v>
      </c>
      <c r="Q91" s="36" t="s">
        <v>337</v>
      </c>
      <c r="R91" s="36" t="s">
        <v>337</v>
      </c>
      <c r="S91" s="36" t="s">
        <v>337</v>
      </c>
      <c r="T91" s="36" t="s">
        <v>337</v>
      </c>
      <c r="U91" s="36" t="s">
        <v>337</v>
      </c>
      <c r="V91" s="36" t="s">
        <v>337</v>
      </c>
      <c r="W91" s="36" t="s">
        <v>337</v>
      </c>
      <c r="X91" s="36" t="s">
        <v>337</v>
      </c>
      <c r="Y91" s="36" t="s">
        <v>337</v>
      </c>
      <c r="Z91" s="36" t="s">
        <v>337</v>
      </c>
      <c r="AA91" s="36" t="s">
        <v>337</v>
      </c>
      <c r="AB91" s="36" t="s">
        <v>337</v>
      </c>
      <c r="AC91" s="36" t="s">
        <v>337</v>
      </c>
      <c r="AD91" s="36" t="s">
        <v>337</v>
      </c>
      <c r="AE91" s="36" t="s">
        <v>337</v>
      </c>
      <c r="AF91" s="36" t="s">
        <v>337</v>
      </c>
      <c r="AG91" s="36" t="s">
        <v>337</v>
      </c>
      <c r="AH91" s="36" t="s">
        <v>337</v>
      </c>
      <c r="AI91" s="36" t="s">
        <v>337</v>
      </c>
      <c r="AJ91" s="36" t="s">
        <v>337</v>
      </c>
      <c r="AK91" s="36" t="s">
        <v>337</v>
      </c>
      <c r="AL91" s="36" t="s">
        <v>337</v>
      </c>
      <c r="AM91" s="36" t="s">
        <v>337</v>
      </c>
      <c r="AN91" s="36" t="s">
        <v>337</v>
      </c>
      <c r="AO91" s="36" t="s">
        <v>337</v>
      </c>
      <c r="AP91" s="36" t="s">
        <v>337</v>
      </c>
      <c r="AQ91" s="36" t="s">
        <v>337</v>
      </c>
      <c r="AR91" s="36" t="s">
        <v>337</v>
      </c>
      <c r="AS91" s="36" t="s">
        <v>337</v>
      </c>
      <c r="AT91" s="36" t="s">
        <v>337</v>
      </c>
      <c r="AU91" s="36" t="s">
        <v>337</v>
      </c>
      <c r="AV91" s="36" t="s">
        <v>337</v>
      </c>
      <c r="AW91" s="36" t="s">
        <v>337</v>
      </c>
      <c r="AX91" s="36" t="s">
        <v>337</v>
      </c>
      <c r="AY91" s="36" t="s">
        <v>337</v>
      </c>
      <c r="AZ91" s="36" t="s">
        <v>337</v>
      </c>
      <c r="BA91" s="36" t="s">
        <v>337</v>
      </c>
      <c r="BB91" s="36" t="s">
        <v>337</v>
      </c>
      <c r="BC91" s="36" t="s">
        <v>337</v>
      </c>
      <c r="BD91" s="36" t="s">
        <v>337</v>
      </c>
      <c r="BE91" s="36" t="s">
        <v>337</v>
      </c>
      <c r="BF91" s="36" t="s">
        <v>337</v>
      </c>
      <c r="BG91" s="36" t="s">
        <v>337</v>
      </c>
      <c r="BH91" s="36" t="s">
        <v>337</v>
      </c>
      <c r="BI91" s="36" t="s">
        <v>337</v>
      </c>
      <c r="BJ91" s="36" t="s">
        <v>337</v>
      </c>
      <c r="BK91" s="36" t="s">
        <v>337</v>
      </c>
      <c r="BL91" s="36" t="s">
        <v>337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337</v>
      </c>
      <c r="E92" s="36" t="s">
        <v>337</v>
      </c>
      <c r="F92" s="36" t="s">
        <v>337</v>
      </c>
      <c r="G92" s="36" t="s">
        <v>337</v>
      </c>
      <c r="H92" s="36" t="s">
        <v>337</v>
      </c>
      <c r="I92" s="36" t="s">
        <v>337</v>
      </c>
      <c r="J92" s="36" t="s">
        <v>337</v>
      </c>
      <c r="K92" s="36" t="s">
        <v>337</v>
      </c>
      <c r="L92" s="36" t="s">
        <v>337</v>
      </c>
      <c r="M92" s="36" t="s">
        <v>337</v>
      </c>
      <c r="N92" s="36" t="s">
        <v>337</v>
      </c>
      <c r="O92" s="36" t="s">
        <v>337</v>
      </c>
      <c r="P92" s="36" t="s">
        <v>337</v>
      </c>
      <c r="Q92" s="36" t="s">
        <v>337</v>
      </c>
      <c r="R92" s="36" t="s">
        <v>337</v>
      </c>
      <c r="S92" s="36" t="s">
        <v>337</v>
      </c>
      <c r="T92" s="36" t="s">
        <v>337</v>
      </c>
      <c r="U92" s="36" t="s">
        <v>337</v>
      </c>
      <c r="V92" s="36" t="s">
        <v>337</v>
      </c>
      <c r="W92" s="36" t="s">
        <v>337</v>
      </c>
      <c r="X92" s="36" t="s">
        <v>337</v>
      </c>
      <c r="Y92" s="36" t="s">
        <v>337</v>
      </c>
      <c r="Z92" s="36" t="s">
        <v>337</v>
      </c>
      <c r="AA92" s="36" t="s">
        <v>337</v>
      </c>
      <c r="AB92" s="36" t="s">
        <v>337</v>
      </c>
      <c r="AC92" s="36" t="s">
        <v>337</v>
      </c>
      <c r="AD92" s="36" t="s">
        <v>337</v>
      </c>
      <c r="AE92" s="36" t="s">
        <v>337</v>
      </c>
      <c r="AF92" s="36" t="s">
        <v>337</v>
      </c>
      <c r="AG92" s="36" t="s">
        <v>337</v>
      </c>
      <c r="AH92" s="36" t="s">
        <v>337</v>
      </c>
      <c r="AI92" s="36" t="s">
        <v>337</v>
      </c>
      <c r="AJ92" s="36" t="s">
        <v>337</v>
      </c>
      <c r="AK92" s="36" t="s">
        <v>337</v>
      </c>
      <c r="AL92" s="36" t="s">
        <v>337</v>
      </c>
      <c r="AM92" s="36" t="s">
        <v>337</v>
      </c>
      <c r="AN92" s="36" t="s">
        <v>337</v>
      </c>
      <c r="AO92" s="36" t="s">
        <v>337</v>
      </c>
      <c r="AP92" s="36" t="s">
        <v>337</v>
      </c>
      <c r="AQ92" s="36" t="s">
        <v>337</v>
      </c>
      <c r="AR92" s="36" t="s">
        <v>337</v>
      </c>
      <c r="AS92" s="36" t="s">
        <v>337</v>
      </c>
      <c r="AT92" s="36" t="s">
        <v>337</v>
      </c>
      <c r="AU92" s="36" t="s">
        <v>337</v>
      </c>
      <c r="AV92" s="36" t="s">
        <v>337</v>
      </c>
      <c r="AW92" s="36" t="s">
        <v>337</v>
      </c>
      <c r="AX92" s="36" t="s">
        <v>337</v>
      </c>
      <c r="AY92" s="36" t="s">
        <v>337</v>
      </c>
      <c r="AZ92" s="36" t="s">
        <v>337</v>
      </c>
      <c r="BA92" s="36" t="s">
        <v>337</v>
      </c>
      <c r="BB92" s="36" t="s">
        <v>337</v>
      </c>
      <c r="BC92" s="36" t="s">
        <v>337</v>
      </c>
      <c r="BD92" s="36" t="s">
        <v>337</v>
      </c>
      <c r="BE92" s="36" t="s">
        <v>337</v>
      </c>
      <c r="BF92" s="36" t="s">
        <v>337</v>
      </c>
      <c r="BG92" s="36" t="s">
        <v>337</v>
      </c>
      <c r="BH92" s="36" t="s">
        <v>337</v>
      </c>
      <c r="BI92" s="36" t="s">
        <v>337</v>
      </c>
      <c r="BJ92" s="36" t="s">
        <v>337</v>
      </c>
      <c r="BK92" s="36" t="s">
        <v>337</v>
      </c>
      <c r="BL92" s="36" t="s">
        <v>337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337</v>
      </c>
      <c r="E93" s="36" t="s">
        <v>337</v>
      </c>
      <c r="F93" s="36" t="s">
        <v>337</v>
      </c>
      <c r="G93" s="36" t="s">
        <v>337</v>
      </c>
      <c r="H93" s="36" t="s">
        <v>337</v>
      </c>
      <c r="I93" s="36" t="s">
        <v>337</v>
      </c>
      <c r="J93" s="36" t="s">
        <v>337</v>
      </c>
      <c r="K93" s="36" t="s">
        <v>337</v>
      </c>
      <c r="L93" s="36" t="s">
        <v>337</v>
      </c>
      <c r="M93" s="36" t="s">
        <v>337</v>
      </c>
      <c r="N93" s="36" t="s">
        <v>337</v>
      </c>
      <c r="O93" s="36" t="s">
        <v>337</v>
      </c>
      <c r="P93" s="36" t="s">
        <v>337</v>
      </c>
      <c r="Q93" s="36" t="s">
        <v>337</v>
      </c>
      <c r="R93" s="36" t="s">
        <v>337</v>
      </c>
      <c r="S93" s="36" t="s">
        <v>337</v>
      </c>
      <c r="T93" s="36" t="s">
        <v>337</v>
      </c>
      <c r="U93" s="36" t="s">
        <v>337</v>
      </c>
      <c r="V93" s="36" t="s">
        <v>337</v>
      </c>
      <c r="W93" s="36" t="s">
        <v>337</v>
      </c>
      <c r="X93" s="36" t="s">
        <v>337</v>
      </c>
      <c r="Y93" s="36" t="s">
        <v>337</v>
      </c>
      <c r="Z93" s="36" t="s">
        <v>337</v>
      </c>
      <c r="AA93" s="36" t="s">
        <v>337</v>
      </c>
      <c r="AB93" s="36" t="s">
        <v>337</v>
      </c>
      <c r="AC93" s="36" t="s">
        <v>337</v>
      </c>
      <c r="AD93" s="36" t="s">
        <v>337</v>
      </c>
      <c r="AE93" s="36" t="s">
        <v>337</v>
      </c>
      <c r="AF93" s="36" t="s">
        <v>337</v>
      </c>
      <c r="AG93" s="36" t="s">
        <v>337</v>
      </c>
      <c r="AH93" s="36" t="s">
        <v>337</v>
      </c>
      <c r="AI93" s="36" t="s">
        <v>337</v>
      </c>
      <c r="AJ93" s="36" t="s">
        <v>337</v>
      </c>
      <c r="AK93" s="36" t="s">
        <v>337</v>
      </c>
      <c r="AL93" s="36" t="s">
        <v>337</v>
      </c>
      <c r="AM93" s="36" t="s">
        <v>337</v>
      </c>
      <c r="AN93" s="36" t="s">
        <v>337</v>
      </c>
      <c r="AO93" s="36" t="s">
        <v>337</v>
      </c>
      <c r="AP93" s="36" t="s">
        <v>337</v>
      </c>
      <c r="AQ93" s="36" t="s">
        <v>337</v>
      </c>
      <c r="AR93" s="36" t="s">
        <v>337</v>
      </c>
      <c r="AS93" s="36" t="s">
        <v>337</v>
      </c>
      <c r="AT93" s="36" t="s">
        <v>337</v>
      </c>
      <c r="AU93" s="36" t="s">
        <v>337</v>
      </c>
      <c r="AV93" s="36" t="s">
        <v>337</v>
      </c>
      <c r="AW93" s="36" t="s">
        <v>337</v>
      </c>
      <c r="AX93" s="36" t="s">
        <v>337</v>
      </c>
      <c r="AY93" s="36" t="s">
        <v>337</v>
      </c>
      <c r="AZ93" s="36" t="s">
        <v>337</v>
      </c>
      <c r="BA93" s="36" t="s">
        <v>337</v>
      </c>
      <c r="BB93" s="36" t="s">
        <v>337</v>
      </c>
      <c r="BC93" s="36" t="s">
        <v>337</v>
      </c>
      <c r="BD93" s="36" t="s">
        <v>337</v>
      </c>
      <c r="BE93" s="36" t="s">
        <v>337</v>
      </c>
      <c r="BF93" s="36" t="s">
        <v>337</v>
      </c>
      <c r="BG93" s="36" t="s">
        <v>337</v>
      </c>
      <c r="BH93" s="36" t="s">
        <v>337</v>
      </c>
      <c r="BI93" s="36" t="s">
        <v>337</v>
      </c>
      <c r="BJ93" s="36" t="s">
        <v>337</v>
      </c>
      <c r="BK93" s="36" t="s">
        <v>337</v>
      </c>
      <c r="BL93" s="36" t="s">
        <v>337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337</v>
      </c>
      <c r="E94" s="36" t="s">
        <v>337</v>
      </c>
      <c r="F94" s="36" t="s">
        <v>337</v>
      </c>
      <c r="G94" s="36" t="s">
        <v>337</v>
      </c>
      <c r="H94" s="36" t="s">
        <v>337</v>
      </c>
      <c r="I94" s="36" t="s">
        <v>337</v>
      </c>
      <c r="J94" s="36" t="s">
        <v>337</v>
      </c>
      <c r="K94" s="36" t="s">
        <v>337</v>
      </c>
      <c r="L94" s="36" t="s">
        <v>337</v>
      </c>
      <c r="M94" s="36" t="s">
        <v>337</v>
      </c>
      <c r="N94" s="36" t="s">
        <v>337</v>
      </c>
      <c r="O94" s="36" t="s">
        <v>337</v>
      </c>
      <c r="P94" s="36" t="s">
        <v>337</v>
      </c>
      <c r="Q94" s="36" t="s">
        <v>337</v>
      </c>
      <c r="R94" s="36" t="s">
        <v>337</v>
      </c>
      <c r="S94" s="36" t="s">
        <v>337</v>
      </c>
      <c r="T94" s="36" t="s">
        <v>337</v>
      </c>
      <c r="U94" s="36" t="s">
        <v>337</v>
      </c>
      <c r="V94" s="36" t="s">
        <v>337</v>
      </c>
      <c r="W94" s="36" t="s">
        <v>337</v>
      </c>
      <c r="X94" s="36" t="s">
        <v>337</v>
      </c>
      <c r="Y94" s="36" t="s">
        <v>337</v>
      </c>
      <c r="Z94" s="36" t="s">
        <v>337</v>
      </c>
      <c r="AA94" s="36" t="s">
        <v>337</v>
      </c>
      <c r="AB94" s="36" t="s">
        <v>337</v>
      </c>
      <c r="AC94" s="36" t="s">
        <v>337</v>
      </c>
      <c r="AD94" s="36" t="s">
        <v>337</v>
      </c>
      <c r="AE94" s="36" t="s">
        <v>337</v>
      </c>
      <c r="AF94" s="36" t="s">
        <v>337</v>
      </c>
      <c r="AG94" s="36" t="s">
        <v>337</v>
      </c>
      <c r="AH94" s="36" t="s">
        <v>337</v>
      </c>
      <c r="AI94" s="36" t="s">
        <v>337</v>
      </c>
      <c r="AJ94" s="36" t="s">
        <v>337</v>
      </c>
      <c r="AK94" s="36" t="s">
        <v>337</v>
      </c>
      <c r="AL94" s="36" t="s">
        <v>337</v>
      </c>
      <c r="AM94" s="36" t="s">
        <v>337</v>
      </c>
      <c r="AN94" s="36" t="s">
        <v>337</v>
      </c>
      <c r="AO94" s="36" t="s">
        <v>337</v>
      </c>
      <c r="AP94" s="36" t="s">
        <v>337</v>
      </c>
      <c r="AQ94" s="36" t="s">
        <v>337</v>
      </c>
      <c r="AR94" s="36" t="s">
        <v>337</v>
      </c>
      <c r="AS94" s="36" t="s">
        <v>337</v>
      </c>
      <c r="AT94" s="36" t="s">
        <v>337</v>
      </c>
      <c r="AU94" s="36" t="s">
        <v>337</v>
      </c>
      <c r="AV94" s="36" t="s">
        <v>337</v>
      </c>
      <c r="AW94" s="36" t="s">
        <v>337</v>
      </c>
      <c r="AX94" s="36" t="s">
        <v>337</v>
      </c>
      <c r="AY94" s="36" t="s">
        <v>337</v>
      </c>
      <c r="AZ94" s="36" t="s">
        <v>337</v>
      </c>
      <c r="BA94" s="36" t="s">
        <v>337</v>
      </c>
      <c r="BB94" s="36" t="s">
        <v>337</v>
      </c>
      <c r="BC94" s="36" t="s">
        <v>337</v>
      </c>
      <c r="BD94" s="36" t="s">
        <v>337</v>
      </c>
      <c r="BE94" s="36" t="s">
        <v>337</v>
      </c>
      <c r="BF94" s="36" t="s">
        <v>337</v>
      </c>
      <c r="BG94" s="36" t="s">
        <v>337</v>
      </c>
      <c r="BH94" s="36" t="s">
        <v>337</v>
      </c>
      <c r="BI94" s="36" t="s">
        <v>337</v>
      </c>
      <c r="BJ94" s="36" t="s">
        <v>337</v>
      </c>
      <c r="BK94" s="36" t="s">
        <v>337</v>
      </c>
      <c r="BL94" s="36" t="s">
        <v>337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337</v>
      </c>
      <c r="E95" s="36" t="s">
        <v>337</v>
      </c>
      <c r="F95" s="36" t="s">
        <v>337</v>
      </c>
      <c r="G95" s="36" t="s">
        <v>337</v>
      </c>
      <c r="H95" s="36" t="s">
        <v>337</v>
      </c>
      <c r="I95" s="36" t="s">
        <v>337</v>
      </c>
      <c r="J95" s="36" t="s">
        <v>337</v>
      </c>
      <c r="K95" s="36" t="s">
        <v>337</v>
      </c>
      <c r="L95" s="36" t="s">
        <v>337</v>
      </c>
      <c r="M95" s="36" t="s">
        <v>337</v>
      </c>
      <c r="N95" s="36" t="s">
        <v>337</v>
      </c>
      <c r="O95" s="36" t="s">
        <v>337</v>
      </c>
      <c r="P95" s="36" t="s">
        <v>337</v>
      </c>
      <c r="Q95" s="36" t="s">
        <v>337</v>
      </c>
      <c r="R95" s="36" t="s">
        <v>337</v>
      </c>
      <c r="S95" s="36" t="s">
        <v>337</v>
      </c>
      <c r="T95" s="36" t="s">
        <v>337</v>
      </c>
      <c r="U95" s="36" t="s">
        <v>337</v>
      </c>
      <c r="V95" s="36" t="s">
        <v>337</v>
      </c>
      <c r="W95" s="36" t="s">
        <v>337</v>
      </c>
      <c r="X95" s="36" t="s">
        <v>337</v>
      </c>
      <c r="Y95" s="36" t="s">
        <v>337</v>
      </c>
      <c r="Z95" s="36" t="s">
        <v>337</v>
      </c>
      <c r="AA95" s="36" t="s">
        <v>337</v>
      </c>
      <c r="AB95" s="36" t="s">
        <v>337</v>
      </c>
      <c r="AC95" s="36" t="s">
        <v>337</v>
      </c>
      <c r="AD95" s="36" t="s">
        <v>337</v>
      </c>
      <c r="AE95" s="36" t="s">
        <v>337</v>
      </c>
      <c r="AF95" s="36" t="s">
        <v>337</v>
      </c>
      <c r="AG95" s="36" t="s">
        <v>337</v>
      </c>
      <c r="AH95" s="36" t="s">
        <v>337</v>
      </c>
      <c r="AI95" s="36" t="s">
        <v>337</v>
      </c>
      <c r="AJ95" s="36" t="s">
        <v>337</v>
      </c>
      <c r="AK95" s="36" t="s">
        <v>337</v>
      </c>
      <c r="AL95" s="36" t="s">
        <v>337</v>
      </c>
      <c r="AM95" s="36" t="s">
        <v>337</v>
      </c>
      <c r="AN95" s="36" t="s">
        <v>337</v>
      </c>
      <c r="AO95" s="36" t="s">
        <v>337</v>
      </c>
      <c r="AP95" s="36" t="s">
        <v>337</v>
      </c>
      <c r="AQ95" s="36" t="s">
        <v>337</v>
      </c>
      <c r="AR95" s="36" t="s">
        <v>337</v>
      </c>
      <c r="AS95" s="36" t="s">
        <v>337</v>
      </c>
      <c r="AT95" s="36" t="s">
        <v>337</v>
      </c>
      <c r="AU95" s="36" t="s">
        <v>337</v>
      </c>
      <c r="AV95" s="36" t="s">
        <v>337</v>
      </c>
      <c r="AW95" s="36" t="s">
        <v>337</v>
      </c>
      <c r="AX95" s="36" t="s">
        <v>337</v>
      </c>
      <c r="AY95" s="36" t="s">
        <v>337</v>
      </c>
      <c r="AZ95" s="36" t="s">
        <v>337</v>
      </c>
      <c r="BA95" s="36" t="s">
        <v>337</v>
      </c>
      <c r="BB95" s="36" t="s">
        <v>337</v>
      </c>
      <c r="BC95" s="36" t="s">
        <v>337</v>
      </c>
      <c r="BD95" s="36" t="s">
        <v>337</v>
      </c>
      <c r="BE95" s="36" t="s">
        <v>337</v>
      </c>
      <c r="BF95" s="36" t="s">
        <v>337</v>
      </c>
      <c r="BG95" s="36" t="s">
        <v>337</v>
      </c>
      <c r="BH95" s="36" t="s">
        <v>337</v>
      </c>
      <c r="BI95" s="36" t="s">
        <v>337</v>
      </c>
      <c r="BJ95" s="36" t="s">
        <v>337</v>
      </c>
      <c r="BK95" s="36" t="s">
        <v>337</v>
      </c>
      <c r="BL95" s="36" t="s">
        <v>337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337</v>
      </c>
      <c r="E96" s="36" t="s">
        <v>337</v>
      </c>
      <c r="F96" s="36" t="s">
        <v>337</v>
      </c>
      <c r="G96" s="36" t="s">
        <v>337</v>
      </c>
      <c r="H96" s="36" t="s">
        <v>337</v>
      </c>
      <c r="I96" s="36" t="s">
        <v>337</v>
      </c>
      <c r="J96" s="36" t="s">
        <v>337</v>
      </c>
      <c r="K96" s="36" t="s">
        <v>337</v>
      </c>
      <c r="L96" s="36" t="s">
        <v>337</v>
      </c>
      <c r="M96" s="36" t="s">
        <v>337</v>
      </c>
      <c r="N96" s="36" t="s">
        <v>337</v>
      </c>
      <c r="O96" s="36" t="s">
        <v>337</v>
      </c>
      <c r="P96" s="36" t="s">
        <v>337</v>
      </c>
      <c r="Q96" s="36" t="s">
        <v>337</v>
      </c>
      <c r="R96" s="36" t="s">
        <v>337</v>
      </c>
      <c r="S96" s="36" t="s">
        <v>337</v>
      </c>
      <c r="T96" s="36" t="s">
        <v>337</v>
      </c>
      <c r="U96" s="36" t="s">
        <v>337</v>
      </c>
      <c r="V96" s="36" t="s">
        <v>337</v>
      </c>
      <c r="W96" s="36" t="s">
        <v>337</v>
      </c>
      <c r="X96" s="36" t="s">
        <v>337</v>
      </c>
      <c r="Y96" s="36" t="s">
        <v>337</v>
      </c>
      <c r="Z96" s="36" t="s">
        <v>337</v>
      </c>
      <c r="AA96" s="36" t="s">
        <v>337</v>
      </c>
      <c r="AB96" s="36" t="s">
        <v>337</v>
      </c>
      <c r="AC96" s="36" t="s">
        <v>337</v>
      </c>
      <c r="AD96" s="36" t="s">
        <v>337</v>
      </c>
      <c r="AE96" s="36" t="s">
        <v>337</v>
      </c>
      <c r="AF96" s="36" t="s">
        <v>337</v>
      </c>
      <c r="AG96" s="36" t="s">
        <v>337</v>
      </c>
      <c r="AH96" s="36" t="s">
        <v>337</v>
      </c>
      <c r="AI96" s="36" t="s">
        <v>337</v>
      </c>
      <c r="AJ96" s="36" t="s">
        <v>337</v>
      </c>
      <c r="AK96" s="36" t="s">
        <v>337</v>
      </c>
      <c r="AL96" s="36" t="s">
        <v>337</v>
      </c>
      <c r="AM96" s="36" t="s">
        <v>337</v>
      </c>
      <c r="AN96" s="36" t="s">
        <v>337</v>
      </c>
      <c r="AO96" s="36" t="s">
        <v>337</v>
      </c>
      <c r="AP96" s="36" t="s">
        <v>337</v>
      </c>
      <c r="AQ96" s="36" t="s">
        <v>337</v>
      </c>
      <c r="AR96" s="36" t="s">
        <v>337</v>
      </c>
      <c r="AS96" s="36" t="s">
        <v>337</v>
      </c>
      <c r="AT96" s="36" t="s">
        <v>337</v>
      </c>
      <c r="AU96" s="36" t="s">
        <v>337</v>
      </c>
      <c r="AV96" s="36" t="s">
        <v>337</v>
      </c>
      <c r="AW96" s="36" t="s">
        <v>337</v>
      </c>
      <c r="AX96" s="36" t="s">
        <v>337</v>
      </c>
      <c r="AY96" s="36" t="s">
        <v>337</v>
      </c>
      <c r="AZ96" s="36" t="s">
        <v>337</v>
      </c>
      <c r="BA96" s="36" t="s">
        <v>337</v>
      </c>
      <c r="BB96" s="36" t="s">
        <v>337</v>
      </c>
      <c r="BC96" s="36" t="s">
        <v>337</v>
      </c>
      <c r="BD96" s="36" t="s">
        <v>337</v>
      </c>
      <c r="BE96" s="36" t="s">
        <v>337</v>
      </c>
      <c r="BF96" s="36" t="s">
        <v>337</v>
      </c>
      <c r="BG96" s="36" t="s">
        <v>337</v>
      </c>
      <c r="BH96" s="36" t="s">
        <v>337</v>
      </c>
      <c r="BI96" s="36" t="s">
        <v>337</v>
      </c>
      <c r="BJ96" s="36" t="s">
        <v>337</v>
      </c>
      <c r="BK96" s="36" t="s">
        <v>337</v>
      </c>
      <c r="BL96" s="36" t="s">
        <v>337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337</v>
      </c>
      <c r="E97" s="36" t="s">
        <v>337</v>
      </c>
      <c r="F97" s="36" t="s">
        <v>337</v>
      </c>
      <c r="G97" s="36" t="s">
        <v>337</v>
      </c>
      <c r="H97" s="36" t="s">
        <v>337</v>
      </c>
      <c r="I97" s="36" t="s">
        <v>337</v>
      </c>
      <c r="J97" s="36" t="s">
        <v>337</v>
      </c>
      <c r="K97" s="36" t="s">
        <v>337</v>
      </c>
      <c r="L97" s="36" t="s">
        <v>337</v>
      </c>
      <c r="M97" s="36" t="s">
        <v>337</v>
      </c>
      <c r="N97" s="36" t="s">
        <v>337</v>
      </c>
      <c r="O97" s="36" t="s">
        <v>337</v>
      </c>
      <c r="P97" s="36" t="s">
        <v>337</v>
      </c>
      <c r="Q97" s="36" t="s">
        <v>337</v>
      </c>
      <c r="R97" s="36" t="s">
        <v>337</v>
      </c>
      <c r="S97" s="36" t="s">
        <v>337</v>
      </c>
      <c r="T97" s="36" t="s">
        <v>337</v>
      </c>
      <c r="U97" s="36" t="s">
        <v>337</v>
      </c>
      <c r="V97" s="36" t="s">
        <v>337</v>
      </c>
      <c r="W97" s="36" t="s">
        <v>337</v>
      </c>
      <c r="X97" s="36" t="s">
        <v>337</v>
      </c>
      <c r="Y97" s="36" t="s">
        <v>337</v>
      </c>
      <c r="Z97" s="36" t="s">
        <v>337</v>
      </c>
      <c r="AA97" s="36" t="s">
        <v>337</v>
      </c>
      <c r="AB97" s="36" t="s">
        <v>337</v>
      </c>
      <c r="AC97" s="36" t="s">
        <v>337</v>
      </c>
      <c r="AD97" s="36" t="s">
        <v>337</v>
      </c>
      <c r="AE97" s="36" t="s">
        <v>337</v>
      </c>
      <c r="AF97" s="36" t="s">
        <v>337</v>
      </c>
      <c r="AG97" s="36" t="s">
        <v>337</v>
      </c>
      <c r="AH97" s="36" t="s">
        <v>337</v>
      </c>
      <c r="AI97" s="36" t="s">
        <v>337</v>
      </c>
      <c r="AJ97" s="36" t="s">
        <v>337</v>
      </c>
      <c r="AK97" s="36" t="s">
        <v>337</v>
      </c>
      <c r="AL97" s="36" t="s">
        <v>337</v>
      </c>
      <c r="AM97" s="36" t="s">
        <v>337</v>
      </c>
      <c r="AN97" s="36" t="s">
        <v>337</v>
      </c>
      <c r="AO97" s="36" t="s">
        <v>337</v>
      </c>
      <c r="AP97" s="36" t="s">
        <v>337</v>
      </c>
      <c r="AQ97" s="36" t="s">
        <v>337</v>
      </c>
      <c r="AR97" s="36" t="s">
        <v>337</v>
      </c>
      <c r="AS97" s="36" t="s">
        <v>337</v>
      </c>
      <c r="AT97" s="36" t="s">
        <v>337</v>
      </c>
      <c r="AU97" s="36" t="s">
        <v>337</v>
      </c>
      <c r="AV97" s="36" t="s">
        <v>337</v>
      </c>
      <c r="AW97" s="36" t="s">
        <v>337</v>
      </c>
      <c r="AX97" s="36" t="s">
        <v>337</v>
      </c>
      <c r="AY97" s="36" t="s">
        <v>337</v>
      </c>
      <c r="AZ97" s="36" t="s">
        <v>337</v>
      </c>
      <c r="BA97" s="36" t="s">
        <v>337</v>
      </c>
      <c r="BB97" s="36" t="s">
        <v>337</v>
      </c>
      <c r="BC97" s="36" t="s">
        <v>337</v>
      </c>
      <c r="BD97" s="36" t="s">
        <v>337</v>
      </c>
      <c r="BE97" s="36" t="s">
        <v>337</v>
      </c>
      <c r="BF97" s="36" t="s">
        <v>337</v>
      </c>
      <c r="BG97" s="36" t="s">
        <v>337</v>
      </c>
      <c r="BH97" s="36" t="s">
        <v>337</v>
      </c>
      <c r="BI97" s="36" t="s">
        <v>337</v>
      </c>
      <c r="BJ97" s="36" t="s">
        <v>337</v>
      </c>
      <c r="BK97" s="36" t="s">
        <v>337</v>
      </c>
      <c r="BL97" s="36" t="s">
        <v>337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337</v>
      </c>
      <c r="E98" s="36" t="s">
        <v>337</v>
      </c>
      <c r="F98" s="36" t="s">
        <v>337</v>
      </c>
      <c r="G98" s="36" t="s">
        <v>337</v>
      </c>
      <c r="H98" s="36" t="s">
        <v>337</v>
      </c>
      <c r="I98" s="36" t="s">
        <v>337</v>
      </c>
      <c r="J98" s="36" t="s">
        <v>337</v>
      </c>
      <c r="K98" s="36" t="s">
        <v>337</v>
      </c>
      <c r="L98" s="36" t="s">
        <v>337</v>
      </c>
      <c r="M98" s="36" t="s">
        <v>337</v>
      </c>
      <c r="N98" s="36" t="s">
        <v>337</v>
      </c>
      <c r="O98" s="36" t="s">
        <v>337</v>
      </c>
      <c r="P98" s="36" t="s">
        <v>337</v>
      </c>
      <c r="Q98" s="36" t="s">
        <v>337</v>
      </c>
      <c r="R98" s="36" t="s">
        <v>337</v>
      </c>
      <c r="S98" s="36" t="s">
        <v>337</v>
      </c>
      <c r="T98" s="36" t="s">
        <v>337</v>
      </c>
      <c r="U98" s="36" t="s">
        <v>337</v>
      </c>
      <c r="V98" s="36" t="s">
        <v>337</v>
      </c>
      <c r="W98" s="36" t="s">
        <v>337</v>
      </c>
      <c r="X98" s="36" t="s">
        <v>337</v>
      </c>
      <c r="Y98" s="36" t="s">
        <v>337</v>
      </c>
      <c r="Z98" s="36" t="s">
        <v>337</v>
      </c>
      <c r="AA98" s="36" t="s">
        <v>337</v>
      </c>
      <c r="AB98" s="36" t="s">
        <v>337</v>
      </c>
      <c r="AC98" s="36" t="s">
        <v>337</v>
      </c>
      <c r="AD98" s="36" t="s">
        <v>337</v>
      </c>
      <c r="AE98" s="36" t="s">
        <v>337</v>
      </c>
      <c r="AF98" s="36" t="s">
        <v>337</v>
      </c>
      <c r="AG98" s="36" t="s">
        <v>337</v>
      </c>
      <c r="AH98" s="36" t="s">
        <v>337</v>
      </c>
      <c r="AI98" s="36" t="s">
        <v>337</v>
      </c>
      <c r="AJ98" s="36" t="s">
        <v>337</v>
      </c>
      <c r="AK98" s="36" t="s">
        <v>337</v>
      </c>
      <c r="AL98" s="36" t="s">
        <v>337</v>
      </c>
      <c r="AM98" s="36" t="s">
        <v>337</v>
      </c>
      <c r="AN98" s="36" t="s">
        <v>337</v>
      </c>
      <c r="AO98" s="36" t="s">
        <v>337</v>
      </c>
      <c r="AP98" s="36" t="s">
        <v>337</v>
      </c>
      <c r="AQ98" s="36" t="s">
        <v>337</v>
      </c>
      <c r="AR98" s="36" t="s">
        <v>337</v>
      </c>
      <c r="AS98" s="36" t="s">
        <v>337</v>
      </c>
      <c r="AT98" s="36" t="s">
        <v>337</v>
      </c>
      <c r="AU98" s="36" t="s">
        <v>337</v>
      </c>
      <c r="AV98" s="36" t="s">
        <v>337</v>
      </c>
      <c r="AW98" s="36" t="s">
        <v>337</v>
      </c>
      <c r="AX98" s="36" t="s">
        <v>337</v>
      </c>
      <c r="AY98" s="36" t="s">
        <v>337</v>
      </c>
      <c r="AZ98" s="36" t="s">
        <v>337</v>
      </c>
      <c r="BA98" s="36" t="s">
        <v>337</v>
      </c>
      <c r="BB98" s="36" t="s">
        <v>337</v>
      </c>
      <c r="BC98" s="36" t="s">
        <v>337</v>
      </c>
      <c r="BD98" s="36" t="s">
        <v>337</v>
      </c>
      <c r="BE98" s="36" t="s">
        <v>337</v>
      </c>
      <c r="BF98" s="36" t="s">
        <v>337</v>
      </c>
      <c r="BG98" s="36" t="s">
        <v>337</v>
      </c>
      <c r="BH98" s="36" t="s">
        <v>337</v>
      </c>
      <c r="BI98" s="36" t="s">
        <v>337</v>
      </c>
      <c r="BJ98" s="36" t="s">
        <v>337</v>
      </c>
      <c r="BK98" s="36" t="s">
        <v>337</v>
      </c>
      <c r="BL98" s="36" t="s">
        <v>337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337</v>
      </c>
      <c r="E99" s="36" t="s">
        <v>337</v>
      </c>
      <c r="F99" s="36" t="s">
        <v>337</v>
      </c>
      <c r="G99" s="36" t="s">
        <v>337</v>
      </c>
      <c r="H99" s="36" t="s">
        <v>337</v>
      </c>
      <c r="I99" s="36" t="s">
        <v>337</v>
      </c>
      <c r="J99" s="36" t="s">
        <v>337</v>
      </c>
      <c r="K99" s="36" t="s">
        <v>337</v>
      </c>
      <c r="L99" s="36" t="s">
        <v>337</v>
      </c>
      <c r="M99" s="36" t="s">
        <v>337</v>
      </c>
      <c r="N99" s="36" t="s">
        <v>337</v>
      </c>
      <c r="O99" s="36" t="s">
        <v>337</v>
      </c>
      <c r="P99" s="36" t="s">
        <v>337</v>
      </c>
      <c r="Q99" s="36" t="s">
        <v>337</v>
      </c>
      <c r="R99" s="36" t="s">
        <v>337</v>
      </c>
      <c r="S99" s="36" t="s">
        <v>337</v>
      </c>
      <c r="T99" s="36" t="s">
        <v>337</v>
      </c>
      <c r="U99" s="36" t="s">
        <v>337</v>
      </c>
      <c r="V99" s="36" t="s">
        <v>337</v>
      </c>
      <c r="W99" s="36" t="s">
        <v>337</v>
      </c>
      <c r="X99" s="36" t="s">
        <v>337</v>
      </c>
      <c r="Y99" s="36" t="s">
        <v>337</v>
      </c>
      <c r="Z99" s="36" t="s">
        <v>337</v>
      </c>
      <c r="AA99" s="36" t="s">
        <v>337</v>
      </c>
      <c r="AB99" s="36" t="s">
        <v>337</v>
      </c>
      <c r="AC99" s="36" t="s">
        <v>337</v>
      </c>
      <c r="AD99" s="36" t="s">
        <v>337</v>
      </c>
      <c r="AE99" s="36" t="s">
        <v>337</v>
      </c>
      <c r="AF99" s="36" t="s">
        <v>337</v>
      </c>
      <c r="AG99" s="36" t="s">
        <v>337</v>
      </c>
      <c r="AH99" s="36" t="s">
        <v>337</v>
      </c>
      <c r="AI99" s="36" t="s">
        <v>337</v>
      </c>
      <c r="AJ99" s="36" t="s">
        <v>337</v>
      </c>
      <c r="AK99" s="36" t="s">
        <v>337</v>
      </c>
      <c r="AL99" s="36" t="s">
        <v>337</v>
      </c>
      <c r="AM99" s="36" t="s">
        <v>337</v>
      </c>
      <c r="AN99" s="36" t="s">
        <v>337</v>
      </c>
      <c r="AO99" s="36" t="s">
        <v>337</v>
      </c>
      <c r="AP99" s="36" t="s">
        <v>337</v>
      </c>
      <c r="AQ99" s="36" t="s">
        <v>337</v>
      </c>
      <c r="AR99" s="36" t="s">
        <v>337</v>
      </c>
      <c r="AS99" s="36" t="s">
        <v>337</v>
      </c>
      <c r="AT99" s="36" t="s">
        <v>337</v>
      </c>
      <c r="AU99" s="36" t="s">
        <v>337</v>
      </c>
      <c r="AV99" s="36" t="s">
        <v>337</v>
      </c>
      <c r="AW99" s="36" t="s">
        <v>337</v>
      </c>
      <c r="AX99" s="36" t="s">
        <v>337</v>
      </c>
      <c r="AY99" s="36" t="s">
        <v>337</v>
      </c>
      <c r="AZ99" s="36" t="s">
        <v>337</v>
      </c>
      <c r="BA99" s="36" t="s">
        <v>337</v>
      </c>
      <c r="BB99" s="36" t="s">
        <v>337</v>
      </c>
      <c r="BC99" s="36" t="s">
        <v>337</v>
      </c>
      <c r="BD99" s="36" t="s">
        <v>337</v>
      </c>
      <c r="BE99" s="36" t="s">
        <v>337</v>
      </c>
      <c r="BF99" s="36" t="s">
        <v>337</v>
      </c>
      <c r="BG99" s="36" t="s">
        <v>337</v>
      </c>
      <c r="BH99" s="36" t="s">
        <v>337</v>
      </c>
      <c r="BI99" s="36" t="s">
        <v>337</v>
      </c>
      <c r="BJ99" s="36" t="s">
        <v>337</v>
      </c>
      <c r="BK99" s="36" t="s">
        <v>337</v>
      </c>
      <c r="BL99" s="36" t="s">
        <v>337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337</v>
      </c>
      <c r="E100" s="36" t="s">
        <v>337</v>
      </c>
      <c r="F100" s="36" t="s">
        <v>337</v>
      </c>
      <c r="G100" s="36" t="s">
        <v>337</v>
      </c>
      <c r="H100" s="36" t="s">
        <v>337</v>
      </c>
      <c r="I100" s="36" t="s">
        <v>337</v>
      </c>
      <c r="J100" s="36" t="s">
        <v>337</v>
      </c>
      <c r="K100" s="36" t="s">
        <v>337</v>
      </c>
      <c r="L100" s="36" t="s">
        <v>337</v>
      </c>
      <c r="M100" s="36" t="s">
        <v>337</v>
      </c>
      <c r="N100" s="36" t="s">
        <v>337</v>
      </c>
      <c r="O100" s="36" t="s">
        <v>337</v>
      </c>
      <c r="P100" s="36" t="s">
        <v>337</v>
      </c>
      <c r="Q100" s="36" t="s">
        <v>337</v>
      </c>
      <c r="R100" s="36" t="s">
        <v>337</v>
      </c>
      <c r="S100" s="36" t="s">
        <v>337</v>
      </c>
      <c r="T100" s="36" t="s">
        <v>337</v>
      </c>
      <c r="U100" s="36" t="s">
        <v>337</v>
      </c>
      <c r="V100" s="36" t="s">
        <v>337</v>
      </c>
      <c r="W100" s="36" t="s">
        <v>337</v>
      </c>
      <c r="X100" s="36" t="s">
        <v>337</v>
      </c>
      <c r="Y100" s="36" t="s">
        <v>337</v>
      </c>
      <c r="Z100" s="36" t="s">
        <v>337</v>
      </c>
      <c r="AA100" s="36" t="s">
        <v>337</v>
      </c>
      <c r="AB100" s="36" t="s">
        <v>337</v>
      </c>
      <c r="AC100" s="36" t="s">
        <v>337</v>
      </c>
      <c r="AD100" s="36" t="s">
        <v>337</v>
      </c>
      <c r="AE100" s="36" t="s">
        <v>337</v>
      </c>
      <c r="AF100" s="36" t="s">
        <v>337</v>
      </c>
      <c r="AG100" s="36" t="s">
        <v>337</v>
      </c>
      <c r="AH100" s="36" t="s">
        <v>337</v>
      </c>
      <c r="AI100" s="36" t="s">
        <v>337</v>
      </c>
      <c r="AJ100" s="36" t="s">
        <v>337</v>
      </c>
      <c r="AK100" s="36" t="s">
        <v>337</v>
      </c>
      <c r="AL100" s="36" t="s">
        <v>337</v>
      </c>
      <c r="AM100" s="36" t="s">
        <v>337</v>
      </c>
      <c r="AN100" s="36" t="s">
        <v>337</v>
      </c>
      <c r="AO100" s="36" t="s">
        <v>337</v>
      </c>
      <c r="AP100" s="36" t="s">
        <v>337</v>
      </c>
      <c r="AQ100" s="36" t="s">
        <v>337</v>
      </c>
      <c r="AR100" s="36" t="s">
        <v>337</v>
      </c>
      <c r="AS100" s="36" t="s">
        <v>337</v>
      </c>
      <c r="AT100" s="36" t="s">
        <v>337</v>
      </c>
      <c r="AU100" s="36" t="s">
        <v>337</v>
      </c>
      <c r="AV100" s="36" t="s">
        <v>337</v>
      </c>
      <c r="AW100" s="36" t="s">
        <v>337</v>
      </c>
      <c r="AX100" s="36" t="s">
        <v>337</v>
      </c>
      <c r="AY100" s="36" t="s">
        <v>337</v>
      </c>
      <c r="AZ100" s="36" t="s">
        <v>337</v>
      </c>
      <c r="BA100" s="36" t="s">
        <v>337</v>
      </c>
      <c r="BB100" s="36" t="s">
        <v>337</v>
      </c>
      <c r="BC100" s="36" t="s">
        <v>337</v>
      </c>
      <c r="BD100" s="36" t="s">
        <v>337</v>
      </c>
      <c r="BE100" s="36" t="s">
        <v>337</v>
      </c>
      <c r="BF100" s="36" t="s">
        <v>337</v>
      </c>
      <c r="BG100" s="36" t="s">
        <v>337</v>
      </c>
      <c r="BH100" s="36" t="s">
        <v>337</v>
      </c>
      <c r="BI100" s="36" t="s">
        <v>337</v>
      </c>
      <c r="BJ100" s="36" t="s">
        <v>337</v>
      </c>
      <c r="BK100" s="36" t="s">
        <v>337</v>
      </c>
      <c r="BL100" s="36" t="s">
        <v>337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337</v>
      </c>
      <c r="E101" s="36" t="s">
        <v>337</v>
      </c>
      <c r="F101" s="36" t="s">
        <v>337</v>
      </c>
      <c r="G101" s="36" t="s">
        <v>337</v>
      </c>
      <c r="H101" s="36" t="s">
        <v>337</v>
      </c>
      <c r="I101" s="36" t="s">
        <v>337</v>
      </c>
      <c r="J101" s="36" t="s">
        <v>337</v>
      </c>
      <c r="K101" s="36" t="s">
        <v>337</v>
      </c>
      <c r="L101" s="36" t="s">
        <v>337</v>
      </c>
      <c r="M101" s="36" t="s">
        <v>337</v>
      </c>
      <c r="N101" s="36" t="s">
        <v>337</v>
      </c>
      <c r="O101" s="36" t="s">
        <v>337</v>
      </c>
      <c r="P101" s="36" t="s">
        <v>337</v>
      </c>
      <c r="Q101" s="36" t="s">
        <v>337</v>
      </c>
      <c r="R101" s="36" t="s">
        <v>337</v>
      </c>
      <c r="S101" s="36" t="s">
        <v>337</v>
      </c>
      <c r="T101" s="36" t="s">
        <v>337</v>
      </c>
      <c r="U101" s="36" t="s">
        <v>337</v>
      </c>
      <c r="V101" s="36" t="s">
        <v>337</v>
      </c>
      <c r="W101" s="36" t="s">
        <v>337</v>
      </c>
      <c r="X101" s="36" t="s">
        <v>337</v>
      </c>
      <c r="Y101" s="36" t="s">
        <v>337</v>
      </c>
      <c r="Z101" s="36" t="s">
        <v>337</v>
      </c>
      <c r="AA101" s="36" t="s">
        <v>337</v>
      </c>
      <c r="AB101" s="36" t="s">
        <v>337</v>
      </c>
      <c r="AC101" s="36" t="s">
        <v>337</v>
      </c>
      <c r="AD101" s="36" t="s">
        <v>337</v>
      </c>
      <c r="AE101" s="36" t="s">
        <v>337</v>
      </c>
      <c r="AF101" s="36" t="s">
        <v>337</v>
      </c>
      <c r="AG101" s="36" t="s">
        <v>337</v>
      </c>
      <c r="AH101" s="36" t="s">
        <v>337</v>
      </c>
      <c r="AI101" s="36" t="s">
        <v>337</v>
      </c>
      <c r="AJ101" s="36" t="s">
        <v>337</v>
      </c>
      <c r="AK101" s="36" t="s">
        <v>337</v>
      </c>
      <c r="AL101" s="36" t="s">
        <v>337</v>
      </c>
      <c r="AM101" s="36" t="s">
        <v>337</v>
      </c>
      <c r="AN101" s="36" t="s">
        <v>337</v>
      </c>
      <c r="AO101" s="36" t="s">
        <v>337</v>
      </c>
      <c r="AP101" s="36" t="s">
        <v>337</v>
      </c>
      <c r="AQ101" s="36" t="s">
        <v>337</v>
      </c>
      <c r="AR101" s="36" t="s">
        <v>337</v>
      </c>
      <c r="AS101" s="36" t="s">
        <v>337</v>
      </c>
      <c r="AT101" s="36" t="s">
        <v>337</v>
      </c>
      <c r="AU101" s="36" t="s">
        <v>337</v>
      </c>
      <c r="AV101" s="36" t="s">
        <v>337</v>
      </c>
      <c r="AW101" s="36" t="s">
        <v>337</v>
      </c>
      <c r="AX101" s="36" t="s">
        <v>337</v>
      </c>
      <c r="AY101" s="36" t="s">
        <v>337</v>
      </c>
      <c r="AZ101" s="36" t="s">
        <v>337</v>
      </c>
      <c r="BA101" s="36" t="s">
        <v>337</v>
      </c>
      <c r="BB101" s="36" t="s">
        <v>337</v>
      </c>
      <c r="BC101" s="36" t="s">
        <v>337</v>
      </c>
      <c r="BD101" s="36" t="s">
        <v>337</v>
      </c>
      <c r="BE101" s="36" t="s">
        <v>337</v>
      </c>
      <c r="BF101" s="36" t="s">
        <v>337</v>
      </c>
      <c r="BG101" s="36" t="s">
        <v>337</v>
      </c>
      <c r="BH101" s="36" t="s">
        <v>337</v>
      </c>
      <c r="BI101" s="36" t="s">
        <v>337</v>
      </c>
      <c r="BJ101" s="36" t="s">
        <v>337</v>
      </c>
      <c r="BK101" s="36" t="s">
        <v>337</v>
      </c>
      <c r="BL101" s="36" t="s">
        <v>337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337</v>
      </c>
      <c r="E102" s="36" t="s">
        <v>337</v>
      </c>
      <c r="F102" s="36" t="s">
        <v>337</v>
      </c>
      <c r="G102" s="36" t="s">
        <v>337</v>
      </c>
      <c r="H102" s="36" t="s">
        <v>337</v>
      </c>
      <c r="I102" s="36" t="s">
        <v>337</v>
      </c>
      <c r="J102" s="36" t="s">
        <v>337</v>
      </c>
      <c r="K102" s="36" t="s">
        <v>337</v>
      </c>
      <c r="L102" s="36" t="s">
        <v>337</v>
      </c>
      <c r="M102" s="36" t="s">
        <v>337</v>
      </c>
      <c r="N102" s="36" t="s">
        <v>337</v>
      </c>
      <c r="O102" s="36" t="s">
        <v>337</v>
      </c>
      <c r="P102" s="36" t="s">
        <v>337</v>
      </c>
      <c r="Q102" s="36" t="s">
        <v>337</v>
      </c>
      <c r="R102" s="36" t="s">
        <v>337</v>
      </c>
      <c r="S102" s="36" t="s">
        <v>337</v>
      </c>
      <c r="T102" s="36" t="s">
        <v>337</v>
      </c>
      <c r="U102" s="36" t="s">
        <v>337</v>
      </c>
      <c r="V102" s="36" t="s">
        <v>337</v>
      </c>
      <c r="W102" s="36" t="s">
        <v>337</v>
      </c>
      <c r="X102" s="36" t="s">
        <v>337</v>
      </c>
      <c r="Y102" s="36" t="s">
        <v>337</v>
      </c>
      <c r="Z102" s="36" t="s">
        <v>337</v>
      </c>
      <c r="AA102" s="36" t="s">
        <v>337</v>
      </c>
      <c r="AB102" s="36" t="s">
        <v>337</v>
      </c>
      <c r="AC102" s="36" t="s">
        <v>337</v>
      </c>
      <c r="AD102" s="36" t="s">
        <v>337</v>
      </c>
      <c r="AE102" s="36" t="s">
        <v>337</v>
      </c>
      <c r="AF102" s="36" t="s">
        <v>337</v>
      </c>
      <c r="AG102" s="36" t="s">
        <v>337</v>
      </c>
      <c r="AH102" s="36" t="s">
        <v>337</v>
      </c>
      <c r="AI102" s="36" t="s">
        <v>337</v>
      </c>
      <c r="AJ102" s="36" t="s">
        <v>337</v>
      </c>
      <c r="AK102" s="36" t="s">
        <v>337</v>
      </c>
      <c r="AL102" s="36" t="s">
        <v>337</v>
      </c>
      <c r="AM102" s="36" t="s">
        <v>337</v>
      </c>
      <c r="AN102" s="36" t="s">
        <v>337</v>
      </c>
      <c r="AO102" s="36" t="s">
        <v>337</v>
      </c>
      <c r="AP102" s="36" t="s">
        <v>337</v>
      </c>
      <c r="AQ102" s="36" t="s">
        <v>337</v>
      </c>
      <c r="AR102" s="36" t="s">
        <v>337</v>
      </c>
      <c r="AS102" s="36" t="s">
        <v>337</v>
      </c>
      <c r="AT102" s="36" t="s">
        <v>337</v>
      </c>
      <c r="AU102" s="36" t="s">
        <v>337</v>
      </c>
      <c r="AV102" s="36" t="s">
        <v>337</v>
      </c>
      <c r="AW102" s="36" t="s">
        <v>337</v>
      </c>
      <c r="AX102" s="36" t="s">
        <v>337</v>
      </c>
      <c r="AY102" s="36" t="s">
        <v>337</v>
      </c>
      <c r="AZ102" s="36" t="s">
        <v>337</v>
      </c>
      <c r="BA102" s="36" t="s">
        <v>337</v>
      </c>
      <c r="BB102" s="36" t="s">
        <v>337</v>
      </c>
      <c r="BC102" s="36" t="s">
        <v>337</v>
      </c>
      <c r="BD102" s="36" t="s">
        <v>337</v>
      </c>
      <c r="BE102" s="36" t="s">
        <v>337</v>
      </c>
      <c r="BF102" s="36" t="s">
        <v>337</v>
      </c>
      <c r="BG102" s="36" t="s">
        <v>337</v>
      </c>
      <c r="BH102" s="36" t="s">
        <v>337</v>
      </c>
      <c r="BI102" s="36" t="s">
        <v>337</v>
      </c>
      <c r="BJ102" s="36" t="s">
        <v>337</v>
      </c>
      <c r="BK102" s="36" t="s">
        <v>337</v>
      </c>
      <c r="BL102" s="36" t="s">
        <v>337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337</v>
      </c>
      <c r="E103" s="36" t="s">
        <v>337</v>
      </c>
      <c r="F103" s="36" t="s">
        <v>337</v>
      </c>
      <c r="G103" s="36" t="s">
        <v>337</v>
      </c>
      <c r="H103" s="36" t="s">
        <v>337</v>
      </c>
      <c r="I103" s="36" t="s">
        <v>337</v>
      </c>
      <c r="J103" s="36" t="s">
        <v>337</v>
      </c>
      <c r="K103" s="36" t="s">
        <v>337</v>
      </c>
      <c r="L103" s="36" t="s">
        <v>337</v>
      </c>
      <c r="M103" s="36" t="s">
        <v>337</v>
      </c>
      <c r="N103" s="36" t="s">
        <v>337</v>
      </c>
      <c r="O103" s="36" t="s">
        <v>337</v>
      </c>
      <c r="P103" s="36" t="s">
        <v>337</v>
      </c>
      <c r="Q103" s="36" t="s">
        <v>337</v>
      </c>
      <c r="R103" s="36" t="s">
        <v>337</v>
      </c>
      <c r="S103" s="36" t="s">
        <v>337</v>
      </c>
      <c r="T103" s="36" t="s">
        <v>337</v>
      </c>
      <c r="U103" s="36" t="s">
        <v>337</v>
      </c>
      <c r="V103" s="36" t="s">
        <v>337</v>
      </c>
      <c r="W103" s="36" t="s">
        <v>337</v>
      </c>
      <c r="X103" s="36" t="s">
        <v>337</v>
      </c>
      <c r="Y103" s="36" t="s">
        <v>337</v>
      </c>
      <c r="Z103" s="36" t="s">
        <v>337</v>
      </c>
      <c r="AA103" s="36" t="s">
        <v>337</v>
      </c>
      <c r="AB103" s="36" t="s">
        <v>337</v>
      </c>
      <c r="AC103" s="36" t="s">
        <v>337</v>
      </c>
      <c r="AD103" s="36" t="s">
        <v>337</v>
      </c>
      <c r="AE103" s="36" t="s">
        <v>337</v>
      </c>
      <c r="AF103" s="36" t="s">
        <v>337</v>
      </c>
      <c r="AG103" s="36" t="s">
        <v>337</v>
      </c>
      <c r="AH103" s="36" t="s">
        <v>337</v>
      </c>
      <c r="AI103" s="36" t="s">
        <v>337</v>
      </c>
      <c r="AJ103" s="36" t="s">
        <v>337</v>
      </c>
      <c r="AK103" s="36" t="s">
        <v>337</v>
      </c>
      <c r="AL103" s="36" t="s">
        <v>337</v>
      </c>
      <c r="AM103" s="36" t="s">
        <v>337</v>
      </c>
      <c r="AN103" s="36" t="s">
        <v>337</v>
      </c>
      <c r="AO103" s="36" t="s">
        <v>337</v>
      </c>
      <c r="AP103" s="36" t="s">
        <v>337</v>
      </c>
      <c r="AQ103" s="36" t="s">
        <v>337</v>
      </c>
      <c r="AR103" s="36" t="s">
        <v>337</v>
      </c>
      <c r="AS103" s="36" t="s">
        <v>337</v>
      </c>
      <c r="AT103" s="36" t="s">
        <v>337</v>
      </c>
      <c r="AU103" s="36" t="s">
        <v>337</v>
      </c>
      <c r="AV103" s="36" t="s">
        <v>337</v>
      </c>
      <c r="AW103" s="36" t="s">
        <v>337</v>
      </c>
      <c r="AX103" s="36" t="s">
        <v>337</v>
      </c>
      <c r="AY103" s="36" t="s">
        <v>337</v>
      </c>
      <c r="AZ103" s="36" t="s">
        <v>337</v>
      </c>
      <c r="BA103" s="36" t="s">
        <v>337</v>
      </c>
      <c r="BB103" s="36" t="s">
        <v>337</v>
      </c>
      <c r="BC103" s="36" t="s">
        <v>337</v>
      </c>
      <c r="BD103" s="36" t="s">
        <v>337</v>
      </c>
      <c r="BE103" s="36" t="s">
        <v>337</v>
      </c>
      <c r="BF103" s="36" t="s">
        <v>337</v>
      </c>
      <c r="BG103" s="36" t="s">
        <v>337</v>
      </c>
      <c r="BH103" s="36" t="s">
        <v>337</v>
      </c>
      <c r="BI103" s="36" t="s">
        <v>337</v>
      </c>
      <c r="BJ103" s="36" t="s">
        <v>337</v>
      </c>
      <c r="BK103" s="36" t="s">
        <v>337</v>
      </c>
      <c r="BL103" s="36" t="s">
        <v>337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337</v>
      </c>
      <c r="E104" s="36" t="s">
        <v>337</v>
      </c>
      <c r="F104" s="36" t="s">
        <v>337</v>
      </c>
      <c r="G104" s="36" t="s">
        <v>337</v>
      </c>
      <c r="H104" s="36" t="s">
        <v>337</v>
      </c>
      <c r="I104" s="36" t="s">
        <v>337</v>
      </c>
      <c r="J104" s="36" t="s">
        <v>337</v>
      </c>
      <c r="K104" s="36" t="s">
        <v>337</v>
      </c>
      <c r="L104" s="36" t="s">
        <v>337</v>
      </c>
      <c r="M104" s="36" t="s">
        <v>337</v>
      </c>
      <c r="N104" s="36" t="s">
        <v>337</v>
      </c>
      <c r="O104" s="36" t="s">
        <v>337</v>
      </c>
      <c r="P104" s="36" t="s">
        <v>337</v>
      </c>
      <c r="Q104" s="36" t="s">
        <v>337</v>
      </c>
      <c r="R104" s="36" t="s">
        <v>337</v>
      </c>
      <c r="S104" s="36" t="s">
        <v>337</v>
      </c>
      <c r="T104" s="36" t="s">
        <v>337</v>
      </c>
      <c r="U104" s="36" t="s">
        <v>337</v>
      </c>
      <c r="V104" s="36" t="s">
        <v>337</v>
      </c>
      <c r="W104" s="36" t="s">
        <v>337</v>
      </c>
      <c r="X104" s="36" t="s">
        <v>337</v>
      </c>
      <c r="Y104" s="36" t="s">
        <v>337</v>
      </c>
      <c r="Z104" s="36" t="s">
        <v>337</v>
      </c>
      <c r="AA104" s="36" t="s">
        <v>337</v>
      </c>
      <c r="AB104" s="36" t="s">
        <v>337</v>
      </c>
      <c r="AC104" s="36" t="s">
        <v>337</v>
      </c>
      <c r="AD104" s="36" t="s">
        <v>337</v>
      </c>
      <c r="AE104" s="36" t="s">
        <v>337</v>
      </c>
      <c r="AF104" s="36" t="s">
        <v>337</v>
      </c>
      <c r="AG104" s="36" t="s">
        <v>337</v>
      </c>
      <c r="AH104" s="36" t="s">
        <v>337</v>
      </c>
      <c r="AI104" s="36" t="s">
        <v>337</v>
      </c>
      <c r="AJ104" s="36" t="s">
        <v>337</v>
      </c>
      <c r="AK104" s="36" t="s">
        <v>337</v>
      </c>
      <c r="AL104" s="36" t="s">
        <v>337</v>
      </c>
      <c r="AM104" s="36" t="s">
        <v>337</v>
      </c>
      <c r="AN104" s="36" t="s">
        <v>337</v>
      </c>
      <c r="AO104" s="36" t="s">
        <v>337</v>
      </c>
      <c r="AP104" s="36" t="s">
        <v>337</v>
      </c>
      <c r="AQ104" s="36" t="s">
        <v>337</v>
      </c>
      <c r="AR104" s="36" t="s">
        <v>337</v>
      </c>
      <c r="AS104" s="36" t="s">
        <v>337</v>
      </c>
      <c r="AT104" s="36" t="s">
        <v>337</v>
      </c>
      <c r="AU104" s="36" t="s">
        <v>337</v>
      </c>
      <c r="AV104" s="36" t="s">
        <v>337</v>
      </c>
      <c r="AW104" s="36" t="s">
        <v>337</v>
      </c>
      <c r="AX104" s="36" t="s">
        <v>337</v>
      </c>
      <c r="AY104" s="36" t="s">
        <v>337</v>
      </c>
      <c r="AZ104" s="36" t="s">
        <v>337</v>
      </c>
      <c r="BA104" s="36" t="s">
        <v>337</v>
      </c>
      <c r="BB104" s="36" t="s">
        <v>337</v>
      </c>
      <c r="BC104" s="36" t="s">
        <v>337</v>
      </c>
      <c r="BD104" s="36" t="s">
        <v>337</v>
      </c>
      <c r="BE104" s="36" t="s">
        <v>337</v>
      </c>
      <c r="BF104" s="36" t="s">
        <v>337</v>
      </c>
      <c r="BG104" s="36" t="s">
        <v>337</v>
      </c>
      <c r="BH104" s="36" t="s">
        <v>337</v>
      </c>
      <c r="BI104" s="36" t="s">
        <v>337</v>
      </c>
      <c r="BJ104" s="36" t="s">
        <v>337</v>
      </c>
      <c r="BK104" s="36" t="s">
        <v>337</v>
      </c>
      <c r="BL104" s="36" t="s">
        <v>337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337</v>
      </c>
      <c r="E105" s="36" t="s">
        <v>337</v>
      </c>
      <c r="F105" s="36" t="s">
        <v>337</v>
      </c>
      <c r="G105" s="36" t="s">
        <v>337</v>
      </c>
      <c r="H105" s="36" t="s">
        <v>337</v>
      </c>
      <c r="I105" s="36" t="s">
        <v>337</v>
      </c>
      <c r="J105" s="36" t="s">
        <v>337</v>
      </c>
      <c r="K105" s="36" t="s">
        <v>337</v>
      </c>
      <c r="L105" s="36" t="s">
        <v>337</v>
      </c>
      <c r="M105" s="36" t="s">
        <v>337</v>
      </c>
      <c r="N105" s="36" t="s">
        <v>337</v>
      </c>
      <c r="O105" s="36" t="s">
        <v>337</v>
      </c>
      <c r="P105" s="36" t="s">
        <v>337</v>
      </c>
      <c r="Q105" s="36" t="s">
        <v>337</v>
      </c>
      <c r="R105" s="36" t="s">
        <v>337</v>
      </c>
      <c r="S105" s="36" t="s">
        <v>337</v>
      </c>
      <c r="T105" s="36" t="s">
        <v>337</v>
      </c>
      <c r="U105" s="36" t="s">
        <v>337</v>
      </c>
      <c r="V105" s="36" t="s">
        <v>337</v>
      </c>
      <c r="W105" s="36" t="s">
        <v>337</v>
      </c>
      <c r="X105" s="36" t="s">
        <v>337</v>
      </c>
      <c r="Y105" s="36" t="s">
        <v>337</v>
      </c>
      <c r="Z105" s="36" t="s">
        <v>337</v>
      </c>
      <c r="AA105" s="36" t="s">
        <v>337</v>
      </c>
      <c r="AB105" s="36" t="s">
        <v>337</v>
      </c>
      <c r="AC105" s="36" t="s">
        <v>337</v>
      </c>
      <c r="AD105" s="36" t="s">
        <v>337</v>
      </c>
      <c r="AE105" s="36" t="s">
        <v>337</v>
      </c>
      <c r="AF105" s="36" t="s">
        <v>337</v>
      </c>
      <c r="AG105" s="36" t="s">
        <v>337</v>
      </c>
      <c r="AH105" s="36" t="s">
        <v>337</v>
      </c>
      <c r="AI105" s="36" t="s">
        <v>337</v>
      </c>
      <c r="AJ105" s="36" t="s">
        <v>337</v>
      </c>
      <c r="AK105" s="36" t="s">
        <v>337</v>
      </c>
      <c r="AL105" s="36" t="s">
        <v>337</v>
      </c>
      <c r="AM105" s="36" t="s">
        <v>337</v>
      </c>
      <c r="AN105" s="36" t="s">
        <v>337</v>
      </c>
      <c r="AO105" s="36" t="s">
        <v>337</v>
      </c>
      <c r="AP105" s="36" t="s">
        <v>337</v>
      </c>
      <c r="AQ105" s="36" t="s">
        <v>337</v>
      </c>
      <c r="AR105" s="36" t="s">
        <v>337</v>
      </c>
      <c r="AS105" s="36" t="s">
        <v>337</v>
      </c>
      <c r="AT105" s="36" t="s">
        <v>337</v>
      </c>
      <c r="AU105" s="36" t="s">
        <v>337</v>
      </c>
      <c r="AV105" s="36" t="s">
        <v>337</v>
      </c>
      <c r="AW105" s="36" t="s">
        <v>337</v>
      </c>
      <c r="AX105" s="36" t="s">
        <v>337</v>
      </c>
      <c r="AY105" s="36" t="s">
        <v>337</v>
      </c>
      <c r="AZ105" s="36" t="s">
        <v>337</v>
      </c>
      <c r="BA105" s="36" t="s">
        <v>337</v>
      </c>
      <c r="BB105" s="36" t="s">
        <v>337</v>
      </c>
      <c r="BC105" s="36" t="s">
        <v>337</v>
      </c>
      <c r="BD105" s="36" t="s">
        <v>337</v>
      </c>
      <c r="BE105" s="36" t="s">
        <v>337</v>
      </c>
      <c r="BF105" s="36" t="s">
        <v>337</v>
      </c>
      <c r="BG105" s="36" t="s">
        <v>337</v>
      </c>
      <c r="BH105" s="36" t="s">
        <v>337</v>
      </c>
      <c r="BI105" s="36" t="s">
        <v>337</v>
      </c>
      <c r="BJ105" s="36" t="s">
        <v>337</v>
      </c>
      <c r="BK105" s="36" t="s">
        <v>337</v>
      </c>
      <c r="BL105" s="36" t="s">
        <v>337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337</v>
      </c>
      <c r="E106" s="36" t="s">
        <v>337</v>
      </c>
      <c r="F106" s="36" t="s">
        <v>337</v>
      </c>
      <c r="G106" s="36" t="s">
        <v>337</v>
      </c>
      <c r="H106" s="36" t="s">
        <v>337</v>
      </c>
      <c r="I106" s="36" t="s">
        <v>337</v>
      </c>
      <c r="J106" s="36" t="s">
        <v>337</v>
      </c>
      <c r="K106" s="36" t="s">
        <v>337</v>
      </c>
      <c r="L106" s="36" t="s">
        <v>337</v>
      </c>
      <c r="M106" s="36" t="s">
        <v>337</v>
      </c>
      <c r="N106" s="36" t="s">
        <v>337</v>
      </c>
      <c r="O106" s="36" t="s">
        <v>337</v>
      </c>
      <c r="P106" s="36" t="s">
        <v>337</v>
      </c>
      <c r="Q106" s="36" t="s">
        <v>337</v>
      </c>
      <c r="R106" s="36" t="s">
        <v>337</v>
      </c>
      <c r="S106" s="36" t="s">
        <v>337</v>
      </c>
      <c r="T106" s="36" t="s">
        <v>337</v>
      </c>
      <c r="U106" s="36" t="s">
        <v>337</v>
      </c>
      <c r="V106" s="36" t="s">
        <v>337</v>
      </c>
      <c r="W106" s="36" t="s">
        <v>337</v>
      </c>
      <c r="X106" s="36" t="s">
        <v>337</v>
      </c>
      <c r="Y106" s="36" t="s">
        <v>337</v>
      </c>
      <c r="Z106" s="36" t="s">
        <v>337</v>
      </c>
      <c r="AA106" s="36" t="s">
        <v>337</v>
      </c>
      <c r="AB106" s="36" t="s">
        <v>337</v>
      </c>
      <c r="AC106" s="36" t="s">
        <v>337</v>
      </c>
      <c r="AD106" s="36" t="s">
        <v>337</v>
      </c>
      <c r="AE106" s="36" t="s">
        <v>337</v>
      </c>
      <c r="AF106" s="36" t="s">
        <v>337</v>
      </c>
      <c r="AG106" s="36" t="s">
        <v>337</v>
      </c>
      <c r="AH106" s="36" t="s">
        <v>337</v>
      </c>
      <c r="AI106" s="36" t="s">
        <v>337</v>
      </c>
      <c r="AJ106" s="36" t="s">
        <v>337</v>
      </c>
      <c r="AK106" s="36" t="s">
        <v>337</v>
      </c>
      <c r="AL106" s="36" t="s">
        <v>337</v>
      </c>
      <c r="AM106" s="36" t="s">
        <v>337</v>
      </c>
      <c r="AN106" s="36" t="s">
        <v>337</v>
      </c>
      <c r="AO106" s="36" t="s">
        <v>337</v>
      </c>
      <c r="AP106" s="36" t="s">
        <v>337</v>
      </c>
      <c r="AQ106" s="36" t="s">
        <v>337</v>
      </c>
      <c r="AR106" s="36" t="s">
        <v>337</v>
      </c>
      <c r="AS106" s="36" t="s">
        <v>337</v>
      </c>
      <c r="AT106" s="36" t="s">
        <v>337</v>
      </c>
      <c r="AU106" s="36" t="s">
        <v>337</v>
      </c>
      <c r="AV106" s="36" t="s">
        <v>337</v>
      </c>
      <c r="AW106" s="36" t="s">
        <v>337</v>
      </c>
      <c r="AX106" s="36" t="s">
        <v>337</v>
      </c>
      <c r="AY106" s="36" t="s">
        <v>337</v>
      </c>
      <c r="AZ106" s="36" t="s">
        <v>337</v>
      </c>
      <c r="BA106" s="36" t="s">
        <v>337</v>
      </c>
      <c r="BB106" s="36" t="s">
        <v>337</v>
      </c>
      <c r="BC106" s="36" t="s">
        <v>337</v>
      </c>
      <c r="BD106" s="36" t="s">
        <v>337</v>
      </c>
      <c r="BE106" s="36" t="s">
        <v>337</v>
      </c>
      <c r="BF106" s="36" t="s">
        <v>337</v>
      </c>
      <c r="BG106" s="36" t="s">
        <v>337</v>
      </c>
      <c r="BH106" s="36" t="s">
        <v>337</v>
      </c>
      <c r="BI106" s="36" t="s">
        <v>337</v>
      </c>
      <c r="BJ106" s="36" t="s">
        <v>337</v>
      </c>
      <c r="BK106" s="36" t="s">
        <v>337</v>
      </c>
      <c r="BL106" s="36" t="s">
        <v>337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337</v>
      </c>
      <c r="E107" s="36" t="s">
        <v>337</v>
      </c>
      <c r="F107" s="36" t="s">
        <v>337</v>
      </c>
      <c r="G107" s="36" t="s">
        <v>337</v>
      </c>
      <c r="H107" s="36" t="s">
        <v>337</v>
      </c>
      <c r="I107" s="36" t="s">
        <v>337</v>
      </c>
      <c r="J107" s="36" t="s">
        <v>337</v>
      </c>
      <c r="K107" s="36" t="s">
        <v>337</v>
      </c>
      <c r="L107" s="36" t="s">
        <v>337</v>
      </c>
      <c r="M107" s="36" t="s">
        <v>337</v>
      </c>
      <c r="N107" s="36" t="s">
        <v>337</v>
      </c>
      <c r="O107" s="36" t="s">
        <v>337</v>
      </c>
      <c r="P107" s="36" t="s">
        <v>337</v>
      </c>
      <c r="Q107" s="36" t="s">
        <v>337</v>
      </c>
      <c r="R107" s="36" t="s">
        <v>337</v>
      </c>
      <c r="S107" s="36" t="s">
        <v>337</v>
      </c>
      <c r="T107" s="36" t="s">
        <v>337</v>
      </c>
      <c r="U107" s="36" t="s">
        <v>337</v>
      </c>
      <c r="V107" s="36" t="s">
        <v>337</v>
      </c>
      <c r="W107" s="36" t="s">
        <v>337</v>
      </c>
      <c r="X107" s="36" t="s">
        <v>337</v>
      </c>
      <c r="Y107" s="36" t="s">
        <v>337</v>
      </c>
      <c r="Z107" s="36" t="s">
        <v>337</v>
      </c>
      <c r="AA107" s="36" t="s">
        <v>337</v>
      </c>
      <c r="AB107" s="36" t="s">
        <v>337</v>
      </c>
      <c r="AC107" s="36" t="s">
        <v>337</v>
      </c>
      <c r="AD107" s="36" t="s">
        <v>337</v>
      </c>
      <c r="AE107" s="36" t="s">
        <v>337</v>
      </c>
      <c r="AF107" s="36" t="s">
        <v>337</v>
      </c>
      <c r="AG107" s="36" t="s">
        <v>337</v>
      </c>
      <c r="AH107" s="36" t="s">
        <v>337</v>
      </c>
      <c r="AI107" s="36" t="s">
        <v>337</v>
      </c>
      <c r="AJ107" s="36" t="s">
        <v>337</v>
      </c>
      <c r="AK107" s="36" t="s">
        <v>337</v>
      </c>
      <c r="AL107" s="36" t="s">
        <v>337</v>
      </c>
      <c r="AM107" s="36" t="s">
        <v>337</v>
      </c>
      <c r="AN107" s="36" t="s">
        <v>337</v>
      </c>
      <c r="AO107" s="36" t="s">
        <v>337</v>
      </c>
      <c r="AP107" s="36" t="s">
        <v>337</v>
      </c>
      <c r="AQ107" s="36" t="s">
        <v>337</v>
      </c>
      <c r="AR107" s="36" t="s">
        <v>337</v>
      </c>
      <c r="AS107" s="36" t="s">
        <v>337</v>
      </c>
      <c r="AT107" s="36" t="s">
        <v>337</v>
      </c>
      <c r="AU107" s="36" t="s">
        <v>337</v>
      </c>
      <c r="AV107" s="36" t="s">
        <v>337</v>
      </c>
      <c r="AW107" s="36" t="s">
        <v>337</v>
      </c>
      <c r="AX107" s="36" t="s">
        <v>337</v>
      </c>
      <c r="AY107" s="36" t="s">
        <v>337</v>
      </c>
      <c r="AZ107" s="36" t="s">
        <v>337</v>
      </c>
      <c r="BA107" s="36" t="s">
        <v>337</v>
      </c>
      <c r="BB107" s="36" t="s">
        <v>337</v>
      </c>
      <c r="BC107" s="36" t="s">
        <v>337</v>
      </c>
      <c r="BD107" s="36" t="s">
        <v>337</v>
      </c>
      <c r="BE107" s="36" t="s">
        <v>337</v>
      </c>
      <c r="BF107" s="36" t="s">
        <v>337</v>
      </c>
      <c r="BG107" s="36" t="s">
        <v>337</v>
      </c>
      <c r="BH107" s="36" t="s">
        <v>337</v>
      </c>
      <c r="BI107" s="36" t="s">
        <v>337</v>
      </c>
      <c r="BJ107" s="36" t="s">
        <v>337</v>
      </c>
      <c r="BK107" s="36" t="s">
        <v>337</v>
      </c>
      <c r="BL107" s="36" t="s">
        <v>337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337</v>
      </c>
      <c r="E108" s="36" t="s">
        <v>337</v>
      </c>
      <c r="F108" s="36" t="s">
        <v>337</v>
      </c>
      <c r="G108" s="36" t="s">
        <v>337</v>
      </c>
      <c r="H108" s="36" t="s">
        <v>337</v>
      </c>
      <c r="I108" s="36" t="s">
        <v>337</v>
      </c>
      <c r="J108" s="36" t="s">
        <v>337</v>
      </c>
      <c r="K108" s="36" t="s">
        <v>337</v>
      </c>
      <c r="L108" s="36" t="s">
        <v>337</v>
      </c>
      <c r="M108" s="36" t="s">
        <v>337</v>
      </c>
      <c r="N108" s="36" t="s">
        <v>337</v>
      </c>
      <c r="O108" s="36" t="s">
        <v>337</v>
      </c>
      <c r="P108" s="36" t="s">
        <v>337</v>
      </c>
      <c r="Q108" s="36" t="s">
        <v>337</v>
      </c>
      <c r="R108" s="36" t="s">
        <v>337</v>
      </c>
      <c r="S108" s="36" t="s">
        <v>337</v>
      </c>
      <c r="T108" s="36" t="s">
        <v>337</v>
      </c>
      <c r="U108" s="36" t="s">
        <v>337</v>
      </c>
      <c r="V108" s="36" t="s">
        <v>337</v>
      </c>
      <c r="W108" s="36" t="s">
        <v>337</v>
      </c>
      <c r="X108" s="36" t="s">
        <v>337</v>
      </c>
      <c r="Y108" s="36" t="s">
        <v>337</v>
      </c>
      <c r="Z108" s="36" t="s">
        <v>337</v>
      </c>
      <c r="AA108" s="36" t="s">
        <v>337</v>
      </c>
      <c r="AB108" s="36" t="s">
        <v>337</v>
      </c>
      <c r="AC108" s="36" t="s">
        <v>337</v>
      </c>
      <c r="AD108" s="36" t="s">
        <v>337</v>
      </c>
      <c r="AE108" s="36" t="s">
        <v>337</v>
      </c>
      <c r="AF108" s="36" t="s">
        <v>337</v>
      </c>
      <c r="AG108" s="36" t="s">
        <v>337</v>
      </c>
      <c r="AH108" s="36" t="s">
        <v>337</v>
      </c>
      <c r="AI108" s="36" t="s">
        <v>337</v>
      </c>
      <c r="AJ108" s="36" t="s">
        <v>337</v>
      </c>
      <c r="AK108" s="36" t="s">
        <v>337</v>
      </c>
      <c r="AL108" s="36" t="s">
        <v>337</v>
      </c>
      <c r="AM108" s="36" t="s">
        <v>337</v>
      </c>
      <c r="AN108" s="36" t="s">
        <v>337</v>
      </c>
      <c r="AO108" s="36" t="s">
        <v>337</v>
      </c>
      <c r="AP108" s="36" t="s">
        <v>337</v>
      </c>
      <c r="AQ108" s="36" t="s">
        <v>337</v>
      </c>
      <c r="AR108" s="36" t="s">
        <v>337</v>
      </c>
      <c r="AS108" s="36" t="s">
        <v>337</v>
      </c>
      <c r="AT108" s="36" t="s">
        <v>337</v>
      </c>
      <c r="AU108" s="36" t="s">
        <v>337</v>
      </c>
      <c r="AV108" s="36" t="s">
        <v>337</v>
      </c>
      <c r="AW108" s="36" t="s">
        <v>337</v>
      </c>
      <c r="AX108" s="36" t="s">
        <v>337</v>
      </c>
      <c r="AY108" s="36" t="s">
        <v>337</v>
      </c>
      <c r="AZ108" s="36" t="s">
        <v>337</v>
      </c>
      <c r="BA108" s="36" t="s">
        <v>337</v>
      </c>
      <c r="BB108" s="36" t="s">
        <v>337</v>
      </c>
      <c r="BC108" s="36" t="s">
        <v>337</v>
      </c>
      <c r="BD108" s="36" t="s">
        <v>337</v>
      </c>
      <c r="BE108" s="36" t="s">
        <v>337</v>
      </c>
      <c r="BF108" s="36" t="s">
        <v>337</v>
      </c>
      <c r="BG108" s="36" t="s">
        <v>337</v>
      </c>
      <c r="BH108" s="36" t="s">
        <v>337</v>
      </c>
      <c r="BI108" s="36" t="s">
        <v>337</v>
      </c>
      <c r="BJ108" s="36" t="s">
        <v>337</v>
      </c>
      <c r="BK108" s="36" t="s">
        <v>337</v>
      </c>
      <c r="BL108" s="36" t="s">
        <v>337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337</v>
      </c>
      <c r="E109" s="36" t="s">
        <v>337</v>
      </c>
      <c r="F109" s="36" t="s">
        <v>337</v>
      </c>
      <c r="G109" s="36" t="s">
        <v>337</v>
      </c>
      <c r="H109" s="36" t="s">
        <v>337</v>
      </c>
      <c r="I109" s="36" t="s">
        <v>337</v>
      </c>
      <c r="J109" s="36" t="s">
        <v>337</v>
      </c>
      <c r="K109" s="36" t="s">
        <v>337</v>
      </c>
      <c r="L109" s="36" t="s">
        <v>337</v>
      </c>
      <c r="M109" s="36" t="s">
        <v>337</v>
      </c>
      <c r="N109" s="36" t="s">
        <v>337</v>
      </c>
      <c r="O109" s="36" t="s">
        <v>337</v>
      </c>
      <c r="P109" s="36" t="s">
        <v>337</v>
      </c>
      <c r="Q109" s="36" t="s">
        <v>337</v>
      </c>
      <c r="R109" s="36" t="s">
        <v>337</v>
      </c>
      <c r="S109" s="36" t="s">
        <v>337</v>
      </c>
      <c r="T109" s="36" t="s">
        <v>337</v>
      </c>
      <c r="U109" s="36" t="s">
        <v>337</v>
      </c>
      <c r="V109" s="36" t="s">
        <v>337</v>
      </c>
      <c r="W109" s="36" t="s">
        <v>337</v>
      </c>
      <c r="X109" s="36" t="s">
        <v>337</v>
      </c>
      <c r="Y109" s="36" t="s">
        <v>337</v>
      </c>
      <c r="Z109" s="36" t="s">
        <v>337</v>
      </c>
      <c r="AA109" s="36" t="s">
        <v>337</v>
      </c>
      <c r="AB109" s="36" t="s">
        <v>337</v>
      </c>
      <c r="AC109" s="36" t="s">
        <v>337</v>
      </c>
      <c r="AD109" s="36" t="s">
        <v>337</v>
      </c>
      <c r="AE109" s="36" t="s">
        <v>337</v>
      </c>
      <c r="AF109" s="36" t="s">
        <v>337</v>
      </c>
      <c r="AG109" s="36" t="s">
        <v>337</v>
      </c>
      <c r="AH109" s="36" t="s">
        <v>337</v>
      </c>
      <c r="AI109" s="36" t="s">
        <v>337</v>
      </c>
      <c r="AJ109" s="36" t="s">
        <v>337</v>
      </c>
      <c r="AK109" s="36" t="s">
        <v>337</v>
      </c>
      <c r="AL109" s="36" t="s">
        <v>337</v>
      </c>
      <c r="AM109" s="36" t="s">
        <v>337</v>
      </c>
      <c r="AN109" s="36" t="s">
        <v>337</v>
      </c>
      <c r="AO109" s="36" t="s">
        <v>337</v>
      </c>
      <c r="AP109" s="36" t="s">
        <v>337</v>
      </c>
      <c r="AQ109" s="36" t="s">
        <v>337</v>
      </c>
      <c r="AR109" s="36" t="s">
        <v>337</v>
      </c>
      <c r="AS109" s="36" t="s">
        <v>337</v>
      </c>
      <c r="AT109" s="36" t="s">
        <v>337</v>
      </c>
      <c r="AU109" s="36" t="s">
        <v>337</v>
      </c>
      <c r="AV109" s="36" t="s">
        <v>337</v>
      </c>
      <c r="AW109" s="36" t="s">
        <v>337</v>
      </c>
      <c r="AX109" s="36" t="s">
        <v>337</v>
      </c>
      <c r="AY109" s="36" t="s">
        <v>337</v>
      </c>
      <c r="AZ109" s="36" t="s">
        <v>337</v>
      </c>
      <c r="BA109" s="36" t="s">
        <v>337</v>
      </c>
      <c r="BB109" s="36" t="s">
        <v>337</v>
      </c>
      <c r="BC109" s="36" t="s">
        <v>337</v>
      </c>
      <c r="BD109" s="36" t="s">
        <v>337</v>
      </c>
      <c r="BE109" s="36" t="s">
        <v>337</v>
      </c>
      <c r="BF109" s="36" t="s">
        <v>337</v>
      </c>
      <c r="BG109" s="36" t="s">
        <v>337</v>
      </c>
      <c r="BH109" s="36" t="s">
        <v>337</v>
      </c>
      <c r="BI109" s="36" t="s">
        <v>337</v>
      </c>
      <c r="BJ109" s="36" t="s">
        <v>337</v>
      </c>
      <c r="BK109" s="36" t="s">
        <v>337</v>
      </c>
      <c r="BL109" s="36" t="s">
        <v>337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337</v>
      </c>
      <c r="E110" s="36" t="s">
        <v>337</v>
      </c>
      <c r="F110" s="36" t="s">
        <v>337</v>
      </c>
      <c r="G110" s="36" t="s">
        <v>337</v>
      </c>
      <c r="H110" s="36" t="s">
        <v>337</v>
      </c>
      <c r="I110" s="36" t="s">
        <v>337</v>
      </c>
      <c r="J110" s="36" t="s">
        <v>337</v>
      </c>
      <c r="K110" s="36" t="s">
        <v>337</v>
      </c>
      <c r="L110" s="36" t="s">
        <v>337</v>
      </c>
      <c r="M110" s="36" t="s">
        <v>337</v>
      </c>
      <c r="N110" s="36" t="s">
        <v>337</v>
      </c>
      <c r="O110" s="36" t="s">
        <v>337</v>
      </c>
      <c r="P110" s="36" t="s">
        <v>337</v>
      </c>
      <c r="Q110" s="36" t="s">
        <v>337</v>
      </c>
      <c r="R110" s="36" t="s">
        <v>337</v>
      </c>
      <c r="S110" s="36" t="s">
        <v>337</v>
      </c>
      <c r="T110" s="36" t="s">
        <v>337</v>
      </c>
      <c r="U110" s="36" t="s">
        <v>337</v>
      </c>
      <c r="V110" s="36" t="s">
        <v>337</v>
      </c>
      <c r="W110" s="36" t="s">
        <v>337</v>
      </c>
      <c r="X110" s="36" t="s">
        <v>337</v>
      </c>
      <c r="Y110" s="36" t="s">
        <v>337</v>
      </c>
      <c r="Z110" s="36" t="s">
        <v>337</v>
      </c>
      <c r="AA110" s="36" t="s">
        <v>337</v>
      </c>
      <c r="AB110" s="36" t="s">
        <v>337</v>
      </c>
      <c r="AC110" s="36" t="s">
        <v>337</v>
      </c>
      <c r="AD110" s="36" t="s">
        <v>337</v>
      </c>
      <c r="AE110" s="36" t="s">
        <v>337</v>
      </c>
      <c r="AF110" s="36" t="s">
        <v>337</v>
      </c>
      <c r="AG110" s="36" t="s">
        <v>337</v>
      </c>
      <c r="AH110" s="36" t="s">
        <v>337</v>
      </c>
      <c r="AI110" s="36" t="s">
        <v>337</v>
      </c>
      <c r="AJ110" s="36" t="s">
        <v>337</v>
      </c>
      <c r="AK110" s="36" t="s">
        <v>337</v>
      </c>
      <c r="AL110" s="36" t="s">
        <v>337</v>
      </c>
      <c r="AM110" s="36" t="s">
        <v>337</v>
      </c>
      <c r="AN110" s="36" t="s">
        <v>337</v>
      </c>
      <c r="AO110" s="36" t="s">
        <v>337</v>
      </c>
      <c r="AP110" s="36" t="s">
        <v>337</v>
      </c>
      <c r="AQ110" s="36" t="s">
        <v>337</v>
      </c>
      <c r="AR110" s="36" t="s">
        <v>337</v>
      </c>
      <c r="AS110" s="36" t="s">
        <v>337</v>
      </c>
      <c r="AT110" s="36" t="s">
        <v>337</v>
      </c>
      <c r="AU110" s="36" t="s">
        <v>337</v>
      </c>
      <c r="AV110" s="36" t="s">
        <v>337</v>
      </c>
      <c r="AW110" s="36" t="s">
        <v>337</v>
      </c>
      <c r="AX110" s="36" t="s">
        <v>337</v>
      </c>
      <c r="AY110" s="36" t="s">
        <v>337</v>
      </c>
      <c r="AZ110" s="36" t="s">
        <v>337</v>
      </c>
      <c r="BA110" s="36" t="s">
        <v>337</v>
      </c>
      <c r="BB110" s="36" t="s">
        <v>337</v>
      </c>
      <c r="BC110" s="36" t="s">
        <v>337</v>
      </c>
      <c r="BD110" s="36" t="s">
        <v>337</v>
      </c>
      <c r="BE110" s="36" t="s">
        <v>337</v>
      </c>
      <c r="BF110" s="36" t="s">
        <v>337</v>
      </c>
      <c r="BG110" s="36" t="s">
        <v>337</v>
      </c>
      <c r="BH110" s="36" t="s">
        <v>337</v>
      </c>
      <c r="BI110" s="36" t="s">
        <v>337</v>
      </c>
      <c r="BJ110" s="36" t="s">
        <v>337</v>
      </c>
      <c r="BK110" s="36" t="s">
        <v>337</v>
      </c>
      <c r="BL110" s="36" t="s">
        <v>337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337</v>
      </c>
      <c r="E111" s="36" t="s">
        <v>337</v>
      </c>
      <c r="F111" s="36" t="s">
        <v>337</v>
      </c>
      <c r="G111" s="36" t="s">
        <v>337</v>
      </c>
      <c r="H111" s="36" t="s">
        <v>337</v>
      </c>
      <c r="I111" s="36" t="s">
        <v>337</v>
      </c>
      <c r="J111" s="36" t="s">
        <v>337</v>
      </c>
      <c r="K111" s="36" t="s">
        <v>337</v>
      </c>
      <c r="L111" s="36" t="s">
        <v>337</v>
      </c>
      <c r="M111" s="36" t="s">
        <v>337</v>
      </c>
      <c r="N111" s="36" t="s">
        <v>337</v>
      </c>
      <c r="O111" s="36" t="s">
        <v>337</v>
      </c>
      <c r="P111" s="36" t="s">
        <v>337</v>
      </c>
      <c r="Q111" s="36" t="s">
        <v>337</v>
      </c>
      <c r="R111" s="36" t="s">
        <v>337</v>
      </c>
      <c r="S111" s="36" t="s">
        <v>337</v>
      </c>
      <c r="T111" s="36" t="s">
        <v>337</v>
      </c>
      <c r="U111" s="36" t="s">
        <v>337</v>
      </c>
      <c r="V111" s="36" t="s">
        <v>337</v>
      </c>
      <c r="W111" s="36" t="s">
        <v>337</v>
      </c>
      <c r="X111" s="36" t="s">
        <v>337</v>
      </c>
      <c r="Y111" s="36" t="s">
        <v>337</v>
      </c>
      <c r="Z111" s="36" t="s">
        <v>337</v>
      </c>
      <c r="AA111" s="36" t="s">
        <v>337</v>
      </c>
      <c r="AB111" s="36" t="s">
        <v>337</v>
      </c>
      <c r="AC111" s="36" t="s">
        <v>337</v>
      </c>
      <c r="AD111" s="36" t="s">
        <v>337</v>
      </c>
      <c r="AE111" s="36" t="s">
        <v>337</v>
      </c>
      <c r="AF111" s="36" t="s">
        <v>337</v>
      </c>
      <c r="AG111" s="36" t="s">
        <v>337</v>
      </c>
      <c r="AH111" s="36" t="s">
        <v>337</v>
      </c>
      <c r="AI111" s="36" t="s">
        <v>337</v>
      </c>
      <c r="AJ111" s="36" t="s">
        <v>337</v>
      </c>
      <c r="AK111" s="36" t="s">
        <v>337</v>
      </c>
      <c r="AL111" s="36" t="s">
        <v>337</v>
      </c>
      <c r="AM111" s="36" t="s">
        <v>337</v>
      </c>
      <c r="AN111" s="36" t="s">
        <v>337</v>
      </c>
      <c r="AO111" s="36" t="s">
        <v>337</v>
      </c>
      <c r="AP111" s="36" t="s">
        <v>337</v>
      </c>
      <c r="AQ111" s="36" t="s">
        <v>337</v>
      </c>
      <c r="AR111" s="36" t="s">
        <v>337</v>
      </c>
      <c r="AS111" s="36" t="s">
        <v>337</v>
      </c>
      <c r="AT111" s="36" t="s">
        <v>337</v>
      </c>
      <c r="AU111" s="36" t="s">
        <v>337</v>
      </c>
      <c r="AV111" s="36" t="s">
        <v>337</v>
      </c>
      <c r="AW111" s="36" t="s">
        <v>337</v>
      </c>
      <c r="AX111" s="36" t="s">
        <v>337</v>
      </c>
      <c r="AY111" s="36" t="s">
        <v>337</v>
      </c>
      <c r="AZ111" s="36" t="s">
        <v>337</v>
      </c>
      <c r="BA111" s="36" t="s">
        <v>337</v>
      </c>
      <c r="BB111" s="36" t="s">
        <v>337</v>
      </c>
      <c r="BC111" s="36" t="s">
        <v>337</v>
      </c>
      <c r="BD111" s="36" t="s">
        <v>337</v>
      </c>
      <c r="BE111" s="36" t="s">
        <v>337</v>
      </c>
      <c r="BF111" s="36" t="s">
        <v>337</v>
      </c>
      <c r="BG111" s="36" t="s">
        <v>337</v>
      </c>
      <c r="BH111" s="36" t="s">
        <v>337</v>
      </c>
      <c r="BI111" s="36" t="s">
        <v>337</v>
      </c>
      <c r="BJ111" s="36" t="s">
        <v>337</v>
      </c>
      <c r="BK111" s="36" t="s">
        <v>337</v>
      </c>
      <c r="BL111" s="36" t="s">
        <v>337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337</v>
      </c>
      <c r="E112" s="36" t="s">
        <v>337</v>
      </c>
      <c r="F112" s="36" t="s">
        <v>337</v>
      </c>
      <c r="G112" s="36" t="s">
        <v>337</v>
      </c>
      <c r="H112" s="36" t="s">
        <v>337</v>
      </c>
      <c r="I112" s="36" t="s">
        <v>337</v>
      </c>
      <c r="J112" s="36" t="s">
        <v>337</v>
      </c>
      <c r="K112" s="36" t="s">
        <v>337</v>
      </c>
      <c r="L112" s="36" t="s">
        <v>337</v>
      </c>
      <c r="M112" s="36" t="s">
        <v>337</v>
      </c>
      <c r="N112" s="36" t="s">
        <v>337</v>
      </c>
      <c r="O112" s="36" t="s">
        <v>337</v>
      </c>
      <c r="P112" s="36" t="s">
        <v>337</v>
      </c>
      <c r="Q112" s="36" t="s">
        <v>337</v>
      </c>
      <c r="R112" s="36" t="s">
        <v>337</v>
      </c>
      <c r="S112" s="36" t="s">
        <v>337</v>
      </c>
      <c r="T112" s="36" t="s">
        <v>337</v>
      </c>
      <c r="U112" s="36" t="s">
        <v>337</v>
      </c>
      <c r="V112" s="36" t="s">
        <v>337</v>
      </c>
      <c r="W112" s="36" t="s">
        <v>337</v>
      </c>
      <c r="X112" s="36" t="s">
        <v>337</v>
      </c>
      <c r="Y112" s="36" t="s">
        <v>337</v>
      </c>
      <c r="Z112" s="36" t="s">
        <v>337</v>
      </c>
      <c r="AA112" s="36" t="s">
        <v>337</v>
      </c>
      <c r="AB112" s="36" t="s">
        <v>337</v>
      </c>
      <c r="AC112" s="36" t="s">
        <v>337</v>
      </c>
      <c r="AD112" s="36" t="s">
        <v>337</v>
      </c>
      <c r="AE112" s="36" t="s">
        <v>337</v>
      </c>
      <c r="AF112" s="36" t="s">
        <v>337</v>
      </c>
      <c r="AG112" s="36" t="s">
        <v>337</v>
      </c>
      <c r="AH112" s="36" t="s">
        <v>337</v>
      </c>
      <c r="AI112" s="36" t="s">
        <v>337</v>
      </c>
      <c r="AJ112" s="36" t="s">
        <v>337</v>
      </c>
      <c r="AK112" s="36" t="s">
        <v>337</v>
      </c>
      <c r="AL112" s="36" t="s">
        <v>337</v>
      </c>
      <c r="AM112" s="36" t="s">
        <v>337</v>
      </c>
      <c r="AN112" s="36" t="s">
        <v>337</v>
      </c>
      <c r="AO112" s="36" t="s">
        <v>337</v>
      </c>
      <c r="AP112" s="36" t="s">
        <v>337</v>
      </c>
      <c r="AQ112" s="36" t="s">
        <v>337</v>
      </c>
      <c r="AR112" s="36" t="s">
        <v>337</v>
      </c>
      <c r="AS112" s="36" t="s">
        <v>337</v>
      </c>
      <c r="AT112" s="36" t="s">
        <v>337</v>
      </c>
      <c r="AU112" s="36" t="s">
        <v>337</v>
      </c>
      <c r="AV112" s="36" t="s">
        <v>337</v>
      </c>
      <c r="AW112" s="36" t="s">
        <v>337</v>
      </c>
      <c r="AX112" s="36" t="s">
        <v>337</v>
      </c>
      <c r="AY112" s="36" t="s">
        <v>337</v>
      </c>
      <c r="AZ112" s="36" t="s">
        <v>337</v>
      </c>
      <c r="BA112" s="36" t="s">
        <v>337</v>
      </c>
      <c r="BB112" s="36" t="s">
        <v>337</v>
      </c>
      <c r="BC112" s="36" t="s">
        <v>337</v>
      </c>
      <c r="BD112" s="36" t="s">
        <v>337</v>
      </c>
      <c r="BE112" s="36" t="s">
        <v>337</v>
      </c>
      <c r="BF112" s="36" t="s">
        <v>337</v>
      </c>
      <c r="BG112" s="36" t="s">
        <v>337</v>
      </c>
      <c r="BH112" s="36" t="s">
        <v>337</v>
      </c>
      <c r="BI112" s="36" t="s">
        <v>337</v>
      </c>
      <c r="BJ112" s="36" t="s">
        <v>337</v>
      </c>
      <c r="BK112" s="36" t="s">
        <v>337</v>
      </c>
      <c r="BL112" s="36" t="s">
        <v>337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337</v>
      </c>
      <c r="E113" s="36" t="s">
        <v>337</v>
      </c>
      <c r="F113" s="36" t="s">
        <v>337</v>
      </c>
      <c r="G113" s="36" t="s">
        <v>337</v>
      </c>
      <c r="H113" s="36" t="s">
        <v>337</v>
      </c>
      <c r="I113" s="36" t="s">
        <v>337</v>
      </c>
      <c r="J113" s="36" t="s">
        <v>337</v>
      </c>
      <c r="K113" s="36" t="s">
        <v>337</v>
      </c>
      <c r="L113" s="36" t="s">
        <v>337</v>
      </c>
      <c r="M113" s="36" t="s">
        <v>337</v>
      </c>
      <c r="N113" s="36" t="s">
        <v>337</v>
      </c>
      <c r="O113" s="36" t="s">
        <v>337</v>
      </c>
      <c r="P113" s="36" t="s">
        <v>337</v>
      </c>
      <c r="Q113" s="36" t="s">
        <v>337</v>
      </c>
      <c r="R113" s="36" t="s">
        <v>337</v>
      </c>
      <c r="S113" s="36" t="s">
        <v>337</v>
      </c>
      <c r="T113" s="36" t="s">
        <v>337</v>
      </c>
      <c r="U113" s="36" t="s">
        <v>337</v>
      </c>
      <c r="V113" s="36" t="s">
        <v>337</v>
      </c>
      <c r="W113" s="36" t="s">
        <v>337</v>
      </c>
      <c r="X113" s="36" t="s">
        <v>337</v>
      </c>
      <c r="Y113" s="36" t="s">
        <v>337</v>
      </c>
      <c r="Z113" s="36" t="s">
        <v>337</v>
      </c>
      <c r="AA113" s="36" t="s">
        <v>337</v>
      </c>
      <c r="AB113" s="36" t="s">
        <v>337</v>
      </c>
      <c r="AC113" s="36" t="s">
        <v>337</v>
      </c>
      <c r="AD113" s="36" t="s">
        <v>337</v>
      </c>
      <c r="AE113" s="36" t="s">
        <v>337</v>
      </c>
      <c r="AF113" s="36" t="s">
        <v>337</v>
      </c>
      <c r="AG113" s="36" t="s">
        <v>337</v>
      </c>
      <c r="AH113" s="36" t="s">
        <v>337</v>
      </c>
      <c r="AI113" s="36" t="s">
        <v>337</v>
      </c>
      <c r="AJ113" s="36" t="s">
        <v>337</v>
      </c>
      <c r="AK113" s="36" t="s">
        <v>337</v>
      </c>
      <c r="AL113" s="36" t="s">
        <v>337</v>
      </c>
      <c r="AM113" s="36" t="s">
        <v>337</v>
      </c>
      <c r="AN113" s="36" t="s">
        <v>337</v>
      </c>
      <c r="AO113" s="36" t="s">
        <v>337</v>
      </c>
      <c r="AP113" s="36" t="s">
        <v>337</v>
      </c>
      <c r="AQ113" s="36" t="s">
        <v>337</v>
      </c>
      <c r="AR113" s="36" t="s">
        <v>337</v>
      </c>
      <c r="AS113" s="36" t="s">
        <v>337</v>
      </c>
      <c r="AT113" s="36" t="s">
        <v>337</v>
      </c>
      <c r="AU113" s="36" t="s">
        <v>337</v>
      </c>
      <c r="AV113" s="36" t="s">
        <v>337</v>
      </c>
      <c r="AW113" s="36" t="s">
        <v>337</v>
      </c>
      <c r="AX113" s="36" t="s">
        <v>337</v>
      </c>
      <c r="AY113" s="36" t="s">
        <v>337</v>
      </c>
      <c r="AZ113" s="36" t="s">
        <v>337</v>
      </c>
      <c r="BA113" s="36" t="s">
        <v>337</v>
      </c>
      <c r="BB113" s="36" t="s">
        <v>337</v>
      </c>
      <c r="BC113" s="36" t="s">
        <v>337</v>
      </c>
      <c r="BD113" s="36" t="s">
        <v>337</v>
      </c>
      <c r="BE113" s="36" t="s">
        <v>337</v>
      </c>
      <c r="BF113" s="36" t="s">
        <v>337</v>
      </c>
      <c r="BG113" s="36" t="s">
        <v>337</v>
      </c>
      <c r="BH113" s="36" t="s">
        <v>337</v>
      </c>
      <c r="BI113" s="36" t="s">
        <v>337</v>
      </c>
      <c r="BJ113" s="36" t="s">
        <v>337</v>
      </c>
      <c r="BK113" s="36" t="s">
        <v>337</v>
      </c>
      <c r="BL113" s="36" t="s">
        <v>337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337</v>
      </c>
      <c r="E114" s="36" t="s">
        <v>337</v>
      </c>
      <c r="F114" s="36" t="s">
        <v>337</v>
      </c>
      <c r="G114" s="36" t="s">
        <v>337</v>
      </c>
      <c r="H114" s="36" t="s">
        <v>337</v>
      </c>
      <c r="I114" s="36" t="s">
        <v>337</v>
      </c>
      <c r="J114" s="36" t="s">
        <v>337</v>
      </c>
      <c r="K114" s="36" t="s">
        <v>337</v>
      </c>
      <c r="L114" s="36" t="s">
        <v>337</v>
      </c>
      <c r="M114" s="36" t="s">
        <v>337</v>
      </c>
      <c r="N114" s="36" t="s">
        <v>337</v>
      </c>
      <c r="O114" s="36" t="s">
        <v>337</v>
      </c>
      <c r="P114" s="36" t="s">
        <v>337</v>
      </c>
      <c r="Q114" s="36" t="s">
        <v>337</v>
      </c>
      <c r="R114" s="36" t="s">
        <v>337</v>
      </c>
      <c r="S114" s="36" t="s">
        <v>337</v>
      </c>
      <c r="T114" s="36" t="s">
        <v>337</v>
      </c>
      <c r="U114" s="36" t="s">
        <v>337</v>
      </c>
      <c r="V114" s="36" t="s">
        <v>337</v>
      </c>
      <c r="W114" s="36" t="s">
        <v>337</v>
      </c>
      <c r="X114" s="36" t="s">
        <v>337</v>
      </c>
      <c r="Y114" s="36" t="s">
        <v>337</v>
      </c>
      <c r="Z114" s="36" t="s">
        <v>337</v>
      </c>
      <c r="AA114" s="36" t="s">
        <v>337</v>
      </c>
      <c r="AB114" s="36" t="s">
        <v>337</v>
      </c>
      <c r="AC114" s="36" t="s">
        <v>337</v>
      </c>
      <c r="AD114" s="36" t="s">
        <v>337</v>
      </c>
      <c r="AE114" s="36" t="s">
        <v>337</v>
      </c>
      <c r="AF114" s="36" t="s">
        <v>337</v>
      </c>
      <c r="AG114" s="36" t="s">
        <v>337</v>
      </c>
      <c r="AH114" s="36" t="s">
        <v>337</v>
      </c>
      <c r="AI114" s="36" t="s">
        <v>337</v>
      </c>
      <c r="AJ114" s="36" t="s">
        <v>337</v>
      </c>
      <c r="AK114" s="36" t="s">
        <v>337</v>
      </c>
      <c r="AL114" s="36" t="s">
        <v>337</v>
      </c>
      <c r="AM114" s="36" t="s">
        <v>337</v>
      </c>
      <c r="AN114" s="36" t="s">
        <v>337</v>
      </c>
      <c r="AO114" s="36" t="s">
        <v>337</v>
      </c>
      <c r="AP114" s="36" t="s">
        <v>337</v>
      </c>
      <c r="AQ114" s="36" t="s">
        <v>337</v>
      </c>
      <c r="AR114" s="36" t="s">
        <v>337</v>
      </c>
      <c r="AS114" s="36" t="s">
        <v>337</v>
      </c>
      <c r="AT114" s="36" t="s">
        <v>337</v>
      </c>
      <c r="AU114" s="36" t="s">
        <v>337</v>
      </c>
      <c r="AV114" s="36" t="s">
        <v>337</v>
      </c>
      <c r="AW114" s="36" t="s">
        <v>337</v>
      </c>
      <c r="AX114" s="36" t="s">
        <v>337</v>
      </c>
      <c r="AY114" s="36" t="s">
        <v>337</v>
      </c>
      <c r="AZ114" s="36" t="s">
        <v>337</v>
      </c>
      <c r="BA114" s="36" t="s">
        <v>337</v>
      </c>
      <c r="BB114" s="36" t="s">
        <v>337</v>
      </c>
      <c r="BC114" s="36" t="s">
        <v>337</v>
      </c>
      <c r="BD114" s="36" t="s">
        <v>337</v>
      </c>
      <c r="BE114" s="36" t="s">
        <v>337</v>
      </c>
      <c r="BF114" s="36" t="s">
        <v>337</v>
      </c>
      <c r="BG114" s="36" t="s">
        <v>337</v>
      </c>
      <c r="BH114" s="36" t="s">
        <v>337</v>
      </c>
      <c r="BI114" s="36" t="s">
        <v>337</v>
      </c>
      <c r="BJ114" s="36" t="s">
        <v>337</v>
      </c>
      <c r="BK114" s="36" t="s">
        <v>337</v>
      </c>
      <c r="BL114" s="36" t="s">
        <v>337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337</v>
      </c>
      <c r="E115" s="36" t="s">
        <v>337</v>
      </c>
      <c r="F115" s="36" t="s">
        <v>337</v>
      </c>
      <c r="G115" s="36" t="s">
        <v>337</v>
      </c>
      <c r="H115" s="36" t="s">
        <v>337</v>
      </c>
      <c r="I115" s="36" t="s">
        <v>337</v>
      </c>
      <c r="J115" s="36" t="s">
        <v>337</v>
      </c>
      <c r="K115" s="36" t="s">
        <v>337</v>
      </c>
      <c r="L115" s="36" t="s">
        <v>337</v>
      </c>
      <c r="M115" s="36" t="s">
        <v>337</v>
      </c>
      <c r="N115" s="36" t="s">
        <v>337</v>
      </c>
      <c r="O115" s="36" t="s">
        <v>337</v>
      </c>
      <c r="P115" s="36" t="s">
        <v>337</v>
      </c>
      <c r="Q115" s="36" t="s">
        <v>337</v>
      </c>
      <c r="R115" s="36" t="s">
        <v>337</v>
      </c>
      <c r="S115" s="36" t="s">
        <v>337</v>
      </c>
      <c r="T115" s="36" t="s">
        <v>337</v>
      </c>
      <c r="U115" s="36" t="s">
        <v>337</v>
      </c>
      <c r="V115" s="36" t="s">
        <v>337</v>
      </c>
      <c r="W115" s="36" t="s">
        <v>337</v>
      </c>
      <c r="X115" s="36" t="s">
        <v>337</v>
      </c>
      <c r="Y115" s="36" t="s">
        <v>337</v>
      </c>
      <c r="Z115" s="36" t="s">
        <v>337</v>
      </c>
      <c r="AA115" s="36" t="s">
        <v>337</v>
      </c>
      <c r="AB115" s="36" t="s">
        <v>337</v>
      </c>
      <c r="AC115" s="36" t="s">
        <v>337</v>
      </c>
      <c r="AD115" s="36" t="s">
        <v>337</v>
      </c>
      <c r="AE115" s="36" t="s">
        <v>337</v>
      </c>
      <c r="AF115" s="36" t="s">
        <v>337</v>
      </c>
      <c r="AG115" s="36" t="s">
        <v>337</v>
      </c>
      <c r="AH115" s="36" t="s">
        <v>337</v>
      </c>
      <c r="AI115" s="36" t="s">
        <v>337</v>
      </c>
      <c r="AJ115" s="36" t="s">
        <v>337</v>
      </c>
      <c r="AK115" s="36" t="s">
        <v>337</v>
      </c>
      <c r="AL115" s="36" t="s">
        <v>337</v>
      </c>
      <c r="AM115" s="36" t="s">
        <v>337</v>
      </c>
      <c r="AN115" s="36" t="s">
        <v>337</v>
      </c>
      <c r="AO115" s="36" t="s">
        <v>337</v>
      </c>
      <c r="AP115" s="36" t="s">
        <v>337</v>
      </c>
      <c r="AQ115" s="36" t="s">
        <v>337</v>
      </c>
      <c r="AR115" s="36" t="s">
        <v>337</v>
      </c>
      <c r="AS115" s="36" t="s">
        <v>337</v>
      </c>
      <c r="AT115" s="36" t="s">
        <v>337</v>
      </c>
      <c r="AU115" s="36" t="s">
        <v>337</v>
      </c>
      <c r="AV115" s="36" t="s">
        <v>337</v>
      </c>
      <c r="AW115" s="36" t="s">
        <v>337</v>
      </c>
      <c r="AX115" s="36" t="s">
        <v>337</v>
      </c>
      <c r="AY115" s="36" t="s">
        <v>337</v>
      </c>
      <c r="AZ115" s="36" t="s">
        <v>337</v>
      </c>
      <c r="BA115" s="36" t="s">
        <v>337</v>
      </c>
      <c r="BB115" s="36" t="s">
        <v>337</v>
      </c>
      <c r="BC115" s="36" t="s">
        <v>337</v>
      </c>
      <c r="BD115" s="36" t="s">
        <v>337</v>
      </c>
      <c r="BE115" s="36" t="s">
        <v>337</v>
      </c>
      <c r="BF115" s="36" t="s">
        <v>337</v>
      </c>
      <c r="BG115" s="36" t="s">
        <v>337</v>
      </c>
      <c r="BH115" s="36" t="s">
        <v>337</v>
      </c>
      <c r="BI115" s="36" t="s">
        <v>337</v>
      </c>
      <c r="BJ115" s="36" t="s">
        <v>337</v>
      </c>
      <c r="BK115" s="36" t="s">
        <v>337</v>
      </c>
      <c r="BL115" s="36" t="s">
        <v>337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337</v>
      </c>
      <c r="E116" s="36" t="s">
        <v>337</v>
      </c>
      <c r="F116" s="36" t="s">
        <v>337</v>
      </c>
      <c r="G116" s="36" t="s">
        <v>337</v>
      </c>
      <c r="H116" s="36" t="s">
        <v>337</v>
      </c>
      <c r="I116" s="36" t="s">
        <v>337</v>
      </c>
      <c r="J116" s="36" t="s">
        <v>337</v>
      </c>
      <c r="K116" s="36" t="s">
        <v>337</v>
      </c>
      <c r="L116" s="36" t="s">
        <v>337</v>
      </c>
      <c r="M116" s="36" t="s">
        <v>337</v>
      </c>
      <c r="N116" s="36" t="s">
        <v>337</v>
      </c>
      <c r="O116" s="36" t="s">
        <v>337</v>
      </c>
      <c r="P116" s="36" t="s">
        <v>337</v>
      </c>
      <c r="Q116" s="36" t="s">
        <v>337</v>
      </c>
      <c r="R116" s="36" t="s">
        <v>337</v>
      </c>
      <c r="S116" s="36" t="s">
        <v>337</v>
      </c>
      <c r="T116" s="36" t="s">
        <v>337</v>
      </c>
      <c r="U116" s="36" t="s">
        <v>337</v>
      </c>
      <c r="V116" s="36" t="s">
        <v>337</v>
      </c>
      <c r="W116" s="36" t="s">
        <v>337</v>
      </c>
      <c r="X116" s="36" t="s">
        <v>337</v>
      </c>
      <c r="Y116" s="36" t="s">
        <v>337</v>
      </c>
      <c r="Z116" s="36" t="s">
        <v>337</v>
      </c>
      <c r="AA116" s="36" t="s">
        <v>337</v>
      </c>
      <c r="AB116" s="36" t="s">
        <v>337</v>
      </c>
      <c r="AC116" s="36" t="s">
        <v>337</v>
      </c>
      <c r="AD116" s="36" t="s">
        <v>337</v>
      </c>
      <c r="AE116" s="36" t="s">
        <v>337</v>
      </c>
      <c r="AF116" s="36" t="s">
        <v>337</v>
      </c>
      <c r="AG116" s="36" t="s">
        <v>337</v>
      </c>
      <c r="AH116" s="36" t="s">
        <v>337</v>
      </c>
      <c r="AI116" s="36" t="s">
        <v>337</v>
      </c>
      <c r="AJ116" s="36" t="s">
        <v>337</v>
      </c>
      <c r="AK116" s="36" t="s">
        <v>337</v>
      </c>
      <c r="AL116" s="36" t="s">
        <v>337</v>
      </c>
      <c r="AM116" s="36" t="s">
        <v>337</v>
      </c>
      <c r="AN116" s="36" t="s">
        <v>337</v>
      </c>
      <c r="AO116" s="36" t="s">
        <v>337</v>
      </c>
      <c r="AP116" s="36" t="s">
        <v>337</v>
      </c>
      <c r="AQ116" s="36" t="s">
        <v>337</v>
      </c>
      <c r="AR116" s="36" t="s">
        <v>337</v>
      </c>
      <c r="AS116" s="36" t="s">
        <v>337</v>
      </c>
      <c r="AT116" s="36" t="s">
        <v>337</v>
      </c>
      <c r="AU116" s="36" t="s">
        <v>337</v>
      </c>
      <c r="AV116" s="36" t="s">
        <v>337</v>
      </c>
      <c r="AW116" s="36" t="s">
        <v>337</v>
      </c>
      <c r="AX116" s="36" t="s">
        <v>337</v>
      </c>
      <c r="AY116" s="36" t="s">
        <v>337</v>
      </c>
      <c r="AZ116" s="36" t="s">
        <v>337</v>
      </c>
      <c r="BA116" s="36" t="s">
        <v>337</v>
      </c>
      <c r="BB116" s="36" t="s">
        <v>337</v>
      </c>
      <c r="BC116" s="36" t="s">
        <v>337</v>
      </c>
      <c r="BD116" s="36" t="s">
        <v>337</v>
      </c>
      <c r="BE116" s="36" t="s">
        <v>337</v>
      </c>
      <c r="BF116" s="36" t="s">
        <v>337</v>
      </c>
      <c r="BG116" s="36" t="s">
        <v>337</v>
      </c>
      <c r="BH116" s="36" t="s">
        <v>337</v>
      </c>
      <c r="BI116" s="36" t="s">
        <v>337</v>
      </c>
      <c r="BJ116" s="36" t="s">
        <v>337</v>
      </c>
      <c r="BK116" s="36" t="s">
        <v>337</v>
      </c>
      <c r="BL116" s="36" t="s">
        <v>337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337</v>
      </c>
      <c r="E117" s="36" t="s">
        <v>337</v>
      </c>
      <c r="F117" s="36" t="s">
        <v>337</v>
      </c>
      <c r="G117" s="36" t="s">
        <v>337</v>
      </c>
      <c r="H117" s="36" t="s">
        <v>337</v>
      </c>
      <c r="I117" s="36" t="s">
        <v>337</v>
      </c>
      <c r="J117" s="36" t="s">
        <v>337</v>
      </c>
      <c r="K117" s="36" t="s">
        <v>337</v>
      </c>
      <c r="L117" s="36" t="s">
        <v>337</v>
      </c>
      <c r="M117" s="36" t="s">
        <v>337</v>
      </c>
      <c r="N117" s="36" t="s">
        <v>337</v>
      </c>
      <c r="O117" s="36" t="s">
        <v>337</v>
      </c>
      <c r="P117" s="36" t="s">
        <v>337</v>
      </c>
      <c r="Q117" s="36" t="s">
        <v>337</v>
      </c>
      <c r="R117" s="36" t="s">
        <v>337</v>
      </c>
      <c r="S117" s="36" t="s">
        <v>337</v>
      </c>
      <c r="T117" s="36" t="s">
        <v>337</v>
      </c>
      <c r="U117" s="36" t="s">
        <v>337</v>
      </c>
      <c r="V117" s="36" t="s">
        <v>337</v>
      </c>
      <c r="W117" s="36" t="s">
        <v>337</v>
      </c>
      <c r="X117" s="36" t="s">
        <v>337</v>
      </c>
      <c r="Y117" s="36" t="s">
        <v>337</v>
      </c>
      <c r="Z117" s="36" t="s">
        <v>337</v>
      </c>
      <c r="AA117" s="36" t="s">
        <v>337</v>
      </c>
      <c r="AB117" s="36" t="s">
        <v>337</v>
      </c>
      <c r="AC117" s="36" t="s">
        <v>337</v>
      </c>
      <c r="AD117" s="36" t="s">
        <v>337</v>
      </c>
      <c r="AE117" s="36" t="s">
        <v>337</v>
      </c>
      <c r="AF117" s="36" t="s">
        <v>337</v>
      </c>
      <c r="AG117" s="36" t="s">
        <v>337</v>
      </c>
      <c r="AH117" s="36" t="s">
        <v>337</v>
      </c>
      <c r="AI117" s="36" t="s">
        <v>337</v>
      </c>
      <c r="AJ117" s="36" t="s">
        <v>337</v>
      </c>
      <c r="AK117" s="36" t="s">
        <v>337</v>
      </c>
      <c r="AL117" s="36" t="s">
        <v>337</v>
      </c>
      <c r="AM117" s="36" t="s">
        <v>337</v>
      </c>
      <c r="AN117" s="36" t="s">
        <v>337</v>
      </c>
      <c r="AO117" s="36" t="s">
        <v>337</v>
      </c>
      <c r="AP117" s="36" t="s">
        <v>337</v>
      </c>
      <c r="AQ117" s="36" t="s">
        <v>337</v>
      </c>
      <c r="AR117" s="36" t="s">
        <v>337</v>
      </c>
      <c r="AS117" s="36" t="s">
        <v>337</v>
      </c>
      <c r="AT117" s="36" t="s">
        <v>337</v>
      </c>
      <c r="AU117" s="36" t="s">
        <v>337</v>
      </c>
      <c r="AV117" s="36" t="s">
        <v>337</v>
      </c>
      <c r="AW117" s="36" t="s">
        <v>337</v>
      </c>
      <c r="AX117" s="36" t="s">
        <v>337</v>
      </c>
      <c r="AY117" s="36" t="s">
        <v>337</v>
      </c>
      <c r="AZ117" s="36" t="s">
        <v>337</v>
      </c>
      <c r="BA117" s="36" t="s">
        <v>337</v>
      </c>
      <c r="BB117" s="36" t="s">
        <v>337</v>
      </c>
      <c r="BC117" s="36" t="s">
        <v>337</v>
      </c>
      <c r="BD117" s="36" t="s">
        <v>337</v>
      </c>
      <c r="BE117" s="36" t="s">
        <v>337</v>
      </c>
      <c r="BF117" s="36" t="s">
        <v>337</v>
      </c>
      <c r="BG117" s="36" t="s">
        <v>337</v>
      </c>
      <c r="BH117" s="36" t="s">
        <v>337</v>
      </c>
      <c r="BI117" s="36" t="s">
        <v>337</v>
      </c>
      <c r="BJ117" s="36" t="s">
        <v>337</v>
      </c>
      <c r="BK117" s="36" t="s">
        <v>337</v>
      </c>
      <c r="BL117" s="36" t="s">
        <v>337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337</v>
      </c>
      <c r="E118" s="36" t="s">
        <v>337</v>
      </c>
      <c r="F118" s="36" t="s">
        <v>337</v>
      </c>
      <c r="G118" s="36" t="s">
        <v>337</v>
      </c>
      <c r="H118" s="36" t="s">
        <v>337</v>
      </c>
      <c r="I118" s="36" t="s">
        <v>337</v>
      </c>
      <c r="J118" s="36" t="s">
        <v>337</v>
      </c>
      <c r="K118" s="36" t="s">
        <v>337</v>
      </c>
      <c r="L118" s="36" t="s">
        <v>337</v>
      </c>
      <c r="M118" s="36" t="s">
        <v>337</v>
      </c>
      <c r="N118" s="36" t="s">
        <v>337</v>
      </c>
      <c r="O118" s="36" t="s">
        <v>337</v>
      </c>
      <c r="P118" s="36" t="s">
        <v>337</v>
      </c>
      <c r="Q118" s="36" t="s">
        <v>337</v>
      </c>
      <c r="R118" s="36" t="s">
        <v>337</v>
      </c>
      <c r="S118" s="36" t="s">
        <v>337</v>
      </c>
      <c r="T118" s="36" t="s">
        <v>337</v>
      </c>
      <c r="U118" s="36" t="s">
        <v>337</v>
      </c>
      <c r="V118" s="36" t="s">
        <v>337</v>
      </c>
      <c r="W118" s="36" t="s">
        <v>337</v>
      </c>
      <c r="X118" s="36" t="s">
        <v>337</v>
      </c>
      <c r="Y118" s="36" t="s">
        <v>337</v>
      </c>
      <c r="Z118" s="36" t="s">
        <v>337</v>
      </c>
      <c r="AA118" s="36" t="s">
        <v>337</v>
      </c>
      <c r="AB118" s="36" t="s">
        <v>337</v>
      </c>
      <c r="AC118" s="36" t="s">
        <v>337</v>
      </c>
      <c r="AD118" s="36" t="s">
        <v>337</v>
      </c>
      <c r="AE118" s="36" t="s">
        <v>337</v>
      </c>
      <c r="AF118" s="36" t="s">
        <v>337</v>
      </c>
      <c r="AG118" s="36" t="s">
        <v>337</v>
      </c>
      <c r="AH118" s="36" t="s">
        <v>337</v>
      </c>
      <c r="AI118" s="36" t="s">
        <v>337</v>
      </c>
      <c r="AJ118" s="36" t="s">
        <v>337</v>
      </c>
      <c r="AK118" s="36" t="s">
        <v>337</v>
      </c>
      <c r="AL118" s="36" t="s">
        <v>337</v>
      </c>
      <c r="AM118" s="36" t="s">
        <v>337</v>
      </c>
      <c r="AN118" s="36" t="s">
        <v>337</v>
      </c>
      <c r="AO118" s="36" t="s">
        <v>337</v>
      </c>
      <c r="AP118" s="36" t="s">
        <v>337</v>
      </c>
      <c r="AQ118" s="36" t="s">
        <v>337</v>
      </c>
      <c r="AR118" s="36" t="s">
        <v>337</v>
      </c>
      <c r="AS118" s="36" t="s">
        <v>337</v>
      </c>
      <c r="AT118" s="36" t="s">
        <v>337</v>
      </c>
      <c r="AU118" s="36" t="s">
        <v>337</v>
      </c>
      <c r="AV118" s="36" t="s">
        <v>337</v>
      </c>
      <c r="AW118" s="36" t="s">
        <v>337</v>
      </c>
      <c r="AX118" s="36" t="s">
        <v>337</v>
      </c>
      <c r="AY118" s="36" t="s">
        <v>337</v>
      </c>
      <c r="AZ118" s="36" t="s">
        <v>337</v>
      </c>
      <c r="BA118" s="36" t="s">
        <v>337</v>
      </c>
      <c r="BB118" s="36" t="s">
        <v>337</v>
      </c>
      <c r="BC118" s="36" t="s">
        <v>337</v>
      </c>
      <c r="BD118" s="36" t="s">
        <v>337</v>
      </c>
      <c r="BE118" s="36" t="s">
        <v>337</v>
      </c>
      <c r="BF118" s="36" t="s">
        <v>337</v>
      </c>
      <c r="BG118" s="36" t="s">
        <v>337</v>
      </c>
      <c r="BH118" s="36" t="s">
        <v>337</v>
      </c>
      <c r="BI118" s="36" t="s">
        <v>337</v>
      </c>
      <c r="BJ118" s="36" t="s">
        <v>337</v>
      </c>
      <c r="BK118" s="36" t="s">
        <v>337</v>
      </c>
      <c r="BL118" s="36" t="s">
        <v>337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337</v>
      </c>
      <c r="E119" s="36" t="s">
        <v>337</v>
      </c>
      <c r="F119" s="36" t="s">
        <v>337</v>
      </c>
      <c r="G119" s="36" t="s">
        <v>337</v>
      </c>
      <c r="H119" s="36" t="s">
        <v>337</v>
      </c>
      <c r="I119" s="36" t="s">
        <v>337</v>
      </c>
      <c r="J119" s="36" t="s">
        <v>337</v>
      </c>
      <c r="K119" s="36" t="s">
        <v>337</v>
      </c>
      <c r="L119" s="36" t="s">
        <v>337</v>
      </c>
      <c r="M119" s="36" t="s">
        <v>337</v>
      </c>
      <c r="N119" s="36" t="s">
        <v>337</v>
      </c>
      <c r="O119" s="36" t="s">
        <v>337</v>
      </c>
      <c r="P119" s="36" t="s">
        <v>337</v>
      </c>
      <c r="Q119" s="36" t="s">
        <v>337</v>
      </c>
      <c r="R119" s="36" t="s">
        <v>337</v>
      </c>
      <c r="S119" s="36" t="s">
        <v>337</v>
      </c>
      <c r="T119" s="36" t="s">
        <v>337</v>
      </c>
      <c r="U119" s="36" t="s">
        <v>337</v>
      </c>
      <c r="V119" s="36" t="s">
        <v>337</v>
      </c>
      <c r="W119" s="36" t="s">
        <v>337</v>
      </c>
      <c r="X119" s="36" t="s">
        <v>337</v>
      </c>
      <c r="Y119" s="36" t="s">
        <v>337</v>
      </c>
      <c r="Z119" s="36" t="s">
        <v>337</v>
      </c>
      <c r="AA119" s="36" t="s">
        <v>337</v>
      </c>
      <c r="AB119" s="36" t="s">
        <v>337</v>
      </c>
      <c r="AC119" s="36" t="s">
        <v>337</v>
      </c>
      <c r="AD119" s="36" t="s">
        <v>337</v>
      </c>
      <c r="AE119" s="36" t="s">
        <v>337</v>
      </c>
      <c r="AF119" s="36" t="s">
        <v>337</v>
      </c>
      <c r="AG119" s="36" t="s">
        <v>337</v>
      </c>
      <c r="AH119" s="36" t="s">
        <v>337</v>
      </c>
      <c r="AI119" s="36" t="s">
        <v>337</v>
      </c>
      <c r="AJ119" s="36" t="s">
        <v>337</v>
      </c>
      <c r="AK119" s="36" t="s">
        <v>337</v>
      </c>
      <c r="AL119" s="36" t="s">
        <v>337</v>
      </c>
      <c r="AM119" s="36" t="s">
        <v>337</v>
      </c>
      <c r="AN119" s="36" t="s">
        <v>337</v>
      </c>
      <c r="AO119" s="36" t="s">
        <v>337</v>
      </c>
      <c r="AP119" s="36" t="s">
        <v>337</v>
      </c>
      <c r="AQ119" s="36" t="s">
        <v>337</v>
      </c>
      <c r="AR119" s="36" t="s">
        <v>337</v>
      </c>
      <c r="AS119" s="36" t="s">
        <v>337</v>
      </c>
      <c r="AT119" s="36" t="s">
        <v>337</v>
      </c>
      <c r="AU119" s="36" t="s">
        <v>337</v>
      </c>
      <c r="AV119" s="36" t="s">
        <v>337</v>
      </c>
      <c r="AW119" s="36" t="s">
        <v>337</v>
      </c>
      <c r="AX119" s="36" t="s">
        <v>337</v>
      </c>
      <c r="AY119" s="36" t="s">
        <v>337</v>
      </c>
      <c r="AZ119" s="36" t="s">
        <v>337</v>
      </c>
      <c r="BA119" s="36" t="s">
        <v>337</v>
      </c>
      <c r="BB119" s="36" t="s">
        <v>337</v>
      </c>
      <c r="BC119" s="36" t="s">
        <v>337</v>
      </c>
      <c r="BD119" s="36" t="s">
        <v>337</v>
      </c>
      <c r="BE119" s="36" t="s">
        <v>337</v>
      </c>
      <c r="BF119" s="36" t="s">
        <v>337</v>
      </c>
      <c r="BG119" s="36" t="s">
        <v>337</v>
      </c>
      <c r="BH119" s="36" t="s">
        <v>337</v>
      </c>
      <c r="BI119" s="36" t="s">
        <v>337</v>
      </c>
      <c r="BJ119" s="36" t="s">
        <v>337</v>
      </c>
      <c r="BK119" s="36" t="s">
        <v>337</v>
      </c>
      <c r="BL119" s="36" t="s">
        <v>337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337</v>
      </c>
      <c r="E120" s="36" t="s">
        <v>337</v>
      </c>
      <c r="F120" s="36" t="s">
        <v>337</v>
      </c>
      <c r="G120" s="36" t="s">
        <v>337</v>
      </c>
      <c r="H120" s="36" t="s">
        <v>337</v>
      </c>
      <c r="I120" s="36" t="s">
        <v>337</v>
      </c>
      <c r="J120" s="36" t="s">
        <v>337</v>
      </c>
      <c r="K120" s="36" t="s">
        <v>337</v>
      </c>
      <c r="L120" s="36" t="s">
        <v>337</v>
      </c>
      <c r="M120" s="36" t="s">
        <v>337</v>
      </c>
      <c r="N120" s="36" t="s">
        <v>337</v>
      </c>
      <c r="O120" s="36" t="s">
        <v>337</v>
      </c>
      <c r="P120" s="36" t="s">
        <v>337</v>
      </c>
      <c r="Q120" s="36" t="s">
        <v>337</v>
      </c>
      <c r="R120" s="36" t="s">
        <v>337</v>
      </c>
      <c r="S120" s="36" t="s">
        <v>337</v>
      </c>
      <c r="T120" s="36" t="s">
        <v>337</v>
      </c>
      <c r="U120" s="36" t="s">
        <v>337</v>
      </c>
      <c r="V120" s="36" t="s">
        <v>337</v>
      </c>
      <c r="W120" s="36" t="s">
        <v>337</v>
      </c>
      <c r="X120" s="36" t="s">
        <v>337</v>
      </c>
      <c r="Y120" s="36" t="s">
        <v>337</v>
      </c>
      <c r="Z120" s="36" t="s">
        <v>337</v>
      </c>
      <c r="AA120" s="36" t="s">
        <v>337</v>
      </c>
      <c r="AB120" s="36" t="s">
        <v>337</v>
      </c>
      <c r="AC120" s="36" t="s">
        <v>337</v>
      </c>
      <c r="AD120" s="36" t="s">
        <v>337</v>
      </c>
      <c r="AE120" s="36" t="s">
        <v>337</v>
      </c>
      <c r="AF120" s="36" t="s">
        <v>337</v>
      </c>
      <c r="AG120" s="36" t="s">
        <v>337</v>
      </c>
      <c r="AH120" s="36" t="s">
        <v>337</v>
      </c>
      <c r="AI120" s="36" t="s">
        <v>337</v>
      </c>
      <c r="AJ120" s="36" t="s">
        <v>337</v>
      </c>
      <c r="AK120" s="36" t="s">
        <v>337</v>
      </c>
      <c r="AL120" s="36" t="s">
        <v>337</v>
      </c>
      <c r="AM120" s="36" t="s">
        <v>337</v>
      </c>
      <c r="AN120" s="36" t="s">
        <v>337</v>
      </c>
      <c r="AO120" s="36" t="s">
        <v>337</v>
      </c>
      <c r="AP120" s="36" t="s">
        <v>337</v>
      </c>
      <c r="AQ120" s="36" t="s">
        <v>337</v>
      </c>
      <c r="AR120" s="36" t="s">
        <v>337</v>
      </c>
      <c r="AS120" s="36" t="s">
        <v>337</v>
      </c>
      <c r="AT120" s="36" t="s">
        <v>337</v>
      </c>
      <c r="AU120" s="36" t="s">
        <v>337</v>
      </c>
      <c r="AV120" s="36" t="s">
        <v>337</v>
      </c>
      <c r="AW120" s="36" t="s">
        <v>337</v>
      </c>
      <c r="AX120" s="36" t="s">
        <v>337</v>
      </c>
      <c r="AY120" s="36" t="s">
        <v>337</v>
      </c>
      <c r="AZ120" s="36" t="s">
        <v>337</v>
      </c>
      <c r="BA120" s="36" t="s">
        <v>337</v>
      </c>
      <c r="BB120" s="36" t="s">
        <v>337</v>
      </c>
      <c r="BC120" s="36" t="s">
        <v>337</v>
      </c>
      <c r="BD120" s="36" t="s">
        <v>337</v>
      </c>
      <c r="BE120" s="36" t="s">
        <v>337</v>
      </c>
      <c r="BF120" s="36" t="s">
        <v>337</v>
      </c>
      <c r="BG120" s="36" t="s">
        <v>337</v>
      </c>
      <c r="BH120" s="36" t="s">
        <v>337</v>
      </c>
      <c r="BI120" s="36" t="s">
        <v>337</v>
      </c>
      <c r="BJ120" s="36" t="s">
        <v>337</v>
      </c>
      <c r="BK120" s="36" t="s">
        <v>337</v>
      </c>
      <c r="BL120" s="36" t="s">
        <v>337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337</v>
      </c>
      <c r="E121" s="36" t="s">
        <v>337</v>
      </c>
      <c r="F121" s="36" t="s">
        <v>337</v>
      </c>
      <c r="G121" s="36" t="s">
        <v>337</v>
      </c>
      <c r="H121" s="36" t="s">
        <v>337</v>
      </c>
      <c r="I121" s="36" t="s">
        <v>337</v>
      </c>
      <c r="J121" s="36" t="s">
        <v>337</v>
      </c>
      <c r="K121" s="36" t="s">
        <v>337</v>
      </c>
      <c r="L121" s="36" t="s">
        <v>337</v>
      </c>
      <c r="M121" s="36" t="s">
        <v>337</v>
      </c>
      <c r="N121" s="36" t="s">
        <v>337</v>
      </c>
      <c r="O121" s="36" t="s">
        <v>337</v>
      </c>
      <c r="P121" s="36" t="s">
        <v>337</v>
      </c>
      <c r="Q121" s="36" t="s">
        <v>337</v>
      </c>
      <c r="R121" s="36" t="s">
        <v>337</v>
      </c>
      <c r="S121" s="36" t="s">
        <v>337</v>
      </c>
      <c r="T121" s="36" t="s">
        <v>337</v>
      </c>
      <c r="U121" s="36" t="s">
        <v>337</v>
      </c>
      <c r="V121" s="36" t="s">
        <v>337</v>
      </c>
      <c r="W121" s="36" t="s">
        <v>337</v>
      </c>
      <c r="X121" s="36" t="s">
        <v>337</v>
      </c>
      <c r="Y121" s="36" t="s">
        <v>337</v>
      </c>
      <c r="Z121" s="36" t="s">
        <v>337</v>
      </c>
      <c r="AA121" s="36" t="s">
        <v>337</v>
      </c>
      <c r="AB121" s="36" t="s">
        <v>337</v>
      </c>
      <c r="AC121" s="36" t="s">
        <v>337</v>
      </c>
      <c r="AD121" s="36" t="s">
        <v>337</v>
      </c>
      <c r="AE121" s="36" t="s">
        <v>337</v>
      </c>
      <c r="AF121" s="36" t="s">
        <v>337</v>
      </c>
      <c r="AG121" s="36" t="s">
        <v>337</v>
      </c>
      <c r="AH121" s="36" t="s">
        <v>337</v>
      </c>
      <c r="AI121" s="36" t="s">
        <v>337</v>
      </c>
      <c r="AJ121" s="36" t="s">
        <v>337</v>
      </c>
      <c r="AK121" s="36" t="s">
        <v>337</v>
      </c>
      <c r="AL121" s="36" t="s">
        <v>337</v>
      </c>
      <c r="AM121" s="36" t="s">
        <v>337</v>
      </c>
      <c r="AN121" s="36" t="s">
        <v>337</v>
      </c>
      <c r="AO121" s="36" t="s">
        <v>337</v>
      </c>
      <c r="AP121" s="36" t="s">
        <v>337</v>
      </c>
      <c r="AQ121" s="36" t="s">
        <v>337</v>
      </c>
      <c r="AR121" s="36" t="s">
        <v>337</v>
      </c>
      <c r="AS121" s="36" t="s">
        <v>337</v>
      </c>
      <c r="AT121" s="36" t="s">
        <v>337</v>
      </c>
      <c r="AU121" s="36" t="s">
        <v>337</v>
      </c>
      <c r="AV121" s="36" t="s">
        <v>337</v>
      </c>
      <c r="AW121" s="36" t="s">
        <v>337</v>
      </c>
      <c r="AX121" s="36" t="s">
        <v>337</v>
      </c>
      <c r="AY121" s="36" t="s">
        <v>337</v>
      </c>
      <c r="AZ121" s="36" t="s">
        <v>337</v>
      </c>
      <c r="BA121" s="36" t="s">
        <v>337</v>
      </c>
      <c r="BB121" s="36" t="s">
        <v>337</v>
      </c>
      <c r="BC121" s="36" t="s">
        <v>337</v>
      </c>
      <c r="BD121" s="36" t="s">
        <v>337</v>
      </c>
      <c r="BE121" s="36" t="s">
        <v>337</v>
      </c>
      <c r="BF121" s="36" t="s">
        <v>337</v>
      </c>
      <c r="BG121" s="36" t="s">
        <v>337</v>
      </c>
      <c r="BH121" s="36" t="s">
        <v>337</v>
      </c>
      <c r="BI121" s="36" t="s">
        <v>337</v>
      </c>
      <c r="BJ121" s="36" t="s">
        <v>337</v>
      </c>
      <c r="BK121" s="36" t="s">
        <v>337</v>
      </c>
      <c r="BL121" s="36" t="s">
        <v>337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337</v>
      </c>
      <c r="E122" s="36" t="s">
        <v>337</v>
      </c>
      <c r="F122" s="36" t="s">
        <v>337</v>
      </c>
      <c r="G122" s="36" t="s">
        <v>337</v>
      </c>
      <c r="H122" s="36" t="s">
        <v>337</v>
      </c>
      <c r="I122" s="36" t="s">
        <v>337</v>
      </c>
      <c r="J122" s="36" t="s">
        <v>337</v>
      </c>
      <c r="K122" s="36" t="s">
        <v>337</v>
      </c>
      <c r="L122" s="36" t="s">
        <v>337</v>
      </c>
      <c r="M122" s="36" t="s">
        <v>337</v>
      </c>
      <c r="N122" s="36" t="s">
        <v>337</v>
      </c>
      <c r="O122" s="36" t="s">
        <v>337</v>
      </c>
      <c r="P122" s="36" t="s">
        <v>337</v>
      </c>
      <c r="Q122" s="36" t="s">
        <v>337</v>
      </c>
      <c r="R122" s="36" t="s">
        <v>337</v>
      </c>
      <c r="S122" s="36" t="s">
        <v>337</v>
      </c>
      <c r="T122" s="36" t="s">
        <v>337</v>
      </c>
      <c r="U122" s="36" t="s">
        <v>337</v>
      </c>
      <c r="V122" s="36" t="s">
        <v>337</v>
      </c>
      <c r="W122" s="36" t="s">
        <v>337</v>
      </c>
      <c r="X122" s="36" t="s">
        <v>337</v>
      </c>
      <c r="Y122" s="36" t="s">
        <v>337</v>
      </c>
      <c r="Z122" s="36" t="s">
        <v>337</v>
      </c>
      <c r="AA122" s="36" t="s">
        <v>337</v>
      </c>
      <c r="AB122" s="36" t="s">
        <v>337</v>
      </c>
      <c r="AC122" s="36" t="s">
        <v>337</v>
      </c>
      <c r="AD122" s="36" t="s">
        <v>337</v>
      </c>
      <c r="AE122" s="36" t="s">
        <v>337</v>
      </c>
      <c r="AF122" s="36" t="s">
        <v>337</v>
      </c>
      <c r="AG122" s="36" t="s">
        <v>337</v>
      </c>
      <c r="AH122" s="36" t="s">
        <v>337</v>
      </c>
      <c r="AI122" s="36" t="s">
        <v>337</v>
      </c>
      <c r="AJ122" s="36" t="s">
        <v>337</v>
      </c>
      <c r="AK122" s="36" t="s">
        <v>337</v>
      </c>
      <c r="AL122" s="36" t="s">
        <v>337</v>
      </c>
      <c r="AM122" s="36" t="s">
        <v>337</v>
      </c>
      <c r="AN122" s="36" t="s">
        <v>337</v>
      </c>
      <c r="AO122" s="36" t="s">
        <v>337</v>
      </c>
      <c r="AP122" s="36" t="s">
        <v>337</v>
      </c>
      <c r="AQ122" s="36" t="s">
        <v>337</v>
      </c>
      <c r="AR122" s="36" t="s">
        <v>337</v>
      </c>
      <c r="AS122" s="36" t="s">
        <v>337</v>
      </c>
      <c r="AT122" s="36" t="s">
        <v>337</v>
      </c>
      <c r="AU122" s="36" t="s">
        <v>337</v>
      </c>
      <c r="AV122" s="36" t="s">
        <v>337</v>
      </c>
      <c r="AW122" s="36" t="s">
        <v>337</v>
      </c>
      <c r="AX122" s="36" t="s">
        <v>337</v>
      </c>
      <c r="AY122" s="36" t="s">
        <v>337</v>
      </c>
      <c r="AZ122" s="36" t="s">
        <v>337</v>
      </c>
      <c r="BA122" s="36" t="s">
        <v>337</v>
      </c>
      <c r="BB122" s="36" t="s">
        <v>337</v>
      </c>
      <c r="BC122" s="36" t="s">
        <v>337</v>
      </c>
      <c r="BD122" s="36" t="s">
        <v>337</v>
      </c>
      <c r="BE122" s="36" t="s">
        <v>337</v>
      </c>
      <c r="BF122" s="36" t="s">
        <v>337</v>
      </c>
      <c r="BG122" s="36" t="s">
        <v>337</v>
      </c>
      <c r="BH122" s="36" t="s">
        <v>337</v>
      </c>
      <c r="BI122" s="36" t="s">
        <v>337</v>
      </c>
      <c r="BJ122" s="36" t="s">
        <v>337</v>
      </c>
      <c r="BK122" s="36" t="s">
        <v>337</v>
      </c>
      <c r="BL122" s="36" t="s">
        <v>337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5.3071203850000002</v>
      </c>
      <c r="E133" s="36">
        <v>88</v>
      </c>
      <c r="F133" s="36">
        <v>1</v>
      </c>
      <c r="G133" s="36">
        <v>14</v>
      </c>
      <c r="H133" s="36">
        <v>73</v>
      </c>
      <c r="I133" s="36">
        <v>2.6600428266951515E-4</v>
      </c>
      <c r="J133" s="36">
        <v>0.29454564696969165</v>
      </c>
      <c r="K133" s="36">
        <v>2.6600428266951515E-4</v>
      </c>
      <c r="L133" s="36">
        <v>0</v>
      </c>
      <c r="M133" s="36">
        <v>4.1301651252354965E-2</v>
      </c>
      <c r="N133" s="36">
        <v>0.25351000000000623</v>
      </c>
      <c r="O133" s="36">
        <v>7.1318928000000004E-2</v>
      </c>
      <c r="P133" s="36">
        <v>0.12744107099999999</v>
      </c>
      <c r="Q133" s="36">
        <v>6.5409233999999997E-2</v>
      </c>
      <c r="R133" s="36">
        <v>5.9096940000000001E-3</v>
      </c>
      <c r="S133" s="36">
        <v>0.119732772</v>
      </c>
      <c r="T133" s="36">
        <v>7.7082990000000001E-3</v>
      </c>
      <c r="U133" s="36">
        <v>0.61969999999999992</v>
      </c>
      <c r="V133" s="36">
        <v>1.4725999999999999</v>
      </c>
      <c r="W133" s="36">
        <v>0.69128493228266941</v>
      </c>
      <c r="X133" s="36">
        <v>1.8945867179696916</v>
      </c>
      <c r="Y133" s="36">
        <v>2.5858716502523609</v>
      </c>
      <c r="Z133" s="36">
        <v>2.5235419553752788E-5</v>
      </c>
      <c r="AA133" s="36">
        <v>5.4003797845030964E-6</v>
      </c>
      <c r="AB133" s="36">
        <v>5.4003790000000001E-6</v>
      </c>
      <c r="AC133" s="36">
        <v>3.7565271241283247E-6</v>
      </c>
      <c r="AD133" s="36">
        <v>6.6279237091014893E-3</v>
      </c>
      <c r="AE133" s="36">
        <v>5.9651313381913387E-2</v>
      </c>
      <c r="AF133" s="36">
        <v>6.6279237091014881E-2</v>
      </c>
      <c r="AG133" s="36">
        <v>0.11091177511551248</v>
      </c>
      <c r="AH133" s="36">
        <v>0.18867750249535456</v>
      </c>
      <c r="AI133" s="36">
        <v>0.60427794718106786</v>
      </c>
      <c r="AJ133" s="36">
        <v>5.5496933445763572E-7</v>
      </c>
      <c r="AK133" s="36">
        <v>6.7064851767723885E-7</v>
      </c>
      <c r="AL133" s="36">
        <v>1.6773465196065625E-6</v>
      </c>
      <c r="AM133" s="36">
        <v>0.11091608661197107</v>
      </c>
      <c r="AN133" s="36">
        <v>0.1953060968529737</v>
      </c>
      <c r="AO133" s="36">
        <v>0.66393093790950086</v>
      </c>
      <c r="AP133" s="36">
        <v>27.315424147000002</v>
      </c>
      <c r="AQ133" s="36">
        <v>14.70830531</v>
      </c>
      <c r="AR133" s="36">
        <v>42.023729457000002</v>
      </c>
      <c r="AS133" s="36">
        <v>1.1932916929999999</v>
      </c>
      <c r="AT133" s="36">
        <v>19.856115119999998</v>
      </c>
      <c r="AU133" s="36">
        <v>43.564288859999998</v>
      </c>
      <c r="AV133" s="36">
        <v>20.834565312999999</v>
      </c>
      <c r="AW133" s="36">
        <v>45.711007219000003</v>
      </c>
      <c r="AX133" s="36">
        <v>19.211440655000001</v>
      </c>
      <c r="AY133" s="36">
        <v>42.149873984999999</v>
      </c>
      <c r="AZ133" s="36">
        <v>2.1159641428571432E-2</v>
      </c>
      <c r="BA133" s="36">
        <v>4.2319282857142863E-2</v>
      </c>
      <c r="BB133" s="36">
        <v>4.5641066940000004</v>
      </c>
      <c r="BC133" s="36">
        <v>313.345082273</v>
      </c>
      <c r="BD133" s="36">
        <v>687.47867317199996</v>
      </c>
      <c r="BE133" s="36">
        <v>0.32847115428571433</v>
      </c>
      <c r="BF133" s="36">
        <v>0.65694230857142866</v>
      </c>
      <c r="BG133" s="36">
        <v>7.0075240919999997</v>
      </c>
      <c r="BH133" s="36">
        <v>65.712386358000003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5.5020297410000003</v>
      </c>
      <c r="E134" s="36">
        <v>95</v>
      </c>
      <c r="F134" s="36">
        <v>5</v>
      </c>
      <c r="G134" s="36">
        <v>25</v>
      </c>
      <c r="H134" s="36">
        <v>65</v>
      </c>
      <c r="I134" s="36">
        <v>1.1742189982389874E-3</v>
      </c>
      <c r="J134" s="36">
        <v>0.77934045641145133</v>
      </c>
      <c r="K134" s="36">
        <v>1.1742189982389874E-3</v>
      </c>
      <c r="L134" s="36">
        <v>0</v>
      </c>
      <c r="M134" s="36">
        <v>0.20133967540969278</v>
      </c>
      <c r="N134" s="36">
        <v>0.57917499999999755</v>
      </c>
      <c r="O134" s="36">
        <v>2.0972540000000001E-2</v>
      </c>
      <c r="P134" s="36">
        <v>3.3959575999999998E-2</v>
      </c>
      <c r="Q134" s="36">
        <v>1.3793690000000001E-2</v>
      </c>
      <c r="R134" s="36">
        <v>7.1788500000000005E-3</v>
      </c>
      <c r="S134" s="36">
        <v>2.4595858999999998E-2</v>
      </c>
      <c r="T134" s="36">
        <v>9.3637170000000006E-3</v>
      </c>
      <c r="U134" s="36">
        <v>2.4836500000000008</v>
      </c>
      <c r="V134" s="36">
        <v>5.8795000000000011</v>
      </c>
      <c r="W134" s="36">
        <v>2.5057967589982399</v>
      </c>
      <c r="X134" s="36">
        <v>6.6928000324114523</v>
      </c>
      <c r="Y134" s="36">
        <v>9.1985967914096918</v>
      </c>
      <c r="Z134" s="36">
        <v>1.0531028483025539E-4</v>
      </c>
      <c r="AA134" s="36">
        <v>2.2536400953674649E-5</v>
      </c>
      <c r="AB134" s="36">
        <v>2.25364E-5</v>
      </c>
      <c r="AC134" s="36">
        <v>2.1910990756555348E-5</v>
      </c>
      <c r="AD134" s="36">
        <v>9.8740818621953705E-3</v>
      </c>
      <c r="AE134" s="36">
        <v>8.8866736759758327E-2</v>
      </c>
      <c r="AF134" s="36">
        <v>9.8740818621953691E-2</v>
      </c>
      <c r="AG134" s="36">
        <v>0.44576081555860408</v>
      </c>
      <c r="AH134" s="36">
        <v>0.75830575520314214</v>
      </c>
      <c r="AI134" s="36">
        <v>2.4286278916641173</v>
      </c>
      <c r="AJ134" s="36">
        <v>2.300161337404882E-6</v>
      </c>
      <c r="AK134" s="36">
        <v>2.7796126660883731E-6</v>
      </c>
      <c r="AL134" s="36">
        <v>6.9520374807739434E-6</v>
      </c>
      <c r="AM134" s="36">
        <v>0.44578502671069803</v>
      </c>
      <c r="AN134" s="36">
        <v>0.76818261667800358</v>
      </c>
      <c r="AO134" s="36">
        <v>2.5175015804613565</v>
      </c>
      <c r="AP134" s="36">
        <v>21.435513203999999</v>
      </c>
      <c r="AQ134" s="36">
        <v>11.542199417000001</v>
      </c>
      <c r="AR134" s="36">
        <v>32.977712621000002</v>
      </c>
      <c r="AS134" s="36">
        <v>0.66416947599999998</v>
      </c>
      <c r="AT134" s="36">
        <v>11.015068442</v>
      </c>
      <c r="AU134" s="36">
        <v>23.786913468000002</v>
      </c>
      <c r="AV134" s="36">
        <v>13.763439658999999</v>
      </c>
      <c r="AW134" s="36">
        <v>29.721989464</v>
      </c>
      <c r="AX134" s="36">
        <v>12.631113356</v>
      </c>
      <c r="AY134" s="36">
        <v>27.276743849999999</v>
      </c>
      <c r="AZ134" s="36">
        <v>0.11056748</v>
      </c>
      <c r="BA134" s="36">
        <v>0.22113495999999999</v>
      </c>
      <c r="BB134" s="36">
        <v>3.479665378</v>
      </c>
      <c r="BC134" s="36">
        <v>190.673534238</v>
      </c>
      <c r="BD134" s="36">
        <v>411.75730165900001</v>
      </c>
      <c r="BE134" s="36">
        <v>0.25042571857142859</v>
      </c>
      <c r="BF134" s="36">
        <v>0.50085143857142855</v>
      </c>
      <c r="BG134" s="36">
        <v>6.31014973</v>
      </c>
      <c r="BH134" s="36">
        <v>34.309078024999998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5.1387397039999998</v>
      </c>
      <c r="E135" s="36">
        <v>3</v>
      </c>
      <c r="F135" s="36">
        <v>0</v>
      </c>
      <c r="G135" s="36">
        <v>0</v>
      </c>
      <c r="H135" s="36">
        <v>3</v>
      </c>
      <c r="I135" s="36">
        <v>1.2090259554113124E-4</v>
      </c>
      <c r="J135" s="36">
        <v>3.9084543770431766E-2</v>
      </c>
      <c r="K135" s="36">
        <v>1.2090259554113124E-4</v>
      </c>
      <c r="L135" s="36">
        <v>0</v>
      </c>
      <c r="M135" s="36">
        <v>2.28404463659732E-2</v>
      </c>
      <c r="N135" s="36">
        <v>1.6364999999999699E-2</v>
      </c>
      <c r="O135" s="36">
        <v>3.9948019999999996E-3</v>
      </c>
      <c r="P135" s="36">
        <v>6.919733E-3</v>
      </c>
      <c r="Q135" s="36">
        <v>3.7622799999999998E-3</v>
      </c>
      <c r="R135" s="36">
        <v>2.3252200000000001E-4</v>
      </c>
      <c r="S135" s="36">
        <v>6.616444E-3</v>
      </c>
      <c r="T135" s="36">
        <v>3.0328899999999999E-4</v>
      </c>
      <c r="U135" s="36">
        <v>0</v>
      </c>
      <c r="V135" s="36">
        <v>0</v>
      </c>
      <c r="W135" s="36">
        <v>4.1157045955411307E-3</v>
      </c>
      <c r="X135" s="36">
        <v>4.6004276770431764E-2</v>
      </c>
      <c r="Y135" s="36">
        <v>5.0119981365972892E-2</v>
      </c>
      <c r="Z135" s="36">
        <v>1.2520124512203921E-5</v>
      </c>
      <c r="AA135" s="36">
        <v>2.6793066456116393E-6</v>
      </c>
      <c r="AB135" s="36">
        <v>2.6793100000000002E-6</v>
      </c>
      <c r="AC135" s="36">
        <v>1.9884869789270179E-6</v>
      </c>
      <c r="AD135" s="36">
        <v>3.2830070501083016E-4</v>
      </c>
      <c r="AE135" s="36">
        <v>2.9547063450974715E-3</v>
      </c>
      <c r="AF135" s="36">
        <v>3.2830070501083013E-3</v>
      </c>
      <c r="AG135" s="36">
        <v>0</v>
      </c>
      <c r="AH135" s="36">
        <v>0</v>
      </c>
      <c r="AI135" s="36">
        <v>0</v>
      </c>
      <c r="AJ135" s="36">
        <v>2.7346183387418903E-7</v>
      </c>
      <c r="AK135" s="36">
        <v>3.3046289613146913E-7</v>
      </c>
      <c r="AL135" s="36">
        <v>8.2651459605848482E-7</v>
      </c>
      <c r="AM135" s="36">
        <v>2.2619488128012071E-6</v>
      </c>
      <c r="AN135" s="36">
        <v>3.2863116790696163E-4</v>
      </c>
      <c r="AO135" s="36">
        <v>2.9555328596935302E-3</v>
      </c>
      <c r="AP135" s="36">
        <v>2.9130757E-2</v>
      </c>
      <c r="AQ135" s="36">
        <v>1.5685792E-2</v>
      </c>
      <c r="AR135" s="36">
        <v>4.4816548999999997E-2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0.50375910099999999</v>
      </c>
      <c r="BC135" s="36">
        <v>22.665362283</v>
      </c>
      <c r="BD135" s="36">
        <v>47.980207984000003</v>
      </c>
      <c r="BE135" s="36">
        <v>3.6254702857142856E-2</v>
      </c>
      <c r="BF135" s="36">
        <v>7.2509405714285713E-2</v>
      </c>
      <c r="BG135" s="36">
        <v>1.4401167500000001</v>
      </c>
      <c r="BH135" s="36">
        <v>7.1072560100000004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5.3469650939999998</v>
      </c>
      <c r="E136" s="36">
        <v>13</v>
      </c>
      <c r="F136" s="36">
        <v>0</v>
      </c>
      <c r="G136" s="36">
        <v>8</v>
      </c>
      <c r="H136" s="36">
        <v>5</v>
      </c>
      <c r="I136" s="36">
        <v>3.8156963993044917E-3</v>
      </c>
      <c r="J136" s="36">
        <v>1.117808172297635</v>
      </c>
      <c r="K136" s="36">
        <v>3.8156963993044917E-3</v>
      </c>
      <c r="L136" s="36">
        <v>0</v>
      </c>
      <c r="M136" s="36">
        <v>0.35462286869518383</v>
      </c>
      <c r="N136" s="36">
        <v>0.76700100000175575</v>
      </c>
      <c r="O136" s="36">
        <v>5.2042801999999999E-2</v>
      </c>
      <c r="P136" s="36">
        <v>9.0173123999999993E-2</v>
      </c>
      <c r="Q136" s="36">
        <v>4.5174489999999998E-2</v>
      </c>
      <c r="R136" s="36">
        <v>6.8683120000000005E-3</v>
      </c>
      <c r="S136" s="36">
        <v>8.1214454999999991E-2</v>
      </c>
      <c r="T136" s="36">
        <v>8.9586690000000007E-3</v>
      </c>
      <c r="U136" s="36">
        <v>6.6599999999999993E-2</v>
      </c>
      <c r="V136" s="36">
        <v>0.15840000000000001</v>
      </c>
      <c r="W136" s="36">
        <v>0.12245849839930448</v>
      </c>
      <c r="X136" s="36">
        <v>1.3663812962976352</v>
      </c>
      <c r="Y136" s="36">
        <v>1.4888397946969396</v>
      </c>
      <c r="Z136" s="36">
        <v>2.2579704379859324E-4</v>
      </c>
      <c r="AA136" s="36">
        <v>4.8320567372898953E-5</v>
      </c>
      <c r="AB136" s="36">
        <v>4.8320599999999999E-5</v>
      </c>
      <c r="AC136" s="36">
        <v>5.7477459305448057E-5</v>
      </c>
      <c r="AD136" s="36">
        <v>6.3815120240093481E-3</v>
      </c>
      <c r="AE136" s="36">
        <v>5.7433608216084127E-2</v>
      </c>
      <c r="AF136" s="36">
        <v>6.3815120240093476E-2</v>
      </c>
      <c r="AG136" s="36">
        <v>1.3100975314084195E-2</v>
      </c>
      <c r="AH136" s="36">
        <v>2.2286716626258172E-2</v>
      </c>
      <c r="AI136" s="36">
        <v>7.1377727573286309E-2</v>
      </c>
      <c r="AJ136" s="36">
        <v>4.931807028638399E-6</v>
      </c>
      <c r="AK136" s="36">
        <v>5.9598051060945778E-6</v>
      </c>
      <c r="AL136" s="36">
        <v>1.4905957575011333E-5</v>
      </c>
      <c r="AM136" s="36">
        <v>1.3163384580418281E-2</v>
      </c>
      <c r="AN136" s="36">
        <v>2.8674188455373617E-2</v>
      </c>
      <c r="AO136" s="36">
        <v>0.12882624174694543</v>
      </c>
      <c r="AP136" s="36">
        <v>32.918341435000002</v>
      </c>
      <c r="AQ136" s="36">
        <v>17.725260771999999</v>
      </c>
      <c r="AR136" s="36">
        <v>50.643602207000001</v>
      </c>
      <c r="AS136" s="36">
        <v>1.5374718359999999</v>
      </c>
      <c r="AT136" s="36">
        <v>66.513862223000004</v>
      </c>
      <c r="AU136" s="36">
        <v>159.70207678200001</v>
      </c>
      <c r="AV136" s="36">
        <v>49.469908097000001</v>
      </c>
      <c r="AW136" s="36">
        <v>118.778955203</v>
      </c>
      <c r="AX136" s="36">
        <v>46.109594205999997</v>
      </c>
      <c r="AY136" s="36">
        <v>110.710725677</v>
      </c>
      <c r="AZ136" s="36">
        <v>3.0514288571428572E-2</v>
      </c>
      <c r="BA136" s="36">
        <v>6.1028577142857143E-2</v>
      </c>
      <c r="BB136" s="36">
        <v>1.8899535139999999</v>
      </c>
      <c r="BC136" s="36">
        <v>98.888159449</v>
      </c>
      <c r="BD136" s="36">
        <v>237.43388077899999</v>
      </c>
      <c r="BE136" s="36">
        <v>0.1360168042857143</v>
      </c>
      <c r="BF136" s="36">
        <v>0.27203361000000004</v>
      </c>
      <c r="BG136" s="36">
        <v>4.7822139159999999</v>
      </c>
      <c r="BH136" s="36">
        <v>24.851320704999999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4.9360770970000001</v>
      </c>
      <c r="E137" s="36">
        <v>7</v>
      </c>
      <c r="F137" s="36">
        <v>0</v>
      </c>
      <c r="G137" s="36">
        <v>1</v>
      </c>
      <c r="H137" s="36">
        <v>6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1.8475000000000002E-5</v>
      </c>
      <c r="P137" s="36">
        <v>3.1035999999999999E-5</v>
      </c>
      <c r="Q137" s="36">
        <v>1.5409000000000001E-5</v>
      </c>
      <c r="R137" s="36">
        <v>3.066E-6</v>
      </c>
      <c r="S137" s="36">
        <v>2.7036E-5</v>
      </c>
      <c r="T137" s="36">
        <v>4.0000000000000007E-6</v>
      </c>
      <c r="U137" s="36">
        <v>0</v>
      </c>
      <c r="V137" s="36">
        <v>0</v>
      </c>
      <c r="W137" s="36">
        <v>1.8475000000000002E-5</v>
      </c>
      <c r="X137" s="36">
        <v>3.1035999999999999E-5</v>
      </c>
      <c r="Y137" s="36">
        <v>4.9511000000000001E-5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3.6303999999999997E-5</v>
      </c>
      <c r="AQ137" s="36">
        <v>1.9548E-5</v>
      </c>
      <c r="AR137" s="36">
        <v>5.5851999999999993E-5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0.36304309200000001</v>
      </c>
      <c r="BC137" s="36">
        <v>17.156403553000001</v>
      </c>
      <c r="BD137" s="36">
        <v>40.182294935999998</v>
      </c>
      <c r="BE137" s="36">
        <v>2.6127605714285716E-2</v>
      </c>
      <c r="BF137" s="36">
        <v>5.2255212857142859E-2</v>
      </c>
      <c r="BG137" s="36">
        <v>2.8436154139999998</v>
      </c>
      <c r="BH137" s="36">
        <v>12.07570258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5.5465715040000001</v>
      </c>
      <c r="E138" s="36">
        <v>20</v>
      </c>
      <c r="F138" s="36">
        <v>1</v>
      </c>
      <c r="G138" s="36">
        <v>6</v>
      </c>
      <c r="H138" s="36">
        <v>13</v>
      </c>
      <c r="I138" s="36">
        <v>1.4023804555027097</v>
      </c>
      <c r="J138" s="36">
        <v>32.676406479454755</v>
      </c>
      <c r="K138" s="36">
        <v>0.79403445551253826</v>
      </c>
      <c r="L138" s="36">
        <v>0.60834599999017136</v>
      </c>
      <c r="M138" s="36">
        <v>21.526549934937734</v>
      </c>
      <c r="N138" s="36">
        <v>12.552237000019726</v>
      </c>
      <c r="O138" s="36">
        <v>0.249650391</v>
      </c>
      <c r="P138" s="36">
        <v>0.44634564800000004</v>
      </c>
      <c r="Q138" s="36">
        <v>0.23198637999999999</v>
      </c>
      <c r="R138" s="36">
        <v>1.7664011E-2</v>
      </c>
      <c r="S138" s="36">
        <v>0.42330563300000001</v>
      </c>
      <c r="T138" s="36">
        <v>2.3040015E-2</v>
      </c>
      <c r="U138" s="36">
        <v>0.1244</v>
      </c>
      <c r="V138" s="36">
        <v>0.29619999999999996</v>
      </c>
      <c r="W138" s="36">
        <v>1.7764308465027099</v>
      </c>
      <c r="X138" s="36">
        <v>33.418952127454752</v>
      </c>
      <c r="Y138" s="36">
        <v>35.195382973957464</v>
      </c>
      <c r="Z138" s="36">
        <v>2.6877617067748445E-2</v>
      </c>
      <c r="AA138" s="36">
        <v>1.1006551566446509E-2</v>
      </c>
      <c r="AB138" s="36">
        <v>1.1006551999999999E-2</v>
      </c>
      <c r="AC138" s="36">
        <v>1.2165158865289202E-2</v>
      </c>
      <c r="AD138" s="36">
        <v>0.35662750769469831</v>
      </c>
      <c r="AE138" s="36">
        <v>3.2096475692522843</v>
      </c>
      <c r="AF138" s="36">
        <v>3.5662750769469822</v>
      </c>
      <c r="AG138" s="36">
        <v>2.2433757173832711E-2</v>
      </c>
      <c r="AH138" s="36">
        <v>3.8163173123301614E-2</v>
      </c>
      <c r="AI138" s="36">
        <v>0.12222529770570924</v>
      </c>
      <c r="AJ138" s="36">
        <v>1.1233757552441353E-3</v>
      </c>
      <c r="AK138" s="36">
        <v>1.3575349811487335E-3</v>
      </c>
      <c r="AL138" s="36">
        <v>3.3953054630769517E-3</v>
      </c>
      <c r="AM138" s="36">
        <v>3.5722291794366048E-2</v>
      </c>
      <c r="AN138" s="36">
        <v>0.39614821579914866</v>
      </c>
      <c r="AO138" s="36">
        <v>3.3352681724210704</v>
      </c>
      <c r="AP138" s="36">
        <v>306.16814121300001</v>
      </c>
      <c r="AQ138" s="36">
        <v>164.85976834499999</v>
      </c>
      <c r="AR138" s="36">
        <v>471.02790955800003</v>
      </c>
      <c r="AS138" s="36">
        <v>8.9305080750000005</v>
      </c>
      <c r="AT138" s="36">
        <v>1464.6258371710001</v>
      </c>
      <c r="AU138" s="36">
        <v>3274.050072555</v>
      </c>
      <c r="AV138" s="36">
        <v>781.88774313299996</v>
      </c>
      <c r="AW138" s="36">
        <v>1747.8454613900001</v>
      </c>
      <c r="AX138" s="36">
        <v>744.46489277800003</v>
      </c>
      <c r="AY138" s="36">
        <v>1664.1897707620001</v>
      </c>
      <c r="AZ138" s="36">
        <v>0.16063066714285715</v>
      </c>
      <c r="BA138" s="36">
        <v>0.3212613342857143</v>
      </c>
      <c r="BB138" s="36">
        <v>2.2900782030000002</v>
      </c>
      <c r="BC138" s="36">
        <v>161.23073046799999</v>
      </c>
      <c r="BD138" s="36">
        <v>360.41797938399998</v>
      </c>
      <c r="BE138" s="36">
        <v>0.16481311285714287</v>
      </c>
      <c r="BF138" s="36">
        <v>0.32962622571428574</v>
      </c>
      <c r="BG138" s="36">
        <v>6.6031093900000002</v>
      </c>
      <c r="BH138" s="36">
        <v>48.895218483999997</v>
      </c>
      <c r="BI138" s="36">
        <v>0.18</v>
      </c>
      <c r="BJ138" s="36">
        <v>0.18</v>
      </c>
      <c r="BK138" s="36">
        <v>0.27</v>
      </c>
      <c r="BL138" s="36">
        <v>0.27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5.515983759</v>
      </c>
      <c r="E139" s="36">
        <v>1</v>
      </c>
      <c r="F139" s="36">
        <v>0</v>
      </c>
      <c r="G139" s="36">
        <v>0</v>
      </c>
      <c r="H139" s="36">
        <v>1</v>
      </c>
      <c r="I139" s="36">
        <v>1.9489602902902337E-3</v>
      </c>
      <c r="J139" s="36">
        <v>1.5466440486811612</v>
      </c>
      <c r="K139" s="36">
        <v>1.9489602902902337E-3</v>
      </c>
      <c r="L139" s="36">
        <v>0</v>
      </c>
      <c r="M139" s="36">
        <v>0.23839800897155722</v>
      </c>
      <c r="N139" s="36">
        <v>1.3101949999998943</v>
      </c>
      <c r="O139" s="36">
        <v>7.8143120000000003E-3</v>
      </c>
      <c r="P139" s="36">
        <v>1.3209423E-2</v>
      </c>
      <c r="Q139" s="36">
        <v>6.440014E-3</v>
      </c>
      <c r="R139" s="36">
        <v>1.3742979999999999E-3</v>
      </c>
      <c r="S139" s="36">
        <v>1.1416861E-2</v>
      </c>
      <c r="T139" s="36">
        <v>1.7925619999999999E-3</v>
      </c>
      <c r="U139" s="36">
        <v>0</v>
      </c>
      <c r="V139" s="36">
        <v>0</v>
      </c>
      <c r="W139" s="36">
        <v>9.7632722902902345E-3</v>
      </c>
      <c r="X139" s="36">
        <v>1.5598534716811612</v>
      </c>
      <c r="Y139" s="36">
        <v>1.5696167439714515</v>
      </c>
      <c r="Z139" s="36">
        <v>1.8606530199501153E-4</v>
      </c>
      <c r="AA139" s="36">
        <v>3.9817974626932465E-5</v>
      </c>
      <c r="AB139" s="36">
        <v>3.9817999999999997E-5</v>
      </c>
      <c r="AC139" s="36">
        <v>2.4684407250474483E-5</v>
      </c>
      <c r="AD139" s="36">
        <v>1.5606620832999208E-2</v>
      </c>
      <c r="AE139" s="36">
        <v>0.14045958749699286</v>
      </c>
      <c r="AF139" s="36">
        <v>0.15606620832999207</v>
      </c>
      <c r="AG139" s="36">
        <v>0</v>
      </c>
      <c r="AH139" s="36">
        <v>0</v>
      </c>
      <c r="AI139" s="36">
        <v>0</v>
      </c>
      <c r="AJ139" s="36">
        <v>4.0639953201393195E-6</v>
      </c>
      <c r="AK139" s="36">
        <v>4.9111045747460481E-6</v>
      </c>
      <c r="AL139" s="36">
        <v>1.2283072203610909E-5</v>
      </c>
      <c r="AM139" s="36">
        <v>2.8748402570613804E-5</v>
      </c>
      <c r="AN139" s="36">
        <v>1.5611531937573954E-2</v>
      </c>
      <c r="AO139" s="36">
        <v>0.14047187056919647</v>
      </c>
      <c r="AP139" s="36">
        <v>1.034292964</v>
      </c>
      <c r="AQ139" s="36">
        <v>0.55692697999999996</v>
      </c>
      <c r="AR139" s="36">
        <v>1.5912199440000001</v>
      </c>
      <c r="AS139" s="36">
        <v>5.2014414000000002E-2</v>
      </c>
      <c r="AT139" s="36">
        <v>0.63114066300000005</v>
      </c>
      <c r="AU139" s="36">
        <v>1.5716501089999999</v>
      </c>
      <c r="AV139" s="36">
        <v>1.5415626870000001</v>
      </c>
      <c r="AW139" s="36">
        <v>3.8387594159999998</v>
      </c>
      <c r="AX139" s="36">
        <v>1.391311231</v>
      </c>
      <c r="AY139" s="36">
        <v>3.4646071360000001</v>
      </c>
      <c r="AZ139" s="36">
        <v>7.3442142857142864E-4</v>
      </c>
      <c r="BA139" s="36">
        <v>1.4688442857142857E-3</v>
      </c>
      <c r="BB139" s="36">
        <v>0.72731088799999999</v>
      </c>
      <c r="BC139" s="36">
        <v>36.474806086000001</v>
      </c>
      <c r="BD139" s="36">
        <v>90.828615941999999</v>
      </c>
      <c r="BE139" s="36">
        <v>5.2343352857142852E-2</v>
      </c>
      <c r="BF139" s="36">
        <v>0.1046867057142857</v>
      </c>
      <c r="BG139" s="36">
        <v>0.35419792500000002</v>
      </c>
      <c r="BH139" s="36">
        <v>25.725329407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5.5394261</v>
      </c>
      <c r="E140" s="36">
        <v>3</v>
      </c>
      <c r="F140" s="36">
        <v>2</v>
      </c>
      <c r="G140" s="36">
        <v>0</v>
      </c>
      <c r="H140" s="36">
        <v>1</v>
      </c>
      <c r="I140" s="36">
        <v>8.314854655015174E-3</v>
      </c>
      <c r="J140" s="36">
        <v>3.8897304688178527</v>
      </c>
      <c r="K140" s="36">
        <v>8.314854655015174E-3</v>
      </c>
      <c r="L140" s="36">
        <v>0</v>
      </c>
      <c r="M140" s="36">
        <v>0.79491532347389349</v>
      </c>
      <c r="N140" s="36">
        <v>3.1031299999989743</v>
      </c>
      <c r="O140" s="36">
        <v>8.1035949999999999E-3</v>
      </c>
      <c r="P140" s="36">
        <v>1.2930854E-2</v>
      </c>
      <c r="Q140" s="36">
        <v>6.6441859999999998E-3</v>
      </c>
      <c r="R140" s="36">
        <v>1.4594090000000001E-3</v>
      </c>
      <c r="S140" s="36">
        <v>1.1027277E-2</v>
      </c>
      <c r="T140" s="36">
        <v>1.903577E-3</v>
      </c>
      <c r="U140" s="36">
        <v>9.7349999999999992E-2</v>
      </c>
      <c r="V140" s="36">
        <v>0.23010000000000003</v>
      </c>
      <c r="W140" s="36">
        <v>0.11376844965501517</v>
      </c>
      <c r="X140" s="36">
        <v>4.1327613228178528</v>
      </c>
      <c r="Y140" s="36">
        <v>4.2465297724728677</v>
      </c>
      <c r="Z140" s="36">
        <v>5.894023951391041E-4</v>
      </c>
      <c r="AA140" s="36">
        <v>1.2613211255976825E-4</v>
      </c>
      <c r="AB140" s="36">
        <v>1.2613199999999999E-4</v>
      </c>
      <c r="AC140" s="36">
        <v>9.2024022337643357E-5</v>
      </c>
      <c r="AD140" s="36">
        <v>3.1815997847657519E-2</v>
      </c>
      <c r="AE140" s="36">
        <v>0.28634398062891769</v>
      </c>
      <c r="AF140" s="36">
        <v>0.31815997847657518</v>
      </c>
      <c r="AG140" s="36">
        <v>1.9967466055693939E-2</v>
      </c>
      <c r="AH140" s="36">
        <v>3.3967643405088538E-2</v>
      </c>
      <c r="AI140" s="36">
        <v>0.10878826333791872</v>
      </c>
      <c r="AJ140" s="36">
        <v>1.2873571191918701E-5</v>
      </c>
      <c r="AK140" s="36">
        <v>1.5556970270276472E-5</v>
      </c>
      <c r="AL140" s="36">
        <v>3.8909248661054072E-5</v>
      </c>
      <c r="AM140" s="36">
        <v>2.0072363649223501E-2</v>
      </c>
      <c r="AN140" s="36">
        <v>6.5799198223016331E-2</v>
      </c>
      <c r="AO140" s="36">
        <v>0.39517115321549751</v>
      </c>
      <c r="AP140" s="36">
        <v>23.782289077000001</v>
      </c>
      <c r="AQ140" s="36">
        <v>12.805847964</v>
      </c>
      <c r="AR140" s="36">
        <v>36.588137041000003</v>
      </c>
      <c r="AS140" s="36">
        <v>1.4573081649999999</v>
      </c>
      <c r="AT140" s="36">
        <v>48.175445842000002</v>
      </c>
      <c r="AU140" s="36">
        <v>122.176663375</v>
      </c>
      <c r="AV140" s="36">
        <v>38.010040687999997</v>
      </c>
      <c r="AW140" s="36">
        <v>96.396408273000006</v>
      </c>
      <c r="AX140" s="36">
        <v>35.466704950999997</v>
      </c>
      <c r="AY140" s="36">
        <v>89.946311780000002</v>
      </c>
      <c r="AZ140" s="36">
        <v>7.7309394285714289E-2</v>
      </c>
      <c r="BA140" s="36">
        <v>0.15461878857142858</v>
      </c>
      <c r="BB140" s="36">
        <v>0.92893247599999995</v>
      </c>
      <c r="BC140" s="36">
        <v>35.330453499000001</v>
      </c>
      <c r="BD140" s="36">
        <v>89.600767540999996</v>
      </c>
      <c r="BE140" s="36">
        <v>6.6853721428571433E-2</v>
      </c>
      <c r="BF140" s="36">
        <v>0.13370744428571429</v>
      </c>
      <c r="BG140" s="36">
        <v>4.284484323</v>
      </c>
      <c r="BH140" s="36">
        <v>27.907499121000001</v>
      </c>
      <c r="BI140" s="36">
        <v>0.03</v>
      </c>
      <c r="BJ140" s="36">
        <v>0.03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4.7469459120000002</v>
      </c>
      <c r="E141" s="36">
        <v>3</v>
      </c>
      <c r="F141" s="36">
        <v>0</v>
      </c>
      <c r="G141" s="36">
        <v>1</v>
      </c>
      <c r="H141" s="36">
        <v>2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0.30991343900000001</v>
      </c>
      <c r="BC141" s="36">
        <v>13.661247274999999</v>
      </c>
      <c r="BD141" s="36">
        <v>37.437273638000001</v>
      </c>
      <c r="BE141" s="36">
        <v>2.2303952857142859E-2</v>
      </c>
      <c r="BF141" s="36">
        <v>4.4607907142857145E-2</v>
      </c>
      <c r="BG141" s="36">
        <v>0.89484574900000002</v>
      </c>
      <c r="BH141" s="36">
        <v>7.6313488209999996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4.6766607550000003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6.2497949999999997E-2</v>
      </c>
      <c r="BC142" s="36">
        <v>2.7303314080000001</v>
      </c>
      <c r="BD142" s="36">
        <v>6.3487221509999996</v>
      </c>
      <c r="BE142" s="36">
        <v>4.4978728571428575E-3</v>
      </c>
      <c r="BF142" s="36">
        <v>8.9957457142857151E-3</v>
      </c>
      <c r="BG142" s="36">
        <v>0.42871119000000002</v>
      </c>
      <c r="BH142" s="36">
        <v>4.0234171400000003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5.2690128170000001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1.4367500000000001E-3</v>
      </c>
      <c r="P143" s="36">
        <v>2.3143220000000002E-3</v>
      </c>
      <c r="Q143" s="36">
        <v>1.29926E-3</v>
      </c>
      <c r="R143" s="36">
        <v>1.3749000000000001E-4</v>
      </c>
      <c r="S143" s="36">
        <v>2.1349860000000002E-3</v>
      </c>
      <c r="T143" s="36">
        <v>1.7933599999999999E-4</v>
      </c>
      <c r="U143" s="36">
        <v>0</v>
      </c>
      <c r="V143" s="36">
        <v>0</v>
      </c>
      <c r="W143" s="36">
        <v>1.4367500000000001E-3</v>
      </c>
      <c r="X143" s="36">
        <v>2.3143220000000002E-3</v>
      </c>
      <c r="Y143" s="36">
        <v>3.7510720000000003E-3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7.1964589999999995E-2</v>
      </c>
      <c r="AQ143" s="36">
        <v>3.8750163999999997E-2</v>
      </c>
      <c r="AR143" s="36">
        <v>0.110714754</v>
      </c>
      <c r="AS143" s="36">
        <v>2.9727089000000002E-2</v>
      </c>
      <c r="AT143" s="36">
        <v>4.7599872000000001E-2</v>
      </c>
      <c r="AU143" s="36">
        <v>0.112780255</v>
      </c>
      <c r="AV143" s="36">
        <v>0.11753306199999999</v>
      </c>
      <c r="AW143" s="36">
        <v>0.27847571900000001</v>
      </c>
      <c r="AX143" s="36">
        <v>0.106050887</v>
      </c>
      <c r="AY143" s="36">
        <v>0.25127054799999998</v>
      </c>
      <c r="AZ143" s="36">
        <v>1.7904428571428573E-4</v>
      </c>
      <c r="BA143" s="36">
        <v>3.5808999999999998E-4</v>
      </c>
      <c r="BB143" s="36">
        <v>0.19363255400000001</v>
      </c>
      <c r="BC143" s="36">
        <v>8.7147955970000002</v>
      </c>
      <c r="BD143" s="36">
        <v>20.648308803999999</v>
      </c>
      <c r="BE143" s="36">
        <v>1.393541142857143E-2</v>
      </c>
      <c r="BF143" s="36">
        <v>2.7870824285714288E-2</v>
      </c>
      <c r="BG143" s="36">
        <v>2.4158787579999998</v>
      </c>
      <c r="BH143" s="36">
        <v>7.4151827529999998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4.6194423679999996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0.47784342600000002</v>
      </c>
      <c r="BC144" s="36">
        <v>37.767312441000001</v>
      </c>
      <c r="BD144" s="36">
        <v>83.179749850999997</v>
      </c>
      <c r="BE144" s="36">
        <v>3.4389594285714288E-2</v>
      </c>
      <c r="BF144" s="36">
        <v>6.8779190000000004E-2</v>
      </c>
      <c r="BG144" s="36">
        <v>0.83297213599999997</v>
      </c>
      <c r="BH144" s="36">
        <v>5.4389943939999998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5.1877298959999996</v>
      </c>
      <c r="E145" s="36">
        <v>1</v>
      </c>
      <c r="F145" s="36">
        <v>0</v>
      </c>
      <c r="G145" s="36">
        <v>0</v>
      </c>
      <c r="H145" s="36">
        <v>1</v>
      </c>
      <c r="I145" s="36">
        <v>1.5718978320401291E-3</v>
      </c>
      <c r="J145" s="36">
        <v>0.81488057591925867</v>
      </c>
      <c r="K145" s="36">
        <v>1.5718978320401291E-3</v>
      </c>
      <c r="L145" s="36">
        <v>0</v>
      </c>
      <c r="M145" s="36">
        <v>0.24326247375123386</v>
      </c>
      <c r="N145" s="36">
        <v>0.57319000000006493</v>
      </c>
      <c r="O145" s="36">
        <v>1.2703053000000001E-2</v>
      </c>
      <c r="P145" s="36">
        <v>2.1559476000000001E-2</v>
      </c>
      <c r="Q145" s="36">
        <v>1.1222627000000001E-2</v>
      </c>
      <c r="R145" s="36">
        <v>1.480426E-3</v>
      </c>
      <c r="S145" s="36">
        <v>1.9628486000000001E-2</v>
      </c>
      <c r="T145" s="36">
        <v>1.9309900000000001E-3</v>
      </c>
      <c r="U145" s="36">
        <v>0</v>
      </c>
      <c r="V145" s="36">
        <v>0</v>
      </c>
      <c r="W145" s="36">
        <v>1.4274950832040129E-2</v>
      </c>
      <c r="X145" s="36">
        <v>0.83644005191925863</v>
      </c>
      <c r="Y145" s="36">
        <v>0.85071500275129874</v>
      </c>
      <c r="Z145" s="36">
        <v>1.3456504658807065E-4</v>
      </c>
      <c r="AA145" s="36">
        <v>2.8796919969847121E-5</v>
      </c>
      <c r="AB145" s="36">
        <v>2.8796899999999999E-5</v>
      </c>
      <c r="AC145" s="36">
        <v>1.5834178559692387E-5</v>
      </c>
      <c r="AD145" s="36">
        <v>9.9508491103774098E-3</v>
      </c>
      <c r="AE145" s="36">
        <v>8.9557641993396692E-2</v>
      </c>
      <c r="AF145" s="36">
        <v>9.9508491103774105E-2</v>
      </c>
      <c r="AG145" s="36">
        <v>0</v>
      </c>
      <c r="AH145" s="36">
        <v>0</v>
      </c>
      <c r="AI145" s="36">
        <v>0</v>
      </c>
      <c r="AJ145" s="36">
        <v>2.9391347339022494E-6</v>
      </c>
      <c r="AK145" s="36">
        <v>3.551775260648563E-6</v>
      </c>
      <c r="AL145" s="36">
        <v>8.8832789678075974E-6</v>
      </c>
      <c r="AM145" s="36">
        <v>1.8773313293594638E-5</v>
      </c>
      <c r="AN145" s="36">
        <v>9.9544008856380581E-3</v>
      </c>
      <c r="AO145" s="36">
        <v>8.95665252723645E-2</v>
      </c>
      <c r="AP145" s="36">
        <v>2.8491410560000001</v>
      </c>
      <c r="AQ145" s="36">
        <v>1.5341528760000001</v>
      </c>
      <c r="AR145" s="36">
        <v>4.3832939319999999</v>
      </c>
      <c r="AS145" s="36">
        <v>0.35963750500000002</v>
      </c>
      <c r="AT145" s="36">
        <v>14.0727353</v>
      </c>
      <c r="AU145" s="36">
        <v>34.583747000000002</v>
      </c>
      <c r="AV145" s="36">
        <v>16.067892083</v>
      </c>
      <c r="AW145" s="36">
        <v>39.486844794</v>
      </c>
      <c r="AX145" s="36">
        <v>14.784743633</v>
      </c>
      <c r="AY145" s="36">
        <v>36.333507480000002</v>
      </c>
      <c r="AZ145" s="36">
        <v>7.5484185714285714E-3</v>
      </c>
      <c r="BA145" s="36">
        <v>1.5096838571428572E-2</v>
      </c>
      <c r="BB145" s="36">
        <v>0.88053819200000005</v>
      </c>
      <c r="BC145" s="36">
        <v>44.418988784</v>
      </c>
      <c r="BD145" s="36">
        <v>109.159664939</v>
      </c>
      <c r="BE145" s="36">
        <v>6.3370865714285726E-2</v>
      </c>
      <c r="BF145" s="36">
        <v>0.12674173285714288</v>
      </c>
      <c r="BG145" s="36">
        <v>1.482351669</v>
      </c>
      <c r="BH145" s="36">
        <v>21.263254388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4.3503570930000004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4.7202298919999999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0.19688413299999999</v>
      </c>
      <c r="BC147" s="36">
        <v>9.1874724130000001</v>
      </c>
      <c r="BD147" s="36">
        <v>20.875706034</v>
      </c>
      <c r="BE147" s="36">
        <v>1.4169422857142858E-2</v>
      </c>
      <c r="BF147" s="36">
        <v>2.8338845714285715E-2</v>
      </c>
      <c r="BG147" s="36">
        <v>0.57472584000000004</v>
      </c>
      <c r="BH147" s="36">
        <v>2.4136769259999999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4.2531328659999996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4.921751489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4.3715900000000001E-4</v>
      </c>
      <c r="P149" s="36">
        <v>7.2650899999999997E-4</v>
      </c>
      <c r="Q149" s="36">
        <v>3.2533200000000001E-4</v>
      </c>
      <c r="R149" s="36">
        <v>1.11827E-4</v>
      </c>
      <c r="S149" s="36">
        <v>5.80647E-4</v>
      </c>
      <c r="T149" s="36">
        <v>1.4586199999999999E-4</v>
      </c>
      <c r="U149" s="36">
        <v>0</v>
      </c>
      <c r="V149" s="36">
        <v>0</v>
      </c>
      <c r="W149" s="36">
        <v>4.3715900000000001E-4</v>
      </c>
      <c r="X149" s="36">
        <v>7.2650899999999997E-4</v>
      </c>
      <c r="Y149" s="36">
        <v>1.1636680000000001E-3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7.4851200000000001E-4</v>
      </c>
      <c r="AQ149" s="36">
        <v>4.0304400000000003E-4</v>
      </c>
      <c r="AR149" s="36">
        <v>1.151556E-3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2.3210100000000001E-3</v>
      </c>
      <c r="BF149" s="36">
        <v>4.6420214285714289E-3</v>
      </c>
      <c r="BG149" s="36">
        <v>0.40243958400000002</v>
      </c>
      <c r="BH149" s="36">
        <v>0.590495294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5.3679344960000002</v>
      </c>
      <c r="E150" s="36">
        <v>12</v>
      </c>
      <c r="F150" s="36">
        <v>0</v>
      </c>
      <c r="G150" s="36">
        <v>6</v>
      </c>
      <c r="H150" s="36">
        <v>6</v>
      </c>
      <c r="I150" s="36">
        <v>4.8785813355557992E-3</v>
      </c>
      <c r="J150" s="36">
        <v>1.6133916594243565</v>
      </c>
      <c r="K150" s="36">
        <v>4.8785813355557992E-3</v>
      </c>
      <c r="L150" s="36">
        <v>0</v>
      </c>
      <c r="M150" s="36">
        <v>0.55071024075519481</v>
      </c>
      <c r="N150" s="36">
        <v>1.0675600000047174</v>
      </c>
      <c r="O150" s="36">
        <v>2.5329451000000003E-2</v>
      </c>
      <c r="P150" s="36">
        <v>3.7896195000000001E-2</v>
      </c>
      <c r="Q150" s="36">
        <v>2.1076382000000001E-2</v>
      </c>
      <c r="R150" s="36">
        <v>4.2530690000000008E-3</v>
      </c>
      <c r="S150" s="36">
        <v>3.2348714000000001E-2</v>
      </c>
      <c r="T150" s="36">
        <v>5.5474809999999999E-3</v>
      </c>
      <c r="U150" s="36">
        <v>4.2600000000000006E-2</v>
      </c>
      <c r="V150" s="36">
        <v>0.1008</v>
      </c>
      <c r="W150" s="36">
        <v>7.28080323355558E-2</v>
      </c>
      <c r="X150" s="36">
        <v>1.7520878544243565</v>
      </c>
      <c r="Y150" s="36">
        <v>1.8248958867599123</v>
      </c>
      <c r="Z150" s="36">
        <v>3.1682921058571691E-4</v>
      </c>
      <c r="AA150" s="36">
        <v>6.7801451065343385E-5</v>
      </c>
      <c r="AB150" s="36">
        <v>6.7801500000000005E-5</v>
      </c>
      <c r="AC150" s="36">
        <v>6.8736266903662963E-5</v>
      </c>
      <c r="AD150" s="36">
        <v>1.0425709011546E-2</v>
      </c>
      <c r="AE150" s="36">
        <v>9.3831381103914008E-2</v>
      </c>
      <c r="AF150" s="36">
        <v>0.10425709011545997</v>
      </c>
      <c r="AG150" s="36">
        <v>9.0282754487395513E-3</v>
      </c>
      <c r="AH150" s="36">
        <v>1.5358445590959238E-2</v>
      </c>
      <c r="AI150" s="36">
        <v>4.918853520347756E-2</v>
      </c>
      <c r="AJ150" s="36">
        <v>6.9201109723850074E-6</v>
      </c>
      <c r="AK150" s="36">
        <v>8.362556050646546E-6</v>
      </c>
      <c r="AL150" s="36">
        <v>2.0915433221485888E-5</v>
      </c>
      <c r="AM150" s="36">
        <v>9.103931826615598E-3</v>
      </c>
      <c r="AN150" s="36">
        <v>2.5792517158555885E-2</v>
      </c>
      <c r="AO150" s="36">
        <v>0.14304083174061308</v>
      </c>
      <c r="AP150" s="36">
        <v>18.416414567</v>
      </c>
      <c r="AQ150" s="36">
        <v>9.9165309199999996</v>
      </c>
      <c r="AR150" s="36">
        <v>28.332945487</v>
      </c>
      <c r="AS150" s="36">
        <v>2.3729737069999999</v>
      </c>
      <c r="AT150" s="36">
        <v>55.068032326999997</v>
      </c>
      <c r="AU150" s="36">
        <v>143.988295411</v>
      </c>
      <c r="AV150" s="36">
        <v>38.500417282000001</v>
      </c>
      <c r="AW150" s="36">
        <v>100.66837733</v>
      </c>
      <c r="AX150" s="36">
        <v>35.995864980999997</v>
      </c>
      <c r="AY150" s="36">
        <v>94.119637501</v>
      </c>
      <c r="AZ150" s="36">
        <v>3.6410527142857141E-2</v>
      </c>
      <c r="BA150" s="36">
        <v>7.282105571428571E-2</v>
      </c>
      <c r="BB150" s="36">
        <v>1.0658623220000001</v>
      </c>
      <c r="BC150" s="36">
        <v>39.656762299999997</v>
      </c>
      <c r="BD150" s="36">
        <v>103.691912781</v>
      </c>
      <c r="BE150" s="36">
        <v>7.6708334285714289E-2</v>
      </c>
      <c r="BF150" s="36">
        <v>0.15341667</v>
      </c>
      <c r="BG150" s="36">
        <v>2.6355382789999999</v>
      </c>
      <c r="BH150" s="36">
        <v>32.475830588000001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5.2908758010000003</v>
      </c>
      <c r="E151" s="36">
        <v>5</v>
      </c>
      <c r="F151" s="36">
        <v>0</v>
      </c>
      <c r="G151" s="36">
        <v>1</v>
      </c>
      <c r="H151" s="36">
        <v>4</v>
      </c>
      <c r="I151" s="36">
        <v>1.7105212724708043E-5</v>
      </c>
      <c r="J151" s="36">
        <v>7.0670175640494843E-3</v>
      </c>
      <c r="K151" s="36">
        <v>1.7105212724708043E-5</v>
      </c>
      <c r="L151" s="36">
        <v>0</v>
      </c>
      <c r="M151" s="36">
        <v>1.5841227767732441E-3</v>
      </c>
      <c r="N151" s="36">
        <v>5.5000000000009486E-3</v>
      </c>
      <c r="O151" s="36">
        <v>5.1880032E-2</v>
      </c>
      <c r="P151" s="36">
        <v>9.1609862E-2</v>
      </c>
      <c r="Q151" s="36">
        <v>4.7187331999999998E-2</v>
      </c>
      <c r="R151" s="36">
        <v>4.6927000000000002E-3</v>
      </c>
      <c r="S151" s="36">
        <v>8.5488948999999995E-2</v>
      </c>
      <c r="T151" s="36">
        <v>6.1209130000000004E-3</v>
      </c>
      <c r="U151" s="36">
        <v>8.9999999999999993E-3</v>
      </c>
      <c r="V151" s="36">
        <v>2.1599999999999998E-2</v>
      </c>
      <c r="W151" s="36">
        <v>6.089713721272471E-2</v>
      </c>
      <c r="X151" s="36">
        <v>0.12027687956404948</v>
      </c>
      <c r="Y151" s="36">
        <v>0.18117401677677419</v>
      </c>
      <c r="Z151" s="36">
        <v>1.4106472961563489E-6</v>
      </c>
      <c r="AA151" s="36">
        <v>3.0187852137745862E-7</v>
      </c>
      <c r="AB151" s="36">
        <v>3.0187900000000003E-7</v>
      </c>
      <c r="AC151" s="36">
        <v>3.9683256093769216E-7</v>
      </c>
      <c r="AD151" s="36">
        <v>2.4073490860042457E-5</v>
      </c>
      <c r="AE151" s="36">
        <v>2.1666141774038213E-4</v>
      </c>
      <c r="AF151" s="36">
        <v>2.407349086004246E-4</v>
      </c>
      <c r="AG151" s="36">
        <v>1.619613577757801E-3</v>
      </c>
      <c r="AH151" s="36">
        <v>2.7552047069902821E-3</v>
      </c>
      <c r="AI151" s="36">
        <v>8.8241015615769854E-3</v>
      </c>
      <c r="AJ151" s="36">
        <v>3.102256114186368E-8</v>
      </c>
      <c r="AK151" s="36">
        <v>3.7488980656336746E-8</v>
      </c>
      <c r="AL151" s="36">
        <v>9.3762991447879773E-8</v>
      </c>
      <c r="AM151" s="36">
        <v>1.6200414328798806E-3</v>
      </c>
      <c r="AN151" s="36">
        <v>2.7793156868309811E-3</v>
      </c>
      <c r="AO151" s="36">
        <v>9.040856742308815E-3</v>
      </c>
      <c r="AP151" s="36">
        <v>0.35474249499999999</v>
      </c>
      <c r="AQ151" s="36">
        <v>0.191015189</v>
      </c>
      <c r="AR151" s="36">
        <v>0.54575768400000002</v>
      </c>
      <c r="AS151" s="36">
        <v>1.4677961999999999E-2</v>
      </c>
      <c r="AT151" s="36">
        <v>1.9914376000000001E-2</v>
      </c>
      <c r="AU151" s="36">
        <v>4.3197566999999999E-2</v>
      </c>
      <c r="AV151" s="36">
        <v>7.2366714999999998E-2</v>
      </c>
      <c r="AW151" s="36">
        <v>0.15697534199999999</v>
      </c>
      <c r="AX151" s="36">
        <v>6.4624361000000005E-2</v>
      </c>
      <c r="AY151" s="36">
        <v>0.140180899</v>
      </c>
      <c r="AZ151" s="36">
        <v>2.5650571428571431E-4</v>
      </c>
      <c r="BA151" s="36">
        <v>5.1301142857142863E-4</v>
      </c>
      <c r="BB151" s="36">
        <v>5.9929347399999999</v>
      </c>
      <c r="BC151" s="36">
        <v>376.444304461</v>
      </c>
      <c r="BD151" s="36">
        <v>816.56978676000006</v>
      </c>
      <c r="BE151" s="36">
        <v>0.42347907714285715</v>
      </c>
      <c r="BF151" s="36">
        <v>0.8469581542857143</v>
      </c>
      <c r="BG151" s="36">
        <v>5.4755571529999996</v>
      </c>
      <c r="BH151" s="36">
        <v>59.360657115999999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5.2894968850000001</v>
      </c>
      <c r="E152" s="36">
        <v>31</v>
      </c>
      <c r="F152" s="36">
        <v>0</v>
      </c>
      <c r="G152" s="36">
        <v>19</v>
      </c>
      <c r="H152" s="36">
        <v>12</v>
      </c>
      <c r="I152" s="36">
        <v>2.7050687258758898E-6</v>
      </c>
      <c r="J152" s="36">
        <v>4.8774512953233639E-4</v>
      </c>
      <c r="K152" s="36">
        <v>2.7050687258758898E-6</v>
      </c>
      <c r="L152" s="36">
        <v>0</v>
      </c>
      <c r="M152" s="36">
        <v>4.9045019825821228E-4</v>
      </c>
      <c r="N152" s="36">
        <v>0</v>
      </c>
      <c r="O152" s="36">
        <v>3.4701589999999997E-2</v>
      </c>
      <c r="P152" s="36">
        <v>6.1723596000000006E-2</v>
      </c>
      <c r="Q152" s="36">
        <v>3.2125821999999998E-2</v>
      </c>
      <c r="R152" s="36">
        <v>2.575768E-3</v>
      </c>
      <c r="S152" s="36">
        <v>5.8363899000000004E-2</v>
      </c>
      <c r="T152" s="36">
        <v>3.359697E-3</v>
      </c>
      <c r="U152" s="36">
        <v>0.27600000000000002</v>
      </c>
      <c r="V152" s="36">
        <v>0.66239999999999977</v>
      </c>
      <c r="W152" s="36">
        <v>0.31070429506872588</v>
      </c>
      <c r="X152" s="36">
        <v>0.72461134112953207</v>
      </c>
      <c r="Y152" s="36">
        <v>1.0353156361982578</v>
      </c>
      <c r="Z152" s="36">
        <v>1.8618466712460157E-7</v>
      </c>
      <c r="AA152" s="36">
        <v>3.9843518764664732E-8</v>
      </c>
      <c r="AB152" s="36">
        <v>3.9843500000000002E-8</v>
      </c>
      <c r="AC152" s="36">
        <v>0</v>
      </c>
      <c r="AD152" s="36">
        <v>0</v>
      </c>
      <c r="AE152" s="36">
        <v>0</v>
      </c>
      <c r="AF152" s="36">
        <v>0</v>
      </c>
      <c r="AG152" s="36">
        <v>5.6411171036966044E-2</v>
      </c>
      <c r="AH152" s="36">
        <v>9.5963831189321544E-2</v>
      </c>
      <c r="AI152" s="36">
        <v>0.30734362151174599</v>
      </c>
      <c r="AJ152" s="36">
        <v>4.0665979591634598E-9</v>
      </c>
      <c r="AK152" s="36">
        <v>4.9142497142974086E-9</v>
      </c>
      <c r="AL152" s="36">
        <v>1.2290938453578061E-8</v>
      </c>
      <c r="AM152" s="36">
        <v>5.6411175103564005E-2</v>
      </c>
      <c r="AN152" s="36">
        <v>9.5963836103571259E-2</v>
      </c>
      <c r="AO152" s="36">
        <v>0.30734363380268442</v>
      </c>
      <c r="AP152" s="36">
        <v>1.3699109309999999</v>
      </c>
      <c r="AQ152" s="36">
        <v>0.73764434700000003</v>
      </c>
      <c r="AR152" s="36">
        <v>2.107555278</v>
      </c>
      <c r="AS152" s="36">
        <v>3.0545952000000001E-2</v>
      </c>
      <c r="AT152" s="36">
        <v>3.590873454</v>
      </c>
      <c r="AU152" s="36">
        <v>8.9418271550000004</v>
      </c>
      <c r="AV152" s="36">
        <v>3.885240585</v>
      </c>
      <c r="AW152" s="36">
        <v>9.6748465830000008</v>
      </c>
      <c r="AX152" s="36">
        <v>3.5817035289999999</v>
      </c>
      <c r="AY152" s="36">
        <v>8.9189926310000001</v>
      </c>
      <c r="AZ152" s="36">
        <v>1.5192557142857143E-3</v>
      </c>
      <c r="BA152" s="36">
        <v>3.0385128571428573E-3</v>
      </c>
      <c r="BB152" s="36">
        <v>1.8664046919999999</v>
      </c>
      <c r="BC152" s="36">
        <v>148.08159376099999</v>
      </c>
      <c r="BD152" s="36">
        <v>368.745942496</v>
      </c>
      <c r="BE152" s="36">
        <v>0.13188585714285717</v>
      </c>
      <c r="BF152" s="36">
        <v>0.26377171428571433</v>
      </c>
      <c r="BG152" s="36">
        <v>5.7788360589999996</v>
      </c>
      <c r="BH152" s="36">
        <v>44.295708490000003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4.9088446189999999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6.3519E-5</v>
      </c>
      <c r="P153" s="36">
        <v>1.08538E-4</v>
      </c>
      <c r="Q153" s="36">
        <v>5.9664999999999999E-5</v>
      </c>
      <c r="R153" s="36">
        <v>3.8539999999999999E-6</v>
      </c>
      <c r="S153" s="36">
        <v>1.0351099999999999E-4</v>
      </c>
      <c r="T153" s="36">
        <v>5.0269999999999995E-6</v>
      </c>
      <c r="U153" s="36" t="s">
        <v>338</v>
      </c>
      <c r="V153" s="36" t="s">
        <v>338</v>
      </c>
      <c r="W153" s="36">
        <v>6.3519E-5</v>
      </c>
      <c r="X153" s="36">
        <v>1.08538E-4</v>
      </c>
      <c r="Y153" s="36">
        <v>1.7205699999999998E-4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338</v>
      </c>
      <c r="AH153" s="36" t="s">
        <v>338</v>
      </c>
      <c r="AI153" s="36" t="s">
        <v>338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1.78145E-4</v>
      </c>
      <c r="AQ153" s="36">
        <v>9.5923999999999998E-5</v>
      </c>
      <c r="AR153" s="36">
        <v>2.7406899999999999E-4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1.4735470509999999</v>
      </c>
      <c r="BH153" s="36">
        <v>20.235175572999999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4.9042737509999998</v>
      </c>
      <c r="E154" s="36">
        <v>4</v>
      </c>
      <c r="F154" s="36">
        <v>0</v>
      </c>
      <c r="G154" s="36">
        <v>1</v>
      </c>
      <c r="H154" s="36">
        <v>3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3.0000000000000001E-3</v>
      </c>
      <c r="V154" s="36">
        <v>7.1999999999999998E-3</v>
      </c>
      <c r="W154" s="36">
        <v>3.0000000000000001E-3</v>
      </c>
      <c r="X154" s="36">
        <v>7.1999999999999998E-3</v>
      </c>
      <c r="Y154" s="36">
        <v>1.0200000000000001E-2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5.4836485162777294E-4</v>
      </c>
      <c r="AH154" s="36">
        <v>9.3285055219437241E-4</v>
      </c>
      <c r="AI154" s="36">
        <v>2.9876429847306252E-3</v>
      </c>
      <c r="AJ154" s="36">
        <v>0</v>
      </c>
      <c r="AK154" s="36">
        <v>0</v>
      </c>
      <c r="AL154" s="36">
        <v>0</v>
      </c>
      <c r="AM154" s="36">
        <v>5.4836485162777294E-4</v>
      </c>
      <c r="AN154" s="36">
        <v>9.3285055219437241E-4</v>
      </c>
      <c r="AO154" s="36">
        <v>2.9876429847306252E-3</v>
      </c>
      <c r="AP154" s="36">
        <v>9.8028980000000009E-3</v>
      </c>
      <c r="AQ154" s="36">
        <v>5.2784829999999996E-3</v>
      </c>
      <c r="AR154" s="36">
        <v>1.5081381000000001E-2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0.39463511600000001</v>
      </c>
      <c r="BC154" s="36">
        <v>18.656220741999999</v>
      </c>
      <c r="BD154" s="36">
        <v>41.63</v>
      </c>
      <c r="BE154" s="36">
        <v>2.7886122857142859E-2</v>
      </c>
      <c r="BF154" s="36">
        <v>5.5772245714285719E-2</v>
      </c>
      <c r="BG154" s="36">
        <v>0.58915740699999997</v>
      </c>
      <c r="BH154" s="36">
        <v>11.484720589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4.876582634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5.4099999999999999E-7</v>
      </c>
      <c r="P155" s="36">
        <v>8.4399999999999999E-7</v>
      </c>
      <c r="Q155" s="36">
        <v>3.9999999999999998E-7</v>
      </c>
      <c r="R155" s="36">
        <v>1.4100000000000001E-7</v>
      </c>
      <c r="S155" s="36">
        <v>6.5899999999999996E-7</v>
      </c>
      <c r="T155" s="36">
        <v>1.85E-7</v>
      </c>
      <c r="U155" s="36">
        <v>0</v>
      </c>
      <c r="V155" s="36">
        <v>0</v>
      </c>
      <c r="W155" s="36">
        <v>5.4099999999999999E-7</v>
      </c>
      <c r="X155" s="36">
        <v>8.4399999999999999E-7</v>
      </c>
      <c r="Y155" s="36">
        <v>1.3849999999999999E-6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7.2399999999999997E-7</v>
      </c>
      <c r="AQ155" s="36">
        <v>3.89E-7</v>
      </c>
      <c r="AR155" s="36">
        <v>1.113E-6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1.6748992199999999</v>
      </c>
      <c r="BH155" s="36">
        <v>17.288736509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4.9691229259999998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2.8460668571428573E-2</v>
      </c>
      <c r="BF156" s="36">
        <v>5.6921338571428573E-2</v>
      </c>
      <c r="BG156" s="36">
        <v>0.67888621500000002</v>
      </c>
      <c r="BH156" s="36">
        <v>10.999613535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4.7639371910000001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338</v>
      </c>
      <c r="V157" s="36" t="s">
        <v>338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338</v>
      </c>
      <c r="AH157" s="36" t="s">
        <v>338</v>
      </c>
      <c r="AI157" s="36" t="s">
        <v>338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3.4371352750000002</v>
      </c>
      <c r="BH157" s="36">
        <v>21.189084931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5.1759714160000003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5.8449899999999996E-3</v>
      </c>
      <c r="P158" s="36">
        <v>9.0387290000000006E-3</v>
      </c>
      <c r="Q158" s="36">
        <v>3.7124979999999998E-3</v>
      </c>
      <c r="R158" s="36">
        <v>2.1324920000000002E-3</v>
      </c>
      <c r="S158" s="36">
        <v>6.2572180000000002E-3</v>
      </c>
      <c r="T158" s="36">
        <v>2.781511E-3</v>
      </c>
      <c r="U158" s="36">
        <v>0</v>
      </c>
      <c r="V158" s="36">
        <v>0</v>
      </c>
      <c r="W158" s="36">
        <v>5.8449899999999996E-3</v>
      </c>
      <c r="X158" s="36">
        <v>9.0387290000000006E-3</v>
      </c>
      <c r="Y158" s="36">
        <v>1.4883719E-2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2.277386E-2</v>
      </c>
      <c r="AQ158" s="36">
        <v>1.2262847E-2</v>
      </c>
      <c r="AR158" s="36">
        <v>3.5036707E-2</v>
      </c>
      <c r="AS158" s="36">
        <v>4.5539209999999998E-3</v>
      </c>
      <c r="AT158" s="36">
        <v>2.581149E-3</v>
      </c>
      <c r="AU158" s="36">
        <v>6.7857259999999997E-3</v>
      </c>
      <c r="AV158" s="36">
        <v>1.7469255999999999E-2</v>
      </c>
      <c r="AW158" s="36">
        <v>4.5925885999999999E-2</v>
      </c>
      <c r="AX158" s="36">
        <v>1.5418123000000001E-2</v>
      </c>
      <c r="AY158" s="36">
        <v>4.0533550000000002E-2</v>
      </c>
      <c r="AZ158" s="36">
        <v>1.9561428571428571E-5</v>
      </c>
      <c r="BA158" s="36">
        <v>3.9122857142857141E-5</v>
      </c>
      <c r="BB158" s="36">
        <v>0.46892898300000002</v>
      </c>
      <c r="BC158" s="36">
        <v>24.307639160000001</v>
      </c>
      <c r="BD158" s="36">
        <v>63.903684703000003</v>
      </c>
      <c r="BE158" s="36">
        <v>3.3135954285714288E-2</v>
      </c>
      <c r="BF158" s="36">
        <v>6.6271908571428575E-2</v>
      </c>
      <c r="BG158" s="36">
        <v>4.6136146480000004</v>
      </c>
      <c r="BH158" s="36">
        <v>30.770523331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4.8265376980000001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8.8880000000000003E-6</v>
      </c>
      <c r="P159" s="36">
        <v>1.4041E-5</v>
      </c>
      <c r="Q159" s="36">
        <v>7.1390000000000006E-6</v>
      </c>
      <c r="R159" s="36">
        <v>1.7490000000000001E-6</v>
      </c>
      <c r="S159" s="36">
        <v>1.1759E-5</v>
      </c>
      <c r="T159" s="36">
        <v>2.2819999999999999E-6</v>
      </c>
      <c r="U159" s="36" t="s">
        <v>338</v>
      </c>
      <c r="V159" s="36" t="s">
        <v>338</v>
      </c>
      <c r="W159" s="36">
        <v>8.8880000000000003E-6</v>
      </c>
      <c r="X159" s="36">
        <v>1.4041E-5</v>
      </c>
      <c r="Y159" s="36">
        <v>2.2929E-5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338</v>
      </c>
      <c r="AH159" s="36" t="s">
        <v>338</v>
      </c>
      <c r="AI159" s="36" t="s">
        <v>338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1.3613E-5</v>
      </c>
      <c r="AQ159" s="36">
        <v>7.3300000000000001E-6</v>
      </c>
      <c r="AR159" s="36">
        <v>2.0942999999999999E-5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0.23326754099999999</v>
      </c>
      <c r="BC159" s="36">
        <v>12.083054226</v>
      </c>
      <c r="BD159" s="36">
        <v>28.562761112</v>
      </c>
      <c r="BE159" s="36">
        <v>1.6483395714285715E-2</v>
      </c>
      <c r="BF159" s="36">
        <v>3.2966792857142858E-2</v>
      </c>
      <c r="BG159" s="36">
        <v>1.507018126</v>
      </c>
      <c r="BH159" s="36">
        <v>10.030189755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4.8661041980000004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2.2512999999999999E-5</v>
      </c>
      <c r="P160" s="36">
        <v>3.8281999999999997E-5</v>
      </c>
      <c r="Q160" s="36">
        <v>1.9712999999999999E-5</v>
      </c>
      <c r="R160" s="36">
        <v>2.7999999999999999E-6</v>
      </c>
      <c r="S160" s="36">
        <v>3.4629999999999999E-5</v>
      </c>
      <c r="T160" s="36">
        <v>3.6519999999999999E-6</v>
      </c>
      <c r="U160" s="36" t="s">
        <v>338</v>
      </c>
      <c r="V160" s="36" t="s">
        <v>338</v>
      </c>
      <c r="W160" s="36">
        <v>2.2512999999999999E-5</v>
      </c>
      <c r="X160" s="36">
        <v>3.8281999999999997E-5</v>
      </c>
      <c r="Y160" s="36">
        <v>6.0794999999999996E-5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338</v>
      </c>
      <c r="AH160" s="36" t="s">
        <v>338</v>
      </c>
      <c r="AI160" s="36" t="s">
        <v>338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2.3934000000000002E-5</v>
      </c>
      <c r="AQ160" s="36">
        <v>1.2887E-5</v>
      </c>
      <c r="AR160" s="36">
        <v>3.6821000000000005E-5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0.21426663000000001</v>
      </c>
      <c r="BC160" s="36">
        <v>9.2111067080000009</v>
      </c>
      <c r="BD160" s="36">
        <v>23.989525351000001</v>
      </c>
      <c r="BE160" s="36">
        <v>1.5140734285714287E-2</v>
      </c>
      <c r="BF160" s="36">
        <v>3.0281468571428573E-2</v>
      </c>
      <c r="BG160" s="36">
        <v>0.65158324400000001</v>
      </c>
      <c r="BH160" s="36">
        <v>15.399892132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5.4551280029999996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4.8112399999999998E-4</v>
      </c>
      <c r="P161" s="36">
        <v>8.20022E-4</v>
      </c>
      <c r="Q161" s="36">
        <v>4.31357E-4</v>
      </c>
      <c r="R161" s="36">
        <v>4.9767E-5</v>
      </c>
      <c r="S161" s="36">
        <v>7.5510799999999999E-4</v>
      </c>
      <c r="T161" s="36">
        <v>6.4913999999999995E-5</v>
      </c>
      <c r="U161" s="36">
        <v>0</v>
      </c>
      <c r="V161" s="36">
        <v>0</v>
      </c>
      <c r="W161" s="36">
        <v>4.8112399999999998E-4</v>
      </c>
      <c r="X161" s="36">
        <v>8.20022E-4</v>
      </c>
      <c r="Y161" s="36">
        <v>1.301146E-3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0.18000843499999999</v>
      </c>
      <c r="AQ161" s="36">
        <v>9.6927617999999993E-2</v>
      </c>
      <c r="AR161" s="36">
        <v>0.27693605300000002</v>
      </c>
      <c r="AS161" s="36">
        <v>7.8090349000000003E-2</v>
      </c>
      <c r="AT161" s="36">
        <v>2.5007208E-2</v>
      </c>
      <c r="AU161" s="36">
        <v>5.7354347999999999E-2</v>
      </c>
      <c r="AV161" s="36">
        <v>7.2944184999999995E-2</v>
      </c>
      <c r="AW161" s="36">
        <v>0.16729841300000001</v>
      </c>
      <c r="AX161" s="36">
        <v>6.5614038E-2</v>
      </c>
      <c r="AY161" s="36">
        <v>0.15048662800000001</v>
      </c>
      <c r="AZ161" s="36">
        <v>1.9265671428571429E-3</v>
      </c>
      <c r="BA161" s="36">
        <v>3.8531357142857145E-3</v>
      </c>
      <c r="BB161" s="36">
        <v>0.33779963499999999</v>
      </c>
      <c r="BC161" s="36">
        <v>17.791350863000002</v>
      </c>
      <c r="BD161" s="36">
        <v>40.804688411999997</v>
      </c>
      <c r="BE161" s="36">
        <v>2.386995285714286E-2</v>
      </c>
      <c r="BF161" s="36">
        <v>4.7739907142857148E-2</v>
      </c>
      <c r="BG161" s="36">
        <v>2.107778111</v>
      </c>
      <c r="BH161" s="36">
        <v>22.459267870000001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5.0895527749999996</v>
      </c>
      <c r="E162" s="36">
        <v>37</v>
      </c>
      <c r="F162" s="36">
        <v>3</v>
      </c>
      <c r="G162" s="36">
        <v>3</v>
      </c>
      <c r="H162" s="36">
        <v>31</v>
      </c>
      <c r="I162" s="36">
        <v>6.435526401158086E-6</v>
      </c>
      <c r="J162" s="36">
        <v>2.9439306469844057E-3</v>
      </c>
      <c r="K162" s="36">
        <v>6.435526401158086E-6</v>
      </c>
      <c r="L162" s="36">
        <v>0</v>
      </c>
      <c r="M162" s="36">
        <v>9.5036617338578426E-4</v>
      </c>
      <c r="N162" s="36">
        <v>1.9999999999997797E-3</v>
      </c>
      <c r="O162" s="36">
        <v>1.3138992E-2</v>
      </c>
      <c r="P162" s="36">
        <v>2.2204244000000001E-2</v>
      </c>
      <c r="Q162" s="36">
        <v>1.1958562000000001E-2</v>
      </c>
      <c r="R162" s="36">
        <v>1.1804299999999999E-3</v>
      </c>
      <c r="S162" s="36">
        <v>2.0664553000000002E-2</v>
      </c>
      <c r="T162" s="36">
        <v>1.5396909999999999E-3</v>
      </c>
      <c r="U162" s="36">
        <v>0.11835</v>
      </c>
      <c r="V162" s="36">
        <v>0.28050000000000003</v>
      </c>
      <c r="W162" s="36">
        <v>0.13149542752640114</v>
      </c>
      <c r="X162" s="36">
        <v>0.30564817464698446</v>
      </c>
      <c r="Y162" s="36">
        <v>0.4371436021733856</v>
      </c>
      <c r="Z162" s="36">
        <v>6.9447366747645917E-7</v>
      </c>
      <c r="AA162" s="36">
        <v>1.4861736483996224E-7</v>
      </c>
      <c r="AB162" s="36">
        <v>1.4861700000000001E-7</v>
      </c>
      <c r="AC162" s="36">
        <v>1.0649932799077436E-7</v>
      </c>
      <c r="AD162" s="36">
        <v>1.1216131494291705E-5</v>
      </c>
      <c r="AE162" s="36">
        <v>1.0094518344862534E-4</v>
      </c>
      <c r="AF162" s="36">
        <v>1.1216131494291704E-4</v>
      </c>
      <c r="AG162" s="36">
        <v>2.2469999900751953E-2</v>
      </c>
      <c r="AH162" s="36">
        <v>3.8224827417371134E-2</v>
      </c>
      <c r="AI162" s="36">
        <v>0.12242275807995889</v>
      </c>
      <c r="AJ162" s="36">
        <v>1.5168486425564924E-8</v>
      </c>
      <c r="AK162" s="36">
        <v>1.8330243321739755E-8</v>
      </c>
      <c r="AL162" s="36">
        <v>4.584543024973737E-8</v>
      </c>
      <c r="AM162" s="36">
        <v>2.247012156856637E-2</v>
      </c>
      <c r="AN162" s="36">
        <v>3.8236061879108746E-2</v>
      </c>
      <c r="AO162" s="36">
        <v>0.12252374910883776</v>
      </c>
      <c r="AP162" s="36">
        <v>0.45310260099999999</v>
      </c>
      <c r="AQ162" s="36">
        <v>0.243978323</v>
      </c>
      <c r="AR162" s="36">
        <v>0.69708092399999999</v>
      </c>
      <c r="AS162" s="36">
        <v>8.5987300000000004E-4</v>
      </c>
      <c r="AT162" s="36">
        <v>1.4759999999999999E-5</v>
      </c>
      <c r="AU162" s="36">
        <v>3.4700999999999999E-5</v>
      </c>
      <c r="AV162" s="36">
        <v>1.9647600000000001E-4</v>
      </c>
      <c r="AW162" s="36">
        <v>4.6191100000000002E-4</v>
      </c>
      <c r="AX162" s="36">
        <v>1.7086299999999999E-4</v>
      </c>
      <c r="AY162" s="36">
        <v>4.0169400000000002E-4</v>
      </c>
      <c r="AZ162" s="36">
        <v>1.2672857142857144E-5</v>
      </c>
      <c r="BA162" s="36">
        <v>2.5347142857142856E-5</v>
      </c>
      <c r="BB162" s="36">
        <v>0.585457012</v>
      </c>
      <c r="BC162" s="36">
        <v>27.101961357</v>
      </c>
      <c r="BD162" s="36">
        <v>63.715985795000002</v>
      </c>
      <c r="BE162" s="36">
        <v>4.1370180000000006E-2</v>
      </c>
      <c r="BF162" s="36">
        <v>8.2740361428571441E-2</v>
      </c>
      <c r="BG162" s="36">
        <v>1.3073659900000001</v>
      </c>
      <c r="BH162" s="36">
        <v>14.896744527999999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5.3734360680000002</v>
      </c>
      <c r="E163" s="36">
        <v>16</v>
      </c>
      <c r="F163" s="36">
        <v>2</v>
      </c>
      <c r="G163" s="36">
        <v>9</v>
      </c>
      <c r="H163" s="36">
        <v>5</v>
      </c>
      <c r="I163" s="36">
        <v>1.9810168809292455E-2</v>
      </c>
      <c r="J163" s="36">
        <v>3.3880859259082188</v>
      </c>
      <c r="K163" s="36">
        <v>1.9810168809292455E-2</v>
      </c>
      <c r="L163" s="36">
        <v>0</v>
      </c>
      <c r="M163" s="36">
        <v>1.4709660947075867</v>
      </c>
      <c r="N163" s="36">
        <v>1.9369300000099243</v>
      </c>
      <c r="O163" s="36">
        <v>0.19366888100000001</v>
      </c>
      <c r="P163" s="36">
        <v>0.35182806700000002</v>
      </c>
      <c r="Q163" s="36">
        <v>0.18325033800000001</v>
      </c>
      <c r="R163" s="36">
        <v>1.0418543000000001E-2</v>
      </c>
      <c r="S163" s="36">
        <v>0.33823866299999999</v>
      </c>
      <c r="T163" s="36">
        <v>1.3589403999999999E-2</v>
      </c>
      <c r="U163" s="36">
        <v>0.13335</v>
      </c>
      <c r="V163" s="36">
        <v>0.31650000000000006</v>
      </c>
      <c r="W163" s="36">
        <v>0.34682904980929247</v>
      </c>
      <c r="X163" s="36">
        <v>4.0564139929082188</v>
      </c>
      <c r="Y163" s="36">
        <v>4.4032430427175111</v>
      </c>
      <c r="Z163" s="36">
        <v>1.148633792072218E-3</v>
      </c>
      <c r="AA163" s="36">
        <v>2.4580763150345458E-4</v>
      </c>
      <c r="AB163" s="36">
        <v>2.4580799999999997E-4</v>
      </c>
      <c r="AC163" s="36">
        <v>4.138251288225899E-4</v>
      </c>
      <c r="AD163" s="36">
        <v>6.8032254632462888E-2</v>
      </c>
      <c r="AE163" s="36">
        <v>0.61229029169216587</v>
      </c>
      <c r="AF163" s="36">
        <v>0.68032254632462874</v>
      </c>
      <c r="AG163" s="36">
        <v>2.7145702363979292E-2</v>
      </c>
      <c r="AH163" s="36">
        <v>4.6178895975505008E-2</v>
      </c>
      <c r="AI163" s="36">
        <v>0.14789727494857682</v>
      </c>
      <c r="AJ163" s="36">
        <v>2.5088215421488706E-5</v>
      </c>
      <c r="AK163" s="36">
        <v>3.0317665209432332E-5</v>
      </c>
      <c r="AL163" s="36">
        <v>7.5826947918659652E-5</v>
      </c>
      <c r="AM163" s="36">
        <v>2.7584615708223372E-2</v>
      </c>
      <c r="AN163" s="36">
        <v>0.11424146827317733</v>
      </c>
      <c r="AO163" s="36">
        <v>0.76026339358866135</v>
      </c>
      <c r="AP163" s="36">
        <v>56.755784654999999</v>
      </c>
      <c r="AQ163" s="36">
        <v>30.560807121</v>
      </c>
      <c r="AR163" s="36">
        <v>87.316591775999996</v>
      </c>
      <c r="AS163" s="36">
        <v>5.1616181900000004</v>
      </c>
      <c r="AT163" s="36">
        <v>426.573763165</v>
      </c>
      <c r="AU163" s="36">
        <v>1075.714923926</v>
      </c>
      <c r="AV163" s="36">
        <v>311.44414858800002</v>
      </c>
      <c r="AW163" s="36">
        <v>785.38613373600003</v>
      </c>
      <c r="AX163" s="36">
        <v>290.529405236</v>
      </c>
      <c r="AY163" s="36">
        <v>732.644255316</v>
      </c>
      <c r="AZ163" s="36">
        <v>0.11609998285714286</v>
      </c>
      <c r="BA163" s="36">
        <v>0.23219996571428572</v>
      </c>
      <c r="BB163" s="36">
        <v>1.2761751050000001</v>
      </c>
      <c r="BC163" s="36">
        <v>85.956552567000003</v>
      </c>
      <c r="BD163" s="36">
        <v>216.76144758500001</v>
      </c>
      <c r="BE163" s="36">
        <v>9.0178431428571432E-2</v>
      </c>
      <c r="BF163" s="36">
        <v>0.18035686285714286</v>
      </c>
      <c r="BG163" s="36">
        <v>4.8243621330000002</v>
      </c>
      <c r="BH163" s="36">
        <v>54.387514148000001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5.3794917209999999</v>
      </c>
      <c r="E164" s="36">
        <v>1</v>
      </c>
      <c r="F164" s="36">
        <v>0</v>
      </c>
      <c r="G164" s="36">
        <v>0</v>
      </c>
      <c r="H164" s="36">
        <v>1</v>
      </c>
      <c r="I164" s="36">
        <v>3.5269517533192254E-2</v>
      </c>
      <c r="J164" s="36">
        <v>5.742112871951945</v>
      </c>
      <c r="K164" s="36">
        <v>3.5269517533192254E-2</v>
      </c>
      <c r="L164" s="36">
        <v>0</v>
      </c>
      <c r="M164" s="36">
        <v>2.3527953894747684</v>
      </c>
      <c r="N164" s="36">
        <v>3.4245870000103689</v>
      </c>
      <c r="O164" s="36">
        <v>8.6012831999999997E-2</v>
      </c>
      <c r="P164" s="36">
        <v>0.13735520099999998</v>
      </c>
      <c r="Q164" s="36">
        <v>7.2201727999999993E-2</v>
      </c>
      <c r="R164" s="36">
        <v>1.3811103999999999E-2</v>
      </c>
      <c r="S164" s="36">
        <v>0.119340717</v>
      </c>
      <c r="T164" s="36">
        <v>1.8014483999999997E-2</v>
      </c>
      <c r="U164" s="36">
        <v>0</v>
      </c>
      <c r="V164" s="36">
        <v>0</v>
      </c>
      <c r="W164" s="36">
        <v>0.12128234953319225</v>
      </c>
      <c r="X164" s="36">
        <v>5.8794680729519451</v>
      </c>
      <c r="Y164" s="36">
        <v>6.0007504224851376</v>
      </c>
      <c r="Z164" s="36">
        <v>1.5012100066758231E-3</v>
      </c>
      <c r="AA164" s="36">
        <v>3.2125894142862607E-4</v>
      </c>
      <c r="AB164" s="36">
        <v>3.2125900000000001E-4</v>
      </c>
      <c r="AC164" s="36">
        <v>3.8606192902005071E-4</v>
      </c>
      <c r="AD164" s="36">
        <v>4.6649812058349269E-2</v>
      </c>
      <c r="AE164" s="36">
        <v>0.41984830852514332</v>
      </c>
      <c r="AF164" s="36">
        <v>0.46649812058349271</v>
      </c>
      <c r="AG164" s="36">
        <v>0</v>
      </c>
      <c r="AH164" s="36">
        <v>0</v>
      </c>
      <c r="AI164" s="36">
        <v>0</v>
      </c>
      <c r="AJ164" s="36">
        <v>3.2789067068982848E-5</v>
      </c>
      <c r="AK164" s="36">
        <v>3.9623701456083699E-5</v>
      </c>
      <c r="AL164" s="36">
        <v>9.9102101890095862E-5</v>
      </c>
      <c r="AM164" s="36">
        <v>4.1885099608903354E-4</v>
      </c>
      <c r="AN164" s="36">
        <v>4.6689435759805352E-2</v>
      </c>
      <c r="AO164" s="36">
        <v>0.41994741062703339</v>
      </c>
      <c r="AP164" s="36">
        <v>52.235856458999997</v>
      </c>
      <c r="AQ164" s="36">
        <v>28.126999632</v>
      </c>
      <c r="AR164" s="36">
        <v>80.362856090999998</v>
      </c>
      <c r="AS164" s="36">
        <v>5.4720104149999997</v>
      </c>
      <c r="AT164" s="36">
        <v>377.662682399</v>
      </c>
      <c r="AU164" s="36">
        <v>881.41211477900004</v>
      </c>
      <c r="AV164" s="36">
        <v>216.15332537099999</v>
      </c>
      <c r="AW164" s="36">
        <v>504.47176411999999</v>
      </c>
      <c r="AX164" s="36">
        <v>204.46179802500001</v>
      </c>
      <c r="AY164" s="36">
        <v>477.18536722800002</v>
      </c>
      <c r="AZ164" s="36">
        <v>0.10943029000000001</v>
      </c>
      <c r="BA164" s="36">
        <v>0.21886058000000003</v>
      </c>
      <c r="BB164" s="36">
        <v>0.97288674200000003</v>
      </c>
      <c r="BC164" s="36">
        <v>44.316466916000003</v>
      </c>
      <c r="BD164" s="36">
        <v>103.428463136</v>
      </c>
      <c r="BE164" s="36">
        <v>6.8747148571428565E-2</v>
      </c>
      <c r="BF164" s="36">
        <v>0.13749429857142856</v>
      </c>
      <c r="BG164" s="36">
        <v>5.0356767509999996</v>
      </c>
      <c r="BH164" s="36">
        <v>31.170937783999999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5.4621912010000004</v>
      </c>
      <c r="E165" s="36">
        <v>8</v>
      </c>
      <c r="F165" s="36">
        <v>0</v>
      </c>
      <c r="G165" s="36">
        <v>3</v>
      </c>
      <c r="H165" s="36">
        <v>5</v>
      </c>
      <c r="I165" s="36">
        <v>1.5094255533037079E-2</v>
      </c>
      <c r="J165" s="36">
        <v>1.2266619416556701</v>
      </c>
      <c r="K165" s="36">
        <v>1.5094255533037079E-2</v>
      </c>
      <c r="L165" s="36">
        <v>0</v>
      </c>
      <c r="M165" s="36">
        <v>0.73242019718943185</v>
      </c>
      <c r="N165" s="36">
        <v>0.50933599999927526</v>
      </c>
      <c r="O165" s="36">
        <v>1.3747351E-2</v>
      </c>
      <c r="P165" s="36">
        <v>2.4159578000000001E-2</v>
      </c>
      <c r="Q165" s="36">
        <v>1.2981444E-2</v>
      </c>
      <c r="R165" s="36">
        <v>7.6590700000000002E-4</v>
      </c>
      <c r="S165" s="36">
        <v>2.3160567999999999E-2</v>
      </c>
      <c r="T165" s="36">
        <v>9.9901000000000005E-4</v>
      </c>
      <c r="U165" s="36">
        <v>1.26E-2</v>
      </c>
      <c r="V165" s="36">
        <v>0.03</v>
      </c>
      <c r="W165" s="36">
        <v>4.1441606533037079E-2</v>
      </c>
      <c r="X165" s="36">
        <v>1.28082151965567</v>
      </c>
      <c r="Y165" s="36">
        <v>1.322263126188707</v>
      </c>
      <c r="Z165" s="36">
        <v>5.8762556880524101E-4</v>
      </c>
      <c r="AA165" s="36">
        <v>1.2575187172432153E-4</v>
      </c>
      <c r="AB165" s="36">
        <v>1.25752E-4</v>
      </c>
      <c r="AC165" s="36">
        <v>2.6691274434316215E-4</v>
      </c>
      <c r="AD165" s="36">
        <v>2.1883307758850404E-2</v>
      </c>
      <c r="AE165" s="36">
        <v>0.19694976982965365</v>
      </c>
      <c r="AF165" s="36">
        <v>0.21883307758850404</v>
      </c>
      <c r="AG165" s="36">
        <v>2.4742224582587954E-3</v>
      </c>
      <c r="AH165" s="36">
        <v>4.209022112900019E-3</v>
      </c>
      <c r="AI165" s="36">
        <v>1.3480246496720333E-2</v>
      </c>
      <c r="AJ165" s="36">
        <v>1.2834786767253438E-5</v>
      </c>
      <c r="AK165" s="36">
        <v>1.5510101524020923E-5</v>
      </c>
      <c r="AL165" s="36">
        <v>3.8792026112523951E-5</v>
      </c>
      <c r="AM165" s="36">
        <v>2.7539699893692109E-3</v>
      </c>
      <c r="AN165" s="36">
        <v>2.6107839973274444E-2</v>
      </c>
      <c r="AO165" s="36">
        <v>0.21046880835248649</v>
      </c>
      <c r="AP165" s="36">
        <v>19.968609463</v>
      </c>
      <c r="AQ165" s="36">
        <v>10.752328172</v>
      </c>
      <c r="AR165" s="36">
        <v>30.720937634999999</v>
      </c>
      <c r="AS165" s="36">
        <v>6.2174719170000001</v>
      </c>
      <c r="AT165" s="36">
        <v>169.25026230399999</v>
      </c>
      <c r="AU165" s="36">
        <v>410.93076787400003</v>
      </c>
      <c r="AV165" s="36">
        <v>98.760974646999998</v>
      </c>
      <c r="AW165" s="36">
        <v>239.78647120100001</v>
      </c>
      <c r="AX165" s="36">
        <v>93.139298783000001</v>
      </c>
      <c r="AY165" s="36">
        <v>226.137336788</v>
      </c>
      <c r="AZ165" s="36">
        <v>0.1032177942857143</v>
      </c>
      <c r="BA165" s="36">
        <v>0.20643559000000003</v>
      </c>
      <c r="BB165" s="36">
        <v>0.60159780699999998</v>
      </c>
      <c r="BC165" s="36">
        <v>20.433604524</v>
      </c>
      <c r="BD165" s="36">
        <v>49.611721029000002</v>
      </c>
      <c r="BE165" s="36">
        <v>4.2510738571428577E-2</v>
      </c>
      <c r="BF165" s="36">
        <v>8.5021477142857155E-2</v>
      </c>
      <c r="BG165" s="36">
        <v>3.7819643140000001</v>
      </c>
      <c r="BH165" s="36">
        <v>39.321363241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5.2814132249999997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6.7294800000000004E-4</v>
      </c>
      <c r="P166" s="36">
        <v>1.12714E-3</v>
      </c>
      <c r="Q166" s="36">
        <v>6.3859300000000002E-4</v>
      </c>
      <c r="R166" s="36">
        <v>3.4354999999999999E-5</v>
      </c>
      <c r="S166" s="36">
        <v>1.0823300000000001E-3</v>
      </c>
      <c r="T166" s="36">
        <v>4.481E-5</v>
      </c>
      <c r="U166" s="36">
        <v>3.0000000000000001E-3</v>
      </c>
      <c r="V166" s="36">
        <v>7.1999999999999998E-3</v>
      </c>
      <c r="W166" s="36">
        <v>3.6729480000000001E-3</v>
      </c>
      <c r="X166" s="36">
        <v>8.3271400000000002E-3</v>
      </c>
      <c r="Y166" s="36">
        <v>1.2000088000000001E-2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5.7078841367324987E-4</v>
      </c>
      <c r="AH166" s="36">
        <v>9.7099638188093086E-4</v>
      </c>
      <c r="AI166" s="36">
        <v>3.1098127365646031E-3</v>
      </c>
      <c r="AJ166" s="36">
        <v>0</v>
      </c>
      <c r="AK166" s="36">
        <v>0</v>
      </c>
      <c r="AL166" s="36">
        <v>0</v>
      </c>
      <c r="AM166" s="36">
        <v>5.7078841367324987E-4</v>
      </c>
      <c r="AN166" s="36">
        <v>9.7099638188093086E-4</v>
      </c>
      <c r="AO166" s="36">
        <v>3.1098127365646031E-3</v>
      </c>
      <c r="AP166" s="36">
        <v>1.1197851999999999E-2</v>
      </c>
      <c r="AQ166" s="36">
        <v>6.0296120000000002E-3</v>
      </c>
      <c r="AR166" s="36">
        <v>1.7227463999999998E-2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0.49024108300000002</v>
      </c>
      <c r="BC166" s="36">
        <v>23.929357460999999</v>
      </c>
      <c r="BD166" s="36">
        <v>54.859068272000002</v>
      </c>
      <c r="BE166" s="36">
        <v>3.4641931428571429E-2</v>
      </c>
      <c r="BF166" s="36">
        <v>6.92838642857143E-2</v>
      </c>
      <c r="BG166" s="36">
        <v>4.3282068349999996</v>
      </c>
      <c r="BH166" s="36">
        <v>19.944450249999999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5.2643259740000001</v>
      </c>
      <c r="E167" s="36">
        <v>18</v>
      </c>
      <c r="F167" s="36">
        <v>0</v>
      </c>
      <c r="G167" s="36">
        <v>5</v>
      </c>
      <c r="H167" s="36">
        <v>13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6.3325559999999996E-3</v>
      </c>
      <c r="P167" s="36">
        <v>9.9662049999999988E-3</v>
      </c>
      <c r="Q167" s="36">
        <v>5.1445869999999999E-3</v>
      </c>
      <c r="R167" s="36">
        <v>1.1879690000000001E-3</v>
      </c>
      <c r="S167" s="36">
        <v>8.4166799999999993E-3</v>
      </c>
      <c r="T167" s="36">
        <v>1.5495249999999999E-3</v>
      </c>
      <c r="U167" s="36">
        <v>6.9000000000000006E-2</v>
      </c>
      <c r="V167" s="36">
        <v>0.1656</v>
      </c>
      <c r="W167" s="36">
        <v>7.5332556000000009E-2</v>
      </c>
      <c r="X167" s="36">
        <v>0.175566205</v>
      </c>
      <c r="Y167" s="36">
        <v>0.25089876100000003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1.2589336381460035E-2</v>
      </c>
      <c r="AH167" s="36">
        <v>2.1416342350069947E-2</v>
      </c>
      <c r="AI167" s="36">
        <v>6.8590177526575369E-2</v>
      </c>
      <c r="AJ167" s="36">
        <v>0</v>
      </c>
      <c r="AK167" s="36">
        <v>0</v>
      </c>
      <c r="AL167" s="36">
        <v>0</v>
      </c>
      <c r="AM167" s="36">
        <v>1.2589336381460035E-2</v>
      </c>
      <c r="AN167" s="36">
        <v>2.1416342350069947E-2</v>
      </c>
      <c r="AO167" s="36">
        <v>6.8590177526575369E-2</v>
      </c>
      <c r="AP167" s="36">
        <v>0.248033696</v>
      </c>
      <c r="AQ167" s="36">
        <v>0.13355660499999999</v>
      </c>
      <c r="AR167" s="36">
        <v>0.38159030100000002</v>
      </c>
      <c r="AS167" s="36">
        <v>1.2873E-5</v>
      </c>
      <c r="AT167" s="36">
        <v>1.2839999999999999E-6</v>
      </c>
      <c r="AU167" s="36">
        <v>2.8609999999999998E-6</v>
      </c>
      <c r="AV167" s="36">
        <v>5.6279000000000001E-5</v>
      </c>
      <c r="AW167" s="36">
        <v>1.25389E-4</v>
      </c>
      <c r="AX167" s="36">
        <v>4.7635E-5</v>
      </c>
      <c r="AY167" s="36">
        <v>1.0613E-4</v>
      </c>
      <c r="AZ167" s="36">
        <v>5.4285714285714293E-8</v>
      </c>
      <c r="BA167" s="36">
        <v>1.1000000000000001E-7</v>
      </c>
      <c r="BB167" s="36">
        <v>0.31615454300000001</v>
      </c>
      <c r="BC167" s="36">
        <v>19.651822123999999</v>
      </c>
      <c r="BD167" s="36">
        <v>43.783882904999999</v>
      </c>
      <c r="BE167" s="36">
        <v>2.2340445714285718E-2</v>
      </c>
      <c r="BF167" s="36">
        <v>4.4680891428571436E-2</v>
      </c>
      <c r="BG167" s="36">
        <v>2.9617204159999999</v>
      </c>
      <c r="BH167" s="36">
        <v>14.814857858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4.7196687129999999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3.6117857142857145E-3</v>
      </c>
      <c r="BF168" s="36">
        <v>7.2235728571428568E-3</v>
      </c>
      <c r="BG168" s="36">
        <v>1.116216769</v>
      </c>
      <c r="BH168" s="36">
        <v>5.1432673370000002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5.5036323830000002</v>
      </c>
      <c r="E169" s="36">
        <v>11</v>
      </c>
      <c r="F169" s="36">
        <v>0</v>
      </c>
      <c r="G169" s="36">
        <v>2</v>
      </c>
      <c r="H169" s="36">
        <v>9</v>
      </c>
      <c r="I169" s="36">
        <v>1.908536226496356E-2</v>
      </c>
      <c r="J169" s="36">
        <v>3.3656149738618253</v>
      </c>
      <c r="K169" s="36">
        <v>1.908536226496356E-2</v>
      </c>
      <c r="L169" s="36">
        <v>0</v>
      </c>
      <c r="M169" s="36">
        <v>1.2754553361202841</v>
      </c>
      <c r="N169" s="36">
        <v>2.1092450000065046</v>
      </c>
      <c r="O169" s="36">
        <v>7.6584398000000012E-2</v>
      </c>
      <c r="P169" s="36">
        <v>0.122566883</v>
      </c>
      <c r="Q169" s="36">
        <v>6.4991556000000006E-2</v>
      </c>
      <c r="R169" s="36">
        <v>1.1592842000000001E-2</v>
      </c>
      <c r="S169" s="36">
        <v>0.107445785</v>
      </c>
      <c r="T169" s="36">
        <v>1.5121097999999999E-2</v>
      </c>
      <c r="U169" s="36">
        <v>6.6E-3</v>
      </c>
      <c r="V169" s="36">
        <v>1.5599999999999999E-2</v>
      </c>
      <c r="W169" s="36">
        <v>0.10226976026496357</v>
      </c>
      <c r="X169" s="36">
        <v>3.5037818568618255</v>
      </c>
      <c r="Y169" s="36">
        <v>3.6060516171267891</v>
      </c>
      <c r="Z169" s="36">
        <v>8.2914985085914177E-4</v>
      </c>
      <c r="AA169" s="36">
        <v>1.7743806808385629E-4</v>
      </c>
      <c r="AB169" s="36">
        <v>1.77438E-4</v>
      </c>
      <c r="AC169" s="36">
        <v>1.8700670409906099E-4</v>
      </c>
      <c r="AD169" s="36">
        <v>1.3408715291897057E-2</v>
      </c>
      <c r="AE169" s="36">
        <v>0.12067843762707348</v>
      </c>
      <c r="AF169" s="36">
        <v>0.13408715291897055</v>
      </c>
      <c r="AG169" s="36">
        <v>1.2879873646209382E-3</v>
      </c>
      <c r="AH169" s="36">
        <v>2.1910589651022859E-3</v>
      </c>
      <c r="AI169" s="36">
        <v>7.0173104693140777E-3</v>
      </c>
      <c r="AJ169" s="36">
        <v>1.8110080908506424E-5</v>
      </c>
      <c r="AK169" s="36">
        <v>2.1884991047611366E-5</v>
      </c>
      <c r="AL169" s="36">
        <v>5.4736143594964904E-5</v>
      </c>
      <c r="AM169" s="36">
        <v>1.4931041496285056E-3</v>
      </c>
      <c r="AN169" s="36">
        <v>1.5621659248046954E-2</v>
      </c>
      <c r="AO169" s="36">
        <v>0.12775048423998253</v>
      </c>
      <c r="AP169" s="36">
        <v>43.628657154999999</v>
      </c>
      <c r="AQ169" s="36">
        <v>23.492353852000001</v>
      </c>
      <c r="AR169" s="36">
        <v>67.121011006999993</v>
      </c>
      <c r="AS169" s="36">
        <v>7.6198008359999996</v>
      </c>
      <c r="AT169" s="36">
        <v>81.075941901999997</v>
      </c>
      <c r="AU169" s="36">
        <v>195.35266544000001</v>
      </c>
      <c r="AV169" s="36">
        <v>50.297271893000001</v>
      </c>
      <c r="AW169" s="36">
        <v>121.191390419</v>
      </c>
      <c r="AX169" s="36">
        <v>47.300495300999998</v>
      </c>
      <c r="AY169" s="36">
        <v>113.97065044199999</v>
      </c>
      <c r="AZ169" s="36">
        <v>0.88956234000000001</v>
      </c>
      <c r="BA169" s="36">
        <v>1.7791246814285717</v>
      </c>
      <c r="BB169" s="36">
        <v>0.81950804700000002</v>
      </c>
      <c r="BC169" s="36">
        <v>30.961119720999999</v>
      </c>
      <c r="BD169" s="36">
        <v>74.600888014999995</v>
      </c>
      <c r="BE169" s="36">
        <v>5.7908941428571427E-2</v>
      </c>
      <c r="BF169" s="36">
        <v>0.11581788428571428</v>
      </c>
      <c r="BG169" s="36">
        <v>6.678180308</v>
      </c>
      <c r="BH169" s="36">
        <v>30.600928488000001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5.8604662039999997</v>
      </c>
      <c r="E170" s="36">
        <v>126</v>
      </c>
      <c r="F170" s="36">
        <v>13</v>
      </c>
      <c r="G170" s="36">
        <v>61</v>
      </c>
      <c r="H170" s="36">
        <v>52</v>
      </c>
      <c r="I170" s="36">
        <v>6.7610971133032676</v>
      </c>
      <c r="J170" s="36">
        <v>99.169505607077127</v>
      </c>
      <c r="K170" s="36">
        <v>0.70627461332433839</v>
      </c>
      <c r="L170" s="36">
        <v>6.0548224999789291</v>
      </c>
      <c r="M170" s="36">
        <v>27.620227459998837</v>
      </c>
      <c r="N170" s="36">
        <v>78.310375260381562</v>
      </c>
      <c r="O170" s="36">
        <v>4.3515928519999996</v>
      </c>
      <c r="P170" s="36">
        <v>7.8208136509999999</v>
      </c>
      <c r="Q170" s="36">
        <v>4.0633345289999996</v>
      </c>
      <c r="R170" s="36">
        <v>0.28825832299999998</v>
      </c>
      <c r="S170" s="36">
        <v>7.4448245340000003</v>
      </c>
      <c r="T170" s="36">
        <v>0.37598911700000004</v>
      </c>
      <c r="U170" s="36">
        <v>17.208250000000003</v>
      </c>
      <c r="V170" s="36">
        <v>40.819999999999951</v>
      </c>
      <c r="W170" s="36">
        <v>28.320939965303271</v>
      </c>
      <c r="X170" s="36">
        <v>147.81031925807707</v>
      </c>
      <c r="Y170" s="36">
        <v>176.13125922338034</v>
      </c>
      <c r="Z170" s="36">
        <v>0.12648045107850953</v>
      </c>
      <c r="AA170" s="36">
        <v>5.6926721610108089E-2</v>
      </c>
      <c r="AB170" s="36">
        <v>5.6926721950000002E-2</v>
      </c>
      <c r="AC170" s="36">
        <v>2.7672476584304009E-2</v>
      </c>
      <c r="AD170" s="36">
        <v>2.9988804928718338</v>
      </c>
      <c r="AE170" s="36">
        <v>26.989924435846497</v>
      </c>
      <c r="AF170" s="36">
        <v>29.988804928718327</v>
      </c>
      <c r="AG170" s="36">
        <v>3.0842950838649261</v>
      </c>
      <c r="AH170" s="36">
        <v>5.2468468093334417</v>
      </c>
      <c r="AI170" s="36">
        <v>16.804090456919255</v>
      </c>
      <c r="AJ170" s="36">
        <v>5.8500681148619393E-3</v>
      </c>
      <c r="AK170" s="36">
        <v>7.0694708078806769E-3</v>
      </c>
      <c r="AL170" s="36">
        <v>1.7681321798977998E-2</v>
      </c>
      <c r="AM170" s="36">
        <v>3.1178176285640919</v>
      </c>
      <c r="AN170" s="36">
        <v>8.2527967730131557</v>
      </c>
      <c r="AO170" s="36">
        <v>43.811696214564726</v>
      </c>
      <c r="AP170" s="36">
        <v>1582.345900195</v>
      </c>
      <c r="AQ170" s="36">
        <v>852.03240779700002</v>
      </c>
      <c r="AR170" s="36">
        <v>2434.3783079919999</v>
      </c>
      <c r="AS170" s="36">
        <v>29.658589293999999</v>
      </c>
      <c r="AT170" s="36">
        <v>5025.6313100269999</v>
      </c>
      <c r="AU170" s="36">
        <v>10971.223649871999</v>
      </c>
      <c r="AV170" s="36">
        <v>3609.4231819689999</v>
      </c>
      <c r="AW170" s="36">
        <v>7879.5650801929996</v>
      </c>
      <c r="AX170" s="36">
        <v>3369.771829501</v>
      </c>
      <c r="AY170" s="36">
        <v>7356.3932787370004</v>
      </c>
      <c r="AZ170" s="36">
        <v>1.11147361</v>
      </c>
      <c r="BA170" s="36">
        <v>2.22294722</v>
      </c>
      <c r="BB170" s="36">
        <v>23.588868225999999</v>
      </c>
      <c r="BC170" s="36">
        <v>2128.8915972529999</v>
      </c>
      <c r="BD170" s="36">
        <v>4647.4849424780004</v>
      </c>
      <c r="BE170" s="36">
        <v>1.9592083242857146</v>
      </c>
      <c r="BF170" s="36">
        <v>3.9184166485714291</v>
      </c>
      <c r="BG170" s="36">
        <v>20.596642227</v>
      </c>
      <c r="BH170" s="36">
        <v>164.80140145300001</v>
      </c>
      <c r="BI170" s="36">
        <v>0.30000000000000004</v>
      </c>
      <c r="BJ170" s="36">
        <v>0.30000000000000004</v>
      </c>
      <c r="BK170" s="36">
        <v>0.21</v>
      </c>
      <c r="BL170" s="36">
        <v>0.21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5.7717136130000002</v>
      </c>
      <c r="E171" s="36">
        <v>48</v>
      </c>
      <c r="F171" s="36">
        <v>17</v>
      </c>
      <c r="G171" s="36">
        <v>17</v>
      </c>
      <c r="H171" s="36">
        <v>14</v>
      </c>
      <c r="I171" s="36">
        <v>2.4202214080525417</v>
      </c>
      <c r="J171" s="36">
        <v>21.684649239309756</v>
      </c>
      <c r="K171" s="36">
        <v>0.20774940805491682</v>
      </c>
      <c r="L171" s="36">
        <v>2.212471999997625</v>
      </c>
      <c r="M171" s="36">
        <v>6.5216681473700095</v>
      </c>
      <c r="N171" s="36">
        <v>17.583202499992286</v>
      </c>
      <c r="O171" s="36">
        <v>0.22780364700000003</v>
      </c>
      <c r="P171" s="36">
        <v>0.41776085299999999</v>
      </c>
      <c r="Q171" s="36">
        <v>0.21479526000000002</v>
      </c>
      <c r="R171" s="36">
        <v>1.3008387E-2</v>
      </c>
      <c r="S171" s="36">
        <v>0.400793391</v>
      </c>
      <c r="T171" s="36">
        <v>1.6967461999999999E-2</v>
      </c>
      <c r="U171" s="36">
        <v>2.3454000000000002</v>
      </c>
      <c r="V171" s="36">
        <v>5.5573000000000023</v>
      </c>
      <c r="W171" s="36">
        <v>4.9934250550525423</v>
      </c>
      <c r="X171" s="36">
        <v>27.659710092309759</v>
      </c>
      <c r="Y171" s="36">
        <v>32.653135147362299</v>
      </c>
      <c r="Z171" s="36">
        <v>3.5475999988412353E-2</v>
      </c>
      <c r="AA171" s="36">
        <v>1.697202377246991E-2</v>
      </c>
      <c r="AB171" s="36">
        <v>1.6972023999999999E-2</v>
      </c>
      <c r="AC171" s="36">
        <v>3.4992960530331875E-3</v>
      </c>
      <c r="AD171" s="36">
        <v>0.24478469076653886</v>
      </c>
      <c r="AE171" s="36">
        <v>2.2030622168988496</v>
      </c>
      <c r="AF171" s="36">
        <v>2.4478469076653884</v>
      </c>
      <c r="AG171" s="36">
        <v>0.47166949489585874</v>
      </c>
      <c r="AH171" s="36">
        <v>0.8023802901676681</v>
      </c>
      <c r="AI171" s="36">
        <v>2.5697855239153706</v>
      </c>
      <c r="AJ171" s="36">
        <v>1.7322373329882348E-3</v>
      </c>
      <c r="AK171" s="36">
        <v>2.0933091744713378E-3</v>
      </c>
      <c r="AL171" s="36">
        <v>5.2355365973533879E-3</v>
      </c>
      <c r="AM171" s="36">
        <v>0.47690102828188013</v>
      </c>
      <c r="AN171" s="36">
        <v>1.0492582901086782</v>
      </c>
      <c r="AO171" s="36">
        <v>4.7780832774115733</v>
      </c>
      <c r="AP171" s="36">
        <v>861.55745076400001</v>
      </c>
      <c r="AQ171" s="36">
        <v>463.91555041100003</v>
      </c>
      <c r="AR171" s="36">
        <v>1325.473001175</v>
      </c>
      <c r="AS171" s="36">
        <v>18.933828630000001</v>
      </c>
      <c r="AT171" s="36">
        <v>3239.2349794729998</v>
      </c>
      <c r="AU171" s="36">
        <v>8072.423789384</v>
      </c>
      <c r="AV171" s="36">
        <v>1878.842004978</v>
      </c>
      <c r="AW171" s="36">
        <v>4682.2194109379998</v>
      </c>
      <c r="AX171" s="36">
        <v>1812.951604933</v>
      </c>
      <c r="AY171" s="36">
        <v>4518.0154442049998</v>
      </c>
      <c r="AZ171" s="36">
        <v>0.48025193857142856</v>
      </c>
      <c r="BA171" s="36">
        <v>0.96050387714285712</v>
      </c>
      <c r="BB171" s="36">
        <v>5.5982787460000001</v>
      </c>
      <c r="BC171" s="36">
        <v>329.85273299400001</v>
      </c>
      <c r="BD171" s="36">
        <v>822.01849069000002</v>
      </c>
      <c r="BE171" s="36">
        <v>0.46497331714285722</v>
      </c>
      <c r="BF171" s="36">
        <v>0.92994663428571445</v>
      </c>
      <c r="BG171" s="36">
        <v>6.7465070010000003</v>
      </c>
      <c r="BH171" s="36">
        <v>32.416499174000002</v>
      </c>
      <c r="BI171" s="36">
        <v>0.06</v>
      </c>
      <c r="BJ171" s="36">
        <v>0.06</v>
      </c>
      <c r="BK171" s="36">
        <v>0.03</v>
      </c>
      <c r="BL171" s="36">
        <v>0.03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5.9659129970000002</v>
      </c>
      <c r="E172" s="36">
        <v>55</v>
      </c>
      <c r="F172" s="36">
        <v>11</v>
      </c>
      <c r="G172" s="36">
        <v>21</v>
      </c>
      <c r="H172" s="36">
        <v>23</v>
      </c>
      <c r="I172" s="36">
        <v>1.7527082998806085</v>
      </c>
      <c r="J172" s="36">
        <v>20.159192131307151</v>
      </c>
      <c r="K172" s="36">
        <v>0.17274979988668127</v>
      </c>
      <c r="L172" s="36">
        <v>1.5799584999939273</v>
      </c>
      <c r="M172" s="36">
        <v>5.5912329311913354</v>
      </c>
      <c r="N172" s="36">
        <v>16.320667499996425</v>
      </c>
      <c r="O172" s="36">
        <v>0.769196518</v>
      </c>
      <c r="P172" s="36">
        <v>1.3703626390000001</v>
      </c>
      <c r="Q172" s="36">
        <v>0.71293704800000002</v>
      </c>
      <c r="R172" s="36">
        <v>5.6259469999999999E-2</v>
      </c>
      <c r="S172" s="36">
        <v>1.296980722</v>
      </c>
      <c r="T172" s="36">
        <v>7.3381916999999991E-2</v>
      </c>
      <c r="U172" s="36">
        <v>9.9113500000000077</v>
      </c>
      <c r="V172" s="36">
        <v>23.536699999999989</v>
      </c>
      <c r="W172" s="36">
        <v>12.433254817880616</v>
      </c>
      <c r="X172" s="36">
        <v>45.06625477030714</v>
      </c>
      <c r="Y172" s="36">
        <v>57.499509588187756</v>
      </c>
      <c r="Z172" s="36">
        <v>2.8784699074714155E-2</v>
      </c>
      <c r="AA172" s="36">
        <v>1.2922553481381372E-2</v>
      </c>
      <c r="AB172" s="36">
        <v>1.2922553E-2</v>
      </c>
      <c r="AC172" s="36">
        <v>2.4416976899243846E-3</v>
      </c>
      <c r="AD172" s="36">
        <v>0.19028590352550301</v>
      </c>
      <c r="AE172" s="36">
        <v>1.7125731317295272</v>
      </c>
      <c r="AF172" s="36">
        <v>1.9028590352550296</v>
      </c>
      <c r="AG172" s="36">
        <v>1.9570369680745856</v>
      </c>
      <c r="AH172" s="36">
        <v>3.3292123135061895</v>
      </c>
      <c r="AI172" s="36">
        <v>10.662477274337396</v>
      </c>
      <c r="AJ172" s="36">
        <v>1.3189310092236891E-3</v>
      </c>
      <c r="AK172" s="36">
        <v>1.593852256660261E-3</v>
      </c>
      <c r="AL172" s="36">
        <v>3.98635420046182E-3</v>
      </c>
      <c r="AM172" s="36">
        <v>1.9607975967737337</v>
      </c>
      <c r="AN172" s="36">
        <v>3.5210920692883527</v>
      </c>
      <c r="AO172" s="36">
        <v>12.379036760267386</v>
      </c>
      <c r="AP172" s="36">
        <v>543.78224063200003</v>
      </c>
      <c r="AQ172" s="36">
        <v>292.80582187800002</v>
      </c>
      <c r="AR172" s="36">
        <v>836.5880625100001</v>
      </c>
      <c r="AS172" s="36">
        <v>38.733159526000001</v>
      </c>
      <c r="AT172" s="36">
        <v>1968.1409114210001</v>
      </c>
      <c r="AU172" s="36">
        <v>4845.3996424220004</v>
      </c>
      <c r="AV172" s="36">
        <v>1084.4238527110001</v>
      </c>
      <c r="AW172" s="36">
        <v>2669.7615590780001</v>
      </c>
      <c r="AX172" s="36">
        <v>1042.1891676769999</v>
      </c>
      <c r="AY172" s="36">
        <v>2565.7832684109999</v>
      </c>
      <c r="AZ172" s="36">
        <v>1.1972273200000001</v>
      </c>
      <c r="BA172" s="36">
        <v>2.3944546400000002</v>
      </c>
      <c r="BB172" s="36">
        <v>2.3353547369999998</v>
      </c>
      <c r="BC172" s="36">
        <v>134.14402265699999</v>
      </c>
      <c r="BD172" s="36">
        <v>330.25145488700002</v>
      </c>
      <c r="BE172" s="36">
        <v>0.19396634000000001</v>
      </c>
      <c r="BF172" s="36">
        <v>0.38793268000000003</v>
      </c>
      <c r="BG172" s="36">
        <v>8.4175644770000009</v>
      </c>
      <c r="BH172" s="36">
        <v>39.199913813000002</v>
      </c>
      <c r="BI172" s="36">
        <v>0.18</v>
      </c>
      <c r="BJ172" s="36">
        <v>0.18</v>
      </c>
      <c r="BK172" s="36">
        <v>0.21</v>
      </c>
      <c r="BL172" s="36">
        <v>0.21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6.0857663110000004</v>
      </c>
      <c r="E173" s="36">
        <v>35</v>
      </c>
      <c r="F173" s="36">
        <v>22</v>
      </c>
      <c r="G173" s="36">
        <v>13</v>
      </c>
      <c r="H173" s="36">
        <v>0</v>
      </c>
      <c r="I173" s="36">
        <v>4.4212743107531765</v>
      </c>
      <c r="J173" s="36">
        <v>38.078819546815353</v>
      </c>
      <c r="K173" s="36">
        <v>0.87004381076318626</v>
      </c>
      <c r="L173" s="36">
        <v>3.5512304999899897</v>
      </c>
      <c r="M173" s="36">
        <v>16.754433857558162</v>
      </c>
      <c r="N173" s="36">
        <v>25.745660000010364</v>
      </c>
      <c r="O173" s="36">
        <v>1.1603804119999999</v>
      </c>
      <c r="P173" s="36">
        <v>2.054456187</v>
      </c>
      <c r="Q173" s="36">
        <v>1.100155727</v>
      </c>
      <c r="R173" s="36">
        <v>6.0224685E-2</v>
      </c>
      <c r="S173" s="36">
        <v>1.975902249</v>
      </c>
      <c r="T173" s="36">
        <v>7.855393799999999E-2</v>
      </c>
      <c r="U173" s="36">
        <v>1.8576000000000004</v>
      </c>
      <c r="V173" s="36">
        <v>4.4118000000000022</v>
      </c>
      <c r="W173" s="36">
        <v>7.4392547227531773</v>
      </c>
      <c r="X173" s="36">
        <v>44.545075733815352</v>
      </c>
      <c r="Y173" s="36">
        <v>51.984330456568529</v>
      </c>
      <c r="Z173" s="36">
        <v>6.1622113937393821E-2</v>
      </c>
      <c r="AA173" s="36">
        <v>2.9386033647989383E-2</v>
      </c>
      <c r="AB173" s="36">
        <v>2.9386033999999998E-2</v>
      </c>
      <c r="AC173" s="36">
        <v>6.978128064046271E-3</v>
      </c>
      <c r="AD173" s="36">
        <v>0.19415228585577274</v>
      </c>
      <c r="AE173" s="36">
        <v>1.7473705727019548</v>
      </c>
      <c r="AF173" s="36">
        <v>1.9415228585577278</v>
      </c>
      <c r="AG173" s="36">
        <v>0.41006415604489377</v>
      </c>
      <c r="AH173" s="36">
        <v>0.69758040338671568</v>
      </c>
      <c r="AI173" s="36">
        <v>2.2341426432790756</v>
      </c>
      <c r="AJ173" s="36">
        <v>2.9992642717267684E-3</v>
      </c>
      <c r="AK173" s="36">
        <v>3.624438344744661E-3</v>
      </c>
      <c r="AL173" s="36">
        <v>9.0650152544016552E-3</v>
      </c>
      <c r="AM173" s="36">
        <v>0.42004154838066682</v>
      </c>
      <c r="AN173" s="36">
        <v>0.89535712758723307</v>
      </c>
      <c r="AO173" s="36">
        <v>3.9905782312354323</v>
      </c>
      <c r="AP173" s="36">
        <v>419.54621781999998</v>
      </c>
      <c r="AQ173" s="36">
        <v>225.90950190300001</v>
      </c>
      <c r="AR173" s="36">
        <v>645.45571972300002</v>
      </c>
      <c r="AS173" s="36">
        <v>63.687427432</v>
      </c>
      <c r="AT173" s="36">
        <v>1505.1118562009999</v>
      </c>
      <c r="AU173" s="36">
        <v>4145.4897065429996</v>
      </c>
      <c r="AV173" s="36">
        <v>873.42579718800005</v>
      </c>
      <c r="AW173" s="36">
        <v>2405.653531167</v>
      </c>
      <c r="AX173" s="36">
        <v>846.84288010900002</v>
      </c>
      <c r="AY173" s="36">
        <v>2332.4369069909999</v>
      </c>
      <c r="AZ173" s="36">
        <v>1.9385112957142858</v>
      </c>
      <c r="BA173" s="36">
        <v>3.8770225928571431</v>
      </c>
      <c r="BB173" s="36">
        <v>2.7776550499999999</v>
      </c>
      <c r="BC173" s="36">
        <v>58.292602029000001</v>
      </c>
      <c r="BD173" s="36">
        <v>160.553769265</v>
      </c>
      <c r="BE173" s="36">
        <v>0.23070224571428574</v>
      </c>
      <c r="BF173" s="36">
        <v>0.46140449285714291</v>
      </c>
      <c r="BG173" s="36">
        <v>7.9955350410000001</v>
      </c>
      <c r="BH173" s="36">
        <v>41.246599693999997</v>
      </c>
      <c r="BI173" s="36">
        <v>0.6000000000000002</v>
      </c>
      <c r="BJ173" s="36">
        <v>0.65000000000000024</v>
      </c>
      <c r="BK173" s="36">
        <v>0.33000000000000007</v>
      </c>
      <c r="BL173" s="36">
        <v>0.37000000000000011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5.85316831</v>
      </c>
      <c r="E174" s="36">
        <v>3</v>
      </c>
      <c r="F174" s="36">
        <v>0</v>
      </c>
      <c r="G174" s="36">
        <v>1</v>
      </c>
      <c r="H174" s="36">
        <v>2</v>
      </c>
      <c r="I174" s="36">
        <v>0.19848462343086845</v>
      </c>
      <c r="J174" s="36">
        <v>11.579057427183564</v>
      </c>
      <c r="K174" s="36">
        <v>0.13094962343448566</v>
      </c>
      <c r="L174" s="36">
        <v>6.7534999996382794E-2</v>
      </c>
      <c r="M174" s="36">
        <v>4.9601185506101766</v>
      </c>
      <c r="N174" s="36">
        <v>6.8174235000042565</v>
      </c>
      <c r="O174" s="36">
        <v>1.9593074000000002E-2</v>
      </c>
      <c r="P174" s="36">
        <v>3.4814233999999999E-2</v>
      </c>
      <c r="Q174" s="36">
        <v>1.7637177E-2</v>
      </c>
      <c r="R174" s="36">
        <v>1.9558969999999998E-3</v>
      </c>
      <c r="S174" s="36">
        <v>3.2263064000000001E-2</v>
      </c>
      <c r="T174" s="36">
        <v>2.5511700000000002E-3</v>
      </c>
      <c r="U174" s="36">
        <v>2.8799999999999999E-2</v>
      </c>
      <c r="V174" s="36">
        <v>6.8400000000000002E-2</v>
      </c>
      <c r="W174" s="36">
        <v>0.24687769743086846</v>
      </c>
      <c r="X174" s="36">
        <v>11.682271661183565</v>
      </c>
      <c r="Y174" s="36">
        <v>11.929149358614433</v>
      </c>
      <c r="Z174" s="36">
        <v>5.1590002473316451E-3</v>
      </c>
      <c r="AA174" s="36">
        <v>1.1050146907941355E-3</v>
      </c>
      <c r="AB174" s="36">
        <v>1.105015E-3</v>
      </c>
      <c r="AC174" s="36">
        <v>2.3505100676993462E-3</v>
      </c>
      <c r="AD174" s="36">
        <v>0.13480085549410317</v>
      </c>
      <c r="AE174" s="36">
        <v>1.2132076994469283</v>
      </c>
      <c r="AF174" s="36">
        <v>1.3480085549410317</v>
      </c>
      <c r="AG174" s="36">
        <v>5.6352015087438563E-3</v>
      </c>
      <c r="AH174" s="36">
        <v>9.5863198079780554E-3</v>
      </c>
      <c r="AI174" s="36">
        <v>3.0702132357983771E-2</v>
      </c>
      <c r="AJ174" s="36">
        <v>1.1278255534436384E-4</v>
      </c>
      <c r="AK174" s="36">
        <v>1.3629123064099166E-4</v>
      </c>
      <c r="AL174" s="36">
        <v>3.4087545911580465E-4</v>
      </c>
      <c r="AM174" s="36">
        <v>8.0984941317875647E-3</v>
      </c>
      <c r="AN174" s="36">
        <v>0.14452346653272222</v>
      </c>
      <c r="AO174" s="36">
        <v>1.2442507072640279</v>
      </c>
      <c r="AP174" s="36">
        <v>88.389667966000005</v>
      </c>
      <c r="AQ174" s="36">
        <v>47.594436596999998</v>
      </c>
      <c r="AR174" s="36">
        <v>135.98410456300002</v>
      </c>
      <c r="AS174" s="36">
        <v>17.012015582</v>
      </c>
      <c r="AT174" s="36">
        <v>604.19030673600003</v>
      </c>
      <c r="AU174" s="36">
        <v>1460.126574633</v>
      </c>
      <c r="AV174" s="36">
        <v>345.14215065299999</v>
      </c>
      <c r="AW174" s="36">
        <v>834.09353075800004</v>
      </c>
      <c r="AX174" s="36">
        <v>326.70704893300001</v>
      </c>
      <c r="AY174" s="36">
        <v>789.54203493299997</v>
      </c>
      <c r="AZ174" s="36">
        <v>0.50402234428571435</v>
      </c>
      <c r="BA174" s="36">
        <v>1.0080446885714287</v>
      </c>
      <c r="BB174" s="36">
        <v>2.0565240600000001</v>
      </c>
      <c r="BC174" s="36">
        <v>44.136084443999998</v>
      </c>
      <c r="BD174" s="36">
        <v>106.66220407599999</v>
      </c>
      <c r="BE174" s="36">
        <v>0.17080764571428572</v>
      </c>
      <c r="BF174" s="36">
        <v>0.34161529142857144</v>
      </c>
      <c r="BG174" s="36">
        <v>11.102600155999999</v>
      </c>
      <c r="BH174" s="36">
        <v>58.974619619999999</v>
      </c>
      <c r="BI174" s="36">
        <v>0.06</v>
      </c>
      <c r="BJ174" s="36">
        <v>0.06</v>
      </c>
      <c r="BK174" s="36">
        <v>0.03</v>
      </c>
      <c r="BL174" s="36">
        <v>0.03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5.2862591370000001</v>
      </c>
      <c r="E175" s="36">
        <v>19</v>
      </c>
      <c r="F175" s="36">
        <v>0</v>
      </c>
      <c r="G175" s="36">
        <v>9</v>
      </c>
      <c r="H175" s="36">
        <v>10</v>
      </c>
      <c r="I175" s="36">
        <v>3.7397061135548857E-3</v>
      </c>
      <c r="J175" s="36">
        <v>1.1087244598164125</v>
      </c>
      <c r="K175" s="36">
        <v>3.7397061135548857E-3</v>
      </c>
      <c r="L175" s="36">
        <v>0</v>
      </c>
      <c r="M175" s="36">
        <v>0.39613416592991951</v>
      </c>
      <c r="N175" s="36">
        <v>0.71633000000004787</v>
      </c>
      <c r="O175" s="36">
        <v>3.6703590000000002E-3</v>
      </c>
      <c r="P175" s="36">
        <v>6.2505530000000007E-3</v>
      </c>
      <c r="Q175" s="36">
        <v>3.2738160000000001E-3</v>
      </c>
      <c r="R175" s="36">
        <v>3.9654299999999996E-4</v>
      </c>
      <c r="S175" s="36">
        <v>5.7333230000000002E-3</v>
      </c>
      <c r="T175" s="36">
        <v>5.1723000000000003E-4</v>
      </c>
      <c r="U175" s="36">
        <v>0.19800000000000001</v>
      </c>
      <c r="V175" s="36">
        <v>0.46800000000000003</v>
      </c>
      <c r="W175" s="36">
        <v>0.20541006511355489</v>
      </c>
      <c r="X175" s="36">
        <v>1.5829750128164126</v>
      </c>
      <c r="Y175" s="36">
        <v>1.7883850779299675</v>
      </c>
      <c r="Z175" s="36">
        <v>2.8332572131863738E-4</v>
      </c>
      <c r="AA175" s="36">
        <v>6.063170436218839E-5</v>
      </c>
      <c r="AB175" s="36">
        <v>6.0631699999999998E-5</v>
      </c>
      <c r="AC175" s="36">
        <v>5.8682329383726374E-5</v>
      </c>
      <c r="AD175" s="36">
        <v>1.2175332811110854E-2</v>
      </c>
      <c r="AE175" s="36">
        <v>0.10957799529999768</v>
      </c>
      <c r="AF175" s="36">
        <v>0.12175332811110855</v>
      </c>
      <c r="AG175" s="36">
        <v>3.5742880803117584E-2</v>
      </c>
      <c r="AH175" s="36">
        <v>6.0803981136337962E-2</v>
      </c>
      <c r="AI175" s="36">
        <v>0.19473707472043372</v>
      </c>
      <c r="AJ175" s="36">
        <v>6.1883305302147577E-6</v>
      </c>
      <c r="AK175" s="36">
        <v>7.4782414798490633E-6</v>
      </c>
      <c r="AL175" s="36">
        <v>1.8703690515035295E-5</v>
      </c>
      <c r="AM175" s="36">
        <v>3.5807751463031522E-2</v>
      </c>
      <c r="AN175" s="36">
        <v>7.2986792188928673E-2</v>
      </c>
      <c r="AO175" s="36">
        <v>0.30433377371094644</v>
      </c>
      <c r="AP175" s="36">
        <v>10.244364450000001</v>
      </c>
      <c r="AQ175" s="36">
        <v>5.5161962420000004</v>
      </c>
      <c r="AR175" s="36">
        <v>15.760560692000002</v>
      </c>
      <c r="AS175" s="36">
        <v>1.369055798</v>
      </c>
      <c r="AT175" s="36">
        <v>57.570416252999998</v>
      </c>
      <c r="AU175" s="36">
        <v>126.372147156</v>
      </c>
      <c r="AV175" s="36">
        <v>51.773477434</v>
      </c>
      <c r="AW175" s="36">
        <v>113.647354577</v>
      </c>
      <c r="AX175" s="36">
        <v>47.962230142000003</v>
      </c>
      <c r="AY175" s="36">
        <v>105.281330238</v>
      </c>
      <c r="AZ175" s="36">
        <v>3.1579088571428576E-2</v>
      </c>
      <c r="BA175" s="36">
        <v>6.3158177142857153E-2</v>
      </c>
      <c r="BB175" s="36">
        <v>0.94911071300000005</v>
      </c>
      <c r="BC175" s="36">
        <v>50.494540739999998</v>
      </c>
      <c r="BD175" s="36">
        <v>110.839975602</v>
      </c>
      <c r="BE175" s="36">
        <v>7.8829792857142866E-2</v>
      </c>
      <c r="BF175" s="36">
        <v>0.15765958571428573</v>
      </c>
      <c r="BG175" s="36">
        <v>6.6952499730000001</v>
      </c>
      <c r="BH175" s="36">
        <v>23.573216883000001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5.7539224840000003</v>
      </c>
      <c r="E176" s="36">
        <v>2</v>
      </c>
      <c r="F176" s="36">
        <v>0</v>
      </c>
      <c r="G176" s="36">
        <v>1</v>
      </c>
      <c r="H176" s="36">
        <v>1</v>
      </c>
      <c r="I176" s="36">
        <v>1.549315167443913E-2</v>
      </c>
      <c r="J176" s="36">
        <v>2.7687283557137281</v>
      </c>
      <c r="K176" s="36">
        <v>1.549315167443913E-2</v>
      </c>
      <c r="L176" s="36">
        <v>0</v>
      </c>
      <c r="M176" s="36">
        <v>0.95153350738335973</v>
      </c>
      <c r="N176" s="36">
        <v>1.8326880000048074</v>
      </c>
      <c r="O176" s="36">
        <v>7.139042E-3</v>
      </c>
      <c r="P176" s="36">
        <v>1.2247401E-2</v>
      </c>
      <c r="Q176" s="36">
        <v>6.1045500000000003E-3</v>
      </c>
      <c r="R176" s="36">
        <v>1.0344919999999999E-3</v>
      </c>
      <c r="S176" s="36">
        <v>1.0898063E-2</v>
      </c>
      <c r="T176" s="36">
        <v>1.3493379999999998E-3</v>
      </c>
      <c r="U176" s="36">
        <v>0</v>
      </c>
      <c r="V176" s="36">
        <v>0</v>
      </c>
      <c r="W176" s="36">
        <v>2.2632193674439131E-2</v>
      </c>
      <c r="X176" s="36">
        <v>2.7809757567137283</v>
      </c>
      <c r="Y176" s="36">
        <v>2.8036079503881672</v>
      </c>
      <c r="Z176" s="36">
        <v>7.1291115607178851E-4</v>
      </c>
      <c r="AA176" s="36">
        <v>1.5256298739936271E-4</v>
      </c>
      <c r="AB176" s="36">
        <v>1.5256300000000001E-4</v>
      </c>
      <c r="AC176" s="36">
        <v>1.4344955518012933E-4</v>
      </c>
      <c r="AD176" s="36">
        <v>1.1088441562855255E-2</v>
      </c>
      <c r="AE176" s="36">
        <v>9.9795974065697277E-2</v>
      </c>
      <c r="AF176" s="36">
        <v>0.11088441562855253</v>
      </c>
      <c r="AG176" s="36">
        <v>0</v>
      </c>
      <c r="AH176" s="36">
        <v>0</v>
      </c>
      <c r="AI176" s="36">
        <v>0</v>
      </c>
      <c r="AJ176" s="36">
        <v>1.5571232056518865E-5</v>
      </c>
      <c r="AK176" s="36">
        <v>1.8816938249961862E-5</v>
      </c>
      <c r="AL176" s="36">
        <v>4.706269387210536E-5</v>
      </c>
      <c r="AM176" s="36">
        <v>1.5902078723664819E-4</v>
      </c>
      <c r="AN176" s="36">
        <v>1.1107258501105216E-2</v>
      </c>
      <c r="AO176" s="36">
        <v>9.9843036759569376E-2</v>
      </c>
      <c r="AP176" s="36">
        <v>19.980103693</v>
      </c>
      <c r="AQ176" s="36">
        <v>10.758517373</v>
      </c>
      <c r="AR176" s="36">
        <v>30.738621066</v>
      </c>
      <c r="AS176" s="36">
        <v>4.0294629119999996</v>
      </c>
      <c r="AT176" s="36">
        <v>85.340267600000004</v>
      </c>
      <c r="AU176" s="36">
        <v>214.95413958500001</v>
      </c>
      <c r="AV176" s="36">
        <v>55.944042469999999</v>
      </c>
      <c r="AW176" s="36">
        <v>140.91124685099999</v>
      </c>
      <c r="AX176" s="36">
        <v>52.451555255999999</v>
      </c>
      <c r="AY176" s="36">
        <v>132.11440797</v>
      </c>
      <c r="AZ176" s="36">
        <v>0.78013330285714289</v>
      </c>
      <c r="BA176" s="36">
        <v>1.5602666057142858</v>
      </c>
      <c r="BB176" s="36">
        <v>0.37444117900000001</v>
      </c>
      <c r="BC176" s="36">
        <v>15.098859300000001</v>
      </c>
      <c r="BD176" s="36">
        <v>38.030842892999999</v>
      </c>
      <c r="BE176" s="36">
        <v>3.1099764285714291E-2</v>
      </c>
      <c r="BF176" s="36">
        <v>6.219953000000001E-2</v>
      </c>
      <c r="BG176" s="36">
        <v>2.4540207199999999</v>
      </c>
      <c r="BH176" s="36">
        <v>28.537590522999999</v>
      </c>
      <c r="BI176" s="36">
        <v>0.12</v>
      </c>
      <c r="BJ176" s="36">
        <v>0.12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5.6326315960000004</v>
      </c>
      <c r="E177" s="36">
        <v>12</v>
      </c>
      <c r="F177" s="36">
        <v>6</v>
      </c>
      <c r="G177" s="36">
        <v>4</v>
      </c>
      <c r="H177" s="36">
        <v>2</v>
      </c>
      <c r="I177" s="36">
        <v>0.70228352121700077</v>
      </c>
      <c r="J177" s="36">
        <v>9.5672285936156545</v>
      </c>
      <c r="K177" s="36">
        <v>4.6572521223519001E-2</v>
      </c>
      <c r="L177" s="36">
        <v>0.65571099999348181</v>
      </c>
      <c r="M177" s="36">
        <v>2.0612866148292603</v>
      </c>
      <c r="N177" s="36">
        <v>8.2082255000033957</v>
      </c>
      <c r="O177" s="36">
        <v>0.53440730699999994</v>
      </c>
      <c r="P177" s="36">
        <v>0.96158389300000002</v>
      </c>
      <c r="Q177" s="36">
        <v>0.51049679799999992</v>
      </c>
      <c r="R177" s="36">
        <v>2.3910509000000003E-2</v>
      </c>
      <c r="S177" s="36">
        <v>0.93039627300000005</v>
      </c>
      <c r="T177" s="36">
        <v>3.1187619999999999E-2</v>
      </c>
      <c r="U177" s="36">
        <v>0.57860000000000023</v>
      </c>
      <c r="V177" s="36">
        <v>1.3734999999999999</v>
      </c>
      <c r="W177" s="36">
        <v>1.8152908282170008</v>
      </c>
      <c r="X177" s="36">
        <v>11.902312486615655</v>
      </c>
      <c r="Y177" s="36">
        <v>13.717603314832655</v>
      </c>
      <c r="Z177" s="36">
        <v>1.1799464294725703E-2</v>
      </c>
      <c r="AA177" s="36">
        <v>4.8667146283169083E-3</v>
      </c>
      <c r="AB177" s="36">
        <v>4.8667149999999998E-3</v>
      </c>
      <c r="AC177" s="36">
        <v>6.7518044522324244E-4</v>
      </c>
      <c r="AD177" s="36">
        <v>0.17065096932110566</v>
      </c>
      <c r="AE177" s="36">
        <v>1.5358587238899508</v>
      </c>
      <c r="AF177" s="36">
        <v>1.7065096932110566</v>
      </c>
      <c r="AG177" s="36">
        <v>0.10965325369214975</v>
      </c>
      <c r="AH177" s="36">
        <v>0.18653656949928923</v>
      </c>
      <c r="AI177" s="36">
        <v>0.59742117528826411</v>
      </c>
      <c r="AJ177" s="36">
        <v>4.9671774036165299E-4</v>
      </c>
      <c r="AK177" s="36">
        <v>6.0025481692915804E-4</v>
      </c>
      <c r="AL177" s="36">
        <v>1.5012861454466889E-3</v>
      </c>
      <c r="AM177" s="36">
        <v>0.11082515187773465</v>
      </c>
      <c r="AN177" s="36">
        <v>0.35778779363732405</v>
      </c>
      <c r="AO177" s="36">
        <v>2.1347811853236616</v>
      </c>
      <c r="AP177" s="36">
        <v>99.755443321000001</v>
      </c>
      <c r="AQ177" s="36">
        <v>53.714469479999998</v>
      </c>
      <c r="AR177" s="36">
        <v>153.46991280099999</v>
      </c>
      <c r="AS177" s="36">
        <v>3.4095116569999999</v>
      </c>
      <c r="AT177" s="36">
        <v>445.65517859900001</v>
      </c>
      <c r="AU177" s="36">
        <v>1056.188975885</v>
      </c>
      <c r="AV177" s="36">
        <v>277.64184153899998</v>
      </c>
      <c r="AW177" s="36">
        <v>658.00256871099998</v>
      </c>
      <c r="AX177" s="36">
        <v>261.048435079</v>
      </c>
      <c r="AY177" s="36">
        <v>618.67670913100005</v>
      </c>
      <c r="AZ177" s="36">
        <v>0.11823434000000001</v>
      </c>
      <c r="BA177" s="36">
        <v>0.23646868142857144</v>
      </c>
      <c r="BB177" s="36">
        <v>2.6019170190000001</v>
      </c>
      <c r="BC177" s="36">
        <v>111.24835940200001</v>
      </c>
      <c r="BD177" s="36">
        <v>263.65516755700003</v>
      </c>
      <c r="BE177" s="36">
        <v>0.2161060642857143</v>
      </c>
      <c r="BF177" s="36">
        <v>0.4322121285714286</v>
      </c>
      <c r="BG177" s="36">
        <v>5.5156889480000002</v>
      </c>
      <c r="BH177" s="36">
        <v>33.461525496</v>
      </c>
      <c r="BI177" s="36">
        <v>0.09</v>
      </c>
      <c r="BJ177" s="36">
        <v>0.09</v>
      </c>
      <c r="BK177" s="36">
        <v>0.12</v>
      </c>
      <c r="BL177" s="36">
        <v>0.12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6.2749338989999996</v>
      </c>
      <c r="E178" s="36">
        <v>61</v>
      </c>
      <c r="F178" s="36">
        <v>46</v>
      </c>
      <c r="G178" s="36">
        <v>15</v>
      </c>
      <c r="H178" s="36">
        <v>0</v>
      </c>
      <c r="I178" s="36">
        <v>27.982537594231765</v>
      </c>
      <c r="J178" s="36">
        <v>195.93515234155615</v>
      </c>
      <c r="K178" s="36">
        <v>6.7828370941890332</v>
      </c>
      <c r="L178" s="36">
        <v>21.199700500042731</v>
      </c>
      <c r="M178" s="36">
        <v>96.693527935795871</v>
      </c>
      <c r="N178" s="36">
        <v>127.22416199999202</v>
      </c>
      <c r="O178" s="36">
        <v>0.84386014499999995</v>
      </c>
      <c r="P178" s="36">
        <v>1.414131679</v>
      </c>
      <c r="Q178" s="36">
        <v>0.74904603599999997</v>
      </c>
      <c r="R178" s="36">
        <v>9.4814109000000008E-2</v>
      </c>
      <c r="S178" s="36">
        <v>1.2904611029999999</v>
      </c>
      <c r="T178" s="36">
        <v>0.123670576</v>
      </c>
      <c r="U178" s="36">
        <v>10.766300000000001</v>
      </c>
      <c r="V178" s="36">
        <v>25.548200000000012</v>
      </c>
      <c r="W178" s="36">
        <v>39.592697739231767</v>
      </c>
      <c r="X178" s="36">
        <v>222.89748402055616</v>
      </c>
      <c r="Y178" s="36">
        <v>262.4901817597879</v>
      </c>
      <c r="Z178" s="36">
        <v>0.29485286218351203</v>
      </c>
      <c r="AA178" s="36">
        <v>0.14211907957245276</v>
      </c>
      <c r="AB178" s="36">
        <v>0.14211908000000001</v>
      </c>
      <c r="AC178" s="36">
        <v>0.12490135495296041</v>
      </c>
      <c r="AD178" s="36">
        <v>2.9300426195622711</v>
      </c>
      <c r="AE178" s="36">
        <v>26.370383576060448</v>
      </c>
      <c r="AF178" s="36">
        <v>29.300426195622691</v>
      </c>
      <c r="AG178" s="36">
        <v>2.0988242481926416</v>
      </c>
      <c r="AH178" s="36">
        <v>3.5704136635920825</v>
      </c>
      <c r="AI178" s="36">
        <v>11.434973490153011</v>
      </c>
      <c r="AJ178" s="36">
        <v>1.4505281078330233E-2</v>
      </c>
      <c r="AK178" s="36">
        <v>1.7528797627874321E-2</v>
      </c>
      <c r="AL178" s="36">
        <v>4.3840949348303661E-2</v>
      </c>
      <c r="AM178" s="36">
        <v>2.238230884223932</v>
      </c>
      <c r="AN178" s="36">
        <v>6.5179850807822275</v>
      </c>
      <c r="AO178" s="36">
        <v>37.849198015561761</v>
      </c>
      <c r="AP178" s="36">
        <v>2383.768592377</v>
      </c>
      <c r="AQ178" s="36">
        <v>1283.5677035870001</v>
      </c>
      <c r="AR178" s="36">
        <v>3667.3362959639999</v>
      </c>
      <c r="AS178" s="36">
        <v>87.818109079999999</v>
      </c>
      <c r="AT178" s="36">
        <v>6783.7282305629997</v>
      </c>
      <c r="AU178" s="36">
        <v>16312.816084554001</v>
      </c>
      <c r="AV178" s="36">
        <v>3977.919049865</v>
      </c>
      <c r="AW178" s="36">
        <v>9565.6930310600001</v>
      </c>
      <c r="AX178" s="36">
        <v>3854.7352113960001</v>
      </c>
      <c r="AY178" s="36">
        <v>9269.4731305500009</v>
      </c>
      <c r="AZ178" s="36">
        <v>31.204239680000001</v>
      </c>
      <c r="BA178" s="36">
        <v>62.408479361428576</v>
      </c>
      <c r="BB178" s="36">
        <v>4.9207271629999996</v>
      </c>
      <c r="BC178" s="36">
        <v>311.70918205700002</v>
      </c>
      <c r="BD178" s="36">
        <v>749.56637205300001</v>
      </c>
      <c r="BE178" s="36">
        <v>1.5621356071428572</v>
      </c>
      <c r="BF178" s="36">
        <v>3.1242712142857143</v>
      </c>
      <c r="BG178" s="36">
        <v>11.664124338000001</v>
      </c>
      <c r="BH178" s="36">
        <v>43.417903160999998</v>
      </c>
      <c r="BI178" s="36">
        <v>0.36</v>
      </c>
      <c r="BJ178" s="36">
        <v>0.48000000000000009</v>
      </c>
      <c r="BK178" s="36">
        <v>0.56999999999999995</v>
      </c>
      <c r="BL178" s="36">
        <v>0.82000000000000017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6.1367822219999999</v>
      </c>
      <c r="E179" s="36">
        <v>10</v>
      </c>
      <c r="F179" s="36">
        <v>4</v>
      </c>
      <c r="G179" s="36">
        <v>4</v>
      </c>
      <c r="H179" s="36">
        <v>2</v>
      </c>
      <c r="I179" s="36">
        <v>11.211175387674079</v>
      </c>
      <c r="J179" s="36">
        <v>133.35935782878218</v>
      </c>
      <c r="K179" s="36">
        <v>3.243216887778221</v>
      </c>
      <c r="L179" s="36">
        <v>7.9679584998958566</v>
      </c>
      <c r="M179" s="36">
        <v>52.949321216396854</v>
      </c>
      <c r="N179" s="36">
        <v>91.621212000059401</v>
      </c>
      <c r="O179" s="36">
        <v>0.85622261600000005</v>
      </c>
      <c r="P179" s="36">
        <v>1.5470097190000003</v>
      </c>
      <c r="Q179" s="36">
        <v>0.78687567300000005</v>
      </c>
      <c r="R179" s="36">
        <v>6.9346942999999994E-2</v>
      </c>
      <c r="S179" s="36">
        <v>1.4565571840000002</v>
      </c>
      <c r="T179" s="36">
        <v>9.0452535000000001E-2</v>
      </c>
      <c r="U179" s="36">
        <v>0.93320000000000014</v>
      </c>
      <c r="V179" s="36">
        <v>2.2162000000000002</v>
      </c>
      <c r="W179" s="36">
        <v>13.000598003674078</v>
      </c>
      <c r="X179" s="36">
        <v>137.12256754778215</v>
      </c>
      <c r="Y179" s="36">
        <v>150.12316555145622</v>
      </c>
      <c r="Z179" s="36">
        <v>0.14566059346859653</v>
      </c>
      <c r="AA179" s="36">
        <v>6.4512649484066709E-2</v>
      </c>
      <c r="AB179" s="36">
        <v>6.4512649000000005E-2</v>
      </c>
      <c r="AC179" s="36">
        <v>4.4614984929854377E-2</v>
      </c>
      <c r="AD179" s="36">
        <v>0.86019812425130948</v>
      </c>
      <c r="AE179" s="36">
        <v>7.741783118261786</v>
      </c>
      <c r="AF179" s="36">
        <v>8.6019812425130961</v>
      </c>
      <c r="AG179" s="36">
        <v>0.20057832342597701</v>
      </c>
      <c r="AH179" s="36">
        <v>0.34121369962120218</v>
      </c>
      <c r="AI179" s="36">
        <v>1.0928060379760125</v>
      </c>
      <c r="AJ179" s="36">
        <v>6.5844367829679448E-3</v>
      </c>
      <c r="AK179" s="36">
        <v>7.9569130954062518E-3</v>
      </c>
      <c r="AL179" s="36">
        <v>1.9900887179496892E-2</v>
      </c>
      <c r="AM179" s="36">
        <v>0.25177774513879936</v>
      </c>
      <c r="AN179" s="36">
        <v>1.209368736967918</v>
      </c>
      <c r="AO179" s="36">
        <v>8.8544900434172966</v>
      </c>
      <c r="AP179" s="36">
        <v>707.33273870599999</v>
      </c>
      <c r="AQ179" s="36">
        <v>380.87147468699999</v>
      </c>
      <c r="AR179" s="36">
        <v>1088.2042133929999</v>
      </c>
      <c r="AS179" s="36">
        <v>144.21829814200001</v>
      </c>
      <c r="AT179" s="36">
        <v>3060.5216573900002</v>
      </c>
      <c r="AU179" s="36">
        <v>8127.3503764979996</v>
      </c>
      <c r="AV179" s="36">
        <v>1787.1447191239999</v>
      </c>
      <c r="AW179" s="36">
        <v>4745.8417001420003</v>
      </c>
      <c r="AX179" s="36">
        <v>1728.150187834</v>
      </c>
      <c r="AY179" s="36">
        <v>4589.1791178240001</v>
      </c>
      <c r="AZ179" s="36">
        <v>43.398510095714293</v>
      </c>
      <c r="BA179" s="36">
        <v>86.797020191428587</v>
      </c>
      <c r="BB179" s="36">
        <v>3.2552346829999999</v>
      </c>
      <c r="BC179" s="36">
        <v>181.47143065399999</v>
      </c>
      <c r="BD179" s="36">
        <v>481.90539566699999</v>
      </c>
      <c r="BE179" s="36">
        <v>1.0334078357142857</v>
      </c>
      <c r="BF179" s="36">
        <v>2.0668156714285715</v>
      </c>
      <c r="BG179" s="36">
        <v>13.507754460999999</v>
      </c>
      <c r="BH179" s="36">
        <v>106.555003625</v>
      </c>
      <c r="BI179" s="36">
        <v>0.99000000000000066</v>
      </c>
      <c r="BJ179" s="36">
        <v>1.0100000000000007</v>
      </c>
      <c r="BK179" s="36">
        <v>0.3600000000000001</v>
      </c>
      <c r="BL179" s="36">
        <v>0.38000000000000012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5.7605120769999996</v>
      </c>
      <c r="E180" s="36">
        <v>2</v>
      </c>
      <c r="F180" s="36">
        <v>2</v>
      </c>
      <c r="G180" s="36">
        <v>0</v>
      </c>
      <c r="H180" s="36">
        <v>0</v>
      </c>
      <c r="I180" s="36">
        <v>0.44666696575960863</v>
      </c>
      <c r="J180" s="36">
        <v>19.725845762118293</v>
      </c>
      <c r="K180" s="36">
        <v>0.3510819657669132</v>
      </c>
      <c r="L180" s="36">
        <v>9.558499999269543E-2</v>
      </c>
      <c r="M180" s="36">
        <v>13.305192727888919</v>
      </c>
      <c r="N180" s="36">
        <v>6.8673199999889842</v>
      </c>
      <c r="O180" s="36">
        <v>3.5439343000000005E-2</v>
      </c>
      <c r="P180" s="36">
        <v>6.4551163999999994E-2</v>
      </c>
      <c r="Q180" s="36">
        <v>3.3522962000000003E-2</v>
      </c>
      <c r="R180" s="36">
        <v>1.916381E-3</v>
      </c>
      <c r="S180" s="36">
        <v>6.2051534999999998E-2</v>
      </c>
      <c r="T180" s="36">
        <v>2.4996290000000002E-3</v>
      </c>
      <c r="U180" s="36">
        <v>0.84370000000000001</v>
      </c>
      <c r="V180" s="36">
        <v>1.9942</v>
      </c>
      <c r="W180" s="36">
        <v>1.3258063087596086</v>
      </c>
      <c r="X180" s="36">
        <v>21.784596926118294</v>
      </c>
      <c r="Y180" s="36">
        <v>23.110403234877904</v>
      </c>
      <c r="Z180" s="36">
        <v>1.2181806065471631E-2</v>
      </c>
      <c r="AA180" s="36">
        <v>2.6489134271188413E-3</v>
      </c>
      <c r="AB180" s="36">
        <v>2.6489130000000001E-3</v>
      </c>
      <c r="AC180" s="36">
        <v>7.5491090788089073E-3</v>
      </c>
      <c r="AD180" s="36">
        <v>0.34750809670016719</v>
      </c>
      <c r="AE180" s="36">
        <v>3.1275728703015044</v>
      </c>
      <c r="AF180" s="36">
        <v>3.4750809670016705</v>
      </c>
      <c r="AG180" s="36">
        <v>0.1589225010247256</v>
      </c>
      <c r="AH180" s="36">
        <v>0.27035092128344129</v>
      </c>
      <c r="AI180" s="36">
        <v>0.86585362627264295</v>
      </c>
      <c r="AJ180" s="36">
        <v>2.7035938609584195E-4</v>
      </c>
      <c r="AK180" s="36">
        <v>3.2671376644744291E-4</v>
      </c>
      <c r="AL180" s="36">
        <v>8.1713771761724808E-4</v>
      </c>
      <c r="AM180" s="36">
        <v>0.16674196948963035</v>
      </c>
      <c r="AN180" s="36">
        <v>0.61818573175005598</v>
      </c>
      <c r="AO180" s="36">
        <v>3.9942436342917649</v>
      </c>
      <c r="AP180" s="36">
        <v>457.576148182</v>
      </c>
      <c r="AQ180" s="36">
        <v>246.387156713</v>
      </c>
      <c r="AR180" s="36">
        <v>703.96330489499996</v>
      </c>
      <c r="AS180" s="36">
        <v>32.268682947000002</v>
      </c>
      <c r="AT180" s="36">
        <v>2666.233258668</v>
      </c>
      <c r="AU180" s="36">
        <v>6258.0802469999999</v>
      </c>
      <c r="AV180" s="36">
        <v>1458.7684380430001</v>
      </c>
      <c r="AW180" s="36">
        <v>3423.9652203679998</v>
      </c>
      <c r="AX180" s="36">
        <v>1384.6006019859999</v>
      </c>
      <c r="AY180" s="36">
        <v>3249.8813256879998</v>
      </c>
      <c r="AZ180" s="36">
        <v>3.8613284728571431</v>
      </c>
      <c r="BA180" s="36">
        <v>7.7226569471428572</v>
      </c>
      <c r="BB180" s="36">
        <v>3.0243744700000001</v>
      </c>
      <c r="BC180" s="36">
        <v>199.940936811</v>
      </c>
      <c r="BD180" s="36">
        <v>469.293683574</v>
      </c>
      <c r="BE180" s="36">
        <v>0.96011887857142864</v>
      </c>
      <c r="BF180" s="36">
        <v>1.9202377585714288</v>
      </c>
      <c r="BG180" s="36">
        <v>4.7631013500000003</v>
      </c>
      <c r="BH180" s="36">
        <v>51.012260296000001</v>
      </c>
      <c r="BI180" s="36">
        <v>0.03</v>
      </c>
      <c r="BJ180" s="36">
        <v>0.03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5.883569584</v>
      </c>
      <c r="E181" s="36">
        <v>0</v>
      </c>
      <c r="F181" s="36" t="s">
        <v>338</v>
      </c>
      <c r="G181" s="36" t="s">
        <v>338</v>
      </c>
      <c r="H181" s="36" t="s">
        <v>338</v>
      </c>
      <c r="I181" s="36">
        <v>0.93877081102443838</v>
      </c>
      <c r="J181" s="36">
        <v>20.92449712257654</v>
      </c>
      <c r="K181" s="36">
        <v>0.28476681102056872</v>
      </c>
      <c r="L181" s="36">
        <v>0.6540040000038696</v>
      </c>
      <c r="M181" s="36">
        <v>10.390113433605865</v>
      </c>
      <c r="N181" s="36">
        <v>11.473154499995111</v>
      </c>
      <c r="O181" s="36">
        <v>0.19200049499999999</v>
      </c>
      <c r="P181" s="36">
        <v>0.34183949200000002</v>
      </c>
      <c r="Q181" s="36">
        <v>0.17312855399999999</v>
      </c>
      <c r="R181" s="36">
        <v>1.8871941E-2</v>
      </c>
      <c r="S181" s="36">
        <v>0.31722391700000002</v>
      </c>
      <c r="T181" s="36">
        <v>2.4615575000000001E-2</v>
      </c>
      <c r="U181" s="36" t="s">
        <v>338</v>
      </c>
      <c r="V181" s="36" t="s">
        <v>338</v>
      </c>
      <c r="W181" s="36">
        <v>1.1307713060244384</v>
      </c>
      <c r="X181" s="36">
        <v>21.266336614576538</v>
      </c>
      <c r="Y181" s="36">
        <v>22.397107920600977</v>
      </c>
      <c r="Z181" s="36">
        <v>1.7619067259883742E-2</v>
      </c>
      <c r="AA181" s="36">
        <v>5.8443303265382426E-3</v>
      </c>
      <c r="AB181" s="36">
        <v>5.84433E-3</v>
      </c>
      <c r="AC181" s="36">
        <v>3.3442699324038971E-3</v>
      </c>
      <c r="AD181" s="36">
        <v>0.19956188162966976</v>
      </c>
      <c r="AE181" s="36">
        <v>1.7960569346670276</v>
      </c>
      <c r="AF181" s="36">
        <v>1.9956188162966977</v>
      </c>
      <c r="AG181" s="36" t="s">
        <v>338</v>
      </c>
      <c r="AH181" s="36" t="s">
        <v>338</v>
      </c>
      <c r="AI181" s="36" t="s">
        <v>338</v>
      </c>
      <c r="AJ181" s="36">
        <v>5.9649730703065728E-4</v>
      </c>
      <c r="AK181" s="36">
        <v>7.2083268369394686E-4</v>
      </c>
      <c r="AL181" s="36">
        <v>1.8028612027658182E-3</v>
      </c>
      <c r="AM181" s="36">
        <v>3.9407672394345542E-3</v>
      </c>
      <c r="AN181" s="36">
        <v>0.2002827143133637</v>
      </c>
      <c r="AO181" s="36">
        <v>1.7978597958697935</v>
      </c>
      <c r="AP181" s="36">
        <v>168.999455708</v>
      </c>
      <c r="AQ181" s="36">
        <v>90.999706919000005</v>
      </c>
      <c r="AR181" s="36">
        <v>259.99916262700003</v>
      </c>
      <c r="AS181" s="36">
        <v>22.718041375999999</v>
      </c>
      <c r="AT181" s="36">
        <v>893.78885852400003</v>
      </c>
      <c r="AU181" s="36">
        <v>2219.8363036109999</v>
      </c>
      <c r="AV181" s="36">
        <v>476.174841894</v>
      </c>
      <c r="AW181" s="36">
        <v>1182.6397149869999</v>
      </c>
      <c r="AX181" s="36">
        <v>454.983318731</v>
      </c>
      <c r="AY181" s="36">
        <v>1130.007919461</v>
      </c>
      <c r="AZ181" s="36">
        <v>2.3841141114285715</v>
      </c>
      <c r="BA181" s="36">
        <v>4.768228224285715</v>
      </c>
      <c r="BB181" s="36">
        <v>1.000486534</v>
      </c>
      <c r="BC181" s="36">
        <v>52.359654106000001</v>
      </c>
      <c r="BD181" s="36">
        <v>130.041742992</v>
      </c>
      <c r="BE181" s="36">
        <v>0.31761477142857142</v>
      </c>
      <c r="BF181" s="36">
        <v>0.63522954428571432</v>
      </c>
      <c r="BG181" s="36">
        <v>4.1482825869999997</v>
      </c>
      <c r="BH181" s="36">
        <v>28.102985232000002</v>
      </c>
      <c r="BI181" s="36">
        <v>0.18</v>
      </c>
      <c r="BJ181" s="36">
        <v>0.18</v>
      </c>
      <c r="BK181" s="36">
        <v>0.09</v>
      </c>
      <c r="BL181" s="36">
        <v>0.09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5.2682684640000002</v>
      </c>
      <c r="E182" s="36">
        <v>121</v>
      </c>
      <c r="F182" s="36">
        <v>1</v>
      </c>
      <c r="G182" s="36">
        <v>8</v>
      </c>
      <c r="H182" s="36">
        <v>112</v>
      </c>
      <c r="I182" s="36">
        <v>8.8447877463955602E-4</v>
      </c>
      <c r="J182" s="36">
        <v>0.26771831680264974</v>
      </c>
      <c r="K182" s="36">
        <v>8.8447877463955602E-4</v>
      </c>
      <c r="L182" s="36">
        <v>0</v>
      </c>
      <c r="M182" s="36">
        <v>0.11485279557726968</v>
      </c>
      <c r="N182" s="36">
        <v>0.15375000000001957</v>
      </c>
      <c r="O182" s="36">
        <v>1.6931900999999999E-2</v>
      </c>
      <c r="P182" s="36">
        <v>2.9217452999999997E-2</v>
      </c>
      <c r="Q182" s="36">
        <v>1.4574852000000001E-2</v>
      </c>
      <c r="R182" s="36">
        <v>2.3570489999999999E-3</v>
      </c>
      <c r="S182" s="36">
        <v>2.6143039999999999E-2</v>
      </c>
      <c r="T182" s="36">
        <v>3.0744129999999998E-3</v>
      </c>
      <c r="U182" s="36">
        <v>0.34410000000000002</v>
      </c>
      <c r="V182" s="36">
        <v>0.81540000000000001</v>
      </c>
      <c r="W182" s="36">
        <v>0.36191637977463958</v>
      </c>
      <c r="X182" s="36">
        <v>1.1123357698026497</v>
      </c>
      <c r="Y182" s="36">
        <v>1.4742521495772893</v>
      </c>
      <c r="Z182" s="36">
        <v>7.4395838945478675E-5</v>
      </c>
      <c r="AA182" s="36">
        <v>1.5920709534332435E-5</v>
      </c>
      <c r="AB182" s="36">
        <v>1.5920700000000002E-5</v>
      </c>
      <c r="AC182" s="36">
        <v>9.586013696080651E-6</v>
      </c>
      <c r="AD182" s="36">
        <v>2.4757954719038635E-3</v>
      </c>
      <c r="AE182" s="36">
        <v>2.2282159247134767E-2</v>
      </c>
      <c r="AF182" s="36">
        <v>2.4757954719038629E-2</v>
      </c>
      <c r="AG182" s="36">
        <v>7.3806486667137794E-2</v>
      </c>
      <c r="AH182" s="36">
        <v>0.12555586237628039</v>
      </c>
      <c r="AI182" s="36">
        <v>0.40211809977268176</v>
      </c>
      <c r="AJ182" s="36">
        <v>1.6249347102652562E-6</v>
      </c>
      <c r="AK182" s="36">
        <v>1.9636401276598375E-6</v>
      </c>
      <c r="AL182" s="36">
        <v>4.9112237589037177E-6</v>
      </c>
      <c r="AM182" s="36">
        <v>7.3817697615544131E-2</v>
      </c>
      <c r="AN182" s="36">
        <v>0.12803362148831191</v>
      </c>
      <c r="AO182" s="36">
        <v>0.42440517024357544</v>
      </c>
      <c r="AP182" s="36">
        <v>7.3904242900000003</v>
      </c>
      <c r="AQ182" s="36">
        <v>3.979459233</v>
      </c>
      <c r="AR182" s="36">
        <v>11.369883523</v>
      </c>
      <c r="AS182" s="36">
        <v>0.31674139899999998</v>
      </c>
      <c r="AT182" s="36">
        <v>3.208820561</v>
      </c>
      <c r="AU182" s="36">
        <v>8.6571765779999996</v>
      </c>
      <c r="AV182" s="36">
        <v>4.4800618930000002</v>
      </c>
      <c r="AW182" s="36">
        <v>12.08689802</v>
      </c>
      <c r="AX182" s="36">
        <v>4.0967478269999997</v>
      </c>
      <c r="AY182" s="36">
        <v>11.052743103999999</v>
      </c>
      <c r="AZ182" s="36">
        <v>0.35790439857142858</v>
      </c>
      <c r="BA182" s="36">
        <v>0.71580879714285717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2.3698569350000001</v>
      </c>
      <c r="BH182" s="36">
        <v>3.676441692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5.286239073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35</v>
      </c>
      <c r="H189" s="42">
        <f t="shared" si="4"/>
        <v>267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7.0749208999999993E-2</v>
      </c>
      <c r="P189" s="42">
        <f t="shared" si="4"/>
        <v>0.11748173000000001</v>
      </c>
      <c r="Q189" s="42">
        <f t="shared" si="4"/>
        <v>6.4439483000000006E-2</v>
      </c>
      <c r="R189" s="42">
        <f t="shared" si="4"/>
        <v>6.3097259999999999E-3</v>
      </c>
      <c r="S189" s="42">
        <f t="shared" si="4"/>
        <v>0.10925164600000001</v>
      </c>
      <c r="T189" s="42">
        <f t="shared" si="4"/>
        <v>8.2300840000000004E-3</v>
      </c>
      <c r="U189" s="42">
        <f t="shared" si="4"/>
        <v>1.1970000000000003</v>
      </c>
      <c r="V189" s="42">
        <f t="shared" si="4"/>
        <v>2.8727999999999998</v>
      </c>
      <c r="W189" s="42">
        <f t="shared" si="4"/>
        <v>1.2677492090000002</v>
      </c>
      <c r="X189" s="42">
        <f t="shared" si="4"/>
        <v>2.99028173</v>
      </c>
      <c r="Y189" s="42">
        <f t="shared" si="4"/>
        <v>4.2580309389999993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0.23131814162464223</v>
      </c>
      <c r="AH189" s="42">
        <f t="shared" si="4"/>
        <v>0.39350672368329948</v>
      </c>
      <c r="AI189" s="42">
        <f t="shared" si="4"/>
        <v>1.2602850474721889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0.23131814162464223</v>
      </c>
      <c r="AN189" s="42">
        <f t="shared" si="4"/>
        <v>0.39350672368329948</v>
      </c>
      <c r="AO189" s="42">
        <f t="shared" si="4"/>
        <v>1.2602850474721889</v>
      </c>
      <c r="AP189" s="42">
        <f t="shared" si="4"/>
        <v>4.7994525760000002</v>
      </c>
      <c r="AQ189" s="42">
        <f t="shared" si="4"/>
        <v>2.5843206169999999</v>
      </c>
      <c r="AR189" s="42">
        <f t="shared" si="4"/>
        <v>7.3837731929999997</v>
      </c>
      <c r="AS189" s="42">
        <f t="shared" si="4"/>
        <v>0.11846488299999999</v>
      </c>
      <c r="AT189" s="42">
        <f t="shared" si="4"/>
        <v>3.6610008630000004</v>
      </c>
      <c r="AU189" s="42">
        <f t="shared" si="4"/>
        <v>8.3824240949999993</v>
      </c>
      <c r="AV189" s="42">
        <f t="shared" si="4"/>
        <v>5.2257939149999997</v>
      </c>
      <c r="AW189" s="42">
        <f t="shared" si="4"/>
        <v>12.112474969999999</v>
      </c>
      <c r="AX189" s="42">
        <f t="shared" si="4"/>
        <v>4.7828201689999998</v>
      </c>
      <c r="AY189" s="42">
        <f t="shared" si="4"/>
        <v>11.082308229000001</v>
      </c>
      <c r="AZ189" s="42">
        <f t="shared" si="4"/>
        <v>1.3508574285714288E-2</v>
      </c>
      <c r="BA189" s="42">
        <f t="shared" si="4"/>
        <v>2.7017151428571431E-2</v>
      </c>
      <c r="BB189" s="42">
        <f t="shared" si="4"/>
        <v>3.2059577199999998</v>
      </c>
      <c r="BC189" s="42">
        <f t="shared" si="4"/>
        <v>175.71297428899999</v>
      </c>
      <c r="BD189" s="42">
        <f t="shared" si="4"/>
        <v>394.03154533400004</v>
      </c>
      <c r="BE189" s="42">
        <f t="shared" si="4"/>
        <v>1.1643914185714288</v>
      </c>
      <c r="BF189" s="42">
        <f t="shared" si="4"/>
        <v>2.3287828442857146</v>
      </c>
      <c r="BG189" s="42">
        <f t="shared" si="4"/>
        <v>6.9362287460000003</v>
      </c>
      <c r="BH189" s="42">
        <f t="shared" si="4"/>
        <v>54.986080855000004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5.5465715040000001</v>
      </c>
      <c r="E195" s="42">
        <f>IF(E133="－","－",SUM(E133:E150))</f>
        <v>314</v>
      </c>
      <c r="F195" s="42">
        <f t="shared" ref="F195:BL195" si="10">IF(F133="－","－",SUM(F133:F150))</f>
        <v>9</v>
      </c>
      <c r="G195" s="42">
        <f t="shared" si="10"/>
        <v>61</v>
      </c>
      <c r="H195" s="42">
        <f t="shared" si="10"/>
        <v>244</v>
      </c>
      <c r="I195" s="42">
        <f t="shared" si="10"/>
        <v>1.4244715718913652</v>
      </c>
      <c r="J195" s="42">
        <f t="shared" si="10"/>
        <v>42.7718320517466</v>
      </c>
      <c r="K195" s="42">
        <f t="shared" si="10"/>
        <v>0.81612557190119372</v>
      </c>
      <c r="L195" s="42">
        <f t="shared" si="10"/>
        <v>0.60834599999017136</v>
      </c>
      <c r="M195" s="42">
        <f t="shared" si="10"/>
        <v>23.973940623612819</v>
      </c>
      <c r="N195" s="42">
        <f t="shared" si="10"/>
        <v>20.222363000025137</v>
      </c>
      <c r="O195" s="42">
        <f t="shared" si="10"/>
        <v>0.45382225800000003</v>
      </c>
      <c r="P195" s="42">
        <f t="shared" si="10"/>
        <v>0.79350696700000012</v>
      </c>
      <c r="Q195" s="42">
        <f t="shared" si="10"/>
        <v>0.40714928399999994</v>
      </c>
      <c r="R195" s="42">
        <f t="shared" si="10"/>
        <v>4.6672973999999999E-2</v>
      </c>
      <c r="S195" s="42">
        <f t="shared" si="10"/>
        <v>0.73262917000000005</v>
      </c>
      <c r="T195" s="42">
        <f t="shared" si="10"/>
        <v>6.0877796999999997E-2</v>
      </c>
      <c r="U195" s="42">
        <f t="shared" si="10"/>
        <v>3.4343000000000012</v>
      </c>
      <c r="V195" s="42">
        <f t="shared" si="10"/>
        <v>8.1376000000000008</v>
      </c>
      <c r="W195" s="42">
        <f t="shared" si="10"/>
        <v>5.3125938298913651</v>
      </c>
      <c r="X195" s="42">
        <f t="shared" si="10"/>
        <v>51.702939018746591</v>
      </c>
      <c r="Y195" s="42">
        <f t="shared" si="10"/>
        <v>57.01553284863796</v>
      </c>
      <c r="Z195" s="42">
        <f t="shared" si="10"/>
        <v>2.8473341894751154E-2</v>
      </c>
      <c r="AA195" s="42">
        <f t="shared" si="10"/>
        <v>1.134803667942509E-2</v>
      </c>
      <c r="AB195" s="42">
        <f t="shared" si="10"/>
        <v>1.1348037088999998E-2</v>
      </c>
      <c r="AC195" s="42">
        <f t="shared" si="10"/>
        <v>1.2451571204505733E-2</v>
      </c>
      <c r="AD195" s="42">
        <f t="shared" si="10"/>
        <v>0.44763850279759548</v>
      </c>
      <c r="AE195" s="42">
        <f t="shared" si="10"/>
        <v>4.0287465251783594</v>
      </c>
      <c r="AF195" s="42">
        <f t="shared" si="10"/>
        <v>4.4763850279759527</v>
      </c>
      <c r="AG195" s="42">
        <f t="shared" si="10"/>
        <v>0.62120306466646691</v>
      </c>
      <c r="AH195" s="42">
        <f t="shared" si="10"/>
        <v>1.0567592364441043</v>
      </c>
      <c r="AI195" s="42">
        <f t="shared" si="10"/>
        <v>3.3844856626655773</v>
      </c>
      <c r="AJ195" s="42">
        <f t="shared" si="10"/>
        <v>1.1582329669968556E-3</v>
      </c>
      <c r="AK195" s="42">
        <f t="shared" si="10"/>
        <v>1.3996579164910429E-3</v>
      </c>
      <c r="AL195" s="42">
        <f t="shared" si="10"/>
        <v>3.5006583523023603E-3</v>
      </c>
      <c r="AM195" s="42">
        <f t="shared" si="10"/>
        <v>0.63481286883796961</v>
      </c>
      <c r="AN195" s="42">
        <f t="shared" si="10"/>
        <v>1.5057973971581908</v>
      </c>
      <c r="AO195" s="42">
        <f t="shared" si="10"/>
        <v>7.416732846196239</v>
      </c>
      <c r="AP195" s="42">
        <f t="shared" si="10"/>
        <v>434.02143782599995</v>
      </c>
      <c r="AQ195" s="42">
        <f t="shared" si="10"/>
        <v>233.70385113199995</v>
      </c>
      <c r="AR195" s="42">
        <f t="shared" si="10"/>
        <v>667.72528895799996</v>
      </c>
      <c r="AS195" s="42">
        <f t="shared" si="10"/>
        <v>16.597101960000003</v>
      </c>
      <c r="AT195" s="42">
        <f t="shared" si="10"/>
        <v>1680.0058369600004</v>
      </c>
      <c r="AU195" s="42">
        <f t="shared" si="10"/>
        <v>3803.5364878149999</v>
      </c>
      <c r="AV195" s="42">
        <f t="shared" si="10"/>
        <v>960.19310200399991</v>
      </c>
      <c r="AW195" s="42">
        <f t="shared" si="10"/>
        <v>2182.7262788079997</v>
      </c>
      <c r="AX195" s="42">
        <f t="shared" si="10"/>
        <v>910.16171667799995</v>
      </c>
      <c r="AY195" s="42">
        <f t="shared" si="10"/>
        <v>2068.4424487190004</v>
      </c>
      <c r="AZ195" s="42">
        <f t="shared" si="10"/>
        <v>0.44505388285714292</v>
      </c>
      <c r="BA195" s="42">
        <f t="shared" si="10"/>
        <v>0.89010777142857123</v>
      </c>
      <c r="BB195" s="42">
        <f t="shared" si="10"/>
        <v>17.966271809000002</v>
      </c>
      <c r="BC195" s="42">
        <f t="shared" si="10"/>
        <v>1033.180430486</v>
      </c>
      <c r="BD195" s="42">
        <f t="shared" si="10"/>
        <v>2349.8146093220003</v>
      </c>
      <c r="BE195" s="42">
        <f t="shared" si="10"/>
        <v>1.2930026371428571</v>
      </c>
      <c r="BF195" s="42">
        <f t="shared" si="10"/>
        <v>2.5860052885714291</v>
      </c>
      <c r="BG195" s="42">
        <f t="shared" si="10"/>
        <v>43.292874745000006</v>
      </c>
      <c r="BH195" s="42">
        <f t="shared" si="10"/>
        <v>327.83599099400004</v>
      </c>
      <c r="BI195" s="42">
        <f t="shared" si="10"/>
        <v>0.21</v>
      </c>
      <c r="BJ195" s="42">
        <f t="shared" si="10"/>
        <v>0.21</v>
      </c>
      <c r="BK195" s="42">
        <f t="shared" si="10"/>
        <v>0.27</v>
      </c>
      <c r="BL195" s="42">
        <f t="shared" si="10"/>
        <v>0.27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5.5036323830000002</v>
      </c>
      <c r="E196" s="42">
        <f>IF(E151="－","－",SUM(E151:E169))</f>
        <v>179</v>
      </c>
      <c r="F196" s="42">
        <f t="shared" ref="F196:BL196" si="11">IF(F151="－","－",SUM(F151:F169))</f>
        <v>5</v>
      </c>
      <c r="G196" s="42">
        <f t="shared" si="11"/>
        <v>44</v>
      </c>
      <c r="H196" s="42">
        <f t="shared" si="11"/>
        <v>130</v>
      </c>
      <c r="I196" s="42">
        <f t="shared" si="11"/>
        <v>8.9285549948337081E-2</v>
      </c>
      <c r="J196" s="42">
        <f t="shared" si="11"/>
        <v>13.732974406718226</v>
      </c>
      <c r="K196" s="42">
        <f t="shared" si="11"/>
        <v>8.9285549948337081E-2</v>
      </c>
      <c r="L196" s="42">
        <f t="shared" si="11"/>
        <v>0</v>
      </c>
      <c r="M196" s="42">
        <f t="shared" si="11"/>
        <v>5.8346619566404883</v>
      </c>
      <c r="N196" s="42">
        <f t="shared" si="11"/>
        <v>7.9875980000260745</v>
      </c>
      <c r="O196" s="42">
        <f t="shared" si="11"/>
        <v>0.48316115500000001</v>
      </c>
      <c r="P196" s="42">
        <f t="shared" si="11"/>
        <v>0.83256123199999998</v>
      </c>
      <c r="Q196" s="42">
        <f t="shared" si="11"/>
        <v>0.43471073399999999</v>
      </c>
      <c r="R196" s="42">
        <f t="shared" si="11"/>
        <v>4.8450421E-2</v>
      </c>
      <c r="S196" s="42">
        <f t="shared" si="11"/>
        <v>0.76936502900000003</v>
      </c>
      <c r="T196" s="42">
        <f t="shared" si="11"/>
        <v>6.3196203000000006E-2</v>
      </c>
      <c r="U196" s="42">
        <f t="shared" si="11"/>
        <v>0.63090000000000013</v>
      </c>
      <c r="V196" s="42">
        <f t="shared" si="11"/>
        <v>1.5065999999999999</v>
      </c>
      <c r="W196" s="42">
        <f t="shared" si="11"/>
        <v>1.2033467049483373</v>
      </c>
      <c r="X196" s="42">
        <f t="shared" si="11"/>
        <v>16.072135638718226</v>
      </c>
      <c r="Y196" s="42">
        <f t="shared" si="11"/>
        <v>17.275482343666564</v>
      </c>
      <c r="Z196" s="42">
        <f t="shared" si="11"/>
        <v>4.0689105240431806E-3</v>
      </c>
      <c r="AA196" s="42">
        <f t="shared" si="11"/>
        <v>8.7074685214524059E-4</v>
      </c>
      <c r="AB196" s="42">
        <f t="shared" si="11"/>
        <v>8.707473395E-4</v>
      </c>
      <c r="AC196" s="42">
        <f t="shared" si="11"/>
        <v>1.2543098381737922E-3</v>
      </c>
      <c r="AD196" s="42">
        <f t="shared" si="11"/>
        <v>0.15000937936391393</v>
      </c>
      <c r="AE196" s="42">
        <f t="shared" si="11"/>
        <v>1.3500844142752253</v>
      </c>
      <c r="AF196" s="42">
        <f t="shared" si="11"/>
        <v>1.5000937936391394</v>
      </c>
      <c r="AG196" s="42">
        <f t="shared" si="11"/>
        <v>0.12511718634909588</v>
      </c>
      <c r="AH196" s="42">
        <f t="shared" si="11"/>
        <v>0.21284302965133553</v>
      </c>
      <c r="AI196" s="42">
        <f t="shared" si="11"/>
        <v>0.68167294631576369</v>
      </c>
      <c r="AJ196" s="42">
        <f t="shared" si="11"/>
        <v>8.8872407811758008E-5</v>
      </c>
      <c r="AK196" s="42">
        <f t="shared" si="11"/>
        <v>1.073971927108407E-4</v>
      </c>
      <c r="AL196" s="42">
        <f t="shared" si="11"/>
        <v>2.6860911887639555E-4</v>
      </c>
      <c r="AM196" s="42">
        <f t="shared" si="11"/>
        <v>0.12646036859508142</v>
      </c>
      <c r="AN196" s="42">
        <f t="shared" si="11"/>
        <v>0.36295980620796031</v>
      </c>
      <c r="AO196" s="42">
        <f t="shared" si="11"/>
        <v>2.0320259697098648</v>
      </c>
      <c r="AP196" s="42">
        <f t="shared" si="11"/>
        <v>175.23869691599998</v>
      </c>
      <c r="AQ196" s="42">
        <f t="shared" si="11"/>
        <v>94.359298331000019</v>
      </c>
      <c r="AR196" s="42">
        <f t="shared" si="11"/>
        <v>269.59799524699997</v>
      </c>
      <c r="AS196" s="42">
        <f t="shared" si="11"/>
        <v>24.599642287999998</v>
      </c>
      <c r="AT196" s="42">
        <f t="shared" si="11"/>
        <v>1058.2010420009999</v>
      </c>
      <c r="AU196" s="42">
        <f t="shared" si="11"/>
        <v>2572.4596743770007</v>
      </c>
      <c r="AV196" s="42">
        <f t="shared" si="11"/>
        <v>680.70399399500002</v>
      </c>
      <c r="AW196" s="42">
        <f t="shared" si="11"/>
        <v>1660.8813930000001</v>
      </c>
      <c r="AX196" s="42">
        <f t="shared" si="11"/>
        <v>639.15857589399991</v>
      </c>
      <c r="AY196" s="42">
        <f t="shared" si="11"/>
        <v>1559.1883113060003</v>
      </c>
      <c r="AZ196" s="42">
        <f t="shared" si="11"/>
        <v>1.2220450242857144</v>
      </c>
      <c r="BA196" s="42">
        <f t="shared" si="11"/>
        <v>2.4440900571428577</v>
      </c>
      <c r="BB196" s="42">
        <f t="shared" si="11"/>
        <v>16.508682425999996</v>
      </c>
      <c r="BC196" s="42">
        <f t="shared" si="11"/>
        <v>957.73748541399993</v>
      </c>
      <c r="BD196" s="42">
        <f t="shared" si="11"/>
        <v>2219.231933092</v>
      </c>
      <c r="BE196" s="42">
        <f t="shared" si="11"/>
        <v>1.1665539214285714</v>
      </c>
      <c r="BF196" s="42">
        <f t="shared" si="11"/>
        <v>2.3331078585714287</v>
      </c>
      <c r="BG196" s="42">
        <f t="shared" si="11"/>
        <v>58.021706024999993</v>
      </c>
      <c r="BH196" s="42">
        <f t="shared" si="11"/>
        <v>473.79363346499991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6.0857663110000004</v>
      </c>
      <c r="E197" s="42">
        <f>IF(E170="－","－",SUM(E170:E177))</f>
        <v>300</v>
      </c>
      <c r="F197" s="42">
        <f t="shared" ref="F197:BL197" si="12">IF(F170="－","－",SUM(F170:F177))</f>
        <v>69</v>
      </c>
      <c r="G197" s="42">
        <f t="shared" si="12"/>
        <v>127</v>
      </c>
      <c r="H197" s="42">
        <f t="shared" si="12"/>
        <v>104</v>
      </c>
      <c r="I197" s="42">
        <f t="shared" si="12"/>
        <v>16.275302134425459</v>
      </c>
      <c r="J197" s="42">
        <f t="shared" si="12"/>
        <v>204.11590536083872</v>
      </c>
      <c r="K197" s="42">
        <f t="shared" si="12"/>
        <v>2.1535726344751209</v>
      </c>
      <c r="L197" s="42">
        <f t="shared" si="12"/>
        <v>14.121729499950334</v>
      </c>
      <c r="M197" s="42">
        <f t="shared" si="12"/>
        <v>64.856635234871064</v>
      </c>
      <c r="N197" s="42">
        <f t="shared" si="12"/>
        <v>155.53457226039313</v>
      </c>
      <c r="O197" s="42">
        <f t="shared" si="12"/>
        <v>7.0737832110000003</v>
      </c>
      <c r="P197" s="42">
        <f t="shared" si="12"/>
        <v>12.678289411</v>
      </c>
      <c r="Q197" s="42">
        <f t="shared" si="12"/>
        <v>6.6287349049999991</v>
      </c>
      <c r="R197" s="42">
        <f t="shared" si="12"/>
        <v>0.445048306</v>
      </c>
      <c r="S197" s="42">
        <f t="shared" si="12"/>
        <v>12.097791619000001</v>
      </c>
      <c r="T197" s="42">
        <f t="shared" si="12"/>
        <v>0.58049779200000007</v>
      </c>
      <c r="U197" s="42">
        <f t="shared" si="12"/>
        <v>32.128000000000014</v>
      </c>
      <c r="V197" s="42">
        <f t="shared" si="12"/>
        <v>76.235699999999952</v>
      </c>
      <c r="W197" s="42">
        <f t="shared" si="12"/>
        <v>55.477085345425472</v>
      </c>
      <c r="X197" s="42">
        <f t="shared" si="12"/>
        <v>293.0298947718386</v>
      </c>
      <c r="Y197" s="42">
        <f t="shared" si="12"/>
        <v>348.50698011726411</v>
      </c>
      <c r="Z197" s="42">
        <f t="shared" si="12"/>
        <v>0.27031796549847764</v>
      </c>
      <c r="AA197" s="42">
        <f t="shared" si="12"/>
        <v>0.12239225652282135</v>
      </c>
      <c r="AB197" s="42">
        <f t="shared" si="12"/>
        <v>0.12239225764999997</v>
      </c>
      <c r="AC197" s="42">
        <f t="shared" si="12"/>
        <v>4.3819420788794299E-2</v>
      </c>
      <c r="AD197" s="42">
        <f t="shared" si="12"/>
        <v>3.9568189722088234</v>
      </c>
      <c r="AE197" s="42">
        <f t="shared" si="12"/>
        <v>35.611370749879406</v>
      </c>
      <c r="AF197" s="42">
        <f t="shared" si="12"/>
        <v>39.568189722088221</v>
      </c>
      <c r="AG197" s="42">
        <f t="shared" si="12"/>
        <v>6.0740970388842754</v>
      </c>
      <c r="AH197" s="42">
        <f t="shared" si="12"/>
        <v>10.332946686837621</v>
      </c>
      <c r="AI197" s="42">
        <f t="shared" si="12"/>
        <v>33.09335628081778</v>
      </c>
      <c r="AJ197" s="42">
        <f t="shared" si="12"/>
        <v>1.2531760587093382E-2</v>
      </c>
      <c r="AK197" s="42">
        <f t="shared" si="12"/>
        <v>1.5143911811056895E-2</v>
      </c>
      <c r="AL197" s="42">
        <f t="shared" si="12"/>
        <v>3.7876155840144497E-2</v>
      </c>
      <c r="AM197" s="42">
        <f t="shared" si="12"/>
        <v>6.1304482202601625</v>
      </c>
      <c r="AN197" s="42">
        <f t="shared" si="12"/>
        <v>14.304909570857502</v>
      </c>
      <c r="AO197" s="42">
        <f t="shared" si="12"/>
        <v>68.742603186537323</v>
      </c>
      <c r="AP197" s="42">
        <f t="shared" si="12"/>
        <v>3625.6013888409998</v>
      </c>
      <c r="AQ197" s="42">
        <f t="shared" si="12"/>
        <v>1952.2469016809998</v>
      </c>
      <c r="AR197" s="42">
        <f t="shared" si="12"/>
        <v>5577.8482905219989</v>
      </c>
      <c r="AS197" s="42">
        <f t="shared" si="12"/>
        <v>176.83305083099998</v>
      </c>
      <c r="AT197" s="42">
        <f t="shared" si="12"/>
        <v>12930.87522631</v>
      </c>
      <c r="AU197" s="42">
        <f t="shared" si="12"/>
        <v>30892.178625479995</v>
      </c>
      <c r="AV197" s="42">
        <f t="shared" si="12"/>
        <v>8176.6163489419987</v>
      </c>
      <c r="AW197" s="42">
        <f t="shared" si="12"/>
        <v>19383.854282272998</v>
      </c>
      <c r="AX197" s="42">
        <f t="shared" si="12"/>
        <v>7759.9247516300002</v>
      </c>
      <c r="AY197" s="42">
        <f t="shared" si="12"/>
        <v>18418.243380615997</v>
      </c>
      <c r="AZ197" s="42">
        <f t="shared" si="12"/>
        <v>6.16143324</v>
      </c>
      <c r="BA197" s="42">
        <f t="shared" si="12"/>
        <v>12.322866482857144</v>
      </c>
      <c r="BB197" s="42">
        <f t="shared" si="12"/>
        <v>40.282149730000008</v>
      </c>
      <c r="BC197" s="42">
        <f t="shared" si="12"/>
        <v>2872.1587988190004</v>
      </c>
      <c r="BD197" s="42">
        <f t="shared" si="12"/>
        <v>6479.4968474480011</v>
      </c>
      <c r="BE197" s="42">
        <f t="shared" si="12"/>
        <v>3.3456934942857148</v>
      </c>
      <c r="BF197" s="42">
        <f t="shared" si="12"/>
        <v>6.6913869914285717</v>
      </c>
      <c r="BG197" s="42">
        <f t="shared" si="12"/>
        <v>69.523808543000001</v>
      </c>
      <c r="BH197" s="42">
        <f t="shared" si="12"/>
        <v>422.211366656</v>
      </c>
      <c r="BI197" s="42">
        <f t="shared" si="12"/>
        <v>1.4100000000000004</v>
      </c>
      <c r="BJ197" s="42">
        <f t="shared" si="12"/>
        <v>1.4600000000000006</v>
      </c>
      <c r="BK197" s="42">
        <f t="shared" si="12"/>
        <v>0.93</v>
      </c>
      <c r="BL197" s="42">
        <f t="shared" si="12"/>
        <v>0.97000000000000008</v>
      </c>
    </row>
    <row r="198" spans="1:64" s="37" customFormat="1" x14ac:dyDescent="0.2">
      <c r="A198" s="7"/>
      <c r="B198" s="37">
        <v>14</v>
      </c>
      <c r="C198" s="7" t="s">
        <v>264</v>
      </c>
      <c r="D198" s="42">
        <f>IF(D178="－","－",MAX(D178:D182))</f>
        <v>6.2749338989999996</v>
      </c>
      <c r="E198" s="42">
        <f>IF(E178="－","－",SUM(E178:E182))</f>
        <v>194</v>
      </c>
      <c r="F198" s="42">
        <f t="shared" ref="F198:BL198" si="13">IF(F178="－","－",SUM(F178:F182))</f>
        <v>53</v>
      </c>
      <c r="G198" s="42">
        <f t="shared" si="13"/>
        <v>27</v>
      </c>
      <c r="H198" s="42">
        <f t="shared" si="13"/>
        <v>114</v>
      </c>
      <c r="I198" s="42">
        <f t="shared" si="13"/>
        <v>40.580035237464536</v>
      </c>
      <c r="J198" s="42">
        <f t="shared" si="13"/>
        <v>370.21257137183579</v>
      </c>
      <c r="K198" s="42">
        <f t="shared" si="13"/>
        <v>10.662787237529376</v>
      </c>
      <c r="L198" s="42">
        <f t="shared" si="13"/>
        <v>29.917247999935153</v>
      </c>
      <c r="M198" s="42">
        <f t="shared" si="13"/>
        <v>173.45300810926477</v>
      </c>
      <c r="N198" s="42">
        <f t="shared" si="13"/>
        <v>237.33959850003555</v>
      </c>
      <c r="O198" s="42">
        <f t="shared" si="13"/>
        <v>1.9444545</v>
      </c>
      <c r="P198" s="42">
        <f t="shared" si="13"/>
        <v>3.3967495070000004</v>
      </c>
      <c r="Q198" s="42">
        <f t="shared" si="13"/>
        <v>1.7571480770000001</v>
      </c>
      <c r="R198" s="42">
        <f t="shared" si="13"/>
        <v>0.187306423</v>
      </c>
      <c r="S198" s="42">
        <f t="shared" si="13"/>
        <v>3.1524367790000007</v>
      </c>
      <c r="T198" s="42">
        <f t="shared" si="13"/>
        <v>0.24431272800000001</v>
      </c>
      <c r="U198" s="42">
        <f t="shared" si="13"/>
        <v>12.8873</v>
      </c>
      <c r="V198" s="42">
        <f t="shared" si="13"/>
        <v>30.574000000000012</v>
      </c>
      <c r="W198" s="42">
        <f t="shared" si="13"/>
        <v>55.411789737464531</v>
      </c>
      <c r="X198" s="42">
        <f t="shared" si="13"/>
        <v>404.18332087883579</v>
      </c>
      <c r="Y198" s="42">
        <f t="shared" si="13"/>
        <v>459.5951106163003</v>
      </c>
      <c r="Z198" s="42">
        <f t="shared" si="13"/>
        <v>0.47038872481640942</v>
      </c>
      <c r="AA198" s="42">
        <f t="shared" si="13"/>
        <v>0.21514089351971089</v>
      </c>
      <c r="AB198" s="42">
        <f t="shared" si="13"/>
        <v>0.21514089270000003</v>
      </c>
      <c r="AC198" s="42">
        <f t="shared" si="13"/>
        <v>0.18041930490772365</v>
      </c>
      <c r="AD198" s="42">
        <f t="shared" si="13"/>
        <v>4.3397865176153214</v>
      </c>
      <c r="AE198" s="42">
        <f t="shared" si="13"/>
        <v>39.058078658537902</v>
      </c>
      <c r="AF198" s="42">
        <f t="shared" si="13"/>
        <v>43.397865176153196</v>
      </c>
      <c r="AG198" s="42">
        <f t="shared" si="13"/>
        <v>2.5321315593104821</v>
      </c>
      <c r="AH198" s="42">
        <f t="shared" si="13"/>
        <v>4.3075341468730057</v>
      </c>
      <c r="AI198" s="42">
        <f t="shared" si="13"/>
        <v>13.795751254174348</v>
      </c>
      <c r="AJ198" s="42">
        <f t="shared" si="13"/>
        <v>2.1958199489134942E-2</v>
      </c>
      <c r="AK198" s="42">
        <f t="shared" si="13"/>
        <v>2.6535220813549622E-2</v>
      </c>
      <c r="AL198" s="42">
        <f t="shared" si="13"/>
        <v>6.6366746671942534E-2</v>
      </c>
      <c r="AM198" s="42">
        <f t="shared" si="13"/>
        <v>2.7345090637073404</v>
      </c>
      <c r="AN198" s="42">
        <f t="shared" si="13"/>
        <v>8.6738558853018777</v>
      </c>
      <c r="AO198" s="42">
        <f t="shared" si="13"/>
        <v>52.920196659384182</v>
      </c>
      <c r="AP198" s="42">
        <f t="shared" si="13"/>
        <v>3725.0673592629996</v>
      </c>
      <c r="AQ198" s="42">
        <f t="shared" si="13"/>
        <v>2005.8055011390002</v>
      </c>
      <c r="AR198" s="42">
        <f t="shared" si="13"/>
        <v>5730.8728604019998</v>
      </c>
      <c r="AS198" s="42">
        <f t="shared" si="13"/>
        <v>287.33987294399998</v>
      </c>
      <c r="AT198" s="42">
        <f t="shared" si="13"/>
        <v>13407.480825705999</v>
      </c>
      <c r="AU198" s="42">
        <f t="shared" si="13"/>
        <v>32926.740188241005</v>
      </c>
      <c r="AV198" s="42">
        <f t="shared" si="13"/>
        <v>7704.487110819</v>
      </c>
      <c r="AW198" s="42">
        <f t="shared" si="13"/>
        <v>18930.226564576998</v>
      </c>
      <c r="AX198" s="42">
        <f t="shared" si="13"/>
        <v>7426.5660677739997</v>
      </c>
      <c r="AY198" s="42">
        <f t="shared" si="13"/>
        <v>18249.594236626999</v>
      </c>
      <c r="AZ198" s="42">
        <f t="shared" si="13"/>
        <v>81.206096758571448</v>
      </c>
      <c r="BA198" s="42">
        <f t="shared" si="13"/>
        <v>162.41219352142861</v>
      </c>
      <c r="BB198" s="42">
        <f t="shared" si="13"/>
        <v>12.20082285</v>
      </c>
      <c r="BC198" s="42">
        <f t="shared" si="13"/>
        <v>745.481203628</v>
      </c>
      <c r="BD198" s="42">
        <f t="shared" si="13"/>
        <v>1830.8071942860001</v>
      </c>
      <c r="BE198" s="42">
        <f t="shared" si="13"/>
        <v>3.8732770928571432</v>
      </c>
      <c r="BF198" s="42">
        <f t="shared" si="13"/>
        <v>7.7465541885714293</v>
      </c>
      <c r="BG198" s="42">
        <f t="shared" si="13"/>
        <v>36.453119670999996</v>
      </c>
      <c r="BH198" s="42">
        <f t="shared" si="13"/>
        <v>232.76459400600001</v>
      </c>
      <c r="BI198" s="42">
        <f t="shared" si="13"/>
        <v>1.5600000000000005</v>
      </c>
      <c r="BJ198" s="42">
        <f t="shared" si="13"/>
        <v>1.7000000000000006</v>
      </c>
      <c r="BK198" s="42">
        <f t="shared" si="13"/>
        <v>1.02</v>
      </c>
      <c r="BL198" s="42">
        <f t="shared" si="13"/>
        <v>1.2900000000000003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6.2749338989999996</v>
      </c>
      <c r="E199" s="42">
        <f>SUM(E185:E198)</f>
        <v>1289</v>
      </c>
      <c r="F199" s="42">
        <f t="shared" ref="F199:AY199" si="14">SUM(F185:F198)</f>
        <v>136</v>
      </c>
      <c r="G199" s="42">
        <f t="shared" si="14"/>
        <v>294</v>
      </c>
      <c r="H199" s="42">
        <f t="shared" si="14"/>
        <v>859</v>
      </c>
      <c r="I199" s="42">
        <f t="shared" si="14"/>
        <v>58.369094493729698</v>
      </c>
      <c r="J199" s="42">
        <f t="shared" si="14"/>
        <v>630.83328319113934</v>
      </c>
      <c r="K199" s="42">
        <f t="shared" si="14"/>
        <v>13.721770993854028</v>
      </c>
      <c r="L199" s="42">
        <f t="shared" si="14"/>
        <v>44.647323499875654</v>
      </c>
      <c r="M199" s="42">
        <f t="shared" si="14"/>
        <v>268.11824592438916</v>
      </c>
      <c r="N199" s="42">
        <f t="shared" si="14"/>
        <v>421.08413176047986</v>
      </c>
      <c r="O199" s="42">
        <f t="shared" si="14"/>
        <v>10.025970333</v>
      </c>
      <c r="P199" s="42">
        <f t="shared" si="14"/>
        <v>17.818588847000001</v>
      </c>
      <c r="Q199" s="42">
        <f t="shared" si="14"/>
        <v>9.2921824829999995</v>
      </c>
      <c r="R199" s="42">
        <f t="shared" si="14"/>
        <v>0.73378785000000002</v>
      </c>
      <c r="S199" s="42">
        <f t="shared" si="14"/>
        <v>16.861474243000004</v>
      </c>
      <c r="T199" s="42">
        <f t="shared" si="14"/>
        <v>0.95711460400000015</v>
      </c>
      <c r="U199" s="42">
        <f t="shared" si="14"/>
        <v>50.277500000000018</v>
      </c>
      <c r="V199" s="42">
        <f t="shared" si="14"/>
        <v>119.32669999999996</v>
      </c>
      <c r="W199" s="42">
        <f t="shared" si="14"/>
        <v>118.67256482672971</v>
      </c>
      <c r="X199" s="42">
        <f t="shared" si="14"/>
        <v>767.97857203813919</v>
      </c>
      <c r="Y199" s="42">
        <f t="shared" si="14"/>
        <v>886.65113686486893</v>
      </c>
      <c r="Z199" s="42">
        <f t="shared" si="14"/>
        <v>0.77324894273368139</v>
      </c>
      <c r="AA199" s="42">
        <f t="shared" si="14"/>
        <v>0.34975193357410256</v>
      </c>
      <c r="AB199" s="42">
        <f t="shared" si="14"/>
        <v>0.34975193477849997</v>
      </c>
      <c r="AC199" s="42">
        <f t="shared" si="14"/>
        <v>0.23794460673919748</v>
      </c>
      <c r="AD199" s="42">
        <f t="shared" si="14"/>
        <v>8.8942533719856538</v>
      </c>
      <c r="AE199" s="42">
        <f t="shared" si="14"/>
        <v>80.0482803478709</v>
      </c>
      <c r="AF199" s="42">
        <f t="shared" si="14"/>
        <v>88.942533719856499</v>
      </c>
      <c r="AG199" s="42">
        <f t="shared" si="14"/>
        <v>9.583866990834963</v>
      </c>
      <c r="AH199" s="42">
        <f t="shared" si="14"/>
        <v>16.303589823489368</v>
      </c>
      <c r="AI199" s="42">
        <f t="shared" si="14"/>
        <v>52.215551191445655</v>
      </c>
      <c r="AJ199" s="42">
        <f t="shared" si="14"/>
        <v>3.5737065451036935E-2</v>
      </c>
      <c r="AK199" s="42">
        <f t="shared" si="14"/>
        <v>4.3186187733808404E-2</v>
      </c>
      <c r="AL199" s="42">
        <f t="shared" si="14"/>
        <v>0.10801216998326579</v>
      </c>
      <c r="AM199" s="42">
        <f t="shared" si="14"/>
        <v>9.8575486630251969</v>
      </c>
      <c r="AN199" s="42">
        <f t="shared" si="14"/>
        <v>25.241029383208833</v>
      </c>
      <c r="AO199" s="42">
        <f t="shared" si="14"/>
        <v>132.37184370929981</v>
      </c>
      <c r="AP199" s="42">
        <f t="shared" si="14"/>
        <v>7964.7283354219999</v>
      </c>
      <c r="AQ199" s="42">
        <f t="shared" si="14"/>
        <v>4288.6998729000006</v>
      </c>
      <c r="AR199" s="42">
        <f t="shared" si="14"/>
        <v>12253.428208321999</v>
      </c>
      <c r="AS199" s="42">
        <f t="shared" si="14"/>
        <v>505.48813290599998</v>
      </c>
      <c r="AT199" s="42">
        <f t="shared" si="14"/>
        <v>29080.223931839999</v>
      </c>
      <c r="AU199" s="42">
        <f t="shared" si="14"/>
        <v>70203.297400007999</v>
      </c>
      <c r="AV199" s="42">
        <f t="shared" si="14"/>
        <v>17527.226349674998</v>
      </c>
      <c r="AW199" s="42">
        <f t="shared" si="14"/>
        <v>42169.800993628</v>
      </c>
      <c r="AX199" s="42">
        <f t="shared" si="14"/>
        <v>16740.593932144999</v>
      </c>
      <c r="AY199" s="42">
        <f t="shared" si="14"/>
        <v>40306.550685497001</v>
      </c>
      <c r="AZ199" s="52">
        <f>MAX(AZ185:AZ198)</f>
        <v>81.206096758571448</v>
      </c>
      <c r="BA199" s="52">
        <f>MAX(BA185:BA198)</f>
        <v>162.41219352142861</v>
      </c>
      <c r="BB199" s="42">
        <f t="shared" ref="BB199:BD199" si="15">SUM(BB185:BB198)</f>
        <v>90.163884535000008</v>
      </c>
      <c r="BC199" s="42">
        <f t="shared" si="15"/>
        <v>5784.2708926360001</v>
      </c>
      <c r="BD199" s="42">
        <f t="shared" si="15"/>
        <v>13273.382129482001</v>
      </c>
      <c r="BE199" s="52">
        <f>MAX(BE185:BE198)</f>
        <v>3.8732770928571432</v>
      </c>
      <c r="BF199" s="52">
        <f>MAX(BF185:BF198)</f>
        <v>7.7465541885714293</v>
      </c>
      <c r="BG199" s="42">
        <f t="shared" ref="BG199:BL199" si="16">SUM(BG185:BG198)</f>
        <v>214.22773773</v>
      </c>
      <c r="BH199" s="42">
        <f t="shared" si="16"/>
        <v>1511.5916659759998</v>
      </c>
      <c r="BI199" s="42">
        <f t="shared" si="16"/>
        <v>3.1800000000000006</v>
      </c>
      <c r="BJ199" s="42">
        <f t="shared" si="16"/>
        <v>3.370000000000001</v>
      </c>
      <c r="BK199" s="42">
        <f t="shared" si="16"/>
        <v>2.2200000000000002</v>
      </c>
      <c r="BL199" s="42">
        <f t="shared" si="16"/>
        <v>2.5300000000000002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根室沖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根室沖（PT1）</v>
      </c>
    </row>
    <row r="204" spans="1:64" s="37" customFormat="1" x14ac:dyDescent="0.2">
      <c r="A204" s="7" t="s">
        <v>330</v>
      </c>
      <c r="B204" s="37">
        <f ca="1">VLOOKUP(B203,$B$207:$C$260,2,0)</f>
        <v>48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358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369</v>
      </c>
      <c r="B1" s="1" t="s">
        <v>1</v>
      </c>
      <c r="C1" s="2" t="s">
        <v>2</v>
      </c>
      <c r="D1" s="163" t="s">
        <v>370</v>
      </c>
      <c r="E1" s="9" t="s">
        <v>327</v>
      </c>
      <c r="F1" s="10"/>
      <c r="G1" s="10"/>
      <c r="H1" s="11"/>
      <c r="I1" s="9" t="s">
        <v>371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372</v>
      </c>
      <c r="AA1" s="10"/>
      <c r="AB1" s="11"/>
      <c r="AC1" s="12" t="s">
        <v>373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374</v>
      </c>
      <c r="F2" s="13"/>
      <c r="G2" s="13"/>
      <c r="H2" s="14"/>
      <c r="I2" s="12" t="s">
        <v>375</v>
      </c>
      <c r="J2" s="14"/>
      <c r="O2" s="12" t="s">
        <v>376</v>
      </c>
      <c r="P2" s="13"/>
      <c r="Q2" s="15"/>
      <c r="R2" s="15"/>
      <c r="S2" s="15"/>
      <c r="T2" s="15"/>
      <c r="U2" s="12" t="s">
        <v>377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337</v>
      </c>
      <c r="E4" s="36" t="s">
        <v>337</v>
      </c>
      <c r="F4" s="36" t="s">
        <v>337</v>
      </c>
      <c r="G4" s="36" t="s">
        <v>337</v>
      </c>
      <c r="H4" s="36" t="s">
        <v>337</v>
      </c>
      <c r="I4" s="36" t="s">
        <v>337</v>
      </c>
      <c r="J4" s="36" t="s">
        <v>337</v>
      </c>
      <c r="K4" s="36" t="s">
        <v>337</v>
      </c>
      <c r="L4" s="36" t="s">
        <v>337</v>
      </c>
      <c r="M4" s="36" t="s">
        <v>337</v>
      </c>
      <c r="N4" s="36" t="s">
        <v>337</v>
      </c>
      <c r="O4" s="36" t="s">
        <v>337</v>
      </c>
      <c r="P4" s="36" t="s">
        <v>337</v>
      </c>
      <c r="Q4" s="36" t="s">
        <v>337</v>
      </c>
      <c r="R4" s="36" t="s">
        <v>337</v>
      </c>
      <c r="S4" s="36" t="s">
        <v>337</v>
      </c>
      <c r="T4" s="36" t="s">
        <v>337</v>
      </c>
      <c r="U4" s="36" t="s">
        <v>337</v>
      </c>
      <c r="V4" s="36" t="s">
        <v>337</v>
      </c>
      <c r="W4" s="36" t="s">
        <v>337</v>
      </c>
      <c r="X4" s="36" t="s">
        <v>337</v>
      </c>
      <c r="Y4" s="36" t="s">
        <v>337</v>
      </c>
      <c r="Z4" s="36" t="s">
        <v>337</v>
      </c>
      <c r="AA4" s="36" t="s">
        <v>337</v>
      </c>
      <c r="AB4" s="36" t="s">
        <v>337</v>
      </c>
      <c r="AC4" s="36" t="s">
        <v>337</v>
      </c>
      <c r="AD4" s="36" t="s">
        <v>337</v>
      </c>
      <c r="AE4" s="36" t="s">
        <v>337</v>
      </c>
      <c r="AF4" s="36" t="s">
        <v>337</v>
      </c>
      <c r="AG4" s="36" t="s">
        <v>337</v>
      </c>
      <c r="AH4" s="36" t="s">
        <v>337</v>
      </c>
      <c r="AI4" s="36" t="s">
        <v>337</v>
      </c>
      <c r="AJ4" s="36" t="s">
        <v>337</v>
      </c>
      <c r="AK4" s="36" t="s">
        <v>337</v>
      </c>
      <c r="AL4" s="36" t="s">
        <v>337</v>
      </c>
      <c r="AM4" s="36" t="s">
        <v>337</v>
      </c>
      <c r="AN4" s="36" t="s">
        <v>337</v>
      </c>
      <c r="AO4" s="36" t="s">
        <v>337</v>
      </c>
      <c r="AP4" s="36" t="s">
        <v>337</v>
      </c>
      <c r="AQ4" s="36" t="s">
        <v>337</v>
      </c>
      <c r="AR4" s="36" t="s">
        <v>337</v>
      </c>
      <c r="AS4" s="36" t="s">
        <v>337</v>
      </c>
      <c r="AT4" s="36" t="s">
        <v>337</v>
      </c>
      <c r="AU4" s="36" t="s">
        <v>337</v>
      </c>
      <c r="AV4" s="36" t="s">
        <v>337</v>
      </c>
      <c r="AW4" s="36" t="s">
        <v>337</v>
      </c>
      <c r="AX4" s="36" t="s">
        <v>337</v>
      </c>
      <c r="AY4" s="36" t="s">
        <v>337</v>
      </c>
      <c r="AZ4" s="36" t="s">
        <v>337</v>
      </c>
      <c r="BA4" s="36" t="s">
        <v>337</v>
      </c>
      <c r="BB4" s="36" t="s">
        <v>337</v>
      </c>
      <c r="BC4" s="36" t="s">
        <v>337</v>
      </c>
      <c r="BD4" s="36" t="s">
        <v>337</v>
      </c>
      <c r="BE4" s="36" t="s">
        <v>337</v>
      </c>
      <c r="BF4" s="36" t="s">
        <v>337</v>
      </c>
      <c r="BG4" s="36" t="s">
        <v>337</v>
      </c>
      <c r="BH4" s="36" t="s">
        <v>337</v>
      </c>
      <c r="BI4" s="36" t="s">
        <v>337</v>
      </c>
      <c r="BJ4" s="36" t="s">
        <v>337</v>
      </c>
      <c r="BK4" s="36" t="s">
        <v>337</v>
      </c>
      <c r="BL4" s="36" t="s">
        <v>337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337</v>
      </c>
      <c r="E5" s="36" t="s">
        <v>337</v>
      </c>
      <c r="F5" s="36" t="s">
        <v>337</v>
      </c>
      <c r="G5" s="36" t="s">
        <v>337</v>
      </c>
      <c r="H5" s="36" t="s">
        <v>337</v>
      </c>
      <c r="I5" s="36" t="s">
        <v>337</v>
      </c>
      <c r="J5" s="36" t="s">
        <v>337</v>
      </c>
      <c r="K5" s="36" t="s">
        <v>337</v>
      </c>
      <c r="L5" s="36" t="s">
        <v>337</v>
      </c>
      <c r="M5" s="36" t="s">
        <v>337</v>
      </c>
      <c r="N5" s="36" t="s">
        <v>337</v>
      </c>
      <c r="O5" s="36" t="s">
        <v>337</v>
      </c>
      <c r="P5" s="36" t="s">
        <v>337</v>
      </c>
      <c r="Q5" s="36" t="s">
        <v>337</v>
      </c>
      <c r="R5" s="36" t="s">
        <v>337</v>
      </c>
      <c r="S5" s="36" t="s">
        <v>337</v>
      </c>
      <c r="T5" s="36" t="s">
        <v>337</v>
      </c>
      <c r="U5" s="36" t="s">
        <v>337</v>
      </c>
      <c r="V5" s="36" t="s">
        <v>337</v>
      </c>
      <c r="W5" s="36" t="s">
        <v>337</v>
      </c>
      <c r="X5" s="36" t="s">
        <v>337</v>
      </c>
      <c r="Y5" s="36" t="s">
        <v>337</v>
      </c>
      <c r="Z5" s="36" t="s">
        <v>337</v>
      </c>
      <c r="AA5" s="36" t="s">
        <v>337</v>
      </c>
      <c r="AB5" s="36" t="s">
        <v>337</v>
      </c>
      <c r="AC5" s="36" t="s">
        <v>337</v>
      </c>
      <c r="AD5" s="36" t="s">
        <v>337</v>
      </c>
      <c r="AE5" s="36" t="s">
        <v>337</v>
      </c>
      <c r="AF5" s="36" t="s">
        <v>337</v>
      </c>
      <c r="AG5" s="36" t="s">
        <v>337</v>
      </c>
      <c r="AH5" s="36" t="s">
        <v>337</v>
      </c>
      <c r="AI5" s="36" t="s">
        <v>337</v>
      </c>
      <c r="AJ5" s="36" t="s">
        <v>337</v>
      </c>
      <c r="AK5" s="36" t="s">
        <v>337</v>
      </c>
      <c r="AL5" s="36" t="s">
        <v>337</v>
      </c>
      <c r="AM5" s="36" t="s">
        <v>337</v>
      </c>
      <c r="AN5" s="36" t="s">
        <v>337</v>
      </c>
      <c r="AO5" s="36" t="s">
        <v>337</v>
      </c>
      <c r="AP5" s="36" t="s">
        <v>337</v>
      </c>
      <c r="AQ5" s="36" t="s">
        <v>337</v>
      </c>
      <c r="AR5" s="36" t="s">
        <v>337</v>
      </c>
      <c r="AS5" s="36" t="s">
        <v>337</v>
      </c>
      <c r="AT5" s="36" t="s">
        <v>337</v>
      </c>
      <c r="AU5" s="36" t="s">
        <v>337</v>
      </c>
      <c r="AV5" s="36" t="s">
        <v>337</v>
      </c>
      <c r="AW5" s="36" t="s">
        <v>337</v>
      </c>
      <c r="AX5" s="36" t="s">
        <v>337</v>
      </c>
      <c r="AY5" s="36" t="s">
        <v>337</v>
      </c>
      <c r="AZ5" s="36" t="s">
        <v>337</v>
      </c>
      <c r="BA5" s="36" t="s">
        <v>337</v>
      </c>
      <c r="BB5" s="36" t="s">
        <v>337</v>
      </c>
      <c r="BC5" s="36" t="s">
        <v>337</v>
      </c>
      <c r="BD5" s="36" t="s">
        <v>337</v>
      </c>
      <c r="BE5" s="36" t="s">
        <v>337</v>
      </c>
      <c r="BF5" s="36" t="s">
        <v>337</v>
      </c>
      <c r="BG5" s="36" t="s">
        <v>337</v>
      </c>
      <c r="BH5" s="36" t="s">
        <v>337</v>
      </c>
      <c r="BI5" s="36" t="s">
        <v>337</v>
      </c>
      <c r="BJ5" s="36" t="s">
        <v>337</v>
      </c>
      <c r="BK5" s="36" t="s">
        <v>337</v>
      </c>
      <c r="BL5" s="36" t="s">
        <v>337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337</v>
      </c>
      <c r="E6" s="36" t="s">
        <v>337</v>
      </c>
      <c r="F6" s="36" t="s">
        <v>337</v>
      </c>
      <c r="G6" s="36" t="s">
        <v>337</v>
      </c>
      <c r="H6" s="36" t="s">
        <v>337</v>
      </c>
      <c r="I6" s="36" t="s">
        <v>337</v>
      </c>
      <c r="J6" s="36" t="s">
        <v>337</v>
      </c>
      <c r="K6" s="36" t="s">
        <v>337</v>
      </c>
      <c r="L6" s="36" t="s">
        <v>337</v>
      </c>
      <c r="M6" s="36" t="s">
        <v>337</v>
      </c>
      <c r="N6" s="36" t="s">
        <v>337</v>
      </c>
      <c r="O6" s="36" t="s">
        <v>337</v>
      </c>
      <c r="P6" s="36" t="s">
        <v>337</v>
      </c>
      <c r="Q6" s="36" t="s">
        <v>337</v>
      </c>
      <c r="R6" s="36" t="s">
        <v>337</v>
      </c>
      <c r="S6" s="36" t="s">
        <v>337</v>
      </c>
      <c r="T6" s="36" t="s">
        <v>337</v>
      </c>
      <c r="U6" s="36" t="s">
        <v>337</v>
      </c>
      <c r="V6" s="36" t="s">
        <v>337</v>
      </c>
      <c r="W6" s="36" t="s">
        <v>337</v>
      </c>
      <c r="X6" s="36" t="s">
        <v>337</v>
      </c>
      <c r="Y6" s="36" t="s">
        <v>337</v>
      </c>
      <c r="Z6" s="36" t="s">
        <v>337</v>
      </c>
      <c r="AA6" s="36" t="s">
        <v>337</v>
      </c>
      <c r="AB6" s="36" t="s">
        <v>337</v>
      </c>
      <c r="AC6" s="36" t="s">
        <v>337</v>
      </c>
      <c r="AD6" s="36" t="s">
        <v>337</v>
      </c>
      <c r="AE6" s="36" t="s">
        <v>337</v>
      </c>
      <c r="AF6" s="36" t="s">
        <v>337</v>
      </c>
      <c r="AG6" s="36" t="s">
        <v>337</v>
      </c>
      <c r="AH6" s="36" t="s">
        <v>337</v>
      </c>
      <c r="AI6" s="36" t="s">
        <v>337</v>
      </c>
      <c r="AJ6" s="36" t="s">
        <v>337</v>
      </c>
      <c r="AK6" s="36" t="s">
        <v>337</v>
      </c>
      <c r="AL6" s="36" t="s">
        <v>337</v>
      </c>
      <c r="AM6" s="36" t="s">
        <v>337</v>
      </c>
      <c r="AN6" s="36" t="s">
        <v>337</v>
      </c>
      <c r="AO6" s="36" t="s">
        <v>337</v>
      </c>
      <c r="AP6" s="36" t="s">
        <v>337</v>
      </c>
      <c r="AQ6" s="36" t="s">
        <v>337</v>
      </c>
      <c r="AR6" s="36" t="s">
        <v>337</v>
      </c>
      <c r="AS6" s="36" t="s">
        <v>337</v>
      </c>
      <c r="AT6" s="36" t="s">
        <v>337</v>
      </c>
      <c r="AU6" s="36" t="s">
        <v>337</v>
      </c>
      <c r="AV6" s="36" t="s">
        <v>337</v>
      </c>
      <c r="AW6" s="36" t="s">
        <v>337</v>
      </c>
      <c r="AX6" s="36" t="s">
        <v>337</v>
      </c>
      <c r="AY6" s="36" t="s">
        <v>337</v>
      </c>
      <c r="AZ6" s="36" t="s">
        <v>337</v>
      </c>
      <c r="BA6" s="36" t="s">
        <v>337</v>
      </c>
      <c r="BB6" s="36" t="s">
        <v>337</v>
      </c>
      <c r="BC6" s="36" t="s">
        <v>337</v>
      </c>
      <c r="BD6" s="36" t="s">
        <v>337</v>
      </c>
      <c r="BE6" s="36" t="s">
        <v>337</v>
      </c>
      <c r="BF6" s="36" t="s">
        <v>337</v>
      </c>
      <c r="BG6" s="36" t="s">
        <v>337</v>
      </c>
      <c r="BH6" s="36" t="s">
        <v>337</v>
      </c>
      <c r="BI6" s="36" t="s">
        <v>337</v>
      </c>
      <c r="BJ6" s="36" t="s">
        <v>337</v>
      </c>
      <c r="BK6" s="36" t="s">
        <v>337</v>
      </c>
      <c r="BL6" s="36" t="s">
        <v>337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337</v>
      </c>
      <c r="E7" s="36" t="s">
        <v>337</v>
      </c>
      <c r="F7" s="36" t="s">
        <v>337</v>
      </c>
      <c r="G7" s="36" t="s">
        <v>337</v>
      </c>
      <c r="H7" s="36" t="s">
        <v>337</v>
      </c>
      <c r="I7" s="36" t="s">
        <v>337</v>
      </c>
      <c r="J7" s="36" t="s">
        <v>337</v>
      </c>
      <c r="K7" s="36" t="s">
        <v>337</v>
      </c>
      <c r="L7" s="36" t="s">
        <v>337</v>
      </c>
      <c r="M7" s="36" t="s">
        <v>337</v>
      </c>
      <c r="N7" s="36" t="s">
        <v>337</v>
      </c>
      <c r="O7" s="36" t="s">
        <v>337</v>
      </c>
      <c r="P7" s="36" t="s">
        <v>337</v>
      </c>
      <c r="Q7" s="36" t="s">
        <v>337</v>
      </c>
      <c r="R7" s="36" t="s">
        <v>337</v>
      </c>
      <c r="S7" s="36" t="s">
        <v>337</v>
      </c>
      <c r="T7" s="36" t="s">
        <v>337</v>
      </c>
      <c r="U7" s="36" t="s">
        <v>337</v>
      </c>
      <c r="V7" s="36" t="s">
        <v>337</v>
      </c>
      <c r="W7" s="36" t="s">
        <v>337</v>
      </c>
      <c r="X7" s="36" t="s">
        <v>337</v>
      </c>
      <c r="Y7" s="36" t="s">
        <v>337</v>
      </c>
      <c r="Z7" s="36" t="s">
        <v>337</v>
      </c>
      <c r="AA7" s="36" t="s">
        <v>337</v>
      </c>
      <c r="AB7" s="36" t="s">
        <v>337</v>
      </c>
      <c r="AC7" s="36" t="s">
        <v>337</v>
      </c>
      <c r="AD7" s="36" t="s">
        <v>337</v>
      </c>
      <c r="AE7" s="36" t="s">
        <v>337</v>
      </c>
      <c r="AF7" s="36" t="s">
        <v>337</v>
      </c>
      <c r="AG7" s="36" t="s">
        <v>337</v>
      </c>
      <c r="AH7" s="36" t="s">
        <v>337</v>
      </c>
      <c r="AI7" s="36" t="s">
        <v>337</v>
      </c>
      <c r="AJ7" s="36" t="s">
        <v>337</v>
      </c>
      <c r="AK7" s="36" t="s">
        <v>337</v>
      </c>
      <c r="AL7" s="36" t="s">
        <v>337</v>
      </c>
      <c r="AM7" s="36" t="s">
        <v>337</v>
      </c>
      <c r="AN7" s="36" t="s">
        <v>337</v>
      </c>
      <c r="AO7" s="36" t="s">
        <v>337</v>
      </c>
      <c r="AP7" s="36" t="s">
        <v>337</v>
      </c>
      <c r="AQ7" s="36" t="s">
        <v>337</v>
      </c>
      <c r="AR7" s="36" t="s">
        <v>337</v>
      </c>
      <c r="AS7" s="36" t="s">
        <v>337</v>
      </c>
      <c r="AT7" s="36" t="s">
        <v>337</v>
      </c>
      <c r="AU7" s="36" t="s">
        <v>337</v>
      </c>
      <c r="AV7" s="36" t="s">
        <v>337</v>
      </c>
      <c r="AW7" s="36" t="s">
        <v>337</v>
      </c>
      <c r="AX7" s="36" t="s">
        <v>337</v>
      </c>
      <c r="AY7" s="36" t="s">
        <v>337</v>
      </c>
      <c r="AZ7" s="36" t="s">
        <v>337</v>
      </c>
      <c r="BA7" s="36" t="s">
        <v>337</v>
      </c>
      <c r="BB7" s="36" t="s">
        <v>337</v>
      </c>
      <c r="BC7" s="36" t="s">
        <v>337</v>
      </c>
      <c r="BD7" s="36" t="s">
        <v>337</v>
      </c>
      <c r="BE7" s="36" t="s">
        <v>337</v>
      </c>
      <c r="BF7" s="36" t="s">
        <v>337</v>
      </c>
      <c r="BG7" s="36" t="s">
        <v>337</v>
      </c>
      <c r="BH7" s="36" t="s">
        <v>337</v>
      </c>
      <c r="BI7" s="36" t="s">
        <v>337</v>
      </c>
      <c r="BJ7" s="36" t="s">
        <v>337</v>
      </c>
      <c r="BK7" s="36" t="s">
        <v>337</v>
      </c>
      <c r="BL7" s="36" t="s">
        <v>337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337</v>
      </c>
      <c r="E8" s="36" t="s">
        <v>337</v>
      </c>
      <c r="F8" s="36" t="s">
        <v>337</v>
      </c>
      <c r="G8" s="36" t="s">
        <v>337</v>
      </c>
      <c r="H8" s="36" t="s">
        <v>337</v>
      </c>
      <c r="I8" s="36" t="s">
        <v>337</v>
      </c>
      <c r="J8" s="36" t="s">
        <v>337</v>
      </c>
      <c r="K8" s="36" t="s">
        <v>337</v>
      </c>
      <c r="L8" s="36" t="s">
        <v>337</v>
      </c>
      <c r="M8" s="36" t="s">
        <v>337</v>
      </c>
      <c r="N8" s="36" t="s">
        <v>337</v>
      </c>
      <c r="O8" s="36" t="s">
        <v>337</v>
      </c>
      <c r="P8" s="36" t="s">
        <v>337</v>
      </c>
      <c r="Q8" s="36" t="s">
        <v>337</v>
      </c>
      <c r="R8" s="36" t="s">
        <v>337</v>
      </c>
      <c r="S8" s="36" t="s">
        <v>337</v>
      </c>
      <c r="T8" s="36" t="s">
        <v>337</v>
      </c>
      <c r="U8" s="36" t="s">
        <v>337</v>
      </c>
      <c r="V8" s="36" t="s">
        <v>337</v>
      </c>
      <c r="W8" s="36" t="s">
        <v>337</v>
      </c>
      <c r="X8" s="36" t="s">
        <v>337</v>
      </c>
      <c r="Y8" s="36" t="s">
        <v>337</v>
      </c>
      <c r="Z8" s="36" t="s">
        <v>337</v>
      </c>
      <c r="AA8" s="36" t="s">
        <v>337</v>
      </c>
      <c r="AB8" s="36" t="s">
        <v>337</v>
      </c>
      <c r="AC8" s="36" t="s">
        <v>337</v>
      </c>
      <c r="AD8" s="36" t="s">
        <v>337</v>
      </c>
      <c r="AE8" s="36" t="s">
        <v>337</v>
      </c>
      <c r="AF8" s="36" t="s">
        <v>337</v>
      </c>
      <c r="AG8" s="36" t="s">
        <v>337</v>
      </c>
      <c r="AH8" s="36" t="s">
        <v>337</v>
      </c>
      <c r="AI8" s="36" t="s">
        <v>337</v>
      </c>
      <c r="AJ8" s="36" t="s">
        <v>337</v>
      </c>
      <c r="AK8" s="36" t="s">
        <v>337</v>
      </c>
      <c r="AL8" s="36" t="s">
        <v>337</v>
      </c>
      <c r="AM8" s="36" t="s">
        <v>337</v>
      </c>
      <c r="AN8" s="36" t="s">
        <v>337</v>
      </c>
      <c r="AO8" s="36" t="s">
        <v>337</v>
      </c>
      <c r="AP8" s="36" t="s">
        <v>337</v>
      </c>
      <c r="AQ8" s="36" t="s">
        <v>337</v>
      </c>
      <c r="AR8" s="36" t="s">
        <v>337</v>
      </c>
      <c r="AS8" s="36" t="s">
        <v>337</v>
      </c>
      <c r="AT8" s="36" t="s">
        <v>337</v>
      </c>
      <c r="AU8" s="36" t="s">
        <v>337</v>
      </c>
      <c r="AV8" s="36" t="s">
        <v>337</v>
      </c>
      <c r="AW8" s="36" t="s">
        <v>337</v>
      </c>
      <c r="AX8" s="36" t="s">
        <v>337</v>
      </c>
      <c r="AY8" s="36" t="s">
        <v>337</v>
      </c>
      <c r="AZ8" s="36" t="s">
        <v>337</v>
      </c>
      <c r="BA8" s="36" t="s">
        <v>337</v>
      </c>
      <c r="BB8" s="36" t="s">
        <v>337</v>
      </c>
      <c r="BC8" s="36" t="s">
        <v>337</v>
      </c>
      <c r="BD8" s="36" t="s">
        <v>337</v>
      </c>
      <c r="BE8" s="36" t="s">
        <v>337</v>
      </c>
      <c r="BF8" s="36" t="s">
        <v>337</v>
      </c>
      <c r="BG8" s="36" t="s">
        <v>337</v>
      </c>
      <c r="BH8" s="36" t="s">
        <v>337</v>
      </c>
      <c r="BI8" s="36" t="s">
        <v>337</v>
      </c>
      <c r="BJ8" s="36" t="s">
        <v>337</v>
      </c>
      <c r="BK8" s="36" t="s">
        <v>337</v>
      </c>
      <c r="BL8" s="36" t="s">
        <v>337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337</v>
      </c>
      <c r="E9" s="36" t="s">
        <v>337</v>
      </c>
      <c r="F9" s="36" t="s">
        <v>337</v>
      </c>
      <c r="G9" s="36" t="s">
        <v>337</v>
      </c>
      <c r="H9" s="36" t="s">
        <v>337</v>
      </c>
      <c r="I9" s="36" t="s">
        <v>337</v>
      </c>
      <c r="J9" s="36" t="s">
        <v>337</v>
      </c>
      <c r="K9" s="36" t="s">
        <v>337</v>
      </c>
      <c r="L9" s="36" t="s">
        <v>337</v>
      </c>
      <c r="M9" s="36" t="s">
        <v>337</v>
      </c>
      <c r="N9" s="36" t="s">
        <v>337</v>
      </c>
      <c r="O9" s="36" t="s">
        <v>337</v>
      </c>
      <c r="P9" s="36" t="s">
        <v>337</v>
      </c>
      <c r="Q9" s="36" t="s">
        <v>337</v>
      </c>
      <c r="R9" s="36" t="s">
        <v>337</v>
      </c>
      <c r="S9" s="36" t="s">
        <v>337</v>
      </c>
      <c r="T9" s="36" t="s">
        <v>337</v>
      </c>
      <c r="U9" s="36" t="s">
        <v>337</v>
      </c>
      <c r="V9" s="36" t="s">
        <v>337</v>
      </c>
      <c r="W9" s="36" t="s">
        <v>337</v>
      </c>
      <c r="X9" s="36" t="s">
        <v>337</v>
      </c>
      <c r="Y9" s="36" t="s">
        <v>337</v>
      </c>
      <c r="Z9" s="36" t="s">
        <v>337</v>
      </c>
      <c r="AA9" s="36" t="s">
        <v>337</v>
      </c>
      <c r="AB9" s="36" t="s">
        <v>337</v>
      </c>
      <c r="AC9" s="36" t="s">
        <v>337</v>
      </c>
      <c r="AD9" s="36" t="s">
        <v>337</v>
      </c>
      <c r="AE9" s="36" t="s">
        <v>337</v>
      </c>
      <c r="AF9" s="36" t="s">
        <v>337</v>
      </c>
      <c r="AG9" s="36" t="s">
        <v>337</v>
      </c>
      <c r="AH9" s="36" t="s">
        <v>337</v>
      </c>
      <c r="AI9" s="36" t="s">
        <v>337</v>
      </c>
      <c r="AJ9" s="36" t="s">
        <v>337</v>
      </c>
      <c r="AK9" s="36" t="s">
        <v>337</v>
      </c>
      <c r="AL9" s="36" t="s">
        <v>337</v>
      </c>
      <c r="AM9" s="36" t="s">
        <v>337</v>
      </c>
      <c r="AN9" s="36" t="s">
        <v>337</v>
      </c>
      <c r="AO9" s="36" t="s">
        <v>337</v>
      </c>
      <c r="AP9" s="36" t="s">
        <v>337</v>
      </c>
      <c r="AQ9" s="36" t="s">
        <v>337</v>
      </c>
      <c r="AR9" s="36" t="s">
        <v>337</v>
      </c>
      <c r="AS9" s="36" t="s">
        <v>337</v>
      </c>
      <c r="AT9" s="36" t="s">
        <v>337</v>
      </c>
      <c r="AU9" s="36" t="s">
        <v>337</v>
      </c>
      <c r="AV9" s="36" t="s">
        <v>337</v>
      </c>
      <c r="AW9" s="36" t="s">
        <v>337</v>
      </c>
      <c r="AX9" s="36" t="s">
        <v>337</v>
      </c>
      <c r="AY9" s="36" t="s">
        <v>337</v>
      </c>
      <c r="AZ9" s="36" t="s">
        <v>337</v>
      </c>
      <c r="BA9" s="36" t="s">
        <v>337</v>
      </c>
      <c r="BB9" s="36" t="s">
        <v>337</v>
      </c>
      <c r="BC9" s="36" t="s">
        <v>337</v>
      </c>
      <c r="BD9" s="36" t="s">
        <v>337</v>
      </c>
      <c r="BE9" s="36" t="s">
        <v>337</v>
      </c>
      <c r="BF9" s="36" t="s">
        <v>337</v>
      </c>
      <c r="BG9" s="36" t="s">
        <v>337</v>
      </c>
      <c r="BH9" s="36" t="s">
        <v>337</v>
      </c>
      <c r="BI9" s="36" t="s">
        <v>337</v>
      </c>
      <c r="BJ9" s="36" t="s">
        <v>337</v>
      </c>
      <c r="BK9" s="36" t="s">
        <v>337</v>
      </c>
      <c r="BL9" s="36" t="s">
        <v>337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337</v>
      </c>
      <c r="E10" s="36" t="s">
        <v>337</v>
      </c>
      <c r="F10" s="36" t="s">
        <v>337</v>
      </c>
      <c r="G10" s="36" t="s">
        <v>337</v>
      </c>
      <c r="H10" s="36" t="s">
        <v>337</v>
      </c>
      <c r="I10" s="36" t="s">
        <v>337</v>
      </c>
      <c r="J10" s="36" t="s">
        <v>337</v>
      </c>
      <c r="K10" s="36" t="s">
        <v>337</v>
      </c>
      <c r="L10" s="36" t="s">
        <v>337</v>
      </c>
      <c r="M10" s="36" t="s">
        <v>337</v>
      </c>
      <c r="N10" s="36" t="s">
        <v>337</v>
      </c>
      <c r="O10" s="36" t="s">
        <v>337</v>
      </c>
      <c r="P10" s="36" t="s">
        <v>337</v>
      </c>
      <c r="Q10" s="36" t="s">
        <v>337</v>
      </c>
      <c r="R10" s="36" t="s">
        <v>337</v>
      </c>
      <c r="S10" s="36" t="s">
        <v>337</v>
      </c>
      <c r="T10" s="36" t="s">
        <v>337</v>
      </c>
      <c r="U10" s="36" t="s">
        <v>337</v>
      </c>
      <c r="V10" s="36" t="s">
        <v>337</v>
      </c>
      <c r="W10" s="36" t="s">
        <v>337</v>
      </c>
      <c r="X10" s="36" t="s">
        <v>337</v>
      </c>
      <c r="Y10" s="36" t="s">
        <v>337</v>
      </c>
      <c r="Z10" s="36" t="s">
        <v>337</v>
      </c>
      <c r="AA10" s="36" t="s">
        <v>337</v>
      </c>
      <c r="AB10" s="36" t="s">
        <v>337</v>
      </c>
      <c r="AC10" s="36" t="s">
        <v>337</v>
      </c>
      <c r="AD10" s="36" t="s">
        <v>337</v>
      </c>
      <c r="AE10" s="36" t="s">
        <v>337</v>
      </c>
      <c r="AF10" s="36" t="s">
        <v>337</v>
      </c>
      <c r="AG10" s="36" t="s">
        <v>337</v>
      </c>
      <c r="AH10" s="36" t="s">
        <v>337</v>
      </c>
      <c r="AI10" s="36" t="s">
        <v>337</v>
      </c>
      <c r="AJ10" s="36" t="s">
        <v>337</v>
      </c>
      <c r="AK10" s="36" t="s">
        <v>337</v>
      </c>
      <c r="AL10" s="36" t="s">
        <v>337</v>
      </c>
      <c r="AM10" s="36" t="s">
        <v>337</v>
      </c>
      <c r="AN10" s="36" t="s">
        <v>337</v>
      </c>
      <c r="AO10" s="36" t="s">
        <v>337</v>
      </c>
      <c r="AP10" s="36" t="s">
        <v>337</v>
      </c>
      <c r="AQ10" s="36" t="s">
        <v>337</v>
      </c>
      <c r="AR10" s="36" t="s">
        <v>337</v>
      </c>
      <c r="AS10" s="36" t="s">
        <v>337</v>
      </c>
      <c r="AT10" s="36" t="s">
        <v>337</v>
      </c>
      <c r="AU10" s="36" t="s">
        <v>337</v>
      </c>
      <c r="AV10" s="36" t="s">
        <v>337</v>
      </c>
      <c r="AW10" s="36" t="s">
        <v>337</v>
      </c>
      <c r="AX10" s="36" t="s">
        <v>337</v>
      </c>
      <c r="AY10" s="36" t="s">
        <v>337</v>
      </c>
      <c r="AZ10" s="36" t="s">
        <v>337</v>
      </c>
      <c r="BA10" s="36" t="s">
        <v>337</v>
      </c>
      <c r="BB10" s="36" t="s">
        <v>337</v>
      </c>
      <c r="BC10" s="36" t="s">
        <v>337</v>
      </c>
      <c r="BD10" s="36" t="s">
        <v>337</v>
      </c>
      <c r="BE10" s="36" t="s">
        <v>337</v>
      </c>
      <c r="BF10" s="36" t="s">
        <v>337</v>
      </c>
      <c r="BG10" s="36" t="s">
        <v>337</v>
      </c>
      <c r="BH10" s="36" t="s">
        <v>337</v>
      </c>
      <c r="BI10" s="36" t="s">
        <v>337</v>
      </c>
      <c r="BJ10" s="36" t="s">
        <v>337</v>
      </c>
      <c r="BK10" s="36" t="s">
        <v>337</v>
      </c>
      <c r="BL10" s="36" t="s">
        <v>337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337</v>
      </c>
      <c r="E11" s="36" t="s">
        <v>337</v>
      </c>
      <c r="F11" s="36" t="s">
        <v>337</v>
      </c>
      <c r="G11" s="36" t="s">
        <v>337</v>
      </c>
      <c r="H11" s="36" t="s">
        <v>337</v>
      </c>
      <c r="I11" s="36" t="s">
        <v>337</v>
      </c>
      <c r="J11" s="36" t="s">
        <v>337</v>
      </c>
      <c r="K11" s="36" t="s">
        <v>337</v>
      </c>
      <c r="L11" s="36" t="s">
        <v>337</v>
      </c>
      <c r="M11" s="36" t="s">
        <v>337</v>
      </c>
      <c r="N11" s="36" t="s">
        <v>337</v>
      </c>
      <c r="O11" s="36" t="s">
        <v>337</v>
      </c>
      <c r="P11" s="36" t="s">
        <v>337</v>
      </c>
      <c r="Q11" s="36" t="s">
        <v>337</v>
      </c>
      <c r="R11" s="36" t="s">
        <v>337</v>
      </c>
      <c r="S11" s="36" t="s">
        <v>337</v>
      </c>
      <c r="T11" s="36" t="s">
        <v>337</v>
      </c>
      <c r="U11" s="36" t="s">
        <v>337</v>
      </c>
      <c r="V11" s="36" t="s">
        <v>337</v>
      </c>
      <c r="W11" s="36" t="s">
        <v>337</v>
      </c>
      <c r="X11" s="36" t="s">
        <v>337</v>
      </c>
      <c r="Y11" s="36" t="s">
        <v>337</v>
      </c>
      <c r="Z11" s="36" t="s">
        <v>337</v>
      </c>
      <c r="AA11" s="36" t="s">
        <v>337</v>
      </c>
      <c r="AB11" s="36" t="s">
        <v>337</v>
      </c>
      <c r="AC11" s="36" t="s">
        <v>337</v>
      </c>
      <c r="AD11" s="36" t="s">
        <v>337</v>
      </c>
      <c r="AE11" s="36" t="s">
        <v>337</v>
      </c>
      <c r="AF11" s="36" t="s">
        <v>337</v>
      </c>
      <c r="AG11" s="36" t="s">
        <v>337</v>
      </c>
      <c r="AH11" s="36" t="s">
        <v>337</v>
      </c>
      <c r="AI11" s="36" t="s">
        <v>337</v>
      </c>
      <c r="AJ11" s="36" t="s">
        <v>337</v>
      </c>
      <c r="AK11" s="36" t="s">
        <v>337</v>
      </c>
      <c r="AL11" s="36" t="s">
        <v>337</v>
      </c>
      <c r="AM11" s="36" t="s">
        <v>337</v>
      </c>
      <c r="AN11" s="36" t="s">
        <v>337</v>
      </c>
      <c r="AO11" s="36" t="s">
        <v>337</v>
      </c>
      <c r="AP11" s="36" t="s">
        <v>337</v>
      </c>
      <c r="AQ11" s="36" t="s">
        <v>337</v>
      </c>
      <c r="AR11" s="36" t="s">
        <v>337</v>
      </c>
      <c r="AS11" s="36" t="s">
        <v>337</v>
      </c>
      <c r="AT11" s="36" t="s">
        <v>337</v>
      </c>
      <c r="AU11" s="36" t="s">
        <v>337</v>
      </c>
      <c r="AV11" s="36" t="s">
        <v>337</v>
      </c>
      <c r="AW11" s="36" t="s">
        <v>337</v>
      </c>
      <c r="AX11" s="36" t="s">
        <v>337</v>
      </c>
      <c r="AY11" s="36" t="s">
        <v>337</v>
      </c>
      <c r="AZ11" s="36" t="s">
        <v>337</v>
      </c>
      <c r="BA11" s="36" t="s">
        <v>337</v>
      </c>
      <c r="BB11" s="36" t="s">
        <v>337</v>
      </c>
      <c r="BC11" s="36" t="s">
        <v>337</v>
      </c>
      <c r="BD11" s="36" t="s">
        <v>337</v>
      </c>
      <c r="BE11" s="36" t="s">
        <v>337</v>
      </c>
      <c r="BF11" s="36" t="s">
        <v>337</v>
      </c>
      <c r="BG11" s="36" t="s">
        <v>337</v>
      </c>
      <c r="BH11" s="36" t="s">
        <v>337</v>
      </c>
      <c r="BI11" s="36" t="s">
        <v>337</v>
      </c>
      <c r="BJ11" s="36" t="s">
        <v>337</v>
      </c>
      <c r="BK11" s="36" t="s">
        <v>337</v>
      </c>
      <c r="BL11" s="36" t="s">
        <v>337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337</v>
      </c>
      <c r="E12" s="36" t="s">
        <v>337</v>
      </c>
      <c r="F12" s="36" t="s">
        <v>337</v>
      </c>
      <c r="G12" s="36" t="s">
        <v>337</v>
      </c>
      <c r="H12" s="36" t="s">
        <v>337</v>
      </c>
      <c r="I12" s="36" t="s">
        <v>337</v>
      </c>
      <c r="J12" s="36" t="s">
        <v>337</v>
      </c>
      <c r="K12" s="36" t="s">
        <v>337</v>
      </c>
      <c r="L12" s="36" t="s">
        <v>337</v>
      </c>
      <c r="M12" s="36" t="s">
        <v>337</v>
      </c>
      <c r="N12" s="36" t="s">
        <v>337</v>
      </c>
      <c r="O12" s="36" t="s">
        <v>337</v>
      </c>
      <c r="P12" s="36" t="s">
        <v>337</v>
      </c>
      <c r="Q12" s="36" t="s">
        <v>337</v>
      </c>
      <c r="R12" s="36" t="s">
        <v>337</v>
      </c>
      <c r="S12" s="36" t="s">
        <v>337</v>
      </c>
      <c r="T12" s="36" t="s">
        <v>337</v>
      </c>
      <c r="U12" s="36" t="s">
        <v>337</v>
      </c>
      <c r="V12" s="36" t="s">
        <v>337</v>
      </c>
      <c r="W12" s="36" t="s">
        <v>337</v>
      </c>
      <c r="X12" s="36" t="s">
        <v>337</v>
      </c>
      <c r="Y12" s="36" t="s">
        <v>337</v>
      </c>
      <c r="Z12" s="36" t="s">
        <v>337</v>
      </c>
      <c r="AA12" s="36" t="s">
        <v>337</v>
      </c>
      <c r="AB12" s="36" t="s">
        <v>337</v>
      </c>
      <c r="AC12" s="36" t="s">
        <v>337</v>
      </c>
      <c r="AD12" s="36" t="s">
        <v>337</v>
      </c>
      <c r="AE12" s="36" t="s">
        <v>337</v>
      </c>
      <c r="AF12" s="36" t="s">
        <v>337</v>
      </c>
      <c r="AG12" s="36" t="s">
        <v>337</v>
      </c>
      <c r="AH12" s="36" t="s">
        <v>337</v>
      </c>
      <c r="AI12" s="36" t="s">
        <v>337</v>
      </c>
      <c r="AJ12" s="36" t="s">
        <v>337</v>
      </c>
      <c r="AK12" s="36" t="s">
        <v>337</v>
      </c>
      <c r="AL12" s="36" t="s">
        <v>337</v>
      </c>
      <c r="AM12" s="36" t="s">
        <v>337</v>
      </c>
      <c r="AN12" s="36" t="s">
        <v>337</v>
      </c>
      <c r="AO12" s="36" t="s">
        <v>337</v>
      </c>
      <c r="AP12" s="36" t="s">
        <v>337</v>
      </c>
      <c r="AQ12" s="36" t="s">
        <v>337</v>
      </c>
      <c r="AR12" s="36" t="s">
        <v>337</v>
      </c>
      <c r="AS12" s="36" t="s">
        <v>337</v>
      </c>
      <c r="AT12" s="36" t="s">
        <v>337</v>
      </c>
      <c r="AU12" s="36" t="s">
        <v>337</v>
      </c>
      <c r="AV12" s="36" t="s">
        <v>337</v>
      </c>
      <c r="AW12" s="36" t="s">
        <v>337</v>
      </c>
      <c r="AX12" s="36" t="s">
        <v>337</v>
      </c>
      <c r="AY12" s="36" t="s">
        <v>337</v>
      </c>
      <c r="AZ12" s="36" t="s">
        <v>337</v>
      </c>
      <c r="BA12" s="36" t="s">
        <v>337</v>
      </c>
      <c r="BB12" s="36" t="s">
        <v>337</v>
      </c>
      <c r="BC12" s="36" t="s">
        <v>337</v>
      </c>
      <c r="BD12" s="36" t="s">
        <v>337</v>
      </c>
      <c r="BE12" s="36" t="s">
        <v>337</v>
      </c>
      <c r="BF12" s="36" t="s">
        <v>337</v>
      </c>
      <c r="BG12" s="36" t="s">
        <v>337</v>
      </c>
      <c r="BH12" s="36" t="s">
        <v>337</v>
      </c>
      <c r="BI12" s="36" t="s">
        <v>337</v>
      </c>
      <c r="BJ12" s="36" t="s">
        <v>337</v>
      </c>
      <c r="BK12" s="36" t="s">
        <v>337</v>
      </c>
      <c r="BL12" s="36" t="s">
        <v>337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337</v>
      </c>
      <c r="E13" s="36" t="s">
        <v>337</v>
      </c>
      <c r="F13" s="36" t="s">
        <v>337</v>
      </c>
      <c r="G13" s="36" t="s">
        <v>337</v>
      </c>
      <c r="H13" s="36" t="s">
        <v>337</v>
      </c>
      <c r="I13" s="36" t="s">
        <v>337</v>
      </c>
      <c r="J13" s="36" t="s">
        <v>337</v>
      </c>
      <c r="K13" s="36" t="s">
        <v>337</v>
      </c>
      <c r="L13" s="36" t="s">
        <v>337</v>
      </c>
      <c r="M13" s="36" t="s">
        <v>337</v>
      </c>
      <c r="N13" s="36" t="s">
        <v>337</v>
      </c>
      <c r="O13" s="36" t="s">
        <v>337</v>
      </c>
      <c r="P13" s="36" t="s">
        <v>337</v>
      </c>
      <c r="Q13" s="36" t="s">
        <v>337</v>
      </c>
      <c r="R13" s="36" t="s">
        <v>337</v>
      </c>
      <c r="S13" s="36" t="s">
        <v>337</v>
      </c>
      <c r="T13" s="36" t="s">
        <v>337</v>
      </c>
      <c r="U13" s="36" t="s">
        <v>337</v>
      </c>
      <c r="V13" s="36" t="s">
        <v>337</v>
      </c>
      <c r="W13" s="36" t="s">
        <v>337</v>
      </c>
      <c r="X13" s="36" t="s">
        <v>337</v>
      </c>
      <c r="Y13" s="36" t="s">
        <v>337</v>
      </c>
      <c r="Z13" s="36" t="s">
        <v>337</v>
      </c>
      <c r="AA13" s="36" t="s">
        <v>337</v>
      </c>
      <c r="AB13" s="36" t="s">
        <v>337</v>
      </c>
      <c r="AC13" s="36" t="s">
        <v>337</v>
      </c>
      <c r="AD13" s="36" t="s">
        <v>337</v>
      </c>
      <c r="AE13" s="36" t="s">
        <v>337</v>
      </c>
      <c r="AF13" s="36" t="s">
        <v>337</v>
      </c>
      <c r="AG13" s="36" t="s">
        <v>337</v>
      </c>
      <c r="AH13" s="36" t="s">
        <v>337</v>
      </c>
      <c r="AI13" s="36" t="s">
        <v>337</v>
      </c>
      <c r="AJ13" s="36" t="s">
        <v>337</v>
      </c>
      <c r="AK13" s="36" t="s">
        <v>337</v>
      </c>
      <c r="AL13" s="36" t="s">
        <v>337</v>
      </c>
      <c r="AM13" s="36" t="s">
        <v>337</v>
      </c>
      <c r="AN13" s="36" t="s">
        <v>337</v>
      </c>
      <c r="AO13" s="36" t="s">
        <v>337</v>
      </c>
      <c r="AP13" s="36" t="s">
        <v>337</v>
      </c>
      <c r="AQ13" s="36" t="s">
        <v>337</v>
      </c>
      <c r="AR13" s="36" t="s">
        <v>337</v>
      </c>
      <c r="AS13" s="36" t="s">
        <v>337</v>
      </c>
      <c r="AT13" s="36" t="s">
        <v>337</v>
      </c>
      <c r="AU13" s="36" t="s">
        <v>337</v>
      </c>
      <c r="AV13" s="36" t="s">
        <v>337</v>
      </c>
      <c r="AW13" s="36" t="s">
        <v>337</v>
      </c>
      <c r="AX13" s="36" t="s">
        <v>337</v>
      </c>
      <c r="AY13" s="36" t="s">
        <v>337</v>
      </c>
      <c r="AZ13" s="36" t="s">
        <v>337</v>
      </c>
      <c r="BA13" s="36" t="s">
        <v>337</v>
      </c>
      <c r="BB13" s="36" t="s">
        <v>337</v>
      </c>
      <c r="BC13" s="36" t="s">
        <v>337</v>
      </c>
      <c r="BD13" s="36" t="s">
        <v>337</v>
      </c>
      <c r="BE13" s="36" t="s">
        <v>337</v>
      </c>
      <c r="BF13" s="36" t="s">
        <v>337</v>
      </c>
      <c r="BG13" s="36" t="s">
        <v>337</v>
      </c>
      <c r="BH13" s="36" t="s">
        <v>337</v>
      </c>
      <c r="BI13" s="36" t="s">
        <v>337</v>
      </c>
      <c r="BJ13" s="36" t="s">
        <v>337</v>
      </c>
      <c r="BK13" s="36" t="s">
        <v>337</v>
      </c>
      <c r="BL13" s="36" t="s">
        <v>337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337</v>
      </c>
      <c r="E14" s="36" t="s">
        <v>337</v>
      </c>
      <c r="F14" s="36" t="s">
        <v>337</v>
      </c>
      <c r="G14" s="36" t="s">
        <v>337</v>
      </c>
      <c r="H14" s="36" t="s">
        <v>337</v>
      </c>
      <c r="I14" s="36" t="s">
        <v>337</v>
      </c>
      <c r="J14" s="36" t="s">
        <v>337</v>
      </c>
      <c r="K14" s="36" t="s">
        <v>337</v>
      </c>
      <c r="L14" s="36" t="s">
        <v>337</v>
      </c>
      <c r="M14" s="36" t="s">
        <v>337</v>
      </c>
      <c r="N14" s="36" t="s">
        <v>337</v>
      </c>
      <c r="O14" s="36" t="s">
        <v>337</v>
      </c>
      <c r="P14" s="36" t="s">
        <v>337</v>
      </c>
      <c r="Q14" s="36" t="s">
        <v>337</v>
      </c>
      <c r="R14" s="36" t="s">
        <v>337</v>
      </c>
      <c r="S14" s="36" t="s">
        <v>337</v>
      </c>
      <c r="T14" s="36" t="s">
        <v>337</v>
      </c>
      <c r="U14" s="36" t="s">
        <v>337</v>
      </c>
      <c r="V14" s="36" t="s">
        <v>337</v>
      </c>
      <c r="W14" s="36" t="s">
        <v>337</v>
      </c>
      <c r="X14" s="36" t="s">
        <v>337</v>
      </c>
      <c r="Y14" s="36" t="s">
        <v>337</v>
      </c>
      <c r="Z14" s="36" t="s">
        <v>337</v>
      </c>
      <c r="AA14" s="36" t="s">
        <v>337</v>
      </c>
      <c r="AB14" s="36" t="s">
        <v>337</v>
      </c>
      <c r="AC14" s="36" t="s">
        <v>337</v>
      </c>
      <c r="AD14" s="36" t="s">
        <v>337</v>
      </c>
      <c r="AE14" s="36" t="s">
        <v>337</v>
      </c>
      <c r="AF14" s="36" t="s">
        <v>337</v>
      </c>
      <c r="AG14" s="36" t="s">
        <v>337</v>
      </c>
      <c r="AH14" s="36" t="s">
        <v>337</v>
      </c>
      <c r="AI14" s="36" t="s">
        <v>337</v>
      </c>
      <c r="AJ14" s="36" t="s">
        <v>337</v>
      </c>
      <c r="AK14" s="36" t="s">
        <v>337</v>
      </c>
      <c r="AL14" s="36" t="s">
        <v>337</v>
      </c>
      <c r="AM14" s="36" t="s">
        <v>337</v>
      </c>
      <c r="AN14" s="36" t="s">
        <v>337</v>
      </c>
      <c r="AO14" s="36" t="s">
        <v>337</v>
      </c>
      <c r="AP14" s="36" t="s">
        <v>337</v>
      </c>
      <c r="AQ14" s="36" t="s">
        <v>337</v>
      </c>
      <c r="AR14" s="36" t="s">
        <v>337</v>
      </c>
      <c r="AS14" s="36" t="s">
        <v>337</v>
      </c>
      <c r="AT14" s="36" t="s">
        <v>337</v>
      </c>
      <c r="AU14" s="36" t="s">
        <v>337</v>
      </c>
      <c r="AV14" s="36" t="s">
        <v>337</v>
      </c>
      <c r="AW14" s="36" t="s">
        <v>337</v>
      </c>
      <c r="AX14" s="36" t="s">
        <v>337</v>
      </c>
      <c r="AY14" s="36" t="s">
        <v>337</v>
      </c>
      <c r="AZ14" s="36" t="s">
        <v>337</v>
      </c>
      <c r="BA14" s="36" t="s">
        <v>337</v>
      </c>
      <c r="BB14" s="36" t="s">
        <v>337</v>
      </c>
      <c r="BC14" s="36" t="s">
        <v>337</v>
      </c>
      <c r="BD14" s="36" t="s">
        <v>337</v>
      </c>
      <c r="BE14" s="36" t="s">
        <v>337</v>
      </c>
      <c r="BF14" s="36" t="s">
        <v>337</v>
      </c>
      <c r="BG14" s="36" t="s">
        <v>337</v>
      </c>
      <c r="BH14" s="36" t="s">
        <v>337</v>
      </c>
      <c r="BI14" s="36" t="s">
        <v>337</v>
      </c>
      <c r="BJ14" s="36" t="s">
        <v>337</v>
      </c>
      <c r="BK14" s="36" t="s">
        <v>337</v>
      </c>
      <c r="BL14" s="36" t="s">
        <v>337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337</v>
      </c>
      <c r="E15" s="36" t="s">
        <v>337</v>
      </c>
      <c r="F15" s="36" t="s">
        <v>337</v>
      </c>
      <c r="G15" s="36" t="s">
        <v>337</v>
      </c>
      <c r="H15" s="36" t="s">
        <v>337</v>
      </c>
      <c r="I15" s="36" t="s">
        <v>337</v>
      </c>
      <c r="J15" s="36" t="s">
        <v>337</v>
      </c>
      <c r="K15" s="36" t="s">
        <v>337</v>
      </c>
      <c r="L15" s="36" t="s">
        <v>337</v>
      </c>
      <c r="M15" s="36" t="s">
        <v>337</v>
      </c>
      <c r="N15" s="36" t="s">
        <v>337</v>
      </c>
      <c r="O15" s="36" t="s">
        <v>337</v>
      </c>
      <c r="P15" s="36" t="s">
        <v>337</v>
      </c>
      <c r="Q15" s="36" t="s">
        <v>337</v>
      </c>
      <c r="R15" s="36" t="s">
        <v>337</v>
      </c>
      <c r="S15" s="36" t="s">
        <v>337</v>
      </c>
      <c r="T15" s="36" t="s">
        <v>337</v>
      </c>
      <c r="U15" s="36" t="s">
        <v>337</v>
      </c>
      <c r="V15" s="36" t="s">
        <v>337</v>
      </c>
      <c r="W15" s="36" t="s">
        <v>337</v>
      </c>
      <c r="X15" s="36" t="s">
        <v>337</v>
      </c>
      <c r="Y15" s="36" t="s">
        <v>337</v>
      </c>
      <c r="Z15" s="36" t="s">
        <v>337</v>
      </c>
      <c r="AA15" s="36" t="s">
        <v>337</v>
      </c>
      <c r="AB15" s="36" t="s">
        <v>337</v>
      </c>
      <c r="AC15" s="36" t="s">
        <v>337</v>
      </c>
      <c r="AD15" s="36" t="s">
        <v>337</v>
      </c>
      <c r="AE15" s="36" t="s">
        <v>337</v>
      </c>
      <c r="AF15" s="36" t="s">
        <v>337</v>
      </c>
      <c r="AG15" s="36" t="s">
        <v>337</v>
      </c>
      <c r="AH15" s="36" t="s">
        <v>337</v>
      </c>
      <c r="AI15" s="36" t="s">
        <v>337</v>
      </c>
      <c r="AJ15" s="36" t="s">
        <v>337</v>
      </c>
      <c r="AK15" s="36" t="s">
        <v>337</v>
      </c>
      <c r="AL15" s="36" t="s">
        <v>337</v>
      </c>
      <c r="AM15" s="36" t="s">
        <v>337</v>
      </c>
      <c r="AN15" s="36" t="s">
        <v>337</v>
      </c>
      <c r="AO15" s="36" t="s">
        <v>337</v>
      </c>
      <c r="AP15" s="36" t="s">
        <v>337</v>
      </c>
      <c r="AQ15" s="36" t="s">
        <v>337</v>
      </c>
      <c r="AR15" s="36" t="s">
        <v>337</v>
      </c>
      <c r="AS15" s="36" t="s">
        <v>337</v>
      </c>
      <c r="AT15" s="36" t="s">
        <v>337</v>
      </c>
      <c r="AU15" s="36" t="s">
        <v>337</v>
      </c>
      <c r="AV15" s="36" t="s">
        <v>337</v>
      </c>
      <c r="AW15" s="36" t="s">
        <v>337</v>
      </c>
      <c r="AX15" s="36" t="s">
        <v>337</v>
      </c>
      <c r="AY15" s="36" t="s">
        <v>337</v>
      </c>
      <c r="AZ15" s="36" t="s">
        <v>337</v>
      </c>
      <c r="BA15" s="36" t="s">
        <v>337</v>
      </c>
      <c r="BB15" s="36" t="s">
        <v>337</v>
      </c>
      <c r="BC15" s="36" t="s">
        <v>337</v>
      </c>
      <c r="BD15" s="36" t="s">
        <v>337</v>
      </c>
      <c r="BE15" s="36" t="s">
        <v>337</v>
      </c>
      <c r="BF15" s="36" t="s">
        <v>337</v>
      </c>
      <c r="BG15" s="36" t="s">
        <v>337</v>
      </c>
      <c r="BH15" s="36" t="s">
        <v>337</v>
      </c>
      <c r="BI15" s="36" t="s">
        <v>337</v>
      </c>
      <c r="BJ15" s="36" t="s">
        <v>337</v>
      </c>
      <c r="BK15" s="36" t="s">
        <v>337</v>
      </c>
      <c r="BL15" s="36" t="s">
        <v>337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337</v>
      </c>
      <c r="E16" s="36" t="s">
        <v>337</v>
      </c>
      <c r="F16" s="36" t="s">
        <v>337</v>
      </c>
      <c r="G16" s="36" t="s">
        <v>337</v>
      </c>
      <c r="H16" s="36" t="s">
        <v>337</v>
      </c>
      <c r="I16" s="36" t="s">
        <v>337</v>
      </c>
      <c r="J16" s="36" t="s">
        <v>337</v>
      </c>
      <c r="K16" s="36" t="s">
        <v>337</v>
      </c>
      <c r="L16" s="36" t="s">
        <v>337</v>
      </c>
      <c r="M16" s="36" t="s">
        <v>337</v>
      </c>
      <c r="N16" s="36" t="s">
        <v>337</v>
      </c>
      <c r="O16" s="36" t="s">
        <v>337</v>
      </c>
      <c r="P16" s="36" t="s">
        <v>337</v>
      </c>
      <c r="Q16" s="36" t="s">
        <v>337</v>
      </c>
      <c r="R16" s="36" t="s">
        <v>337</v>
      </c>
      <c r="S16" s="36" t="s">
        <v>337</v>
      </c>
      <c r="T16" s="36" t="s">
        <v>337</v>
      </c>
      <c r="U16" s="36" t="s">
        <v>337</v>
      </c>
      <c r="V16" s="36" t="s">
        <v>337</v>
      </c>
      <c r="W16" s="36" t="s">
        <v>337</v>
      </c>
      <c r="X16" s="36" t="s">
        <v>337</v>
      </c>
      <c r="Y16" s="36" t="s">
        <v>337</v>
      </c>
      <c r="Z16" s="36" t="s">
        <v>337</v>
      </c>
      <c r="AA16" s="36" t="s">
        <v>337</v>
      </c>
      <c r="AB16" s="36" t="s">
        <v>337</v>
      </c>
      <c r="AC16" s="36" t="s">
        <v>337</v>
      </c>
      <c r="AD16" s="36" t="s">
        <v>337</v>
      </c>
      <c r="AE16" s="36" t="s">
        <v>337</v>
      </c>
      <c r="AF16" s="36" t="s">
        <v>337</v>
      </c>
      <c r="AG16" s="36" t="s">
        <v>337</v>
      </c>
      <c r="AH16" s="36" t="s">
        <v>337</v>
      </c>
      <c r="AI16" s="36" t="s">
        <v>337</v>
      </c>
      <c r="AJ16" s="36" t="s">
        <v>337</v>
      </c>
      <c r="AK16" s="36" t="s">
        <v>337</v>
      </c>
      <c r="AL16" s="36" t="s">
        <v>337</v>
      </c>
      <c r="AM16" s="36" t="s">
        <v>337</v>
      </c>
      <c r="AN16" s="36" t="s">
        <v>337</v>
      </c>
      <c r="AO16" s="36" t="s">
        <v>337</v>
      </c>
      <c r="AP16" s="36" t="s">
        <v>337</v>
      </c>
      <c r="AQ16" s="36" t="s">
        <v>337</v>
      </c>
      <c r="AR16" s="36" t="s">
        <v>337</v>
      </c>
      <c r="AS16" s="36" t="s">
        <v>337</v>
      </c>
      <c r="AT16" s="36" t="s">
        <v>337</v>
      </c>
      <c r="AU16" s="36" t="s">
        <v>337</v>
      </c>
      <c r="AV16" s="36" t="s">
        <v>337</v>
      </c>
      <c r="AW16" s="36" t="s">
        <v>337</v>
      </c>
      <c r="AX16" s="36" t="s">
        <v>337</v>
      </c>
      <c r="AY16" s="36" t="s">
        <v>337</v>
      </c>
      <c r="AZ16" s="36" t="s">
        <v>337</v>
      </c>
      <c r="BA16" s="36" t="s">
        <v>337</v>
      </c>
      <c r="BB16" s="36" t="s">
        <v>337</v>
      </c>
      <c r="BC16" s="36" t="s">
        <v>337</v>
      </c>
      <c r="BD16" s="36" t="s">
        <v>337</v>
      </c>
      <c r="BE16" s="36" t="s">
        <v>337</v>
      </c>
      <c r="BF16" s="36" t="s">
        <v>337</v>
      </c>
      <c r="BG16" s="36" t="s">
        <v>337</v>
      </c>
      <c r="BH16" s="36" t="s">
        <v>337</v>
      </c>
      <c r="BI16" s="36" t="s">
        <v>337</v>
      </c>
      <c r="BJ16" s="36" t="s">
        <v>337</v>
      </c>
      <c r="BK16" s="36" t="s">
        <v>337</v>
      </c>
      <c r="BL16" s="36" t="s">
        <v>337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337</v>
      </c>
      <c r="E17" s="36" t="s">
        <v>337</v>
      </c>
      <c r="F17" s="36" t="s">
        <v>337</v>
      </c>
      <c r="G17" s="36" t="s">
        <v>337</v>
      </c>
      <c r="H17" s="36" t="s">
        <v>337</v>
      </c>
      <c r="I17" s="36" t="s">
        <v>337</v>
      </c>
      <c r="J17" s="36" t="s">
        <v>337</v>
      </c>
      <c r="K17" s="36" t="s">
        <v>337</v>
      </c>
      <c r="L17" s="36" t="s">
        <v>337</v>
      </c>
      <c r="M17" s="36" t="s">
        <v>337</v>
      </c>
      <c r="N17" s="36" t="s">
        <v>337</v>
      </c>
      <c r="O17" s="36" t="s">
        <v>337</v>
      </c>
      <c r="P17" s="36" t="s">
        <v>337</v>
      </c>
      <c r="Q17" s="36" t="s">
        <v>337</v>
      </c>
      <c r="R17" s="36" t="s">
        <v>337</v>
      </c>
      <c r="S17" s="36" t="s">
        <v>337</v>
      </c>
      <c r="T17" s="36" t="s">
        <v>337</v>
      </c>
      <c r="U17" s="36" t="s">
        <v>337</v>
      </c>
      <c r="V17" s="36" t="s">
        <v>337</v>
      </c>
      <c r="W17" s="36" t="s">
        <v>337</v>
      </c>
      <c r="X17" s="36" t="s">
        <v>337</v>
      </c>
      <c r="Y17" s="36" t="s">
        <v>337</v>
      </c>
      <c r="Z17" s="36" t="s">
        <v>337</v>
      </c>
      <c r="AA17" s="36" t="s">
        <v>337</v>
      </c>
      <c r="AB17" s="36" t="s">
        <v>337</v>
      </c>
      <c r="AC17" s="36" t="s">
        <v>337</v>
      </c>
      <c r="AD17" s="36" t="s">
        <v>337</v>
      </c>
      <c r="AE17" s="36" t="s">
        <v>337</v>
      </c>
      <c r="AF17" s="36" t="s">
        <v>337</v>
      </c>
      <c r="AG17" s="36" t="s">
        <v>337</v>
      </c>
      <c r="AH17" s="36" t="s">
        <v>337</v>
      </c>
      <c r="AI17" s="36" t="s">
        <v>337</v>
      </c>
      <c r="AJ17" s="36" t="s">
        <v>337</v>
      </c>
      <c r="AK17" s="36" t="s">
        <v>337</v>
      </c>
      <c r="AL17" s="36" t="s">
        <v>337</v>
      </c>
      <c r="AM17" s="36" t="s">
        <v>337</v>
      </c>
      <c r="AN17" s="36" t="s">
        <v>337</v>
      </c>
      <c r="AO17" s="36" t="s">
        <v>337</v>
      </c>
      <c r="AP17" s="36" t="s">
        <v>337</v>
      </c>
      <c r="AQ17" s="36" t="s">
        <v>337</v>
      </c>
      <c r="AR17" s="36" t="s">
        <v>337</v>
      </c>
      <c r="AS17" s="36" t="s">
        <v>337</v>
      </c>
      <c r="AT17" s="36" t="s">
        <v>337</v>
      </c>
      <c r="AU17" s="36" t="s">
        <v>337</v>
      </c>
      <c r="AV17" s="36" t="s">
        <v>337</v>
      </c>
      <c r="AW17" s="36" t="s">
        <v>337</v>
      </c>
      <c r="AX17" s="36" t="s">
        <v>337</v>
      </c>
      <c r="AY17" s="36" t="s">
        <v>337</v>
      </c>
      <c r="AZ17" s="36" t="s">
        <v>337</v>
      </c>
      <c r="BA17" s="36" t="s">
        <v>337</v>
      </c>
      <c r="BB17" s="36" t="s">
        <v>337</v>
      </c>
      <c r="BC17" s="36" t="s">
        <v>337</v>
      </c>
      <c r="BD17" s="36" t="s">
        <v>337</v>
      </c>
      <c r="BE17" s="36" t="s">
        <v>337</v>
      </c>
      <c r="BF17" s="36" t="s">
        <v>337</v>
      </c>
      <c r="BG17" s="36" t="s">
        <v>337</v>
      </c>
      <c r="BH17" s="36" t="s">
        <v>337</v>
      </c>
      <c r="BI17" s="36" t="s">
        <v>337</v>
      </c>
      <c r="BJ17" s="36" t="s">
        <v>337</v>
      </c>
      <c r="BK17" s="36" t="s">
        <v>337</v>
      </c>
      <c r="BL17" s="36" t="s">
        <v>337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337</v>
      </c>
      <c r="E18" s="36" t="s">
        <v>337</v>
      </c>
      <c r="F18" s="36" t="s">
        <v>337</v>
      </c>
      <c r="G18" s="36" t="s">
        <v>337</v>
      </c>
      <c r="H18" s="36" t="s">
        <v>337</v>
      </c>
      <c r="I18" s="36" t="s">
        <v>337</v>
      </c>
      <c r="J18" s="36" t="s">
        <v>337</v>
      </c>
      <c r="K18" s="36" t="s">
        <v>337</v>
      </c>
      <c r="L18" s="36" t="s">
        <v>337</v>
      </c>
      <c r="M18" s="36" t="s">
        <v>337</v>
      </c>
      <c r="N18" s="36" t="s">
        <v>337</v>
      </c>
      <c r="O18" s="36" t="s">
        <v>337</v>
      </c>
      <c r="P18" s="36" t="s">
        <v>337</v>
      </c>
      <c r="Q18" s="36" t="s">
        <v>337</v>
      </c>
      <c r="R18" s="36" t="s">
        <v>337</v>
      </c>
      <c r="S18" s="36" t="s">
        <v>337</v>
      </c>
      <c r="T18" s="36" t="s">
        <v>337</v>
      </c>
      <c r="U18" s="36" t="s">
        <v>337</v>
      </c>
      <c r="V18" s="36" t="s">
        <v>337</v>
      </c>
      <c r="W18" s="36" t="s">
        <v>337</v>
      </c>
      <c r="X18" s="36" t="s">
        <v>337</v>
      </c>
      <c r="Y18" s="36" t="s">
        <v>337</v>
      </c>
      <c r="Z18" s="36" t="s">
        <v>337</v>
      </c>
      <c r="AA18" s="36" t="s">
        <v>337</v>
      </c>
      <c r="AB18" s="36" t="s">
        <v>337</v>
      </c>
      <c r="AC18" s="36" t="s">
        <v>337</v>
      </c>
      <c r="AD18" s="36" t="s">
        <v>337</v>
      </c>
      <c r="AE18" s="36" t="s">
        <v>337</v>
      </c>
      <c r="AF18" s="36" t="s">
        <v>337</v>
      </c>
      <c r="AG18" s="36" t="s">
        <v>337</v>
      </c>
      <c r="AH18" s="36" t="s">
        <v>337</v>
      </c>
      <c r="AI18" s="36" t="s">
        <v>337</v>
      </c>
      <c r="AJ18" s="36" t="s">
        <v>337</v>
      </c>
      <c r="AK18" s="36" t="s">
        <v>337</v>
      </c>
      <c r="AL18" s="36" t="s">
        <v>337</v>
      </c>
      <c r="AM18" s="36" t="s">
        <v>337</v>
      </c>
      <c r="AN18" s="36" t="s">
        <v>337</v>
      </c>
      <c r="AO18" s="36" t="s">
        <v>337</v>
      </c>
      <c r="AP18" s="36" t="s">
        <v>337</v>
      </c>
      <c r="AQ18" s="36" t="s">
        <v>337</v>
      </c>
      <c r="AR18" s="36" t="s">
        <v>337</v>
      </c>
      <c r="AS18" s="36" t="s">
        <v>337</v>
      </c>
      <c r="AT18" s="36" t="s">
        <v>337</v>
      </c>
      <c r="AU18" s="36" t="s">
        <v>337</v>
      </c>
      <c r="AV18" s="36" t="s">
        <v>337</v>
      </c>
      <c r="AW18" s="36" t="s">
        <v>337</v>
      </c>
      <c r="AX18" s="36" t="s">
        <v>337</v>
      </c>
      <c r="AY18" s="36" t="s">
        <v>337</v>
      </c>
      <c r="AZ18" s="36" t="s">
        <v>337</v>
      </c>
      <c r="BA18" s="36" t="s">
        <v>337</v>
      </c>
      <c r="BB18" s="36" t="s">
        <v>337</v>
      </c>
      <c r="BC18" s="36" t="s">
        <v>337</v>
      </c>
      <c r="BD18" s="36" t="s">
        <v>337</v>
      </c>
      <c r="BE18" s="36" t="s">
        <v>337</v>
      </c>
      <c r="BF18" s="36" t="s">
        <v>337</v>
      </c>
      <c r="BG18" s="36" t="s">
        <v>337</v>
      </c>
      <c r="BH18" s="36" t="s">
        <v>337</v>
      </c>
      <c r="BI18" s="36" t="s">
        <v>337</v>
      </c>
      <c r="BJ18" s="36" t="s">
        <v>337</v>
      </c>
      <c r="BK18" s="36" t="s">
        <v>337</v>
      </c>
      <c r="BL18" s="36" t="s">
        <v>337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337</v>
      </c>
      <c r="E19" s="36" t="s">
        <v>337</v>
      </c>
      <c r="F19" s="36" t="s">
        <v>337</v>
      </c>
      <c r="G19" s="36" t="s">
        <v>337</v>
      </c>
      <c r="H19" s="36" t="s">
        <v>337</v>
      </c>
      <c r="I19" s="36" t="s">
        <v>337</v>
      </c>
      <c r="J19" s="36" t="s">
        <v>337</v>
      </c>
      <c r="K19" s="36" t="s">
        <v>337</v>
      </c>
      <c r="L19" s="36" t="s">
        <v>337</v>
      </c>
      <c r="M19" s="36" t="s">
        <v>337</v>
      </c>
      <c r="N19" s="36" t="s">
        <v>337</v>
      </c>
      <c r="O19" s="36" t="s">
        <v>337</v>
      </c>
      <c r="P19" s="36" t="s">
        <v>337</v>
      </c>
      <c r="Q19" s="36" t="s">
        <v>337</v>
      </c>
      <c r="R19" s="36" t="s">
        <v>337</v>
      </c>
      <c r="S19" s="36" t="s">
        <v>337</v>
      </c>
      <c r="T19" s="36" t="s">
        <v>337</v>
      </c>
      <c r="U19" s="36" t="s">
        <v>337</v>
      </c>
      <c r="V19" s="36" t="s">
        <v>337</v>
      </c>
      <c r="W19" s="36" t="s">
        <v>337</v>
      </c>
      <c r="X19" s="36" t="s">
        <v>337</v>
      </c>
      <c r="Y19" s="36" t="s">
        <v>337</v>
      </c>
      <c r="Z19" s="36" t="s">
        <v>337</v>
      </c>
      <c r="AA19" s="36" t="s">
        <v>337</v>
      </c>
      <c r="AB19" s="36" t="s">
        <v>337</v>
      </c>
      <c r="AC19" s="36" t="s">
        <v>337</v>
      </c>
      <c r="AD19" s="36" t="s">
        <v>337</v>
      </c>
      <c r="AE19" s="36" t="s">
        <v>337</v>
      </c>
      <c r="AF19" s="36" t="s">
        <v>337</v>
      </c>
      <c r="AG19" s="36" t="s">
        <v>337</v>
      </c>
      <c r="AH19" s="36" t="s">
        <v>337</v>
      </c>
      <c r="AI19" s="36" t="s">
        <v>337</v>
      </c>
      <c r="AJ19" s="36" t="s">
        <v>337</v>
      </c>
      <c r="AK19" s="36" t="s">
        <v>337</v>
      </c>
      <c r="AL19" s="36" t="s">
        <v>337</v>
      </c>
      <c r="AM19" s="36" t="s">
        <v>337</v>
      </c>
      <c r="AN19" s="36" t="s">
        <v>337</v>
      </c>
      <c r="AO19" s="36" t="s">
        <v>337</v>
      </c>
      <c r="AP19" s="36" t="s">
        <v>337</v>
      </c>
      <c r="AQ19" s="36" t="s">
        <v>337</v>
      </c>
      <c r="AR19" s="36" t="s">
        <v>337</v>
      </c>
      <c r="AS19" s="36" t="s">
        <v>337</v>
      </c>
      <c r="AT19" s="36" t="s">
        <v>337</v>
      </c>
      <c r="AU19" s="36" t="s">
        <v>337</v>
      </c>
      <c r="AV19" s="36" t="s">
        <v>337</v>
      </c>
      <c r="AW19" s="36" t="s">
        <v>337</v>
      </c>
      <c r="AX19" s="36" t="s">
        <v>337</v>
      </c>
      <c r="AY19" s="36" t="s">
        <v>337</v>
      </c>
      <c r="AZ19" s="36" t="s">
        <v>337</v>
      </c>
      <c r="BA19" s="36" t="s">
        <v>337</v>
      </c>
      <c r="BB19" s="36" t="s">
        <v>337</v>
      </c>
      <c r="BC19" s="36" t="s">
        <v>337</v>
      </c>
      <c r="BD19" s="36" t="s">
        <v>337</v>
      </c>
      <c r="BE19" s="36" t="s">
        <v>337</v>
      </c>
      <c r="BF19" s="36" t="s">
        <v>337</v>
      </c>
      <c r="BG19" s="36" t="s">
        <v>337</v>
      </c>
      <c r="BH19" s="36" t="s">
        <v>337</v>
      </c>
      <c r="BI19" s="36" t="s">
        <v>337</v>
      </c>
      <c r="BJ19" s="36" t="s">
        <v>337</v>
      </c>
      <c r="BK19" s="36" t="s">
        <v>337</v>
      </c>
      <c r="BL19" s="36" t="s">
        <v>337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337</v>
      </c>
      <c r="E20" s="36" t="s">
        <v>337</v>
      </c>
      <c r="F20" s="36" t="s">
        <v>337</v>
      </c>
      <c r="G20" s="36" t="s">
        <v>337</v>
      </c>
      <c r="H20" s="36" t="s">
        <v>337</v>
      </c>
      <c r="I20" s="36" t="s">
        <v>337</v>
      </c>
      <c r="J20" s="36" t="s">
        <v>337</v>
      </c>
      <c r="K20" s="36" t="s">
        <v>337</v>
      </c>
      <c r="L20" s="36" t="s">
        <v>337</v>
      </c>
      <c r="M20" s="36" t="s">
        <v>337</v>
      </c>
      <c r="N20" s="36" t="s">
        <v>337</v>
      </c>
      <c r="O20" s="36" t="s">
        <v>337</v>
      </c>
      <c r="P20" s="36" t="s">
        <v>337</v>
      </c>
      <c r="Q20" s="36" t="s">
        <v>337</v>
      </c>
      <c r="R20" s="36" t="s">
        <v>337</v>
      </c>
      <c r="S20" s="36" t="s">
        <v>337</v>
      </c>
      <c r="T20" s="36" t="s">
        <v>337</v>
      </c>
      <c r="U20" s="36" t="s">
        <v>337</v>
      </c>
      <c r="V20" s="36" t="s">
        <v>337</v>
      </c>
      <c r="W20" s="36" t="s">
        <v>337</v>
      </c>
      <c r="X20" s="36" t="s">
        <v>337</v>
      </c>
      <c r="Y20" s="36" t="s">
        <v>337</v>
      </c>
      <c r="Z20" s="36" t="s">
        <v>337</v>
      </c>
      <c r="AA20" s="36" t="s">
        <v>337</v>
      </c>
      <c r="AB20" s="36" t="s">
        <v>337</v>
      </c>
      <c r="AC20" s="36" t="s">
        <v>337</v>
      </c>
      <c r="AD20" s="36" t="s">
        <v>337</v>
      </c>
      <c r="AE20" s="36" t="s">
        <v>337</v>
      </c>
      <c r="AF20" s="36" t="s">
        <v>337</v>
      </c>
      <c r="AG20" s="36" t="s">
        <v>337</v>
      </c>
      <c r="AH20" s="36" t="s">
        <v>337</v>
      </c>
      <c r="AI20" s="36" t="s">
        <v>337</v>
      </c>
      <c r="AJ20" s="36" t="s">
        <v>337</v>
      </c>
      <c r="AK20" s="36" t="s">
        <v>337</v>
      </c>
      <c r="AL20" s="36" t="s">
        <v>337</v>
      </c>
      <c r="AM20" s="36" t="s">
        <v>337</v>
      </c>
      <c r="AN20" s="36" t="s">
        <v>337</v>
      </c>
      <c r="AO20" s="36" t="s">
        <v>337</v>
      </c>
      <c r="AP20" s="36" t="s">
        <v>337</v>
      </c>
      <c r="AQ20" s="36" t="s">
        <v>337</v>
      </c>
      <c r="AR20" s="36" t="s">
        <v>337</v>
      </c>
      <c r="AS20" s="36" t="s">
        <v>337</v>
      </c>
      <c r="AT20" s="36" t="s">
        <v>337</v>
      </c>
      <c r="AU20" s="36" t="s">
        <v>337</v>
      </c>
      <c r="AV20" s="36" t="s">
        <v>337</v>
      </c>
      <c r="AW20" s="36" t="s">
        <v>337</v>
      </c>
      <c r="AX20" s="36" t="s">
        <v>337</v>
      </c>
      <c r="AY20" s="36" t="s">
        <v>337</v>
      </c>
      <c r="AZ20" s="36" t="s">
        <v>337</v>
      </c>
      <c r="BA20" s="36" t="s">
        <v>337</v>
      </c>
      <c r="BB20" s="36" t="s">
        <v>337</v>
      </c>
      <c r="BC20" s="36" t="s">
        <v>337</v>
      </c>
      <c r="BD20" s="36" t="s">
        <v>337</v>
      </c>
      <c r="BE20" s="36" t="s">
        <v>337</v>
      </c>
      <c r="BF20" s="36" t="s">
        <v>337</v>
      </c>
      <c r="BG20" s="36" t="s">
        <v>337</v>
      </c>
      <c r="BH20" s="36" t="s">
        <v>337</v>
      </c>
      <c r="BI20" s="36" t="s">
        <v>337</v>
      </c>
      <c r="BJ20" s="36" t="s">
        <v>337</v>
      </c>
      <c r="BK20" s="36" t="s">
        <v>337</v>
      </c>
      <c r="BL20" s="36" t="s">
        <v>337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337</v>
      </c>
      <c r="E21" s="36" t="s">
        <v>337</v>
      </c>
      <c r="F21" s="36" t="s">
        <v>337</v>
      </c>
      <c r="G21" s="36" t="s">
        <v>337</v>
      </c>
      <c r="H21" s="36" t="s">
        <v>337</v>
      </c>
      <c r="I21" s="36" t="s">
        <v>337</v>
      </c>
      <c r="J21" s="36" t="s">
        <v>337</v>
      </c>
      <c r="K21" s="36" t="s">
        <v>337</v>
      </c>
      <c r="L21" s="36" t="s">
        <v>337</v>
      </c>
      <c r="M21" s="36" t="s">
        <v>337</v>
      </c>
      <c r="N21" s="36" t="s">
        <v>337</v>
      </c>
      <c r="O21" s="36" t="s">
        <v>337</v>
      </c>
      <c r="P21" s="36" t="s">
        <v>337</v>
      </c>
      <c r="Q21" s="36" t="s">
        <v>337</v>
      </c>
      <c r="R21" s="36" t="s">
        <v>337</v>
      </c>
      <c r="S21" s="36" t="s">
        <v>337</v>
      </c>
      <c r="T21" s="36" t="s">
        <v>337</v>
      </c>
      <c r="U21" s="36" t="s">
        <v>337</v>
      </c>
      <c r="V21" s="36" t="s">
        <v>337</v>
      </c>
      <c r="W21" s="36" t="s">
        <v>337</v>
      </c>
      <c r="X21" s="36" t="s">
        <v>337</v>
      </c>
      <c r="Y21" s="36" t="s">
        <v>337</v>
      </c>
      <c r="Z21" s="36" t="s">
        <v>337</v>
      </c>
      <c r="AA21" s="36" t="s">
        <v>337</v>
      </c>
      <c r="AB21" s="36" t="s">
        <v>337</v>
      </c>
      <c r="AC21" s="36" t="s">
        <v>337</v>
      </c>
      <c r="AD21" s="36" t="s">
        <v>337</v>
      </c>
      <c r="AE21" s="36" t="s">
        <v>337</v>
      </c>
      <c r="AF21" s="36" t="s">
        <v>337</v>
      </c>
      <c r="AG21" s="36" t="s">
        <v>337</v>
      </c>
      <c r="AH21" s="36" t="s">
        <v>337</v>
      </c>
      <c r="AI21" s="36" t="s">
        <v>337</v>
      </c>
      <c r="AJ21" s="36" t="s">
        <v>337</v>
      </c>
      <c r="AK21" s="36" t="s">
        <v>337</v>
      </c>
      <c r="AL21" s="36" t="s">
        <v>337</v>
      </c>
      <c r="AM21" s="36" t="s">
        <v>337</v>
      </c>
      <c r="AN21" s="36" t="s">
        <v>337</v>
      </c>
      <c r="AO21" s="36" t="s">
        <v>337</v>
      </c>
      <c r="AP21" s="36" t="s">
        <v>337</v>
      </c>
      <c r="AQ21" s="36" t="s">
        <v>337</v>
      </c>
      <c r="AR21" s="36" t="s">
        <v>337</v>
      </c>
      <c r="AS21" s="36" t="s">
        <v>337</v>
      </c>
      <c r="AT21" s="36" t="s">
        <v>337</v>
      </c>
      <c r="AU21" s="36" t="s">
        <v>337</v>
      </c>
      <c r="AV21" s="36" t="s">
        <v>337</v>
      </c>
      <c r="AW21" s="36" t="s">
        <v>337</v>
      </c>
      <c r="AX21" s="36" t="s">
        <v>337</v>
      </c>
      <c r="AY21" s="36" t="s">
        <v>337</v>
      </c>
      <c r="AZ21" s="36" t="s">
        <v>337</v>
      </c>
      <c r="BA21" s="36" t="s">
        <v>337</v>
      </c>
      <c r="BB21" s="36" t="s">
        <v>337</v>
      </c>
      <c r="BC21" s="36" t="s">
        <v>337</v>
      </c>
      <c r="BD21" s="36" t="s">
        <v>337</v>
      </c>
      <c r="BE21" s="36" t="s">
        <v>337</v>
      </c>
      <c r="BF21" s="36" t="s">
        <v>337</v>
      </c>
      <c r="BG21" s="36" t="s">
        <v>337</v>
      </c>
      <c r="BH21" s="36" t="s">
        <v>337</v>
      </c>
      <c r="BI21" s="36" t="s">
        <v>337</v>
      </c>
      <c r="BJ21" s="36" t="s">
        <v>337</v>
      </c>
      <c r="BK21" s="36" t="s">
        <v>337</v>
      </c>
      <c r="BL21" s="36" t="s">
        <v>337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337</v>
      </c>
      <c r="E22" s="36" t="s">
        <v>337</v>
      </c>
      <c r="F22" s="36" t="s">
        <v>337</v>
      </c>
      <c r="G22" s="36" t="s">
        <v>337</v>
      </c>
      <c r="H22" s="36" t="s">
        <v>337</v>
      </c>
      <c r="I22" s="36" t="s">
        <v>337</v>
      </c>
      <c r="J22" s="36" t="s">
        <v>337</v>
      </c>
      <c r="K22" s="36" t="s">
        <v>337</v>
      </c>
      <c r="L22" s="36" t="s">
        <v>337</v>
      </c>
      <c r="M22" s="36" t="s">
        <v>337</v>
      </c>
      <c r="N22" s="36" t="s">
        <v>337</v>
      </c>
      <c r="O22" s="36" t="s">
        <v>337</v>
      </c>
      <c r="P22" s="36" t="s">
        <v>337</v>
      </c>
      <c r="Q22" s="36" t="s">
        <v>337</v>
      </c>
      <c r="R22" s="36" t="s">
        <v>337</v>
      </c>
      <c r="S22" s="36" t="s">
        <v>337</v>
      </c>
      <c r="T22" s="36" t="s">
        <v>337</v>
      </c>
      <c r="U22" s="36" t="s">
        <v>337</v>
      </c>
      <c r="V22" s="36" t="s">
        <v>337</v>
      </c>
      <c r="W22" s="36" t="s">
        <v>337</v>
      </c>
      <c r="X22" s="36" t="s">
        <v>337</v>
      </c>
      <c r="Y22" s="36" t="s">
        <v>337</v>
      </c>
      <c r="Z22" s="36" t="s">
        <v>337</v>
      </c>
      <c r="AA22" s="36" t="s">
        <v>337</v>
      </c>
      <c r="AB22" s="36" t="s">
        <v>337</v>
      </c>
      <c r="AC22" s="36" t="s">
        <v>337</v>
      </c>
      <c r="AD22" s="36" t="s">
        <v>337</v>
      </c>
      <c r="AE22" s="36" t="s">
        <v>337</v>
      </c>
      <c r="AF22" s="36" t="s">
        <v>337</v>
      </c>
      <c r="AG22" s="36" t="s">
        <v>337</v>
      </c>
      <c r="AH22" s="36" t="s">
        <v>337</v>
      </c>
      <c r="AI22" s="36" t="s">
        <v>337</v>
      </c>
      <c r="AJ22" s="36" t="s">
        <v>337</v>
      </c>
      <c r="AK22" s="36" t="s">
        <v>337</v>
      </c>
      <c r="AL22" s="36" t="s">
        <v>337</v>
      </c>
      <c r="AM22" s="36" t="s">
        <v>337</v>
      </c>
      <c r="AN22" s="36" t="s">
        <v>337</v>
      </c>
      <c r="AO22" s="36" t="s">
        <v>337</v>
      </c>
      <c r="AP22" s="36" t="s">
        <v>337</v>
      </c>
      <c r="AQ22" s="36" t="s">
        <v>337</v>
      </c>
      <c r="AR22" s="36" t="s">
        <v>337</v>
      </c>
      <c r="AS22" s="36" t="s">
        <v>337</v>
      </c>
      <c r="AT22" s="36" t="s">
        <v>337</v>
      </c>
      <c r="AU22" s="36" t="s">
        <v>337</v>
      </c>
      <c r="AV22" s="36" t="s">
        <v>337</v>
      </c>
      <c r="AW22" s="36" t="s">
        <v>337</v>
      </c>
      <c r="AX22" s="36" t="s">
        <v>337</v>
      </c>
      <c r="AY22" s="36" t="s">
        <v>337</v>
      </c>
      <c r="AZ22" s="36" t="s">
        <v>337</v>
      </c>
      <c r="BA22" s="36" t="s">
        <v>337</v>
      </c>
      <c r="BB22" s="36" t="s">
        <v>337</v>
      </c>
      <c r="BC22" s="36" t="s">
        <v>337</v>
      </c>
      <c r="BD22" s="36" t="s">
        <v>337</v>
      </c>
      <c r="BE22" s="36" t="s">
        <v>337</v>
      </c>
      <c r="BF22" s="36" t="s">
        <v>337</v>
      </c>
      <c r="BG22" s="36" t="s">
        <v>337</v>
      </c>
      <c r="BH22" s="36" t="s">
        <v>337</v>
      </c>
      <c r="BI22" s="36" t="s">
        <v>337</v>
      </c>
      <c r="BJ22" s="36" t="s">
        <v>337</v>
      </c>
      <c r="BK22" s="36" t="s">
        <v>337</v>
      </c>
      <c r="BL22" s="36" t="s">
        <v>337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337</v>
      </c>
      <c r="E23" s="36" t="s">
        <v>337</v>
      </c>
      <c r="F23" s="36" t="s">
        <v>337</v>
      </c>
      <c r="G23" s="36" t="s">
        <v>337</v>
      </c>
      <c r="H23" s="36" t="s">
        <v>337</v>
      </c>
      <c r="I23" s="36" t="s">
        <v>337</v>
      </c>
      <c r="J23" s="36" t="s">
        <v>337</v>
      </c>
      <c r="K23" s="36" t="s">
        <v>337</v>
      </c>
      <c r="L23" s="36" t="s">
        <v>337</v>
      </c>
      <c r="M23" s="36" t="s">
        <v>337</v>
      </c>
      <c r="N23" s="36" t="s">
        <v>337</v>
      </c>
      <c r="O23" s="36" t="s">
        <v>337</v>
      </c>
      <c r="P23" s="36" t="s">
        <v>337</v>
      </c>
      <c r="Q23" s="36" t="s">
        <v>337</v>
      </c>
      <c r="R23" s="36" t="s">
        <v>337</v>
      </c>
      <c r="S23" s="36" t="s">
        <v>337</v>
      </c>
      <c r="T23" s="36" t="s">
        <v>337</v>
      </c>
      <c r="U23" s="36" t="s">
        <v>337</v>
      </c>
      <c r="V23" s="36" t="s">
        <v>337</v>
      </c>
      <c r="W23" s="36" t="s">
        <v>337</v>
      </c>
      <c r="X23" s="36" t="s">
        <v>337</v>
      </c>
      <c r="Y23" s="36" t="s">
        <v>337</v>
      </c>
      <c r="Z23" s="36" t="s">
        <v>337</v>
      </c>
      <c r="AA23" s="36" t="s">
        <v>337</v>
      </c>
      <c r="AB23" s="36" t="s">
        <v>337</v>
      </c>
      <c r="AC23" s="36" t="s">
        <v>337</v>
      </c>
      <c r="AD23" s="36" t="s">
        <v>337</v>
      </c>
      <c r="AE23" s="36" t="s">
        <v>337</v>
      </c>
      <c r="AF23" s="36" t="s">
        <v>337</v>
      </c>
      <c r="AG23" s="36" t="s">
        <v>337</v>
      </c>
      <c r="AH23" s="36" t="s">
        <v>337</v>
      </c>
      <c r="AI23" s="36" t="s">
        <v>337</v>
      </c>
      <c r="AJ23" s="36" t="s">
        <v>337</v>
      </c>
      <c r="AK23" s="36" t="s">
        <v>337</v>
      </c>
      <c r="AL23" s="36" t="s">
        <v>337</v>
      </c>
      <c r="AM23" s="36" t="s">
        <v>337</v>
      </c>
      <c r="AN23" s="36" t="s">
        <v>337</v>
      </c>
      <c r="AO23" s="36" t="s">
        <v>337</v>
      </c>
      <c r="AP23" s="36" t="s">
        <v>337</v>
      </c>
      <c r="AQ23" s="36" t="s">
        <v>337</v>
      </c>
      <c r="AR23" s="36" t="s">
        <v>337</v>
      </c>
      <c r="AS23" s="36" t="s">
        <v>337</v>
      </c>
      <c r="AT23" s="36" t="s">
        <v>337</v>
      </c>
      <c r="AU23" s="36" t="s">
        <v>337</v>
      </c>
      <c r="AV23" s="36" t="s">
        <v>337</v>
      </c>
      <c r="AW23" s="36" t="s">
        <v>337</v>
      </c>
      <c r="AX23" s="36" t="s">
        <v>337</v>
      </c>
      <c r="AY23" s="36" t="s">
        <v>337</v>
      </c>
      <c r="AZ23" s="36" t="s">
        <v>337</v>
      </c>
      <c r="BA23" s="36" t="s">
        <v>337</v>
      </c>
      <c r="BB23" s="36" t="s">
        <v>337</v>
      </c>
      <c r="BC23" s="36" t="s">
        <v>337</v>
      </c>
      <c r="BD23" s="36" t="s">
        <v>337</v>
      </c>
      <c r="BE23" s="36" t="s">
        <v>337</v>
      </c>
      <c r="BF23" s="36" t="s">
        <v>337</v>
      </c>
      <c r="BG23" s="36" t="s">
        <v>337</v>
      </c>
      <c r="BH23" s="36" t="s">
        <v>337</v>
      </c>
      <c r="BI23" s="36" t="s">
        <v>337</v>
      </c>
      <c r="BJ23" s="36" t="s">
        <v>337</v>
      </c>
      <c r="BK23" s="36" t="s">
        <v>337</v>
      </c>
      <c r="BL23" s="36" t="s">
        <v>337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337</v>
      </c>
      <c r="E24" s="36" t="s">
        <v>337</v>
      </c>
      <c r="F24" s="36" t="s">
        <v>337</v>
      </c>
      <c r="G24" s="36" t="s">
        <v>337</v>
      </c>
      <c r="H24" s="36" t="s">
        <v>337</v>
      </c>
      <c r="I24" s="36" t="s">
        <v>337</v>
      </c>
      <c r="J24" s="36" t="s">
        <v>337</v>
      </c>
      <c r="K24" s="36" t="s">
        <v>337</v>
      </c>
      <c r="L24" s="36" t="s">
        <v>337</v>
      </c>
      <c r="M24" s="36" t="s">
        <v>337</v>
      </c>
      <c r="N24" s="36" t="s">
        <v>337</v>
      </c>
      <c r="O24" s="36" t="s">
        <v>337</v>
      </c>
      <c r="P24" s="36" t="s">
        <v>337</v>
      </c>
      <c r="Q24" s="36" t="s">
        <v>337</v>
      </c>
      <c r="R24" s="36" t="s">
        <v>337</v>
      </c>
      <c r="S24" s="36" t="s">
        <v>337</v>
      </c>
      <c r="T24" s="36" t="s">
        <v>337</v>
      </c>
      <c r="U24" s="36" t="s">
        <v>337</v>
      </c>
      <c r="V24" s="36" t="s">
        <v>337</v>
      </c>
      <c r="W24" s="36" t="s">
        <v>337</v>
      </c>
      <c r="X24" s="36" t="s">
        <v>337</v>
      </c>
      <c r="Y24" s="36" t="s">
        <v>337</v>
      </c>
      <c r="Z24" s="36" t="s">
        <v>337</v>
      </c>
      <c r="AA24" s="36" t="s">
        <v>337</v>
      </c>
      <c r="AB24" s="36" t="s">
        <v>337</v>
      </c>
      <c r="AC24" s="36" t="s">
        <v>337</v>
      </c>
      <c r="AD24" s="36" t="s">
        <v>337</v>
      </c>
      <c r="AE24" s="36" t="s">
        <v>337</v>
      </c>
      <c r="AF24" s="36" t="s">
        <v>337</v>
      </c>
      <c r="AG24" s="36" t="s">
        <v>337</v>
      </c>
      <c r="AH24" s="36" t="s">
        <v>337</v>
      </c>
      <c r="AI24" s="36" t="s">
        <v>337</v>
      </c>
      <c r="AJ24" s="36" t="s">
        <v>337</v>
      </c>
      <c r="AK24" s="36" t="s">
        <v>337</v>
      </c>
      <c r="AL24" s="36" t="s">
        <v>337</v>
      </c>
      <c r="AM24" s="36" t="s">
        <v>337</v>
      </c>
      <c r="AN24" s="36" t="s">
        <v>337</v>
      </c>
      <c r="AO24" s="36" t="s">
        <v>337</v>
      </c>
      <c r="AP24" s="36" t="s">
        <v>337</v>
      </c>
      <c r="AQ24" s="36" t="s">
        <v>337</v>
      </c>
      <c r="AR24" s="36" t="s">
        <v>337</v>
      </c>
      <c r="AS24" s="36" t="s">
        <v>337</v>
      </c>
      <c r="AT24" s="36" t="s">
        <v>337</v>
      </c>
      <c r="AU24" s="36" t="s">
        <v>337</v>
      </c>
      <c r="AV24" s="36" t="s">
        <v>337</v>
      </c>
      <c r="AW24" s="36" t="s">
        <v>337</v>
      </c>
      <c r="AX24" s="36" t="s">
        <v>337</v>
      </c>
      <c r="AY24" s="36" t="s">
        <v>337</v>
      </c>
      <c r="AZ24" s="36" t="s">
        <v>337</v>
      </c>
      <c r="BA24" s="36" t="s">
        <v>337</v>
      </c>
      <c r="BB24" s="36" t="s">
        <v>337</v>
      </c>
      <c r="BC24" s="36" t="s">
        <v>337</v>
      </c>
      <c r="BD24" s="36" t="s">
        <v>337</v>
      </c>
      <c r="BE24" s="36" t="s">
        <v>337</v>
      </c>
      <c r="BF24" s="36" t="s">
        <v>337</v>
      </c>
      <c r="BG24" s="36" t="s">
        <v>337</v>
      </c>
      <c r="BH24" s="36" t="s">
        <v>337</v>
      </c>
      <c r="BI24" s="36" t="s">
        <v>337</v>
      </c>
      <c r="BJ24" s="36" t="s">
        <v>337</v>
      </c>
      <c r="BK24" s="36" t="s">
        <v>337</v>
      </c>
      <c r="BL24" s="36" t="s">
        <v>337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337</v>
      </c>
      <c r="E25" s="36" t="s">
        <v>337</v>
      </c>
      <c r="F25" s="36" t="s">
        <v>337</v>
      </c>
      <c r="G25" s="36" t="s">
        <v>337</v>
      </c>
      <c r="H25" s="36" t="s">
        <v>337</v>
      </c>
      <c r="I25" s="36" t="s">
        <v>337</v>
      </c>
      <c r="J25" s="36" t="s">
        <v>337</v>
      </c>
      <c r="K25" s="36" t="s">
        <v>337</v>
      </c>
      <c r="L25" s="36" t="s">
        <v>337</v>
      </c>
      <c r="M25" s="36" t="s">
        <v>337</v>
      </c>
      <c r="N25" s="36" t="s">
        <v>337</v>
      </c>
      <c r="O25" s="36" t="s">
        <v>337</v>
      </c>
      <c r="P25" s="36" t="s">
        <v>337</v>
      </c>
      <c r="Q25" s="36" t="s">
        <v>337</v>
      </c>
      <c r="R25" s="36" t="s">
        <v>337</v>
      </c>
      <c r="S25" s="36" t="s">
        <v>337</v>
      </c>
      <c r="T25" s="36" t="s">
        <v>337</v>
      </c>
      <c r="U25" s="36" t="s">
        <v>337</v>
      </c>
      <c r="V25" s="36" t="s">
        <v>337</v>
      </c>
      <c r="W25" s="36" t="s">
        <v>337</v>
      </c>
      <c r="X25" s="36" t="s">
        <v>337</v>
      </c>
      <c r="Y25" s="36" t="s">
        <v>337</v>
      </c>
      <c r="Z25" s="36" t="s">
        <v>337</v>
      </c>
      <c r="AA25" s="36" t="s">
        <v>337</v>
      </c>
      <c r="AB25" s="36" t="s">
        <v>337</v>
      </c>
      <c r="AC25" s="36" t="s">
        <v>337</v>
      </c>
      <c r="AD25" s="36" t="s">
        <v>337</v>
      </c>
      <c r="AE25" s="36" t="s">
        <v>337</v>
      </c>
      <c r="AF25" s="36" t="s">
        <v>337</v>
      </c>
      <c r="AG25" s="36" t="s">
        <v>337</v>
      </c>
      <c r="AH25" s="36" t="s">
        <v>337</v>
      </c>
      <c r="AI25" s="36" t="s">
        <v>337</v>
      </c>
      <c r="AJ25" s="36" t="s">
        <v>337</v>
      </c>
      <c r="AK25" s="36" t="s">
        <v>337</v>
      </c>
      <c r="AL25" s="36" t="s">
        <v>337</v>
      </c>
      <c r="AM25" s="36" t="s">
        <v>337</v>
      </c>
      <c r="AN25" s="36" t="s">
        <v>337</v>
      </c>
      <c r="AO25" s="36" t="s">
        <v>337</v>
      </c>
      <c r="AP25" s="36" t="s">
        <v>337</v>
      </c>
      <c r="AQ25" s="36" t="s">
        <v>337</v>
      </c>
      <c r="AR25" s="36" t="s">
        <v>337</v>
      </c>
      <c r="AS25" s="36" t="s">
        <v>337</v>
      </c>
      <c r="AT25" s="36" t="s">
        <v>337</v>
      </c>
      <c r="AU25" s="36" t="s">
        <v>337</v>
      </c>
      <c r="AV25" s="36" t="s">
        <v>337</v>
      </c>
      <c r="AW25" s="36" t="s">
        <v>337</v>
      </c>
      <c r="AX25" s="36" t="s">
        <v>337</v>
      </c>
      <c r="AY25" s="36" t="s">
        <v>337</v>
      </c>
      <c r="AZ25" s="36" t="s">
        <v>337</v>
      </c>
      <c r="BA25" s="36" t="s">
        <v>337</v>
      </c>
      <c r="BB25" s="36" t="s">
        <v>337</v>
      </c>
      <c r="BC25" s="36" t="s">
        <v>337</v>
      </c>
      <c r="BD25" s="36" t="s">
        <v>337</v>
      </c>
      <c r="BE25" s="36" t="s">
        <v>337</v>
      </c>
      <c r="BF25" s="36" t="s">
        <v>337</v>
      </c>
      <c r="BG25" s="36" t="s">
        <v>337</v>
      </c>
      <c r="BH25" s="36" t="s">
        <v>337</v>
      </c>
      <c r="BI25" s="36" t="s">
        <v>337</v>
      </c>
      <c r="BJ25" s="36" t="s">
        <v>337</v>
      </c>
      <c r="BK25" s="36" t="s">
        <v>337</v>
      </c>
      <c r="BL25" s="36" t="s">
        <v>337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337</v>
      </c>
      <c r="E26" s="36" t="s">
        <v>337</v>
      </c>
      <c r="F26" s="36" t="s">
        <v>337</v>
      </c>
      <c r="G26" s="36" t="s">
        <v>337</v>
      </c>
      <c r="H26" s="36" t="s">
        <v>337</v>
      </c>
      <c r="I26" s="36" t="s">
        <v>337</v>
      </c>
      <c r="J26" s="36" t="s">
        <v>337</v>
      </c>
      <c r="K26" s="36" t="s">
        <v>337</v>
      </c>
      <c r="L26" s="36" t="s">
        <v>337</v>
      </c>
      <c r="M26" s="36" t="s">
        <v>337</v>
      </c>
      <c r="N26" s="36" t="s">
        <v>337</v>
      </c>
      <c r="O26" s="36" t="s">
        <v>337</v>
      </c>
      <c r="P26" s="36" t="s">
        <v>337</v>
      </c>
      <c r="Q26" s="36" t="s">
        <v>337</v>
      </c>
      <c r="R26" s="36" t="s">
        <v>337</v>
      </c>
      <c r="S26" s="36" t="s">
        <v>337</v>
      </c>
      <c r="T26" s="36" t="s">
        <v>337</v>
      </c>
      <c r="U26" s="36" t="s">
        <v>337</v>
      </c>
      <c r="V26" s="36" t="s">
        <v>337</v>
      </c>
      <c r="W26" s="36" t="s">
        <v>337</v>
      </c>
      <c r="X26" s="36" t="s">
        <v>337</v>
      </c>
      <c r="Y26" s="36" t="s">
        <v>337</v>
      </c>
      <c r="Z26" s="36" t="s">
        <v>337</v>
      </c>
      <c r="AA26" s="36" t="s">
        <v>337</v>
      </c>
      <c r="AB26" s="36" t="s">
        <v>337</v>
      </c>
      <c r="AC26" s="36" t="s">
        <v>337</v>
      </c>
      <c r="AD26" s="36" t="s">
        <v>337</v>
      </c>
      <c r="AE26" s="36" t="s">
        <v>337</v>
      </c>
      <c r="AF26" s="36" t="s">
        <v>337</v>
      </c>
      <c r="AG26" s="36" t="s">
        <v>337</v>
      </c>
      <c r="AH26" s="36" t="s">
        <v>337</v>
      </c>
      <c r="AI26" s="36" t="s">
        <v>337</v>
      </c>
      <c r="AJ26" s="36" t="s">
        <v>337</v>
      </c>
      <c r="AK26" s="36" t="s">
        <v>337</v>
      </c>
      <c r="AL26" s="36" t="s">
        <v>337</v>
      </c>
      <c r="AM26" s="36" t="s">
        <v>337</v>
      </c>
      <c r="AN26" s="36" t="s">
        <v>337</v>
      </c>
      <c r="AO26" s="36" t="s">
        <v>337</v>
      </c>
      <c r="AP26" s="36" t="s">
        <v>337</v>
      </c>
      <c r="AQ26" s="36" t="s">
        <v>337</v>
      </c>
      <c r="AR26" s="36" t="s">
        <v>337</v>
      </c>
      <c r="AS26" s="36" t="s">
        <v>337</v>
      </c>
      <c r="AT26" s="36" t="s">
        <v>337</v>
      </c>
      <c r="AU26" s="36" t="s">
        <v>337</v>
      </c>
      <c r="AV26" s="36" t="s">
        <v>337</v>
      </c>
      <c r="AW26" s="36" t="s">
        <v>337</v>
      </c>
      <c r="AX26" s="36" t="s">
        <v>337</v>
      </c>
      <c r="AY26" s="36" t="s">
        <v>337</v>
      </c>
      <c r="AZ26" s="36" t="s">
        <v>337</v>
      </c>
      <c r="BA26" s="36" t="s">
        <v>337</v>
      </c>
      <c r="BB26" s="36" t="s">
        <v>337</v>
      </c>
      <c r="BC26" s="36" t="s">
        <v>337</v>
      </c>
      <c r="BD26" s="36" t="s">
        <v>337</v>
      </c>
      <c r="BE26" s="36" t="s">
        <v>337</v>
      </c>
      <c r="BF26" s="36" t="s">
        <v>337</v>
      </c>
      <c r="BG26" s="36" t="s">
        <v>337</v>
      </c>
      <c r="BH26" s="36" t="s">
        <v>337</v>
      </c>
      <c r="BI26" s="36" t="s">
        <v>337</v>
      </c>
      <c r="BJ26" s="36" t="s">
        <v>337</v>
      </c>
      <c r="BK26" s="36" t="s">
        <v>337</v>
      </c>
      <c r="BL26" s="36" t="s">
        <v>337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337</v>
      </c>
      <c r="E27" s="36" t="s">
        <v>337</v>
      </c>
      <c r="F27" s="36" t="s">
        <v>337</v>
      </c>
      <c r="G27" s="36" t="s">
        <v>337</v>
      </c>
      <c r="H27" s="36" t="s">
        <v>337</v>
      </c>
      <c r="I27" s="36" t="s">
        <v>337</v>
      </c>
      <c r="J27" s="36" t="s">
        <v>337</v>
      </c>
      <c r="K27" s="36" t="s">
        <v>337</v>
      </c>
      <c r="L27" s="36" t="s">
        <v>337</v>
      </c>
      <c r="M27" s="36" t="s">
        <v>337</v>
      </c>
      <c r="N27" s="36" t="s">
        <v>337</v>
      </c>
      <c r="O27" s="36" t="s">
        <v>337</v>
      </c>
      <c r="P27" s="36" t="s">
        <v>337</v>
      </c>
      <c r="Q27" s="36" t="s">
        <v>337</v>
      </c>
      <c r="R27" s="36" t="s">
        <v>337</v>
      </c>
      <c r="S27" s="36" t="s">
        <v>337</v>
      </c>
      <c r="T27" s="36" t="s">
        <v>337</v>
      </c>
      <c r="U27" s="36" t="s">
        <v>337</v>
      </c>
      <c r="V27" s="36" t="s">
        <v>337</v>
      </c>
      <c r="W27" s="36" t="s">
        <v>337</v>
      </c>
      <c r="X27" s="36" t="s">
        <v>337</v>
      </c>
      <c r="Y27" s="36" t="s">
        <v>337</v>
      </c>
      <c r="Z27" s="36" t="s">
        <v>337</v>
      </c>
      <c r="AA27" s="36" t="s">
        <v>337</v>
      </c>
      <c r="AB27" s="36" t="s">
        <v>337</v>
      </c>
      <c r="AC27" s="36" t="s">
        <v>337</v>
      </c>
      <c r="AD27" s="36" t="s">
        <v>337</v>
      </c>
      <c r="AE27" s="36" t="s">
        <v>337</v>
      </c>
      <c r="AF27" s="36" t="s">
        <v>337</v>
      </c>
      <c r="AG27" s="36" t="s">
        <v>337</v>
      </c>
      <c r="AH27" s="36" t="s">
        <v>337</v>
      </c>
      <c r="AI27" s="36" t="s">
        <v>337</v>
      </c>
      <c r="AJ27" s="36" t="s">
        <v>337</v>
      </c>
      <c r="AK27" s="36" t="s">
        <v>337</v>
      </c>
      <c r="AL27" s="36" t="s">
        <v>337</v>
      </c>
      <c r="AM27" s="36" t="s">
        <v>337</v>
      </c>
      <c r="AN27" s="36" t="s">
        <v>337</v>
      </c>
      <c r="AO27" s="36" t="s">
        <v>337</v>
      </c>
      <c r="AP27" s="36" t="s">
        <v>337</v>
      </c>
      <c r="AQ27" s="36" t="s">
        <v>337</v>
      </c>
      <c r="AR27" s="36" t="s">
        <v>337</v>
      </c>
      <c r="AS27" s="36" t="s">
        <v>337</v>
      </c>
      <c r="AT27" s="36" t="s">
        <v>337</v>
      </c>
      <c r="AU27" s="36" t="s">
        <v>337</v>
      </c>
      <c r="AV27" s="36" t="s">
        <v>337</v>
      </c>
      <c r="AW27" s="36" t="s">
        <v>337</v>
      </c>
      <c r="AX27" s="36" t="s">
        <v>337</v>
      </c>
      <c r="AY27" s="36" t="s">
        <v>337</v>
      </c>
      <c r="AZ27" s="36" t="s">
        <v>337</v>
      </c>
      <c r="BA27" s="36" t="s">
        <v>337</v>
      </c>
      <c r="BB27" s="36" t="s">
        <v>337</v>
      </c>
      <c r="BC27" s="36" t="s">
        <v>337</v>
      </c>
      <c r="BD27" s="36" t="s">
        <v>337</v>
      </c>
      <c r="BE27" s="36" t="s">
        <v>337</v>
      </c>
      <c r="BF27" s="36" t="s">
        <v>337</v>
      </c>
      <c r="BG27" s="36" t="s">
        <v>337</v>
      </c>
      <c r="BH27" s="36" t="s">
        <v>337</v>
      </c>
      <c r="BI27" s="36" t="s">
        <v>337</v>
      </c>
      <c r="BJ27" s="36" t="s">
        <v>337</v>
      </c>
      <c r="BK27" s="36" t="s">
        <v>337</v>
      </c>
      <c r="BL27" s="36" t="s">
        <v>337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337</v>
      </c>
      <c r="E28" s="36" t="s">
        <v>337</v>
      </c>
      <c r="F28" s="36" t="s">
        <v>337</v>
      </c>
      <c r="G28" s="36" t="s">
        <v>337</v>
      </c>
      <c r="H28" s="36" t="s">
        <v>337</v>
      </c>
      <c r="I28" s="36" t="s">
        <v>337</v>
      </c>
      <c r="J28" s="36" t="s">
        <v>337</v>
      </c>
      <c r="K28" s="36" t="s">
        <v>337</v>
      </c>
      <c r="L28" s="36" t="s">
        <v>337</v>
      </c>
      <c r="M28" s="36" t="s">
        <v>337</v>
      </c>
      <c r="N28" s="36" t="s">
        <v>337</v>
      </c>
      <c r="O28" s="36" t="s">
        <v>337</v>
      </c>
      <c r="P28" s="36" t="s">
        <v>337</v>
      </c>
      <c r="Q28" s="36" t="s">
        <v>337</v>
      </c>
      <c r="R28" s="36" t="s">
        <v>337</v>
      </c>
      <c r="S28" s="36" t="s">
        <v>337</v>
      </c>
      <c r="T28" s="36" t="s">
        <v>337</v>
      </c>
      <c r="U28" s="36" t="s">
        <v>337</v>
      </c>
      <c r="V28" s="36" t="s">
        <v>337</v>
      </c>
      <c r="W28" s="36" t="s">
        <v>337</v>
      </c>
      <c r="X28" s="36" t="s">
        <v>337</v>
      </c>
      <c r="Y28" s="36" t="s">
        <v>337</v>
      </c>
      <c r="Z28" s="36" t="s">
        <v>337</v>
      </c>
      <c r="AA28" s="36" t="s">
        <v>337</v>
      </c>
      <c r="AB28" s="36" t="s">
        <v>337</v>
      </c>
      <c r="AC28" s="36" t="s">
        <v>337</v>
      </c>
      <c r="AD28" s="36" t="s">
        <v>337</v>
      </c>
      <c r="AE28" s="36" t="s">
        <v>337</v>
      </c>
      <c r="AF28" s="36" t="s">
        <v>337</v>
      </c>
      <c r="AG28" s="36" t="s">
        <v>337</v>
      </c>
      <c r="AH28" s="36" t="s">
        <v>337</v>
      </c>
      <c r="AI28" s="36" t="s">
        <v>337</v>
      </c>
      <c r="AJ28" s="36" t="s">
        <v>337</v>
      </c>
      <c r="AK28" s="36" t="s">
        <v>337</v>
      </c>
      <c r="AL28" s="36" t="s">
        <v>337</v>
      </c>
      <c r="AM28" s="36" t="s">
        <v>337</v>
      </c>
      <c r="AN28" s="36" t="s">
        <v>337</v>
      </c>
      <c r="AO28" s="36" t="s">
        <v>337</v>
      </c>
      <c r="AP28" s="36" t="s">
        <v>337</v>
      </c>
      <c r="AQ28" s="36" t="s">
        <v>337</v>
      </c>
      <c r="AR28" s="36" t="s">
        <v>337</v>
      </c>
      <c r="AS28" s="36" t="s">
        <v>337</v>
      </c>
      <c r="AT28" s="36" t="s">
        <v>337</v>
      </c>
      <c r="AU28" s="36" t="s">
        <v>337</v>
      </c>
      <c r="AV28" s="36" t="s">
        <v>337</v>
      </c>
      <c r="AW28" s="36" t="s">
        <v>337</v>
      </c>
      <c r="AX28" s="36" t="s">
        <v>337</v>
      </c>
      <c r="AY28" s="36" t="s">
        <v>337</v>
      </c>
      <c r="AZ28" s="36" t="s">
        <v>337</v>
      </c>
      <c r="BA28" s="36" t="s">
        <v>337</v>
      </c>
      <c r="BB28" s="36" t="s">
        <v>337</v>
      </c>
      <c r="BC28" s="36" t="s">
        <v>337</v>
      </c>
      <c r="BD28" s="36" t="s">
        <v>337</v>
      </c>
      <c r="BE28" s="36" t="s">
        <v>337</v>
      </c>
      <c r="BF28" s="36" t="s">
        <v>337</v>
      </c>
      <c r="BG28" s="36" t="s">
        <v>337</v>
      </c>
      <c r="BH28" s="36" t="s">
        <v>337</v>
      </c>
      <c r="BI28" s="36" t="s">
        <v>337</v>
      </c>
      <c r="BJ28" s="36" t="s">
        <v>337</v>
      </c>
      <c r="BK28" s="36" t="s">
        <v>337</v>
      </c>
      <c r="BL28" s="36" t="s">
        <v>337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337</v>
      </c>
      <c r="E29" s="36" t="s">
        <v>337</v>
      </c>
      <c r="F29" s="36" t="s">
        <v>337</v>
      </c>
      <c r="G29" s="36" t="s">
        <v>337</v>
      </c>
      <c r="H29" s="36" t="s">
        <v>337</v>
      </c>
      <c r="I29" s="36" t="s">
        <v>337</v>
      </c>
      <c r="J29" s="36" t="s">
        <v>337</v>
      </c>
      <c r="K29" s="36" t="s">
        <v>337</v>
      </c>
      <c r="L29" s="36" t="s">
        <v>337</v>
      </c>
      <c r="M29" s="36" t="s">
        <v>337</v>
      </c>
      <c r="N29" s="36" t="s">
        <v>337</v>
      </c>
      <c r="O29" s="36" t="s">
        <v>337</v>
      </c>
      <c r="P29" s="36" t="s">
        <v>337</v>
      </c>
      <c r="Q29" s="36" t="s">
        <v>337</v>
      </c>
      <c r="R29" s="36" t="s">
        <v>337</v>
      </c>
      <c r="S29" s="36" t="s">
        <v>337</v>
      </c>
      <c r="T29" s="36" t="s">
        <v>337</v>
      </c>
      <c r="U29" s="36" t="s">
        <v>337</v>
      </c>
      <c r="V29" s="36" t="s">
        <v>337</v>
      </c>
      <c r="W29" s="36" t="s">
        <v>337</v>
      </c>
      <c r="X29" s="36" t="s">
        <v>337</v>
      </c>
      <c r="Y29" s="36" t="s">
        <v>337</v>
      </c>
      <c r="Z29" s="36" t="s">
        <v>337</v>
      </c>
      <c r="AA29" s="36" t="s">
        <v>337</v>
      </c>
      <c r="AB29" s="36" t="s">
        <v>337</v>
      </c>
      <c r="AC29" s="36" t="s">
        <v>337</v>
      </c>
      <c r="AD29" s="36" t="s">
        <v>337</v>
      </c>
      <c r="AE29" s="36" t="s">
        <v>337</v>
      </c>
      <c r="AF29" s="36" t="s">
        <v>337</v>
      </c>
      <c r="AG29" s="36" t="s">
        <v>337</v>
      </c>
      <c r="AH29" s="36" t="s">
        <v>337</v>
      </c>
      <c r="AI29" s="36" t="s">
        <v>337</v>
      </c>
      <c r="AJ29" s="36" t="s">
        <v>337</v>
      </c>
      <c r="AK29" s="36" t="s">
        <v>337</v>
      </c>
      <c r="AL29" s="36" t="s">
        <v>337</v>
      </c>
      <c r="AM29" s="36" t="s">
        <v>337</v>
      </c>
      <c r="AN29" s="36" t="s">
        <v>337</v>
      </c>
      <c r="AO29" s="36" t="s">
        <v>337</v>
      </c>
      <c r="AP29" s="36" t="s">
        <v>337</v>
      </c>
      <c r="AQ29" s="36" t="s">
        <v>337</v>
      </c>
      <c r="AR29" s="36" t="s">
        <v>337</v>
      </c>
      <c r="AS29" s="36" t="s">
        <v>337</v>
      </c>
      <c r="AT29" s="36" t="s">
        <v>337</v>
      </c>
      <c r="AU29" s="36" t="s">
        <v>337</v>
      </c>
      <c r="AV29" s="36" t="s">
        <v>337</v>
      </c>
      <c r="AW29" s="36" t="s">
        <v>337</v>
      </c>
      <c r="AX29" s="36" t="s">
        <v>337</v>
      </c>
      <c r="AY29" s="36" t="s">
        <v>337</v>
      </c>
      <c r="AZ29" s="36" t="s">
        <v>337</v>
      </c>
      <c r="BA29" s="36" t="s">
        <v>337</v>
      </c>
      <c r="BB29" s="36" t="s">
        <v>337</v>
      </c>
      <c r="BC29" s="36" t="s">
        <v>337</v>
      </c>
      <c r="BD29" s="36" t="s">
        <v>337</v>
      </c>
      <c r="BE29" s="36" t="s">
        <v>337</v>
      </c>
      <c r="BF29" s="36" t="s">
        <v>337</v>
      </c>
      <c r="BG29" s="36" t="s">
        <v>337</v>
      </c>
      <c r="BH29" s="36" t="s">
        <v>337</v>
      </c>
      <c r="BI29" s="36" t="s">
        <v>337</v>
      </c>
      <c r="BJ29" s="36" t="s">
        <v>337</v>
      </c>
      <c r="BK29" s="36" t="s">
        <v>337</v>
      </c>
      <c r="BL29" s="36" t="s">
        <v>337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337</v>
      </c>
      <c r="E30" s="36" t="s">
        <v>337</v>
      </c>
      <c r="F30" s="36" t="s">
        <v>337</v>
      </c>
      <c r="G30" s="36" t="s">
        <v>337</v>
      </c>
      <c r="H30" s="36" t="s">
        <v>337</v>
      </c>
      <c r="I30" s="36" t="s">
        <v>337</v>
      </c>
      <c r="J30" s="36" t="s">
        <v>337</v>
      </c>
      <c r="K30" s="36" t="s">
        <v>337</v>
      </c>
      <c r="L30" s="36" t="s">
        <v>337</v>
      </c>
      <c r="M30" s="36" t="s">
        <v>337</v>
      </c>
      <c r="N30" s="36" t="s">
        <v>337</v>
      </c>
      <c r="O30" s="36" t="s">
        <v>337</v>
      </c>
      <c r="P30" s="36" t="s">
        <v>337</v>
      </c>
      <c r="Q30" s="36" t="s">
        <v>337</v>
      </c>
      <c r="R30" s="36" t="s">
        <v>337</v>
      </c>
      <c r="S30" s="36" t="s">
        <v>337</v>
      </c>
      <c r="T30" s="36" t="s">
        <v>337</v>
      </c>
      <c r="U30" s="36" t="s">
        <v>337</v>
      </c>
      <c r="V30" s="36" t="s">
        <v>337</v>
      </c>
      <c r="W30" s="36" t="s">
        <v>337</v>
      </c>
      <c r="X30" s="36" t="s">
        <v>337</v>
      </c>
      <c r="Y30" s="36" t="s">
        <v>337</v>
      </c>
      <c r="Z30" s="36" t="s">
        <v>337</v>
      </c>
      <c r="AA30" s="36" t="s">
        <v>337</v>
      </c>
      <c r="AB30" s="36" t="s">
        <v>337</v>
      </c>
      <c r="AC30" s="36" t="s">
        <v>337</v>
      </c>
      <c r="AD30" s="36" t="s">
        <v>337</v>
      </c>
      <c r="AE30" s="36" t="s">
        <v>337</v>
      </c>
      <c r="AF30" s="36" t="s">
        <v>337</v>
      </c>
      <c r="AG30" s="36" t="s">
        <v>337</v>
      </c>
      <c r="AH30" s="36" t="s">
        <v>337</v>
      </c>
      <c r="AI30" s="36" t="s">
        <v>337</v>
      </c>
      <c r="AJ30" s="36" t="s">
        <v>337</v>
      </c>
      <c r="AK30" s="36" t="s">
        <v>337</v>
      </c>
      <c r="AL30" s="36" t="s">
        <v>337</v>
      </c>
      <c r="AM30" s="36" t="s">
        <v>337</v>
      </c>
      <c r="AN30" s="36" t="s">
        <v>337</v>
      </c>
      <c r="AO30" s="36" t="s">
        <v>337</v>
      </c>
      <c r="AP30" s="36" t="s">
        <v>337</v>
      </c>
      <c r="AQ30" s="36" t="s">
        <v>337</v>
      </c>
      <c r="AR30" s="36" t="s">
        <v>337</v>
      </c>
      <c r="AS30" s="36" t="s">
        <v>337</v>
      </c>
      <c r="AT30" s="36" t="s">
        <v>337</v>
      </c>
      <c r="AU30" s="36" t="s">
        <v>337</v>
      </c>
      <c r="AV30" s="36" t="s">
        <v>337</v>
      </c>
      <c r="AW30" s="36" t="s">
        <v>337</v>
      </c>
      <c r="AX30" s="36" t="s">
        <v>337</v>
      </c>
      <c r="AY30" s="36" t="s">
        <v>337</v>
      </c>
      <c r="AZ30" s="36" t="s">
        <v>337</v>
      </c>
      <c r="BA30" s="36" t="s">
        <v>337</v>
      </c>
      <c r="BB30" s="36" t="s">
        <v>337</v>
      </c>
      <c r="BC30" s="36" t="s">
        <v>337</v>
      </c>
      <c r="BD30" s="36" t="s">
        <v>337</v>
      </c>
      <c r="BE30" s="36" t="s">
        <v>337</v>
      </c>
      <c r="BF30" s="36" t="s">
        <v>337</v>
      </c>
      <c r="BG30" s="36" t="s">
        <v>337</v>
      </c>
      <c r="BH30" s="36" t="s">
        <v>337</v>
      </c>
      <c r="BI30" s="36" t="s">
        <v>337</v>
      </c>
      <c r="BJ30" s="36" t="s">
        <v>337</v>
      </c>
      <c r="BK30" s="36" t="s">
        <v>337</v>
      </c>
      <c r="BL30" s="36" t="s">
        <v>337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337</v>
      </c>
      <c r="E31" s="36" t="s">
        <v>337</v>
      </c>
      <c r="F31" s="36" t="s">
        <v>337</v>
      </c>
      <c r="G31" s="36" t="s">
        <v>337</v>
      </c>
      <c r="H31" s="36" t="s">
        <v>337</v>
      </c>
      <c r="I31" s="36" t="s">
        <v>337</v>
      </c>
      <c r="J31" s="36" t="s">
        <v>337</v>
      </c>
      <c r="K31" s="36" t="s">
        <v>337</v>
      </c>
      <c r="L31" s="36" t="s">
        <v>337</v>
      </c>
      <c r="M31" s="36" t="s">
        <v>337</v>
      </c>
      <c r="N31" s="36" t="s">
        <v>337</v>
      </c>
      <c r="O31" s="36" t="s">
        <v>337</v>
      </c>
      <c r="P31" s="36" t="s">
        <v>337</v>
      </c>
      <c r="Q31" s="36" t="s">
        <v>337</v>
      </c>
      <c r="R31" s="36" t="s">
        <v>337</v>
      </c>
      <c r="S31" s="36" t="s">
        <v>337</v>
      </c>
      <c r="T31" s="36" t="s">
        <v>337</v>
      </c>
      <c r="U31" s="36" t="s">
        <v>337</v>
      </c>
      <c r="V31" s="36" t="s">
        <v>337</v>
      </c>
      <c r="W31" s="36" t="s">
        <v>337</v>
      </c>
      <c r="X31" s="36" t="s">
        <v>337</v>
      </c>
      <c r="Y31" s="36" t="s">
        <v>337</v>
      </c>
      <c r="Z31" s="36" t="s">
        <v>337</v>
      </c>
      <c r="AA31" s="36" t="s">
        <v>337</v>
      </c>
      <c r="AB31" s="36" t="s">
        <v>337</v>
      </c>
      <c r="AC31" s="36" t="s">
        <v>337</v>
      </c>
      <c r="AD31" s="36" t="s">
        <v>337</v>
      </c>
      <c r="AE31" s="36" t="s">
        <v>337</v>
      </c>
      <c r="AF31" s="36" t="s">
        <v>337</v>
      </c>
      <c r="AG31" s="36" t="s">
        <v>337</v>
      </c>
      <c r="AH31" s="36" t="s">
        <v>337</v>
      </c>
      <c r="AI31" s="36" t="s">
        <v>337</v>
      </c>
      <c r="AJ31" s="36" t="s">
        <v>337</v>
      </c>
      <c r="AK31" s="36" t="s">
        <v>337</v>
      </c>
      <c r="AL31" s="36" t="s">
        <v>337</v>
      </c>
      <c r="AM31" s="36" t="s">
        <v>337</v>
      </c>
      <c r="AN31" s="36" t="s">
        <v>337</v>
      </c>
      <c r="AO31" s="36" t="s">
        <v>337</v>
      </c>
      <c r="AP31" s="36" t="s">
        <v>337</v>
      </c>
      <c r="AQ31" s="36" t="s">
        <v>337</v>
      </c>
      <c r="AR31" s="36" t="s">
        <v>337</v>
      </c>
      <c r="AS31" s="36" t="s">
        <v>337</v>
      </c>
      <c r="AT31" s="36" t="s">
        <v>337</v>
      </c>
      <c r="AU31" s="36" t="s">
        <v>337</v>
      </c>
      <c r="AV31" s="36" t="s">
        <v>337</v>
      </c>
      <c r="AW31" s="36" t="s">
        <v>337</v>
      </c>
      <c r="AX31" s="36" t="s">
        <v>337</v>
      </c>
      <c r="AY31" s="36" t="s">
        <v>337</v>
      </c>
      <c r="AZ31" s="36" t="s">
        <v>337</v>
      </c>
      <c r="BA31" s="36" t="s">
        <v>337</v>
      </c>
      <c r="BB31" s="36" t="s">
        <v>337</v>
      </c>
      <c r="BC31" s="36" t="s">
        <v>337</v>
      </c>
      <c r="BD31" s="36" t="s">
        <v>337</v>
      </c>
      <c r="BE31" s="36" t="s">
        <v>337</v>
      </c>
      <c r="BF31" s="36" t="s">
        <v>337</v>
      </c>
      <c r="BG31" s="36" t="s">
        <v>337</v>
      </c>
      <c r="BH31" s="36" t="s">
        <v>337</v>
      </c>
      <c r="BI31" s="36" t="s">
        <v>337</v>
      </c>
      <c r="BJ31" s="36" t="s">
        <v>337</v>
      </c>
      <c r="BK31" s="36" t="s">
        <v>337</v>
      </c>
      <c r="BL31" s="36" t="s">
        <v>337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337</v>
      </c>
      <c r="E32" s="36" t="s">
        <v>337</v>
      </c>
      <c r="F32" s="36" t="s">
        <v>337</v>
      </c>
      <c r="G32" s="36" t="s">
        <v>337</v>
      </c>
      <c r="H32" s="36" t="s">
        <v>337</v>
      </c>
      <c r="I32" s="36" t="s">
        <v>337</v>
      </c>
      <c r="J32" s="36" t="s">
        <v>337</v>
      </c>
      <c r="K32" s="36" t="s">
        <v>337</v>
      </c>
      <c r="L32" s="36" t="s">
        <v>337</v>
      </c>
      <c r="M32" s="36" t="s">
        <v>337</v>
      </c>
      <c r="N32" s="36" t="s">
        <v>337</v>
      </c>
      <c r="O32" s="36" t="s">
        <v>337</v>
      </c>
      <c r="P32" s="36" t="s">
        <v>337</v>
      </c>
      <c r="Q32" s="36" t="s">
        <v>337</v>
      </c>
      <c r="R32" s="36" t="s">
        <v>337</v>
      </c>
      <c r="S32" s="36" t="s">
        <v>337</v>
      </c>
      <c r="T32" s="36" t="s">
        <v>337</v>
      </c>
      <c r="U32" s="36" t="s">
        <v>337</v>
      </c>
      <c r="V32" s="36" t="s">
        <v>337</v>
      </c>
      <c r="W32" s="36" t="s">
        <v>337</v>
      </c>
      <c r="X32" s="36" t="s">
        <v>337</v>
      </c>
      <c r="Y32" s="36" t="s">
        <v>337</v>
      </c>
      <c r="Z32" s="36" t="s">
        <v>337</v>
      </c>
      <c r="AA32" s="36" t="s">
        <v>337</v>
      </c>
      <c r="AB32" s="36" t="s">
        <v>337</v>
      </c>
      <c r="AC32" s="36" t="s">
        <v>337</v>
      </c>
      <c r="AD32" s="36" t="s">
        <v>337</v>
      </c>
      <c r="AE32" s="36" t="s">
        <v>337</v>
      </c>
      <c r="AF32" s="36" t="s">
        <v>337</v>
      </c>
      <c r="AG32" s="36" t="s">
        <v>337</v>
      </c>
      <c r="AH32" s="36" t="s">
        <v>337</v>
      </c>
      <c r="AI32" s="36" t="s">
        <v>337</v>
      </c>
      <c r="AJ32" s="36" t="s">
        <v>337</v>
      </c>
      <c r="AK32" s="36" t="s">
        <v>337</v>
      </c>
      <c r="AL32" s="36" t="s">
        <v>337</v>
      </c>
      <c r="AM32" s="36" t="s">
        <v>337</v>
      </c>
      <c r="AN32" s="36" t="s">
        <v>337</v>
      </c>
      <c r="AO32" s="36" t="s">
        <v>337</v>
      </c>
      <c r="AP32" s="36" t="s">
        <v>337</v>
      </c>
      <c r="AQ32" s="36" t="s">
        <v>337</v>
      </c>
      <c r="AR32" s="36" t="s">
        <v>337</v>
      </c>
      <c r="AS32" s="36" t="s">
        <v>337</v>
      </c>
      <c r="AT32" s="36" t="s">
        <v>337</v>
      </c>
      <c r="AU32" s="36" t="s">
        <v>337</v>
      </c>
      <c r="AV32" s="36" t="s">
        <v>337</v>
      </c>
      <c r="AW32" s="36" t="s">
        <v>337</v>
      </c>
      <c r="AX32" s="36" t="s">
        <v>337</v>
      </c>
      <c r="AY32" s="36" t="s">
        <v>337</v>
      </c>
      <c r="AZ32" s="36" t="s">
        <v>337</v>
      </c>
      <c r="BA32" s="36" t="s">
        <v>337</v>
      </c>
      <c r="BB32" s="36" t="s">
        <v>337</v>
      </c>
      <c r="BC32" s="36" t="s">
        <v>337</v>
      </c>
      <c r="BD32" s="36" t="s">
        <v>337</v>
      </c>
      <c r="BE32" s="36" t="s">
        <v>337</v>
      </c>
      <c r="BF32" s="36" t="s">
        <v>337</v>
      </c>
      <c r="BG32" s="36" t="s">
        <v>337</v>
      </c>
      <c r="BH32" s="36" t="s">
        <v>337</v>
      </c>
      <c r="BI32" s="36" t="s">
        <v>337</v>
      </c>
      <c r="BJ32" s="36" t="s">
        <v>337</v>
      </c>
      <c r="BK32" s="36" t="s">
        <v>337</v>
      </c>
      <c r="BL32" s="36" t="s">
        <v>337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337</v>
      </c>
      <c r="E33" s="36" t="s">
        <v>337</v>
      </c>
      <c r="F33" s="36" t="s">
        <v>337</v>
      </c>
      <c r="G33" s="36" t="s">
        <v>337</v>
      </c>
      <c r="H33" s="36" t="s">
        <v>337</v>
      </c>
      <c r="I33" s="36" t="s">
        <v>337</v>
      </c>
      <c r="J33" s="36" t="s">
        <v>337</v>
      </c>
      <c r="K33" s="36" t="s">
        <v>337</v>
      </c>
      <c r="L33" s="36" t="s">
        <v>337</v>
      </c>
      <c r="M33" s="36" t="s">
        <v>337</v>
      </c>
      <c r="N33" s="36" t="s">
        <v>337</v>
      </c>
      <c r="O33" s="36" t="s">
        <v>337</v>
      </c>
      <c r="P33" s="36" t="s">
        <v>337</v>
      </c>
      <c r="Q33" s="36" t="s">
        <v>337</v>
      </c>
      <c r="R33" s="36" t="s">
        <v>337</v>
      </c>
      <c r="S33" s="36" t="s">
        <v>337</v>
      </c>
      <c r="T33" s="36" t="s">
        <v>337</v>
      </c>
      <c r="U33" s="36" t="s">
        <v>337</v>
      </c>
      <c r="V33" s="36" t="s">
        <v>337</v>
      </c>
      <c r="W33" s="36" t="s">
        <v>337</v>
      </c>
      <c r="X33" s="36" t="s">
        <v>337</v>
      </c>
      <c r="Y33" s="36" t="s">
        <v>337</v>
      </c>
      <c r="Z33" s="36" t="s">
        <v>337</v>
      </c>
      <c r="AA33" s="36" t="s">
        <v>337</v>
      </c>
      <c r="AB33" s="36" t="s">
        <v>337</v>
      </c>
      <c r="AC33" s="36" t="s">
        <v>337</v>
      </c>
      <c r="AD33" s="36" t="s">
        <v>337</v>
      </c>
      <c r="AE33" s="36" t="s">
        <v>337</v>
      </c>
      <c r="AF33" s="36" t="s">
        <v>337</v>
      </c>
      <c r="AG33" s="36" t="s">
        <v>337</v>
      </c>
      <c r="AH33" s="36" t="s">
        <v>337</v>
      </c>
      <c r="AI33" s="36" t="s">
        <v>337</v>
      </c>
      <c r="AJ33" s="36" t="s">
        <v>337</v>
      </c>
      <c r="AK33" s="36" t="s">
        <v>337</v>
      </c>
      <c r="AL33" s="36" t="s">
        <v>337</v>
      </c>
      <c r="AM33" s="36" t="s">
        <v>337</v>
      </c>
      <c r="AN33" s="36" t="s">
        <v>337</v>
      </c>
      <c r="AO33" s="36" t="s">
        <v>337</v>
      </c>
      <c r="AP33" s="36" t="s">
        <v>337</v>
      </c>
      <c r="AQ33" s="36" t="s">
        <v>337</v>
      </c>
      <c r="AR33" s="36" t="s">
        <v>337</v>
      </c>
      <c r="AS33" s="36" t="s">
        <v>337</v>
      </c>
      <c r="AT33" s="36" t="s">
        <v>337</v>
      </c>
      <c r="AU33" s="36" t="s">
        <v>337</v>
      </c>
      <c r="AV33" s="36" t="s">
        <v>337</v>
      </c>
      <c r="AW33" s="36" t="s">
        <v>337</v>
      </c>
      <c r="AX33" s="36" t="s">
        <v>337</v>
      </c>
      <c r="AY33" s="36" t="s">
        <v>337</v>
      </c>
      <c r="AZ33" s="36" t="s">
        <v>337</v>
      </c>
      <c r="BA33" s="36" t="s">
        <v>337</v>
      </c>
      <c r="BB33" s="36" t="s">
        <v>337</v>
      </c>
      <c r="BC33" s="36" t="s">
        <v>337</v>
      </c>
      <c r="BD33" s="36" t="s">
        <v>337</v>
      </c>
      <c r="BE33" s="36" t="s">
        <v>337</v>
      </c>
      <c r="BF33" s="36" t="s">
        <v>337</v>
      </c>
      <c r="BG33" s="36" t="s">
        <v>337</v>
      </c>
      <c r="BH33" s="36" t="s">
        <v>337</v>
      </c>
      <c r="BI33" s="36" t="s">
        <v>337</v>
      </c>
      <c r="BJ33" s="36" t="s">
        <v>337</v>
      </c>
      <c r="BK33" s="36" t="s">
        <v>337</v>
      </c>
      <c r="BL33" s="36" t="s">
        <v>337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337</v>
      </c>
      <c r="E34" s="36" t="s">
        <v>337</v>
      </c>
      <c r="F34" s="36" t="s">
        <v>337</v>
      </c>
      <c r="G34" s="36" t="s">
        <v>337</v>
      </c>
      <c r="H34" s="36" t="s">
        <v>337</v>
      </c>
      <c r="I34" s="36" t="s">
        <v>337</v>
      </c>
      <c r="J34" s="36" t="s">
        <v>337</v>
      </c>
      <c r="K34" s="36" t="s">
        <v>337</v>
      </c>
      <c r="L34" s="36" t="s">
        <v>337</v>
      </c>
      <c r="M34" s="36" t="s">
        <v>337</v>
      </c>
      <c r="N34" s="36" t="s">
        <v>337</v>
      </c>
      <c r="O34" s="36" t="s">
        <v>337</v>
      </c>
      <c r="P34" s="36" t="s">
        <v>337</v>
      </c>
      <c r="Q34" s="36" t="s">
        <v>337</v>
      </c>
      <c r="R34" s="36" t="s">
        <v>337</v>
      </c>
      <c r="S34" s="36" t="s">
        <v>337</v>
      </c>
      <c r="T34" s="36" t="s">
        <v>337</v>
      </c>
      <c r="U34" s="36" t="s">
        <v>337</v>
      </c>
      <c r="V34" s="36" t="s">
        <v>337</v>
      </c>
      <c r="W34" s="36" t="s">
        <v>337</v>
      </c>
      <c r="X34" s="36" t="s">
        <v>337</v>
      </c>
      <c r="Y34" s="36" t="s">
        <v>337</v>
      </c>
      <c r="Z34" s="36" t="s">
        <v>337</v>
      </c>
      <c r="AA34" s="36" t="s">
        <v>337</v>
      </c>
      <c r="AB34" s="36" t="s">
        <v>337</v>
      </c>
      <c r="AC34" s="36" t="s">
        <v>337</v>
      </c>
      <c r="AD34" s="36" t="s">
        <v>337</v>
      </c>
      <c r="AE34" s="36" t="s">
        <v>337</v>
      </c>
      <c r="AF34" s="36" t="s">
        <v>337</v>
      </c>
      <c r="AG34" s="36" t="s">
        <v>337</v>
      </c>
      <c r="AH34" s="36" t="s">
        <v>337</v>
      </c>
      <c r="AI34" s="36" t="s">
        <v>337</v>
      </c>
      <c r="AJ34" s="36" t="s">
        <v>337</v>
      </c>
      <c r="AK34" s="36" t="s">
        <v>337</v>
      </c>
      <c r="AL34" s="36" t="s">
        <v>337</v>
      </c>
      <c r="AM34" s="36" t="s">
        <v>337</v>
      </c>
      <c r="AN34" s="36" t="s">
        <v>337</v>
      </c>
      <c r="AO34" s="36" t="s">
        <v>337</v>
      </c>
      <c r="AP34" s="36" t="s">
        <v>337</v>
      </c>
      <c r="AQ34" s="36" t="s">
        <v>337</v>
      </c>
      <c r="AR34" s="36" t="s">
        <v>337</v>
      </c>
      <c r="AS34" s="36" t="s">
        <v>337</v>
      </c>
      <c r="AT34" s="36" t="s">
        <v>337</v>
      </c>
      <c r="AU34" s="36" t="s">
        <v>337</v>
      </c>
      <c r="AV34" s="36" t="s">
        <v>337</v>
      </c>
      <c r="AW34" s="36" t="s">
        <v>337</v>
      </c>
      <c r="AX34" s="36" t="s">
        <v>337</v>
      </c>
      <c r="AY34" s="36" t="s">
        <v>337</v>
      </c>
      <c r="AZ34" s="36" t="s">
        <v>337</v>
      </c>
      <c r="BA34" s="36" t="s">
        <v>337</v>
      </c>
      <c r="BB34" s="36" t="s">
        <v>337</v>
      </c>
      <c r="BC34" s="36" t="s">
        <v>337</v>
      </c>
      <c r="BD34" s="36" t="s">
        <v>337</v>
      </c>
      <c r="BE34" s="36" t="s">
        <v>337</v>
      </c>
      <c r="BF34" s="36" t="s">
        <v>337</v>
      </c>
      <c r="BG34" s="36" t="s">
        <v>337</v>
      </c>
      <c r="BH34" s="36" t="s">
        <v>337</v>
      </c>
      <c r="BI34" s="36" t="s">
        <v>337</v>
      </c>
      <c r="BJ34" s="36" t="s">
        <v>337</v>
      </c>
      <c r="BK34" s="36" t="s">
        <v>337</v>
      </c>
      <c r="BL34" s="36" t="s">
        <v>337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337</v>
      </c>
      <c r="E35" s="36" t="s">
        <v>337</v>
      </c>
      <c r="F35" s="36" t="s">
        <v>337</v>
      </c>
      <c r="G35" s="36" t="s">
        <v>337</v>
      </c>
      <c r="H35" s="36" t="s">
        <v>337</v>
      </c>
      <c r="I35" s="36" t="s">
        <v>337</v>
      </c>
      <c r="J35" s="36" t="s">
        <v>337</v>
      </c>
      <c r="K35" s="36" t="s">
        <v>337</v>
      </c>
      <c r="L35" s="36" t="s">
        <v>337</v>
      </c>
      <c r="M35" s="36" t="s">
        <v>337</v>
      </c>
      <c r="N35" s="36" t="s">
        <v>337</v>
      </c>
      <c r="O35" s="36" t="s">
        <v>337</v>
      </c>
      <c r="P35" s="36" t="s">
        <v>337</v>
      </c>
      <c r="Q35" s="36" t="s">
        <v>337</v>
      </c>
      <c r="R35" s="36" t="s">
        <v>337</v>
      </c>
      <c r="S35" s="36" t="s">
        <v>337</v>
      </c>
      <c r="T35" s="36" t="s">
        <v>337</v>
      </c>
      <c r="U35" s="36" t="s">
        <v>337</v>
      </c>
      <c r="V35" s="36" t="s">
        <v>337</v>
      </c>
      <c r="W35" s="36" t="s">
        <v>337</v>
      </c>
      <c r="X35" s="36" t="s">
        <v>337</v>
      </c>
      <c r="Y35" s="36" t="s">
        <v>337</v>
      </c>
      <c r="Z35" s="36" t="s">
        <v>337</v>
      </c>
      <c r="AA35" s="36" t="s">
        <v>337</v>
      </c>
      <c r="AB35" s="36" t="s">
        <v>337</v>
      </c>
      <c r="AC35" s="36" t="s">
        <v>337</v>
      </c>
      <c r="AD35" s="36" t="s">
        <v>337</v>
      </c>
      <c r="AE35" s="36" t="s">
        <v>337</v>
      </c>
      <c r="AF35" s="36" t="s">
        <v>337</v>
      </c>
      <c r="AG35" s="36" t="s">
        <v>337</v>
      </c>
      <c r="AH35" s="36" t="s">
        <v>337</v>
      </c>
      <c r="AI35" s="36" t="s">
        <v>337</v>
      </c>
      <c r="AJ35" s="36" t="s">
        <v>337</v>
      </c>
      <c r="AK35" s="36" t="s">
        <v>337</v>
      </c>
      <c r="AL35" s="36" t="s">
        <v>337</v>
      </c>
      <c r="AM35" s="36" t="s">
        <v>337</v>
      </c>
      <c r="AN35" s="36" t="s">
        <v>337</v>
      </c>
      <c r="AO35" s="36" t="s">
        <v>337</v>
      </c>
      <c r="AP35" s="36" t="s">
        <v>337</v>
      </c>
      <c r="AQ35" s="36" t="s">
        <v>337</v>
      </c>
      <c r="AR35" s="36" t="s">
        <v>337</v>
      </c>
      <c r="AS35" s="36" t="s">
        <v>337</v>
      </c>
      <c r="AT35" s="36" t="s">
        <v>337</v>
      </c>
      <c r="AU35" s="36" t="s">
        <v>337</v>
      </c>
      <c r="AV35" s="36" t="s">
        <v>337</v>
      </c>
      <c r="AW35" s="36" t="s">
        <v>337</v>
      </c>
      <c r="AX35" s="36" t="s">
        <v>337</v>
      </c>
      <c r="AY35" s="36" t="s">
        <v>337</v>
      </c>
      <c r="AZ35" s="36" t="s">
        <v>337</v>
      </c>
      <c r="BA35" s="36" t="s">
        <v>337</v>
      </c>
      <c r="BB35" s="36" t="s">
        <v>337</v>
      </c>
      <c r="BC35" s="36" t="s">
        <v>337</v>
      </c>
      <c r="BD35" s="36" t="s">
        <v>337</v>
      </c>
      <c r="BE35" s="36" t="s">
        <v>337</v>
      </c>
      <c r="BF35" s="36" t="s">
        <v>337</v>
      </c>
      <c r="BG35" s="36" t="s">
        <v>337</v>
      </c>
      <c r="BH35" s="36" t="s">
        <v>337</v>
      </c>
      <c r="BI35" s="36" t="s">
        <v>337</v>
      </c>
      <c r="BJ35" s="36" t="s">
        <v>337</v>
      </c>
      <c r="BK35" s="36" t="s">
        <v>337</v>
      </c>
      <c r="BL35" s="36" t="s">
        <v>337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337</v>
      </c>
      <c r="E36" s="36" t="s">
        <v>337</v>
      </c>
      <c r="F36" s="36" t="s">
        <v>337</v>
      </c>
      <c r="G36" s="36" t="s">
        <v>337</v>
      </c>
      <c r="H36" s="36" t="s">
        <v>337</v>
      </c>
      <c r="I36" s="36" t="s">
        <v>337</v>
      </c>
      <c r="J36" s="36" t="s">
        <v>337</v>
      </c>
      <c r="K36" s="36" t="s">
        <v>337</v>
      </c>
      <c r="L36" s="36" t="s">
        <v>337</v>
      </c>
      <c r="M36" s="36" t="s">
        <v>337</v>
      </c>
      <c r="N36" s="36" t="s">
        <v>337</v>
      </c>
      <c r="O36" s="36" t="s">
        <v>337</v>
      </c>
      <c r="P36" s="36" t="s">
        <v>337</v>
      </c>
      <c r="Q36" s="36" t="s">
        <v>337</v>
      </c>
      <c r="R36" s="36" t="s">
        <v>337</v>
      </c>
      <c r="S36" s="36" t="s">
        <v>337</v>
      </c>
      <c r="T36" s="36" t="s">
        <v>337</v>
      </c>
      <c r="U36" s="36" t="s">
        <v>337</v>
      </c>
      <c r="V36" s="36" t="s">
        <v>337</v>
      </c>
      <c r="W36" s="36" t="s">
        <v>337</v>
      </c>
      <c r="X36" s="36" t="s">
        <v>337</v>
      </c>
      <c r="Y36" s="36" t="s">
        <v>337</v>
      </c>
      <c r="Z36" s="36" t="s">
        <v>337</v>
      </c>
      <c r="AA36" s="36" t="s">
        <v>337</v>
      </c>
      <c r="AB36" s="36" t="s">
        <v>337</v>
      </c>
      <c r="AC36" s="36" t="s">
        <v>337</v>
      </c>
      <c r="AD36" s="36" t="s">
        <v>337</v>
      </c>
      <c r="AE36" s="36" t="s">
        <v>337</v>
      </c>
      <c r="AF36" s="36" t="s">
        <v>337</v>
      </c>
      <c r="AG36" s="36" t="s">
        <v>337</v>
      </c>
      <c r="AH36" s="36" t="s">
        <v>337</v>
      </c>
      <c r="AI36" s="36" t="s">
        <v>337</v>
      </c>
      <c r="AJ36" s="36" t="s">
        <v>337</v>
      </c>
      <c r="AK36" s="36" t="s">
        <v>337</v>
      </c>
      <c r="AL36" s="36" t="s">
        <v>337</v>
      </c>
      <c r="AM36" s="36" t="s">
        <v>337</v>
      </c>
      <c r="AN36" s="36" t="s">
        <v>337</v>
      </c>
      <c r="AO36" s="36" t="s">
        <v>337</v>
      </c>
      <c r="AP36" s="36" t="s">
        <v>337</v>
      </c>
      <c r="AQ36" s="36" t="s">
        <v>337</v>
      </c>
      <c r="AR36" s="36" t="s">
        <v>337</v>
      </c>
      <c r="AS36" s="36" t="s">
        <v>337</v>
      </c>
      <c r="AT36" s="36" t="s">
        <v>337</v>
      </c>
      <c r="AU36" s="36" t="s">
        <v>337</v>
      </c>
      <c r="AV36" s="36" t="s">
        <v>337</v>
      </c>
      <c r="AW36" s="36" t="s">
        <v>337</v>
      </c>
      <c r="AX36" s="36" t="s">
        <v>337</v>
      </c>
      <c r="AY36" s="36" t="s">
        <v>337</v>
      </c>
      <c r="AZ36" s="36" t="s">
        <v>337</v>
      </c>
      <c r="BA36" s="36" t="s">
        <v>337</v>
      </c>
      <c r="BB36" s="36" t="s">
        <v>337</v>
      </c>
      <c r="BC36" s="36" t="s">
        <v>337</v>
      </c>
      <c r="BD36" s="36" t="s">
        <v>337</v>
      </c>
      <c r="BE36" s="36" t="s">
        <v>337</v>
      </c>
      <c r="BF36" s="36" t="s">
        <v>337</v>
      </c>
      <c r="BG36" s="36" t="s">
        <v>337</v>
      </c>
      <c r="BH36" s="36" t="s">
        <v>337</v>
      </c>
      <c r="BI36" s="36" t="s">
        <v>337</v>
      </c>
      <c r="BJ36" s="36" t="s">
        <v>337</v>
      </c>
      <c r="BK36" s="36" t="s">
        <v>337</v>
      </c>
      <c r="BL36" s="36" t="s">
        <v>337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337</v>
      </c>
      <c r="E37" s="36" t="s">
        <v>337</v>
      </c>
      <c r="F37" s="36" t="s">
        <v>337</v>
      </c>
      <c r="G37" s="36" t="s">
        <v>337</v>
      </c>
      <c r="H37" s="36" t="s">
        <v>337</v>
      </c>
      <c r="I37" s="36" t="s">
        <v>337</v>
      </c>
      <c r="J37" s="36" t="s">
        <v>337</v>
      </c>
      <c r="K37" s="36" t="s">
        <v>337</v>
      </c>
      <c r="L37" s="36" t="s">
        <v>337</v>
      </c>
      <c r="M37" s="36" t="s">
        <v>337</v>
      </c>
      <c r="N37" s="36" t="s">
        <v>337</v>
      </c>
      <c r="O37" s="36" t="s">
        <v>337</v>
      </c>
      <c r="P37" s="36" t="s">
        <v>337</v>
      </c>
      <c r="Q37" s="36" t="s">
        <v>337</v>
      </c>
      <c r="R37" s="36" t="s">
        <v>337</v>
      </c>
      <c r="S37" s="36" t="s">
        <v>337</v>
      </c>
      <c r="T37" s="36" t="s">
        <v>337</v>
      </c>
      <c r="U37" s="36" t="s">
        <v>337</v>
      </c>
      <c r="V37" s="36" t="s">
        <v>337</v>
      </c>
      <c r="W37" s="36" t="s">
        <v>337</v>
      </c>
      <c r="X37" s="36" t="s">
        <v>337</v>
      </c>
      <c r="Y37" s="36" t="s">
        <v>337</v>
      </c>
      <c r="Z37" s="36" t="s">
        <v>337</v>
      </c>
      <c r="AA37" s="36" t="s">
        <v>337</v>
      </c>
      <c r="AB37" s="36" t="s">
        <v>337</v>
      </c>
      <c r="AC37" s="36" t="s">
        <v>337</v>
      </c>
      <c r="AD37" s="36" t="s">
        <v>337</v>
      </c>
      <c r="AE37" s="36" t="s">
        <v>337</v>
      </c>
      <c r="AF37" s="36" t="s">
        <v>337</v>
      </c>
      <c r="AG37" s="36" t="s">
        <v>337</v>
      </c>
      <c r="AH37" s="36" t="s">
        <v>337</v>
      </c>
      <c r="AI37" s="36" t="s">
        <v>337</v>
      </c>
      <c r="AJ37" s="36" t="s">
        <v>337</v>
      </c>
      <c r="AK37" s="36" t="s">
        <v>337</v>
      </c>
      <c r="AL37" s="36" t="s">
        <v>337</v>
      </c>
      <c r="AM37" s="36" t="s">
        <v>337</v>
      </c>
      <c r="AN37" s="36" t="s">
        <v>337</v>
      </c>
      <c r="AO37" s="36" t="s">
        <v>337</v>
      </c>
      <c r="AP37" s="36" t="s">
        <v>337</v>
      </c>
      <c r="AQ37" s="36" t="s">
        <v>337</v>
      </c>
      <c r="AR37" s="36" t="s">
        <v>337</v>
      </c>
      <c r="AS37" s="36" t="s">
        <v>337</v>
      </c>
      <c r="AT37" s="36" t="s">
        <v>337</v>
      </c>
      <c r="AU37" s="36" t="s">
        <v>337</v>
      </c>
      <c r="AV37" s="36" t="s">
        <v>337</v>
      </c>
      <c r="AW37" s="36" t="s">
        <v>337</v>
      </c>
      <c r="AX37" s="36" t="s">
        <v>337</v>
      </c>
      <c r="AY37" s="36" t="s">
        <v>337</v>
      </c>
      <c r="AZ37" s="36" t="s">
        <v>337</v>
      </c>
      <c r="BA37" s="36" t="s">
        <v>337</v>
      </c>
      <c r="BB37" s="36" t="s">
        <v>337</v>
      </c>
      <c r="BC37" s="36" t="s">
        <v>337</v>
      </c>
      <c r="BD37" s="36" t="s">
        <v>337</v>
      </c>
      <c r="BE37" s="36" t="s">
        <v>337</v>
      </c>
      <c r="BF37" s="36" t="s">
        <v>337</v>
      </c>
      <c r="BG37" s="36" t="s">
        <v>337</v>
      </c>
      <c r="BH37" s="36" t="s">
        <v>337</v>
      </c>
      <c r="BI37" s="36" t="s">
        <v>337</v>
      </c>
      <c r="BJ37" s="36" t="s">
        <v>337</v>
      </c>
      <c r="BK37" s="36" t="s">
        <v>337</v>
      </c>
      <c r="BL37" s="36" t="s">
        <v>337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337</v>
      </c>
      <c r="E38" s="36" t="s">
        <v>337</v>
      </c>
      <c r="F38" s="36" t="s">
        <v>337</v>
      </c>
      <c r="G38" s="36" t="s">
        <v>337</v>
      </c>
      <c r="H38" s="36" t="s">
        <v>337</v>
      </c>
      <c r="I38" s="36" t="s">
        <v>337</v>
      </c>
      <c r="J38" s="36" t="s">
        <v>337</v>
      </c>
      <c r="K38" s="36" t="s">
        <v>337</v>
      </c>
      <c r="L38" s="36" t="s">
        <v>337</v>
      </c>
      <c r="M38" s="36" t="s">
        <v>337</v>
      </c>
      <c r="N38" s="36" t="s">
        <v>337</v>
      </c>
      <c r="O38" s="36" t="s">
        <v>337</v>
      </c>
      <c r="P38" s="36" t="s">
        <v>337</v>
      </c>
      <c r="Q38" s="36" t="s">
        <v>337</v>
      </c>
      <c r="R38" s="36" t="s">
        <v>337</v>
      </c>
      <c r="S38" s="36" t="s">
        <v>337</v>
      </c>
      <c r="T38" s="36" t="s">
        <v>337</v>
      </c>
      <c r="U38" s="36" t="s">
        <v>337</v>
      </c>
      <c r="V38" s="36" t="s">
        <v>337</v>
      </c>
      <c r="W38" s="36" t="s">
        <v>337</v>
      </c>
      <c r="X38" s="36" t="s">
        <v>337</v>
      </c>
      <c r="Y38" s="36" t="s">
        <v>337</v>
      </c>
      <c r="Z38" s="36" t="s">
        <v>337</v>
      </c>
      <c r="AA38" s="36" t="s">
        <v>337</v>
      </c>
      <c r="AB38" s="36" t="s">
        <v>337</v>
      </c>
      <c r="AC38" s="36" t="s">
        <v>337</v>
      </c>
      <c r="AD38" s="36" t="s">
        <v>337</v>
      </c>
      <c r="AE38" s="36" t="s">
        <v>337</v>
      </c>
      <c r="AF38" s="36" t="s">
        <v>337</v>
      </c>
      <c r="AG38" s="36" t="s">
        <v>337</v>
      </c>
      <c r="AH38" s="36" t="s">
        <v>337</v>
      </c>
      <c r="AI38" s="36" t="s">
        <v>337</v>
      </c>
      <c r="AJ38" s="36" t="s">
        <v>337</v>
      </c>
      <c r="AK38" s="36" t="s">
        <v>337</v>
      </c>
      <c r="AL38" s="36" t="s">
        <v>337</v>
      </c>
      <c r="AM38" s="36" t="s">
        <v>337</v>
      </c>
      <c r="AN38" s="36" t="s">
        <v>337</v>
      </c>
      <c r="AO38" s="36" t="s">
        <v>337</v>
      </c>
      <c r="AP38" s="36" t="s">
        <v>337</v>
      </c>
      <c r="AQ38" s="36" t="s">
        <v>337</v>
      </c>
      <c r="AR38" s="36" t="s">
        <v>337</v>
      </c>
      <c r="AS38" s="36" t="s">
        <v>337</v>
      </c>
      <c r="AT38" s="36" t="s">
        <v>337</v>
      </c>
      <c r="AU38" s="36" t="s">
        <v>337</v>
      </c>
      <c r="AV38" s="36" t="s">
        <v>337</v>
      </c>
      <c r="AW38" s="36" t="s">
        <v>337</v>
      </c>
      <c r="AX38" s="36" t="s">
        <v>337</v>
      </c>
      <c r="AY38" s="36" t="s">
        <v>337</v>
      </c>
      <c r="AZ38" s="36" t="s">
        <v>337</v>
      </c>
      <c r="BA38" s="36" t="s">
        <v>337</v>
      </c>
      <c r="BB38" s="36" t="s">
        <v>337</v>
      </c>
      <c r="BC38" s="36" t="s">
        <v>337</v>
      </c>
      <c r="BD38" s="36" t="s">
        <v>337</v>
      </c>
      <c r="BE38" s="36" t="s">
        <v>337</v>
      </c>
      <c r="BF38" s="36" t="s">
        <v>337</v>
      </c>
      <c r="BG38" s="36" t="s">
        <v>337</v>
      </c>
      <c r="BH38" s="36" t="s">
        <v>337</v>
      </c>
      <c r="BI38" s="36" t="s">
        <v>337</v>
      </c>
      <c r="BJ38" s="36" t="s">
        <v>337</v>
      </c>
      <c r="BK38" s="36" t="s">
        <v>337</v>
      </c>
      <c r="BL38" s="36" t="s">
        <v>337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337</v>
      </c>
      <c r="E39" s="36" t="s">
        <v>337</v>
      </c>
      <c r="F39" s="36" t="s">
        <v>337</v>
      </c>
      <c r="G39" s="36" t="s">
        <v>337</v>
      </c>
      <c r="H39" s="36" t="s">
        <v>337</v>
      </c>
      <c r="I39" s="36" t="s">
        <v>337</v>
      </c>
      <c r="J39" s="36" t="s">
        <v>337</v>
      </c>
      <c r="K39" s="36" t="s">
        <v>337</v>
      </c>
      <c r="L39" s="36" t="s">
        <v>337</v>
      </c>
      <c r="M39" s="36" t="s">
        <v>337</v>
      </c>
      <c r="N39" s="36" t="s">
        <v>337</v>
      </c>
      <c r="O39" s="36" t="s">
        <v>337</v>
      </c>
      <c r="P39" s="36" t="s">
        <v>337</v>
      </c>
      <c r="Q39" s="36" t="s">
        <v>337</v>
      </c>
      <c r="R39" s="36" t="s">
        <v>337</v>
      </c>
      <c r="S39" s="36" t="s">
        <v>337</v>
      </c>
      <c r="T39" s="36" t="s">
        <v>337</v>
      </c>
      <c r="U39" s="36" t="s">
        <v>337</v>
      </c>
      <c r="V39" s="36" t="s">
        <v>337</v>
      </c>
      <c r="W39" s="36" t="s">
        <v>337</v>
      </c>
      <c r="X39" s="36" t="s">
        <v>337</v>
      </c>
      <c r="Y39" s="36" t="s">
        <v>337</v>
      </c>
      <c r="Z39" s="36" t="s">
        <v>337</v>
      </c>
      <c r="AA39" s="36" t="s">
        <v>337</v>
      </c>
      <c r="AB39" s="36" t="s">
        <v>337</v>
      </c>
      <c r="AC39" s="36" t="s">
        <v>337</v>
      </c>
      <c r="AD39" s="36" t="s">
        <v>337</v>
      </c>
      <c r="AE39" s="36" t="s">
        <v>337</v>
      </c>
      <c r="AF39" s="36" t="s">
        <v>337</v>
      </c>
      <c r="AG39" s="36" t="s">
        <v>337</v>
      </c>
      <c r="AH39" s="36" t="s">
        <v>337</v>
      </c>
      <c r="AI39" s="36" t="s">
        <v>337</v>
      </c>
      <c r="AJ39" s="36" t="s">
        <v>337</v>
      </c>
      <c r="AK39" s="36" t="s">
        <v>337</v>
      </c>
      <c r="AL39" s="36" t="s">
        <v>337</v>
      </c>
      <c r="AM39" s="36" t="s">
        <v>337</v>
      </c>
      <c r="AN39" s="36" t="s">
        <v>337</v>
      </c>
      <c r="AO39" s="36" t="s">
        <v>337</v>
      </c>
      <c r="AP39" s="36" t="s">
        <v>337</v>
      </c>
      <c r="AQ39" s="36" t="s">
        <v>337</v>
      </c>
      <c r="AR39" s="36" t="s">
        <v>337</v>
      </c>
      <c r="AS39" s="36" t="s">
        <v>337</v>
      </c>
      <c r="AT39" s="36" t="s">
        <v>337</v>
      </c>
      <c r="AU39" s="36" t="s">
        <v>337</v>
      </c>
      <c r="AV39" s="36" t="s">
        <v>337</v>
      </c>
      <c r="AW39" s="36" t="s">
        <v>337</v>
      </c>
      <c r="AX39" s="36" t="s">
        <v>337</v>
      </c>
      <c r="AY39" s="36" t="s">
        <v>337</v>
      </c>
      <c r="AZ39" s="36" t="s">
        <v>337</v>
      </c>
      <c r="BA39" s="36" t="s">
        <v>337</v>
      </c>
      <c r="BB39" s="36" t="s">
        <v>337</v>
      </c>
      <c r="BC39" s="36" t="s">
        <v>337</v>
      </c>
      <c r="BD39" s="36" t="s">
        <v>337</v>
      </c>
      <c r="BE39" s="36" t="s">
        <v>337</v>
      </c>
      <c r="BF39" s="36" t="s">
        <v>337</v>
      </c>
      <c r="BG39" s="36" t="s">
        <v>337</v>
      </c>
      <c r="BH39" s="36" t="s">
        <v>337</v>
      </c>
      <c r="BI39" s="36" t="s">
        <v>337</v>
      </c>
      <c r="BJ39" s="36" t="s">
        <v>337</v>
      </c>
      <c r="BK39" s="36" t="s">
        <v>337</v>
      </c>
      <c r="BL39" s="36" t="s">
        <v>337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337</v>
      </c>
      <c r="E40" s="36" t="s">
        <v>337</v>
      </c>
      <c r="F40" s="36" t="s">
        <v>337</v>
      </c>
      <c r="G40" s="36" t="s">
        <v>337</v>
      </c>
      <c r="H40" s="36" t="s">
        <v>337</v>
      </c>
      <c r="I40" s="36" t="s">
        <v>337</v>
      </c>
      <c r="J40" s="36" t="s">
        <v>337</v>
      </c>
      <c r="K40" s="36" t="s">
        <v>337</v>
      </c>
      <c r="L40" s="36" t="s">
        <v>337</v>
      </c>
      <c r="M40" s="36" t="s">
        <v>337</v>
      </c>
      <c r="N40" s="36" t="s">
        <v>337</v>
      </c>
      <c r="O40" s="36" t="s">
        <v>337</v>
      </c>
      <c r="P40" s="36" t="s">
        <v>337</v>
      </c>
      <c r="Q40" s="36" t="s">
        <v>337</v>
      </c>
      <c r="R40" s="36" t="s">
        <v>337</v>
      </c>
      <c r="S40" s="36" t="s">
        <v>337</v>
      </c>
      <c r="T40" s="36" t="s">
        <v>337</v>
      </c>
      <c r="U40" s="36" t="s">
        <v>337</v>
      </c>
      <c r="V40" s="36" t="s">
        <v>337</v>
      </c>
      <c r="W40" s="36" t="s">
        <v>337</v>
      </c>
      <c r="X40" s="36" t="s">
        <v>337</v>
      </c>
      <c r="Y40" s="36" t="s">
        <v>337</v>
      </c>
      <c r="Z40" s="36" t="s">
        <v>337</v>
      </c>
      <c r="AA40" s="36" t="s">
        <v>337</v>
      </c>
      <c r="AB40" s="36" t="s">
        <v>337</v>
      </c>
      <c r="AC40" s="36" t="s">
        <v>337</v>
      </c>
      <c r="AD40" s="36" t="s">
        <v>337</v>
      </c>
      <c r="AE40" s="36" t="s">
        <v>337</v>
      </c>
      <c r="AF40" s="36" t="s">
        <v>337</v>
      </c>
      <c r="AG40" s="36" t="s">
        <v>337</v>
      </c>
      <c r="AH40" s="36" t="s">
        <v>337</v>
      </c>
      <c r="AI40" s="36" t="s">
        <v>337</v>
      </c>
      <c r="AJ40" s="36" t="s">
        <v>337</v>
      </c>
      <c r="AK40" s="36" t="s">
        <v>337</v>
      </c>
      <c r="AL40" s="36" t="s">
        <v>337</v>
      </c>
      <c r="AM40" s="36" t="s">
        <v>337</v>
      </c>
      <c r="AN40" s="36" t="s">
        <v>337</v>
      </c>
      <c r="AO40" s="36" t="s">
        <v>337</v>
      </c>
      <c r="AP40" s="36" t="s">
        <v>337</v>
      </c>
      <c r="AQ40" s="36" t="s">
        <v>337</v>
      </c>
      <c r="AR40" s="36" t="s">
        <v>337</v>
      </c>
      <c r="AS40" s="36" t="s">
        <v>337</v>
      </c>
      <c r="AT40" s="36" t="s">
        <v>337</v>
      </c>
      <c r="AU40" s="36" t="s">
        <v>337</v>
      </c>
      <c r="AV40" s="36" t="s">
        <v>337</v>
      </c>
      <c r="AW40" s="36" t="s">
        <v>337</v>
      </c>
      <c r="AX40" s="36" t="s">
        <v>337</v>
      </c>
      <c r="AY40" s="36" t="s">
        <v>337</v>
      </c>
      <c r="AZ40" s="36" t="s">
        <v>337</v>
      </c>
      <c r="BA40" s="36" t="s">
        <v>337</v>
      </c>
      <c r="BB40" s="36" t="s">
        <v>337</v>
      </c>
      <c r="BC40" s="36" t="s">
        <v>337</v>
      </c>
      <c r="BD40" s="36" t="s">
        <v>337</v>
      </c>
      <c r="BE40" s="36" t="s">
        <v>337</v>
      </c>
      <c r="BF40" s="36" t="s">
        <v>337</v>
      </c>
      <c r="BG40" s="36" t="s">
        <v>337</v>
      </c>
      <c r="BH40" s="36" t="s">
        <v>337</v>
      </c>
      <c r="BI40" s="36" t="s">
        <v>337</v>
      </c>
      <c r="BJ40" s="36" t="s">
        <v>337</v>
      </c>
      <c r="BK40" s="36" t="s">
        <v>337</v>
      </c>
      <c r="BL40" s="36" t="s">
        <v>337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337</v>
      </c>
      <c r="E41" s="36" t="s">
        <v>337</v>
      </c>
      <c r="F41" s="36" t="s">
        <v>337</v>
      </c>
      <c r="G41" s="36" t="s">
        <v>337</v>
      </c>
      <c r="H41" s="36" t="s">
        <v>337</v>
      </c>
      <c r="I41" s="36" t="s">
        <v>337</v>
      </c>
      <c r="J41" s="36" t="s">
        <v>337</v>
      </c>
      <c r="K41" s="36" t="s">
        <v>337</v>
      </c>
      <c r="L41" s="36" t="s">
        <v>337</v>
      </c>
      <c r="M41" s="36" t="s">
        <v>337</v>
      </c>
      <c r="N41" s="36" t="s">
        <v>337</v>
      </c>
      <c r="O41" s="36" t="s">
        <v>337</v>
      </c>
      <c r="P41" s="36" t="s">
        <v>337</v>
      </c>
      <c r="Q41" s="36" t="s">
        <v>337</v>
      </c>
      <c r="R41" s="36" t="s">
        <v>337</v>
      </c>
      <c r="S41" s="36" t="s">
        <v>337</v>
      </c>
      <c r="T41" s="36" t="s">
        <v>337</v>
      </c>
      <c r="U41" s="36" t="s">
        <v>337</v>
      </c>
      <c r="V41" s="36" t="s">
        <v>337</v>
      </c>
      <c r="W41" s="36" t="s">
        <v>337</v>
      </c>
      <c r="X41" s="36" t="s">
        <v>337</v>
      </c>
      <c r="Y41" s="36" t="s">
        <v>337</v>
      </c>
      <c r="Z41" s="36" t="s">
        <v>337</v>
      </c>
      <c r="AA41" s="36" t="s">
        <v>337</v>
      </c>
      <c r="AB41" s="36" t="s">
        <v>337</v>
      </c>
      <c r="AC41" s="36" t="s">
        <v>337</v>
      </c>
      <c r="AD41" s="36" t="s">
        <v>337</v>
      </c>
      <c r="AE41" s="36" t="s">
        <v>337</v>
      </c>
      <c r="AF41" s="36" t="s">
        <v>337</v>
      </c>
      <c r="AG41" s="36" t="s">
        <v>337</v>
      </c>
      <c r="AH41" s="36" t="s">
        <v>337</v>
      </c>
      <c r="AI41" s="36" t="s">
        <v>337</v>
      </c>
      <c r="AJ41" s="36" t="s">
        <v>337</v>
      </c>
      <c r="AK41" s="36" t="s">
        <v>337</v>
      </c>
      <c r="AL41" s="36" t="s">
        <v>337</v>
      </c>
      <c r="AM41" s="36" t="s">
        <v>337</v>
      </c>
      <c r="AN41" s="36" t="s">
        <v>337</v>
      </c>
      <c r="AO41" s="36" t="s">
        <v>337</v>
      </c>
      <c r="AP41" s="36" t="s">
        <v>337</v>
      </c>
      <c r="AQ41" s="36" t="s">
        <v>337</v>
      </c>
      <c r="AR41" s="36" t="s">
        <v>337</v>
      </c>
      <c r="AS41" s="36" t="s">
        <v>337</v>
      </c>
      <c r="AT41" s="36" t="s">
        <v>337</v>
      </c>
      <c r="AU41" s="36" t="s">
        <v>337</v>
      </c>
      <c r="AV41" s="36" t="s">
        <v>337</v>
      </c>
      <c r="AW41" s="36" t="s">
        <v>337</v>
      </c>
      <c r="AX41" s="36" t="s">
        <v>337</v>
      </c>
      <c r="AY41" s="36" t="s">
        <v>337</v>
      </c>
      <c r="AZ41" s="36" t="s">
        <v>337</v>
      </c>
      <c r="BA41" s="36" t="s">
        <v>337</v>
      </c>
      <c r="BB41" s="36" t="s">
        <v>337</v>
      </c>
      <c r="BC41" s="36" t="s">
        <v>337</v>
      </c>
      <c r="BD41" s="36" t="s">
        <v>337</v>
      </c>
      <c r="BE41" s="36" t="s">
        <v>337</v>
      </c>
      <c r="BF41" s="36" t="s">
        <v>337</v>
      </c>
      <c r="BG41" s="36" t="s">
        <v>337</v>
      </c>
      <c r="BH41" s="36" t="s">
        <v>337</v>
      </c>
      <c r="BI41" s="36" t="s">
        <v>337</v>
      </c>
      <c r="BJ41" s="36" t="s">
        <v>337</v>
      </c>
      <c r="BK41" s="36" t="s">
        <v>337</v>
      </c>
      <c r="BL41" s="36" t="s">
        <v>337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337</v>
      </c>
      <c r="E42" s="36" t="s">
        <v>337</v>
      </c>
      <c r="F42" s="36" t="s">
        <v>337</v>
      </c>
      <c r="G42" s="36" t="s">
        <v>337</v>
      </c>
      <c r="H42" s="36" t="s">
        <v>337</v>
      </c>
      <c r="I42" s="36" t="s">
        <v>337</v>
      </c>
      <c r="J42" s="36" t="s">
        <v>337</v>
      </c>
      <c r="K42" s="36" t="s">
        <v>337</v>
      </c>
      <c r="L42" s="36" t="s">
        <v>337</v>
      </c>
      <c r="M42" s="36" t="s">
        <v>337</v>
      </c>
      <c r="N42" s="36" t="s">
        <v>337</v>
      </c>
      <c r="O42" s="36" t="s">
        <v>337</v>
      </c>
      <c r="P42" s="36" t="s">
        <v>337</v>
      </c>
      <c r="Q42" s="36" t="s">
        <v>337</v>
      </c>
      <c r="R42" s="36" t="s">
        <v>337</v>
      </c>
      <c r="S42" s="36" t="s">
        <v>337</v>
      </c>
      <c r="T42" s="36" t="s">
        <v>337</v>
      </c>
      <c r="U42" s="36" t="s">
        <v>337</v>
      </c>
      <c r="V42" s="36" t="s">
        <v>337</v>
      </c>
      <c r="W42" s="36" t="s">
        <v>337</v>
      </c>
      <c r="X42" s="36" t="s">
        <v>337</v>
      </c>
      <c r="Y42" s="36" t="s">
        <v>337</v>
      </c>
      <c r="Z42" s="36" t="s">
        <v>337</v>
      </c>
      <c r="AA42" s="36" t="s">
        <v>337</v>
      </c>
      <c r="AB42" s="36" t="s">
        <v>337</v>
      </c>
      <c r="AC42" s="36" t="s">
        <v>337</v>
      </c>
      <c r="AD42" s="36" t="s">
        <v>337</v>
      </c>
      <c r="AE42" s="36" t="s">
        <v>337</v>
      </c>
      <c r="AF42" s="36" t="s">
        <v>337</v>
      </c>
      <c r="AG42" s="36" t="s">
        <v>337</v>
      </c>
      <c r="AH42" s="36" t="s">
        <v>337</v>
      </c>
      <c r="AI42" s="36" t="s">
        <v>337</v>
      </c>
      <c r="AJ42" s="36" t="s">
        <v>337</v>
      </c>
      <c r="AK42" s="36" t="s">
        <v>337</v>
      </c>
      <c r="AL42" s="36" t="s">
        <v>337</v>
      </c>
      <c r="AM42" s="36" t="s">
        <v>337</v>
      </c>
      <c r="AN42" s="36" t="s">
        <v>337</v>
      </c>
      <c r="AO42" s="36" t="s">
        <v>337</v>
      </c>
      <c r="AP42" s="36" t="s">
        <v>337</v>
      </c>
      <c r="AQ42" s="36" t="s">
        <v>337</v>
      </c>
      <c r="AR42" s="36" t="s">
        <v>337</v>
      </c>
      <c r="AS42" s="36" t="s">
        <v>337</v>
      </c>
      <c r="AT42" s="36" t="s">
        <v>337</v>
      </c>
      <c r="AU42" s="36" t="s">
        <v>337</v>
      </c>
      <c r="AV42" s="36" t="s">
        <v>337</v>
      </c>
      <c r="AW42" s="36" t="s">
        <v>337</v>
      </c>
      <c r="AX42" s="36" t="s">
        <v>337</v>
      </c>
      <c r="AY42" s="36" t="s">
        <v>337</v>
      </c>
      <c r="AZ42" s="36" t="s">
        <v>337</v>
      </c>
      <c r="BA42" s="36" t="s">
        <v>337</v>
      </c>
      <c r="BB42" s="36" t="s">
        <v>337</v>
      </c>
      <c r="BC42" s="36" t="s">
        <v>337</v>
      </c>
      <c r="BD42" s="36" t="s">
        <v>337</v>
      </c>
      <c r="BE42" s="36" t="s">
        <v>337</v>
      </c>
      <c r="BF42" s="36" t="s">
        <v>337</v>
      </c>
      <c r="BG42" s="36" t="s">
        <v>337</v>
      </c>
      <c r="BH42" s="36" t="s">
        <v>337</v>
      </c>
      <c r="BI42" s="36" t="s">
        <v>337</v>
      </c>
      <c r="BJ42" s="36" t="s">
        <v>337</v>
      </c>
      <c r="BK42" s="36" t="s">
        <v>337</v>
      </c>
      <c r="BL42" s="36" t="s">
        <v>337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337</v>
      </c>
      <c r="E43" s="36" t="s">
        <v>337</v>
      </c>
      <c r="F43" s="36" t="s">
        <v>337</v>
      </c>
      <c r="G43" s="36" t="s">
        <v>337</v>
      </c>
      <c r="H43" s="36" t="s">
        <v>337</v>
      </c>
      <c r="I43" s="36" t="s">
        <v>337</v>
      </c>
      <c r="J43" s="36" t="s">
        <v>337</v>
      </c>
      <c r="K43" s="36" t="s">
        <v>337</v>
      </c>
      <c r="L43" s="36" t="s">
        <v>337</v>
      </c>
      <c r="M43" s="36" t="s">
        <v>337</v>
      </c>
      <c r="N43" s="36" t="s">
        <v>337</v>
      </c>
      <c r="O43" s="36" t="s">
        <v>337</v>
      </c>
      <c r="P43" s="36" t="s">
        <v>337</v>
      </c>
      <c r="Q43" s="36" t="s">
        <v>337</v>
      </c>
      <c r="R43" s="36" t="s">
        <v>337</v>
      </c>
      <c r="S43" s="36" t="s">
        <v>337</v>
      </c>
      <c r="T43" s="36" t="s">
        <v>337</v>
      </c>
      <c r="U43" s="36" t="s">
        <v>337</v>
      </c>
      <c r="V43" s="36" t="s">
        <v>337</v>
      </c>
      <c r="W43" s="36" t="s">
        <v>337</v>
      </c>
      <c r="X43" s="36" t="s">
        <v>337</v>
      </c>
      <c r="Y43" s="36" t="s">
        <v>337</v>
      </c>
      <c r="Z43" s="36" t="s">
        <v>337</v>
      </c>
      <c r="AA43" s="36" t="s">
        <v>337</v>
      </c>
      <c r="AB43" s="36" t="s">
        <v>337</v>
      </c>
      <c r="AC43" s="36" t="s">
        <v>337</v>
      </c>
      <c r="AD43" s="36" t="s">
        <v>337</v>
      </c>
      <c r="AE43" s="36" t="s">
        <v>337</v>
      </c>
      <c r="AF43" s="36" t="s">
        <v>337</v>
      </c>
      <c r="AG43" s="36" t="s">
        <v>337</v>
      </c>
      <c r="AH43" s="36" t="s">
        <v>337</v>
      </c>
      <c r="AI43" s="36" t="s">
        <v>337</v>
      </c>
      <c r="AJ43" s="36" t="s">
        <v>337</v>
      </c>
      <c r="AK43" s="36" t="s">
        <v>337</v>
      </c>
      <c r="AL43" s="36" t="s">
        <v>337</v>
      </c>
      <c r="AM43" s="36" t="s">
        <v>337</v>
      </c>
      <c r="AN43" s="36" t="s">
        <v>337</v>
      </c>
      <c r="AO43" s="36" t="s">
        <v>337</v>
      </c>
      <c r="AP43" s="36" t="s">
        <v>337</v>
      </c>
      <c r="AQ43" s="36" t="s">
        <v>337</v>
      </c>
      <c r="AR43" s="36" t="s">
        <v>337</v>
      </c>
      <c r="AS43" s="36" t="s">
        <v>337</v>
      </c>
      <c r="AT43" s="36" t="s">
        <v>337</v>
      </c>
      <c r="AU43" s="36" t="s">
        <v>337</v>
      </c>
      <c r="AV43" s="36" t="s">
        <v>337</v>
      </c>
      <c r="AW43" s="36" t="s">
        <v>337</v>
      </c>
      <c r="AX43" s="36" t="s">
        <v>337</v>
      </c>
      <c r="AY43" s="36" t="s">
        <v>337</v>
      </c>
      <c r="AZ43" s="36" t="s">
        <v>337</v>
      </c>
      <c r="BA43" s="36" t="s">
        <v>337</v>
      </c>
      <c r="BB43" s="36" t="s">
        <v>337</v>
      </c>
      <c r="BC43" s="36" t="s">
        <v>337</v>
      </c>
      <c r="BD43" s="36" t="s">
        <v>337</v>
      </c>
      <c r="BE43" s="36" t="s">
        <v>337</v>
      </c>
      <c r="BF43" s="36" t="s">
        <v>337</v>
      </c>
      <c r="BG43" s="36" t="s">
        <v>337</v>
      </c>
      <c r="BH43" s="36" t="s">
        <v>337</v>
      </c>
      <c r="BI43" s="36" t="s">
        <v>337</v>
      </c>
      <c r="BJ43" s="36" t="s">
        <v>337</v>
      </c>
      <c r="BK43" s="36" t="s">
        <v>337</v>
      </c>
      <c r="BL43" s="36" t="s">
        <v>337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337</v>
      </c>
      <c r="E44" s="36" t="s">
        <v>337</v>
      </c>
      <c r="F44" s="36" t="s">
        <v>337</v>
      </c>
      <c r="G44" s="36" t="s">
        <v>337</v>
      </c>
      <c r="H44" s="36" t="s">
        <v>337</v>
      </c>
      <c r="I44" s="36" t="s">
        <v>337</v>
      </c>
      <c r="J44" s="36" t="s">
        <v>337</v>
      </c>
      <c r="K44" s="36" t="s">
        <v>337</v>
      </c>
      <c r="L44" s="36" t="s">
        <v>337</v>
      </c>
      <c r="M44" s="36" t="s">
        <v>337</v>
      </c>
      <c r="N44" s="36" t="s">
        <v>337</v>
      </c>
      <c r="O44" s="36" t="s">
        <v>337</v>
      </c>
      <c r="P44" s="36" t="s">
        <v>337</v>
      </c>
      <c r="Q44" s="36" t="s">
        <v>337</v>
      </c>
      <c r="R44" s="36" t="s">
        <v>337</v>
      </c>
      <c r="S44" s="36" t="s">
        <v>337</v>
      </c>
      <c r="T44" s="36" t="s">
        <v>337</v>
      </c>
      <c r="U44" s="36" t="s">
        <v>337</v>
      </c>
      <c r="V44" s="36" t="s">
        <v>337</v>
      </c>
      <c r="W44" s="36" t="s">
        <v>337</v>
      </c>
      <c r="X44" s="36" t="s">
        <v>337</v>
      </c>
      <c r="Y44" s="36" t="s">
        <v>337</v>
      </c>
      <c r="Z44" s="36" t="s">
        <v>337</v>
      </c>
      <c r="AA44" s="36" t="s">
        <v>337</v>
      </c>
      <c r="AB44" s="36" t="s">
        <v>337</v>
      </c>
      <c r="AC44" s="36" t="s">
        <v>337</v>
      </c>
      <c r="AD44" s="36" t="s">
        <v>337</v>
      </c>
      <c r="AE44" s="36" t="s">
        <v>337</v>
      </c>
      <c r="AF44" s="36" t="s">
        <v>337</v>
      </c>
      <c r="AG44" s="36" t="s">
        <v>337</v>
      </c>
      <c r="AH44" s="36" t="s">
        <v>337</v>
      </c>
      <c r="AI44" s="36" t="s">
        <v>337</v>
      </c>
      <c r="AJ44" s="36" t="s">
        <v>337</v>
      </c>
      <c r="AK44" s="36" t="s">
        <v>337</v>
      </c>
      <c r="AL44" s="36" t="s">
        <v>337</v>
      </c>
      <c r="AM44" s="36" t="s">
        <v>337</v>
      </c>
      <c r="AN44" s="36" t="s">
        <v>337</v>
      </c>
      <c r="AO44" s="36" t="s">
        <v>337</v>
      </c>
      <c r="AP44" s="36" t="s">
        <v>337</v>
      </c>
      <c r="AQ44" s="36" t="s">
        <v>337</v>
      </c>
      <c r="AR44" s="36" t="s">
        <v>337</v>
      </c>
      <c r="AS44" s="36" t="s">
        <v>337</v>
      </c>
      <c r="AT44" s="36" t="s">
        <v>337</v>
      </c>
      <c r="AU44" s="36" t="s">
        <v>337</v>
      </c>
      <c r="AV44" s="36" t="s">
        <v>337</v>
      </c>
      <c r="AW44" s="36" t="s">
        <v>337</v>
      </c>
      <c r="AX44" s="36" t="s">
        <v>337</v>
      </c>
      <c r="AY44" s="36" t="s">
        <v>337</v>
      </c>
      <c r="AZ44" s="36" t="s">
        <v>337</v>
      </c>
      <c r="BA44" s="36" t="s">
        <v>337</v>
      </c>
      <c r="BB44" s="36" t="s">
        <v>337</v>
      </c>
      <c r="BC44" s="36" t="s">
        <v>337</v>
      </c>
      <c r="BD44" s="36" t="s">
        <v>337</v>
      </c>
      <c r="BE44" s="36" t="s">
        <v>337</v>
      </c>
      <c r="BF44" s="36" t="s">
        <v>337</v>
      </c>
      <c r="BG44" s="36" t="s">
        <v>337</v>
      </c>
      <c r="BH44" s="36" t="s">
        <v>337</v>
      </c>
      <c r="BI44" s="36" t="s">
        <v>337</v>
      </c>
      <c r="BJ44" s="36" t="s">
        <v>337</v>
      </c>
      <c r="BK44" s="36" t="s">
        <v>337</v>
      </c>
      <c r="BL44" s="36" t="s">
        <v>337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337</v>
      </c>
      <c r="E45" s="36" t="s">
        <v>337</v>
      </c>
      <c r="F45" s="36" t="s">
        <v>337</v>
      </c>
      <c r="G45" s="36" t="s">
        <v>337</v>
      </c>
      <c r="H45" s="36" t="s">
        <v>337</v>
      </c>
      <c r="I45" s="36" t="s">
        <v>337</v>
      </c>
      <c r="J45" s="36" t="s">
        <v>337</v>
      </c>
      <c r="K45" s="36" t="s">
        <v>337</v>
      </c>
      <c r="L45" s="36" t="s">
        <v>337</v>
      </c>
      <c r="M45" s="36" t="s">
        <v>337</v>
      </c>
      <c r="N45" s="36" t="s">
        <v>337</v>
      </c>
      <c r="O45" s="36" t="s">
        <v>337</v>
      </c>
      <c r="P45" s="36" t="s">
        <v>337</v>
      </c>
      <c r="Q45" s="36" t="s">
        <v>337</v>
      </c>
      <c r="R45" s="36" t="s">
        <v>337</v>
      </c>
      <c r="S45" s="36" t="s">
        <v>337</v>
      </c>
      <c r="T45" s="36" t="s">
        <v>337</v>
      </c>
      <c r="U45" s="36" t="s">
        <v>337</v>
      </c>
      <c r="V45" s="36" t="s">
        <v>337</v>
      </c>
      <c r="W45" s="36" t="s">
        <v>337</v>
      </c>
      <c r="X45" s="36" t="s">
        <v>337</v>
      </c>
      <c r="Y45" s="36" t="s">
        <v>337</v>
      </c>
      <c r="Z45" s="36" t="s">
        <v>337</v>
      </c>
      <c r="AA45" s="36" t="s">
        <v>337</v>
      </c>
      <c r="AB45" s="36" t="s">
        <v>337</v>
      </c>
      <c r="AC45" s="36" t="s">
        <v>337</v>
      </c>
      <c r="AD45" s="36" t="s">
        <v>337</v>
      </c>
      <c r="AE45" s="36" t="s">
        <v>337</v>
      </c>
      <c r="AF45" s="36" t="s">
        <v>337</v>
      </c>
      <c r="AG45" s="36" t="s">
        <v>337</v>
      </c>
      <c r="AH45" s="36" t="s">
        <v>337</v>
      </c>
      <c r="AI45" s="36" t="s">
        <v>337</v>
      </c>
      <c r="AJ45" s="36" t="s">
        <v>337</v>
      </c>
      <c r="AK45" s="36" t="s">
        <v>337</v>
      </c>
      <c r="AL45" s="36" t="s">
        <v>337</v>
      </c>
      <c r="AM45" s="36" t="s">
        <v>337</v>
      </c>
      <c r="AN45" s="36" t="s">
        <v>337</v>
      </c>
      <c r="AO45" s="36" t="s">
        <v>337</v>
      </c>
      <c r="AP45" s="36" t="s">
        <v>337</v>
      </c>
      <c r="AQ45" s="36" t="s">
        <v>337</v>
      </c>
      <c r="AR45" s="36" t="s">
        <v>337</v>
      </c>
      <c r="AS45" s="36" t="s">
        <v>337</v>
      </c>
      <c r="AT45" s="36" t="s">
        <v>337</v>
      </c>
      <c r="AU45" s="36" t="s">
        <v>337</v>
      </c>
      <c r="AV45" s="36" t="s">
        <v>337</v>
      </c>
      <c r="AW45" s="36" t="s">
        <v>337</v>
      </c>
      <c r="AX45" s="36" t="s">
        <v>337</v>
      </c>
      <c r="AY45" s="36" t="s">
        <v>337</v>
      </c>
      <c r="AZ45" s="36" t="s">
        <v>337</v>
      </c>
      <c r="BA45" s="36" t="s">
        <v>337</v>
      </c>
      <c r="BB45" s="36" t="s">
        <v>337</v>
      </c>
      <c r="BC45" s="36" t="s">
        <v>337</v>
      </c>
      <c r="BD45" s="36" t="s">
        <v>337</v>
      </c>
      <c r="BE45" s="36" t="s">
        <v>337</v>
      </c>
      <c r="BF45" s="36" t="s">
        <v>337</v>
      </c>
      <c r="BG45" s="36" t="s">
        <v>337</v>
      </c>
      <c r="BH45" s="36" t="s">
        <v>337</v>
      </c>
      <c r="BI45" s="36" t="s">
        <v>337</v>
      </c>
      <c r="BJ45" s="36" t="s">
        <v>337</v>
      </c>
      <c r="BK45" s="36" t="s">
        <v>337</v>
      </c>
      <c r="BL45" s="36" t="s">
        <v>337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337</v>
      </c>
      <c r="E46" s="36" t="s">
        <v>337</v>
      </c>
      <c r="F46" s="36" t="s">
        <v>337</v>
      </c>
      <c r="G46" s="36" t="s">
        <v>337</v>
      </c>
      <c r="H46" s="36" t="s">
        <v>337</v>
      </c>
      <c r="I46" s="36" t="s">
        <v>337</v>
      </c>
      <c r="J46" s="36" t="s">
        <v>337</v>
      </c>
      <c r="K46" s="36" t="s">
        <v>337</v>
      </c>
      <c r="L46" s="36" t="s">
        <v>337</v>
      </c>
      <c r="M46" s="36" t="s">
        <v>337</v>
      </c>
      <c r="N46" s="36" t="s">
        <v>337</v>
      </c>
      <c r="O46" s="36" t="s">
        <v>337</v>
      </c>
      <c r="P46" s="36" t="s">
        <v>337</v>
      </c>
      <c r="Q46" s="36" t="s">
        <v>337</v>
      </c>
      <c r="R46" s="36" t="s">
        <v>337</v>
      </c>
      <c r="S46" s="36" t="s">
        <v>337</v>
      </c>
      <c r="T46" s="36" t="s">
        <v>337</v>
      </c>
      <c r="U46" s="36" t="s">
        <v>337</v>
      </c>
      <c r="V46" s="36" t="s">
        <v>337</v>
      </c>
      <c r="W46" s="36" t="s">
        <v>337</v>
      </c>
      <c r="X46" s="36" t="s">
        <v>337</v>
      </c>
      <c r="Y46" s="36" t="s">
        <v>337</v>
      </c>
      <c r="Z46" s="36" t="s">
        <v>337</v>
      </c>
      <c r="AA46" s="36" t="s">
        <v>337</v>
      </c>
      <c r="AB46" s="36" t="s">
        <v>337</v>
      </c>
      <c r="AC46" s="36" t="s">
        <v>337</v>
      </c>
      <c r="AD46" s="36" t="s">
        <v>337</v>
      </c>
      <c r="AE46" s="36" t="s">
        <v>337</v>
      </c>
      <c r="AF46" s="36" t="s">
        <v>337</v>
      </c>
      <c r="AG46" s="36" t="s">
        <v>337</v>
      </c>
      <c r="AH46" s="36" t="s">
        <v>337</v>
      </c>
      <c r="AI46" s="36" t="s">
        <v>337</v>
      </c>
      <c r="AJ46" s="36" t="s">
        <v>337</v>
      </c>
      <c r="AK46" s="36" t="s">
        <v>337</v>
      </c>
      <c r="AL46" s="36" t="s">
        <v>337</v>
      </c>
      <c r="AM46" s="36" t="s">
        <v>337</v>
      </c>
      <c r="AN46" s="36" t="s">
        <v>337</v>
      </c>
      <c r="AO46" s="36" t="s">
        <v>337</v>
      </c>
      <c r="AP46" s="36" t="s">
        <v>337</v>
      </c>
      <c r="AQ46" s="36" t="s">
        <v>337</v>
      </c>
      <c r="AR46" s="36" t="s">
        <v>337</v>
      </c>
      <c r="AS46" s="36" t="s">
        <v>337</v>
      </c>
      <c r="AT46" s="36" t="s">
        <v>337</v>
      </c>
      <c r="AU46" s="36" t="s">
        <v>337</v>
      </c>
      <c r="AV46" s="36" t="s">
        <v>337</v>
      </c>
      <c r="AW46" s="36" t="s">
        <v>337</v>
      </c>
      <c r="AX46" s="36" t="s">
        <v>337</v>
      </c>
      <c r="AY46" s="36" t="s">
        <v>337</v>
      </c>
      <c r="AZ46" s="36" t="s">
        <v>337</v>
      </c>
      <c r="BA46" s="36" t="s">
        <v>337</v>
      </c>
      <c r="BB46" s="36" t="s">
        <v>337</v>
      </c>
      <c r="BC46" s="36" t="s">
        <v>337</v>
      </c>
      <c r="BD46" s="36" t="s">
        <v>337</v>
      </c>
      <c r="BE46" s="36" t="s">
        <v>337</v>
      </c>
      <c r="BF46" s="36" t="s">
        <v>337</v>
      </c>
      <c r="BG46" s="36" t="s">
        <v>337</v>
      </c>
      <c r="BH46" s="36" t="s">
        <v>337</v>
      </c>
      <c r="BI46" s="36" t="s">
        <v>337</v>
      </c>
      <c r="BJ46" s="36" t="s">
        <v>337</v>
      </c>
      <c r="BK46" s="36" t="s">
        <v>337</v>
      </c>
      <c r="BL46" s="36" t="s">
        <v>337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337</v>
      </c>
      <c r="E47" s="36" t="s">
        <v>337</v>
      </c>
      <c r="F47" s="36" t="s">
        <v>337</v>
      </c>
      <c r="G47" s="36" t="s">
        <v>337</v>
      </c>
      <c r="H47" s="36" t="s">
        <v>337</v>
      </c>
      <c r="I47" s="36" t="s">
        <v>337</v>
      </c>
      <c r="J47" s="36" t="s">
        <v>337</v>
      </c>
      <c r="K47" s="36" t="s">
        <v>337</v>
      </c>
      <c r="L47" s="36" t="s">
        <v>337</v>
      </c>
      <c r="M47" s="36" t="s">
        <v>337</v>
      </c>
      <c r="N47" s="36" t="s">
        <v>337</v>
      </c>
      <c r="O47" s="36" t="s">
        <v>337</v>
      </c>
      <c r="P47" s="36" t="s">
        <v>337</v>
      </c>
      <c r="Q47" s="36" t="s">
        <v>337</v>
      </c>
      <c r="R47" s="36" t="s">
        <v>337</v>
      </c>
      <c r="S47" s="36" t="s">
        <v>337</v>
      </c>
      <c r="T47" s="36" t="s">
        <v>337</v>
      </c>
      <c r="U47" s="36" t="s">
        <v>337</v>
      </c>
      <c r="V47" s="36" t="s">
        <v>337</v>
      </c>
      <c r="W47" s="36" t="s">
        <v>337</v>
      </c>
      <c r="X47" s="36" t="s">
        <v>337</v>
      </c>
      <c r="Y47" s="36" t="s">
        <v>337</v>
      </c>
      <c r="Z47" s="36" t="s">
        <v>337</v>
      </c>
      <c r="AA47" s="36" t="s">
        <v>337</v>
      </c>
      <c r="AB47" s="36" t="s">
        <v>337</v>
      </c>
      <c r="AC47" s="36" t="s">
        <v>337</v>
      </c>
      <c r="AD47" s="36" t="s">
        <v>337</v>
      </c>
      <c r="AE47" s="36" t="s">
        <v>337</v>
      </c>
      <c r="AF47" s="36" t="s">
        <v>337</v>
      </c>
      <c r="AG47" s="36" t="s">
        <v>337</v>
      </c>
      <c r="AH47" s="36" t="s">
        <v>337</v>
      </c>
      <c r="AI47" s="36" t="s">
        <v>337</v>
      </c>
      <c r="AJ47" s="36" t="s">
        <v>337</v>
      </c>
      <c r="AK47" s="36" t="s">
        <v>337</v>
      </c>
      <c r="AL47" s="36" t="s">
        <v>337</v>
      </c>
      <c r="AM47" s="36" t="s">
        <v>337</v>
      </c>
      <c r="AN47" s="36" t="s">
        <v>337</v>
      </c>
      <c r="AO47" s="36" t="s">
        <v>337</v>
      </c>
      <c r="AP47" s="36" t="s">
        <v>337</v>
      </c>
      <c r="AQ47" s="36" t="s">
        <v>337</v>
      </c>
      <c r="AR47" s="36" t="s">
        <v>337</v>
      </c>
      <c r="AS47" s="36" t="s">
        <v>337</v>
      </c>
      <c r="AT47" s="36" t="s">
        <v>337</v>
      </c>
      <c r="AU47" s="36" t="s">
        <v>337</v>
      </c>
      <c r="AV47" s="36" t="s">
        <v>337</v>
      </c>
      <c r="AW47" s="36" t="s">
        <v>337</v>
      </c>
      <c r="AX47" s="36" t="s">
        <v>337</v>
      </c>
      <c r="AY47" s="36" t="s">
        <v>337</v>
      </c>
      <c r="AZ47" s="36" t="s">
        <v>337</v>
      </c>
      <c r="BA47" s="36" t="s">
        <v>337</v>
      </c>
      <c r="BB47" s="36" t="s">
        <v>337</v>
      </c>
      <c r="BC47" s="36" t="s">
        <v>337</v>
      </c>
      <c r="BD47" s="36" t="s">
        <v>337</v>
      </c>
      <c r="BE47" s="36" t="s">
        <v>337</v>
      </c>
      <c r="BF47" s="36" t="s">
        <v>337</v>
      </c>
      <c r="BG47" s="36" t="s">
        <v>337</v>
      </c>
      <c r="BH47" s="36" t="s">
        <v>337</v>
      </c>
      <c r="BI47" s="36" t="s">
        <v>337</v>
      </c>
      <c r="BJ47" s="36" t="s">
        <v>337</v>
      </c>
      <c r="BK47" s="36" t="s">
        <v>337</v>
      </c>
      <c r="BL47" s="36" t="s">
        <v>337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337</v>
      </c>
      <c r="E48" s="36" t="s">
        <v>337</v>
      </c>
      <c r="F48" s="36" t="s">
        <v>337</v>
      </c>
      <c r="G48" s="36" t="s">
        <v>337</v>
      </c>
      <c r="H48" s="36" t="s">
        <v>337</v>
      </c>
      <c r="I48" s="36" t="s">
        <v>337</v>
      </c>
      <c r="J48" s="36" t="s">
        <v>337</v>
      </c>
      <c r="K48" s="36" t="s">
        <v>337</v>
      </c>
      <c r="L48" s="36" t="s">
        <v>337</v>
      </c>
      <c r="M48" s="36" t="s">
        <v>337</v>
      </c>
      <c r="N48" s="36" t="s">
        <v>337</v>
      </c>
      <c r="O48" s="36" t="s">
        <v>337</v>
      </c>
      <c r="P48" s="36" t="s">
        <v>337</v>
      </c>
      <c r="Q48" s="36" t="s">
        <v>337</v>
      </c>
      <c r="R48" s="36" t="s">
        <v>337</v>
      </c>
      <c r="S48" s="36" t="s">
        <v>337</v>
      </c>
      <c r="T48" s="36" t="s">
        <v>337</v>
      </c>
      <c r="U48" s="36" t="s">
        <v>337</v>
      </c>
      <c r="V48" s="36" t="s">
        <v>337</v>
      </c>
      <c r="W48" s="36" t="s">
        <v>337</v>
      </c>
      <c r="X48" s="36" t="s">
        <v>337</v>
      </c>
      <c r="Y48" s="36" t="s">
        <v>337</v>
      </c>
      <c r="Z48" s="36" t="s">
        <v>337</v>
      </c>
      <c r="AA48" s="36" t="s">
        <v>337</v>
      </c>
      <c r="AB48" s="36" t="s">
        <v>337</v>
      </c>
      <c r="AC48" s="36" t="s">
        <v>337</v>
      </c>
      <c r="AD48" s="36" t="s">
        <v>337</v>
      </c>
      <c r="AE48" s="36" t="s">
        <v>337</v>
      </c>
      <c r="AF48" s="36" t="s">
        <v>337</v>
      </c>
      <c r="AG48" s="36" t="s">
        <v>337</v>
      </c>
      <c r="AH48" s="36" t="s">
        <v>337</v>
      </c>
      <c r="AI48" s="36" t="s">
        <v>337</v>
      </c>
      <c r="AJ48" s="36" t="s">
        <v>337</v>
      </c>
      <c r="AK48" s="36" t="s">
        <v>337</v>
      </c>
      <c r="AL48" s="36" t="s">
        <v>337</v>
      </c>
      <c r="AM48" s="36" t="s">
        <v>337</v>
      </c>
      <c r="AN48" s="36" t="s">
        <v>337</v>
      </c>
      <c r="AO48" s="36" t="s">
        <v>337</v>
      </c>
      <c r="AP48" s="36" t="s">
        <v>337</v>
      </c>
      <c r="AQ48" s="36" t="s">
        <v>337</v>
      </c>
      <c r="AR48" s="36" t="s">
        <v>337</v>
      </c>
      <c r="AS48" s="36" t="s">
        <v>337</v>
      </c>
      <c r="AT48" s="36" t="s">
        <v>337</v>
      </c>
      <c r="AU48" s="36" t="s">
        <v>337</v>
      </c>
      <c r="AV48" s="36" t="s">
        <v>337</v>
      </c>
      <c r="AW48" s="36" t="s">
        <v>337</v>
      </c>
      <c r="AX48" s="36" t="s">
        <v>337</v>
      </c>
      <c r="AY48" s="36" t="s">
        <v>337</v>
      </c>
      <c r="AZ48" s="36" t="s">
        <v>337</v>
      </c>
      <c r="BA48" s="36" t="s">
        <v>337</v>
      </c>
      <c r="BB48" s="36" t="s">
        <v>337</v>
      </c>
      <c r="BC48" s="36" t="s">
        <v>337</v>
      </c>
      <c r="BD48" s="36" t="s">
        <v>337</v>
      </c>
      <c r="BE48" s="36" t="s">
        <v>337</v>
      </c>
      <c r="BF48" s="36" t="s">
        <v>337</v>
      </c>
      <c r="BG48" s="36" t="s">
        <v>337</v>
      </c>
      <c r="BH48" s="36" t="s">
        <v>337</v>
      </c>
      <c r="BI48" s="36" t="s">
        <v>337</v>
      </c>
      <c r="BJ48" s="36" t="s">
        <v>337</v>
      </c>
      <c r="BK48" s="36" t="s">
        <v>337</v>
      </c>
      <c r="BL48" s="36" t="s">
        <v>337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337</v>
      </c>
      <c r="E49" s="36" t="s">
        <v>337</v>
      </c>
      <c r="F49" s="36" t="s">
        <v>337</v>
      </c>
      <c r="G49" s="36" t="s">
        <v>337</v>
      </c>
      <c r="H49" s="36" t="s">
        <v>337</v>
      </c>
      <c r="I49" s="36" t="s">
        <v>337</v>
      </c>
      <c r="J49" s="36" t="s">
        <v>337</v>
      </c>
      <c r="K49" s="36" t="s">
        <v>337</v>
      </c>
      <c r="L49" s="36" t="s">
        <v>337</v>
      </c>
      <c r="M49" s="36" t="s">
        <v>337</v>
      </c>
      <c r="N49" s="36" t="s">
        <v>337</v>
      </c>
      <c r="O49" s="36" t="s">
        <v>337</v>
      </c>
      <c r="P49" s="36" t="s">
        <v>337</v>
      </c>
      <c r="Q49" s="36" t="s">
        <v>337</v>
      </c>
      <c r="R49" s="36" t="s">
        <v>337</v>
      </c>
      <c r="S49" s="36" t="s">
        <v>337</v>
      </c>
      <c r="T49" s="36" t="s">
        <v>337</v>
      </c>
      <c r="U49" s="36" t="s">
        <v>337</v>
      </c>
      <c r="V49" s="36" t="s">
        <v>337</v>
      </c>
      <c r="W49" s="36" t="s">
        <v>337</v>
      </c>
      <c r="X49" s="36" t="s">
        <v>337</v>
      </c>
      <c r="Y49" s="36" t="s">
        <v>337</v>
      </c>
      <c r="Z49" s="36" t="s">
        <v>337</v>
      </c>
      <c r="AA49" s="36" t="s">
        <v>337</v>
      </c>
      <c r="AB49" s="36" t="s">
        <v>337</v>
      </c>
      <c r="AC49" s="36" t="s">
        <v>337</v>
      </c>
      <c r="AD49" s="36" t="s">
        <v>337</v>
      </c>
      <c r="AE49" s="36" t="s">
        <v>337</v>
      </c>
      <c r="AF49" s="36" t="s">
        <v>337</v>
      </c>
      <c r="AG49" s="36" t="s">
        <v>337</v>
      </c>
      <c r="AH49" s="36" t="s">
        <v>337</v>
      </c>
      <c r="AI49" s="36" t="s">
        <v>337</v>
      </c>
      <c r="AJ49" s="36" t="s">
        <v>337</v>
      </c>
      <c r="AK49" s="36" t="s">
        <v>337</v>
      </c>
      <c r="AL49" s="36" t="s">
        <v>337</v>
      </c>
      <c r="AM49" s="36" t="s">
        <v>337</v>
      </c>
      <c r="AN49" s="36" t="s">
        <v>337</v>
      </c>
      <c r="AO49" s="36" t="s">
        <v>337</v>
      </c>
      <c r="AP49" s="36" t="s">
        <v>337</v>
      </c>
      <c r="AQ49" s="36" t="s">
        <v>337</v>
      </c>
      <c r="AR49" s="36" t="s">
        <v>337</v>
      </c>
      <c r="AS49" s="36" t="s">
        <v>337</v>
      </c>
      <c r="AT49" s="36" t="s">
        <v>337</v>
      </c>
      <c r="AU49" s="36" t="s">
        <v>337</v>
      </c>
      <c r="AV49" s="36" t="s">
        <v>337</v>
      </c>
      <c r="AW49" s="36" t="s">
        <v>337</v>
      </c>
      <c r="AX49" s="36" t="s">
        <v>337</v>
      </c>
      <c r="AY49" s="36" t="s">
        <v>337</v>
      </c>
      <c r="AZ49" s="36" t="s">
        <v>337</v>
      </c>
      <c r="BA49" s="36" t="s">
        <v>337</v>
      </c>
      <c r="BB49" s="36" t="s">
        <v>337</v>
      </c>
      <c r="BC49" s="36" t="s">
        <v>337</v>
      </c>
      <c r="BD49" s="36" t="s">
        <v>337</v>
      </c>
      <c r="BE49" s="36" t="s">
        <v>337</v>
      </c>
      <c r="BF49" s="36" t="s">
        <v>337</v>
      </c>
      <c r="BG49" s="36" t="s">
        <v>337</v>
      </c>
      <c r="BH49" s="36" t="s">
        <v>337</v>
      </c>
      <c r="BI49" s="36" t="s">
        <v>337</v>
      </c>
      <c r="BJ49" s="36" t="s">
        <v>337</v>
      </c>
      <c r="BK49" s="36" t="s">
        <v>337</v>
      </c>
      <c r="BL49" s="36" t="s">
        <v>337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337</v>
      </c>
      <c r="E50" s="36" t="s">
        <v>337</v>
      </c>
      <c r="F50" s="36" t="s">
        <v>337</v>
      </c>
      <c r="G50" s="36" t="s">
        <v>337</v>
      </c>
      <c r="H50" s="36" t="s">
        <v>337</v>
      </c>
      <c r="I50" s="36" t="s">
        <v>337</v>
      </c>
      <c r="J50" s="36" t="s">
        <v>337</v>
      </c>
      <c r="K50" s="36" t="s">
        <v>337</v>
      </c>
      <c r="L50" s="36" t="s">
        <v>337</v>
      </c>
      <c r="M50" s="36" t="s">
        <v>337</v>
      </c>
      <c r="N50" s="36" t="s">
        <v>337</v>
      </c>
      <c r="O50" s="36" t="s">
        <v>337</v>
      </c>
      <c r="P50" s="36" t="s">
        <v>337</v>
      </c>
      <c r="Q50" s="36" t="s">
        <v>337</v>
      </c>
      <c r="R50" s="36" t="s">
        <v>337</v>
      </c>
      <c r="S50" s="36" t="s">
        <v>337</v>
      </c>
      <c r="T50" s="36" t="s">
        <v>337</v>
      </c>
      <c r="U50" s="36" t="s">
        <v>337</v>
      </c>
      <c r="V50" s="36" t="s">
        <v>337</v>
      </c>
      <c r="W50" s="36" t="s">
        <v>337</v>
      </c>
      <c r="X50" s="36" t="s">
        <v>337</v>
      </c>
      <c r="Y50" s="36" t="s">
        <v>337</v>
      </c>
      <c r="Z50" s="36" t="s">
        <v>337</v>
      </c>
      <c r="AA50" s="36" t="s">
        <v>337</v>
      </c>
      <c r="AB50" s="36" t="s">
        <v>337</v>
      </c>
      <c r="AC50" s="36" t="s">
        <v>337</v>
      </c>
      <c r="AD50" s="36" t="s">
        <v>337</v>
      </c>
      <c r="AE50" s="36" t="s">
        <v>337</v>
      </c>
      <c r="AF50" s="36" t="s">
        <v>337</v>
      </c>
      <c r="AG50" s="36" t="s">
        <v>337</v>
      </c>
      <c r="AH50" s="36" t="s">
        <v>337</v>
      </c>
      <c r="AI50" s="36" t="s">
        <v>337</v>
      </c>
      <c r="AJ50" s="36" t="s">
        <v>337</v>
      </c>
      <c r="AK50" s="36" t="s">
        <v>337</v>
      </c>
      <c r="AL50" s="36" t="s">
        <v>337</v>
      </c>
      <c r="AM50" s="36" t="s">
        <v>337</v>
      </c>
      <c r="AN50" s="36" t="s">
        <v>337</v>
      </c>
      <c r="AO50" s="36" t="s">
        <v>337</v>
      </c>
      <c r="AP50" s="36" t="s">
        <v>337</v>
      </c>
      <c r="AQ50" s="36" t="s">
        <v>337</v>
      </c>
      <c r="AR50" s="36" t="s">
        <v>337</v>
      </c>
      <c r="AS50" s="36" t="s">
        <v>337</v>
      </c>
      <c r="AT50" s="36" t="s">
        <v>337</v>
      </c>
      <c r="AU50" s="36" t="s">
        <v>337</v>
      </c>
      <c r="AV50" s="36" t="s">
        <v>337</v>
      </c>
      <c r="AW50" s="36" t="s">
        <v>337</v>
      </c>
      <c r="AX50" s="36" t="s">
        <v>337</v>
      </c>
      <c r="AY50" s="36" t="s">
        <v>337</v>
      </c>
      <c r="AZ50" s="36" t="s">
        <v>337</v>
      </c>
      <c r="BA50" s="36" t="s">
        <v>337</v>
      </c>
      <c r="BB50" s="36" t="s">
        <v>337</v>
      </c>
      <c r="BC50" s="36" t="s">
        <v>337</v>
      </c>
      <c r="BD50" s="36" t="s">
        <v>337</v>
      </c>
      <c r="BE50" s="36" t="s">
        <v>337</v>
      </c>
      <c r="BF50" s="36" t="s">
        <v>337</v>
      </c>
      <c r="BG50" s="36" t="s">
        <v>337</v>
      </c>
      <c r="BH50" s="36" t="s">
        <v>337</v>
      </c>
      <c r="BI50" s="36" t="s">
        <v>337</v>
      </c>
      <c r="BJ50" s="36" t="s">
        <v>337</v>
      </c>
      <c r="BK50" s="36" t="s">
        <v>337</v>
      </c>
      <c r="BL50" s="36" t="s">
        <v>337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337</v>
      </c>
      <c r="E51" s="36" t="s">
        <v>337</v>
      </c>
      <c r="F51" s="36" t="s">
        <v>337</v>
      </c>
      <c r="G51" s="36" t="s">
        <v>337</v>
      </c>
      <c r="H51" s="36" t="s">
        <v>337</v>
      </c>
      <c r="I51" s="36" t="s">
        <v>337</v>
      </c>
      <c r="J51" s="36" t="s">
        <v>337</v>
      </c>
      <c r="K51" s="36" t="s">
        <v>337</v>
      </c>
      <c r="L51" s="36" t="s">
        <v>337</v>
      </c>
      <c r="M51" s="36" t="s">
        <v>337</v>
      </c>
      <c r="N51" s="36" t="s">
        <v>337</v>
      </c>
      <c r="O51" s="36" t="s">
        <v>337</v>
      </c>
      <c r="P51" s="36" t="s">
        <v>337</v>
      </c>
      <c r="Q51" s="36" t="s">
        <v>337</v>
      </c>
      <c r="R51" s="36" t="s">
        <v>337</v>
      </c>
      <c r="S51" s="36" t="s">
        <v>337</v>
      </c>
      <c r="T51" s="36" t="s">
        <v>337</v>
      </c>
      <c r="U51" s="36" t="s">
        <v>337</v>
      </c>
      <c r="V51" s="36" t="s">
        <v>337</v>
      </c>
      <c r="W51" s="36" t="s">
        <v>337</v>
      </c>
      <c r="X51" s="36" t="s">
        <v>337</v>
      </c>
      <c r="Y51" s="36" t="s">
        <v>337</v>
      </c>
      <c r="Z51" s="36" t="s">
        <v>337</v>
      </c>
      <c r="AA51" s="36" t="s">
        <v>337</v>
      </c>
      <c r="AB51" s="36" t="s">
        <v>337</v>
      </c>
      <c r="AC51" s="36" t="s">
        <v>337</v>
      </c>
      <c r="AD51" s="36" t="s">
        <v>337</v>
      </c>
      <c r="AE51" s="36" t="s">
        <v>337</v>
      </c>
      <c r="AF51" s="36" t="s">
        <v>337</v>
      </c>
      <c r="AG51" s="36" t="s">
        <v>337</v>
      </c>
      <c r="AH51" s="36" t="s">
        <v>337</v>
      </c>
      <c r="AI51" s="36" t="s">
        <v>337</v>
      </c>
      <c r="AJ51" s="36" t="s">
        <v>337</v>
      </c>
      <c r="AK51" s="36" t="s">
        <v>337</v>
      </c>
      <c r="AL51" s="36" t="s">
        <v>337</v>
      </c>
      <c r="AM51" s="36" t="s">
        <v>337</v>
      </c>
      <c r="AN51" s="36" t="s">
        <v>337</v>
      </c>
      <c r="AO51" s="36" t="s">
        <v>337</v>
      </c>
      <c r="AP51" s="36" t="s">
        <v>337</v>
      </c>
      <c r="AQ51" s="36" t="s">
        <v>337</v>
      </c>
      <c r="AR51" s="36" t="s">
        <v>337</v>
      </c>
      <c r="AS51" s="36" t="s">
        <v>337</v>
      </c>
      <c r="AT51" s="36" t="s">
        <v>337</v>
      </c>
      <c r="AU51" s="36" t="s">
        <v>337</v>
      </c>
      <c r="AV51" s="36" t="s">
        <v>337</v>
      </c>
      <c r="AW51" s="36" t="s">
        <v>337</v>
      </c>
      <c r="AX51" s="36" t="s">
        <v>337</v>
      </c>
      <c r="AY51" s="36" t="s">
        <v>337</v>
      </c>
      <c r="AZ51" s="36" t="s">
        <v>337</v>
      </c>
      <c r="BA51" s="36" t="s">
        <v>337</v>
      </c>
      <c r="BB51" s="36" t="s">
        <v>337</v>
      </c>
      <c r="BC51" s="36" t="s">
        <v>337</v>
      </c>
      <c r="BD51" s="36" t="s">
        <v>337</v>
      </c>
      <c r="BE51" s="36" t="s">
        <v>337</v>
      </c>
      <c r="BF51" s="36" t="s">
        <v>337</v>
      </c>
      <c r="BG51" s="36" t="s">
        <v>337</v>
      </c>
      <c r="BH51" s="36" t="s">
        <v>337</v>
      </c>
      <c r="BI51" s="36" t="s">
        <v>337</v>
      </c>
      <c r="BJ51" s="36" t="s">
        <v>337</v>
      </c>
      <c r="BK51" s="36" t="s">
        <v>337</v>
      </c>
      <c r="BL51" s="36" t="s">
        <v>337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337</v>
      </c>
      <c r="E52" s="36" t="s">
        <v>337</v>
      </c>
      <c r="F52" s="36" t="s">
        <v>337</v>
      </c>
      <c r="G52" s="36" t="s">
        <v>337</v>
      </c>
      <c r="H52" s="36" t="s">
        <v>337</v>
      </c>
      <c r="I52" s="36" t="s">
        <v>337</v>
      </c>
      <c r="J52" s="36" t="s">
        <v>337</v>
      </c>
      <c r="K52" s="36" t="s">
        <v>337</v>
      </c>
      <c r="L52" s="36" t="s">
        <v>337</v>
      </c>
      <c r="M52" s="36" t="s">
        <v>337</v>
      </c>
      <c r="N52" s="36" t="s">
        <v>337</v>
      </c>
      <c r="O52" s="36" t="s">
        <v>337</v>
      </c>
      <c r="P52" s="36" t="s">
        <v>337</v>
      </c>
      <c r="Q52" s="36" t="s">
        <v>337</v>
      </c>
      <c r="R52" s="36" t="s">
        <v>337</v>
      </c>
      <c r="S52" s="36" t="s">
        <v>337</v>
      </c>
      <c r="T52" s="36" t="s">
        <v>337</v>
      </c>
      <c r="U52" s="36" t="s">
        <v>337</v>
      </c>
      <c r="V52" s="36" t="s">
        <v>337</v>
      </c>
      <c r="W52" s="36" t="s">
        <v>337</v>
      </c>
      <c r="X52" s="36" t="s">
        <v>337</v>
      </c>
      <c r="Y52" s="36" t="s">
        <v>337</v>
      </c>
      <c r="Z52" s="36" t="s">
        <v>337</v>
      </c>
      <c r="AA52" s="36" t="s">
        <v>337</v>
      </c>
      <c r="AB52" s="36" t="s">
        <v>337</v>
      </c>
      <c r="AC52" s="36" t="s">
        <v>337</v>
      </c>
      <c r="AD52" s="36" t="s">
        <v>337</v>
      </c>
      <c r="AE52" s="36" t="s">
        <v>337</v>
      </c>
      <c r="AF52" s="36" t="s">
        <v>337</v>
      </c>
      <c r="AG52" s="36" t="s">
        <v>337</v>
      </c>
      <c r="AH52" s="36" t="s">
        <v>337</v>
      </c>
      <c r="AI52" s="36" t="s">
        <v>337</v>
      </c>
      <c r="AJ52" s="36" t="s">
        <v>337</v>
      </c>
      <c r="AK52" s="36" t="s">
        <v>337</v>
      </c>
      <c r="AL52" s="36" t="s">
        <v>337</v>
      </c>
      <c r="AM52" s="36" t="s">
        <v>337</v>
      </c>
      <c r="AN52" s="36" t="s">
        <v>337</v>
      </c>
      <c r="AO52" s="36" t="s">
        <v>337</v>
      </c>
      <c r="AP52" s="36" t="s">
        <v>337</v>
      </c>
      <c r="AQ52" s="36" t="s">
        <v>337</v>
      </c>
      <c r="AR52" s="36" t="s">
        <v>337</v>
      </c>
      <c r="AS52" s="36" t="s">
        <v>337</v>
      </c>
      <c r="AT52" s="36" t="s">
        <v>337</v>
      </c>
      <c r="AU52" s="36" t="s">
        <v>337</v>
      </c>
      <c r="AV52" s="36" t="s">
        <v>337</v>
      </c>
      <c r="AW52" s="36" t="s">
        <v>337</v>
      </c>
      <c r="AX52" s="36" t="s">
        <v>337</v>
      </c>
      <c r="AY52" s="36" t="s">
        <v>337</v>
      </c>
      <c r="AZ52" s="36" t="s">
        <v>337</v>
      </c>
      <c r="BA52" s="36" t="s">
        <v>337</v>
      </c>
      <c r="BB52" s="36" t="s">
        <v>337</v>
      </c>
      <c r="BC52" s="36" t="s">
        <v>337</v>
      </c>
      <c r="BD52" s="36" t="s">
        <v>337</v>
      </c>
      <c r="BE52" s="36" t="s">
        <v>337</v>
      </c>
      <c r="BF52" s="36" t="s">
        <v>337</v>
      </c>
      <c r="BG52" s="36" t="s">
        <v>337</v>
      </c>
      <c r="BH52" s="36" t="s">
        <v>337</v>
      </c>
      <c r="BI52" s="36" t="s">
        <v>337</v>
      </c>
      <c r="BJ52" s="36" t="s">
        <v>337</v>
      </c>
      <c r="BK52" s="36" t="s">
        <v>337</v>
      </c>
      <c r="BL52" s="36" t="s">
        <v>337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337</v>
      </c>
      <c r="E53" s="36" t="s">
        <v>337</v>
      </c>
      <c r="F53" s="36" t="s">
        <v>337</v>
      </c>
      <c r="G53" s="36" t="s">
        <v>337</v>
      </c>
      <c r="H53" s="36" t="s">
        <v>337</v>
      </c>
      <c r="I53" s="36" t="s">
        <v>337</v>
      </c>
      <c r="J53" s="36" t="s">
        <v>337</v>
      </c>
      <c r="K53" s="36" t="s">
        <v>337</v>
      </c>
      <c r="L53" s="36" t="s">
        <v>337</v>
      </c>
      <c r="M53" s="36" t="s">
        <v>337</v>
      </c>
      <c r="N53" s="36" t="s">
        <v>337</v>
      </c>
      <c r="O53" s="36" t="s">
        <v>337</v>
      </c>
      <c r="P53" s="36" t="s">
        <v>337</v>
      </c>
      <c r="Q53" s="36" t="s">
        <v>337</v>
      </c>
      <c r="R53" s="36" t="s">
        <v>337</v>
      </c>
      <c r="S53" s="36" t="s">
        <v>337</v>
      </c>
      <c r="T53" s="36" t="s">
        <v>337</v>
      </c>
      <c r="U53" s="36" t="s">
        <v>337</v>
      </c>
      <c r="V53" s="36" t="s">
        <v>337</v>
      </c>
      <c r="W53" s="36" t="s">
        <v>337</v>
      </c>
      <c r="X53" s="36" t="s">
        <v>337</v>
      </c>
      <c r="Y53" s="36" t="s">
        <v>337</v>
      </c>
      <c r="Z53" s="36" t="s">
        <v>337</v>
      </c>
      <c r="AA53" s="36" t="s">
        <v>337</v>
      </c>
      <c r="AB53" s="36" t="s">
        <v>337</v>
      </c>
      <c r="AC53" s="36" t="s">
        <v>337</v>
      </c>
      <c r="AD53" s="36" t="s">
        <v>337</v>
      </c>
      <c r="AE53" s="36" t="s">
        <v>337</v>
      </c>
      <c r="AF53" s="36" t="s">
        <v>337</v>
      </c>
      <c r="AG53" s="36" t="s">
        <v>337</v>
      </c>
      <c r="AH53" s="36" t="s">
        <v>337</v>
      </c>
      <c r="AI53" s="36" t="s">
        <v>337</v>
      </c>
      <c r="AJ53" s="36" t="s">
        <v>337</v>
      </c>
      <c r="AK53" s="36" t="s">
        <v>337</v>
      </c>
      <c r="AL53" s="36" t="s">
        <v>337</v>
      </c>
      <c r="AM53" s="36" t="s">
        <v>337</v>
      </c>
      <c r="AN53" s="36" t="s">
        <v>337</v>
      </c>
      <c r="AO53" s="36" t="s">
        <v>337</v>
      </c>
      <c r="AP53" s="36" t="s">
        <v>337</v>
      </c>
      <c r="AQ53" s="36" t="s">
        <v>337</v>
      </c>
      <c r="AR53" s="36" t="s">
        <v>337</v>
      </c>
      <c r="AS53" s="36" t="s">
        <v>337</v>
      </c>
      <c r="AT53" s="36" t="s">
        <v>337</v>
      </c>
      <c r="AU53" s="36" t="s">
        <v>337</v>
      </c>
      <c r="AV53" s="36" t="s">
        <v>337</v>
      </c>
      <c r="AW53" s="36" t="s">
        <v>337</v>
      </c>
      <c r="AX53" s="36" t="s">
        <v>337</v>
      </c>
      <c r="AY53" s="36" t="s">
        <v>337</v>
      </c>
      <c r="AZ53" s="36" t="s">
        <v>337</v>
      </c>
      <c r="BA53" s="36" t="s">
        <v>337</v>
      </c>
      <c r="BB53" s="36" t="s">
        <v>337</v>
      </c>
      <c r="BC53" s="36" t="s">
        <v>337</v>
      </c>
      <c r="BD53" s="36" t="s">
        <v>337</v>
      </c>
      <c r="BE53" s="36" t="s">
        <v>337</v>
      </c>
      <c r="BF53" s="36" t="s">
        <v>337</v>
      </c>
      <c r="BG53" s="36" t="s">
        <v>337</v>
      </c>
      <c r="BH53" s="36" t="s">
        <v>337</v>
      </c>
      <c r="BI53" s="36" t="s">
        <v>337</v>
      </c>
      <c r="BJ53" s="36" t="s">
        <v>337</v>
      </c>
      <c r="BK53" s="36" t="s">
        <v>337</v>
      </c>
      <c r="BL53" s="36" t="s">
        <v>337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337</v>
      </c>
      <c r="E54" s="36" t="s">
        <v>337</v>
      </c>
      <c r="F54" s="36" t="s">
        <v>337</v>
      </c>
      <c r="G54" s="36" t="s">
        <v>337</v>
      </c>
      <c r="H54" s="36" t="s">
        <v>337</v>
      </c>
      <c r="I54" s="36" t="s">
        <v>337</v>
      </c>
      <c r="J54" s="36" t="s">
        <v>337</v>
      </c>
      <c r="K54" s="36" t="s">
        <v>337</v>
      </c>
      <c r="L54" s="36" t="s">
        <v>337</v>
      </c>
      <c r="M54" s="36" t="s">
        <v>337</v>
      </c>
      <c r="N54" s="36" t="s">
        <v>337</v>
      </c>
      <c r="O54" s="36" t="s">
        <v>337</v>
      </c>
      <c r="P54" s="36" t="s">
        <v>337</v>
      </c>
      <c r="Q54" s="36" t="s">
        <v>337</v>
      </c>
      <c r="R54" s="36" t="s">
        <v>337</v>
      </c>
      <c r="S54" s="36" t="s">
        <v>337</v>
      </c>
      <c r="T54" s="36" t="s">
        <v>337</v>
      </c>
      <c r="U54" s="36" t="s">
        <v>337</v>
      </c>
      <c r="V54" s="36" t="s">
        <v>337</v>
      </c>
      <c r="W54" s="36" t="s">
        <v>337</v>
      </c>
      <c r="X54" s="36" t="s">
        <v>337</v>
      </c>
      <c r="Y54" s="36" t="s">
        <v>337</v>
      </c>
      <c r="Z54" s="36" t="s">
        <v>337</v>
      </c>
      <c r="AA54" s="36" t="s">
        <v>337</v>
      </c>
      <c r="AB54" s="36" t="s">
        <v>337</v>
      </c>
      <c r="AC54" s="36" t="s">
        <v>337</v>
      </c>
      <c r="AD54" s="36" t="s">
        <v>337</v>
      </c>
      <c r="AE54" s="36" t="s">
        <v>337</v>
      </c>
      <c r="AF54" s="36" t="s">
        <v>337</v>
      </c>
      <c r="AG54" s="36" t="s">
        <v>337</v>
      </c>
      <c r="AH54" s="36" t="s">
        <v>337</v>
      </c>
      <c r="AI54" s="36" t="s">
        <v>337</v>
      </c>
      <c r="AJ54" s="36" t="s">
        <v>337</v>
      </c>
      <c r="AK54" s="36" t="s">
        <v>337</v>
      </c>
      <c r="AL54" s="36" t="s">
        <v>337</v>
      </c>
      <c r="AM54" s="36" t="s">
        <v>337</v>
      </c>
      <c r="AN54" s="36" t="s">
        <v>337</v>
      </c>
      <c r="AO54" s="36" t="s">
        <v>337</v>
      </c>
      <c r="AP54" s="36" t="s">
        <v>337</v>
      </c>
      <c r="AQ54" s="36" t="s">
        <v>337</v>
      </c>
      <c r="AR54" s="36" t="s">
        <v>337</v>
      </c>
      <c r="AS54" s="36" t="s">
        <v>337</v>
      </c>
      <c r="AT54" s="36" t="s">
        <v>337</v>
      </c>
      <c r="AU54" s="36" t="s">
        <v>337</v>
      </c>
      <c r="AV54" s="36" t="s">
        <v>337</v>
      </c>
      <c r="AW54" s="36" t="s">
        <v>337</v>
      </c>
      <c r="AX54" s="36" t="s">
        <v>337</v>
      </c>
      <c r="AY54" s="36" t="s">
        <v>337</v>
      </c>
      <c r="AZ54" s="36" t="s">
        <v>337</v>
      </c>
      <c r="BA54" s="36" t="s">
        <v>337</v>
      </c>
      <c r="BB54" s="36" t="s">
        <v>337</v>
      </c>
      <c r="BC54" s="36" t="s">
        <v>337</v>
      </c>
      <c r="BD54" s="36" t="s">
        <v>337</v>
      </c>
      <c r="BE54" s="36" t="s">
        <v>337</v>
      </c>
      <c r="BF54" s="36" t="s">
        <v>337</v>
      </c>
      <c r="BG54" s="36" t="s">
        <v>337</v>
      </c>
      <c r="BH54" s="36" t="s">
        <v>337</v>
      </c>
      <c r="BI54" s="36" t="s">
        <v>337</v>
      </c>
      <c r="BJ54" s="36" t="s">
        <v>337</v>
      </c>
      <c r="BK54" s="36" t="s">
        <v>337</v>
      </c>
      <c r="BL54" s="36" t="s">
        <v>337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337</v>
      </c>
      <c r="E55" s="36" t="s">
        <v>337</v>
      </c>
      <c r="F55" s="36" t="s">
        <v>337</v>
      </c>
      <c r="G55" s="36" t="s">
        <v>337</v>
      </c>
      <c r="H55" s="36" t="s">
        <v>337</v>
      </c>
      <c r="I55" s="36" t="s">
        <v>337</v>
      </c>
      <c r="J55" s="36" t="s">
        <v>337</v>
      </c>
      <c r="K55" s="36" t="s">
        <v>337</v>
      </c>
      <c r="L55" s="36" t="s">
        <v>337</v>
      </c>
      <c r="M55" s="36" t="s">
        <v>337</v>
      </c>
      <c r="N55" s="36" t="s">
        <v>337</v>
      </c>
      <c r="O55" s="36" t="s">
        <v>337</v>
      </c>
      <c r="P55" s="36" t="s">
        <v>337</v>
      </c>
      <c r="Q55" s="36" t="s">
        <v>337</v>
      </c>
      <c r="R55" s="36" t="s">
        <v>337</v>
      </c>
      <c r="S55" s="36" t="s">
        <v>337</v>
      </c>
      <c r="T55" s="36" t="s">
        <v>337</v>
      </c>
      <c r="U55" s="36" t="s">
        <v>337</v>
      </c>
      <c r="V55" s="36" t="s">
        <v>337</v>
      </c>
      <c r="W55" s="36" t="s">
        <v>337</v>
      </c>
      <c r="X55" s="36" t="s">
        <v>337</v>
      </c>
      <c r="Y55" s="36" t="s">
        <v>337</v>
      </c>
      <c r="Z55" s="36" t="s">
        <v>337</v>
      </c>
      <c r="AA55" s="36" t="s">
        <v>337</v>
      </c>
      <c r="AB55" s="36" t="s">
        <v>337</v>
      </c>
      <c r="AC55" s="36" t="s">
        <v>337</v>
      </c>
      <c r="AD55" s="36" t="s">
        <v>337</v>
      </c>
      <c r="AE55" s="36" t="s">
        <v>337</v>
      </c>
      <c r="AF55" s="36" t="s">
        <v>337</v>
      </c>
      <c r="AG55" s="36" t="s">
        <v>337</v>
      </c>
      <c r="AH55" s="36" t="s">
        <v>337</v>
      </c>
      <c r="AI55" s="36" t="s">
        <v>337</v>
      </c>
      <c r="AJ55" s="36" t="s">
        <v>337</v>
      </c>
      <c r="AK55" s="36" t="s">
        <v>337</v>
      </c>
      <c r="AL55" s="36" t="s">
        <v>337</v>
      </c>
      <c r="AM55" s="36" t="s">
        <v>337</v>
      </c>
      <c r="AN55" s="36" t="s">
        <v>337</v>
      </c>
      <c r="AO55" s="36" t="s">
        <v>337</v>
      </c>
      <c r="AP55" s="36" t="s">
        <v>337</v>
      </c>
      <c r="AQ55" s="36" t="s">
        <v>337</v>
      </c>
      <c r="AR55" s="36" t="s">
        <v>337</v>
      </c>
      <c r="AS55" s="36" t="s">
        <v>337</v>
      </c>
      <c r="AT55" s="36" t="s">
        <v>337</v>
      </c>
      <c r="AU55" s="36" t="s">
        <v>337</v>
      </c>
      <c r="AV55" s="36" t="s">
        <v>337</v>
      </c>
      <c r="AW55" s="36" t="s">
        <v>337</v>
      </c>
      <c r="AX55" s="36" t="s">
        <v>337</v>
      </c>
      <c r="AY55" s="36" t="s">
        <v>337</v>
      </c>
      <c r="AZ55" s="36" t="s">
        <v>337</v>
      </c>
      <c r="BA55" s="36" t="s">
        <v>337</v>
      </c>
      <c r="BB55" s="36" t="s">
        <v>337</v>
      </c>
      <c r="BC55" s="36" t="s">
        <v>337</v>
      </c>
      <c r="BD55" s="36" t="s">
        <v>337</v>
      </c>
      <c r="BE55" s="36" t="s">
        <v>337</v>
      </c>
      <c r="BF55" s="36" t="s">
        <v>337</v>
      </c>
      <c r="BG55" s="36" t="s">
        <v>337</v>
      </c>
      <c r="BH55" s="36" t="s">
        <v>337</v>
      </c>
      <c r="BI55" s="36" t="s">
        <v>337</v>
      </c>
      <c r="BJ55" s="36" t="s">
        <v>337</v>
      </c>
      <c r="BK55" s="36" t="s">
        <v>337</v>
      </c>
      <c r="BL55" s="36" t="s">
        <v>337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337</v>
      </c>
      <c r="E56" s="36" t="s">
        <v>337</v>
      </c>
      <c r="F56" s="36" t="s">
        <v>337</v>
      </c>
      <c r="G56" s="36" t="s">
        <v>337</v>
      </c>
      <c r="H56" s="36" t="s">
        <v>337</v>
      </c>
      <c r="I56" s="36" t="s">
        <v>337</v>
      </c>
      <c r="J56" s="36" t="s">
        <v>337</v>
      </c>
      <c r="K56" s="36" t="s">
        <v>337</v>
      </c>
      <c r="L56" s="36" t="s">
        <v>337</v>
      </c>
      <c r="M56" s="36" t="s">
        <v>337</v>
      </c>
      <c r="N56" s="36" t="s">
        <v>337</v>
      </c>
      <c r="O56" s="36" t="s">
        <v>337</v>
      </c>
      <c r="P56" s="36" t="s">
        <v>337</v>
      </c>
      <c r="Q56" s="36" t="s">
        <v>337</v>
      </c>
      <c r="R56" s="36" t="s">
        <v>337</v>
      </c>
      <c r="S56" s="36" t="s">
        <v>337</v>
      </c>
      <c r="T56" s="36" t="s">
        <v>337</v>
      </c>
      <c r="U56" s="36" t="s">
        <v>337</v>
      </c>
      <c r="V56" s="36" t="s">
        <v>337</v>
      </c>
      <c r="W56" s="36" t="s">
        <v>337</v>
      </c>
      <c r="X56" s="36" t="s">
        <v>337</v>
      </c>
      <c r="Y56" s="36" t="s">
        <v>337</v>
      </c>
      <c r="Z56" s="36" t="s">
        <v>337</v>
      </c>
      <c r="AA56" s="36" t="s">
        <v>337</v>
      </c>
      <c r="AB56" s="36" t="s">
        <v>337</v>
      </c>
      <c r="AC56" s="36" t="s">
        <v>337</v>
      </c>
      <c r="AD56" s="36" t="s">
        <v>337</v>
      </c>
      <c r="AE56" s="36" t="s">
        <v>337</v>
      </c>
      <c r="AF56" s="36" t="s">
        <v>337</v>
      </c>
      <c r="AG56" s="36" t="s">
        <v>337</v>
      </c>
      <c r="AH56" s="36" t="s">
        <v>337</v>
      </c>
      <c r="AI56" s="36" t="s">
        <v>337</v>
      </c>
      <c r="AJ56" s="36" t="s">
        <v>337</v>
      </c>
      <c r="AK56" s="36" t="s">
        <v>337</v>
      </c>
      <c r="AL56" s="36" t="s">
        <v>337</v>
      </c>
      <c r="AM56" s="36" t="s">
        <v>337</v>
      </c>
      <c r="AN56" s="36" t="s">
        <v>337</v>
      </c>
      <c r="AO56" s="36" t="s">
        <v>337</v>
      </c>
      <c r="AP56" s="36" t="s">
        <v>337</v>
      </c>
      <c r="AQ56" s="36" t="s">
        <v>337</v>
      </c>
      <c r="AR56" s="36" t="s">
        <v>337</v>
      </c>
      <c r="AS56" s="36" t="s">
        <v>337</v>
      </c>
      <c r="AT56" s="36" t="s">
        <v>337</v>
      </c>
      <c r="AU56" s="36" t="s">
        <v>337</v>
      </c>
      <c r="AV56" s="36" t="s">
        <v>337</v>
      </c>
      <c r="AW56" s="36" t="s">
        <v>337</v>
      </c>
      <c r="AX56" s="36" t="s">
        <v>337</v>
      </c>
      <c r="AY56" s="36" t="s">
        <v>337</v>
      </c>
      <c r="AZ56" s="36" t="s">
        <v>337</v>
      </c>
      <c r="BA56" s="36" t="s">
        <v>337</v>
      </c>
      <c r="BB56" s="36" t="s">
        <v>337</v>
      </c>
      <c r="BC56" s="36" t="s">
        <v>337</v>
      </c>
      <c r="BD56" s="36" t="s">
        <v>337</v>
      </c>
      <c r="BE56" s="36" t="s">
        <v>337</v>
      </c>
      <c r="BF56" s="36" t="s">
        <v>337</v>
      </c>
      <c r="BG56" s="36" t="s">
        <v>337</v>
      </c>
      <c r="BH56" s="36" t="s">
        <v>337</v>
      </c>
      <c r="BI56" s="36" t="s">
        <v>337</v>
      </c>
      <c r="BJ56" s="36" t="s">
        <v>337</v>
      </c>
      <c r="BK56" s="36" t="s">
        <v>337</v>
      </c>
      <c r="BL56" s="36" t="s">
        <v>337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337</v>
      </c>
      <c r="E57" s="36" t="s">
        <v>337</v>
      </c>
      <c r="F57" s="36" t="s">
        <v>337</v>
      </c>
      <c r="G57" s="36" t="s">
        <v>337</v>
      </c>
      <c r="H57" s="36" t="s">
        <v>337</v>
      </c>
      <c r="I57" s="36" t="s">
        <v>337</v>
      </c>
      <c r="J57" s="36" t="s">
        <v>337</v>
      </c>
      <c r="K57" s="36" t="s">
        <v>337</v>
      </c>
      <c r="L57" s="36" t="s">
        <v>337</v>
      </c>
      <c r="M57" s="36" t="s">
        <v>337</v>
      </c>
      <c r="N57" s="36" t="s">
        <v>337</v>
      </c>
      <c r="O57" s="36" t="s">
        <v>337</v>
      </c>
      <c r="P57" s="36" t="s">
        <v>337</v>
      </c>
      <c r="Q57" s="36" t="s">
        <v>337</v>
      </c>
      <c r="R57" s="36" t="s">
        <v>337</v>
      </c>
      <c r="S57" s="36" t="s">
        <v>337</v>
      </c>
      <c r="T57" s="36" t="s">
        <v>337</v>
      </c>
      <c r="U57" s="36" t="s">
        <v>337</v>
      </c>
      <c r="V57" s="36" t="s">
        <v>337</v>
      </c>
      <c r="W57" s="36" t="s">
        <v>337</v>
      </c>
      <c r="X57" s="36" t="s">
        <v>337</v>
      </c>
      <c r="Y57" s="36" t="s">
        <v>337</v>
      </c>
      <c r="Z57" s="36" t="s">
        <v>337</v>
      </c>
      <c r="AA57" s="36" t="s">
        <v>337</v>
      </c>
      <c r="AB57" s="36" t="s">
        <v>337</v>
      </c>
      <c r="AC57" s="36" t="s">
        <v>337</v>
      </c>
      <c r="AD57" s="36" t="s">
        <v>337</v>
      </c>
      <c r="AE57" s="36" t="s">
        <v>337</v>
      </c>
      <c r="AF57" s="36" t="s">
        <v>337</v>
      </c>
      <c r="AG57" s="36" t="s">
        <v>337</v>
      </c>
      <c r="AH57" s="36" t="s">
        <v>337</v>
      </c>
      <c r="AI57" s="36" t="s">
        <v>337</v>
      </c>
      <c r="AJ57" s="36" t="s">
        <v>337</v>
      </c>
      <c r="AK57" s="36" t="s">
        <v>337</v>
      </c>
      <c r="AL57" s="36" t="s">
        <v>337</v>
      </c>
      <c r="AM57" s="36" t="s">
        <v>337</v>
      </c>
      <c r="AN57" s="36" t="s">
        <v>337</v>
      </c>
      <c r="AO57" s="36" t="s">
        <v>337</v>
      </c>
      <c r="AP57" s="36" t="s">
        <v>337</v>
      </c>
      <c r="AQ57" s="36" t="s">
        <v>337</v>
      </c>
      <c r="AR57" s="36" t="s">
        <v>337</v>
      </c>
      <c r="AS57" s="36" t="s">
        <v>337</v>
      </c>
      <c r="AT57" s="36" t="s">
        <v>337</v>
      </c>
      <c r="AU57" s="36" t="s">
        <v>337</v>
      </c>
      <c r="AV57" s="36" t="s">
        <v>337</v>
      </c>
      <c r="AW57" s="36" t="s">
        <v>337</v>
      </c>
      <c r="AX57" s="36" t="s">
        <v>337</v>
      </c>
      <c r="AY57" s="36" t="s">
        <v>337</v>
      </c>
      <c r="AZ57" s="36" t="s">
        <v>337</v>
      </c>
      <c r="BA57" s="36" t="s">
        <v>337</v>
      </c>
      <c r="BB57" s="36" t="s">
        <v>337</v>
      </c>
      <c r="BC57" s="36" t="s">
        <v>337</v>
      </c>
      <c r="BD57" s="36" t="s">
        <v>337</v>
      </c>
      <c r="BE57" s="36" t="s">
        <v>337</v>
      </c>
      <c r="BF57" s="36" t="s">
        <v>337</v>
      </c>
      <c r="BG57" s="36" t="s">
        <v>337</v>
      </c>
      <c r="BH57" s="36" t="s">
        <v>337</v>
      </c>
      <c r="BI57" s="36" t="s">
        <v>337</v>
      </c>
      <c r="BJ57" s="36" t="s">
        <v>337</v>
      </c>
      <c r="BK57" s="36" t="s">
        <v>337</v>
      </c>
      <c r="BL57" s="36" t="s">
        <v>337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337</v>
      </c>
      <c r="E58" s="36" t="s">
        <v>337</v>
      </c>
      <c r="F58" s="36" t="s">
        <v>337</v>
      </c>
      <c r="G58" s="36" t="s">
        <v>337</v>
      </c>
      <c r="H58" s="36" t="s">
        <v>337</v>
      </c>
      <c r="I58" s="36" t="s">
        <v>337</v>
      </c>
      <c r="J58" s="36" t="s">
        <v>337</v>
      </c>
      <c r="K58" s="36" t="s">
        <v>337</v>
      </c>
      <c r="L58" s="36" t="s">
        <v>337</v>
      </c>
      <c r="M58" s="36" t="s">
        <v>337</v>
      </c>
      <c r="N58" s="36" t="s">
        <v>337</v>
      </c>
      <c r="O58" s="36" t="s">
        <v>337</v>
      </c>
      <c r="P58" s="36" t="s">
        <v>337</v>
      </c>
      <c r="Q58" s="36" t="s">
        <v>337</v>
      </c>
      <c r="R58" s="36" t="s">
        <v>337</v>
      </c>
      <c r="S58" s="36" t="s">
        <v>337</v>
      </c>
      <c r="T58" s="36" t="s">
        <v>337</v>
      </c>
      <c r="U58" s="36" t="s">
        <v>337</v>
      </c>
      <c r="V58" s="36" t="s">
        <v>337</v>
      </c>
      <c r="W58" s="36" t="s">
        <v>337</v>
      </c>
      <c r="X58" s="36" t="s">
        <v>337</v>
      </c>
      <c r="Y58" s="36" t="s">
        <v>337</v>
      </c>
      <c r="Z58" s="36" t="s">
        <v>337</v>
      </c>
      <c r="AA58" s="36" t="s">
        <v>337</v>
      </c>
      <c r="AB58" s="36" t="s">
        <v>337</v>
      </c>
      <c r="AC58" s="36" t="s">
        <v>337</v>
      </c>
      <c r="AD58" s="36" t="s">
        <v>337</v>
      </c>
      <c r="AE58" s="36" t="s">
        <v>337</v>
      </c>
      <c r="AF58" s="36" t="s">
        <v>337</v>
      </c>
      <c r="AG58" s="36" t="s">
        <v>337</v>
      </c>
      <c r="AH58" s="36" t="s">
        <v>337</v>
      </c>
      <c r="AI58" s="36" t="s">
        <v>337</v>
      </c>
      <c r="AJ58" s="36" t="s">
        <v>337</v>
      </c>
      <c r="AK58" s="36" t="s">
        <v>337</v>
      </c>
      <c r="AL58" s="36" t="s">
        <v>337</v>
      </c>
      <c r="AM58" s="36" t="s">
        <v>337</v>
      </c>
      <c r="AN58" s="36" t="s">
        <v>337</v>
      </c>
      <c r="AO58" s="36" t="s">
        <v>337</v>
      </c>
      <c r="AP58" s="36" t="s">
        <v>337</v>
      </c>
      <c r="AQ58" s="36" t="s">
        <v>337</v>
      </c>
      <c r="AR58" s="36" t="s">
        <v>337</v>
      </c>
      <c r="AS58" s="36" t="s">
        <v>337</v>
      </c>
      <c r="AT58" s="36" t="s">
        <v>337</v>
      </c>
      <c r="AU58" s="36" t="s">
        <v>337</v>
      </c>
      <c r="AV58" s="36" t="s">
        <v>337</v>
      </c>
      <c r="AW58" s="36" t="s">
        <v>337</v>
      </c>
      <c r="AX58" s="36" t="s">
        <v>337</v>
      </c>
      <c r="AY58" s="36" t="s">
        <v>337</v>
      </c>
      <c r="AZ58" s="36" t="s">
        <v>337</v>
      </c>
      <c r="BA58" s="36" t="s">
        <v>337</v>
      </c>
      <c r="BB58" s="36" t="s">
        <v>337</v>
      </c>
      <c r="BC58" s="36" t="s">
        <v>337</v>
      </c>
      <c r="BD58" s="36" t="s">
        <v>337</v>
      </c>
      <c r="BE58" s="36" t="s">
        <v>337</v>
      </c>
      <c r="BF58" s="36" t="s">
        <v>337</v>
      </c>
      <c r="BG58" s="36" t="s">
        <v>337</v>
      </c>
      <c r="BH58" s="36" t="s">
        <v>337</v>
      </c>
      <c r="BI58" s="36" t="s">
        <v>337</v>
      </c>
      <c r="BJ58" s="36" t="s">
        <v>337</v>
      </c>
      <c r="BK58" s="36" t="s">
        <v>337</v>
      </c>
      <c r="BL58" s="36" t="s">
        <v>337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337</v>
      </c>
      <c r="E59" s="36" t="s">
        <v>337</v>
      </c>
      <c r="F59" s="36" t="s">
        <v>337</v>
      </c>
      <c r="G59" s="36" t="s">
        <v>337</v>
      </c>
      <c r="H59" s="36" t="s">
        <v>337</v>
      </c>
      <c r="I59" s="36" t="s">
        <v>337</v>
      </c>
      <c r="J59" s="36" t="s">
        <v>337</v>
      </c>
      <c r="K59" s="36" t="s">
        <v>337</v>
      </c>
      <c r="L59" s="36" t="s">
        <v>337</v>
      </c>
      <c r="M59" s="36" t="s">
        <v>337</v>
      </c>
      <c r="N59" s="36" t="s">
        <v>337</v>
      </c>
      <c r="O59" s="36" t="s">
        <v>337</v>
      </c>
      <c r="P59" s="36" t="s">
        <v>337</v>
      </c>
      <c r="Q59" s="36" t="s">
        <v>337</v>
      </c>
      <c r="R59" s="36" t="s">
        <v>337</v>
      </c>
      <c r="S59" s="36" t="s">
        <v>337</v>
      </c>
      <c r="T59" s="36" t="s">
        <v>337</v>
      </c>
      <c r="U59" s="36" t="s">
        <v>337</v>
      </c>
      <c r="V59" s="36" t="s">
        <v>337</v>
      </c>
      <c r="W59" s="36" t="s">
        <v>337</v>
      </c>
      <c r="X59" s="36" t="s">
        <v>337</v>
      </c>
      <c r="Y59" s="36" t="s">
        <v>337</v>
      </c>
      <c r="Z59" s="36" t="s">
        <v>337</v>
      </c>
      <c r="AA59" s="36" t="s">
        <v>337</v>
      </c>
      <c r="AB59" s="36" t="s">
        <v>337</v>
      </c>
      <c r="AC59" s="36" t="s">
        <v>337</v>
      </c>
      <c r="AD59" s="36" t="s">
        <v>337</v>
      </c>
      <c r="AE59" s="36" t="s">
        <v>337</v>
      </c>
      <c r="AF59" s="36" t="s">
        <v>337</v>
      </c>
      <c r="AG59" s="36" t="s">
        <v>337</v>
      </c>
      <c r="AH59" s="36" t="s">
        <v>337</v>
      </c>
      <c r="AI59" s="36" t="s">
        <v>337</v>
      </c>
      <c r="AJ59" s="36" t="s">
        <v>337</v>
      </c>
      <c r="AK59" s="36" t="s">
        <v>337</v>
      </c>
      <c r="AL59" s="36" t="s">
        <v>337</v>
      </c>
      <c r="AM59" s="36" t="s">
        <v>337</v>
      </c>
      <c r="AN59" s="36" t="s">
        <v>337</v>
      </c>
      <c r="AO59" s="36" t="s">
        <v>337</v>
      </c>
      <c r="AP59" s="36" t="s">
        <v>337</v>
      </c>
      <c r="AQ59" s="36" t="s">
        <v>337</v>
      </c>
      <c r="AR59" s="36" t="s">
        <v>337</v>
      </c>
      <c r="AS59" s="36" t="s">
        <v>337</v>
      </c>
      <c r="AT59" s="36" t="s">
        <v>337</v>
      </c>
      <c r="AU59" s="36" t="s">
        <v>337</v>
      </c>
      <c r="AV59" s="36" t="s">
        <v>337</v>
      </c>
      <c r="AW59" s="36" t="s">
        <v>337</v>
      </c>
      <c r="AX59" s="36" t="s">
        <v>337</v>
      </c>
      <c r="AY59" s="36" t="s">
        <v>337</v>
      </c>
      <c r="AZ59" s="36" t="s">
        <v>337</v>
      </c>
      <c r="BA59" s="36" t="s">
        <v>337</v>
      </c>
      <c r="BB59" s="36" t="s">
        <v>337</v>
      </c>
      <c r="BC59" s="36" t="s">
        <v>337</v>
      </c>
      <c r="BD59" s="36" t="s">
        <v>337</v>
      </c>
      <c r="BE59" s="36" t="s">
        <v>337</v>
      </c>
      <c r="BF59" s="36" t="s">
        <v>337</v>
      </c>
      <c r="BG59" s="36" t="s">
        <v>337</v>
      </c>
      <c r="BH59" s="36" t="s">
        <v>337</v>
      </c>
      <c r="BI59" s="36" t="s">
        <v>337</v>
      </c>
      <c r="BJ59" s="36" t="s">
        <v>337</v>
      </c>
      <c r="BK59" s="36" t="s">
        <v>337</v>
      </c>
      <c r="BL59" s="36" t="s">
        <v>337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337</v>
      </c>
      <c r="E60" s="36" t="s">
        <v>337</v>
      </c>
      <c r="F60" s="36" t="s">
        <v>337</v>
      </c>
      <c r="G60" s="36" t="s">
        <v>337</v>
      </c>
      <c r="H60" s="36" t="s">
        <v>337</v>
      </c>
      <c r="I60" s="36" t="s">
        <v>337</v>
      </c>
      <c r="J60" s="36" t="s">
        <v>337</v>
      </c>
      <c r="K60" s="36" t="s">
        <v>337</v>
      </c>
      <c r="L60" s="36" t="s">
        <v>337</v>
      </c>
      <c r="M60" s="36" t="s">
        <v>337</v>
      </c>
      <c r="N60" s="36" t="s">
        <v>337</v>
      </c>
      <c r="O60" s="36" t="s">
        <v>337</v>
      </c>
      <c r="P60" s="36" t="s">
        <v>337</v>
      </c>
      <c r="Q60" s="36" t="s">
        <v>337</v>
      </c>
      <c r="R60" s="36" t="s">
        <v>337</v>
      </c>
      <c r="S60" s="36" t="s">
        <v>337</v>
      </c>
      <c r="T60" s="36" t="s">
        <v>337</v>
      </c>
      <c r="U60" s="36" t="s">
        <v>337</v>
      </c>
      <c r="V60" s="36" t="s">
        <v>337</v>
      </c>
      <c r="W60" s="36" t="s">
        <v>337</v>
      </c>
      <c r="X60" s="36" t="s">
        <v>337</v>
      </c>
      <c r="Y60" s="36" t="s">
        <v>337</v>
      </c>
      <c r="Z60" s="36" t="s">
        <v>337</v>
      </c>
      <c r="AA60" s="36" t="s">
        <v>337</v>
      </c>
      <c r="AB60" s="36" t="s">
        <v>337</v>
      </c>
      <c r="AC60" s="36" t="s">
        <v>337</v>
      </c>
      <c r="AD60" s="36" t="s">
        <v>337</v>
      </c>
      <c r="AE60" s="36" t="s">
        <v>337</v>
      </c>
      <c r="AF60" s="36" t="s">
        <v>337</v>
      </c>
      <c r="AG60" s="36" t="s">
        <v>337</v>
      </c>
      <c r="AH60" s="36" t="s">
        <v>337</v>
      </c>
      <c r="AI60" s="36" t="s">
        <v>337</v>
      </c>
      <c r="AJ60" s="36" t="s">
        <v>337</v>
      </c>
      <c r="AK60" s="36" t="s">
        <v>337</v>
      </c>
      <c r="AL60" s="36" t="s">
        <v>337</v>
      </c>
      <c r="AM60" s="36" t="s">
        <v>337</v>
      </c>
      <c r="AN60" s="36" t="s">
        <v>337</v>
      </c>
      <c r="AO60" s="36" t="s">
        <v>337</v>
      </c>
      <c r="AP60" s="36" t="s">
        <v>337</v>
      </c>
      <c r="AQ60" s="36" t="s">
        <v>337</v>
      </c>
      <c r="AR60" s="36" t="s">
        <v>337</v>
      </c>
      <c r="AS60" s="36" t="s">
        <v>337</v>
      </c>
      <c r="AT60" s="36" t="s">
        <v>337</v>
      </c>
      <c r="AU60" s="36" t="s">
        <v>337</v>
      </c>
      <c r="AV60" s="36" t="s">
        <v>337</v>
      </c>
      <c r="AW60" s="36" t="s">
        <v>337</v>
      </c>
      <c r="AX60" s="36" t="s">
        <v>337</v>
      </c>
      <c r="AY60" s="36" t="s">
        <v>337</v>
      </c>
      <c r="AZ60" s="36" t="s">
        <v>337</v>
      </c>
      <c r="BA60" s="36" t="s">
        <v>337</v>
      </c>
      <c r="BB60" s="36" t="s">
        <v>337</v>
      </c>
      <c r="BC60" s="36" t="s">
        <v>337</v>
      </c>
      <c r="BD60" s="36" t="s">
        <v>337</v>
      </c>
      <c r="BE60" s="36" t="s">
        <v>337</v>
      </c>
      <c r="BF60" s="36" t="s">
        <v>337</v>
      </c>
      <c r="BG60" s="36" t="s">
        <v>337</v>
      </c>
      <c r="BH60" s="36" t="s">
        <v>337</v>
      </c>
      <c r="BI60" s="36" t="s">
        <v>337</v>
      </c>
      <c r="BJ60" s="36" t="s">
        <v>337</v>
      </c>
      <c r="BK60" s="36" t="s">
        <v>337</v>
      </c>
      <c r="BL60" s="36" t="s">
        <v>337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337</v>
      </c>
      <c r="E61" s="36" t="s">
        <v>337</v>
      </c>
      <c r="F61" s="36" t="s">
        <v>337</v>
      </c>
      <c r="G61" s="36" t="s">
        <v>337</v>
      </c>
      <c r="H61" s="36" t="s">
        <v>337</v>
      </c>
      <c r="I61" s="36" t="s">
        <v>337</v>
      </c>
      <c r="J61" s="36" t="s">
        <v>337</v>
      </c>
      <c r="K61" s="36" t="s">
        <v>337</v>
      </c>
      <c r="L61" s="36" t="s">
        <v>337</v>
      </c>
      <c r="M61" s="36" t="s">
        <v>337</v>
      </c>
      <c r="N61" s="36" t="s">
        <v>337</v>
      </c>
      <c r="O61" s="36" t="s">
        <v>337</v>
      </c>
      <c r="P61" s="36" t="s">
        <v>337</v>
      </c>
      <c r="Q61" s="36" t="s">
        <v>337</v>
      </c>
      <c r="R61" s="36" t="s">
        <v>337</v>
      </c>
      <c r="S61" s="36" t="s">
        <v>337</v>
      </c>
      <c r="T61" s="36" t="s">
        <v>337</v>
      </c>
      <c r="U61" s="36" t="s">
        <v>337</v>
      </c>
      <c r="V61" s="36" t="s">
        <v>337</v>
      </c>
      <c r="W61" s="36" t="s">
        <v>337</v>
      </c>
      <c r="X61" s="36" t="s">
        <v>337</v>
      </c>
      <c r="Y61" s="36" t="s">
        <v>337</v>
      </c>
      <c r="Z61" s="36" t="s">
        <v>337</v>
      </c>
      <c r="AA61" s="36" t="s">
        <v>337</v>
      </c>
      <c r="AB61" s="36" t="s">
        <v>337</v>
      </c>
      <c r="AC61" s="36" t="s">
        <v>337</v>
      </c>
      <c r="AD61" s="36" t="s">
        <v>337</v>
      </c>
      <c r="AE61" s="36" t="s">
        <v>337</v>
      </c>
      <c r="AF61" s="36" t="s">
        <v>337</v>
      </c>
      <c r="AG61" s="36" t="s">
        <v>337</v>
      </c>
      <c r="AH61" s="36" t="s">
        <v>337</v>
      </c>
      <c r="AI61" s="36" t="s">
        <v>337</v>
      </c>
      <c r="AJ61" s="36" t="s">
        <v>337</v>
      </c>
      <c r="AK61" s="36" t="s">
        <v>337</v>
      </c>
      <c r="AL61" s="36" t="s">
        <v>337</v>
      </c>
      <c r="AM61" s="36" t="s">
        <v>337</v>
      </c>
      <c r="AN61" s="36" t="s">
        <v>337</v>
      </c>
      <c r="AO61" s="36" t="s">
        <v>337</v>
      </c>
      <c r="AP61" s="36" t="s">
        <v>337</v>
      </c>
      <c r="AQ61" s="36" t="s">
        <v>337</v>
      </c>
      <c r="AR61" s="36" t="s">
        <v>337</v>
      </c>
      <c r="AS61" s="36" t="s">
        <v>337</v>
      </c>
      <c r="AT61" s="36" t="s">
        <v>337</v>
      </c>
      <c r="AU61" s="36" t="s">
        <v>337</v>
      </c>
      <c r="AV61" s="36" t="s">
        <v>337</v>
      </c>
      <c r="AW61" s="36" t="s">
        <v>337</v>
      </c>
      <c r="AX61" s="36" t="s">
        <v>337</v>
      </c>
      <c r="AY61" s="36" t="s">
        <v>337</v>
      </c>
      <c r="AZ61" s="36" t="s">
        <v>337</v>
      </c>
      <c r="BA61" s="36" t="s">
        <v>337</v>
      </c>
      <c r="BB61" s="36" t="s">
        <v>337</v>
      </c>
      <c r="BC61" s="36" t="s">
        <v>337</v>
      </c>
      <c r="BD61" s="36" t="s">
        <v>337</v>
      </c>
      <c r="BE61" s="36" t="s">
        <v>337</v>
      </c>
      <c r="BF61" s="36" t="s">
        <v>337</v>
      </c>
      <c r="BG61" s="36" t="s">
        <v>337</v>
      </c>
      <c r="BH61" s="36" t="s">
        <v>337</v>
      </c>
      <c r="BI61" s="36" t="s">
        <v>337</v>
      </c>
      <c r="BJ61" s="36" t="s">
        <v>337</v>
      </c>
      <c r="BK61" s="36" t="s">
        <v>337</v>
      </c>
      <c r="BL61" s="36" t="s">
        <v>337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337</v>
      </c>
      <c r="E62" s="36" t="s">
        <v>337</v>
      </c>
      <c r="F62" s="36" t="s">
        <v>337</v>
      </c>
      <c r="G62" s="36" t="s">
        <v>337</v>
      </c>
      <c r="H62" s="36" t="s">
        <v>337</v>
      </c>
      <c r="I62" s="36" t="s">
        <v>337</v>
      </c>
      <c r="J62" s="36" t="s">
        <v>337</v>
      </c>
      <c r="K62" s="36" t="s">
        <v>337</v>
      </c>
      <c r="L62" s="36" t="s">
        <v>337</v>
      </c>
      <c r="M62" s="36" t="s">
        <v>337</v>
      </c>
      <c r="N62" s="36" t="s">
        <v>337</v>
      </c>
      <c r="O62" s="36" t="s">
        <v>337</v>
      </c>
      <c r="P62" s="36" t="s">
        <v>337</v>
      </c>
      <c r="Q62" s="36" t="s">
        <v>337</v>
      </c>
      <c r="R62" s="36" t="s">
        <v>337</v>
      </c>
      <c r="S62" s="36" t="s">
        <v>337</v>
      </c>
      <c r="T62" s="36" t="s">
        <v>337</v>
      </c>
      <c r="U62" s="36" t="s">
        <v>337</v>
      </c>
      <c r="V62" s="36" t="s">
        <v>337</v>
      </c>
      <c r="W62" s="36" t="s">
        <v>337</v>
      </c>
      <c r="X62" s="36" t="s">
        <v>337</v>
      </c>
      <c r="Y62" s="36" t="s">
        <v>337</v>
      </c>
      <c r="Z62" s="36" t="s">
        <v>337</v>
      </c>
      <c r="AA62" s="36" t="s">
        <v>337</v>
      </c>
      <c r="AB62" s="36" t="s">
        <v>337</v>
      </c>
      <c r="AC62" s="36" t="s">
        <v>337</v>
      </c>
      <c r="AD62" s="36" t="s">
        <v>337</v>
      </c>
      <c r="AE62" s="36" t="s">
        <v>337</v>
      </c>
      <c r="AF62" s="36" t="s">
        <v>337</v>
      </c>
      <c r="AG62" s="36" t="s">
        <v>337</v>
      </c>
      <c r="AH62" s="36" t="s">
        <v>337</v>
      </c>
      <c r="AI62" s="36" t="s">
        <v>337</v>
      </c>
      <c r="AJ62" s="36" t="s">
        <v>337</v>
      </c>
      <c r="AK62" s="36" t="s">
        <v>337</v>
      </c>
      <c r="AL62" s="36" t="s">
        <v>337</v>
      </c>
      <c r="AM62" s="36" t="s">
        <v>337</v>
      </c>
      <c r="AN62" s="36" t="s">
        <v>337</v>
      </c>
      <c r="AO62" s="36" t="s">
        <v>337</v>
      </c>
      <c r="AP62" s="36" t="s">
        <v>337</v>
      </c>
      <c r="AQ62" s="36" t="s">
        <v>337</v>
      </c>
      <c r="AR62" s="36" t="s">
        <v>337</v>
      </c>
      <c r="AS62" s="36" t="s">
        <v>337</v>
      </c>
      <c r="AT62" s="36" t="s">
        <v>337</v>
      </c>
      <c r="AU62" s="36" t="s">
        <v>337</v>
      </c>
      <c r="AV62" s="36" t="s">
        <v>337</v>
      </c>
      <c r="AW62" s="36" t="s">
        <v>337</v>
      </c>
      <c r="AX62" s="36" t="s">
        <v>337</v>
      </c>
      <c r="AY62" s="36" t="s">
        <v>337</v>
      </c>
      <c r="AZ62" s="36" t="s">
        <v>337</v>
      </c>
      <c r="BA62" s="36" t="s">
        <v>337</v>
      </c>
      <c r="BB62" s="36" t="s">
        <v>337</v>
      </c>
      <c r="BC62" s="36" t="s">
        <v>337</v>
      </c>
      <c r="BD62" s="36" t="s">
        <v>337</v>
      </c>
      <c r="BE62" s="36" t="s">
        <v>337</v>
      </c>
      <c r="BF62" s="36" t="s">
        <v>337</v>
      </c>
      <c r="BG62" s="36" t="s">
        <v>337</v>
      </c>
      <c r="BH62" s="36" t="s">
        <v>337</v>
      </c>
      <c r="BI62" s="36" t="s">
        <v>337</v>
      </c>
      <c r="BJ62" s="36" t="s">
        <v>337</v>
      </c>
      <c r="BK62" s="36" t="s">
        <v>337</v>
      </c>
      <c r="BL62" s="36" t="s">
        <v>337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337</v>
      </c>
      <c r="E63" s="36" t="s">
        <v>337</v>
      </c>
      <c r="F63" s="36" t="s">
        <v>337</v>
      </c>
      <c r="G63" s="36" t="s">
        <v>337</v>
      </c>
      <c r="H63" s="36" t="s">
        <v>337</v>
      </c>
      <c r="I63" s="36" t="s">
        <v>337</v>
      </c>
      <c r="J63" s="36" t="s">
        <v>337</v>
      </c>
      <c r="K63" s="36" t="s">
        <v>337</v>
      </c>
      <c r="L63" s="36" t="s">
        <v>337</v>
      </c>
      <c r="M63" s="36" t="s">
        <v>337</v>
      </c>
      <c r="N63" s="36" t="s">
        <v>337</v>
      </c>
      <c r="O63" s="36" t="s">
        <v>337</v>
      </c>
      <c r="P63" s="36" t="s">
        <v>337</v>
      </c>
      <c r="Q63" s="36" t="s">
        <v>337</v>
      </c>
      <c r="R63" s="36" t="s">
        <v>337</v>
      </c>
      <c r="S63" s="36" t="s">
        <v>337</v>
      </c>
      <c r="T63" s="36" t="s">
        <v>337</v>
      </c>
      <c r="U63" s="36" t="s">
        <v>337</v>
      </c>
      <c r="V63" s="36" t="s">
        <v>337</v>
      </c>
      <c r="W63" s="36" t="s">
        <v>337</v>
      </c>
      <c r="X63" s="36" t="s">
        <v>337</v>
      </c>
      <c r="Y63" s="36" t="s">
        <v>337</v>
      </c>
      <c r="Z63" s="36" t="s">
        <v>337</v>
      </c>
      <c r="AA63" s="36" t="s">
        <v>337</v>
      </c>
      <c r="AB63" s="36" t="s">
        <v>337</v>
      </c>
      <c r="AC63" s="36" t="s">
        <v>337</v>
      </c>
      <c r="AD63" s="36" t="s">
        <v>337</v>
      </c>
      <c r="AE63" s="36" t="s">
        <v>337</v>
      </c>
      <c r="AF63" s="36" t="s">
        <v>337</v>
      </c>
      <c r="AG63" s="36" t="s">
        <v>337</v>
      </c>
      <c r="AH63" s="36" t="s">
        <v>337</v>
      </c>
      <c r="AI63" s="36" t="s">
        <v>337</v>
      </c>
      <c r="AJ63" s="36" t="s">
        <v>337</v>
      </c>
      <c r="AK63" s="36" t="s">
        <v>337</v>
      </c>
      <c r="AL63" s="36" t="s">
        <v>337</v>
      </c>
      <c r="AM63" s="36" t="s">
        <v>337</v>
      </c>
      <c r="AN63" s="36" t="s">
        <v>337</v>
      </c>
      <c r="AO63" s="36" t="s">
        <v>337</v>
      </c>
      <c r="AP63" s="36" t="s">
        <v>337</v>
      </c>
      <c r="AQ63" s="36" t="s">
        <v>337</v>
      </c>
      <c r="AR63" s="36" t="s">
        <v>337</v>
      </c>
      <c r="AS63" s="36" t="s">
        <v>337</v>
      </c>
      <c r="AT63" s="36" t="s">
        <v>337</v>
      </c>
      <c r="AU63" s="36" t="s">
        <v>337</v>
      </c>
      <c r="AV63" s="36" t="s">
        <v>337</v>
      </c>
      <c r="AW63" s="36" t="s">
        <v>337</v>
      </c>
      <c r="AX63" s="36" t="s">
        <v>337</v>
      </c>
      <c r="AY63" s="36" t="s">
        <v>337</v>
      </c>
      <c r="AZ63" s="36" t="s">
        <v>337</v>
      </c>
      <c r="BA63" s="36" t="s">
        <v>337</v>
      </c>
      <c r="BB63" s="36" t="s">
        <v>337</v>
      </c>
      <c r="BC63" s="36" t="s">
        <v>337</v>
      </c>
      <c r="BD63" s="36" t="s">
        <v>337</v>
      </c>
      <c r="BE63" s="36" t="s">
        <v>337</v>
      </c>
      <c r="BF63" s="36" t="s">
        <v>337</v>
      </c>
      <c r="BG63" s="36" t="s">
        <v>337</v>
      </c>
      <c r="BH63" s="36" t="s">
        <v>337</v>
      </c>
      <c r="BI63" s="36" t="s">
        <v>337</v>
      </c>
      <c r="BJ63" s="36" t="s">
        <v>337</v>
      </c>
      <c r="BK63" s="36" t="s">
        <v>337</v>
      </c>
      <c r="BL63" s="36" t="s">
        <v>337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337</v>
      </c>
      <c r="E64" s="36" t="s">
        <v>337</v>
      </c>
      <c r="F64" s="36" t="s">
        <v>337</v>
      </c>
      <c r="G64" s="36" t="s">
        <v>337</v>
      </c>
      <c r="H64" s="36" t="s">
        <v>337</v>
      </c>
      <c r="I64" s="36" t="s">
        <v>337</v>
      </c>
      <c r="J64" s="36" t="s">
        <v>337</v>
      </c>
      <c r="K64" s="36" t="s">
        <v>337</v>
      </c>
      <c r="L64" s="36" t="s">
        <v>337</v>
      </c>
      <c r="M64" s="36" t="s">
        <v>337</v>
      </c>
      <c r="N64" s="36" t="s">
        <v>337</v>
      </c>
      <c r="O64" s="36" t="s">
        <v>337</v>
      </c>
      <c r="P64" s="36" t="s">
        <v>337</v>
      </c>
      <c r="Q64" s="36" t="s">
        <v>337</v>
      </c>
      <c r="R64" s="36" t="s">
        <v>337</v>
      </c>
      <c r="S64" s="36" t="s">
        <v>337</v>
      </c>
      <c r="T64" s="36" t="s">
        <v>337</v>
      </c>
      <c r="U64" s="36" t="s">
        <v>337</v>
      </c>
      <c r="V64" s="36" t="s">
        <v>337</v>
      </c>
      <c r="W64" s="36" t="s">
        <v>337</v>
      </c>
      <c r="X64" s="36" t="s">
        <v>337</v>
      </c>
      <c r="Y64" s="36" t="s">
        <v>337</v>
      </c>
      <c r="Z64" s="36" t="s">
        <v>337</v>
      </c>
      <c r="AA64" s="36" t="s">
        <v>337</v>
      </c>
      <c r="AB64" s="36" t="s">
        <v>337</v>
      </c>
      <c r="AC64" s="36" t="s">
        <v>337</v>
      </c>
      <c r="AD64" s="36" t="s">
        <v>337</v>
      </c>
      <c r="AE64" s="36" t="s">
        <v>337</v>
      </c>
      <c r="AF64" s="36" t="s">
        <v>337</v>
      </c>
      <c r="AG64" s="36" t="s">
        <v>337</v>
      </c>
      <c r="AH64" s="36" t="s">
        <v>337</v>
      </c>
      <c r="AI64" s="36" t="s">
        <v>337</v>
      </c>
      <c r="AJ64" s="36" t="s">
        <v>337</v>
      </c>
      <c r="AK64" s="36" t="s">
        <v>337</v>
      </c>
      <c r="AL64" s="36" t="s">
        <v>337</v>
      </c>
      <c r="AM64" s="36" t="s">
        <v>337</v>
      </c>
      <c r="AN64" s="36" t="s">
        <v>337</v>
      </c>
      <c r="AO64" s="36" t="s">
        <v>337</v>
      </c>
      <c r="AP64" s="36" t="s">
        <v>337</v>
      </c>
      <c r="AQ64" s="36" t="s">
        <v>337</v>
      </c>
      <c r="AR64" s="36" t="s">
        <v>337</v>
      </c>
      <c r="AS64" s="36" t="s">
        <v>337</v>
      </c>
      <c r="AT64" s="36" t="s">
        <v>337</v>
      </c>
      <c r="AU64" s="36" t="s">
        <v>337</v>
      </c>
      <c r="AV64" s="36" t="s">
        <v>337</v>
      </c>
      <c r="AW64" s="36" t="s">
        <v>337</v>
      </c>
      <c r="AX64" s="36" t="s">
        <v>337</v>
      </c>
      <c r="AY64" s="36" t="s">
        <v>337</v>
      </c>
      <c r="AZ64" s="36" t="s">
        <v>337</v>
      </c>
      <c r="BA64" s="36" t="s">
        <v>337</v>
      </c>
      <c r="BB64" s="36" t="s">
        <v>337</v>
      </c>
      <c r="BC64" s="36" t="s">
        <v>337</v>
      </c>
      <c r="BD64" s="36" t="s">
        <v>337</v>
      </c>
      <c r="BE64" s="36" t="s">
        <v>337</v>
      </c>
      <c r="BF64" s="36" t="s">
        <v>337</v>
      </c>
      <c r="BG64" s="36" t="s">
        <v>337</v>
      </c>
      <c r="BH64" s="36" t="s">
        <v>337</v>
      </c>
      <c r="BI64" s="36" t="s">
        <v>337</v>
      </c>
      <c r="BJ64" s="36" t="s">
        <v>337</v>
      </c>
      <c r="BK64" s="36" t="s">
        <v>337</v>
      </c>
      <c r="BL64" s="36" t="s">
        <v>337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337</v>
      </c>
      <c r="E65" s="36" t="s">
        <v>337</v>
      </c>
      <c r="F65" s="36" t="s">
        <v>337</v>
      </c>
      <c r="G65" s="36" t="s">
        <v>337</v>
      </c>
      <c r="H65" s="36" t="s">
        <v>337</v>
      </c>
      <c r="I65" s="36" t="s">
        <v>337</v>
      </c>
      <c r="J65" s="36" t="s">
        <v>337</v>
      </c>
      <c r="K65" s="36" t="s">
        <v>337</v>
      </c>
      <c r="L65" s="36" t="s">
        <v>337</v>
      </c>
      <c r="M65" s="36" t="s">
        <v>337</v>
      </c>
      <c r="N65" s="36" t="s">
        <v>337</v>
      </c>
      <c r="O65" s="36" t="s">
        <v>337</v>
      </c>
      <c r="P65" s="36" t="s">
        <v>337</v>
      </c>
      <c r="Q65" s="36" t="s">
        <v>337</v>
      </c>
      <c r="R65" s="36" t="s">
        <v>337</v>
      </c>
      <c r="S65" s="36" t="s">
        <v>337</v>
      </c>
      <c r="T65" s="36" t="s">
        <v>337</v>
      </c>
      <c r="U65" s="36" t="s">
        <v>337</v>
      </c>
      <c r="V65" s="36" t="s">
        <v>337</v>
      </c>
      <c r="W65" s="36" t="s">
        <v>337</v>
      </c>
      <c r="X65" s="36" t="s">
        <v>337</v>
      </c>
      <c r="Y65" s="36" t="s">
        <v>337</v>
      </c>
      <c r="Z65" s="36" t="s">
        <v>337</v>
      </c>
      <c r="AA65" s="36" t="s">
        <v>337</v>
      </c>
      <c r="AB65" s="36" t="s">
        <v>337</v>
      </c>
      <c r="AC65" s="36" t="s">
        <v>337</v>
      </c>
      <c r="AD65" s="36" t="s">
        <v>337</v>
      </c>
      <c r="AE65" s="36" t="s">
        <v>337</v>
      </c>
      <c r="AF65" s="36" t="s">
        <v>337</v>
      </c>
      <c r="AG65" s="36" t="s">
        <v>337</v>
      </c>
      <c r="AH65" s="36" t="s">
        <v>337</v>
      </c>
      <c r="AI65" s="36" t="s">
        <v>337</v>
      </c>
      <c r="AJ65" s="36" t="s">
        <v>337</v>
      </c>
      <c r="AK65" s="36" t="s">
        <v>337</v>
      </c>
      <c r="AL65" s="36" t="s">
        <v>337</v>
      </c>
      <c r="AM65" s="36" t="s">
        <v>337</v>
      </c>
      <c r="AN65" s="36" t="s">
        <v>337</v>
      </c>
      <c r="AO65" s="36" t="s">
        <v>337</v>
      </c>
      <c r="AP65" s="36" t="s">
        <v>337</v>
      </c>
      <c r="AQ65" s="36" t="s">
        <v>337</v>
      </c>
      <c r="AR65" s="36" t="s">
        <v>337</v>
      </c>
      <c r="AS65" s="36" t="s">
        <v>337</v>
      </c>
      <c r="AT65" s="36" t="s">
        <v>337</v>
      </c>
      <c r="AU65" s="36" t="s">
        <v>337</v>
      </c>
      <c r="AV65" s="36" t="s">
        <v>337</v>
      </c>
      <c r="AW65" s="36" t="s">
        <v>337</v>
      </c>
      <c r="AX65" s="36" t="s">
        <v>337</v>
      </c>
      <c r="AY65" s="36" t="s">
        <v>337</v>
      </c>
      <c r="AZ65" s="36" t="s">
        <v>337</v>
      </c>
      <c r="BA65" s="36" t="s">
        <v>337</v>
      </c>
      <c r="BB65" s="36" t="s">
        <v>337</v>
      </c>
      <c r="BC65" s="36" t="s">
        <v>337</v>
      </c>
      <c r="BD65" s="36" t="s">
        <v>337</v>
      </c>
      <c r="BE65" s="36" t="s">
        <v>337</v>
      </c>
      <c r="BF65" s="36" t="s">
        <v>337</v>
      </c>
      <c r="BG65" s="36" t="s">
        <v>337</v>
      </c>
      <c r="BH65" s="36" t="s">
        <v>337</v>
      </c>
      <c r="BI65" s="36" t="s">
        <v>337</v>
      </c>
      <c r="BJ65" s="36" t="s">
        <v>337</v>
      </c>
      <c r="BK65" s="36" t="s">
        <v>337</v>
      </c>
      <c r="BL65" s="36" t="s">
        <v>337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337</v>
      </c>
      <c r="E66" s="36" t="s">
        <v>337</v>
      </c>
      <c r="F66" s="36" t="s">
        <v>337</v>
      </c>
      <c r="G66" s="36" t="s">
        <v>337</v>
      </c>
      <c r="H66" s="36" t="s">
        <v>337</v>
      </c>
      <c r="I66" s="36" t="s">
        <v>337</v>
      </c>
      <c r="J66" s="36" t="s">
        <v>337</v>
      </c>
      <c r="K66" s="36" t="s">
        <v>337</v>
      </c>
      <c r="L66" s="36" t="s">
        <v>337</v>
      </c>
      <c r="M66" s="36" t="s">
        <v>337</v>
      </c>
      <c r="N66" s="36" t="s">
        <v>337</v>
      </c>
      <c r="O66" s="36" t="s">
        <v>337</v>
      </c>
      <c r="P66" s="36" t="s">
        <v>337</v>
      </c>
      <c r="Q66" s="36" t="s">
        <v>337</v>
      </c>
      <c r="R66" s="36" t="s">
        <v>337</v>
      </c>
      <c r="S66" s="36" t="s">
        <v>337</v>
      </c>
      <c r="T66" s="36" t="s">
        <v>337</v>
      </c>
      <c r="U66" s="36" t="s">
        <v>337</v>
      </c>
      <c r="V66" s="36" t="s">
        <v>337</v>
      </c>
      <c r="W66" s="36" t="s">
        <v>337</v>
      </c>
      <c r="X66" s="36" t="s">
        <v>337</v>
      </c>
      <c r="Y66" s="36" t="s">
        <v>337</v>
      </c>
      <c r="Z66" s="36" t="s">
        <v>337</v>
      </c>
      <c r="AA66" s="36" t="s">
        <v>337</v>
      </c>
      <c r="AB66" s="36" t="s">
        <v>337</v>
      </c>
      <c r="AC66" s="36" t="s">
        <v>337</v>
      </c>
      <c r="AD66" s="36" t="s">
        <v>337</v>
      </c>
      <c r="AE66" s="36" t="s">
        <v>337</v>
      </c>
      <c r="AF66" s="36" t="s">
        <v>337</v>
      </c>
      <c r="AG66" s="36" t="s">
        <v>337</v>
      </c>
      <c r="AH66" s="36" t="s">
        <v>337</v>
      </c>
      <c r="AI66" s="36" t="s">
        <v>337</v>
      </c>
      <c r="AJ66" s="36" t="s">
        <v>337</v>
      </c>
      <c r="AK66" s="36" t="s">
        <v>337</v>
      </c>
      <c r="AL66" s="36" t="s">
        <v>337</v>
      </c>
      <c r="AM66" s="36" t="s">
        <v>337</v>
      </c>
      <c r="AN66" s="36" t="s">
        <v>337</v>
      </c>
      <c r="AO66" s="36" t="s">
        <v>337</v>
      </c>
      <c r="AP66" s="36" t="s">
        <v>337</v>
      </c>
      <c r="AQ66" s="36" t="s">
        <v>337</v>
      </c>
      <c r="AR66" s="36" t="s">
        <v>337</v>
      </c>
      <c r="AS66" s="36" t="s">
        <v>337</v>
      </c>
      <c r="AT66" s="36" t="s">
        <v>337</v>
      </c>
      <c r="AU66" s="36" t="s">
        <v>337</v>
      </c>
      <c r="AV66" s="36" t="s">
        <v>337</v>
      </c>
      <c r="AW66" s="36" t="s">
        <v>337</v>
      </c>
      <c r="AX66" s="36" t="s">
        <v>337</v>
      </c>
      <c r="AY66" s="36" t="s">
        <v>337</v>
      </c>
      <c r="AZ66" s="36" t="s">
        <v>337</v>
      </c>
      <c r="BA66" s="36" t="s">
        <v>337</v>
      </c>
      <c r="BB66" s="36" t="s">
        <v>337</v>
      </c>
      <c r="BC66" s="36" t="s">
        <v>337</v>
      </c>
      <c r="BD66" s="36" t="s">
        <v>337</v>
      </c>
      <c r="BE66" s="36" t="s">
        <v>337</v>
      </c>
      <c r="BF66" s="36" t="s">
        <v>337</v>
      </c>
      <c r="BG66" s="36" t="s">
        <v>337</v>
      </c>
      <c r="BH66" s="36" t="s">
        <v>337</v>
      </c>
      <c r="BI66" s="36" t="s">
        <v>337</v>
      </c>
      <c r="BJ66" s="36" t="s">
        <v>337</v>
      </c>
      <c r="BK66" s="36" t="s">
        <v>337</v>
      </c>
      <c r="BL66" s="36" t="s">
        <v>337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5.0517499470000002</v>
      </c>
      <c r="E67" s="36">
        <v>33</v>
      </c>
      <c r="F67" s="36">
        <v>0</v>
      </c>
      <c r="G67" s="36">
        <v>4</v>
      </c>
      <c r="H67" s="36">
        <v>29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9.9544419999999991E-3</v>
      </c>
      <c r="P67" s="36">
        <v>1.7119858000000002E-2</v>
      </c>
      <c r="Q67" s="36">
        <v>8.7802009999999996E-3</v>
      </c>
      <c r="R67" s="36">
        <v>1.1742409999999999E-3</v>
      </c>
      <c r="S67" s="36">
        <v>1.5588238000000001E-2</v>
      </c>
      <c r="T67" s="36">
        <v>1.53162E-3</v>
      </c>
      <c r="U67" s="36">
        <v>9.6000000000000002E-2</v>
      </c>
      <c r="V67" s="36">
        <v>0.23039999999999999</v>
      </c>
      <c r="W67" s="36">
        <v>0.105954442</v>
      </c>
      <c r="X67" s="36">
        <v>0.24751985799999998</v>
      </c>
      <c r="Y67" s="36">
        <v>0.35347429999999996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6.5936723766998155E-3</v>
      </c>
      <c r="AH67" s="36">
        <v>1.1216821974156009E-2</v>
      </c>
      <c r="AI67" s="36">
        <v>3.5924146052364513E-2</v>
      </c>
      <c r="AJ67" s="36">
        <v>0</v>
      </c>
      <c r="AK67" s="36">
        <v>0</v>
      </c>
      <c r="AL67" s="36">
        <v>0</v>
      </c>
      <c r="AM67" s="36">
        <v>6.5936723766998155E-3</v>
      </c>
      <c r="AN67" s="36">
        <v>1.1216821974156009E-2</v>
      </c>
      <c r="AO67" s="36">
        <v>3.5924146052364513E-2</v>
      </c>
      <c r="AP67" s="36">
        <v>0.35308497599999999</v>
      </c>
      <c r="AQ67" s="36">
        <v>0.19012267899999999</v>
      </c>
      <c r="AR67" s="36">
        <v>0.54320765500000001</v>
      </c>
      <c r="AS67" s="36">
        <v>1.3253599999999999E-4</v>
      </c>
      <c r="AT67" s="36">
        <v>3.2768000000000002E-5</v>
      </c>
      <c r="AU67" s="36">
        <v>7.1445000000000005E-5</v>
      </c>
      <c r="AV67" s="36">
        <v>8.9652199999999997E-4</v>
      </c>
      <c r="AW67" s="36">
        <v>1.9546899999999998E-3</v>
      </c>
      <c r="AX67" s="36">
        <v>7.6584099999999996E-4</v>
      </c>
      <c r="AY67" s="36">
        <v>1.669766E-3</v>
      </c>
      <c r="AZ67" s="36">
        <v>6.764E-6</v>
      </c>
      <c r="BA67" s="36">
        <v>1.3528E-5</v>
      </c>
      <c r="BB67" s="36">
        <v>0.55554331300000004</v>
      </c>
      <c r="BC67" s="36">
        <v>31.510721141000001</v>
      </c>
      <c r="BD67" s="36">
        <v>68.702928748000005</v>
      </c>
      <c r="BE67" s="36">
        <v>0.14123982500000001</v>
      </c>
      <c r="BF67" s="36">
        <v>0.28247965000000003</v>
      </c>
      <c r="BG67" s="36">
        <v>1.0463901520000001</v>
      </c>
      <c r="BH67" s="36">
        <v>7.2037556440000001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4.924351411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1.8589500000000001E-3</v>
      </c>
      <c r="P68" s="36">
        <v>3.2242920000000001E-3</v>
      </c>
      <c r="Q68" s="36">
        <v>1.699833E-3</v>
      </c>
      <c r="R68" s="36">
        <v>1.5911700000000001E-4</v>
      </c>
      <c r="S68" s="36">
        <v>3.0167480000000001E-3</v>
      </c>
      <c r="T68" s="36">
        <v>2.0754399999999999E-4</v>
      </c>
      <c r="U68" s="36">
        <v>0</v>
      </c>
      <c r="V68" s="36">
        <v>0</v>
      </c>
      <c r="W68" s="36">
        <v>1.8589500000000001E-3</v>
      </c>
      <c r="X68" s="36">
        <v>3.2242920000000001E-3</v>
      </c>
      <c r="Y68" s="36">
        <v>5.083242E-3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4.4928950000000002E-3</v>
      </c>
      <c r="AQ68" s="36">
        <v>2.4192509999999999E-3</v>
      </c>
      <c r="AR68" s="36">
        <v>6.9121460000000001E-3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0.27969573599999997</v>
      </c>
      <c r="BC68" s="36">
        <v>7.9330923699999998</v>
      </c>
      <c r="BD68" s="36">
        <v>17.719772753000001</v>
      </c>
      <c r="BE68" s="36">
        <v>7.1109085000000002E-2</v>
      </c>
      <c r="BF68" s="36">
        <v>0.142218171</v>
      </c>
      <c r="BG68" s="36">
        <v>0.29302042700000003</v>
      </c>
      <c r="BH68" s="36">
        <v>2.4456083249999998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5.0297713130000004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1.6138889E-2</v>
      </c>
      <c r="P69" s="36">
        <v>2.7394438E-2</v>
      </c>
      <c r="Q69" s="36">
        <v>1.4795204999999999E-2</v>
      </c>
      <c r="R69" s="36">
        <v>1.3436839999999999E-3</v>
      </c>
      <c r="S69" s="36">
        <v>2.5641806E-2</v>
      </c>
      <c r="T69" s="36">
        <v>1.7526320000000001E-3</v>
      </c>
      <c r="U69" s="36">
        <v>2.1000000000000001E-2</v>
      </c>
      <c r="V69" s="36">
        <v>5.04E-2</v>
      </c>
      <c r="W69" s="36">
        <v>3.7138889000000001E-2</v>
      </c>
      <c r="X69" s="36">
        <v>7.7794437999999994E-2</v>
      </c>
      <c r="Y69" s="36">
        <v>0.114933327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1.5535836393505992E-3</v>
      </c>
      <c r="AH69" s="36">
        <v>2.6428779152171114E-3</v>
      </c>
      <c r="AI69" s="36">
        <v>8.4643522419791273E-3</v>
      </c>
      <c r="AJ69" s="36">
        <v>0</v>
      </c>
      <c r="AK69" s="36">
        <v>0</v>
      </c>
      <c r="AL69" s="36">
        <v>0</v>
      </c>
      <c r="AM69" s="36">
        <v>1.5535836393505992E-3</v>
      </c>
      <c r="AN69" s="36">
        <v>2.6428779152171114E-3</v>
      </c>
      <c r="AO69" s="36">
        <v>8.4643522419791273E-3</v>
      </c>
      <c r="AP69" s="36">
        <v>9.5827648000000001E-2</v>
      </c>
      <c r="AQ69" s="36">
        <v>5.1599502999999998E-2</v>
      </c>
      <c r="AR69" s="36">
        <v>0.14742715100000001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5.6342361000000001E-2</v>
      </c>
      <c r="BF69" s="36">
        <v>0.112684723</v>
      </c>
      <c r="BG69" s="36">
        <v>0.38113269999999999</v>
      </c>
      <c r="BH69" s="36">
        <v>4.0738822450000001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5.234907486</v>
      </c>
      <c r="E70" s="36">
        <v>77</v>
      </c>
      <c r="F70" s="36">
        <v>0</v>
      </c>
      <c r="G70" s="36">
        <v>8</v>
      </c>
      <c r="H70" s="36">
        <v>69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2.0579251999999999E-2</v>
      </c>
      <c r="P70" s="36">
        <v>3.3206486E-2</v>
      </c>
      <c r="Q70" s="36">
        <v>1.8497129000000001E-2</v>
      </c>
      <c r="R70" s="36">
        <v>2.082123E-3</v>
      </c>
      <c r="S70" s="36">
        <v>3.0490673000000003E-2</v>
      </c>
      <c r="T70" s="36">
        <v>2.7158130000000001E-3</v>
      </c>
      <c r="U70" s="36">
        <v>0.46800000000000008</v>
      </c>
      <c r="V70" s="36">
        <v>1.1232</v>
      </c>
      <c r="W70" s="36">
        <v>0.48857925200000007</v>
      </c>
      <c r="X70" s="36">
        <v>1.1564064860000001</v>
      </c>
      <c r="Y70" s="36">
        <v>1.6449857380000001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3.240064235294117E-2</v>
      </c>
      <c r="AH70" s="36">
        <v>5.5118334117647057E-2</v>
      </c>
      <c r="AI70" s="36">
        <v>0.17652763764705881</v>
      </c>
      <c r="AJ70" s="36">
        <v>0</v>
      </c>
      <c r="AK70" s="36">
        <v>0</v>
      </c>
      <c r="AL70" s="36">
        <v>0</v>
      </c>
      <c r="AM70" s="36">
        <v>3.240064235294117E-2</v>
      </c>
      <c r="AN70" s="36">
        <v>5.5118334117647057E-2</v>
      </c>
      <c r="AO70" s="36">
        <v>0.17652763764705881</v>
      </c>
      <c r="AP70" s="36">
        <v>2.5379113480000002</v>
      </c>
      <c r="AQ70" s="36">
        <v>1.3665676490000001</v>
      </c>
      <c r="AR70" s="36">
        <v>3.904478997</v>
      </c>
      <c r="AS70" s="36">
        <v>6.6693383999999994E-2</v>
      </c>
      <c r="AT70" s="36">
        <v>2.780828021</v>
      </c>
      <c r="AU70" s="36">
        <v>6.0757623909999996</v>
      </c>
      <c r="AV70" s="36">
        <v>3.629124945</v>
      </c>
      <c r="AW70" s="36">
        <v>7.9291853659999996</v>
      </c>
      <c r="AX70" s="36">
        <v>3.3295108560000002</v>
      </c>
      <c r="AY70" s="36">
        <v>7.2745659529999998</v>
      </c>
      <c r="AZ70" s="36">
        <v>2.5640440000000001E-3</v>
      </c>
      <c r="BA70" s="36">
        <v>5.1280889999999997E-3</v>
      </c>
      <c r="BB70" s="36">
        <v>0.51069211199999998</v>
      </c>
      <c r="BC70" s="36">
        <v>34.035919376999999</v>
      </c>
      <c r="BD70" s="36">
        <v>74.364238753999999</v>
      </c>
      <c r="BE70" s="36">
        <v>0.12983697699999999</v>
      </c>
      <c r="BF70" s="36">
        <v>0.25967395500000001</v>
      </c>
      <c r="BG70" s="36">
        <v>1.4977483970000001</v>
      </c>
      <c r="BH70" s="36">
        <v>11.122285738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5.0042588810000002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1.1096373E-2</v>
      </c>
      <c r="P71" s="36">
        <v>1.8848851E-2</v>
      </c>
      <c r="Q71" s="36">
        <v>1.007804E-2</v>
      </c>
      <c r="R71" s="36">
        <v>1.018333E-3</v>
      </c>
      <c r="S71" s="36">
        <v>1.7520589999999999E-2</v>
      </c>
      <c r="T71" s="36">
        <v>1.3282610000000001E-3</v>
      </c>
      <c r="U71" s="36">
        <v>9.3000000000000013E-2</v>
      </c>
      <c r="V71" s="36">
        <v>0.22320000000000001</v>
      </c>
      <c r="W71" s="36">
        <v>0.10409637300000002</v>
      </c>
      <c r="X71" s="36">
        <v>0.24204885100000001</v>
      </c>
      <c r="Y71" s="36">
        <v>0.34614522400000003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6.5953195494804374E-3</v>
      </c>
      <c r="AH71" s="36">
        <v>1.1219624061185113E-2</v>
      </c>
      <c r="AI71" s="36">
        <v>3.5933120304065834E-2</v>
      </c>
      <c r="AJ71" s="36">
        <v>0</v>
      </c>
      <c r="AK71" s="36">
        <v>0</v>
      </c>
      <c r="AL71" s="36">
        <v>0</v>
      </c>
      <c r="AM71" s="36">
        <v>6.5953195494804374E-3</v>
      </c>
      <c r="AN71" s="36">
        <v>1.1219624061185113E-2</v>
      </c>
      <c r="AO71" s="36">
        <v>3.5933120304065834E-2</v>
      </c>
      <c r="AP71" s="36">
        <v>0.28322309499999998</v>
      </c>
      <c r="AQ71" s="36">
        <v>0.152504743</v>
      </c>
      <c r="AR71" s="36">
        <v>0.43572783799999998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0.33550299</v>
      </c>
      <c r="BC71" s="36">
        <v>15.679512897</v>
      </c>
      <c r="BD71" s="36">
        <v>35.935479172999997</v>
      </c>
      <c r="BE71" s="36">
        <v>8.5297369999999997E-2</v>
      </c>
      <c r="BF71" s="36">
        <v>0.17059473999999999</v>
      </c>
      <c r="BG71" s="36">
        <v>0.30935262800000002</v>
      </c>
      <c r="BH71" s="36">
        <v>4.8516630750000003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5.286239073</v>
      </c>
      <c r="E72" s="36">
        <v>49</v>
      </c>
      <c r="F72" s="36">
        <v>0</v>
      </c>
      <c r="G72" s="36">
        <v>8</v>
      </c>
      <c r="H72" s="36">
        <v>41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1.7374840000000001E-3</v>
      </c>
      <c r="P72" s="36">
        <v>3.0302840000000003E-3</v>
      </c>
      <c r="Q72" s="36">
        <v>1.648575E-3</v>
      </c>
      <c r="R72" s="36">
        <v>8.8908999999999999E-5</v>
      </c>
      <c r="S72" s="36">
        <v>2.9143150000000002E-3</v>
      </c>
      <c r="T72" s="36">
        <v>1.15969E-4</v>
      </c>
      <c r="U72" s="36">
        <v>0.42900000000000005</v>
      </c>
      <c r="V72" s="36">
        <v>1.0295999999999998</v>
      </c>
      <c r="W72" s="36">
        <v>0.43073748400000006</v>
      </c>
      <c r="X72" s="36">
        <v>1.0326302839999999</v>
      </c>
      <c r="Y72" s="36">
        <v>1.4633677679999999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3.4891145176817281E-2</v>
      </c>
      <c r="AH72" s="36">
        <v>5.9355051565160438E-2</v>
      </c>
      <c r="AI72" s="36">
        <v>0.19009658406679758</v>
      </c>
      <c r="AJ72" s="36">
        <v>0</v>
      </c>
      <c r="AK72" s="36">
        <v>0</v>
      </c>
      <c r="AL72" s="36">
        <v>0</v>
      </c>
      <c r="AM72" s="36">
        <v>3.4891145176817281E-2</v>
      </c>
      <c r="AN72" s="36">
        <v>5.9355051565160438E-2</v>
      </c>
      <c r="AO72" s="36">
        <v>0.19009658406679758</v>
      </c>
      <c r="AP72" s="36">
        <v>1.132037382</v>
      </c>
      <c r="AQ72" s="36">
        <v>0.60955859000000001</v>
      </c>
      <c r="AR72" s="36">
        <v>1.741595972</v>
      </c>
      <c r="AS72" s="36">
        <v>5.1378755999999998E-2</v>
      </c>
      <c r="AT72" s="36">
        <v>0.87998761599999997</v>
      </c>
      <c r="AU72" s="36">
        <v>2.306249851</v>
      </c>
      <c r="AV72" s="36">
        <v>1.593643044</v>
      </c>
      <c r="AW72" s="36">
        <v>4.176580403</v>
      </c>
      <c r="AX72" s="36">
        <v>1.4506938819999999</v>
      </c>
      <c r="AY72" s="36">
        <v>3.8019427650000002</v>
      </c>
      <c r="AZ72" s="36">
        <v>6.8504999999999998E-3</v>
      </c>
      <c r="BA72" s="36">
        <v>1.3701001000000001E-2</v>
      </c>
      <c r="BB72" s="36">
        <v>0.21497227699999999</v>
      </c>
      <c r="BC72" s="36">
        <v>6.6260461639999999</v>
      </c>
      <c r="BD72" s="36">
        <v>17.365378442000001</v>
      </c>
      <c r="BE72" s="36">
        <v>5.4653967999999997E-2</v>
      </c>
      <c r="BF72" s="36">
        <v>0.10930793699999999</v>
      </c>
      <c r="BG72" s="36">
        <v>1.828980719</v>
      </c>
      <c r="BH72" s="36">
        <v>5.9634442449999998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5.0486297929999999</v>
      </c>
      <c r="E73" s="36">
        <v>72</v>
      </c>
      <c r="F73" s="36">
        <v>0</v>
      </c>
      <c r="G73" s="36">
        <v>10</v>
      </c>
      <c r="H73" s="36">
        <v>62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9.3838189999999998E-3</v>
      </c>
      <c r="P73" s="36">
        <v>1.4657521E-2</v>
      </c>
      <c r="Q73" s="36">
        <v>8.9405000000000005E-3</v>
      </c>
      <c r="R73" s="36">
        <v>4.4331900000000002E-4</v>
      </c>
      <c r="S73" s="36">
        <v>1.4079276E-2</v>
      </c>
      <c r="T73" s="36">
        <v>5.7824500000000002E-4</v>
      </c>
      <c r="U73" s="36">
        <v>9.0000000000000011E-2</v>
      </c>
      <c r="V73" s="36">
        <v>0.21600000000000005</v>
      </c>
      <c r="W73" s="36">
        <v>9.9383819000000012E-2</v>
      </c>
      <c r="X73" s="36">
        <v>0.23065752100000006</v>
      </c>
      <c r="Y73" s="36">
        <v>0.33004134000000007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6.3535162833897856E-3</v>
      </c>
      <c r="AH73" s="36">
        <v>1.0808280574042395E-2</v>
      </c>
      <c r="AI73" s="36">
        <v>3.4615709406054684E-2</v>
      </c>
      <c r="AJ73" s="36">
        <v>0</v>
      </c>
      <c r="AK73" s="36">
        <v>0</v>
      </c>
      <c r="AL73" s="36">
        <v>0</v>
      </c>
      <c r="AM73" s="36">
        <v>6.3535162833897856E-3</v>
      </c>
      <c r="AN73" s="36">
        <v>1.0808280574042395E-2</v>
      </c>
      <c r="AO73" s="36">
        <v>3.4615709406054684E-2</v>
      </c>
      <c r="AP73" s="36">
        <v>0.39287523200000002</v>
      </c>
      <c r="AQ73" s="36">
        <v>0.21154820199999999</v>
      </c>
      <c r="AR73" s="36">
        <v>0.60442343399999998</v>
      </c>
      <c r="AS73" s="36">
        <v>2.6020699999999998E-4</v>
      </c>
      <c r="AT73" s="36">
        <v>1.5245800000000001E-4</v>
      </c>
      <c r="AU73" s="36">
        <v>3.40408E-4</v>
      </c>
      <c r="AV73" s="36">
        <v>2.1294040000000001E-3</v>
      </c>
      <c r="AW73" s="36">
        <v>4.7545110000000003E-3</v>
      </c>
      <c r="AX73" s="36">
        <v>1.8495899999999999E-3</v>
      </c>
      <c r="AY73" s="36">
        <v>4.1297449999999998E-3</v>
      </c>
      <c r="AZ73" s="36">
        <v>3.4693999999999997E-5</v>
      </c>
      <c r="BA73" s="36">
        <v>6.9387999999999994E-5</v>
      </c>
      <c r="BB73" s="36">
        <v>1.087938004</v>
      </c>
      <c r="BC73" s="36">
        <v>66.413814713999997</v>
      </c>
      <c r="BD73" s="36">
        <v>148.288053332</v>
      </c>
      <c r="BE73" s="36">
        <v>0.27659440699999999</v>
      </c>
      <c r="BF73" s="36">
        <v>0.55318881499999994</v>
      </c>
      <c r="BG73" s="36">
        <v>1.579603723</v>
      </c>
      <c r="BH73" s="36">
        <v>19.325441583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337</v>
      </c>
      <c r="E74" s="36" t="s">
        <v>337</v>
      </c>
      <c r="F74" s="36" t="s">
        <v>337</v>
      </c>
      <c r="G74" s="36" t="s">
        <v>337</v>
      </c>
      <c r="H74" s="36" t="s">
        <v>337</v>
      </c>
      <c r="I74" s="36" t="s">
        <v>337</v>
      </c>
      <c r="J74" s="36" t="s">
        <v>337</v>
      </c>
      <c r="K74" s="36" t="s">
        <v>337</v>
      </c>
      <c r="L74" s="36" t="s">
        <v>337</v>
      </c>
      <c r="M74" s="36" t="s">
        <v>337</v>
      </c>
      <c r="N74" s="36" t="s">
        <v>337</v>
      </c>
      <c r="O74" s="36" t="s">
        <v>337</v>
      </c>
      <c r="P74" s="36" t="s">
        <v>337</v>
      </c>
      <c r="Q74" s="36" t="s">
        <v>337</v>
      </c>
      <c r="R74" s="36" t="s">
        <v>337</v>
      </c>
      <c r="S74" s="36" t="s">
        <v>337</v>
      </c>
      <c r="T74" s="36" t="s">
        <v>337</v>
      </c>
      <c r="U74" s="36" t="s">
        <v>337</v>
      </c>
      <c r="V74" s="36" t="s">
        <v>337</v>
      </c>
      <c r="W74" s="36" t="s">
        <v>337</v>
      </c>
      <c r="X74" s="36" t="s">
        <v>337</v>
      </c>
      <c r="Y74" s="36" t="s">
        <v>337</v>
      </c>
      <c r="Z74" s="36" t="s">
        <v>337</v>
      </c>
      <c r="AA74" s="36" t="s">
        <v>337</v>
      </c>
      <c r="AB74" s="36" t="s">
        <v>337</v>
      </c>
      <c r="AC74" s="36" t="s">
        <v>337</v>
      </c>
      <c r="AD74" s="36" t="s">
        <v>337</v>
      </c>
      <c r="AE74" s="36" t="s">
        <v>337</v>
      </c>
      <c r="AF74" s="36" t="s">
        <v>337</v>
      </c>
      <c r="AG74" s="36" t="s">
        <v>337</v>
      </c>
      <c r="AH74" s="36" t="s">
        <v>337</v>
      </c>
      <c r="AI74" s="36" t="s">
        <v>337</v>
      </c>
      <c r="AJ74" s="36" t="s">
        <v>337</v>
      </c>
      <c r="AK74" s="36" t="s">
        <v>337</v>
      </c>
      <c r="AL74" s="36" t="s">
        <v>337</v>
      </c>
      <c r="AM74" s="36" t="s">
        <v>337</v>
      </c>
      <c r="AN74" s="36" t="s">
        <v>337</v>
      </c>
      <c r="AO74" s="36" t="s">
        <v>337</v>
      </c>
      <c r="AP74" s="36" t="s">
        <v>337</v>
      </c>
      <c r="AQ74" s="36" t="s">
        <v>337</v>
      </c>
      <c r="AR74" s="36" t="s">
        <v>337</v>
      </c>
      <c r="AS74" s="36" t="s">
        <v>337</v>
      </c>
      <c r="AT74" s="36" t="s">
        <v>337</v>
      </c>
      <c r="AU74" s="36" t="s">
        <v>337</v>
      </c>
      <c r="AV74" s="36" t="s">
        <v>337</v>
      </c>
      <c r="AW74" s="36" t="s">
        <v>337</v>
      </c>
      <c r="AX74" s="36" t="s">
        <v>337</v>
      </c>
      <c r="AY74" s="36" t="s">
        <v>337</v>
      </c>
      <c r="AZ74" s="36" t="s">
        <v>337</v>
      </c>
      <c r="BA74" s="36" t="s">
        <v>337</v>
      </c>
      <c r="BB74" s="36" t="s">
        <v>337</v>
      </c>
      <c r="BC74" s="36" t="s">
        <v>337</v>
      </c>
      <c r="BD74" s="36" t="s">
        <v>337</v>
      </c>
      <c r="BE74" s="36" t="s">
        <v>337</v>
      </c>
      <c r="BF74" s="36" t="s">
        <v>337</v>
      </c>
      <c r="BG74" s="36" t="s">
        <v>337</v>
      </c>
      <c r="BH74" s="36" t="s">
        <v>337</v>
      </c>
      <c r="BI74" s="36" t="s">
        <v>337</v>
      </c>
      <c r="BJ74" s="36" t="s">
        <v>337</v>
      </c>
      <c r="BK74" s="36" t="s">
        <v>337</v>
      </c>
      <c r="BL74" s="36" t="s">
        <v>337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337</v>
      </c>
      <c r="E75" s="36" t="s">
        <v>337</v>
      </c>
      <c r="F75" s="36" t="s">
        <v>337</v>
      </c>
      <c r="G75" s="36" t="s">
        <v>337</v>
      </c>
      <c r="H75" s="36" t="s">
        <v>337</v>
      </c>
      <c r="I75" s="36" t="s">
        <v>337</v>
      </c>
      <c r="J75" s="36" t="s">
        <v>337</v>
      </c>
      <c r="K75" s="36" t="s">
        <v>337</v>
      </c>
      <c r="L75" s="36" t="s">
        <v>337</v>
      </c>
      <c r="M75" s="36" t="s">
        <v>337</v>
      </c>
      <c r="N75" s="36" t="s">
        <v>337</v>
      </c>
      <c r="O75" s="36" t="s">
        <v>337</v>
      </c>
      <c r="P75" s="36" t="s">
        <v>337</v>
      </c>
      <c r="Q75" s="36" t="s">
        <v>337</v>
      </c>
      <c r="R75" s="36" t="s">
        <v>337</v>
      </c>
      <c r="S75" s="36" t="s">
        <v>337</v>
      </c>
      <c r="T75" s="36" t="s">
        <v>337</v>
      </c>
      <c r="U75" s="36" t="s">
        <v>337</v>
      </c>
      <c r="V75" s="36" t="s">
        <v>337</v>
      </c>
      <c r="W75" s="36" t="s">
        <v>337</v>
      </c>
      <c r="X75" s="36" t="s">
        <v>337</v>
      </c>
      <c r="Y75" s="36" t="s">
        <v>337</v>
      </c>
      <c r="Z75" s="36" t="s">
        <v>337</v>
      </c>
      <c r="AA75" s="36" t="s">
        <v>337</v>
      </c>
      <c r="AB75" s="36" t="s">
        <v>337</v>
      </c>
      <c r="AC75" s="36" t="s">
        <v>337</v>
      </c>
      <c r="AD75" s="36" t="s">
        <v>337</v>
      </c>
      <c r="AE75" s="36" t="s">
        <v>337</v>
      </c>
      <c r="AF75" s="36" t="s">
        <v>337</v>
      </c>
      <c r="AG75" s="36" t="s">
        <v>337</v>
      </c>
      <c r="AH75" s="36" t="s">
        <v>337</v>
      </c>
      <c r="AI75" s="36" t="s">
        <v>337</v>
      </c>
      <c r="AJ75" s="36" t="s">
        <v>337</v>
      </c>
      <c r="AK75" s="36" t="s">
        <v>337</v>
      </c>
      <c r="AL75" s="36" t="s">
        <v>337</v>
      </c>
      <c r="AM75" s="36" t="s">
        <v>337</v>
      </c>
      <c r="AN75" s="36" t="s">
        <v>337</v>
      </c>
      <c r="AO75" s="36" t="s">
        <v>337</v>
      </c>
      <c r="AP75" s="36" t="s">
        <v>337</v>
      </c>
      <c r="AQ75" s="36" t="s">
        <v>337</v>
      </c>
      <c r="AR75" s="36" t="s">
        <v>337</v>
      </c>
      <c r="AS75" s="36" t="s">
        <v>337</v>
      </c>
      <c r="AT75" s="36" t="s">
        <v>337</v>
      </c>
      <c r="AU75" s="36" t="s">
        <v>337</v>
      </c>
      <c r="AV75" s="36" t="s">
        <v>337</v>
      </c>
      <c r="AW75" s="36" t="s">
        <v>337</v>
      </c>
      <c r="AX75" s="36" t="s">
        <v>337</v>
      </c>
      <c r="AY75" s="36" t="s">
        <v>337</v>
      </c>
      <c r="AZ75" s="36" t="s">
        <v>337</v>
      </c>
      <c r="BA75" s="36" t="s">
        <v>337</v>
      </c>
      <c r="BB75" s="36" t="s">
        <v>337</v>
      </c>
      <c r="BC75" s="36" t="s">
        <v>337</v>
      </c>
      <c r="BD75" s="36" t="s">
        <v>337</v>
      </c>
      <c r="BE75" s="36" t="s">
        <v>337</v>
      </c>
      <c r="BF75" s="36" t="s">
        <v>337</v>
      </c>
      <c r="BG75" s="36" t="s">
        <v>337</v>
      </c>
      <c r="BH75" s="36" t="s">
        <v>337</v>
      </c>
      <c r="BI75" s="36" t="s">
        <v>337</v>
      </c>
      <c r="BJ75" s="36" t="s">
        <v>337</v>
      </c>
      <c r="BK75" s="36" t="s">
        <v>337</v>
      </c>
      <c r="BL75" s="36" t="s">
        <v>337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337</v>
      </c>
      <c r="E76" s="36" t="s">
        <v>337</v>
      </c>
      <c r="F76" s="36" t="s">
        <v>337</v>
      </c>
      <c r="G76" s="36" t="s">
        <v>337</v>
      </c>
      <c r="H76" s="36" t="s">
        <v>337</v>
      </c>
      <c r="I76" s="36" t="s">
        <v>337</v>
      </c>
      <c r="J76" s="36" t="s">
        <v>337</v>
      </c>
      <c r="K76" s="36" t="s">
        <v>337</v>
      </c>
      <c r="L76" s="36" t="s">
        <v>337</v>
      </c>
      <c r="M76" s="36" t="s">
        <v>337</v>
      </c>
      <c r="N76" s="36" t="s">
        <v>337</v>
      </c>
      <c r="O76" s="36" t="s">
        <v>337</v>
      </c>
      <c r="P76" s="36" t="s">
        <v>337</v>
      </c>
      <c r="Q76" s="36" t="s">
        <v>337</v>
      </c>
      <c r="R76" s="36" t="s">
        <v>337</v>
      </c>
      <c r="S76" s="36" t="s">
        <v>337</v>
      </c>
      <c r="T76" s="36" t="s">
        <v>337</v>
      </c>
      <c r="U76" s="36" t="s">
        <v>337</v>
      </c>
      <c r="V76" s="36" t="s">
        <v>337</v>
      </c>
      <c r="W76" s="36" t="s">
        <v>337</v>
      </c>
      <c r="X76" s="36" t="s">
        <v>337</v>
      </c>
      <c r="Y76" s="36" t="s">
        <v>337</v>
      </c>
      <c r="Z76" s="36" t="s">
        <v>337</v>
      </c>
      <c r="AA76" s="36" t="s">
        <v>337</v>
      </c>
      <c r="AB76" s="36" t="s">
        <v>337</v>
      </c>
      <c r="AC76" s="36" t="s">
        <v>337</v>
      </c>
      <c r="AD76" s="36" t="s">
        <v>337</v>
      </c>
      <c r="AE76" s="36" t="s">
        <v>337</v>
      </c>
      <c r="AF76" s="36" t="s">
        <v>337</v>
      </c>
      <c r="AG76" s="36" t="s">
        <v>337</v>
      </c>
      <c r="AH76" s="36" t="s">
        <v>337</v>
      </c>
      <c r="AI76" s="36" t="s">
        <v>337</v>
      </c>
      <c r="AJ76" s="36" t="s">
        <v>337</v>
      </c>
      <c r="AK76" s="36" t="s">
        <v>337</v>
      </c>
      <c r="AL76" s="36" t="s">
        <v>337</v>
      </c>
      <c r="AM76" s="36" t="s">
        <v>337</v>
      </c>
      <c r="AN76" s="36" t="s">
        <v>337</v>
      </c>
      <c r="AO76" s="36" t="s">
        <v>337</v>
      </c>
      <c r="AP76" s="36" t="s">
        <v>337</v>
      </c>
      <c r="AQ76" s="36" t="s">
        <v>337</v>
      </c>
      <c r="AR76" s="36" t="s">
        <v>337</v>
      </c>
      <c r="AS76" s="36" t="s">
        <v>337</v>
      </c>
      <c r="AT76" s="36" t="s">
        <v>337</v>
      </c>
      <c r="AU76" s="36" t="s">
        <v>337</v>
      </c>
      <c r="AV76" s="36" t="s">
        <v>337</v>
      </c>
      <c r="AW76" s="36" t="s">
        <v>337</v>
      </c>
      <c r="AX76" s="36" t="s">
        <v>337</v>
      </c>
      <c r="AY76" s="36" t="s">
        <v>337</v>
      </c>
      <c r="AZ76" s="36" t="s">
        <v>337</v>
      </c>
      <c r="BA76" s="36" t="s">
        <v>337</v>
      </c>
      <c r="BB76" s="36" t="s">
        <v>337</v>
      </c>
      <c r="BC76" s="36" t="s">
        <v>337</v>
      </c>
      <c r="BD76" s="36" t="s">
        <v>337</v>
      </c>
      <c r="BE76" s="36" t="s">
        <v>337</v>
      </c>
      <c r="BF76" s="36" t="s">
        <v>337</v>
      </c>
      <c r="BG76" s="36" t="s">
        <v>337</v>
      </c>
      <c r="BH76" s="36" t="s">
        <v>337</v>
      </c>
      <c r="BI76" s="36" t="s">
        <v>337</v>
      </c>
      <c r="BJ76" s="36" t="s">
        <v>337</v>
      </c>
      <c r="BK76" s="36" t="s">
        <v>337</v>
      </c>
      <c r="BL76" s="36" t="s">
        <v>337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337</v>
      </c>
      <c r="E77" s="36" t="s">
        <v>337</v>
      </c>
      <c r="F77" s="36" t="s">
        <v>337</v>
      </c>
      <c r="G77" s="36" t="s">
        <v>337</v>
      </c>
      <c r="H77" s="36" t="s">
        <v>337</v>
      </c>
      <c r="I77" s="36" t="s">
        <v>337</v>
      </c>
      <c r="J77" s="36" t="s">
        <v>337</v>
      </c>
      <c r="K77" s="36" t="s">
        <v>337</v>
      </c>
      <c r="L77" s="36" t="s">
        <v>337</v>
      </c>
      <c r="M77" s="36" t="s">
        <v>337</v>
      </c>
      <c r="N77" s="36" t="s">
        <v>337</v>
      </c>
      <c r="O77" s="36" t="s">
        <v>337</v>
      </c>
      <c r="P77" s="36" t="s">
        <v>337</v>
      </c>
      <c r="Q77" s="36" t="s">
        <v>337</v>
      </c>
      <c r="R77" s="36" t="s">
        <v>337</v>
      </c>
      <c r="S77" s="36" t="s">
        <v>337</v>
      </c>
      <c r="T77" s="36" t="s">
        <v>337</v>
      </c>
      <c r="U77" s="36" t="s">
        <v>337</v>
      </c>
      <c r="V77" s="36" t="s">
        <v>337</v>
      </c>
      <c r="W77" s="36" t="s">
        <v>337</v>
      </c>
      <c r="X77" s="36" t="s">
        <v>337</v>
      </c>
      <c r="Y77" s="36" t="s">
        <v>337</v>
      </c>
      <c r="Z77" s="36" t="s">
        <v>337</v>
      </c>
      <c r="AA77" s="36" t="s">
        <v>337</v>
      </c>
      <c r="AB77" s="36" t="s">
        <v>337</v>
      </c>
      <c r="AC77" s="36" t="s">
        <v>337</v>
      </c>
      <c r="AD77" s="36" t="s">
        <v>337</v>
      </c>
      <c r="AE77" s="36" t="s">
        <v>337</v>
      </c>
      <c r="AF77" s="36" t="s">
        <v>337</v>
      </c>
      <c r="AG77" s="36" t="s">
        <v>337</v>
      </c>
      <c r="AH77" s="36" t="s">
        <v>337</v>
      </c>
      <c r="AI77" s="36" t="s">
        <v>337</v>
      </c>
      <c r="AJ77" s="36" t="s">
        <v>337</v>
      </c>
      <c r="AK77" s="36" t="s">
        <v>337</v>
      </c>
      <c r="AL77" s="36" t="s">
        <v>337</v>
      </c>
      <c r="AM77" s="36" t="s">
        <v>337</v>
      </c>
      <c r="AN77" s="36" t="s">
        <v>337</v>
      </c>
      <c r="AO77" s="36" t="s">
        <v>337</v>
      </c>
      <c r="AP77" s="36" t="s">
        <v>337</v>
      </c>
      <c r="AQ77" s="36" t="s">
        <v>337</v>
      </c>
      <c r="AR77" s="36" t="s">
        <v>337</v>
      </c>
      <c r="AS77" s="36" t="s">
        <v>337</v>
      </c>
      <c r="AT77" s="36" t="s">
        <v>337</v>
      </c>
      <c r="AU77" s="36" t="s">
        <v>337</v>
      </c>
      <c r="AV77" s="36" t="s">
        <v>337</v>
      </c>
      <c r="AW77" s="36" t="s">
        <v>337</v>
      </c>
      <c r="AX77" s="36" t="s">
        <v>337</v>
      </c>
      <c r="AY77" s="36" t="s">
        <v>337</v>
      </c>
      <c r="AZ77" s="36" t="s">
        <v>337</v>
      </c>
      <c r="BA77" s="36" t="s">
        <v>337</v>
      </c>
      <c r="BB77" s="36" t="s">
        <v>337</v>
      </c>
      <c r="BC77" s="36" t="s">
        <v>337</v>
      </c>
      <c r="BD77" s="36" t="s">
        <v>337</v>
      </c>
      <c r="BE77" s="36" t="s">
        <v>337</v>
      </c>
      <c r="BF77" s="36" t="s">
        <v>337</v>
      </c>
      <c r="BG77" s="36" t="s">
        <v>337</v>
      </c>
      <c r="BH77" s="36" t="s">
        <v>337</v>
      </c>
      <c r="BI77" s="36" t="s">
        <v>337</v>
      </c>
      <c r="BJ77" s="36" t="s">
        <v>337</v>
      </c>
      <c r="BK77" s="36" t="s">
        <v>337</v>
      </c>
      <c r="BL77" s="36" t="s">
        <v>337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337</v>
      </c>
      <c r="E78" s="36" t="s">
        <v>337</v>
      </c>
      <c r="F78" s="36" t="s">
        <v>337</v>
      </c>
      <c r="G78" s="36" t="s">
        <v>337</v>
      </c>
      <c r="H78" s="36" t="s">
        <v>337</v>
      </c>
      <c r="I78" s="36" t="s">
        <v>337</v>
      </c>
      <c r="J78" s="36" t="s">
        <v>337</v>
      </c>
      <c r="K78" s="36" t="s">
        <v>337</v>
      </c>
      <c r="L78" s="36" t="s">
        <v>337</v>
      </c>
      <c r="M78" s="36" t="s">
        <v>337</v>
      </c>
      <c r="N78" s="36" t="s">
        <v>337</v>
      </c>
      <c r="O78" s="36" t="s">
        <v>337</v>
      </c>
      <c r="P78" s="36" t="s">
        <v>337</v>
      </c>
      <c r="Q78" s="36" t="s">
        <v>337</v>
      </c>
      <c r="R78" s="36" t="s">
        <v>337</v>
      </c>
      <c r="S78" s="36" t="s">
        <v>337</v>
      </c>
      <c r="T78" s="36" t="s">
        <v>337</v>
      </c>
      <c r="U78" s="36" t="s">
        <v>337</v>
      </c>
      <c r="V78" s="36" t="s">
        <v>337</v>
      </c>
      <c r="W78" s="36" t="s">
        <v>337</v>
      </c>
      <c r="X78" s="36" t="s">
        <v>337</v>
      </c>
      <c r="Y78" s="36" t="s">
        <v>337</v>
      </c>
      <c r="Z78" s="36" t="s">
        <v>337</v>
      </c>
      <c r="AA78" s="36" t="s">
        <v>337</v>
      </c>
      <c r="AB78" s="36" t="s">
        <v>337</v>
      </c>
      <c r="AC78" s="36" t="s">
        <v>337</v>
      </c>
      <c r="AD78" s="36" t="s">
        <v>337</v>
      </c>
      <c r="AE78" s="36" t="s">
        <v>337</v>
      </c>
      <c r="AF78" s="36" t="s">
        <v>337</v>
      </c>
      <c r="AG78" s="36" t="s">
        <v>337</v>
      </c>
      <c r="AH78" s="36" t="s">
        <v>337</v>
      </c>
      <c r="AI78" s="36" t="s">
        <v>337</v>
      </c>
      <c r="AJ78" s="36" t="s">
        <v>337</v>
      </c>
      <c r="AK78" s="36" t="s">
        <v>337</v>
      </c>
      <c r="AL78" s="36" t="s">
        <v>337</v>
      </c>
      <c r="AM78" s="36" t="s">
        <v>337</v>
      </c>
      <c r="AN78" s="36" t="s">
        <v>337</v>
      </c>
      <c r="AO78" s="36" t="s">
        <v>337</v>
      </c>
      <c r="AP78" s="36" t="s">
        <v>337</v>
      </c>
      <c r="AQ78" s="36" t="s">
        <v>337</v>
      </c>
      <c r="AR78" s="36" t="s">
        <v>337</v>
      </c>
      <c r="AS78" s="36" t="s">
        <v>337</v>
      </c>
      <c r="AT78" s="36" t="s">
        <v>337</v>
      </c>
      <c r="AU78" s="36" t="s">
        <v>337</v>
      </c>
      <c r="AV78" s="36" t="s">
        <v>337</v>
      </c>
      <c r="AW78" s="36" t="s">
        <v>337</v>
      </c>
      <c r="AX78" s="36" t="s">
        <v>337</v>
      </c>
      <c r="AY78" s="36" t="s">
        <v>337</v>
      </c>
      <c r="AZ78" s="36" t="s">
        <v>337</v>
      </c>
      <c r="BA78" s="36" t="s">
        <v>337</v>
      </c>
      <c r="BB78" s="36" t="s">
        <v>337</v>
      </c>
      <c r="BC78" s="36" t="s">
        <v>337</v>
      </c>
      <c r="BD78" s="36" t="s">
        <v>337</v>
      </c>
      <c r="BE78" s="36" t="s">
        <v>337</v>
      </c>
      <c r="BF78" s="36" t="s">
        <v>337</v>
      </c>
      <c r="BG78" s="36" t="s">
        <v>337</v>
      </c>
      <c r="BH78" s="36" t="s">
        <v>337</v>
      </c>
      <c r="BI78" s="36" t="s">
        <v>337</v>
      </c>
      <c r="BJ78" s="36" t="s">
        <v>337</v>
      </c>
      <c r="BK78" s="36" t="s">
        <v>337</v>
      </c>
      <c r="BL78" s="36" t="s">
        <v>337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337</v>
      </c>
      <c r="E79" s="36" t="s">
        <v>337</v>
      </c>
      <c r="F79" s="36" t="s">
        <v>337</v>
      </c>
      <c r="G79" s="36" t="s">
        <v>337</v>
      </c>
      <c r="H79" s="36" t="s">
        <v>337</v>
      </c>
      <c r="I79" s="36" t="s">
        <v>337</v>
      </c>
      <c r="J79" s="36" t="s">
        <v>337</v>
      </c>
      <c r="K79" s="36" t="s">
        <v>337</v>
      </c>
      <c r="L79" s="36" t="s">
        <v>337</v>
      </c>
      <c r="M79" s="36" t="s">
        <v>337</v>
      </c>
      <c r="N79" s="36" t="s">
        <v>337</v>
      </c>
      <c r="O79" s="36" t="s">
        <v>337</v>
      </c>
      <c r="P79" s="36" t="s">
        <v>337</v>
      </c>
      <c r="Q79" s="36" t="s">
        <v>337</v>
      </c>
      <c r="R79" s="36" t="s">
        <v>337</v>
      </c>
      <c r="S79" s="36" t="s">
        <v>337</v>
      </c>
      <c r="T79" s="36" t="s">
        <v>337</v>
      </c>
      <c r="U79" s="36" t="s">
        <v>337</v>
      </c>
      <c r="V79" s="36" t="s">
        <v>337</v>
      </c>
      <c r="W79" s="36" t="s">
        <v>337</v>
      </c>
      <c r="X79" s="36" t="s">
        <v>337</v>
      </c>
      <c r="Y79" s="36" t="s">
        <v>337</v>
      </c>
      <c r="Z79" s="36" t="s">
        <v>337</v>
      </c>
      <c r="AA79" s="36" t="s">
        <v>337</v>
      </c>
      <c r="AB79" s="36" t="s">
        <v>337</v>
      </c>
      <c r="AC79" s="36" t="s">
        <v>337</v>
      </c>
      <c r="AD79" s="36" t="s">
        <v>337</v>
      </c>
      <c r="AE79" s="36" t="s">
        <v>337</v>
      </c>
      <c r="AF79" s="36" t="s">
        <v>337</v>
      </c>
      <c r="AG79" s="36" t="s">
        <v>337</v>
      </c>
      <c r="AH79" s="36" t="s">
        <v>337</v>
      </c>
      <c r="AI79" s="36" t="s">
        <v>337</v>
      </c>
      <c r="AJ79" s="36" t="s">
        <v>337</v>
      </c>
      <c r="AK79" s="36" t="s">
        <v>337</v>
      </c>
      <c r="AL79" s="36" t="s">
        <v>337</v>
      </c>
      <c r="AM79" s="36" t="s">
        <v>337</v>
      </c>
      <c r="AN79" s="36" t="s">
        <v>337</v>
      </c>
      <c r="AO79" s="36" t="s">
        <v>337</v>
      </c>
      <c r="AP79" s="36" t="s">
        <v>337</v>
      </c>
      <c r="AQ79" s="36" t="s">
        <v>337</v>
      </c>
      <c r="AR79" s="36" t="s">
        <v>337</v>
      </c>
      <c r="AS79" s="36" t="s">
        <v>337</v>
      </c>
      <c r="AT79" s="36" t="s">
        <v>337</v>
      </c>
      <c r="AU79" s="36" t="s">
        <v>337</v>
      </c>
      <c r="AV79" s="36" t="s">
        <v>337</v>
      </c>
      <c r="AW79" s="36" t="s">
        <v>337</v>
      </c>
      <c r="AX79" s="36" t="s">
        <v>337</v>
      </c>
      <c r="AY79" s="36" t="s">
        <v>337</v>
      </c>
      <c r="AZ79" s="36" t="s">
        <v>337</v>
      </c>
      <c r="BA79" s="36" t="s">
        <v>337</v>
      </c>
      <c r="BB79" s="36" t="s">
        <v>337</v>
      </c>
      <c r="BC79" s="36" t="s">
        <v>337</v>
      </c>
      <c r="BD79" s="36" t="s">
        <v>337</v>
      </c>
      <c r="BE79" s="36" t="s">
        <v>337</v>
      </c>
      <c r="BF79" s="36" t="s">
        <v>337</v>
      </c>
      <c r="BG79" s="36" t="s">
        <v>337</v>
      </c>
      <c r="BH79" s="36" t="s">
        <v>337</v>
      </c>
      <c r="BI79" s="36" t="s">
        <v>337</v>
      </c>
      <c r="BJ79" s="36" t="s">
        <v>337</v>
      </c>
      <c r="BK79" s="36" t="s">
        <v>337</v>
      </c>
      <c r="BL79" s="36" t="s">
        <v>337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337</v>
      </c>
      <c r="E80" s="36" t="s">
        <v>337</v>
      </c>
      <c r="F80" s="36" t="s">
        <v>337</v>
      </c>
      <c r="G80" s="36" t="s">
        <v>337</v>
      </c>
      <c r="H80" s="36" t="s">
        <v>337</v>
      </c>
      <c r="I80" s="36" t="s">
        <v>337</v>
      </c>
      <c r="J80" s="36" t="s">
        <v>337</v>
      </c>
      <c r="K80" s="36" t="s">
        <v>337</v>
      </c>
      <c r="L80" s="36" t="s">
        <v>337</v>
      </c>
      <c r="M80" s="36" t="s">
        <v>337</v>
      </c>
      <c r="N80" s="36" t="s">
        <v>337</v>
      </c>
      <c r="O80" s="36" t="s">
        <v>337</v>
      </c>
      <c r="P80" s="36" t="s">
        <v>337</v>
      </c>
      <c r="Q80" s="36" t="s">
        <v>337</v>
      </c>
      <c r="R80" s="36" t="s">
        <v>337</v>
      </c>
      <c r="S80" s="36" t="s">
        <v>337</v>
      </c>
      <c r="T80" s="36" t="s">
        <v>337</v>
      </c>
      <c r="U80" s="36" t="s">
        <v>337</v>
      </c>
      <c r="V80" s="36" t="s">
        <v>337</v>
      </c>
      <c r="W80" s="36" t="s">
        <v>337</v>
      </c>
      <c r="X80" s="36" t="s">
        <v>337</v>
      </c>
      <c r="Y80" s="36" t="s">
        <v>337</v>
      </c>
      <c r="Z80" s="36" t="s">
        <v>337</v>
      </c>
      <c r="AA80" s="36" t="s">
        <v>337</v>
      </c>
      <c r="AB80" s="36" t="s">
        <v>337</v>
      </c>
      <c r="AC80" s="36" t="s">
        <v>337</v>
      </c>
      <c r="AD80" s="36" t="s">
        <v>337</v>
      </c>
      <c r="AE80" s="36" t="s">
        <v>337</v>
      </c>
      <c r="AF80" s="36" t="s">
        <v>337</v>
      </c>
      <c r="AG80" s="36" t="s">
        <v>337</v>
      </c>
      <c r="AH80" s="36" t="s">
        <v>337</v>
      </c>
      <c r="AI80" s="36" t="s">
        <v>337</v>
      </c>
      <c r="AJ80" s="36" t="s">
        <v>337</v>
      </c>
      <c r="AK80" s="36" t="s">
        <v>337</v>
      </c>
      <c r="AL80" s="36" t="s">
        <v>337</v>
      </c>
      <c r="AM80" s="36" t="s">
        <v>337</v>
      </c>
      <c r="AN80" s="36" t="s">
        <v>337</v>
      </c>
      <c r="AO80" s="36" t="s">
        <v>337</v>
      </c>
      <c r="AP80" s="36" t="s">
        <v>337</v>
      </c>
      <c r="AQ80" s="36" t="s">
        <v>337</v>
      </c>
      <c r="AR80" s="36" t="s">
        <v>337</v>
      </c>
      <c r="AS80" s="36" t="s">
        <v>337</v>
      </c>
      <c r="AT80" s="36" t="s">
        <v>337</v>
      </c>
      <c r="AU80" s="36" t="s">
        <v>337</v>
      </c>
      <c r="AV80" s="36" t="s">
        <v>337</v>
      </c>
      <c r="AW80" s="36" t="s">
        <v>337</v>
      </c>
      <c r="AX80" s="36" t="s">
        <v>337</v>
      </c>
      <c r="AY80" s="36" t="s">
        <v>337</v>
      </c>
      <c r="AZ80" s="36" t="s">
        <v>337</v>
      </c>
      <c r="BA80" s="36" t="s">
        <v>337</v>
      </c>
      <c r="BB80" s="36" t="s">
        <v>337</v>
      </c>
      <c r="BC80" s="36" t="s">
        <v>337</v>
      </c>
      <c r="BD80" s="36" t="s">
        <v>337</v>
      </c>
      <c r="BE80" s="36" t="s">
        <v>337</v>
      </c>
      <c r="BF80" s="36" t="s">
        <v>337</v>
      </c>
      <c r="BG80" s="36" t="s">
        <v>337</v>
      </c>
      <c r="BH80" s="36" t="s">
        <v>337</v>
      </c>
      <c r="BI80" s="36" t="s">
        <v>337</v>
      </c>
      <c r="BJ80" s="36" t="s">
        <v>337</v>
      </c>
      <c r="BK80" s="36" t="s">
        <v>337</v>
      </c>
      <c r="BL80" s="36" t="s">
        <v>337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337</v>
      </c>
      <c r="E81" s="36" t="s">
        <v>337</v>
      </c>
      <c r="F81" s="36" t="s">
        <v>337</v>
      </c>
      <c r="G81" s="36" t="s">
        <v>337</v>
      </c>
      <c r="H81" s="36" t="s">
        <v>337</v>
      </c>
      <c r="I81" s="36" t="s">
        <v>337</v>
      </c>
      <c r="J81" s="36" t="s">
        <v>337</v>
      </c>
      <c r="K81" s="36" t="s">
        <v>337</v>
      </c>
      <c r="L81" s="36" t="s">
        <v>337</v>
      </c>
      <c r="M81" s="36" t="s">
        <v>337</v>
      </c>
      <c r="N81" s="36" t="s">
        <v>337</v>
      </c>
      <c r="O81" s="36" t="s">
        <v>337</v>
      </c>
      <c r="P81" s="36" t="s">
        <v>337</v>
      </c>
      <c r="Q81" s="36" t="s">
        <v>337</v>
      </c>
      <c r="R81" s="36" t="s">
        <v>337</v>
      </c>
      <c r="S81" s="36" t="s">
        <v>337</v>
      </c>
      <c r="T81" s="36" t="s">
        <v>337</v>
      </c>
      <c r="U81" s="36" t="s">
        <v>337</v>
      </c>
      <c r="V81" s="36" t="s">
        <v>337</v>
      </c>
      <c r="W81" s="36" t="s">
        <v>337</v>
      </c>
      <c r="X81" s="36" t="s">
        <v>337</v>
      </c>
      <c r="Y81" s="36" t="s">
        <v>337</v>
      </c>
      <c r="Z81" s="36" t="s">
        <v>337</v>
      </c>
      <c r="AA81" s="36" t="s">
        <v>337</v>
      </c>
      <c r="AB81" s="36" t="s">
        <v>337</v>
      </c>
      <c r="AC81" s="36" t="s">
        <v>337</v>
      </c>
      <c r="AD81" s="36" t="s">
        <v>337</v>
      </c>
      <c r="AE81" s="36" t="s">
        <v>337</v>
      </c>
      <c r="AF81" s="36" t="s">
        <v>337</v>
      </c>
      <c r="AG81" s="36" t="s">
        <v>337</v>
      </c>
      <c r="AH81" s="36" t="s">
        <v>337</v>
      </c>
      <c r="AI81" s="36" t="s">
        <v>337</v>
      </c>
      <c r="AJ81" s="36" t="s">
        <v>337</v>
      </c>
      <c r="AK81" s="36" t="s">
        <v>337</v>
      </c>
      <c r="AL81" s="36" t="s">
        <v>337</v>
      </c>
      <c r="AM81" s="36" t="s">
        <v>337</v>
      </c>
      <c r="AN81" s="36" t="s">
        <v>337</v>
      </c>
      <c r="AO81" s="36" t="s">
        <v>337</v>
      </c>
      <c r="AP81" s="36" t="s">
        <v>337</v>
      </c>
      <c r="AQ81" s="36" t="s">
        <v>337</v>
      </c>
      <c r="AR81" s="36" t="s">
        <v>337</v>
      </c>
      <c r="AS81" s="36" t="s">
        <v>337</v>
      </c>
      <c r="AT81" s="36" t="s">
        <v>337</v>
      </c>
      <c r="AU81" s="36" t="s">
        <v>337</v>
      </c>
      <c r="AV81" s="36" t="s">
        <v>337</v>
      </c>
      <c r="AW81" s="36" t="s">
        <v>337</v>
      </c>
      <c r="AX81" s="36" t="s">
        <v>337</v>
      </c>
      <c r="AY81" s="36" t="s">
        <v>337</v>
      </c>
      <c r="AZ81" s="36" t="s">
        <v>337</v>
      </c>
      <c r="BA81" s="36" t="s">
        <v>337</v>
      </c>
      <c r="BB81" s="36" t="s">
        <v>337</v>
      </c>
      <c r="BC81" s="36" t="s">
        <v>337</v>
      </c>
      <c r="BD81" s="36" t="s">
        <v>337</v>
      </c>
      <c r="BE81" s="36" t="s">
        <v>337</v>
      </c>
      <c r="BF81" s="36" t="s">
        <v>337</v>
      </c>
      <c r="BG81" s="36" t="s">
        <v>337</v>
      </c>
      <c r="BH81" s="36" t="s">
        <v>337</v>
      </c>
      <c r="BI81" s="36" t="s">
        <v>337</v>
      </c>
      <c r="BJ81" s="36" t="s">
        <v>337</v>
      </c>
      <c r="BK81" s="36" t="s">
        <v>337</v>
      </c>
      <c r="BL81" s="36" t="s">
        <v>337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337</v>
      </c>
      <c r="E82" s="36" t="s">
        <v>337</v>
      </c>
      <c r="F82" s="36" t="s">
        <v>337</v>
      </c>
      <c r="G82" s="36" t="s">
        <v>337</v>
      </c>
      <c r="H82" s="36" t="s">
        <v>337</v>
      </c>
      <c r="I82" s="36" t="s">
        <v>337</v>
      </c>
      <c r="J82" s="36" t="s">
        <v>337</v>
      </c>
      <c r="K82" s="36" t="s">
        <v>337</v>
      </c>
      <c r="L82" s="36" t="s">
        <v>337</v>
      </c>
      <c r="M82" s="36" t="s">
        <v>337</v>
      </c>
      <c r="N82" s="36" t="s">
        <v>337</v>
      </c>
      <c r="O82" s="36" t="s">
        <v>337</v>
      </c>
      <c r="P82" s="36" t="s">
        <v>337</v>
      </c>
      <c r="Q82" s="36" t="s">
        <v>337</v>
      </c>
      <c r="R82" s="36" t="s">
        <v>337</v>
      </c>
      <c r="S82" s="36" t="s">
        <v>337</v>
      </c>
      <c r="T82" s="36" t="s">
        <v>337</v>
      </c>
      <c r="U82" s="36" t="s">
        <v>337</v>
      </c>
      <c r="V82" s="36" t="s">
        <v>337</v>
      </c>
      <c r="W82" s="36" t="s">
        <v>337</v>
      </c>
      <c r="X82" s="36" t="s">
        <v>337</v>
      </c>
      <c r="Y82" s="36" t="s">
        <v>337</v>
      </c>
      <c r="Z82" s="36" t="s">
        <v>337</v>
      </c>
      <c r="AA82" s="36" t="s">
        <v>337</v>
      </c>
      <c r="AB82" s="36" t="s">
        <v>337</v>
      </c>
      <c r="AC82" s="36" t="s">
        <v>337</v>
      </c>
      <c r="AD82" s="36" t="s">
        <v>337</v>
      </c>
      <c r="AE82" s="36" t="s">
        <v>337</v>
      </c>
      <c r="AF82" s="36" t="s">
        <v>337</v>
      </c>
      <c r="AG82" s="36" t="s">
        <v>337</v>
      </c>
      <c r="AH82" s="36" t="s">
        <v>337</v>
      </c>
      <c r="AI82" s="36" t="s">
        <v>337</v>
      </c>
      <c r="AJ82" s="36" t="s">
        <v>337</v>
      </c>
      <c r="AK82" s="36" t="s">
        <v>337</v>
      </c>
      <c r="AL82" s="36" t="s">
        <v>337</v>
      </c>
      <c r="AM82" s="36" t="s">
        <v>337</v>
      </c>
      <c r="AN82" s="36" t="s">
        <v>337</v>
      </c>
      <c r="AO82" s="36" t="s">
        <v>337</v>
      </c>
      <c r="AP82" s="36" t="s">
        <v>337</v>
      </c>
      <c r="AQ82" s="36" t="s">
        <v>337</v>
      </c>
      <c r="AR82" s="36" t="s">
        <v>337</v>
      </c>
      <c r="AS82" s="36" t="s">
        <v>337</v>
      </c>
      <c r="AT82" s="36" t="s">
        <v>337</v>
      </c>
      <c r="AU82" s="36" t="s">
        <v>337</v>
      </c>
      <c r="AV82" s="36" t="s">
        <v>337</v>
      </c>
      <c r="AW82" s="36" t="s">
        <v>337</v>
      </c>
      <c r="AX82" s="36" t="s">
        <v>337</v>
      </c>
      <c r="AY82" s="36" t="s">
        <v>337</v>
      </c>
      <c r="AZ82" s="36" t="s">
        <v>337</v>
      </c>
      <c r="BA82" s="36" t="s">
        <v>337</v>
      </c>
      <c r="BB82" s="36" t="s">
        <v>337</v>
      </c>
      <c r="BC82" s="36" t="s">
        <v>337</v>
      </c>
      <c r="BD82" s="36" t="s">
        <v>337</v>
      </c>
      <c r="BE82" s="36" t="s">
        <v>337</v>
      </c>
      <c r="BF82" s="36" t="s">
        <v>337</v>
      </c>
      <c r="BG82" s="36" t="s">
        <v>337</v>
      </c>
      <c r="BH82" s="36" t="s">
        <v>337</v>
      </c>
      <c r="BI82" s="36" t="s">
        <v>337</v>
      </c>
      <c r="BJ82" s="36" t="s">
        <v>337</v>
      </c>
      <c r="BK82" s="36" t="s">
        <v>337</v>
      </c>
      <c r="BL82" s="36" t="s">
        <v>337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337</v>
      </c>
      <c r="E83" s="36" t="s">
        <v>337</v>
      </c>
      <c r="F83" s="36" t="s">
        <v>337</v>
      </c>
      <c r="G83" s="36" t="s">
        <v>337</v>
      </c>
      <c r="H83" s="36" t="s">
        <v>337</v>
      </c>
      <c r="I83" s="36" t="s">
        <v>337</v>
      </c>
      <c r="J83" s="36" t="s">
        <v>337</v>
      </c>
      <c r="K83" s="36" t="s">
        <v>337</v>
      </c>
      <c r="L83" s="36" t="s">
        <v>337</v>
      </c>
      <c r="M83" s="36" t="s">
        <v>337</v>
      </c>
      <c r="N83" s="36" t="s">
        <v>337</v>
      </c>
      <c r="O83" s="36" t="s">
        <v>337</v>
      </c>
      <c r="P83" s="36" t="s">
        <v>337</v>
      </c>
      <c r="Q83" s="36" t="s">
        <v>337</v>
      </c>
      <c r="R83" s="36" t="s">
        <v>337</v>
      </c>
      <c r="S83" s="36" t="s">
        <v>337</v>
      </c>
      <c r="T83" s="36" t="s">
        <v>337</v>
      </c>
      <c r="U83" s="36" t="s">
        <v>337</v>
      </c>
      <c r="V83" s="36" t="s">
        <v>337</v>
      </c>
      <c r="W83" s="36" t="s">
        <v>337</v>
      </c>
      <c r="X83" s="36" t="s">
        <v>337</v>
      </c>
      <c r="Y83" s="36" t="s">
        <v>337</v>
      </c>
      <c r="Z83" s="36" t="s">
        <v>337</v>
      </c>
      <c r="AA83" s="36" t="s">
        <v>337</v>
      </c>
      <c r="AB83" s="36" t="s">
        <v>337</v>
      </c>
      <c r="AC83" s="36" t="s">
        <v>337</v>
      </c>
      <c r="AD83" s="36" t="s">
        <v>337</v>
      </c>
      <c r="AE83" s="36" t="s">
        <v>337</v>
      </c>
      <c r="AF83" s="36" t="s">
        <v>337</v>
      </c>
      <c r="AG83" s="36" t="s">
        <v>337</v>
      </c>
      <c r="AH83" s="36" t="s">
        <v>337</v>
      </c>
      <c r="AI83" s="36" t="s">
        <v>337</v>
      </c>
      <c r="AJ83" s="36" t="s">
        <v>337</v>
      </c>
      <c r="AK83" s="36" t="s">
        <v>337</v>
      </c>
      <c r="AL83" s="36" t="s">
        <v>337</v>
      </c>
      <c r="AM83" s="36" t="s">
        <v>337</v>
      </c>
      <c r="AN83" s="36" t="s">
        <v>337</v>
      </c>
      <c r="AO83" s="36" t="s">
        <v>337</v>
      </c>
      <c r="AP83" s="36" t="s">
        <v>337</v>
      </c>
      <c r="AQ83" s="36" t="s">
        <v>337</v>
      </c>
      <c r="AR83" s="36" t="s">
        <v>337</v>
      </c>
      <c r="AS83" s="36" t="s">
        <v>337</v>
      </c>
      <c r="AT83" s="36" t="s">
        <v>337</v>
      </c>
      <c r="AU83" s="36" t="s">
        <v>337</v>
      </c>
      <c r="AV83" s="36" t="s">
        <v>337</v>
      </c>
      <c r="AW83" s="36" t="s">
        <v>337</v>
      </c>
      <c r="AX83" s="36" t="s">
        <v>337</v>
      </c>
      <c r="AY83" s="36" t="s">
        <v>337</v>
      </c>
      <c r="AZ83" s="36" t="s">
        <v>337</v>
      </c>
      <c r="BA83" s="36" t="s">
        <v>337</v>
      </c>
      <c r="BB83" s="36" t="s">
        <v>337</v>
      </c>
      <c r="BC83" s="36" t="s">
        <v>337</v>
      </c>
      <c r="BD83" s="36" t="s">
        <v>337</v>
      </c>
      <c r="BE83" s="36" t="s">
        <v>337</v>
      </c>
      <c r="BF83" s="36" t="s">
        <v>337</v>
      </c>
      <c r="BG83" s="36" t="s">
        <v>337</v>
      </c>
      <c r="BH83" s="36" t="s">
        <v>337</v>
      </c>
      <c r="BI83" s="36" t="s">
        <v>337</v>
      </c>
      <c r="BJ83" s="36" t="s">
        <v>337</v>
      </c>
      <c r="BK83" s="36" t="s">
        <v>337</v>
      </c>
      <c r="BL83" s="36" t="s">
        <v>337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337</v>
      </c>
      <c r="E84" s="36" t="s">
        <v>337</v>
      </c>
      <c r="F84" s="36" t="s">
        <v>337</v>
      </c>
      <c r="G84" s="36" t="s">
        <v>337</v>
      </c>
      <c r="H84" s="36" t="s">
        <v>337</v>
      </c>
      <c r="I84" s="36" t="s">
        <v>337</v>
      </c>
      <c r="J84" s="36" t="s">
        <v>337</v>
      </c>
      <c r="K84" s="36" t="s">
        <v>337</v>
      </c>
      <c r="L84" s="36" t="s">
        <v>337</v>
      </c>
      <c r="M84" s="36" t="s">
        <v>337</v>
      </c>
      <c r="N84" s="36" t="s">
        <v>337</v>
      </c>
      <c r="O84" s="36" t="s">
        <v>337</v>
      </c>
      <c r="P84" s="36" t="s">
        <v>337</v>
      </c>
      <c r="Q84" s="36" t="s">
        <v>337</v>
      </c>
      <c r="R84" s="36" t="s">
        <v>337</v>
      </c>
      <c r="S84" s="36" t="s">
        <v>337</v>
      </c>
      <c r="T84" s="36" t="s">
        <v>337</v>
      </c>
      <c r="U84" s="36" t="s">
        <v>337</v>
      </c>
      <c r="V84" s="36" t="s">
        <v>337</v>
      </c>
      <c r="W84" s="36" t="s">
        <v>337</v>
      </c>
      <c r="X84" s="36" t="s">
        <v>337</v>
      </c>
      <c r="Y84" s="36" t="s">
        <v>337</v>
      </c>
      <c r="Z84" s="36" t="s">
        <v>337</v>
      </c>
      <c r="AA84" s="36" t="s">
        <v>337</v>
      </c>
      <c r="AB84" s="36" t="s">
        <v>337</v>
      </c>
      <c r="AC84" s="36" t="s">
        <v>337</v>
      </c>
      <c r="AD84" s="36" t="s">
        <v>337</v>
      </c>
      <c r="AE84" s="36" t="s">
        <v>337</v>
      </c>
      <c r="AF84" s="36" t="s">
        <v>337</v>
      </c>
      <c r="AG84" s="36" t="s">
        <v>337</v>
      </c>
      <c r="AH84" s="36" t="s">
        <v>337</v>
      </c>
      <c r="AI84" s="36" t="s">
        <v>337</v>
      </c>
      <c r="AJ84" s="36" t="s">
        <v>337</v>
      </c>
      <c r="AK84" s="36" t="s">
        <v>337</v>
      </c>
      <c r="AL84" s="36" t="s">
        <v>337</v>
      </c>
      <c r="AM84" s="36" t="s">
        <v>337</v>
      </c>
      <c r="AN84" s="36" t="s">
        <v>337</v>
      </c>
      <c r="AO84" s="36" t="s">
        <v>337</v>
      </c>
      <c r="AP84" s="36" t="s">
        <v>337</v>
      </c>
      <c r="AQ84" s="36" t="s">
        <v>337</v>
      </c>
      <c r="AR84" s="36" t="s">
        <v>337</v>
      </c>
      <c r="AS84" s="36" t="s">
        <v>337</v>
      </c>
      <c r="AT84" s="36" t="s">
        <v>337</v>
      </c>
      <c r="AU84" s="36" t="s">
        <v>337</v>
      </c>
      <c r="AV84" s="36" t="s">
        <v>337</v>
      </c>
      <c r="AW84" s="36" t="s">
        <v>337</v>
      </c>
      <c r="AX84" s="36" t="s">
        <v>337</v>
      </c>
      <c r="AY84" s="36" t="s">
        <v>337</v>
      </c>
      <c r="AZ84" s="36" t="s">
        <v>337</v>
      </c>
      <c r="BA84" s="36" t="s">
        <v>337</v>
      </c>
      <c r="BB84" s="36" t="s">
        <v>337</v>
      </c>
      <c r="BC84" s="36" t="s">
        <v>337</v>
      </c>
      <c r="BD84" s="36" t="s">
        <v>337</v>
      </c>
      <c r="BE84" s="36" t="s">
        <v>337</v>
      </c>
      <c r="BF84" s="36" t="s">
        <v>337</v>
      </c>
      <c r="BG84" s="36" t="s">
        <v>337</v>
      </c>
      <c r="BH84" s="36" t="s">
        <v>337</v>
      </c>
      <c r="BI84" s="36" t="s">
        <v>337</v>
      </c>
      <c r="BJ84" s="36" t="s">
        <v>337</v>
      </c>
      <c r="BK84" s="36" t="s">
        <v>337</v>
      </c>
      <c r="BL84" s="36" t="s">
        <v>337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337</v>
      </c>
      <c r="E85" s="36" t="s">
        <v>337</v>
      </c>
      <c r="F85" s="36" t="s">
        <v>337</v>
      </c>
      <c r="G85" s="36" t="s">
        <v>337</v>
      </c>
      <c r="H85" s="36" t="s">
        <v>337</v>
      </c>
      <c r="I85" s="36" t="s">
        <v>337</v>
      </c>
      <c r="J85" s="36" t="s">
        <v>337</v>
      </c>
      <c r="K85" s="36" t="s">
        <v>337</v>
      </c>
      <c r="L85" s="36" t="s">
        <v>337</v>
      </c>
      <c r="M85" s="36" t="s">
        <v>337</v>
      </c>
      <c r="N85" s="36" t="s">
        <v>337</v>
      </c>
      <c r="O85" s="36" t="s">
        <v>337</v>
      </c>
      <c r="P85" s="36" t="s">
        <v>337</v>
      </c>
      <c r="Q85" s="36" t="s">
        <v>337</v>
      </c>
      <c r="R85" s="36" t="s">
        <v>337</v>
      </c>
      <c r="S85" s="36" t="s">
        <v>337</v>
      </c>
      <c r="T85" s="36" t="s">
        <v>337</v>
      </c>
      <c r="U85" s="36" t="s">
        <v>337</v>
      </c>
      <c r="V85" s="36" t="s">
        <v>337</v>
      </c>
      <c r="W85" s="36" t="s">
        <v>337</v>
      </c>
      <c r="X85" s="36" t="s">
        <v>337</v>
      </c>
      <c r="Y85" s="36" t="s">
        <v>337</v>
      </c>
      <c r="Z85" s="36" t="s">
        <v>337</v>
      </c>
      <c r="AA85" s="36" t="s">
        <v>337</v>
      </c>
      <c r="AB85" s="36" t="s">
        <v>337</v>
      </c>
      <c r="AC85" s="36" t="s">
        <v>337</v>
      </c>
      <c r="AD85" s="36" t="s">
        <v>337</v>
      </c>
      <c r="AE85" s="36" t="s">
        <v>337</v>
      </c>
      <c r="AF85" s="36" t="s">
        <v>337</v>
      </c>
      <c r="AG85" s="36" t="s">
        <v>337</v>
      </c>
      <c r="AH85" s="36" t="s">
        <v>337</v>
      </c>
      <c r="AI85" s="36" t="s">
        <v>337</v>
      </c>
      <c r="AJ85" s="36" t="s">
        <v>337</v>
      </c>
      <c r="AK85" s="36" t="s">
        <v>337</v>
      </c>
      <c r="AL85" s="36" t="s">
        <v>337</v>
      </c>
      <c r="AM85" s="36" t="s">
        <v>337</v>
      </c>
      <c r="AN85" s="36" t="s">
        <v>337</v>
      </c>
      <c r="AO85" s="36" t="s">
        <v>337</v>
      </c>
      <c r="AP85" s="36" t="s">
        <v>337</v>
      </c>
      <c r="AQ85" s="36" t="s">
        <v>337</v>
      </c>
      <c r="AR85" s="36" t="s">
        <v>337</v>
      </c>
      <c r="AS85" s="36" t="s">
        <v>337</v>
      </c>
      <c r="AT85" s="36" t="s">
        <v>337</v>
      </c>
      <c r="AU85" s="36" t="s">
        <v>337</v>
      </c>
      <c r="AV85" s="36" t="s">
        <v>337</v>
      </c>
      <c r="AW85" s="36" t="s">
        <v>337</v>
      </c>
      <c r="AX85" s="36" t="s">
        <v>337</v>
      </c>
      <c r="AY85" s="36" t="s">
        <v>337</v>
      </c>
      <c r="AZ85" s="36" t="s">
        <v>337</v>
      </c>
      <c r="BA85" s="36" t="s">
        <v>337</v>
      </c>
      <c r="BB85" s="36" t="s">
        <v>337</v>
      </c>
      <c r="BC85" s="36" t="s">
        <v>337</v>
      </c>
      <c r="BD85" s="36" t="s">
        <v>337</v>
      </c>
      <c r="BE85" s="36" t="s">
        <v>337</v>
      </c>
      <c r="BF85" s="36" t="s">
        <v>337</v>
      </c>
      <c r="BG85" s="36" t="s">
        <v>337</v>
      </c>
      <c r="BH85" s="36" t="s">
        <v>337</v>
      </c>
      <c r="BI85" s="36" t="s">
        <v>337</v>
      </c>
      <c r="BJ85" s="36" t="s">
        <v>337</v>
      </c>
      <c r="BK85" s="36" t="s">
        <v>337</v>
      </c>
      <c r="BL85" s="36" t="s">
        <v>337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337</v>
      </c>
      <c r="E86" s="36" t="s">
        <v>337</v>
      </c>
      <c r="F86" s="36" t="s">
        <v>337</v>
      </c>
      <c r="G86" s="36" t="s">
        <v>337</v>
      </c>
      <c r="H86" s="36" t="s">
        <v>337</v>
      </c>
      <c r="I86" s="36" t="s">
        <v>337</v>
      </c>
      <c r="J86" s="36" t="s">
        <v>337</v>
      </c>
      <c r="K86" s="36" t="s">
        <v>337</v>
      </c>
      <c r="L86" s="36" t="s">
        <v>337</v>
      </c>
      <c r="M86" s="36" t="s">
        <v>337</v>
      </c>
      <c r="N86" s="36" t="s">
        <v>337</v>
      </c>
      <c r="O86" s="36" t="s">
        <v>337</v>
      </c>
      <c r="P86" s="36" t="s">
        <v>337</v>
      </c>
      <c r="Q86" s="36" t="s">
        <v>337</v>
      </c>
      <c r="R86" s="36" t="s">
        <v>337</v>
      </c>
      <c r="S86" s="36" t="s">
        <v>337</v>
      </c>
      <c r="T86" s="36" t="s">
        <v>337</v>
      </c>
      <c r="U86" s="36" t="s">
        <v>337</v>
      </c>
      <c r="V86" s="36" t="s">
        <v>337</v>
      </c>
      <c r="W86" s="36" t="s">
        <v>337</v>
      </c>
      <c r="X86" s="36" t="s">
        <v>337</v>
      </c>
      <c r="Y86" s="36" t="s">
        <v>337</v>
      </c>
      <c r="Z86" s="36" t="s">
        <v>337</v>
      </c>
      <c r="AA86" s="36" t="s">
        <v>337</v>
      </c>
      <c r="AB86" s="36" t="s">
        <v>337</v>
      </c>
      <c r="AC86" s="36" t="s">
        <v>337</v>
      </c>
      <c r="AD86" s="36" t="s">
        <v>337</v>
      </c>
      <c r="AE86" s="36" t="s">
        <v>337</v>
      </c>
      <c r="AF86" s="36" t="s">
        <v>337</v>
      </c>
      <c r="AG86" s="36" t="s">
        <v>337</v>
      </c>
      <c r="AH86" s="36" t="s">
        <v>337</v>
      </c>
      <c r="AI86" s="36" t="s">
        <v>337</v>
      </c>
      <c r="AJ86" s="36" t="s">
        <v>337</v>
      </c>
      <c r="AK86" s="36" t="s">
        <v>337</v>
      </c>
      <c r="AL86" s="36" t="s">
        <v>337</v>
      </c>
      <c r="AM86" s="36" t="s">
        <v>337</v>
      </c>
      <c r="AN86" s="36" t="s">
        <v>337</v>
      </c>
      <c r="AO86" s="36" t="s">
        <v>337</v>
      </c>
      <c r="AP86" s="36" t="s">
        <v>337</v>
      </c>
      <c r="AQ86" s="36" t="s">
        <v>337</v>
      </c>
      <c r="AR86" s="36" t="s">
        <v>337</v>
      </c>
      <c r="AS86" s="36" t="s">
        <v>337</v>
      </c>
      <c r="AT86" s="36" t="s">
        <v>337</v>
      </c>
      <c r="AU86" s="36" t="s">
        <v>337</v>
      </c>
      <c r="AV86" s="36" t="s">
        <v>337</v>
      </c>
      <c r="AW86" s="36" t="s">
        <v>337</v>
      </c>
      <c r="AX86" s="36" t="s">
        <v>337</v>
      </c>
      <c r="AY86" s="36" t="s">
        <v>337</v>
      </c>
      <c r="AZ86" s="36" t="s">
        <v>337</v>
      </c>
      <c r="BA86" s="36" t="s">
        <v>337</v>
      </c>
      <c r="BB86" s="36" t="s">
        <v>337</v>
      </c>
      <c r="BC86" s="36" t="s">
        <v>337</v>
      </c>
      <c r="BD86" s="36" t="s">
        <v>337</v>
      </c>
      <c r="BE86" s="36" t="s">
        <v>337</v>
      </c>
      <c r="BF86" s="36" t="s">
        <v>337</v>
      </c>
      <c r="BG86" s="36" t="s">
        <v>337</v>
      </c>
      <c r="BH86" s="36" t="s">
        <v>337</v>
      </c>
      <c r="BI86" s="36" t="s">
        <v>337</v>
      </c>
      <c r="BJ86" s="36" t="s">
        <v>337</v>
      </c>
      <c r="BK86" s="36" t="s">
        <v>337</v>
      </c>
      <c r="BL86" s="36" t="s">
        <v>337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337</v>
      </c>
      <c r="E87" s="36" t="s">
        <v>337</v>
      </c>
      <c r="F87" s="36" t="s">
        <v>337</v>
      </c>
      <c r="G87" s="36" t="s">
        <v>337</v>
      </c>
      <c r="H87" s="36" t="s">
        <v>337</v>
      </c>
      <c r="I87" s="36" t="s">
        <v>337</v>
      </c>
      <c r="J87" s="36" t="s">
        <v>337</v>
      </c>
      <c r="K87" s="36" t="s">
        <v>337</v>
      </c>
      <c r="L87" s="36" t="s">
        <v>337</v>
      </c>
      <c r="M87" s="36" t="s">
        <v>337</v>
      </c>
      <c r="N87" s="36" t="s">
        <v>337</v>
      </c>
      <c r="O87" s="36" t="s">
        <v>337</v>
      </c>
      <c r="P87" s="36" t="s">
        <v>337</v>
      </c>
      <c r="Q87" s="36" t="s">
        <v>337</v>
      </c>
      <c r="R87" s="36" t="s">
        <v>337</v>
      </c>
      <c r="S87" s="36" t="s">
        <v>337</v>
      </c>
      <c r="T87" s="36" t="s">
        <v>337</v>
      </c>
      <c r="U87" s="36" t="s">
        <v>337</v>
      </c>
      <c r="V87" s="36" t="s">
        <v>337</v>
      </c>
      <c r="W87" s="36" t="s">
        <v>337</v>
      </c>
      <c r="X87" s="36" t="s">
        <v>337</v>
      </c>
      <c r="Y87" s="36" t="s">
        <v>337</v>
      </c>
      <c r="Z87" s="36" t="s">
        <v>337</v>
      </c>
      <c r="AA87" s="36" t="s">
        <v>337</v>
      </c>
      <c r="AB87" s="36" t="s">
        <v>337</v>
      </c>
      <c r="AC87" s="36" t="s">
        <v>337</v>
      </c>
      <c r="AD87" s="36" t="s">
        <v>337</v>
      </c>
      <c r="AE87" s="36" t="s">
        <v>337</v>
      </c>
      <c r="AF87" s="36" t="s">
        <v>337</v>
      </c>
      <c r="AG87" s="36" t="s">
        <v>337</v>
      </c>
      <c r="AH87" s="36" t="s">
        <v>337</v>
      </c>
      <c r="AI87" s="36" t="s">
        <v>337</v>
      </c>
      <c r="AJ87" s="36" t="s">
        <v>337</v>
      </c>
      <c r="AK87" s="36" t="s">
        <v>337</v>
      </c>
      <c r="AL87" s="36" t="s">
        <v>337</v>
      </c>
      <c r="AM87" s="36" t="s">
        <v>337</v>
      </c>
      <c r="AN87" s="36" t="s">
        <v>337</v>
      </c>
      <c r="AO87" s="36" t="s">
        <v>337</v>
      </c>
      <c r="AP87" s="36" t="s">
        <v>337</v>
      </c>
      <c r="AQ87" s="36" t="s">
        <v>337</v>
      </c>
      <c r="AR87" s="36" t="s">
        <v>337</v>
      </c>
      <c r="AS87" s="36" t="s">
        <v>337</v>
      </c>
      <c r="AT87" s="36" t="s">
        <v>337</v>
      </c>
      <c r="AU87" s="36" t="s">
        <v>337</v>
      </c>
      <c r="AV87" s="36" t="s">
        <v>337</v>
      </c>
      <c r="AW87" s="36" t="s">
        <v>337</v>
      </c>
      <c r="AX87" s="36" t="s">
        <v>337</v>
      </c>
      <c r="AY87" s="36" t="s">
        <v>337</v>
      </c>
      <c r="AZ87" s="36" t="s">
        <v>337</v>
      </c>
      <c r="BA87" s="36" t="s">
        <v>337</v>
      </c>
      <c r="BB87" s="36" t="s">
        <v>337</v>
      </c>
      <c r="BC87" s="36" t="s">
        <v>337</v>
      </c>
      <c r="BD87" s="36" t="s">
        <v>337</v>
      </c>
      <c r="BE87" s="36" t="s">
        <v>337</v>
      </c>
      <c r="BF87" s="36" t="s">
        <v>337</v>
      </c>
      <c r="BG87" s="36" t="s">
        <v>337</v>
      </c>
      <c r="BH87" s="36" t="s">
        <v>337</v>
      </c>
      <c r="BI87" s="36" t="s">
        <v>337</v>
      </c>
      <c r="BJ87" s="36" t="s">
        <v>337</v>
      </c>
      <c r="BK87" s="36" t="s">
        <v>337</v>
      </c>
      <c r="BL87" s="36" t="s">
        <v>337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337</v>
      </c>
      <c r="E88" s="36" t="s">
        <v>337</v>
      </c>
      <c r="F88" s="36" t="s">
        <v>337</v>
      </c>
      <c r="G88" s="36" t="s">
        <v>337</v>
      </c>
      <c r="H88" s="36" t="s">
        <v>337</v>
      </c>
      <c r="I88" s="36" t="s">
        <v>337</v>
      </c>
      <c r="J88" s="36" t="s">
        <v>337</v>
      </c>
      <c r="K88" s="36" t="s">
        <v>337</v>
      </c>
      <c r="L88" s="36" t="s">
        <v>337</v>
      </c>
      <c r="M88" s="36" t="s">
        <v>337</v>
      </c>
      <c r="N88" s="36" t="s">
        <v>337</v>
      </c>
      <c r="O88" s="36" t="s">
        <v>337</v>
      </c>
      <c r="P88" s="36" t="s">
        <v>337</v>
      </c>
      <c r="Q88" s="36" t="s">
        <v>337</v>
      </c>
      <c r="R88" s="36" t="s">
        <v>337</v>
      </c>
      <c r="S88" s="36" t="s">
        <v>337</v>
      </c>
      <c r="T88" s="36" t="s">
        <v>337</v>
      </c>
      <c r="U88" s="36" t="s">
        <v>337</v>
      </c>
      <c r="V88" s="36" t="s">
        <v>337</v>
      </c>
      <c r="W88" s="36" t="s">
        <v>337</v>
      </c>
      <c r="X88" s="36" t="s">
        <v>337</v>
      </c>
      <c r="Y88" s="36" t="s">
        <v>337</v>
      </c>
      <c r="Z88" s="36" t="s">
        <v>337</v>
      </c>
      <c r="AA88" s="36" t="s">
        <v>337</v>
      </c>
      <c r="AB88" s="36" t="s">
        <v>337</v>
      </c>
      <c r="AC88" s="36" t="s">
        <v>337</v>
      </c>
      <c r="AD88" s="36" t="s">
        <v>337</v>
      </c>
      <c r="AE88" s="36" t="s">
        <v>337</v>
      </c>
      <c r="AF88" s="36" t="s">
        <v>337</v>
      </c>
      <c r="AG88" s="36" t="s">
        <v>337</v>
      </c>
      <c r="AH88" s="36" t="s">
        <v>337</v>
      </c>
      <c r="AI88" s="36" t="s">
        <v>337</v>
      </c>
      <c r="AJ88" s="36" t="s">
        <v>337</v>
      </c>
      <c r="AK88" s="36" t="s">
        <v>337</v>
      </c>
      <c r="AL88" s="36" t="s">
        <v>337</v>
      </c>
      <c r="AM88" s="36" t="s">
        <v>337</v>
      </c>
      <c r="AN88" s="36" t="s">
        <v>337</v>
      </c>
      <c r="AO88" s="36" t="s">
        <v>337</v>
      </c>
      <c r="AP88" s="36" t="s">
        <v>337</v>
      </c>
      <c r="AQ88" s="36" t="s">
        <v>337</v>
      </c>
      <c r="AR88" s="36" t="s">
        <v>337</v>
      </c>
      <c r="AS88" s="36" t="s">
        <v>337</v>
      </c>
      <c r="AT88" s="36" t="s">
        <v>337</v>
      </c>
      <c r="AU88" s="36" t="s">
        <v>337</v>
      </c>
      <c r="AV88" s="36" t="s">
        <v>337</v>
      </c>
      <c r="AW88" s="36" t="s">
        <v>337</v>
      </c>
      <c r="AX88" s="36" t="s">
        <v>337</v>
      </c>
      <c r="AY88" s="36" t="s">
        <v>337</v>
      </c>
      <c r="AZ88" s="36" t="s">
        <v>337</v>
      </c>
      <c r="BA88" s="36" t="s">
        <v>337</v>
      </c>
      <c r="BB88" s="36" t="s">
        <v>337</v>
      </c>
      <c r="BC88" s="36" t="s">
        <v>337</v>
      </c>
      <c r="BD88" s="36" t="s">
        <v>337</v>
      </c>
      <c r="BE88" s="36" t="s">
        <v>337</v>
      </c>
      <c r="BF88" s="36" t="s">
        <v>337</v>
      </c>
      <c r="BG88" s="36" t="s">
        <v>337</v>
      </c>
      <c r="BH88" s="36" t="s">
        <v>337</v>
      </c>
      <c r="BI88" s="36" t="s">
        <v>337</v>
      </c>
      <c r="BJ88" s="36" t="s">
        <v>337</v>
      </c>
      <c r="BK88" s="36" t="s">
        <v>337</v>
      </c>
      <c r="BL88" s="36" t="s">
        <v>337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337</v>
      </c>
      <c r="E89" s="36" t="s">
        <v>337</v>
      </c>
      <c r="F89" s="36" t="s">
        <v>337</v>
      </c>
      <c r="G89" s="36" t="s">
        <v>337</v>
      </c>
      <c r="H89" s="36" t="s">
        <v>337</v>
      </c>
      <c r="I89" s="36" t="s">
        <v>337</v>
      </c>
      <c r="J89" s="36" t="s">
        <v>337</v>
      </c>
      <c r="K89" s="36" t="s">
        <v>337</v>
      </c>
      <c r="L89" s="36" t="s">
        <v>337</v>
      </c>
      <c r="M89" s="36" t="s">
        <v>337</v>
      </c>
      <c r="N89" s="36" t="s">
        <v>337</v>
      </c>
      <c r="O89" s="36" t="s">
        <v>337</v>
      </c>
      <c r="P89" s="36" t="s">
        <v>337</v>
      </c>
      <c r="Q89" s="36" t="s">
        <v>337</v>
      </c>
      <c r="R89" s="36" t="s">
        <v>337</v>
      </c>
      <c r="S89" s="36" t="s">
        <v>337</v>
      </c>
      <c r="T89" s="36" t="s">
        <v>337</v>
      </c>
      <c r="U89" s="36" t="s">
        <v>337</v>
      </c>
      <c r="V89" s="36" t="s">
        <v>337</v>
      </c>
      <c r="W89" s="36" t="s">
        <v>337</v>
      </c>
      <c r="X89" s="36" t="s">
        <v>337</v>
      </c>
      <c r="Y89" s="36" t="s">
        <v>337</v>
      </c>
      <c r="Z89" s="36" t="s">
        <v>337</v>
      </c>
      <c r="AA89" s="36" t="s">
        <v>337</v>
      </c>
      <c r="AB89" s="36" t="s">
        <v>337</v>
      </c>
      <c r="AC89" s="36" t="s">
        <v>337</v>
      </c>
      <c r="AD89" s="36" t="s">
        <v>337</v>
      </c>
      <c r="AE89" s="36" t="s">
        <v>337</v>
      </c>
      <c r="AF89" s="36" t="s">
        <v>337</v>
      </c>
      <c r="AG89" s="36" t="s">
        <v>337</v>
      </c>
      <c r="AH89" s="36" t="s">
        <v>337</v>
      </c>
      <c r="AI89" s="36" t="s">
        <v>337</v>
      </c>
      <c r="AJ89" s="36" t="s">
        <v>337</v>
      </c>
      <c r="AK89" s="36" t="s">
        <v>337</v>
      </c>
      <c r="AL89" s="36" t="s">
        <v>337</v>
      </c>
      <c r="AM89" s="36" t="s">
        <v>337</v>
      </c>
      <c r="AN89" s="36" t="s">
        <v>337</v>
      </c>
      <c r="AO89" s="36" t="s">
        <v>337</v>
      </c>
      <c r="AP89" s="36" t="s">
        <v>337</v>
      </c>
      <c r="AQ89" s="36" t="s">
        <v>337</v>
      </c>
      <c r="AR89" s="36" t="s">
        <v>337</v>
      </c>
      <c r="AS89" s="36" t="s">
        <v>337</v>
      </c>
      <c r="AT89" s="36" t="s">
        <v>337</v>
      </c>
      <c r="AU89" s="36" t="s">
        <v>337</v>
      </c>
      <c r="AV89" s="36" t="s">
        <v>337</v>
      </c>
      <c r="AW89" s="36" t="s">
        <v>337</v>
      </c>
      <c r="AX89" s="36" t="s">
        <v>337</v>
      </c>
      <c r="AY89" s="36" t="s">
        <v>337</v>
      </c>
      <c r="AZ89" s="36" t="s">
        <v>337</v>
      </c>
      <c r="BA89" s="36" t="s">
        <v>337</v>
      </c>
      <c r="BB89" s="36" t="s">
        <v>337</v>
      </c>
      <c r="BC89" s="36" t="s">
        <v>337</v>
      </c>
      <c r="BD89" s="36" t="s">
        <v>337</v>
      </c>
      <c r="BE89" s="36" t="s">
        <v>337</v>
      </c>
      <c r="BF89" s="36" t="s">
        <v>337</v>
      </c>
      <c r="BG89" s="36" t="s">
        <v>337</v>
      </c>
      <c r="BH89" s="36" t="s">
        <v>337</v>
      </c>
      <c r="BI89" s="36" t="s">
        <v>337</v>
      </c>
      <c r="BJ89" s="36" t="s">
        <v>337</v>
      </c>
      <c r="BK89" s="36" t="s">
        <v>337</v>
      </c>
      <c r="BL89" s="36" t="s">
        <v>337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337</v>
      </c>
      <c r="E90" s="36" t="s">
        <v>337</v>
      </c>
      <c r="F90" s="36" t="s">
        <v>337</v>
      </c>
      <c r="G90" s="36" t="s">
        <v>337</v>
      </c>
      <c r="H90" s="36" t="s">
        <v>337</v>
      </c>
      <c r="I90" s="36" t="s">
        <v>337</v>
      </c>
      <c r="J90" s="36" t="s">
        <v>337</v>
      </c>
      <c r="K90" s="36" t="s">
        <v>337</v>
      </c>
      <c r="L90" s="36" t="s">
        <v>337</v>
      </c>
      <c r="M90" s="36" t="s">
        <v>337</v>
      </c>
      <c r="N90" s="36" t="s">
        <v>337</v>
      </c>
      <c r="O90" s="36" t="s">
        <v>337</v>
      </c>
      <c r="P90" s="36" t="s">
        <v>337</v>
      </c>
      <c r="Q90" s="36" t="s">
        <v>337</v>
      </c>
      <c r="R90" s="36" t="s">
        <v>337</v>
      </c>
      <c r="S90" s="36" t="s">
        <v>337</v>
      </c>
      <c r="T90" s="36" t="s">
        <v>337</v>
      </c>
      <c r="U90" s="36" t="s">
        <v>337</v>
      </c>
      <c r="V90" s="36" t="s">
        <v>337</v>
      </c>
      <c r="W90" s="36" t="s">
        <v>337</v>
      </c>
      <c r="X90" s="36" t="s">
        <v>337</v>
      </c>
      <c r="Y90" s="36" t="s">
        <v>337</v>
      </c>
      <c r="Z90" s="36" t="s">
        <v>337</v>
      </c>
      <c r="AA90" s="36" t="s">
        <v>337</v>
      </c>
      <c r="AB90" s="36" t="s">
        <v>337</v>
      </c>
      <c r="AC90" s="36" t="s">
        <v>337</v>
      </c>
      <c r="AD90" s="36" t="s">
        <v>337</v>
      </c>
      <c r="AE90" s="36" t="s">
        <v>337</v>
      </c>
      <c r="AF90" s="36" t="s">
        <v>337</v>
      </c>
      <c r="AG90" s="36" t="s">
        <v>337</v>
      </c>
      <c r="AH90" s="36" t="s">
        <v>337</v>
      </c>
      <c r="AI90" s="36" t="s">
        <v>337</v>
      </c>
      <c r="AJ90" s="36" t="s">
        <v>337</v>
      </c>
      <c r="AK90" s="36" t="s">
        <v>337</v>
      </c>
      <c r="AL90" s="36" t="s">
        <v>337</v>
      </c>
      <c r="AM90" s="36" t="s">
        <v>337</v>
      </c>
      <c r="AN90" s="36" t="s">
        <v>337</v>
      </c>
      <c r="AO90" s="36" t="s">
        <v>337</v>
      </c>
      <c r="AP90" s="36" t="s">
        <v>337</v>
      </c>
      <c r="AQ90" s="36" t="s">
        <v>337</v>
      </c>
      <c r="AR90" s="36" t="s">
        <v>337</v>
      </c>
      <c r="AS90" s="36" t="s">
        <v>337</v>
      </c>
      <c r="AT90" s="36" t="s">
        <v>337</v>
      </c>
      <c r="AU90" s="36" t="s">
        <v>337</v>
      </c>
      <c r="AV90" s="36" t="s">
        <v>337</v>
      </c>
      <c r="AW90" s="36" t="s">
        <v>337</v>
      </c>
      <c r="AX90" s="36" t="s">
        <v>337</v>
      </c>
      <c r="AY90" s="36" t="s">
        <v>337</v>
      </c>
      <c r="AZ90" s="36" t="s">
        <v>337</v>
      </c>
      <c r="BA90" s="36" t="s">
        <v>337</v>
      </c>
      <c r="BB90" s="36" t="s">
        <v>337</v>
      </c>
      <c r="BC90" s="36" t="s">
        <v>337</v>
      </c>
      <c r="BD90" s="36" t="s">
        <v>337</v>
      </c>
      <c r="BE90" s="36" t="s">
        <v>337</v>
      </c>
      <c r="BF90" s="36" t="s">
        <v>337</v>
      </c>
      <c r="BG90" s="36" t="s">
        <v>337</v>
      </c>
      <c r="BH90" s="36" t="s">
        <v>337</v>
      </c>
      <c r="BI90" s="36" t="s">
        <v>337</v>
      </c>
      <c r="BJ90" s="36" t="s">
        <v>337</v>
      </c>
      <c r="BK90" s="36" t="s">
        <v>337</v>
      </c>
      <c r="BL90" s="36" t="s">
        <v>337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337</v>
      </c>
      <c r="E91" s="36" t="s">
        <v>337</v>
      </c>
      <c r="F91" s="36" t="s">
        <v>337</v>
      </c>
      <c r="G91" s="36" t="s">
        <v>337</v>
      </c>
      <c r="H91" s="36" t="s">
        <v>337</v>
      </c>
      <c r="I91" s="36" t="s">
        <v>337</v>
      </c>
      <c r="J91" s="36" t="s">
        <v>337</v>
      </c>
      <c r="K91" s="36" t="s">
        <v>337</v>
      </c>
      <c r="L91" s="36" t="s">
        <v>337</v>
      </c>
      <c r="M91" s="36" t="s">
        <v>337</v>
      </c>
      <c r="N91" s="36" t="s">
        <v>337</v>
      </c>
      <c r="O91" s="36" t="s">
        <v>337</v>
      </c>
      <c r="P91" s="36" t="s">
        <v>337</v>
      </c>
      <c r="Q91" s="36" t="s">
        <v>337</v>
      </c>
      <c r="R91" s="36" t="s">
        <v>337</v>
      </c>
      <c r="S91" s="36" t="s">
        <v>337</v>
      </c>
      <c r="T91" s="36" t="s">
        <v>337</v>
      </c>
      <c r="U91" s="36" t="s">
        <v>337</v>
      </c>
      <c r="V91" s="36" t="s">
        <v>337</v>
      </c>
      <c r="W91" s="36" t="s">
        <v>337</v>
      </c>
      <c r="X91" s="36" t="s">
        <v>337</v>
      </c>
      <c r="Y91" s="36" t="s">
        <v>337</v>
      </c>
      <c r="Z91" s="36" t="s">
        <v>337</v>
      </c>
      <c r="AA91" s="36" t="s">
        <v>337</v>
      </c>
      <c r="AB91" s="36" t="s">
        <v>337</v>
      </c>
      <c r="AC91" s="36" t="s">
        <v>337</v>
      </c>
      <c r="AD91" s="36" t="s">
        <v>337</v>
      </c>
      <c r="AE91" s="36" t="s">
        <v>337</v>
      </c>
      <c r="AF91" s="36" t="s">
        <v>337</v>
      </c>
      <c r="AG91" s="36" t="s">
        <v>337</v>
      </c>
      <c r="AH91" s="36" t="s">
        <v>337</v>
      </c>
      <c r="AI91" s="36" t="s">
        <v>337</v>
      </c>
      <c r="AJ91" s="36" t="s">
        <v>337</v>
      </c>
      <c r="AK91" s="36" t="s">
        <v>337</v>
      </c>
      <c r="AL91" s="36" t="s">
        <v>337</v>
      </c>
      <c r="AM91" s="36" t="s">
        <v>337</v>
      </c>
      <c r="AN91" s="36" t="s">
        <v>337</v>
      </c>
      <c r="AO91" s="36" t="s">
        <v>337</v>
      </c>
      <c r="AP91" s="36" t="s">
        <v>337</v>
      </c>
      <c r="AQ91" s="36" t="s">
        <v>337</v>
      </c>
      <c r="AR91" s="36" t="s">
        <v>337</v>
      </c>
      <c r="AS91" s="36" t="s">
        <v>337</v>
      </c>
      <c r="AT91" s="36" t="s">
        <v>337</v>
      </c>
      <c r="AU91" s="36" t="s">
        <v>337</v>
      </c>
      <c r="AV91" s="36" t="s">
        <v>337</v>
      </c>
      <c r="AW91" s="36" t="s">
        <v>337</v>
      </c>
      <c r="AX91" s="36" t="s">
        <v>337</v>
      </c>
      <c r="AY91" s="36" t="s">
        <v>337</v>
      </c>
      <c r="AZ91" s="36" t="s">
        <v>337</v>
      </c>
      <c r="BA91" s="36" t="s">
        <v>337</v>
      </c>
      <c r="BB91" s="36" t="s">
        <v>337</v>
      </c>
      <c r="BC91" s="36" t="s">
        <v>337</v>
      </c>
      <c r="BD91" s="36" t="s">
        <v>337</v>
      </c>
      <c r="BE91" s="36" t="s">
        <v>337</v>
      </c>
      <c r="BF91" s="36" t="s">
        <v>337</v>
      </c>
      <c r="BG91" s="36" t="s">
        <v>337</v>
      </c>
      <c r="BH91" s="36" t="s">
        <v>337</v>
      </c>
      <c r="BI91" s="36" t="s">
        <v>337</v>
      </c>
      <c r="BJ91" s="36" t="s">
        <v>337</v>
      </c>
      <c r="BK91" s="36" t="s">
        <v>337</v>
      </c>
      <c r="BL91" s="36" t="s">
        <v>337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337</v>
      </c>
      <c r="E92" s="36" t="s">
        <v>337</v>
      </c>
      <c r="F92" s="36" t="s">
        <v>337</v>
      </c>
      <c r="G92" s="36" t="s">
        <v>337</v>
      </c>
      <c r="H92" s="36" t="s">
        <v>337</v>
      </c>
      <c r="I92" s="36" t="s">
        <v>337</v>
      </c>
      <c r="J92" s="36" t="s">
        <v>337</v>
      </c>
      <c r="K92" s="36" t="s">
        <v>337</v>
      </c>
      <c r="L92" s="36" t="s">
        <v>337</v>
      </c>
      <c r="M92" s="36" t="s">
        <v>337</v>
      </c>
      <c r="N92" s="36" t="s">
        <v>337</v>
      </c>
      <c r="O92" s="36" t="s">
        <v>337</v>
      </c>
      <c r="P92" s="36" t="s">
        <v>337</v>
      </c>
      <c r="Q92" s="36" t="s">
        <v>337</v>
      </c>
      <c r="R92" s="36" t="s">
        <v>337</v>
      </c>
      <c r="S92" s="36" t="s">
        <v>337</v>
      </c>
      <c r="T92" s="36" t="s">
        <v>337</v>
      </c>
      <c r="U92" s="36" t="s">
        <v>337</v>
      </c>
      <c r="V92" s="36" t="s">
        <v>337</v>
      </c>
      <c r="W92" s="36" t="s">
        <v>337</v>
      </c>
      <c r="X92" s="36" t="s">
        <v>337</v>
      </c>
      <c r="Y92" s="36" t="s">
        <v>337</v>
      </c>
      <c r="Z92" s="36" t="s">
        <v>337</v>
      </c>
      <c r="AA92" s="36" t="s">
        <v>337</v>
      </c>
      <c r="AB92" s="36" t="s">
        <v>337</v>
      </c>
      <c r="AC92" s="36" t="s">
        <v>337</v>
      </c>
      <c r="AD92" s="36" t="s">
        <v>337</v>
      </c>
      <c r="AE92" s="36" t="s">
        <v>337</v>
      </c>
      <c r="AF92" s="36" t="s">
        <v>337</v>
      </c>
      <c r="AG92" s="36" t="s">
        <v>337</v>
      </c>
      <c r="AH92" s="36" t="s">
        <v>337</v>
      </c>
      <c r="AI92" s="36" t="s">
        <v>337</v>
      </c>
      <c r="AJ92" s="36" t="s">
        <v>337</v>
      </c>
      <c r="AK92" s="36" t="s">
        <v>337</v>
      </c>
      <c r="AL92" s="36" t="s">
        <v>337</v>
      </c>
      <c r="AM92" s="36" t="s">
        <v>337</v>
      </c>
      <c r="AN92" s="36" t="s">
        <v>337</v>
      </c>
      <c r="AO92" s="36" t="s">
        <v>337</v>
      </c>
      <c r="AP92" s="36" t="s">
        <v>337</v>
      </c>
      <c r="AQ92" s="36" t="s">
        <v>337</v>
      </c>
      <c r="AR92" s="36" t="s">
        <v>337</v>
      </c>
      <c r="AS92" s="36" t="s">
        <v>337</v>
      </c>
      <c r="AT92" s="36" t="s">
        <v>337</v>
      </c>
      <c r="AU92" s="36" t="s">
        <v>337</v>
      </c>
      <c r="AV92" s="36" t="s">
        <v>337</v>
      </c>
      <c r="AW92" s="36" t="s">
        <v>337</v>
      </c>
      <c r="AX92" s="36" t="s">
        <v>337</v>
      </c>
      <c r="AY92" s="36" t="s">
        <v>337</v>
      </c>
      <c r="AZ92" s="36" t="s">
        <v>337</v>
      </c>
      <c r="BA92" s="36" t="s">
        <v>337</v>
      </c>
      <c r="BB92" s="36" t="s">
        <v>337</v>
      </c>
      <c r="BC92" s="36" t="s">
        <v>337</v>
      </c>
      <c r="BD92" s="36" t="s">
        <v>337</v>
      </c>
      <c r="BE92" s="36" t="s">
        <v>337</v>
      </c>
      <c r="BF92" s="36" t="s">
        <v>337</v>
      </c>
      <c r="BG92" s="36" t="s">
        <v>337</v>
      </c>
      <c r="BH92" s="36" t="s">
        <v>337</v>
      </c>
      <c r="BI92" s="36" t="s">
        <v>337</v>
      </c>
      <c r="BJ92" s="36" t="s">
        <v>337</v>
      </c>
      <c r="BK92" s="36" t="s">
        <v>337</v>
      </c>
      <c r="BL92" s="36" t="s">
        <v>337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337</v>
      </c>
      <c r="E93" s="36" t="s">
        <v>337</v>
      </c>
      <c r="F93" s="36" t="s">
        <v>337</v>
      </c>
      <c r="G93" s="36" t="s">
        <v>337</v>
      </c>
      <c r="H93" s="36" t="s">
        <v>337</v>
      </c>
      <c r="I93" s="36" t="s">
        <v>337</v>
      </c>
      <c r="J93" s="36" t="s">
        <v>337</v>
      </c>
      <c r="K93" s="36" t="s">
        <v>337</v>
      </c>
      <c r="L93" s="36" t="s">
        <v>337</v>
      </c>
      <c r="M93" s="36" t="s">
        <v>337</v>
      </c>
      <c r="N93" s="36" t="s">
        <v>337</v>
      </c>
      <c r="O93" s="36" t="s">
        <v>337</v>
      </c>
      <c r="P93" s="36" t="s">
        <v>337</v>
      </c>
      <c r="Q93" s="36" t="s">
        <v>337</v>
      </c>
      <c r="R93" s="36" t="s">
        <v>337</v>
      </c>
      <c r="S93" s="36" t="s">
        <v>337</v>
      </c>
      <c r="T93" s="36" t="s">
        <v>337</v>
      </c>
      <c r="U93" s="36" t="s">
        <v>337</v>
      </c>
      <c r="V93" s="36" t="s">
        <v>337</v>
      </c>
      <c r="W93" s="36" t="s">
        <v>337</v>
      </c>
      <c r="X93" s="36" t="s">
        <v>337</v>
      </c>
      <c r="Y93" s="36" t="s">
        <v>337</v>
      </c>
      <c r="Z93" s="36" t="s">
        <v>337</v>
      </c>
      <c r="AA93" s="36" t="s">
        <v>337</v>
      </c>
      <c r="AB93" s="36" t="s">
        <v>337</v>
      </c>
      <c r="AC93" s="36" t="s">
        <v>337</v>
      </c>
      <c r="AD93" s="36" t="s">
        <v>337</v>
      </c>
      <c r="AE93" s="36" t="s">
        <v>337</v>
      </c>
      <c r="AF93" s="36" t="s">
        <v>337</v>
      </c>
      <c r="AG93" s="36" t="s">
        <v>337</v>
      </c>
      <c r="AH93" s="36" t="s">
        <v>337</v>
      </c>
      <c r="AI93" s="36" t="s">
        <v>337</v>
      </c>
      <c r="AJ93" s="36" t="s">
        <v>337</v>
      </c>
      <c r="AK93" s="36" t="s">
        <v>337</v>
      </c>
      <c r="AL93" s="36" t="s">
        <v>337</v>
      </c>
      <c r="AM93" s="36" t="s">
        <v>337</v>
      </c>
      <c r="AN93" s="36" t="s">
        <v>337</v>
      </c>
      <c r="AO93" s="36" t="s">
        <v>337</v>
      </c>
      <c r="AP93" s="36" t="s">
        <v>337</v>
      </c>
      <c r="AQ93" s="36" t="s">
        <v>337</v>
      </c>
      <c r="AR93" s="36" t="s">
        <v>337</v>
      </c>
      <c r="AS93" s="36" t="s">
        <v>337</v>
      </c>
      <c r="AT93" s="36" t="s">
        <v>337</v>
      </c>
      <c r="AU93" s="36" t="s">
        <v>337</v>
      </c>
      <c r="AV93" s="36" t="s">
        <v>337</v>
      </c>
      <c r="AW93" s="36" t="s">
        <v>337</v>
      </c>
      <c r="AX93" s="36" t="s">
        <v>337</v>
      </c>
      <c r="AY93" s="36" t="s">
        <v>337</v>
      </c>
      <c r="AZ93" s="36" t="s">
        <v>337</v>
      </c>
      <c r="BA93" s="36" t="s">
        <v>337</v>
      </c>
      <c r="BB93" s="36" t="s">
        <v>337</v>
      </c>
      <c r="BC93" s="36" t="s">
        <v>337</v>
      </c>
      <c r="BD93" s="36" t="s">
        <v>337</v>
      </c>
      <c r="BE93" s="36" t="s">
        <v>337</v>
      </c>
      <c r="BF93" s="36" t="s">
        <v>337</v>
      </c>
      <c r="BG93" s="36" t="s">
        <v>337</v>
      </c>
      <c r="BH93" s="36" t="s">
        <v>337</v>
      </c>
      <c r="BI93" s="36" t="s">
        <v>337</v>
      </c>
      <c r="BJ93" s="36" t="s">
        <v>337</v>
      </c>
      <c r="BK93" s="36" t="s">
        <v>337</v>
      </c>
      <c r="BL93" s="36" t="s">
        <v>337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337</v>
      </c>
      <c r="E94" s="36" t="s">
        <v>337</v>
      </c>
      <c r="F94" s="36" t="s">
        <v>337</v>
      </c>
      <c r="G94" s="36" t="s">
        <v>337</v>
      </c>
      <c r="H94" s="36" t="s">
        <v>337</v>
      </c>
      <c r="I94" s="36" t="s">
        <v>337</v>
      </c>
      <c r="J94" s="36" t="s">
        <v>337</v>
      </c>
      <c r="K94" s="36" t="s">
        <v>337</v>
      </c>
      <c r="L94" s="36" t="s">
        <v>337</v>
      </c>
      <c r="M94" s="36" t="s">
        <v>337</v>
      </c>
      <c r="N94" s="36" t="s">
        <v>337</v>
      </c>
      <c r="O94" s="36" t="s">
        <v>337</v>
      </c>
      <c r="P94" s="36" t="s">
        <v>337</v>
      </c>
      <c r="Q94" s="36" t="s">
        <v>337</v>
      </c>
      <c r="R94" s="36" t="s">
        <v>337</v>
      </c>
      <c r="S94" s="36" t="s">
        <v>337</v>
      </c>
      <c r="T94" s="36" t="s">
        <v>337</v>
      </c>
      <c r="U94" s="36" t="s">
        <v>337</v>
      </c>
      <c r="V94" s="36" t="s">
        <v>337</v>
      </c>
      <c r="W94" s="36" t="s">
        <v>337</v>
      </c>
      <c r="X94" s="36" t="s">
        <v>337</v>
      </c>
      <c r="Y94" s="36" t="s">
        <v>337</v>
      </c>
      <c r="Z94" s="36" t="s">
        <v>337</v>
      </c>
      <c r="AA94" s="36" t="s">
        <v>337</v>
      </c>
      <c r="AB94" s="36" t="s">
        <v>337</v>
      </c>
      <c r="AC94" s="36" t="s">
        <v>337</v>
      </c>
      <c r="AD94" s="36" t="s">
        <v>337</v>
      </c>
      <c r="AE94" s="36" t="s">
        <v>337</v>
      </c>
      <c r="AF94" s="36" t="s">
        <v>337</v>
      </c>
      <c r="AG94" s="36" t="s">
        <v>337</v>
      </c>
      <c r="AH94" s="36" t="s">
        <v>337</v>
      </c>
      <c r="AI94" s="36" t="s">
        <v>337</v>
      </c>
      <c r="AJ94" s="36" t="s">
        <v>337</v>
      </c>
      <c r="AK94" s="36" t="s">
        <v>337</v>
      </c>
      <c r="AL94" s="36" t="s">
        <v>337</v>
      </c>
      <c r="AM94" s="36" t="s">
        <v>337</v>
      </c>
      <c r="AN94" s="36" t="s">
        <v>337</v>
      </c>
      <c r="AO94" s="36" t="s">
        <v>337</v>
      </c>
      <c r="AP94" s="36" t="s">
        <v>337</v>
      </c>
      <c r="AQ94" s="36" t="s">
        <v>337</v>
      </c>
      <c r="AR94" s="36" t="s">
        <v>337</v>
      </c>
      <c r="AS94" s="36" t="s">
        <v>337</v>
      </c>
      <c r="AT94" s="36" t="s">
        <v>337</v>
      </c>
      <c r="AU94" s="36" t="s">
        <v>337</v>
      </c>
      <c r="AV94" s="36" t="s">
        <v>337</v>
      </c>
      <c r="AW94" s="36" t="s">
        <v>337</v>
      </c>
      <c r="AX94" s="36" t="s">
        <v>337</v>
      </c>
      <c r="AY94" s="36" t="s">
        <v>337</v>
      </c>
      <c r="AZ94" s="36" t="s">
        <v>337</v>
      </c>
      <c r="BA94" s="36" t="s">
        <v>337</v>
      </c>
      <c r="BB94" s="36" t="s">
        <v>337</v>
      </c>
      <c r="BC94" s="36" t="s">
        <v>337</v>
      </c>
      <c r="BD94" s="36" t="s">
        <v>337</v>
      </c>
      <c r="BE94" s="36" t="s">
        <v>337</v>
      </c>
      <c r="BF94" s="36" t="s">
        <v>337</v>
      </c>
      <c r="BG94" s="36" t="s">
        <v>337</v>
      </c>
      <c r="BH94" s="36" t="s">
        <v>337</v>
      </c>
      <c r="BI94" s="36" t="s">
        <v>337</v>
      </c>
      <c r="BJ94" s="36" t="s">
        <v>337</v>
      </c>
      <c r="BK94" s="36" t="s">
        <v>337</v>
      </c>
      <c r="BL94" s="36" t="s">
        <v>337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337</v>
      </c>
      <c r="E95" s="36" t="s">
        <v>337</v>
      </c>
      <c r="F95" s="36" t="s">
        <v>337</v>
      </c>
      <c r="G95" s="36" t="s">
        <v>337</v>
      </c>
      <c r="H95" s="36" t="s">
        <v>337</v>
      </c>
      <c r="I95" s="36" t="s">
        <v>337</v>
      </c>
      <c r="J95" s="36" t="s">
        <v>337</v>
      </c>
      <c r="K95" s="36" t="s">
        <v>337</v>
      </c>
      <c r="L95" s="36" t="s">
        <v>337</v>
      </c>
      <c r="M95" s="36" t="s">
        <v>337</v>
      </c>
      <c r="N95" s="36" t="s">
        <v>337</v>
      </c>
      <c r="O95" s="36" t="s">
        <v>337</v>
      </c>
      <c r="P95" s="36" t="s">
        <v>337</v>
      </c>
      <c r="Q95" s="36" t="s">
        <v>337</v>
      </c>
      <c r="R95" s="36" t="s">
        <v>337</v>
      </c>
      <c r="S95" s="36" t="s">
        <v>337</v>
      </c>
      <c r="T95" s="36" t="s">
        <v>337</v>
      </c>
      <c r="U95" s="36" t="s">
        <v>337</v>
      </c>
      <c r="V95" s="36" t="s">
        <v>337</v>
      </c>
      <c r="W95" s="36" t="s">
        <v>337</v>
      </c>
      <c r="X95" s="36" t="s">
        <v>337</v>
      </c>
      <c r="Y95" s="36" t="s">
        <v>337</v>
      </c>
      <c r="Z95" s="36" t="s">
        <v>337</v>
      </c>
      <c r="AA95" s="36" t="s">
        <v>337</v>
      </c>
      <c r="AB95" s="36" t="s">
        <v>337</v>
      </c>
      <c r="AC95" s="36" t="s">
        <v>337</v>
      </c>
      <c r="AD95" s="36" t="s">
        <v>337</v>
      </c>
      <c r="AE95" s="36" t="s">
        <v>337</v>
      </c>
      <c r="AF95" s="36" t="s">
        <v>337</v>
      </c>
      <c r="AG95" s="36" t="s">
        <v>337</v>
      </c>
      <c r="AH95" s="36" t="s">
        <v>337</v>
      </c>
      <c r="AI95" s="36" t="s">
        <v>337</v>
      </c>
      <c r="AJ95" s="36" t="s">
        <v>337</v>
      </c>
      <c r="AK95" s="36" t="s">
        <v>337</v>
      </c>
      <c r="AL95" s="36" t="s">
        <v>337</v>
      </c>
      <c r="AM95" s="36" t="s">
        <v>337</v>
      </c>
      <c r="AN95" s="36" t="s">
        <v>337</v>
      </c>
      <c r="AO95" s="36" t="s">
        <v>337</v>
      </c>
      <c r="AP95" s="36" t="s">
        <v>337</v>
      </c>
      <c r="AQ95" s="36" t="s">
        <v>337</v>
      </c>
      <c r="AR95" s="36" t="s">
        <v>337</v>
      </c>
      <c r="AS95" s="36" t="s">
        <v>337</v>
      </c>
      <c r="AT95" s="36" t="s">
        <v>337</v>
      </c>
      <c r="AU95" s="36" t="s">
        <v>337</v>
      </c>
      <c r="AV95" s="36" t="s">
        <v>337</v>
      </c>
      <c r="AW95" s="36" t="s">
        <v>337</v>
      </c>
      <c r="AX95" s="36" t="s">
        <v>337</v>
      </c>
      <c r="AY95" s="36" t="s">
        <v>337</v>
      </c>
      <c r="AZ95" s="36" t="s">
        <v>337</v>
      </c>
      <c r="BA95" s="36" t="s">
        <v>337</v>
      </c>
      <c r="BB95" s="36" t="s">
        <v>337</v>
      </c>
      <c r="BC95" s="36" t="s">
        <v>337</v>
      </c>
      <c r="BD95" s="36" t="s">
        <v>337</v>
      </c>
      <c r="BE95" s="36" t="s">
        <v>337</v>
      </c>
      <c r="BF95" s="36" t="s">
        <v>337</v>
      </c>
      <c r="BG95" s="36" t="s">
        <v>337</v>
      </c>
      <c r="BH95" s="36" t="s">
        <v>337</v>
      </c>
      <c r="BI95" s="36" t="s">
        <v>337</v>
      </c>
      <c r="BJ95" s="36" t="s">
        <v>337</v>
      </c>
      <c r="BK95" s="36" t="s">
        <v>337</v>
      </c>
      <c r="BL95" s="36" t="s">
        <v>337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337</v>
      </c>
      <c r="E96" s="36" t="s">
        <v>337</v>
      </c>
      <c r="F96" s="36" t="s">
        <v>337</v>
      </c>
      <c r="G96" s="36" t="s">
        <v>337</v>
      </c>
      <c r="H96" s="36" t="s">
        <v>337</v>
      </c>
      <c r="I96" s="36" t="s">
        <v>337</v>
      </c>
      <c r="J96" s="36" t="s">
        <v>337</v>
      </c>
      <c r="K96" s="36" t="s">
        <v>337</v>
      </c>
      <c r="L96" s="36" t="s">
        <v>337</v>
      </c>
      <c r="M96" s="36" t="s">
        <v>337</v>
      </c>
      <c r="N96" s="36" t="s">
        <v>337</v>
      </c>
      <c r="O96" s="36" t="s">
        <v>337</v>
      </c>
      <c r="P96" s="36" t="s">
        <v>337</v>
      </c>
      <c r="Q96" s="36" t="s">
        <v>337</v>
      </c>
      <c r="R96" s="36" t="s">
        <v>337</v>
      </c>
      <c r="S96" s="36" t="s">
        <v>337</v>
      </c>
      <c r="T96" s="36" t="s">
        <v>337</v>
      </c>
      <c r="U96" s="36" t="s">
        <v>337</v>
      </c>
      <c r="V96" s="36" t="s">
        <v>337</v>
      </c>
      <c r="W96" s="36" t="s">
        <v>337</v>
      </c>
      <c r="X96" s="36" t="s">
        <v>337</v>
      </c>
      <c r="Y96" s="36" t="s">
        <v>337</v>
      </c>
      <c r="Z96" s="36" t="s">
        <v>337</v>
      </c>
      <c r="AA96" s="36" t="s">
        <v>337</v>
      </c>
      <c r="AB96" s="36" t="s">
        <v>337</v>
      </c>
      <c r="AC96" s="36" t="s">
        <v>337</v>
      </c>
      <c r="AD96" s="36" t="s">
        <v>337</v>
      </c>
      <c r="AE96" s="36" t="s">
        <v>337</v>
      </c>
      <c r="AF96" s="36" t="s">
        <v>337</v>
      </c>
      <c r="AG96" s="36" t="s">
        <v>337</v>
      </c>
      <c r="AH96" s="36" t="s">
        <v>337</v>
      </c>
      <c r="AI96" s="36" t="s">
        <v>337</v>
      </c>
      <c r="AJ96" s="36" t="s">
        <v>337</v>
      </c>
      <c r="AK96" s="36" t="s">
        <v>337</v>
      </c>
      <c r="AL96" s="36" t="s">
        <v>337</v>
      </c>
      <c r="AM96" s="36" t="s">
        <v>337</v>
      </c>
      <c r="AN96" s="36" t="s">
        <v>337</v>
      </c>
      <c r="AO96" s="36" t="s">
        <v>337</v>
      </c>
      <c r="AP96" s="36" t="s">
        <v>337</v>
      </c>
      <c r="AQ96" s="36" t="s">
        <v>337</v>
      </c>
      <c r="AR96" s="36" t="s">
        <v>337</v>
      </c>
      <c r="AS96" s="36" t="s">
        <v>337</v>
      </c>
      <c r="AT96" s="36" t="s">
        <v>337</v>
      </c>
      <c r="AU96" s="36" t="s">
        <v>337</v>
      </c>
      <c r="AV96" s="36" t="s">
        <v>337</v>
      </c>
      <c r="AW96" s="36" t="s">
        <v>337</v>
      </c>
      <c r="AX96" s="36" t="s">
        <v>337</v>
      </c>
      <c r="AY96" s="36" t="s">
        <v>337</v>
      </c>
      <c r="AZ96" s="36" t="s">
        <v>337</v>
      </c>
      <c r="BA96" s="36" t="s">
        <v>337</v>
      </c>
      <c r="BB96" s="36" t="s">
        <v>337</v>
      </c>
      <c r="BC96" s="36" t="s">
        <v>337</v>
      </c>
      <c r="BD96" s="36" t="s">
        <v>337</v>
      </c>
      <c r="BE96" s="36" t="s">
        <v>337</v>
      </c>
      <c r="BF96" s="36" t="s">
        <v>337</v>
      </c>
      <c r="BG96" s="36" t="s">
        <v>337</v>
      </c>
      <c r="BH96" s="36" t="s">
        <v>337</v>
      </c>
      <c r="BI96" s="36" t="s">
        <v>337</v>
      </c>
      <c r="BJ96" s="36" t="s">
        <v>337</v>
      </c>
      <c r="BK96" s="36" t="s">
        <v>337</v>
      </c>
      <c r="BL96" s="36" t="s">
        <v>337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337</v>
      </c>
      <c r="E97" s="36" t="s">
        <v>337</v>
      </c>
      <c r="F97" s="36" t="s">
        <v>337</v>
      </c>
      <c r="G97" s="36" t="s">
        <v>337</v>
      </c>
      <c r="H97" s="36" t="s">
        <v>337</v>
      </c>
      <c r="I97" s="36" t="s">
        <v>337</v>
      </c>
      <c r="J97" s="36" t="s">
        <v>337</v>
      </c>
      <c r="K97" s="36" t="s">
        <v>337</v>
      </c>
      <c r="L97" s="36" t="s">
        <v>337</v>
      </c>
      <c r="M97" s="36" t="s">
        <v>337</v>
      </c>
      <c r="N97" s="36" t="s">
        <v>337</v>
      </c>
      <c r="O97" s="36" t="s">
        <v>337</v>
      </c>
      <c r="P97" s="36" t="s">
        <v>337</v>
      </c>
      <c r="Q97" s="36" t="s">
        <v>337</v>
      </c>
      <c r="R97" s="36" t="s">
        <v>337</v>
      </c>
      <c r="S97" s="36" t="s">
        <v>337</v>
      </c>
      <c r="T97" s="36" t="s">
        <v>337</v>
      </c>
      <c r="U97" s="36" t="s">
        <v>337</v>
      </c>
      <c r="V97" s="36" t="s">
        <v>337</v>
      </c>
      <c r="W97" s="36" t="s">
        <v>337</v>
      </c>
      <c r="X97" s="36" t="s">
        <v>337</v>
      </c>
      <c r="Y97" s="36" t="s">
        <v>337</v>
      </c>
      <c r="Z97" s="36" t="s">
        <v>337</v>
      </c>
      <c r="AA97" s="36" t="s">
        <v>337</v>
      </c>
      <c r="AB97" s="36" t="s">
        <v>337</v>
      </c>
      <c r="AC97" s="36" t="s">
        <v>337</v>
      </c>
      <c r="AD97" s="36" t="s">
        <v>337</v>
      </c>
      <c r="AE97" s="36" t="s">
        <v>337</v>
      </c>
      <c r="AF97" s="36" t="s">
        <v>337</v>
      </c>
      <c r="AG97" s="36" t="s">
        <v>337</v>
      </c>
      <c r="AH97" s="36" t="s">
        <v>337</v>
      </c>
      <c r="AI97" s="36" t="s">
        <v>337</v>
      </c>
      <c r="AJ97" s="36" t="s">
        <v>337</v>
      </c>
      <c r="AK97" s="36" t="s">
        <v>337</v>
      </c>
      <c r="AL97" s="36" t="s">
        <v>337</v>
      </c>
      <c r="AM97" s="36" t="s">
        <v>337</v>
      </c>
      <c r="AN97" s="36" t="s">
        <v>337</v>
      </c>
      <c r="AO97" s="36" t="s">
        <v>337</v>
      </c>
      <c r="AP97" s="36" t="s">
        <v>337</v>
      </c>
      <c r="AQ97" s="36" t="s">
        <v>337</v>
      </c>
      <c r="AR97" s="36" t="s">
        <v>337</v>
      </c>
      <c r="AS97" s="36" t="s">
        <v>337</v>
      </c>
      <c r="AT97" s="36" t="s">
        <v>337</v>
      </c>
      <c r="AU97" s="36" t="s">
        <v>337</v>
      </c>
      <c r="AV97" s="36" t="s">
        <v>337</v>
      </c>
      <c r="AW97" s="36" t="s">
        <v>337</v>
      </c>
      <c r="AX97" s="36" t="s">
        <v>337</v>
      </c>
      <c r="AY97" s="36" t="s">
        <v>337</v>
      </c>
      <c r="AZ97" s="36" t="s">
        <v>337</v>
      </c>
      <c r="BA97" s="36" t="s">
        <v>337</v>
      </c>
      <c r="BB97" s="36" t="s">
        <v>337</v>
      </c>
      <c r="BC97" s="36" t="s">
        <v>337</v>
      </c>
      <c r="BD97" s="36" t="s">
        <v>337</v>
      </c>
      <c r="BE97" s="36" t="s">
        <v>337</v>
      </c>
      <c r="BF97" s="36" t="s">
        <v>337</v>
      </c>
      <c r="BG97" s="36" t="s">
        <v>337</v>
      </c>
      <c r="BH97" s="36" t="s">
        <v>337</v>
      </c>
      <c r="BI97" s="36" t="s">
        <v>337</v>
      </c>
      <c r="BJ97" s="36" t="s">
        <v>337</v>
      </c>
      <c r="BK97" s="36" t="s">
        <v>337</v>
      </c>
      <c r="BL97" s="36" t="s">
        <v>337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337</v>
      </c>
      <c r="E98" s="36" t="s">
        <v>337</v>
      </c>
      <c r="F98" s="36" t="s">
        <v>337</v>
      </c>
      <c r="G98" s="36" t="s">
        <v>337</v>
      </c>
      <c r="H98" s="36" t="s">
        <v>337</v>
      </c>
      <c r="I98" s="36" t="s">
        <v>337</v>
      </c>
      <c r="J98" s="36" t="s">
        <v>337</v>
      </c>
      <c r="K98" s="36" t="s">
        <v>337</v>
      </c>
      <c r="L98" s="36" t="s">
        <v>337</v>
      </c>
      <c r="M98" s="36" t="s">
        <v>337</v>
      </c>
      <c r="N98" s="36" t="s">
        <v>337</v>
      </c>
      <c r="O98" s="36" t="s">
        <v>337</v>
      </c>
      <c r="P98" s="36" t="s">
        <v>337</v>
      </c>
      <c r="Q98" s="36" t="s">
        <v>337</v>
      </c>
      <c r="R98" s="36" t="s">
        <v>337</v>
      </c>
      <c r="S98" s="36" t="s">
        <v>337</v>
      </c>
      <c r="T98" s="36" t="s">
        <v>337</v>
      </c>
      <c r="U98" s="36" t="s">
        <v>337</v>
      </c>
      <c r="V98" s="36" t="s">
        <v>337</v>
      </c>
      <c r="W98" s="36" t="s">
        <v>337</v>
      </c>
      <c r="X98" s="36" t="s">
        <v>337</v>
      </c>
      <c r="Y98" s="36" t="s">
        <v>337</v>
      </c>
      <c r="Z98" s="36" t="s">
        <v>337</v>
      </c>
      <c r="AA98" s="36" t="s">
        <v>337</v>
      </c>
      <c r="AB98" s="36" t="s">
        <v>337</v>
      </c>
      <c r="AC98" s="36" t="s">
        <v>337</v>
      </c>
      <c r="AD98" s="36" t="s">
        <v>337</v>
      </c>
      <c r="AE98" s="36" t="s">
        <v>337</v>
      </c>
      <c r="AF98" s="36" t="s">
        <v>337</v>
      </c>
      <c r="AG98" s="36" t="s">
        <v>337</v>
      </c>
      <c r="AH98" s="36" t="s">
        <v>337</v>
      </c>
      <c r="AI98" s="36" t="s">
        <v>337</v>
      </c>
      <c r="AJ98" s="36" t="s">
        <v>337</v>
      </c>
      <c r="AK98" s="36" t="s">
        <v>337</v>
      </c>
      <c r="AL98" s="36" t="s">
        <v>337</v>
      </c>
      <c r="AM98" s="36" t="s">
        <v>337</v>
      </c>
      <c r="AN98" s="36" t="s">
        <v>337</v>
      </c>
      <c r="AO98" s="36" t="s">
        <v>337</v>
      </c>
      <c r="AP98" s="36" t="s">
        <v>337</v>
      </c>
      <c r="AQ98" s="36" t="s">
        <v>337</v>
      </c>
      <c r="AR98" s="36" t="s">
        <v>337</v>
      </c>
      <c r="AS98" s="36" t="s">
        <v>337</v>
      </c>
      <c r="AT98" s="36" t="s">
        <v>337</v>
      </c>
      <c r="AU98" s="36" t="s">
        <v>337</v>
      </c>
      <c r="AV98" s="36" t="s">
        <v>337</v>
      </c>
      <c r="AW98" s="36" t="s">
        <v>337</v>
      </c>
      <c r="AX98" s="36" t="s">
        <v>337</v>
      </c>
      <c r="AY98" s="36" t="s">
        <v>337</v>
      </c>
      <c r="AZ98" s="36" t="s">
        <v>337</v>
      </c>
      <c r="BA98" s="36" t="s">
        <v>337</v>
      </c>
      <c r="BB98" s="36" t="s">
        <v>337</v>
      </c>
      <c r="BC98" s="36" t="s">
        <v>337</v>
      </c>
      <c r="BD98" s="36" t="s">
        <v>337</v>
      </c>
      <c r="BE98" s="36" t="s">
        <v>337</v>
      </c>
      <c r="BF98" s="36" t="s">
        <v>337</v>
      </c>
      <c r="BG98" s="36" t="s">
        <v>337</v>
      </c>
      <c r="BH98" s="36" t="s">
        <v>337</v>
      </c>
      <c r="BI98" s="36" t="s">
        <v>337</v>
      </c>
      <c r="BJ98" s="36" t="s">
        <v>337</v>
      </c>
      <c r="BK98" s="36" t="s">
        <v>337</v>
      </c>
      <c r="BL98" s="36" t="s">
        <v>337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337</v>
      </c>
      <c r="E99" s="36" t="s">
        <v>337</v>
      </c>
      <c r="F99" s="36" t="s">
        <v>337</v>
      </c>
      <c r="G99" s="36" t="s">
        <v>337</v>
      </c>
      <c r="H99" s="36" t="s">
        <v>337</v>
      </c>
      <c r="I99" s="36" t="s">
        <v>337</v>
      </c>
      <c r="J99" s="36" t="s">
        <v>337</v>
      </c>
      <c r="K99" s="36" t="s">
        <v>337</v>
      </c>
      <c r="L99" s="36" t="s">
        <v>337</v>
      </c>
      <c r="M99" s="36" t="s">
        <v>337</v>
      </c>
      <c r="N99" s="36" t="s">
        <v>337</v>
      </c>
      <c r="O99" s="36" t="s">
        <v>337</v>
      </c>
      <c r="P99" s="36" t="s">
        <v>337</v>
      </c>
      <c r="Q99" s="36" t="s">
        <v>337</v>
      </c>
      <c r="R99" s="36" t="s">
        <v>337</v>
      </c>
      <c r="S99" s="36" t="s">
        <v>337</v>
      </c>
      <c r="T99" s="36" t="s">
        <v>337</v>
      </c>
      <c r="U99" s="36" t="s">
        <v>337</v>
      </c>
      <c r="V99" s="36" t="s">
        <v>337</v>
      </c>
      <c r="W99" s="36" t="s">
        <v>337</v>
      </c>
      <c r="X99" s="36" t="s">
        <v>337</v>
      </c>
      <c r="Y99" s="36" t="s">
        <v>337</v>
      </c>
      <c r="Z99" s="36" t="s">
        <v>337</v>
      </c>
      <c r="AA99" s="36" t="s">
        <v>337</v>
      </c>
      <c r="AB99" s="36" t="s">
        <v>337</v>
      </c>
      <c r="AC99" s="36" t="s">
        <v>337</v>
      </c>
      <c r="AD99" s="36" t="s">
        <v>337</v>
      </c>
      <c r="AE99" s="36" t="s">
        <v>337</v>
      </c>
      <c r="AF99" s="36" t="s">
        <v>337</v>
      </c>
      <c r="AG99" s="36" t="s">
        <v>337</v>
      </c>
      <c r="AH99" s="36" t="s">
        <v>337</v>
      </c>
      <c r="AI99" s="36" t="s">
        <v>337</v>
      </c>
      <c r="AJ99" s="36" t="s">
        <v>337</v>
      </c>
      <c r="AK99" s="36" t="s">
        <v>337</v>
      </c>
      <c r="AL99" s="36" t="s">
        <v>337</v>
      </c>
      <c r="AM99" s="36" t="s">
        <v>337</v>
      </c>
      <c r="AN99" s="36" t="s">
        <v>337</v>
      </c>
      <c r="AO99" s="36" t="s">
        <v>337</v>
      </c>
      <c r="AP99" s="36" t="s">
        <v>337</v>
      </c>
      <c r="AQ99" s="36" t="s">
        <v>337</v>
      </c>
      <c r="AR99" s="36" t="s">
        <v>337</v>
      </c>
      <c r="AS99" s="36" t="s">
        <v>337</v>
      </c>
      <c r="AT99" s="36" t="s">
        <v>337</v>
      </c>
      <c r="AU99" s="36" t="s">
        <v>337</v>
      </c>
      <c r="AV99" s="36" t="s">
        <v>337</v>
      </c>
      <c r="AW99" s="36" t="s">
        <v>337</v>
      </c>
      <c r="AX99" s="36" t="s">
        <v>337</v>
      </c>
      <c r="AY99" s="36" t="s">
        <v>337</v>
      </c>
      <c r="AZ99" s="36" t="s">
        <v>337</v>
      </c>
      <c r="BA99" s="36" t="s">
        <v>337</v>
      </c>
      <c r="BB99" s="36" t="s">
        <v>337</v>
      </c>
      <c r="BC99" s="36" t="s">
        <v>337</v>
      </c>
      <c r="BD99" s="36" t="s">
        <v>337</v>
      </c>
      <c r="BE99" s="36" t="s">
        <v>337</v>
      </c>
      <c r="BF99" s="36" t="s">
        <v>337</v>
      </c>
      <c r="BG99" s="36" t="s">
        <v>337</v>
      </c>
      <c r="BH99" s="36" t="s">
        <v>337</v>
      </c>
      <c r="BI99" s="36" t="s">
        <v>337</v>
      </c>
      <c r="BJ99" s="36" t="s">
        <v>337</v>
      </c>
      <c r="BK99" s="36" t="s">
        <v>337</v>
      </c>
      <c r="BL99" s="36" t="s">
        <v>337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337</v>
      </c>
      <c r="E100" s="36" t="s">
        <v>337</v>
      </c>
      <c r="F100" s="36" t="s">
        <v>337</v>
      </c>
      <c r="G100" s="36" t="s">
        <v>337</v>
      </c>
      <c r="H100" s="36" t="s">
        <v>337</v>
      </c>
      <c r="I100" s="36" t="s">
        <v>337</v>
      </c>
      <c r="J100" s="36" t="s">
        <v>337</v>
      </c>
      <c r="K100" s="36" t="s">
        <v>337</v>
      </c>
      <c r="L100" s="36" t="s">
        <v>337</v>
      </c>
      <c r="M100" s="36" t="s">
        <v>337</v>
      </c>
      <c r="N100" s="36" t="s">
        <v>337</v>
      </c>
      <c r="O100" s="36" t="s">
        <v>337</v>
      </c>
      <c r="P100" s="36" t="s">
        <v>337</v>
      </c>
      <c r="Q100" s="36" t="s">
        <v>337</v>
      </c>
      <c r="R100" s="36" t="s">
        <v>337</v>
      </c>
      <c r="S100" s="36" t="s">
        <v>337</v>
      </c>
      <c r="T100" s="36" t="s">
        <v>337</v>
      </c>
      <c r="U100" s="36" t="s">
        <v>337</v>
      </c>
      <c r="V100" s="36" t="s">
        <v>337</v>
      </c>
      <c r="W100" s="36" t="s">
        <v>337</v>
      </c>
      <c r="X100" s="36" t="s">
        <v>337</v>
      </c>
      <c r="Y100" s="36" t="s">
        <v>337</v>
      </c>
      <c r="Z100" s="36" t="s">
        <v>337</v>
      </c>
      <c r="AA100" s="36" t="s">
        <v>337</v>
      </c>
      <c r="AB100" s="36" t="s">
        <v>337</v>
      </c>
      <c r="AC100" s="36" t="s">
        <v>337</v>
      </c>
      <c r="AD100" s="36" t="s">
        <v>337</v>
      </c>
      <c r="AE100" s="36" t="s">
        <v>337</v>
      </c>
      <c r="AF100" s="36" t="s">
        <v>337</v>
      </c>
      <c r="AG100" s="36" t="s">
        <v>337</v>
      </c>
      <c r="AH100" s="36" t="s">
        <v>337</v>
      </c>
      <c r="AI100" s="36" t="s">
        <v>337</v>
      </c>
      <c r="AJ100" s="36" t="s">
        <v>337</v>
      </c>
      <c r="AK100" s="36" t="s">
        <v>337</v>
      </c>
      <c r="AL100" s="36" t="s">
        <v>337</v>
      </c>
      <c r="AM100" s="36" t="s">
        <v>337</v>
      </c>
      <c r="AN100" s="36" t="s">
        <v>337</v>
      </c>
      <c r="AO100" s="36" t="s">
        <v>337</v>
      </c>
      <c r="AP100" s="36" t="s">
        <v>337</v>
      </c>
      <c r="AQ100" s="36" t="s">
        <v>337</v>
      </c>
      <c r="AR100" s="36" t="s">
        <v>337</v>
      </c>
      <c r="AS100" s="36" t="s">
        <v>337</v>
      </c>
      <c r="AT100" s="36" t="s">
        <v>337</v>
      </c>
      <c r="AU100" s="36" t="s">
        <v>337</v>
      </c>
      <c r="AV100" s="36" t="s">
        <v>337</v>
      </c>
      <c r="AW100" s="36" t="s">
        <v>337</v>
      </c>
      <c r="AX100" s="36" t="s">
        <v>337</v>
      </c>
      <c r="AY100" s="36" t="s">
        <v>337</v>
      </c>
      <c r="AZ100" s="36" t="s">
        <v>337</v>
      </c>
      <c r="BA100" s="36" t="s">
        <v>337</v>
      </c>
      <c r="BB100" s="36" t="s">
        <v>337</v>
      </c>
      <c r="BC100" s="36" t="s">
        <v>337</v>
      </c>
      <c r="BD100" s="36" t="s">
        <v>337</v>
      </c>
      <c r="BE100" s="36" t="s">
        <v>337</v>
      </c>
      <c r="BF100" s="36" t="s">
        <v>337</v>
      </c>
      <c r="BG100" s="36" t="s">
        <v>337</v>
      </c>
      <c r="BH100" s="36" t="s">
        <v>337</v>
      </c>
      <c r="BI100" s="36" t="s">
        <v>337</v>
      </c>
      <c r="BJ100" s="36" t="s">
        <v>337</v>
      </c>
      <c r="BK100" s="36" t="s">
        <v>337</v>
      </c>
      <c r="BL100" s="36" t="s">
        <v>337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337</v>
      </c>
      <c r="E101" s="36" t="s">
        <v>337</v>
      </c>
      <c r="F101" s="36" t="s">
        <v>337</v>
      </c>
      <c r="G101" s="36" t="s">
        <v>337</v>
      </c>
      <c r="H101" s="36" t="s">
        <v>337</v>
      </c>
      <c r="I101" s="36" t="s">
        <v>337</v>
      </c>
      <c r="J101" s="36" t="s">
        <v>337</v>
      </c>
      <c r="K101" s="36" t="s">
        <v>337</v>
      </c>
      <c r="L101" s="36" t="s">
        <v>337</v>
      </c>
      <c r="M101" s="36" t="s">
        <v>337</v>
      </c>
      <c r="N101" s="36" t="s">
        <v>337</v>
      </c>
      <c r="O101" s="36" t="s">
        <v>337</v>
      </c>
      <c r="P101" s="36" t="s">
        <v>337</v>
      </c>
      <c r="Q101" s="36" t="s">
        <v>337</v>
      </c>
      <c r="R101" s="36" t="s">
        <v>337</v>
      </c>
      <c r="S101" s="36" t="s">
        <v>337</v>
      </c>
      <c r="T101" s="36" t="s">
        <v>337</v>
      </c>
      <c r="U101" s="36" t="s">
        <v>337</v>
      </c>
      <c r="V101" s="36" t="s">
        <v>337</v>
      </c>
      <c r="W101" s="36" t="s">
        <v>337</v>
      </c>
      <c r="X101" s="36" t="s">
        <v>337</v>
      </c>
      <c r="Y101" s="36" t="s">
        <v>337</v>
      </c>
      <c r="Z101" s="36" t="s">
        <v>337</v>
      </c>
      <c r="AA101" s="36" t="s">
        <v>337</v>
      </c>
      <c r="AB101" s="36" t="s">
        <v>337</v>
      </c>
      <c r="AC101" s="36" t="s">
        <v>337</v>
      </c>
      <c r="AD101" s="36" t="s">
        <v>337</v>
      </c>
      <c r="AE101" s="36" t="s">
        <v>337</v>
      </c>
      <c r="AF101" s="36" t="s">
        <v>337</v>
      </c>
      <c r="AG101" s="36" t="s">
        <v>337</v>
      </c>
      <c r="AH101" s="36" t="s">
        <v>337</v>
      </c>
      <c r="AI101" s="36" t="s">
        <v>337</v>
      </c>
      <c r="AJ101" s="36" t="s">
        <v>337</v>
      </c>
      <c r="AK101" s="36" t="s">
        <v>337</v>
      </c>
      <c r="AL101" s="36" t="s">
        <v>337</v>
      </c>
      <c r="AM101" s="36" t="s">
        <v>337</v>
      </c>
      <c r="AN101" s="36" t="s">
        <v>337</v>
      </c>
      <c r="AO101" s="36" t="s">
        <v>337</v>
      </c>
      <c r="AP101" s="36" t="s">
        <v>337</v>
      </c>
      <c r="AQ101" s="36" t="s">
        <v>337</v>
      </c>
      <c r="AR101" s="36" t="s">
        <v>337</v>
      </c>
      <c r="AS101" s="36" t="s">
        <v>337</v>
      </c>
      <c r="AT101" s="36" t="s">
        <v>337</v>
      </c>
      <c r="AU101" s="36" t="s">
        <v>337</v>
      </c>
      <c r="AV101" s="36" t="s">
        <v>337</v>
      </c>
      <c r="AW101" s="36" t="s">
        <v>337</v>
      </c>
      <c r="AX101" s="36" t="s">
        <v>337</v>
      </c>
      <c r="AY101" s="36" t="s">
        <v>337</v>
      </c>
      <c r="AZ101" s="36" t="s">
        <v>337</v>
      </c>
      <c r="BA101" s="36" t="s">
        <v>337</v>
      </c>
      <c r="BB101" s="36" t="s">
        <v>337</v>
      </c>
      <c r="BC101" s="36" t="s">
        <v>337</v>
      </c>
      <c r="BD101" s="36" t="s">
        <v>337</v>
      </c>
      <c r="BE101" s="36" t="s">
        <v>337</v>
      </c>
      <c r="BF101" s="36" t="s">
        <v>337</v>
      </c>
      <c r="BG101" s="36" t="s">
        <v>337</v>
      </c>
      <c r="BH101" s="36" t="s">
        <v>337</v>
      </c>
      <c r="BI101" s="36" t="s">
        <v>337</v>
      </c>
      <c r="BJ101" s="36" t="s">
        <v>337</v>
      </c>
      <c r="BK101" s="36" t="s">
        <v>337</v>
      </c>
      <c r="BL101" s="36" t="s">
        <v>337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337</v>
      </c>
      <c r="E102" s="36" t="s">
        <v>337</v>
      </c>
      <c r="F102" s="36" t="s">
        <v>337</v>
      </c>
      <c r="G102" s="36" t="s">
        <v>337</v>
      </c>
      <c r="H102" s="36" t="s">
        <v>337</v>
      </c>
      <c r="I102" s="36" t="s">
        <v>337</v>
      </c>
      <c r="J102" s="36" t="s">
        <v>337</v>
      </c>
      <c r="K102" s="36" t="s">
        <v>337</v>
      </c>
      <c r="L102" s="36" t="s">
        <v>337</v>
      </c>
      <c r="M102" s="36" t="s">
        <v>337</v>
      </c>
      <c r="N102" s="36" t="s">
        <v>337</v>
      </c>
      <c r="O102" s="36" t="s">
        <v>337</v>
      </c>
      <c r="P102" s="36" t="s">
        <v>337</v>
      </c>
      <c r="Q102" s="36" t="s">
        <v>337</v>
      </c>
      <c r="R102" s="36" t="s">
        <v>337</v>
      </c>
      <c r="S102" s="36" t="s">
        <v>337</v>
      </c>
      <c r="T102" s="36" t="s">
        <v>337</v>
      </c>
      <c r="U102" s="36" t="s">
        <v>337</v>
      </c>
      <c r="V102" s="36" t="s">
        <v>337</v>
      </c>
      <c r="W102" s="36" t="s">
        <v>337</v>
      </c>
      <c r="X102" s="36" t="s">
        <v>337</v>
      </c>
      <c r="Y102" s="36" t="s">
        <v>337</v>
      </c>
      <c r="Z102" s="36" t="s">
        <v>337</v>
      </c>
      <c r="AA102" s="36" t="s">
        <v>337</v>
      </c>
      <c r="AB102" s="36" t="s">
        <v>337</v>
      </c>
      <c r="AC102" s="36" t="s">
        <v>337</v>
      </c>
      <c r="AD102" s="36" t="s">
        <v>337</v>
      </c>
      <c r="AE102" s="36" t="s">
        <v>337</v>
      </c>
      <c r="AF102" s="36" t="s">
        <v>337</v>
      </c>
      <c r="AG102" s="36" t="s">
        <v>337</v>
      </c>
      <c r="AH102" s="36" t="s">
        <v>337</v>
      </c>
      <c r="AI102" s="36" t="s">
        <v>337</v>
      </c>
      <c r="AJ102" s="36" t="s">
        <v>337</v>
      </c>
      <c r="AK102" s="36" t="s">
        <v>337</v>
      </c>
      <c r="AL102" s="36" t="s">
        <v>337</v>
      </c>
      <c r="AM102" s="36" t="s">
        <v>337</v>
      </c>
      <c r="AN102" s="36" t="s">
        <v>337</v>
      </c>
      <c r="AO102" s="36" t="s">
        <v>337</v>
      </c>
      <c r="AP102" s="36" t="s">
        <v>337</v>
      </c>
      <c r="AQ102" s="36" t="s">
        <v>337</v>
      </c>
      <c r="AR102" s="36" t="s">
        <v>337</v>
      </c>
      <c r="AS102" s="36" t="s">
        <v>337</v>
      </c>
      <c r="AT102" s="36" t="s">
        <v>337</v>
      </c>
      <c r="AU102" s="36" t="s">
        <v>337</v>
      </c>
      <c r="AV102" s="36" t="s">
        <v>337</v>
      </c>
      <c r="AW102" s="36" t="s">
        <v>337</v>
      </c>
      <c r="AX102" s="36" t="s">
        <v>337</v>
      </c>
      <c r="AY102" s="36" t="s">
        <v>337</v>
      </c>
      <c r="AZ102" s="36" t="s">
        <v>337</v>
      </c>
      <c r="BA102" s="36" t="s">
        <v>337</v>
      </c>
      <c r="BB102" s="36" t="s">
        <v>337</v>
      </c>
      <c r="BC102" s="36" t="s">
        <v>337</v>
      </c>
      <c r="BD102" s="36" t="s">
        <v>337</v>
      </c>
      <c r="BE102" s="36" t="s">
        <v>337</v>
      </c>
      <c r="BF102" s="36" t="s">
        <v>337</v>
      </c>
      <c r="BG102" s="36" t="s">
        <v>337</v>
      </c>
      <c r="BH102" s="36" t="s">
        <v>337</v>
      </c>
      <c r="BI102" s="36" t="s">
        <v>337</v>
      </c>
      <c r="BJ102" s="36" t="s">
        <v>337</v>
      </c>
      <c r="BK102" s="36" t="s">
        <v>337</v>
      </c>
      <c r="BL102" s="36" t="s">
        <v>337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337</v>
      </c>
      <c r="E103" s="36" t="s">
        <v>337</v>
      </c>
      <c r="F103" s="36" t="s">
        <v>337</v>
      </c>
      <c r="G103" s="36" t="s">
        <v>337</v>
      </c>
      <c r="H103" s="36" t="s">
        <v>337</v>
      </c>
      <c r="I103" s="36" t="s">
        <v>337</v>
      </c>
      <c r="J103" s="36" t="s">
        <v>337</v>
      </c>
      <c r="K103" s="36" t="s">
        <v>337</v>
      </c>
      <c r="L103" s="36" t="s">
        <v>337</v>
      </c>
      <c r="M103" s="36" t="s">
        <v>337</v>
      </c>
      <c r="N103" s="36" t="s">
        <v>337</v>
      </c>
      <c r="O103" s="36" t="s">
        <v>337</v>
      </c>
      <c r="P103" s="36" t="s">
        <v>337</v>
      </c>
      <c r="Q103" s="36" t="s">
        <v>337</v>
      </c>
      <c r="R103" s="36" t="s">
        <v>337</v>
      </c>
      <c r="S103" s="36" t="s">
        <v>337</v>
      </c>
      <c r="T103" s="36" t="s">
        <v>337</v>
      </c>
      <c r="U103" s="36" t="s">
        <v>337</v>
      </c>
      <c r="V103" s="36" t="s">
        <v>337</v>
      </c>
      <c r="W103" s="36" t="s">
        <v>337</v>
      </c>
      <c r="X103" s="36" t="s">
        <v>337</v>
      </c>
      <c r="Y103" s="36" t="s">
        <v>337</v>
      </c>
      <c r="Z103" s="36" t="s">
        <v>337</v>
      </c>
      <c r="AA103" s="36" t="s">
        <v>337</v>
      </c>
      <c r="AB103" s="36" t="s">
        <v>337</v>
      </c>
      <c r="AC103" s="36" t="s">
        <v>337</v>
      </c>
      <c r="AD103" s="36" t="s">
        <v>337</v>
      </c>
      <c r="AE103" s="36" t="s">
        <v>337</v>
      </c>
      <c r="AF103" s="36" t="s">
        <v>337</v>
      </c>
      <c r="AG103" s="36" t="s">
        <v>337</v>
      </c>
      <c r="AH103" s="36" t="s">
        <v>337</v>
      </c>
      <c r="AI103" s="36" t="s">
        <v>337</v>
      </c>
      <c r="AJ103" s="36" t="s">
        <v>337</v>
      </c>
      <c r="AK103" s="36" t="s">
        <v>337</v>
      </c>
      <c r="AL103" s="36" t="s">
        <v>337</v>
      </c>
      <c r="AM103" s="36" t="s">
        <v>337</v>
      </c>
      <c r="AN103" s="36" t="s">
        <v>337</v>
      </c>
      <c r="AO103" s="36" t="s">
        <v>337</v>
      </c>
      <c r="AP103" s="36" t="s">
        <v>337</v>
      </c>
      <c r="AQ103" s="36" t="s">
        <v>337</v>
      </c>
      <c r="AR103" s="36" t="s">
        <v>337</v>
      </c>
      <c r="AS103" s="36" t="s">
        <v>337</v>
      </c>
      <c r="AT103" s="36" t="s">
        <v>337</v>
      </c>
      <c r="AU103" s="36" t="s">
        <v>337</v>
      </c>
      <c r="AV103" s="36" t="s">
        <v>337</v>
      </c>
      <c r="AW103" s="36" t="s">
        <v>337</v>
      </c>
      <c r="AX103" s="36" t="s">
        <v>337</v>
      </c>
      <c r="AY103" s="36" t="s">
        <v>337</v>
      </c>
      <c r="AZ103" s="36" t="s">
        <v>337</v>
      </c>
      <c r="BA103" s="36" t="s">
        <v>337</v>
      </c>
      <c r="BB103" s="36" t="s">
        <v>337</v>
      </c>
      <c r="BC103" s="36" t="s">
        <v>337</v>
      </c>
      <c r="BD103" s="36" t="s">
        <v>337</v>
      </c>
      <c r="BE103" s="36" t="s">
        <v>337</v>
      </c>
      <c r="BF103" s="36" t="s">
        <v>337</v>
      </c>
      <c r="BG103" s="36" t="s">
        <v>337</v>
      </c>
      <c r="BH103" s="36" t="s">
        <v>337</v>
      </c>
      <c r="BI103" s="36" t="s">
        <v>337</v>
      </c>
      <c r="BJ103" s="36" t="s">
        <v>337</v>
      </c>
      <c r="BK103" s="36" t="s">
        <v>337</v>
      </c>
      <c r="BL103" s="36" t="s">
        <v>337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337</v>
      </c>
      <c r="E104" s="36" t="s">
        <v>337</v>
      </c>
      <c r="F104" s="36" t="s">
        <v>337</v>
      </c>
      <c r="G104" s="36" t="s">
        <v>337</v>
      </c>
      <c r="H104" s="36" t="s">
        <v>337</v>
      </c>
      <c r="I104" s="36" t="s">
        <v>337</v>
      </c>
      <c r="J104" s="36" t="s">
        <v>337</v>
      </c>
      <c r="K104" s="36" t="s">
        <v>337</v>
      </c>
      <c r="L104" s="36" t="s">
        <v>337</v>
      </c>
      <c r="M104" s="36" t="s">
        <v>337</v>
      </c>
      <c r="N104" s="36" t="s">
        <v>337</v>
      </c>
      <c r="O104" s="36" t="s">
        <v>337</v>
      </c>
      <c r="P104" s="36" t="s">
        <v>337</v>
      </c>
      <c r="Q104" s="36" t="s">
        <v>337</v>
      </c>
      <c r="R104" s="36" t="s">
        <v>337</v>
      </c>
      <c r="S104" s="36" t="s">
        <v>337</v>
      </c>
      <c r="T104" s="36" t="s">
        <v>337</v>
      </c>
      <c r="U104" s="36" t="s">
        <v>337</v>
      </c>
      <c r="V104" s="36" t="s">
        <v>337</v>
      </c>
      <c r="W104" s="36" t="s">
        <v>337</v>
      </c>
      <c r="X104" s="36" t="s">
        <v>337</v>
      </c>
      <c r="Y104" s="36" t="s">
        <v>337</v>
      </c>
      <c r="Z104" s="36" t="s">
        <v>337</v>
      </c>
      <c r="AA104" s="36" t="s">
        <v>337</v>
      </c>
      <c r="AB104" s="36" t="s">
        <v>337</v>
      </c>
      <c r="AC104" s="36" t="s">
        <v>337</v>
      </c>
      <c r="AD104" s="36" t="s">
        <v>337</v>
      </c>
      <c r="AE104" s="36" t="s">
        <v>337</v>
      </c>
      <c r="AF104" s="36" t="s">
        <v>337</v>
      </c>
      <c r="AG104" s="36" t="s">
        <v>337</v>
      </c>
      <c r="AH104" s="36" t="s">
        <v>337</v>
      </c>
      <c r="AI104" s="36" t="s">
        <v>337</v>
      </c>
      <c r="AJ104" s="36" t="s">
        <v>337</v>
      </c>
      <c r="AK104" s="36" t="s">
        <v>337</v>
      </c>
      <c r="AL104" s="36" t="s">
        <v>337</v>
      </c>
      <c r="AM104" s="36" t="s">
        <v>337</v>
      </c>
      <c r="AN104" s="36" t="s">
        <v>337</v>
      </c>
      <c r="AO104" s="36" t="s">
        <v>337</v>
      </c>
      <c r="AP104" s="36" t="s">
        <v>337</v>
      </c>
      <c r="AQ104" s="36" t="s">
        <v>337</v>
      </c>
      <c r="AR104" s="36" t="s">
        <v>337</v>
      </c>
      <c r="AS104" s="36" t="s">
        <v>337</v>
      </c>
      <c r="AT104" s="36" t="s">
        <v>337</v>
      </c>
      <c r="AU104" s="36" t="s">
        <v>337</v>
      </c>
      <c r="AV104" s="36" t="s">
        <v>337</v>
      </c>
      <c r="AW104" s="36" t="s">
        <v>337</v>
      </c>
      <c r="AX104" s="36" t="s">
        <v>337</v>
      </c>
      <c r="AY104" s="36" t="s">
        <v>337</v>
      </c>
      <c r="AZ104" s="36" t="s">
        <v>337</v>
      </c>
      <c r="BA104" s="36" t="s">
        <v>337</v>
      </c>
      <c r="BB104" s="36" t="s">
        <v>337</v>
      </c>
      <c r="BC104" s="36" t="s">
        <v>337</v>
      </c>
      <c r="BD104" s="36" t="s">
        <v>337</v>
      </c>
      <c r="BE104" s="36" t="s">
        <v>337</v>
      </c>
      <c r="BF104" s="36" t="s">
        <v>337</v>
      </c>
      <c r="BG104" s="36" t="s">
        <v>337</v>
      </c>
      <c r="BH104" s="36" t="s">
        <v>337</v>
      </c>
      <c r="BI104" s="36" t="s">
        <v>337</v>
      </c>
      <c r="BJ104" s="36" t="s">
        <v>337</v>
      </c>
      <c r="BK104" s="36" t="s">
        <v>337</v>
      </c>
      <c r="BL104" s="36" t="s">
        <v>337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337</v>
      </c>
      <c r="E105" s="36" t="s">
        <v>337</v>
      </c>
      <c r="F105" s="36" t="s">
        <v>337</v>
      </c>
      <c r="G105" s="36" t="s">
        <v>337</v>
      </c>
      <c r="H105" s="36" t="s">
        <v>337</v>
      </c>
      <c r="I105" s="36" t="s">
        <v>337</v>
      </c>
      <c r="J105" s="36" t="s">
        <v>337</v>
      </c>
      <c r="K105" s="36" t="s">
        <v>337</v>
      </c>
      <c r="L105" s="36" t="s">
        <v>337</v>
      </c>
      <c r="M105" s="36" t="s">
        <v>337</v>
      </c>
      <c r="N105" s="36" t="s">
        <v>337</v>
      </c>
      <c r="O105" s="36" t="s">
        <v>337</v>
      </c>
      <c r="P105" s="36" t="s">
        <v>337</v>
      </c>
      <c r="Q105" s="36" t="s">
        <v>337</v>
      </c>
      <c r="R105" s="36" t="s">
        <v>337</v>
      </c>
      <c r="S105" s="36" t="s">
        <v>337</v>
      </c>
      <c r="T105" s="36" t="s">
        <v>337</v>
      </c>
      <c r="U105" s="36" t="s">
        <v>337</v>
      </c>
      <c r="V105" s="36" t="s">
        <v>337</v>
      </c>
      <c r="W105" s="36" t="s">
        <v>337</v>
      </c>
      <c r="X105" s="36" t="s">
        <v>337</v>
      </c>
      <c r="Y105" s="36" t="s">
        <v>337</v>
      </c>
      <c r="Z105" s="36" t="s">
        <v>337</v>
      </c>
      <c r="AA105" s="36" t="s">
        <v>337</v>
      </c>
      <c r="AB105" s="36" t="s">
        <v>337</v>
      </c>
      <c r="AC105" s="36" t="s">
        <v>337</v>
      </c>
      <c r="AD105" s="36" t="s">
        <v>337</v>
      </c>
      <c r="AE105" s="36" t="s">
        <v>337</v>
      </c>
      <c r="AF105" s="36" t="s">
        <v>337</v>
      </c>
      <c r="AG105" s="36" t="s">
        <v>337</v>
      </c>
      <c r="AH105" s="36" t="s">
        <v>337</v>
      </c>
      <c r="AI105" s="36" t="s">
        <v>337</v>
      </c>
      <c r="AJ105" s="36" t="s">
        <v>337</v>
      </c>
      <c r="AK105" s="36" t="s">
        <v>337</v>
      </c>
      <c r="AL105" s="36" t="s">
        <v>337</v>
      </c>
      <c r="AM105" s="36" t="s">
        <v>337</v>
      </c>
      <c r="AN105" s="36" t="s">
        <v>337</v>
      </c>
      <c r="AO105" s="36" t="s">
        <v>337</v>
      </c>
      <c r="AP105" s="36" t="s">
        <v>337</v>
      </c>
      <c r="AQ105" s="36" t="s">
        <v>337</v>
      </c>
      <c r="AR105" s="36" t="s">
        <v>337</v>
      </c>
      <c r="AS105" s="36" t="s">
        <v>337</v>
      </c>
      <c r="AT105" s="36" t="s">
        <v>337</v>
      </c>
      <c r="AU105" s="36" t="s">
        <v>337</v>
      </c>
      <c r="AV105" s="36" t="s">
        <v>337</v>
      </c>
      <c r="AW105" s="36" t="s">
        <v>337</v>
      </c>
      <c r="AX105" s="36" t="s">
        <v>337</v>
      </c>
      <c r="AY105" s="36" t="s">
        <v>337</v>
      </c>
      <c r="AZ105" s="36" t="s">
        <v>337</v>
      </c>
      <c r="BA105" s="36" t="s">
        <v>337</v>
      </c>
      <c r="BB105" s="36" t="s">
        <v>337</v>
      </c>
      <c r="BC105" s="36" t="s">
        <v>337</v>
      </c>
      <c r="BD105" s="36" t="s">
        <v>337</v>
      </c>
      <c r="BE105" s="36" t="s">
        <v>337</v>
      </c>
      <c r="BF105" s="36" t="s">
        <v>337</v>
      </c>
      <c r="BG105" s="36" t="s">
        <v>337</v>
      </c>
      <c r="BH105" s="36" t="s">
        <v>337</v>
      </c>
      <c r="BI105" s="36" t="s">
        <v>337</v>
      </c>
      <c r="BJ105" s="36" t="s">
        <v>337</v>
      </c>
      <c r="BK105" s="36" t="s">
        <v>337</v>
      </c>
      <c r="BL105" s="36" t="s">
        <v>337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337</v>
      </c>
      <c r="E106" s="36" t="s">
        <v>337</v>
      </c>
      <c r="F106" s="36" t="s">
        <v>337</v>
      </c>
      <c r="G106" s="36" t="s">
        <v>337</v>
      </c>
      <c r="H106" s="36" t="s">
        <v>337</v>
      </c>
      <c r="I106" s="36" t="s">
        <v>337</v>
      </c>
      <c r="J106" s="36" t="s">
        <v>337</v>
      </c>
      <c r="K106" s="36" t="s">
        <v>337</v>
      </c>
      <c r="L106" s="36" t="s">
        <v>337</v>
      </c>
      <c r="M106" s="36" t="s">
        <v>337</v>
      </c>
      <c r="N106" s="36" t="s">
        <v>337</v>
      </c>
      <c r="O106" s="36" t="s">
        <v>337</v>
      </c>
      <c r="P106" s="36" t="s">
        <v>337</v>
      </c>
      <c r="Q106" s="36" t="s">
        <v>337</v>
      </c>
      <c r="R106" s="36" t="s">
        <v>337</v>
      </c>
      <c r="S106" s="36" t="s">
        <v>337</v>
      </c>
      <c r="T106" s="36" t="s">
        <v>337</v>
      </c>
      <c r="U106" s="36" t="s">
        <v>337</v>
      </c>
      <c r="V106" s="36" t="s">
        <v>337</v>
      </c>
      <c r="W106" s="36" t="s">
        <v>337</v>
      </c>
      <c r="X106" s="36" t="s">
        <v>337</v>
      </c>
      <c r="Y106" s="36" t="s">
        <v>337</v>
      </c>
      <c r="Z106" s="36" t="s">
        <v>337</v>
      </c>
      <c r="AA106" s="36" t="s">
        <v>337</v>
      </c>
      <c r="AB106" s="36" t="s">
        <v>337</v>
      </c>
      <c r="AC106" s="36" t="s">
        <v>337</v>
      </c>
      <c r="AD106" s="36" t="s">
        <v>337</v>
      </c>
      <c r="AE106" s="36" t="s">
        <v>337</v>
      </c>
      <c r="AF106" s="36" t="s">
        <v>337</v>
      </c>
      <c r="AG106" s="36" t="s">
        <v>337</v>
      </c>
      <c r="AH106" s="36" t="s">
        <v>337</v>
      </c>
      <c r="AI106" s="36" t="s">
        <v>337</v>
      </c>
      <c r="AJ106" s="36" t="s">
        <v>337</v>
      </c>
      <c r="AK106" s="36" t="s">
        <v>337</v>
      </c>
      <c r="AL106" s="36" t="s">
        <v>337</v>
      </c>
      <c r="AM106" s="36" t="s">
        <v>337</v>
      </c>
      <c r="AN106" s="36" t="s">
        <v>337</v>
      </c>
      <c r="AO106" s="36" t="s">
        <v>337</v>
      </c>
      <c r="AP106" s="36" t="s">
        <v>337</v>
      </c>
      <c r="AQ106" s="36" t="s">
        <v>337</v>
      </c>
      <c r="AR106" s="36" t="s">
        <v>337</v>
      </c>
      <c r="AS106" s="36" t="s">
        <v>337</v>
      </c>
      <c r="AT106" s="36" t="s">
        <v>337</v>
      </c>
      <c r="AU106" s="36" t="s">
        <v>337</v>
      </c>
      <c r="AV106" s="36" t="s">
        <v>337</v>
      </c>
      <c r="AW106" s="36" t="s">
        <v>337</v>
      </c>
      <c r="AX106" s="36" t="s">
        <v>337</v>
      </c>
      <c r="AY106" s="36" t="s">
        <v>337</v>
      </c>
      <c r="AZ106" s="36" t="s">
        <v>337</v>
      </c>
      <c r="BA106" s="36" t="s">
        <v>337</v>
      </c>
      <c r="BB106" s="36" t="s">
        <v>337</v>
      </c>
      <c r="BC106" s="36" t="s">
        <v>337</v>
      </c>
      <c r="BD106" s="36" t="s">
        <v>337</v>
      </c>
      <c r="BE106" s="36" t="s">
        <v>337</v>
      </c>
      <c r="BF106" s="36" t="s">
        <v>337</v>
      </c>
      <c r="BG106" s="36" t="s">
        <v>337</v>
      </c>
      <c r="BH106" s="36" t="s">
        <v>337</v>
      </c>
      <c r="BI106" s="36" t="s">
        <v>337</v>
      </c>
      <c r="BJ106" s="36" t="s">
        <v>337</v>
      </c>
      <c r="BK106" s="36" t="s">
        <v>337</v>
      </c>
      <c r="BL106" s="36" t="s">
        <v>337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337</v>
      </c>
      <c r="E107" s="36" t="s">
        <v>337</v>
      </c>
      <c r="F107" s="36" t="s">
        <v>337</v>
      </c>
      <c r="G107" s="36" t="s">
        <v>337</v>
      </c>
      <c r="H107" s="36" t="s">
        <v>337</v>
      </c>
      <c r="I107" s="36" t="s">
        <v>337</v>
      </c>
      <c r="J107" s="36" t="s">
        <v>337</v>
      </c>
      <c r="K107" s="36" t="s">
        <v>337</v>
      </c>
      <c r="L107" s="36" t="s">
        <v>337</v>
      </c>
      <c r="M107" s="36" t="s">
        <v>337</v>
      </c>
      <c r="N107" s="36" t="s">
        <v>337</v>
      </c>
      <c r="O107" s="36" t="s">
        <v>337</v>
      </c>
      <c r="P107" s="36" t="s">
        <v>337</v>
      </c>
      <c r="Q107" s="36" t="s">
        <v>337</v>
      </c>
      <c r="R107" s="36" t="s">
        <v>337</v>
      </c>
      <c r="S107" s="36" t="s">
        <v>337</v>
      </c>
      <c r="T107" s="36" t="s">
        <v>337</v>
      </c>
      <c r="U107" s="36" t="s">
        <v>337</v>
      </c>
      <c r="V107" s="36" t="s">
        <v>337</v>
      </c>
      <c r="W107" s="36" t="s">
        <v>337</v>
      </c>
      <c r="X107" s="36" t="s">
        <v>337</v>
      </c>
      <c r="Y107" s="36" t="s">
        <v>337</v>
      </c>
      <c r="Z107" s="36" t="s">
        <v>337</v>
      </c>
      <c r="AA107" s="36" t="s">
        <v>337</v>
      </c>
      <c r="AB107" s="36" t="s">
        <v>337</v>
      </c>
      <c r="AC107" s="36" t="s">
        <v>337</v>
      </c>
      <c r="AD107" s="36" t="s">
        <v>337</v>
      </c>
      <c r="AE107" s="36" t="s">
        <v>337</v>
      </c>
      <c r="AF107" s="36" t="s">
        <v>337</v>
      </c>
      <c r="AG107" s="36" t="s">
        <v>337</v>
      </c>
      <c r="AH107" s="36" t="s">
        <v>337</v>
      </c>
      <c r="AI107" s="36" t="s">
        <v>337</v>
      </c>
      <c r="AJ107" s="36" t="s">
        <v>337</v>
      </c>
      <c r="AK107" s="36" t="s">
        <v>337</v>
      </c>
      <c r="AL107" s="36" t="s">
        <v>337</v>
      </c>
      <c r="AM107" s="36" t="s">
        <v>337</v>
      </c>
      <c r="AN107" s="36" t="s">
        <v>337</v>
      </c>
      <c r="AO107" s="36" t="s">
        <v>337</v>
      </c>
      <c r="AP107" s="36" t="s">
        <v>337</v>
      </c>
      <c r="AQ107" s="36" t="s">
        <v>337</v>
      </c>
      <c r="AR107" s="36" t="s">
        <v>337</v>
      </c>
      <c r="AS107" s="36" t="s">
        <v>337</v>
      </c>
      <c r="AT107" s="36" t="s">
        <v>337</v>
      </c>
      <c r="AU107" s="36" t="s">
        <v>337</v>
      </c>
      <c r="AV107" s="36" t="s">
        <v>337</v>
      </c>
      <c r="AW107" s="36" t="s">
        <v>337</v>
      </c>
      <c r="AX107" s="36" t="s">
        <v>337</v>
      </c>
      <c r="AY107" s="36" t="s">
        <v>337</v>
      </c>
      <c r="AZ107" s="36" t="s">
        <v>337</v>
      </c>
      <c r="BA107" s="36" t="s">
        <v>337</v>
      </c>
      <c r="BB107" s="36" t="s">
        <v>337</v>
      </c>
      <c r="BC107" s="36" t="s">
        <v>337</v>
      </c>
      <c r="BD107" s="36" t="s">
        <v>337</v>
      </c>
      <c r="BE107" s="36" t="s">
        <v>337</v>
      </c>
      <c r="BF107" s="36" t="s">
        <v>337</v>
      </c>
      <c r="BG107" s="36" t="s">
        <v>337</v>
      </c>
      <c r="BH107" s="36" t="s">
        <v>337</v>
      </c>
      <c r="BI107" s="36" t="s">
        <v>337</v>
      </c>
      <c r="BJ107" s="36" t="s">
        <v>337</v>
      </c>
      <c r="BK107" s="36" t="s">
        <v>337</v>
      </c>
      <c r="BL107" s="36" t="s">
        <v>337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337</v>
      </c>
      <c r="E108" s="36" t="s">
        <v>337</v>
      </c>
      <c r="F108" s="36" t="s">
        <v>337</v>
      </c>
      <c r="G108" s="36" t="s">
        <v>337</v>
      </c>
      <c r="H108" s="36" t="s">
        <v>337</v>
      </c>
      <c r="I108" s="36" t="s">
        <v>337</v>
      </c>
      <c r="J108" s="36" t="s">
        <v>337</v>
      </c>
      <c r="K108" s="36" t="s">
        <v>337</v>
      </c>
      <c r="L108" s="36" t="s">
        <v>337</v>
      </c>
      <c r="M108" s="36" t="s">
        <v>337</v>
      </c>
      <c r="N108" s="36" t="s">
        <v>337</v>
      </c>
      <c r="O108" s="36" t="s">
        <v>337</v>
      </c>
      <c r="P108" s="36" t="s">
        <v>337</v>
      </c>
      <c r="Q108" s="36" t="s">
        <v>337</v>
      </c>
      <c r="R108" s="36" t="s">
        <v>337</v>
      </c>
      <c r="S108" s="36" t="s">
        <v>337</v>
      </c>
      <c r="T108" s="36" t="s">
        <v>337</v>
      </c>
      <c r="U108" s="36" t="s">
        <v>337</v>
      </c>
      <c r="V108" s="36" t="s">
        <v>337</v>
      </c>
      <c r="W108" s="36" t="s">
        <v>337</v>
      </c>
      <c r="X108" s="36" t="s">
        <v>337</v>
      </c>
      <c r="Y108" s="36" t="s">
        <v>337</v>
      </c>
      <c r="Z108" s="36" t="s">
        <v>337</v>
      </c>
      <c r="AA108" s="36" t="s">
        <v>337</v>
      </c>
      <c r="AB108" s="36" t="s">
        <v>337</v>
      </c>
      <c r="AC108" s="36" t="s">
        <v>337</v>
      </c>
      <c r="AD108" s="36" t="s">
        <v>337</v>
      </c>
      <c r="AE108" s="36" t="s">
        <v>337</v>
      </c>
      <c r="AF108" s="36" t="s">
        <v>337</v>
      </c>
      <c r="AG108" s="36" t="s">
        <v>337</v>
      </c>
      <c r="AH108" s="36" t="s">
        <v>337</v>
      </c>
      <c r="AI108" s="36" t="s">
        <v>337</v>
      </c>
      <c r="AJ108" s="36" t="s">
        <v>337</v>
      </c>
      <c r="AK108" s="36" t="s">
        <v>337</v>
      </c>
      <c r="AL108" s="36" t="s">
        <v>337</v>
      </c>
      <c r="AM108" s="36" t="s">
        <v>337</v>
      </c>
      <c r="AN108" s="36" t="s">
        <v>337</v>
      </c>
      <c r="AO108" s="36" t="s">
        <v>337</v>
      </c>
      <c r="AP108" s="36" t="s">
        <v>337</v>
      </c>
      <c r="AQ108" s="36" t="s">
        <v>337</v>
      </c>
      <c r="AR108" s="36" t="s">
        <v>337</v>
      </c>
      <c r="AS108" s="36" t="s">
        <v>337</v>
      </c>
      <c r="AT108" s="36" t="s">
        <v>337</v>
      </c>
      <c r="AU108" s="36" t="s">
        <v>337</v>
      </c>
      <c r="AV108" s="36" t="s">
        <v>337</v>
      </c>
      <c r="AW108" s="36" t="s">
        <v>337</v>
      </c>
      <c r="AX108" s="36" t="s">
        <v>337</v>
      </c>
      <c r="AY108" s="36" t="s">
        <v>337</v>
      </c>
      <c r="AZ108" s="36" t="s">
        <v>337</v>
      </c>
      <c r="BA108" s="36" t="s">
        <v>337</v>
      </c>
      <c r="BB108" s="36" t="s">
        <v>337</v>
      </c>
      <c r="BC108" s="36" t="s">
        <v>337</v>
      </c>
      <c r="BD108" s="36" t="s">
        <v>337</v>
      </c>
      <c r="BE108" s="36" t="s">
        <v>337</v>
      </c>
      <c r="BF108" s="36" t="s">
        <v>337</v>
      </c>
      <c r="BG108" s="36" t="s">
        <v>337</v>
      </c>
      <c r="BH108" s="36" t="s">
        <v>337</v>
      </c>
      <c r="BI108" s="36" t="s">
        <v>337</v>
      </c>
      <c r="BJ108" s="36" t="s">
        <v>337</v>
      </c>
      <c r="BK108" s="36" t="s">
        <v>337</v>
      </c>
      <c r="BL108" s="36" t="s">
        <v>337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337</v>
      </c>
      <c r="E109" s="36" t="s">
        <v>337</v>
      </c>
      <c r="F109" s="36" t="s">
        <v>337</v>
      </c>
      <c r="G109" s="36" t="s">
        <v>337</v>
      </c>
      <c r="H109" s="36" t="s">
        <v>337</v>
      </c>
      <c r="I109" s="36" t="s">
        <v>337</v>
      </c>
      <c r="J109" s="36" t="s">
        <v>337</v>
      </c>
      <c r="K109" s="36" t="s">
        <v>337</v>
      </c>
      <c r="L109" s="36" t="s">
        <v>337</v>
      </c>
      <c r="M109" s="36" t="s">
        <v>337</v>
      </c>
      <c r="N109" s="36" t="s">
        <v>337</v>
      </c>
      <c r="O109" s="36" t="s">
        <v>337</v>
      </c>
      <c r="P109" s="36" t="s">
        <v>337</v>
      </c>
      <c r="Q109" s="36" t="s">
        <v>337</v>
      </c>
      <c r="R109" s="36" t="s">
        <v>337</v>
      </c>
      <c r="S109" s="36" t="s">
        <v>337</v>
      </c>
      <c r="T109" s="36" t="s">
        <v>337</v>
      </c>
      <c r="U109" s="36" t="s">
        <v>337</v>
      </c>
      <c r="V109" s="36" t="s">
        <v>337</v>
      </c>
      <c r="W109" s="36" t="s">
        <v>337</v>
      </c>
      <c r="X109" s="36" t="s">
        <v>337</v>
      </c>
      <c r="Y109" s="36" t="s">
        <v>337</v>
      </c>
      <c r="Z109" s="36" t="s">
        <v>337</v>
      </c>
      <c r="AA109" s="36" t="s">
        <v>337</v>
      </c>
      <c r="AB109" s="36" t="s">
        <v>337</v>
      </c>
      <c r="AC109" s="36" t="s">
        <v>337</v>
      </c>
      <c r="AD109" s="36" t="s">
        <v>337</v>
      </c>
      <c r="AE109" s="36" t="s">
        <v>337</v>
      </c>
      <c r="AF109" s="36" t="s">
        <v>337</v>
      </c>
      <c r="AG109" s="36" t="s">
        <v>337</v>
      </c>
      <c r="AH109" s="36" t="s">
        <v>337</v>
      </c>
      <c r="AI109" s="36" t="s">
        <v>337</v>
      </c>
      <c r="AJ109" s="36" t="s">
        <v>337</v>
      </c>
      <c r="AK109" s="36" t="s">
        <v>337</v>
      </c>
      <c r="AL109" s="36" t="s">
        <v>337</v>
      </c>
      <c r="AM109" s="36" t="s">
        <v>337</v>
      </c>
      <c r="AN109" s="36" t="s">
        <v>337</v>
      </c>
      <c r="AO109" s="36" t="s">
        <v>337</v>
      </c>
      <c r="AP109" s="36" t="s">
        <v>337</v>
      </c>
      <c r="AQ109" s="36" t="s">
        <v>337</v>
      </c>
      <c r="AR109" s="36" t="s">
        <v>337</v>
      </c>
      <c r="AS109" s="36" t="s">
        <v>337</v>
      </c>
      <c r="AT109" s="36" t="s">
        <v>337</v>
      </c>
      <c r="AU109" s="36" t="s">
        <v>337</v>
      </c>
      <c r="AV109" s="36" t="s">
        <v>337</v>
      </c>
      <c r="AW109" s="36" t="s">
        <v>337</v>
      </c>
      <c r="AX109" s="36" t="s">
        <v>337</v>
      </c>
      <c r="AY109" s="36" t="s">
        <v>337</v>
      </c>
      <c r="AZ109" s="36" t="s">
        <v>337</v>
      </c>
      <c r="BA109" s="36" t="s">
        <v>337</v>
      </c>
      <c r="BB109" s="36" t="s">
        <v>337</v>
      </c>
      <c r="BC109" s="36" t="s">
        <v>337</v>
      </c>
      <c r="BD109" s="36" t="s">
        <v>337</v>
      </c>
      <c r="BE109" s="36" t="s">
        <v>337</v>
      </c>
      <c r="BF109" s="36" t="s">
        <v>337</v>
      </c>
      <c r="BG109" s="36" t="s">
        <v>337</v>
      </c>
      <c r="BH109" s="36" t="s">
        <v>337</v>
      </c>
      <c r="BI109" s="36" t="s">
        <v>337</v>
      </c>
      <c r="BJ109" s="36" t="s">
        <v>337</v>
      </c>
      <c r="BK109" s="36" t="s">
        <v>337</v>
      </c>
      <c r="BL109" s="36" t="s">
        <v>337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337</v>
      </c>
      <c r="E110" s="36" t="s">
        <v>337</v>
      </c>
      <c r="F110" s="36" t="s">
        <v>337</v>
      </c>
      <c r="G110" s="36" t="s">
        <v>337</v>
      </c>
      <c r="H110" s="36" t="s">
        <v>337</v>
      </c>
      <c r="I110" s="36" t="s">
        <v>337</v>
      </c>
      <c r="J110" s="36" t="s">
        <v>337</v>
      </c>
      <c r="K110" s="36" t="s">
        <v>337</v>
      </c>
      <c r="L110" s="36" t="s">
        <v>337</v>
      </c>
      <c r="M110" s="36" t="s">
        <v>337</v>
      </c>
      <c r="N110" s="36" t="s">
        <v>337</v>
      </c>
      <c r="O110" s="36" t="s">
        <v>337</v>
      </c>
      <c r="P110" s="36" t="s">
        <v>337</v>
      </c>
      <c r="Q110" s="36" t="s">
        <v>337</v>
      </c>
      <c r="R110" s="36" t="s">
        <v>337</v>
      </c>
      <c r="S110" s="36" t="s">
        <v>337</v>
      </c>
      <c r="T110" s="36" t="s">
        <v>337</v>
      </c>
      <c r="U110" s="36" t="s">
        <v>337</v>
      </c>
      <c r="V110" s="36" t="s">
        <v>337</v>
      </c>
      <c r="W110" s="36" t="s">
        <v>337</v>
      </c>
      <c r="X110" s="36" t="s">
        <v>337</v>
      </c>
      <c r="Y110" s="36" t="s">
        <v>337</v>
      </c>
      <c r="Z110" s="36" t="s">
        <v>337</v>
      </c>
      <c r="AA110" s="36" t="s">
        <v>337</v>
      </c>
      <c r="AB110" s="36" t="s">
        <v>337</v>
      </c>
      <c r="AC110" s="36" t="s">
        <v>337</v>
      </c>
      <c r="AD110" s="36" t="s">
        <v>337</v>
      </c>
      <c r="AE110" s="36" t="s">
        <v>337</v>
      </c>
      <c r="AF110" s="36" t="s">
        <v>337</v>
      </c>
      <c r="AG110" s="36" t="s">
        <v>337</v>
      </c>
      <c r="AH110" s="36" t="s">
        <v>337</v>
      </c>
      <c r="AI110" s="36" t="s">
        <v>337</v>
      </c>
      <c r="AJ110" s="36" t="s">
        <v>337</v>
      </c>
      <c r="AK110" s="36" t="s">
        <v>337</v>
      </c>
      <c r="AL110" s="36" t="s">
        <v>337</v>
      </c>
      <c r="AM110" s="36" t="s">
        <v>337</v>
      </c>
      <c r="AN110" s="36" t="s">
        <v>337</v>
      </c>
      <c r="AO110" s="36" t="s">
        <v>337</v>
      </c>
      <c r="AP110" s="36" t="s">
        <v>337</v>
      </c>
      <c r="AQ110" s="36" t="s">
        <v>337</v>
      </c>
      <c r="AR110" s="36" t="s">
        <v>337</v>
      </c>
      <c r="AS110" s="36" t="s">
        <v>337</v>
      </c>
      <c r="AT110" s="36" t="s">
        <v>337</v>
      </c>
      <c r="AU110" s="36" t="s">
        <v>337</v>
      </c>
      <c r="AV110" s="36" t="s">
        <v>337</v>
      </c>
      <c r="AW110" s="36" t="s">
        <v>337</v>
      </c>
      <c r="AX110" s="36" t="s">
        <v>337</v>
      </c>
      <c r="AY110" s="36" t="s">
        <v>337</v>
      </c>
      <c r="AZ110" s="36" t="s">
        <v>337</v>
      </c>
      <c r="BA110" s="36" t="s">
        <v>337</v>
      </c>
      <c r="BB110" s="36" t="s">
        <v>337</v>
      </c>
      <c r="BC110" s="36" t="s">
        <v>337</v>
      </c>
      <c r="BD110" s="36" t="s">
        <v>337</v>
      </c>
      <c r="BE110" s="36" t="s">
        <v>337</v>
      </c>
      <c r="BF110" s="36" t="s">
        <v>337</v>
      </c>
      <c r="BG110" s="36" t="s">
        <v>337</v>
      </c>
      <c r="BH110" s="36" t="s">
        <v>337</v>
      </c>
      <c r="BI110" s="36" t="s">
        <v>337</v>
      </c>
      <c r="BJ110" s="36" t="s">
        <v>337</v>
      </c>
      <c r="BK110" s="36" t="s">
        <v>337</v>
      </c>
      <c r="BL110" s="36" t="s">
        <v>337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337</v>
      </c>
      <c r="E111" s="36" t="s">
        <v>337</v>
      </c>
      <c r="F111" s="36" t="s">
        <v>337</v>
      </c>
      <c r="G111" s="36" t="s">
        <v>337</v>
      </c>
      <c r="H111" s="36" t="s">
        <v>337</v>
      </c>
      <c r="I111" s="36" t="s">
        <v>337</v>
      </c>
      <c r="J111" s="36" t="s">
        <v>337</v>
      </c>
      <c r="K111" s="36" t="s">
        <v>337</v>
      </c>
      <c r="L111" s="36" t="s">
        <v>337</v>
      </c>
      <c r="M111" s="36" t="s">
        <v>337</v>
      </c>
      <c r="N111" s="36" t="s">
        <v>337</v>
      </c>
      <c r="O111" s="36" t="s">
        <v>337</v>
      </c>
      <c r="P111" s="36" t="s">
        <v>337</v>
      </c>
      <c r="Q111" s="36" t="s">
        <v>337</v>
      </c>
      <c r="R111" s="36" t="s">
        <v>337</v>
      </c>
      <c r="S111" s="36" t="s">
        <v>337</v>
      </c>
      <c r="T111" s="36" t="s">
        <v>337</v>
      </c>
      <c r="U111" s="36" t="s">
        <v>337</v>
      </c>
      <c r="V111" s="36" t="s">
        <v>337</v>
      </c>
      <c r="W111" s="36" t="s">
        <v>337</v>
      </c>
      <c r="X111" s="36" t="s">
        <v>337</v>
      </c>
      <c r="Y111" s="36" t="s">
        <v>337</v>
      </c>
      <c r="Z111" s="36" t="s">
        <v>337</v>
      </c>
      <c r="AA111" s="36" t="s">
        <v>337</v>
      </c>
      <c r="AB111" s="36" t="s">
        <v>337</v>
      </c>
      <c r="AC111" s="36" t="s">
        <v>337</v>
      </c>
      <c r="AD111" s="36" t="s">
        <v>337</v>
      </c>
      <c r="AE111" s="36" t="s">
        <v>337</v>
      </c>
      <c r="AF111" s="36" t="s">
        <v>337</v>
      </c>
      <c r="AG111" s="36" t="s">
        <v>337</v>
      </c>
      <c r="AH111" s="36" t="s">
        <v>337</v>
      </c>
      <c r="AI111" s="36" t="s">
        <v>337</v>
      </c>
      <c r="AJ111" s="36" t="s">
        <v>337</v>
      </c>
      <c r="AK111" s="36" t="s">
        <v>337</v>
      </c>
      <c r="AL111" s="36" t="s">
        <v>337</v>
      </c>
      <c r="AM111" s="36" t="s">
        <v>337</v>
      </c>
      <c r="AN111" s="36" t="s">
        <v>337</v>
      </c>
      <c r="AO111" s="36" t="s">
        <v>337</v>
      </c>
      <c r="AP111" s="36" t="s">
        <v>337</v>
      </c>
      <c r="AQ111" s="36" t="s">
        <v>337</v>
      </c>
      <c r="AR111" s="36" t="s">
        <v>337</v>
      </c>
      <c r="AS111" s="36" t="s">
        <v>337</v>
      </c>
      <c r="AT111" s="36" t="s">
        <v>337</v>
      </c>
      <c r="AU111" s="36" t="s">
        <v>337</v>
      </c>
      <c r="AV111" s="36" t="s">
        <v>337</v>
      </c>
      <c r="AW111" s="36" t="s">
        <v>337</v>
      </c>
      <c r="AX111" s="36" t="s">
        <v>337</v>
      </c>
      <c r="AY111" s="36" t="s">
        <v>337</v>
      </c>
      <c r="AZ111" s="36" t="s">
        <v>337</v>
      </c>
      <c r="BA111" s="36" t="s">
        <v>337</v>
      </c>
      <c r="BB111" s="36" t="s">
        <v>337</v>
      </c>
      <c r="BC111" s="36" t="s">
        <v>337</v>
      </c>
      <c r="BD111" s="36" t="s">
        <v>337</v>
      </c>
      <c r="BE111" s="36" t="s">
        <v>337</v>
      </c>
      <c r="BF111" s="36" t="s">
        <v>337</v>
      </c>
      <c r="BG111" s="36" t="s">
        <v>337</v>
      </c>
      <c r="BH111" s="36" t="s">
        <v>337</v>
      </c>
      <c r="BI111" s="36" t="s">
        <v>337</v>
      </c>
      <c r="BJ111" s="36" t="s">
        <v>337</v>
      </c>
      <c r="BK111" s="36" t="s">
        <v>337</v>
      </c>
      <c r="BL111" s="36" t="s">
        <v>337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337</v>
      </c>
      <c r="E112" s="36" t="s">
        <v>337</v>
      </c>
      <c r="F112" s="36" t="s">
        <v>337</v>
      </c>
      <c r="G112" s="36" t="s">
        <v>337</v>
      </c>
      <c r="H112" s="36" t="s">
        <v>337</v>
      </c>
      <c r="I112" s="36" t="s">
        <v>337</v>
      </c>
      <c r="J112" s="36" t="s">
        <v>337</v>
      </c>
      <c r="K112" s="36" t="s">
        <v>337</v>
      </c>
      <c r="L112" s="36" t="s">
        <v>337</v>
      </c>
      <c r="M112" s="36" t="s">
        <v>337</v>
      </c>
      <c r="N112" s="36" t="s">
        <v>337</v>
      </c>
      <c r="O112" s="36" t="s">
        <v>337</v>
      </c>
      <c r="P112" s="36" t="s">
        <v>337</v>
      </c>
      <c r="Q112" s="36" t="s">
        <v>337</v>
      </c>
      <c r="R112" s="36" t="s">
        <v>337</v>
      </c>
      <c r="S112" s="36" t="s">
        <v>337</v>
      </c>
      <c r="T112" s="36" t="s">
        <v>337</v>
      </c>
      <c r="U112" s="36" t="s">
        <v>337</v>
      </c>
      <c r="V112" s="36" t="s">
        <v>337</v>
      </c>
      <c r="W112" s="36" t="s">
        <v>337</v>
      </c>
      <c r="X112" s="36" t="s">
        <v>337</v>
      </c>
      <c r="Y112" s="36" t="s">
        <v>337</v>
      </c>
      <c r="Z112" s="36" t="s">
        <v>337</v>
      </c>
      <c r="AA112" s="36" t="s">
        <v>337</v>
      </c>
      <c r="AB112" s="36" t="s">
        <v>337</v>
      </c>
      <c r="AC112" s="36" t="s">
        <v>337</v>
      </c>
      <c r="AD112" s="36" t="s">
        <v>337</v>
      </c>
      <c r="AE112" s="36" t="s">
        <v>337</v>
      </c>
      <c r="AF112" s="36" t="s">
        <v>337</v>
      </c>
      <c r="AG112" s="36" t="s">
        <v>337</v>
      </c>
      <c r="AH112" s="36" t="s">
        <v>337</v>
      </c>
      <c r="AI112" s="36" t="s">
        <v>337</v>
      </c>
      <c r="AJ112" s="36" t="s">
        <v>337</v>
      </c>
      <c r="AK112" s="36" t="s">
        <v>337</v>
      </c>
      <c r="AL112" s="36" t="s">
        <v>337</v>
      </c>
      <c r="AM112" s="36" t="s">
        <v>337</v>
      </c>
      <c r="AN112" s="36" t="s">
        <v>337</v>
      </c>
      <c r="AO112" s="36" t="s">
        <v>337</v>
      </c>
      <c r="AP112" s="36" t="s">
        <v>337</v>
      </c>
      <c r="AQ112" s="36" t="s">
        <v>337</v>
      </c>
      <c r="AR112" s="36" t="s">
        <v>337</v>
      </c>
      <c r="AS112" s="36" t="s">
        <v>337</v>
      </c>
      <c r="AT112" s="36" t="s">
        <v>337</v>
      </c>
      <c r="AU112" s="36" t="s">
        <v>337</v>
      </c>
      <c r="AV112" s="36" t="s">
        <v>337</v>
      </c>
      <c r="AW112" s="36" t="s">
        <v>337</v>
      </c>
      <c r="AX112" s="36" t="s">
        <v>337</v>
      </c>
      <c r="AY112" s="36" t="s">
        <v>337</v>
      </c>
      <c r="AZ112" s="36" t="s">
        <v>337</v>
      </c>
      <c r="BA112" s="36" t="s">
        <v>337</v>
      </c>
      <c r="BB112" s="36" t="s">
        <v>337</v>
      </c>
      <c r="BC112" s="36" t="s">
        <v>337</v>
      </c>
      <c r="BD112" s="36" t="s">
        <v>337</v>
      </c>
      <c r="BE112" s="36" t="s">
        <v>337</v>
      </c>
      <c r="BF112" s="36" t="s">
        <v>337</v>
      </c>
      <c r="BG112" s="36" t="s">
        <v>337</v>
      </c>
      <c r="BH112" s="36" t="s">
        <v>337</v>
      </c>
      <c r="BI112" s="36" t="s">
        <v>337</v>
      </c>
      <c r="BJ112" s="36" t="s">
        <v>337</v>
      </c>
      <c r="BK112" s="36" t="s">
        <v>337</v>
      </c>
      <c r="BL112" s="36" t="s">
        <v>337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337</v>
      </c>
      <c r="E113" s="36" t="s">
        <v>337</v>
      </c>
      <c r="F113" s="36" t="s">
        <v>337</v>
      </c>
      <c r="G113" s="36" t="s">
        <v>337</v>
      </c>
      <c r="H113" s="36" t="s">
        <v>337</v>
      </c>
      <c r="I113" s="36" t="s">
        <v>337</v>
      </c>
      <c r="J113" s="36" t="s">
        <v>337</v>
      </c>
      <c r="K113" s="36" t="s">
        <v>337</v>
      </c>
      <c r="L113" s="36" t="s">
        <v>337</v>
      </c>
      <c r="M113" s="36" t="s">
        <v>337</v>
      </c>
      <c r="N113" s="36" t="s">
        <v>337</v>
      </c>
      <c r="O113" s="36" t="s">
        <v>337</v>
      </c>
      <c r="P113" s="36" t="s">
        <v>337</v>
      </c>
      <c r="Q113" s="36" t="s">
        <v>337</v>
      </c>
      <c r="R113" s="36" t="s">
        <v>337</v>
      </c>
      <c r="S113" s="36" t="s">
        <v>337</v>
      </c>
      <c r="T113" s="36" t="s">
        <v>337</v>
      </c>
      <c r="U113" s="36" t="s">
        <v>337</v>
      </c>
      <c r="V113" s="36" t="s">
        <v>337</v>
      </c>
      <c r="W113" s="36" t="s">
        <v>337</v>
      </c>
      <c r="X113" s="36" t="s">
        <v>337</v>
      </c>
      <c r="Y113" s="36" t="s">
        <v>337</v>
      </c>
      <c r="Z113" s="36" t="s">
        <v>337</v>
      </c>
      <c r="AA113" s="36" t="s">
        <v>337</v>
      </c>
      <c r="AB113" s="36" t="s">
        <v>337</v>
      </c>
      <c r="AC113" s="36" t="s">
        <v>337</v>
      </c>
      <c r="AD113" s="36" t="s">
        <v>337</v>
      </c>
      <c r="AE113" s="36" t="s">
        <v>337</v>
      </c>
      <c r="AF113" s="36" t="s">
        <v>337</v>
      </c>
      <c r="AG113" s="36" t="s">
        <v>337</v>
      </c>
      <c r="AH113" s="36" t="s">
        <v>337</v>
      </c>
      <c r="AI113" s="36" t="s">
        <v>337</v>
      </c>
      <c r="AJ113" s="36" t="s">
        <v>337</v>
      </c>
      <c r="AK113" s="36" t="s">
        <v>337</v>
      </c>
      <c r="AL113" s="36" t="s">
        <v>337</v>
      </c>
      <c r="AM113" s="36" t="s">
        <v>337</v>
      </c>
      <c r="AN113" s="36" t="s">
        <v>337</v>
      </c>
      <c r="AO113" s="36" t="s">
        <v>337</v>
      </c>
      <c r="AP113" s="36" t="s">
        <v>337</v>
      </c>
      <c r="AQ113" s="36" t="s">
        <v>337</v>
      </c>
      <c r="AR113" s="36" t="s">
        <v>337</v>
      </c>
      <c r="AS113" s="36" t="s">
        <v>337</v>
      </c>
      <c r="AT113" s="36" t="s">
        <v>337</v>
      </c>
      <c r="AU113" s="36" t="s">
        <v>337</v>
      </c>
      <c r="AV113" s="36" t="s">
        <v>337</v>
      </c>
      <c r="AW113" s="36" t="s">
        <v>337</v>
      </c>
      <c r="AX113" s="36" t="s">
        <v>337</v>
      </c>
      <c r="AY113" s="36" t="s">
        <v>337</v>
      </c>
      <c r="AZ113" s="36" t="s">
        <v>337</v>
      </c>
      <c r="BA113" s="36" t="s">
        <v>337</v>
      </c>
      <c r="BB113" s="36" t="s">
        <v>337</v>
      </c>
      <c r="BC113" s="36" t="s">
        <v>337</v>
      </c>
      <c r="BD113" s="36" t="s">
        <v>337</v>
      </c>
      <c r="BE113" s="36" t="s">
        <v>337</v>
      </c>
      <c r="BF113" s="36" t="s">
        <v>337</v>
      </c>
      <c r="BG113" s="36" t="s">
        <v>337</v>
      </c>
      <c r="BH113" s="36" t="s">
        <v>337</v>
      </c>
      <c r="BI113" s="36" t="s">
        <v>337</v>
      </c>
      <c r="BJ113" s="36" t="s">
        <v>337</v>
      </c>
      <c r="BK113" s="36" t="s">
        <v>337</v>
      </c>
      <c r="BL113" s="36" t="s">
        <v>337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337</v>
      </c>
      <c r="E114" s="36" t="s">
        <v>337</v>
      </c>
      <c r="F114" s="36" t="s">
        <v>337</v>
      </c>
      <c r="G114" s="36" t="s">
        <v>337</v>
      </c>
      <c r="H114" s="36" t="s">
        <v>337</v>
      </c>
      <c r="I114" s="36" t="s">
        <v>337</v>
      </c>
      <c r="J114" s="36" t="s">
        <v>337</v>
      </c>
      <c r="K114" s="36" t="s">
        <v>337</v>
      </c>
      <c r="L114" s="36" t="s">
        <v>337</v>
      </c>
      <c r="M114" s="36" t="s">
        <v>337</v>
      </c>
      <c r="N114" s="36" t="s">
        <v>337</v>
      </c>
      <c r="O114" s="36" t="s">
        <v>337</v>
      </c>
      <c r="P114" s="36" t="s">
        <v>337</v>
      </c>
      <c r="Q114" s="36" t="s">
        <v>337</v>
      </c>
      <c r="R114" s="36" t="s">
        <v>337</v>
      </c>
      <c r="S114" s="36" t="s">
        <v>337</v>
      </c>
      <c r="T114" s="36" t="s">
        <v>337</v>
      </c>
      <c r="U114" s="36" t="s">
        <v>337</v>
      </c>
      <c r="V114" s="36" t="s">
        <v>337</v>
      </c>
      <c r="W114" s="36" t="s">
        <v>337</v>
      </c>
      <c r="X114" s="36" t="s">
        <v>337</v>
      </c>
      <c r="Y114" s="36" t="s">
        <v>337</v>
      </c>
      <c r="Z114" s="36" t="s">
        <v>337</v>
      </c>
      <c r="AA114" s="36" t="s">
        <v>337</v>
      </c>
      <c r="AB114" s="36" t="s">
        <v>337</v>
      </c>
      <c r="AC114" s="36" t="s">
        <v>337</v>
      </c>
      <c r="AD114" s="36" t="s">
        <v>337</v>
      </c>
      <c r="AE114" s="36" t="s">
        <v>337</v>
      </c>
      <c r="AF114" s="36" t="s">
        <v>337</v>
      </c>
      <c r="AG114" s="36" t="s">
        <v>337</v>
      </c>
      <c r="AH114" s="36" t="s">
        <v>337</v>
      </c>
      <c r="AI114" s="36" t="s">
        <v>337</v>
      </c>
      <c r="AJ114" s="36" t="s">
        <v>337</v>
      </c>
      <c r="AK114" s="36" t="s">
        <v>337</v>
      </c>
      <c r="AL114" s="36" t="s">
        <v>337</v>
      </c>
      <c r="AM114" s="36" t="s">
        <v>337</v>
      </c>
      <c r="AN114" s="36" t="s">
        <v>337</v>
      </c>
      <c r="AO114" s="36" t="s">
        <v>337</v>
      </c>
      <c r="AP114" s="36" t="s">
        <v>337</v>
      </c>
      <c r="AQ114" s="36" t="s">
        <v>337</v>
      </c>
      <c r="AR114" s="36" t="s">
        <v>337</v>
      </c>
      <c r="AS114" s="36" t="s">
        <v>337</v>
      </c>
      <c r="AT114" s="36" t="s">
        <v>337</v>
      </c>
      <c r="AU114" s="36" t="s">
        <v>337</v>
      </c>
      <c r="AV114" s="36" t="s">
        <v>337</v>
      </c>
      <c r="AW114" s="36" t="s">
        <v>337</v>
      </c>
      <c r="AX114" s="36" t="s">
        <v>337</v>
      </c>
      <c r="AY114" s="36" t="s">
        <v>337</v>
      </c>
      <c r="AZ114" s="36" t="s">
        <v>337</v>
      </c>
      <c r="BA114" s="36" t="s">
        <v>337</v>
      </c>
      <c r="BB114" s="36" t="s">
        <v>337</v>
      </c>
      <c r="BC114" s="36" t="s">
        <v>337</v>
      </c>
      <c r="BD114" s="36" t="s">
        <v>337</v>
      </c>
      <c r="BE114" s="36" t="s">
        <v>337</v>
      </c>
      <c r="BF114" s="36" t="s">
        <v>337</v>
      </c>
      <c r="BG114" s="36" t="s">
        <v>337</v>
      </c>
      <c r="BH114" s="36" t="s">
        <v>337</v>
      </c>
      <c r="BI114" s="36" t="s">
        <v>337</v>
      </c>
      <c r="BJ114" s="36" t="s">
        <v>337</v>
      </c>
      <c r="BK114" s="36" t="s">
        <v>337</v>
      </c>
      <c r="BL114" s="36" t="s">
        <v>337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337</v>
      </c>
      <c r="E115" s="36" t="s">
        <v>337</v>
      </c>
      <c r="F115" s="36" t="s">
        <v>337</v>
      </c>
      <c r="G115" s="36" t="s">
        <v>337</v>
      </c>
      <c r="H115" s="36" t="s">
        <v>337</v>
      </c>
      <c r="I115" s="36" t="s">
        <v>337</v>
      </c>
      <c r="J115" s="36" t="s">
        <v>337</v>
      </c>
      <c r="K115" s="36" t="s">
        <v>337</v>
      </c>
      <c r="L115" s="36" t="s">
        <v>337</v>
      </c>
      <c r="M115" s="36" t="s">
        <v>337</v>
      </c>
      <c r="N115" s="36" t="s">
        <v>337</v>
      </c>
      <c r="O115" s="36" t="s">
        <v>337</v>
      </c>
      <c r="P115" s="36" t="s">
        <v>337</v>
      </c>
      <c r="Q115" s="36" t="s">
        <v>337</v>
      </c>
      <c r="R115" s="36" t="s">
        <v>337</v>
      </c>
      <c r="S115" s="36" t="s">
        <v>337</v>
      </c>
      <c r="T115" s="36" t="s">
        <v>337</v>
      </c>
      <c r="U115" s="36" t="s">
        <v>337</v>
      </c>
      <c r="V115" s="36" t="s">
        <v>337</v>
      </c>
      <c r="W115" s="36" t="s">
        <v>337</v>
      </c>
      <c r="X115" s="36" t="s">
        <v>337</v>
      </c>
      <c r="Y115" s="36" t="s">
        <v>337</v>
      </c>
      <c r="Z115" s="36" t="s">
        <v>337</v>
      </c>
      <c r="AA115" s="36" t="s">
        <v>337</v>
      </c>
      <c r="AB115" s="36" t="s">
        <v>337</v>
      </c>
      <c r="AC115" s="36" t="s">
        <v>337</v>
      </c>
      <c r="AD115" s="36" t="s">
        <v>337</v>
      </c>
      <c r="AE115" s="36" t="s">
        <v>337</v>
      </c>
      <c r="AF115" s="36" t="s">
        <v>337</v>
      </c>
      <c r="AG115" s="36" t="s">
        <v>337</v>
      </c>
      <c r="AH115" s="36" t="s">
        <v>337</v>
      </c>
      <c r="AI115" s="36" t="s">
        <v>337</v>
      </c>
      <c r="AJ115" s="36" t="s">
        <v>337</v>
      </c>
      <c r="AK115" s="36" t="s">
        <v>337</v>
      </c>
      <c r="AL115" s="36" t="s">
        <v>337</v>
      </c>
      <c r="AM115" s="36" t="s">
        <v>337</v>
      </c>
      <c r="AN115" s="36" t="s">
        <v>337</v>
      </c>
      <c r="AO115" s="36" t="s">
        <v>337</v>
      </c>
      <c r="AP115" s="36" t="s">
        <v>337</v>
      </c>
      <c r="AQ115" s="36" t="s">
        <v>337</v>
      </c>
      <c r="AR115" s="36" t="s">
        <v>337</v>
      </c>
      <c r="AS115" s="36" t="s">
        <v>337</v>
      </c>
      <c r="AT115" s="36" t="s">
        <v>337</v>
      </c>
      <c r="AU115" s="36" t="s">
        <v>337</v>
      </c>
      <c r="AV115" s="36" t="s">
        <v>337</v>
      </c>
      <c r="AW115" s="36" t="s">
        <v>337</v>
      </c>
      <c r="AX115" s="36" t="s">
        <v>337</v>
      </c>
      <c r="AY115" s="36" t="s">
        <v>337</v>
      </c>
      <c r="AZ115" s="36" t="s">
        <v>337</v>
      </c>
      <c r="BA115" s="36" t="s">
        <v>337</v>
      </c>
      <c r="BB115" s="36" t="s">
        <v>337</v>
      </c>
      <c r="BC115" s="36" t="s">
        <v>337</v>
      </c>
      <c r="BD115" s="36" t="s">
        <v>337</v>
      </c>
      <c r="BE115" s="36" t="s">
        <v>337</v>
      </c>
      <c r="BF115" s="36" t="s">
        <v>337</v>
      </c>
      <c r="BG115" s="36" t="s">
        <v>337</v>
      </c>
      <c r="BH115" s="36" t="s">
        <v>337</v>
      </c>
      <c r="BI115" s="36" t="s">
        <v>337</v>
      </c>
      <c r="BJ115" s="36" t="s">
        <v>337</v>
      </c>
      <c r="BK115" s="36" t="s">
        <v>337</v>
      </c>
      <c r="BL115" s="36" t="s">
        <v>337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337</v>
      </c>
      <c r="E116" s="36" t="s">
        <v>337</v>
      </c>
      <c r="F116" s="36" t="s">
        <v>337</v>
      </c>
      <c r="G116" s="36" t="s">
        <v>337</v>
      </c>
      <c r="H116" s="36" t="s">
        <v>337</v>
      </c>
      <c r="I116" s="36" t="s">
        <v>337</v>
      </c>
      <c r="J116" s="36" t="s">
        <v>337</v>
      </c>
      <c r="K116" s="36" t="s">
        <v>337</v>
      </c>
      <c r="L116" s="36" t="s">
        <v>337</v>
      </c>
      <c r="M116" s="36" t="s">
        <v>337</v>
      </c>
      <c r="N116" s="36" t="s">
        <v>337</v>
      </c>
      <c r="O116" s="36" t="s">
        <v>337</v>
      </c>
      <c r="P116" s="36" t="s">
        <v>337</v>
      </c>
      <c r="Q116" s="36" t="s">
        <v>337</v>
      </c>
      <c r="R116" s="36" t="s">
        <v>337</v>
      </c>
      <c r="S116" s="36" t="s">
        <v>337</v>
      </c>
      <c r="T116" s="36" t="s">
        <v>337</v>
      </c>
      <c r="U116" s="36" t="s">
        <v>337</v>
      </c>
      <c r="V116" s="36" t="s">
        <v>337</v>
      </c>
      <c r="W116" s="36" t="s">
        <v>337</v>
      </c>
      <c r="X116" s="36" t="s">
        <v>337</v>
      </c>
      <c r="Y116" s="36" t="s">
        <v>337</v>
      </c>
      <c r="Z116" s="36" t="s">
        <v>337</v>
      </c>
      <c r="AA116" s="36" t="s">
        <v>337</v>
      </c>
      <c r="AB116" s="36" t="s">
        <v>337</v>
      </c>
      <c r="AC116" s="36" t="s">
        <v>337</v>
      </c>
      <c r="AD116" s="36" t="s">
        <v>337</v>
      </c>
      <c r="AE116" s="36" t="s">
        <v>337</v>
      </c>
      <c r="AF116" s="36" t="s">
        <v>337</v>
      </c>
      <c r="AG116" s="36" t="s">
        <v>337</v>
      </c>
      <c r="AH116" s="36" t="s">
        <v>337</v>
      </c>
      <c r="AI116" s="36" t="s">
        <v>337</v>
      </c>
      <c r="AJ116" s="36" t="s">
        <v>337</v>
      </c>
      <c r="AK116" s="36" t="s">
        <v>337</v>
      </c>
      <c r="AL116" s="36" t="s">
        <v>337</v>
      </c>
      <c r="AM116" s="36" t="s">
        <v>337</v>
      </c>
      <c r="AN116" s="36" t="s">
        <v>337</v>
      </c>
      <c r="AO116" s="36" t="s">
        <v>337</v>
      </c>
      <c r="AP116" s="36" t="s">
        <v>337</v>
      </c>
      <c r="AQ116" s="36" t="s">
        <v>337</v>
      </c>
      <c r="AR116" s="36" t="s">
        <v>337</v>
      </c>
      <c r="AS116" s="36" t="s">
        <v>337</v>
      </c>
      <c r="AT116" s="36" t="s">
        <v>337</v>
      </c>
      <c r="AU116" s="36" t="s">
        <v>337</v>
      </c>
      <c r="AV116" s="36" t="s">
        <v>337</v>
      </c>
      <c r="AW116" s="36" t="s">
        <v>337</v>
      </c>
      <c r="AX116" s="36" t="s">
        <v>337</v>
      </c>
      <c r="AY116" s="36" t="s">
        <v>337</v>
      </c>
      <c r="AZ116" s="36" t="s">
        <v>337</v>
      </c>
      <c r="BA116" s="36" t="s">
        <v>337</v>
      </c>
      <c r="BB116" s="36" t="s">
        <v>337</v>
      </c>
      <c r="BC116" s="36" t="s">
        <v>337</v>
      </c>
      <c r="BD116" s="36" t="s">
        <v>337</v>
      </c>
      <c r="BE116" s="36" t="s">
        <v>337</v>
      </c>
      <c r="BF116" s="36" t="s">
        <v>337</v>
      </c>
      <c r="BG116" s="36" t="s">
        <v>337</v>
      </c>
      <c r="BH116" s="36" t="s">
        <v>337</v>
      </c>
      <c r="BI116" s="36" t="s">
        <v>337</v>
      </c>
      <c r="BJ116" s="36" t="s">
        <v>337</v>
      </c>
      <c r="BK116" s="36" t="s">
        <v>337</v>
      </c>
      <c r="BL116" s="36" t="s">
        <v>337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337</v>
      </c>
      <c r="E117" s="36" t="s">
        <v>337</v>
      </c>
      <c r="F117" s="36" t="s">
        <v>337</v>
      </c>
      <c r="G117" s="36" t="s">
        <v>337</v>
      </c>
      <c r="H117" s="36" t="s">
        <v>337</v>
      </c>
      <c r="I117" s="36" t="s">
        <v>337</v>
      </c>
      <c r="J117" s="36" t="s">
        <v>337</v>
      </c>
      <c r="K117" s="36" t="s">
        <v>337</v>
      </c>
      <c r="L117" s="36" t="s">
        <v>337</v>
      </c>
      <c r="M117" s="36" t="s">
        <v>337</v>
      </c>
      <c r="N117" s="36" t="s">
        <v>337</v>
      </c>
      <c r="O117" s="36" t="s">
        <v>337</v>
      </c>
      <c r="P117" s="36" t="s">
        <v>337</v>
      </c>
      <c r="Q117" s="36" t="s">
        <v>337</v>
      </c>
      <c r="R117" s="36" t="s">
        <v>337</v>
      </c>
      <c r="S117" s="36" t="s">
        <v>337</v>
      </c>
      <c r="T117" s="36" t="s">
        <v>337</v>
      </c>
      <c r="U117" s="36" t="s">
        <v>337</v>
      </c>
      <c r="V117" s="36" t="s">
        <v>337</v>
      </c>
      <c r="W117" s="36" t="s">
        <v>337</v>
      </c>
      <c r="X117" s="36" t="s">
        <v>337</v>
      </c>
      <c r="Y117" s="36" t="s">
        <v>337</v>
      </c>
      <c r="Z117" s="36" t="s">
        <v>337</v>
      </c>
      <c r="AA117" s="36" t="s">
        <v>337</v>
      </c>
      <c r="AB117" s="36" t="s">
        <v>337</v>
      </c>
      <c r="AC117" s="36" t="s">
        <v>337</v>
      </c>
      <c r="AD117" s="36" t="s">
        <v>337</v>
      </c>
      <c r="AE117" s="36" t="s">
        <v>337</v>
      </c>
      <c r="AF117" s="36" t="s">
        <v>337</v>
      </c>
      <c r="AG117" s="36" t="s">
        <v>337</v>
      </c>
      <c r="AH117" s="36" t="s">
        <v>337</v>
      </c>
      <c r="AI117" s="36" t="s">
        <v>337</v>
      </c>
      <c r="AJ117" s="36" t="s">
        <v>337</v>
      </c>
      <c r="AK117" s="36" t="s">
        <v>337</v>
      </c>
      <c r="AL117" s="36" t="s">
        <v>337</v>
      </c>
      <c r="AM117" s="36" t="s">
        <v>337</v>
      </c>
      <c r="AN117" s="36" t="s">
        <v>337</v>
      </c>
      <c r="AO117" s="36" t="s">
        <v>337</v>
      </c>
      <c r="AP117" s="36" t="s">
        <v>337</v>
      </c>
      <c r="AQ117" s="36" t="s">
        <v>337</v>
      </c>
      <c r="AR117" s="36" t="s">
        <v>337</v>
      </c>
      <c r="AS117" s="36" t="s">
        <v>337</v>
      </c>
      <c r="AT117" s="36" t="s">
        <v>337</v>
      </c>
      <c r="AU117" s="36" t="s">
        <v>337</v>
      </c>
      <c r="AV117" s="36" t="s">
        <v>337</v>
      </c>
      <c r="AW117" s="36" t="s">
        <v>337</v>
      </c>
      <c r="AX117" s="36" t="s">
        <v>337</v>
      </c>
      <c r="AY117" s="36" t="s">
        <v>337</v>
      </c>
      <c r="AZ117" s="36" t="s">
        <v>337</v>
      </c>
      <c r="BA117" s="36" t="s">
        <v>337</v>
      </c>
      <c r="BB117" s="36" t="s">
        <v>337</v>
      </c>
      <c r="BC117" s="36" t="s">
        <v>337</v>
      </c>
      <c r="BD117" s="36" t="s">
        <v>337</v>
      </c>
      <c r="BE117" s="36" t="s">
        <v>337</v>
      </c>
      <c r="BF117" s="36" t="s">
        <v>337</v>
      </c>
      <c r="BG117" s="36" t="s">
        <v>337</v>
      </c>
      <c r="BH117" s="36" t="s">
        <v>337</v>
      </c>
      <c r="BI117" s="36" t="s">
        <v>337</v>
      </c>
      <c r="BJ117" s="36" t="s">
        <v>337</v>
      </c>
      <c r="BK117" s="36" t="s">
        <v>337</v>
      </c>
      <c r="BL117" s="36" t="s">
        <v>337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337</v>
      </c>
      <c r="E118" s="36" t="s">
        <v>337</v>
      </c>
      <c r="F118" s="36" t="s">
        <v>337</v>
      </c>
      <c r="G118" s="36" t="s">
        <v>337</v>
      </c>
      <c r="H118" s="36" t="s">
        <v>337</v>
      </c>
      <c r="I118" s="36" t="s">
        <v>337</v>
      </c>
      <c r="J118" s="36" t="s">
        <v>337</v>
      </c>
      <c r="K118" s="36" t="s">
        <v>337</v>
      </c>
      <c r="L118" s="36" t="s">
        <v>337</v>
      </c>
      <c r="M118" s="36" t="s">
        <v>337</v>
      </c>
      <c r="N118" s="36" t="s">
        <v>337</v>
      </c>
      <c r="O118" s="36" t="s">
        <v>337</v>
      </c>
      <c r="P118" s="36" t="s">
        <v>337</v>
      </c>
      <c r="Q118" s="36" t="s">
        <v>337</v>
      </c>
      <c r="R118" s="36" t="s">
        <v>337</v>
      </c>
      <c r="S118" s="36" t="s">
        <v>337</v>
      </c>
      <c r="T118" s="36" t="s">
        <v>337</v>
      </c>
      <c r="U118" s="36" t="s">
        <v>337</v>
      </c>
      <c r="V118" s="36" t="s">
        <v>337</v>
      </c>
      <c r="W118" s="36" t="s">
        <v>337</v>
      </c>
      <c r="X118" s="36" t="s">
        <v>337</v>
      </c>
      <c r="Y118" s="36" t="s">
        <v>337</v>
      </c>
      <c r="Z118" s="36" t="s">
        <v>337</v>
      </c>
      <c r="AA118" s="36" t="s">
        <v>337</v>
      </c>
      <c r="AB118" s="36" t="s">
        <v>337</v>
      </c>
      <c r="AC118" s="36" t="s">
        <v>337</v>
      </c>
      <c r="AD118" s="36" t="s">
        <v>337</v>
      </c>
      <c r="AE118" s="36" t="s">
        <v>337</v>
      </c>
      <c r="AF118" s="36" t="s">
        <v>337</v>
      </c>
      <c r="AG118" s="36" t="s">
        <v>337</v>
      </c>
      <c r="AH118" s="36" t="s">
        <v>337</v>
      </c>
      <c r="AI118" s="36" t="s">
        <v>337</v>
      </c>
      <c r="AJ118" s="36" t="s">
        <v>337</v>
      </c>
      <c r="AK118" s="36" t="s">
        <v>337</v>
      </c>
      <c r="AL118" s="36" t="s">
        <v>337</v>
      </c>
      <c r="AM118" s="36" t="s">
        <v>337</v>
      </c>
      <c r="AN118" s="36" t="s">
        <v>337</v>
      </c>
      <c r="AO118" s="36" t="s">
        <v>337</v>
      </c>
      <c r="AP118" s="36" t="s">
        <v>337</v>
      </c>
      <c r="AQ118" s="36" t="s">
        <v>337</v>
      </c>
      <c r="AR118" s="36" t="s">
        <v>337</v>
      </c>
      <c r="AS118" s="36" t="s">
        <v>337</v>
      </c>
      <c r="AT118" s="36" t="s">
        <v>337</v>
      </c>
      <c r="AU118" s="36" t="s">
        <v>337</v>
      </c>
      <c r="AV118" s="36" t="s">
        <v>337</v>
      </c>
      <c r="AW118" s="36" t="s">
        <v>337</v>
      </c>
      <c r="AX118" s="36" t="s">
        <v>337</v>
      </c>
      <c r="AY118" s="36" t="s">
        <v>337</v>
      </c>
      <c r="AZ118" s="36" t="s">
        <v>337</v>
      </c>
      <c r="BA118" s="36" t="s">
        <v>337</v>
      </c>
      <c r="BB118" s="36" t="s">
        <v>337</v>
      </c>
      <c r="BC118" s="36" t="s">
        <v>337</v>
      </c>
      <c r="BD118" s="36" t="s">
        <v>337</v>
      </c>
      <c r="BE118" s="36" t="s">
        <v>337</v>
      </c>
      <c r="BF118" s="36" t="s">
        <v>337</v>
      </c>
      <c r="BG118" s="36" t="s">
        <v>337</v>
      </c>
      <c r="BH118" s="36" t="s">
        <v>337</v>
      </c>
      <c r="BI118" s="36" t="s">
        <v>337</v>
      </c>
      <c r="BJ118" s="36" t="s">
        <v>337</v>
      </c>
      <c r="BK118" s="36" t="s">
        <v>337</v>
      </c>
      <c r="BL118" s="36" t="s">
        <v>337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337</v>
      </c>
      <c r="E119" s="36" t="s">
        <v>337</v>
      </c>
      <c r="F119" s="36" t="s">
        <v>337</v>
      </c>
      <c r="G119" s="36" t="s">
        <v>337</v>
      </c>
      <c r="H119" s="36" t="s">
        <v>337</v>
      </c>
      <c r="I119" s="36" t="s">
        <v>337</v>
      </c>
      <c r="J119" s="36" t="s">
        <v>337</v>
      </c>
      <c r="K119" s="36" t="s">
        <v>337</v>
      </c>
      <c r="L119" s="36" t="s">
        <v>337</v>
      </c>
      <c r="M119" s="36" t="s">
        <v>337</v>
      </c>
      <c r="N119" s="36" t="s">
        <v>337</v>
      </c>
      <c r="O119" s="36" t="s">
        <v>337</v>
      </c>
      <c r="P119" s="36" t="s">
        <v>337</v>
      </c>
      <c r="Q119" s="36" t="s">
        <v>337</v>
      </c>
      <c r="R119" s="36" t="s">
        <v>337</v>
      </c>
      <c r="S119" s="36" t="s">
        <v>337</v>
      </c>
      <c r="T119" s="36" t="s">
        <v>337</v>
      </c>
      <c r="U119" s="36" t="s">
        <v>337</v>
      </c>
      <c r="V119" s="36" t="s">
        <v>337</v>
      </c>
      <c r="W119" s="36" t="s">
        <v>337</v>
      </c>
      <c r="X119" s="36" t="s">
        <v>337</v>
      </c>
      <c r="Y119" s="36" t="s">
        <v>337</v>
      </c>
      <c r="Z119" s="36" t="s">
        <v>337</v>
      </c>
      <c r="AA119" s="36" t="s">
        <v>337</v>
      </c>
      <c r="AB119" s="36" t="s">
        <v>337</v>
      </c>
      <c r="AC119" s="36" t="s">
        <v>337</v>
      </c>
      <c r="AD119" s="36" t="s">
        <v>337</v>
      </c>
      <c r="AE119" s="36" t="s">
        <v>337</v>
      </c>
      <c r="AF119" s="36" t="s">
        <v>337</v>
      </c>
      <c r="AG119" s="36" t="s">
        <v>337</v>
      </c>
      <c r="AH119" s="36" t="s">
        <v>337</v>
      </c>
      <c r="AI119" s="36" t="s">
        <v>337</v>
      </c>
      <c r="AJ119" s="36" t="s">
        <v>337</v>
      </c>
      <c r="AK119" s="36" t="s">
        <v>337</v>
      </c>
      <c r="AL119" s="36" t="s">
        <v>337</v>
      </c>
      <c r="AM119" s="36" t="s">
        <v>337</v>
      </c>
      <c r="AN119" s="36" t="s">
        <v>337</v>
      </c>
      <c r="AO119" s="36" t="s">
        <v>337</v>
      </c>
      <c r="AP119" s="36" t="s">
        <v>337</v>
      </c>
      <c r="AQ119" s="36" t="s">
        <v>337</v>
      </c>
      <c r="AR119" s="36" t="s">
        <v>337</v>
      </c>
      <c r="AS119" s="36" t="s">
        <v>337</v>
      </c>
      <c r="AT119" s="36" t="s">
        <v>337</v>
      </c>
      <c r="AU119" s="36" t="s">
        <v>337</v>
      </c>
      <c r="AV119" s="36" t="s">
        <v>337</v>
      </c>
      <c r="AW119" s="36" t="s">
        <v>337</v>
      </c>
      <c r="AX119" s="36" t="s">
        <v>337</v>
      </c>
      <c r="AY119" s="36" t="s">
        <v>337</v>
      </c>
      <c r="AZ119" s="36" t="s">
        <v>337</v>
      </c>
      <c r="BA119" s="36" t="s">
        <v>337</v>
      </c>
      <c r="BB119" s="36" t="s">
        <v>337</v>
      </c>
      <c r="BC119" s="36" t="s">
        <v>337</v>
      </c>
      <c r="BD119" s="36" t="s">
        <v>337</v>
      </c>
      <c r="BE119" s="36" t="s">
        <v>337</v>
      </c>
      <c r="BF119" s="36" t="s">
        <v>337</v>
      </c>
      <c r="BG119" s="36" t="s">
        <v>337</v>
      </c>
      <c r="BH119" s="36" t="s">
        <v>337</v>
      </c>
      <c r="BI119" s="36" t="s">
        <v>337</v>
      </c>
      <c r="BJ119" s="36" t="s">
        <v>337</v>
      </c>
      <c r="BK119" s="36" t="s">
        <v>337</v>
      </c>
      <c r="BL119" s="36" t="s">
        <v>337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337</v>
      </c>
      <c r="E120" s="36" t="s">
        <v>337</v>
      </c>
      <c r="F120" s="36" t="s">
        <v>337</v>
      </c>
      <c r="G120" s="36" t="s">
        <v>337</v>
      </c>
      <c r="H120" s="36" t="s">
        <v>337</v>
      </c>
      <c r="I120" s="36" t="s">
        <v>337</v>
      </c>
      <c r="J120" s="36" t="s">
        <v>337</v>
      </c>
      <c r="K120" s="36" t="s">
        <v>337</v>
      </c>
      <c r="L120" s="36" t="s">
        <v>337</v>
      </c>
      <c r="M120" s="36" t="s">
        <v>337</v>
      </c>
      <c r="N120" s="36" t="s">
        <v>337</v>
      </c>
      <c r="O120" s="36" t="s">
        <v>337</v>
      </c>
      <c r="P120" s="36" t="s">
        <v>337</v>
      </c>
      <c r="Q120" s="36" t="s">
        <v>337</v>
      </c>
      <c r="R120" s="36" t="s">
        <v>337</v>
      </c>
      <c r="S120" s="36" t="s">
        <v>337</v>
      </c>
      <c r="T120" s="36" t="s">
        <v>337</v>
      </c>
      <c r="U120" s="36" t="s">
        <v>337</v>
      </c>
      <c r="V120" s="36" t="s">
        <v>337</v>
      </c>
      <c r="W120" s="36" t="s">
        <v>337</v>
      </c>
      <c r="X120" s="36" t="s">
        <v>337</v>
      </c>
      <c r="Y120" s="36" t="s">
        <v>337</v>
      </c>
      <c r="Z120" s="36" t="s">
        <v>337</v>
      </c>
      <c r="AA120" s="36" t="s">
        <v>337</v>
      </c>
      <c r="AB120" s="36" t="s">
        <v>337</v>
      </c>
      <c r="AC120" s="36" t="s">
        <v>337</v>
      </c>
      <c r="AD120" s="36" t="s">
        <v>337</v>
      </c>
      <c r="AE120" s="36" t="s">
        <v>337</v>
      </c>
      <c r="AF120" s="36" t="s">
        <v>337</v>
      </c>
      <c r="AG120" s="36" t="s">
        <v>337</v>
      </c>
      <c r="AH120" s="36" t="s">
        <v>337</v>
      </c>
      <c r="AI120" s="36" t="s">
        <v>337</v>
      </c>
      <c r="AJ120" s="36" t="s">
        <v>337</v>
      </c>
      <c r="AK120" s="36" t="s">
        <v>337</v>
      </c>
      <c r="AL120" s="36" t="s">
        <v>337</v>
      </c>
      <c r="AM120" s="36" t="s">
        <v>337</v>
      </c>
      <c r="AN120" s="36" t="s">
        <v>337</v>
      </c>
      <c r="AO120" s="36" t="s">
        <v>337</v>
      </c>
      <c r="AP120" s="36" t="s">
        <v>337</v>
      </c>
      <c r="AQ120" s="36" t="s">
        <v>337</v>
      </c>
      <c r="AR120" s="36" t="s">
        <v>337</v>
      </c>
      <c r="AS120" s="36" t="s">
        <v>337</v>
      </c>
      <c r="AT120" s="36" t="s">
        <v>337</v>
      </c>
      <c r="AU120" s="36" t="s">
        <v>337</v>
      </c>
      <c r="AV120" s="36" t="s">
        <v>337</v>
      </c>
      <c r="AW120" s="36" t="s">
        <v>337</v>
      </c>
      <c r="AX120" s="36" t="s">
        <v>337</v>
      </c>
      <c r="AY120" s="36" t="s">
        <v>337</v>
      </c>
      <c r="AZ120" s="36" t="s">
        <v>337</v>
      </c>
      <c r="BA120" s="36" t="s">
        <v>337</v>
      </c>
      <c r="BB120" s="36" t="s">
        <v>337</v>
      </c>
      <c r="BC120" s="36" t="s">
        <v>337</v>
      </c>
      <c r="BD120" s="36" t="s">
        <v>337</v>
      </c>
      <c r="BE120" s="36" t="s">
        <v>337</v>
      </c>
      <c r="BF120" s="36" t="s">
        <v>337</v>
      </c>
      <c r="BG120" s="36" t="s">
        <v>337</v>
      </c>
      <c r="BH120" s="36" t="s">
        <v>337</v>
      </c>
      <c r="BI120" s="36" t="s">
        <v>337</v>
      </c>
      <c r="BJ120" s="36" t="s">
        <v>337</v>
      </c>
      <c r="BK120" s="36" t="s">
        <v>337</v>
      </c>
      <c r="BL120" s="36" t="s">
        <v>337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337</v>
      </c>
      <c r="E121" s="36" t="s">
        <v>337</v>
      </c>
      <c r="F121" s="36" t="s">
        <v>337</v>
      </c>
      <c r="G121" s="36" t="s">
        <v>337</v>
      </c>
      <c r="H121" s="36" t="s">
        <v>337</v>
      </c>
      <c r="I121" s="36" t="s">
        <v>337</v>
      </c>
      <c r="J121" s="36" t="s">
        <v>337</v>
      </c>
      <c r="K121" s="36" t="s">
        <v>337</v>
      </c>
      <c r="L121" s="36" t="s">
        <v>337</v>
      </c>
      <c r="M121" s="36" t="s">
        <v>337</v>
      </c>
      <c r="N121" s="36" t="s">
        <v>337</v>
      </c>
      <c r="O121" s="36" t="s">
        <v>337</v>
      </c>
      <c r="P121" s="36" t="s">
        <v>337</v>
      </c>
      <c r="Q121" s="36" t="s">
        <v>337</v>
      </c>
      <c r="R121" s="36" t="s">
        <v>337</v>
      </c>
      <c r="S121" s="36" t="s">
        <v>337</v>
      </c>
      <c r="T121" s="36" t="s">
        <v>337</v>
      </c>
      <c r="U121" s="36" t="s">
        <v>337</v>
      </c>
      <c r="V121" s="36" t="s">
        <v>337</v>
      </c>
      <c r="W121" s="36" t="s">
        <v>337</v>
      </c>
      <c r="X121" s="36" t="s">
        <v>337</v>
      </c>
      <c r="Y121" s="36" t="s">
        <v>337</v>
      </c>
      <c r="Z121" s="36" t="s">
        <v>337</v>
      </c>
      <c r="AA121" s="36" t="s">
        <v>337</v>
      </c>
      <c r="AB121" s="36" t="s">
        <v>337</v>
      </c>
      <c r="AC121" s="36" t="s">
        <v>337</v>
      </c>
      <c r="AD121" s="36" t="s">
        <v>337</v>
      </c>
      <c r="AE121" s="36" t="s">
        <v>337</v>
      </c>
      <c r="AF121" s="36" t="s">
        <v>337</v>
      </c>
      <c r="AG121" s="36" t="s">
        <v>337</v>
      </c>
      <c r="AH121" s="36" t="s">
        <v>337</v>
      </c>
      <c r="AI121" s="36" t="s">
        <v>337</v>
      </c>
      <c r="AJ121" s="36" t="s">
        <v>337</v>
      </c>
      <c r="AK121" s="36" t="s">
        <v>337</v>
      </c>
      <c r="AL121" s="36" t="s">
        <v>337</v>
      </c>
      <c r="AM121" s="36" t="s">
        <v>337</v>
      </c>
      <c r="AN121" s="36" t="s">
        <v>337</v>
      </c>
      <c r="AO121" s="36" t="s">
        <v>337</v>
      </c>
      <c r="AP121" s="36" t="s">
        <v>337</v>
      </c>
      <c r="AQ121" s="36" t="s">
        <v>337</v>
      </c>
      <c r="AR121" s="36" t="s">
        <v>337</v>
      </c>
      <c r="AS121" s="36" t="s">
        <v>337</v>
      </c>
      <c r="AT121" s="36" t="s">
        <v>337</v>
      </c>
      <c r="AU121" s="36" t="s">
        <v>337</v>
      </c>
      <c r="AV121" s="36" t="s">
        <v>337</v>
      </c>
      <c r="AW121" s="36" t="s">
        <v>337</v>
      </c>
      <c r="AX121" s="36" t="s">
        <v>337</v>
      </c>
      <c r="AY121" s="36" t="s">
        <v>337</v>
      </c>
      <c r="AZ121" s="36" t="s">
        <v>337</v>
      </c>
      <c r="BA121" s="36" t="s">
        <v>337</v>
      </c>
      <c r="BB121" s="36" t="s">
        <v>337</v>
      </c>
      <c r="BC121" s="36" t="s">
        <v>337</v>
      </c>
      <c r="BD121" s="36" t="s">
        <v>337</v>
      </c>
      <c r="BE121" s="36" t="s">
        <v>337</v>
      </c>
      <c r="BF121" s="36" t="s">
        <v>337</v>
      </c>
      <c r="BG121" s="36" t="s">
        <v>337</v>
      </c>
      <c r="BH121" s="36" t="s">
        <v>337</v>
      </c>
      <c r="BI121" s="36" t="s">
        <v>337</v>
      </c>
      <c r="BJ121" s="36" t="s">
        <v>337</v>
      </c>
      <c r="BK121" s="36" t="s">
        <v>337</v>
      </c>
      <c r="BL121" s="36" t="s">
        <v>337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337</v>
      </c>
      <c r="E122" s="36" t="s">
        <v>337</v>
      </c>
      <c r="F122" s="36" t="s">
        <v>337</v>
      </c>
      <c r="G122" s="36" t="s">
        <v>337</v>
      </c>
      <c r="H122" s="36" t="s">
        <v>337</v>
      </c>
      <c r="I122" s="36" t="s">
        <v>337</v>
      </c>
      <c r="J122" s="36" t="s">
        <v>337</v>
      </c>
      <c r="K122" s="36" t="s">
        <v>337</v>
      </c>
      <c r="L122" s="36" t="s">
        <v>337</v>
      </c>
      <c r="M122" s="36" t="s">
        <v>337</v>
      </c>
      <c r="N122" s="36" t="s">
        <v>337</v>
      </c>
      <c r="O122" s="36" t="s">
        <v>337</v>
      </c>
      <c r="P122" s="36" t="s">
        <v>337</v>
      </c>
      <c r="Q122" s="36" t="s">
        <v>337</v>
      </c>
      <c r="R122" s="36" t="s">
        <v>337</v>
      </c>
      <c r="S122" s="36" t="s">
        <v>337</v>
      </c>
      <c r="T122" s="36" t="s">
        <v>337</v>
      </c>
      <c r="U122" s="36" t="s">
        <v>337</v>
      </c>
      <c r="V122" s="36" t="s">
        <v>337</v>
      </c>
      <c r="W122" s="36" t="s">
        <v>337</v>
      </c>
      <c r="X122" s="36" t="s">
        <v>337</v>
      </c>
      <c r="Y122" s="36" t="s">
        <v>337</v>
      </c>
      <c r="Z122" s="36" t="s">
        <v>337</v>
      </c>
      <c r="AA122" s="36" t="s">
        <v>337</v>
      </c>
      <c r="AB122" s="36" t="s">
        <v>337</v>
      </c>
      <c r="AC122" s="36" t="s">
        <v>337</v>
      </c>
      <c r="AD122" s="36" t="s">
        <v>337</v>
      </c>
      <c r="AE122" s="36" t="s">
        <v>337</v>
      </c>
      <c r="AF122" s="36" t="s">
        <v>337</v>
      </c>
      <c r="AG122" s="36" t="s">
        <v>337</v>
      </c>
      <c r="AH122" s="36" t="s">
        <v>337</v>
      </c>
      <c r="AI122" s="36" t="s">
        <v>337</v>
      </c>
      <c r="AJ122" s="36" t="s">
        <v>337</v>
      </c>
      <c r="AK122" s="36" t="s">
        <v>337</v>
      </c>
      <c r="AL122" s="36" t="s">
        <v>337</v>
      </c>
      <c r="AM122" s="36" t="s">
        <v>337</v>
      </c>
      <c r="AN122" s="36" t="s">
        <v>337</v>
      </c>
      <c r="AO122" s="36" t="s">
        <v>337</v>
      </c>
      <c r="AP122" s="36" t="s">
        <v>337</v>
      </c>
      <c r="AQ122" s="36" t="s">
        <v>337</v>
      </c>
      <c r="AR122" s="36" t="s">
        <v>337</v>
      </c>
      <c r="AS122" s="36" t="s">
        <v>337</v>
      </c>
      <c r="AT122" s="36" t="s">
        <v>337</v>
      </c>
      <c r="AU122" s="36" t="s">
        <v>337</v>
      </c>
      <c r="AV122" s="36" t="s">
        <v>337</v>
      </c>
      <c r="AW122" s="36" t="s">
        <v>337</v>
      </c>
      <c r="AX122" s="36" t="s">
        <v>337</v>
      </c>
      <c r="AY122" s="36" t="s">
        <v>337</v>
      </c>
      <c r="AZ122" s="36" t="s">
        <v>337</v>
      </c>
      <c r="BA122" s="36" t="s">
        <v>337</v>
      </c>
      <c r="BB122" s="36" t="s">
        <v>337</v>
      </c>
      <c r="BC122" s="36" t="s">
        <v>337</v>
      </c>
      <c r="BD122" s="36" t="s">
        <v>337</v>
      </c>
      <c r="BE122" s="36" t="s">
        <v>337</v>
      </c>
      <c r="BF122" s="36" t="s">
        <v>337</v>
      </c>
      <c r="BG122" s="36" t="s">
        <v>337</v>
      </c>
      <c r="BH122" s="36" t="s">
        <v>337</v>
      </c>
      <c r="BI122" s="36" t="s">
        <v>337</v>
      </c>
      <c r="BJ122" s="36" t="s">
        <v>337</v>
      </c>
      <c r="BK122" s="36" t="s">
        <v>337</v>
      </c>
      <c r="BL122" s="36" t="s">
        <v>337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5.3071203850000002</v>
      </c>
      <c r="E133" s="36">
        <v>88</v>
      </c>
      <c r="F133" s="36">
        <v>1</v>
      </c>
      <c r="G133" s="36">
        <v>14</v>
      </c>
      <c r="H133" s="36">
        <v>73</v>
      </c>
      <c r="I133" s="36">
        <v>2.6460461042590658E-5</v>
      </c>
      <c r="J133" s="36">
        <v>0.25893937371712333</v>
      </c>
      <c r="K133" s="36">
        <v>2.6460461042590658E-5</v>
      </c>
      <c r="L133" s="36">
        <v>0</v>
      </c>
      <c r="M133" s="36">
        <v>5.4558341781596915E-3</v>
      </c>
      <c r="N133" s="36">
        <v>0.25351000000000623</v>
      </c>
      <c r="O133" s="36">
        <v>7.1318928000000004E-2</v>
      </c>
      <c r="P133" s="36">
        <v>0.12744107099999999</v>
      </c>
      <c r="Q133" s="36">
        <v>6.5409233999999997E-2</v>
      </c>
      <c r="R133" s="36">
        <v>5.9096940000000001E-3</v>
      </c>
      <c r="S133" s="36">
        <v>0.119732772</v>
      </c>
      <c r="T133" s="36">
        <v>7.7082990000000001E-3</v>
      </c>
      <c r="U133" s="36">
        <v>0.61969999999999992</v>
      </c>
      <c r="V133" s="36">
        <v>1.4725999999999999</v>
      </c>
      <c r="W133" s="36">
        <v>0.69104538846104246</v>
      </c>
      <c r="X133" s="36">
        <v>1.8589804447171232</v>
      </c>
      <c r="Y133" s="36">
        <v>2.5500258331781658</v>
      </c>
      <c r="Z133" s="36">
        <v>1.5225217342978143E-6</v>
      </c>
      <c r="AA133" s="36">
        <v>3.2581965113973221E-7</v>
      </c>
      <c r="AB133" s="36">
        <v>3.2581959999999997E-7</v>
      </c>
      <c r="AC133" s="36">
        <v>1.6145414709092365E-7</v>
      </c>
      <c r="AD133" s="36">
        <v>1.4038811514580907E-3</v>
      </c>
      <c r="AE133" s="36">
        <v>1.2634930363122814E-2</v>
      </c>
      <c r="AF133" s="36">
        <v>1.4038811514580906E-2</v>
      </c>
      <c r="AG133" s="36">
        <v>4.1806567230295882E-2</v>
      </c>
      <c r="AH133" s="36">
        <v>7.1119217817055075E-2</v>
      </c>
      <c r="AI133" s="36">
        <v>0.22777371111678452</v>
      </c>
      <c r="AJ133" s="36">
        <v>1.2353400169691292E-8</v>
      </c>
      <c r="AK133" s="36">
        <v>1.4928373511256854E-8</v>
      </c>
      <c r="AL133" s="36">
        <v>3.7337077011992213E-8</v>
      </c>
      <c r="AM133" s="36">
        <v>4.1806741037843147E-2</v>
      </c>
      <c r="AN133" s="36">
        <v>7.2523113896886676E-2</v>
      </c>
      <c r="AO133" s="36">
        <v>0.24040867881698436</v>
      </c>
      <c r="AP133" s="36">
        <v>27.290145026000001</v>
      </c>
      <c r="AQ133" s="36">
        <v>14.694693474999999</v>
      </c>
      <c r="AR133" s="36">
        <v>41.984838500999999</v>
      </c>
      <c r="AS133" s="36">
        <v>1.1932916929999999</v>
      </c>
      <c r="AT133" s="36">
        <v>19.856115119999998</v>
      </c>
      <c r="AU133" s="36">
        <v>43.564288859999998</v>
      </c>
      <c r="AV133" s="36">
        <v>20.834565312999999</v>
      </c>
      <c r="AW133" s="36">
        <v>45.711007219000003</v>
      </c>
      <c r="AX133" s="36">
        <v>19.211440655000001</v>
      </c>
      <c r="AY133" s="36">
        <v>42.149873984999999</v>
      </c>
      <c r="AZ133" s="36">
        <v>1.4811749000000001E-2</v>
      </c>
      <c r="BA133" s="36">
        <v>2.9623498000000002E-2</v>
      </c>
      <c r="BB133" s="36">
        <v>4.5641066940000004</v>
      </c>
      <c r="BC133" s="36">
        <v>313.345082273</v>
      </c>
      <c r="BD133" s="36">
        <v>687.47867317199996</v>
      </c>
      <c r="BE133" s="36">
        <v>0.22992980800000001</v>
      </c>
      <c r="BF133" s="36">
        <v>0.45985961600000003</v>
      </c>
      <c r="BG133" s="36">
        <v>7.0075240919999997</v>
      </c>
      <c r="BH133" s="36">
        <v>65.712386358000003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5.5020297410000003</v>
      </c>
      <c r="E134" s="36">
        <v>95</v>
      </c>
      <c r="F134" s="36">
        <v>5</v>
      </c>
      <c r="G134" s="36">
        <v>25</v>
      </c>
      <c r="H134" s="36">
        <v>65</v>
      </c>
      <c r="I134" s="36">
        <v>9.7166055233991491E-5</v>
      </c>
      <c r="J134" s="36">
        <v>0.60132419742925081</v>
      </c>
      <c r="K134" s="36">
        <v>9.7166055233991491E-5</v>
      </c>
      <c r="L134" s="36">
        <v>0</v>
      </c>
      <c r="M134" s="36">
        <v>2.2246363484487278E-2</v>
      </c>
      <c r="N134" s="36">
        <v>0.57917499999999755</v>
      </c>
      <c r="O134" s="36">
        <v>2.0972540000000001E-2</v>
      </c>
      <c r="P134" s="36">
        <v>3.3959575999999998E-2</v>
      </c>
      <c r="Q134" s="36">
        <v>1.3793690000000001E-2</v>
      </c>
      <c r="R134" s="36">
        <v>7.1788500000000005E-3</v>
      </c>
      <c r="S134" s="36">
        <v>2.4595858999999998E-2</v>
      </c>
      <c r="T134" s="36">
        <v>9.3637170000000006E-3</v>
      </c>
      <c r="U134" s="36">
        <v>2.4836500000000008</v>
      </c>
      <c r="V134" s="36">
        <v>5.8795000000000011</v>
      </c>
      <c r="W134" s="36">
        <v>2.5047197060552349</v>
      </c>
      <c r="X134" s="36">
        <v>6.5147837734292517</v>
      </c>
      <c r="Y134" s="36">
        <v>9.0195034794844862</v>
      </c>
      <c r="Z134" s="36">
        <v>5.729283295571967E-6</v>
      </c>
      <c r="AA134" s="36">
        <v>1.2260666252524005E-6</v>
      </c>
      <c r="AB134" s="36">
        <v>1.22607E-6</v>
      </c>
      <c r="AC134" s="36">
        <v>1.3226602801155435E-6</v>
      </c>
      <c r="AD134" s="36">
        <v>8.5063301412007415E-3</v>
      </c>
      <c r="AE134" s="36">
        <v>7.6556971270806684E-2</v>
      </c>
      <c r="AF134" s="36">
        <v>8.5063301412007422E-2</v>
      </c>
      <c r="AG134" s="36">
        <v>0.17032755373449812</v>
      </c>
      <c r="AH134" s="36">
        <v>0.28975262014604269</v>
      </c>
      <c r="AI134" s="36">
        <v>0.92799149965692063</v>
      </c>
      <c r="AJ134" s="36">
        <v>4.8063535097329095E-8</v>
      </c>
      <c r="AK134" s="36">
        <v>5.8082017448501569E-8</v>
      </c>
      <c r="AL134" s="36">
        <v>1.4526785231166137E-7</v>
      </c>
      <c r="AM134" s="36">
        <v>0.17032892445831332</v>
      </c>
      <c r="AN134" s="36">
        <v>0.29825900836926089</v>
      </c>
      <c r="AO134" s="36">
        <v>1.0045486161955797</v>
      </c>
      <c r="AP134" s="36">
        <v>21.271730842</v>
      </c>
      <c r="AQ134" s="36">
        <v>11.454008914999999</v>
      </c>
      <c r="AR134" s="36">
        <v>32.725739756999999</v>
      </c>
      <c r="AS134" s="36">
        <v>0.66416947599999998</v>
      </c>
      <c r="AT134" s="36">
        <v>11.015068442</v>
      </c>
      <c r="AU134" s="36">
        <v>23.786913468000002</v>
      </c>
      <c r="AV134" s="36">
        <v>13.763439658999999</v>
      </c>
      <c r="AW134" s="36">
        <v>29.721989464</v>
      </c>
      <c r="AX134" s="36">
        <v>12.631113356</v>
      </c>
      <c r="AY134" s="36">
        <v>27.276743849999999</v>
      </c>
      <c r="AZ134" s="36">
        <v>7.7397235999999994E-2</v>
      </c>
      <c r="BA134" s="36">
        <v>0.15479447199999999</v>
      </c>
      <c r="BB134" s="36">
        <v>3.479665378</v>
      </c>
      <c r="BC134" s="36">
        <v>190.673534238</v>
      </c>
      <c r="BD134" s="36">
        <v>411.75730165900001</v>
      </c>
      <c r="BE134" s="36">
        <v>0.17529800300000001</v>
      </c>
      <c r="BF134" s="36">
        <v>0.35059600699999999</v>
      </c>
      <c r="BG134" s="36">
        <v>6.31014973</v>
      </c>
      <c r="BH134" s="36">
        <v>34.309078024999998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5.1387397039999998</v>
      </c>
      <c r="E135" s="36">
        <v>3</v>
      </c>
      <c r="F135" s="36">
        <v>0</v>
      </c>
      <c r="G135" s="36">
        <v>0</v>
      </c>
      <c r="H135" s="36">
        <v>3</v>
      </c>
      <c r="I135" s="36">
        <v>7.4241096078362015E-6</v>
      </c>
      <c r="J135" s="36">
        <v>1.7829901038972754E-2</v>
      </c>
      <c r="K135" s="36">
        <v>7.4241096078362015E-6</v>
      </c>
      <c r="L135" s="36">
        <v>0</v>
      </c>
      <c r="M135" s="36">
        <v>1.4723251485808913E-3</v>
      </c>
      <c r="N135" s="36">
        <v>1.6364999999999699E-2</v>
      </c>
      <c r="O135" s="36">
        <v>3.9948019999999996E-3</v>
      </c>
      <c r="P135" s="36">
        <v>6.919733E-3</v>
      </c>
      <c r="Q135" s="36">
        <v>3.7622799999999998E-3</v>
      </c>
      <c r="R135" s="36">
        <v>2.3252200000000001E-4</v>
      </c>
      <c r="S135" s="36">
        <v>6.616444E-3</v>
      </c>
      <c r="T135" s="36">
        <v>3.0328899999999999E-4</v>
      </c>
      <c r="U135" s="36">
        <v>0</v>
      </c>
      <c r="V135" s="36">
        <v>0</v>
      </c>
      <c r="W135" s="36">
        <v>4.002226109607836E-3</v>
      </c>
      <c r="X135" s="36">
        <v>2.4749634038972755E-2</v>
      </c>
      <c r="Y135" s="36">
        <v>2.8751860148580589E-2</v>
      </c>
      <c r="Z135" s="36">
        <v>5.8069361529405768E-7</v>
      </c>
      <c r="AA135" s="36">
        <v>1.2426843367292831E-7</v>
      </c>
      <c r="AB135" s="36">
        <v>1.2426800000000001E-7</v>
      </c>
      <c r="AC135" s="36">
        <v>4.5949853727025022E-8</v>
      </c>
      <c r="AD135" s="36">
        <v>1.4918805921265132E-4</v>
      </c>
      <c r="AE135" s="36">
        <v>1.3426925329138618E-3</v>
      </c>
      <c r="AF135" s="36">
        <v>1.4918805921265129E-3</v>
      </c>
      <c r="AG135" s="36">
        <v>0</v>
      </c>
      <c r="AH135" s="36">
        <v>0</v>
      </c>
      <c r="AI135" s="36">
        <v>0</v>
      </c>
      <c r="AJ135" s="36">
        <v>4.8714668652482261E-9</v>
      </c>
      <c r="AK135" s="36">
        <v>5.8868874895319141E-9</v>
      </c>
      <c r="AL135" s="36">
        <v>1.4723584682004727E-8</v>
      </c>
      <c r="AM135" s="36">
        <v>5.0821320592273248E-8</v>
      </c>
      <c r="AN135" s="36">
        <v>1.4919394610014085E-4</v>
      </c>
      <c r="AO135" s="36">
        <v>1.3427072564985438E-3</v>
      </c>
      <c r="AP135" s="36">
        <v>1.288913E-2</v>
      </c>
      <c r="AQ135" s="36">
        <v>6.9403010000000003E-3</v>
      </c>
      <c r="AR135" s="36">
        <v>1.9829431000000002E-2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0.50375910099999999</v>
      </c>
      <c r="BC135" s="36">
        <v>22.665362283</v>
      </c>
      <c r="BD135" s="36">
        <v>47.980207984000003</v>
      </c>
      <c r="BE135" s="36">
        <v>2.5378292E-2</v>
      </c>
      <c r="BF135" s="36">
        <v>5.0756584E-2</v>
      </c>
      <c r="BG135" s="36">
        <v>1.4401167500000001</v>
      </c>
      <c r="BH135" s="36">
        <v>7.1072560100000004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5.3469650939999998</v>
      </c>
      <c r="E136" s="36">
        <v>13</v>
      </c>
      <c r="F136" s="36">
        <v>0</v>
      </c>
      <c r="G136" s="36">
        <v>8</v>
      </c>
      <c r="H136" s="36">
        <v>5</v>
      </c>
      <c r="I136" s="36">
        <v>3.1158578793666076E-4</v>
      </c>
      <c r="J136" s="36">
        <v>0.80160165921613502</v>
      </c>
      <c r="K136" s="36">
        <v>3.1158578793666076E-4</v>
      </c>
      <c r="L136" s="36">
        <v>0</v>
      </c>
      <c r="M136" s="36">
        <v>3.4912245002315982E-2</v>
      </c>
      <c r="N136" s="36">
        <v>0.76700100000175575</v>
      </c>
      <c r="O136" s="36">
        <v>5.2042801999999999E-2</v>
      </c>
      <c r="P136" s="36">
        <v>9.0173123999999993E-2</v>
      </c>
      <c r="Q136" s="36">
        <v>4.5174489999999998E-2</v>
      </c>
      <c r="R136" s="36">
        <v>6.8683120000000005E-3</v>
      </c>
      <c r="S136" s="36">
        <v>8.1214454999999991E-2</v>
      </c>
      <c r="T136" s="36">
        <v>8.9586690000000007E-3</v>
      </c>
      <c r="U136" s="36">
        <v>6.6599999999999993E-2</v>
      </c>
      <c r="V136" s="36">
        <v>0.15840000000000001</v>
      </c>
      <c r="W136" s="36">
        <v>0.11895438778793666</v>
      </c>
      <c r="X136" s="36">
        <v>1.050174783216135</v>
      </c>
      <c r="Y136" s="36">
        <v>1.1691291710040717</v>
      </c>
      <c r="Z136" s="36">
        <v>1.2298040749396101E-5</v>
      </c>
      <c r="AA136" s="36">
        <v>2.6317807203707657E-6</v>
      </c>
      <c r="AB136" s="36">
        <v>2.6317799999999998E-6</v>
      </c>
      <c r="AC136" s="36">
        <v>1.9515854589764914E-6</v>
      </c>
      <c r="AD136" s="36">
        <v>3.7686672871940058E-3</v>
      </c>
      <c r="AE136" s="36">
        <v>3.3918005584746051E-2</v>
      </c>
      <c r="AF136" s="36">
        <v>3.7686672871940066E-2</v>
      </c>
      <c r="AG136" s="36">
        <v>5.0059516200132246E-3</v>
      </c>
      <c r="AH136" s="36">
        <v>8.5158717214018076E-3</v>
      </c>
      <c r="AI136" s="36">
        <v>2.7273805378003085E-2</v>
      </c>
      <c r="AJ136" s="36">
        <v>1.0316919131733813E-7</v>
      </c>
      <c r="AK136" s="36">
        <v>1.2467403319599814E-7</v>
      </c>
      <c r="AL136" s="36">
        <v>3.118199029066726E-7</v>
      </c>
      <c r="AM136" s="36">
        <v>5.0080063746635187E-3</v>
      </c>
      <c r="AN136" s="36">
        <v>1.228466368262901E-2</v>
      </c>
      <c r="AO136" s="36">
        <v>6.1192122782652042E-2</v>
      </c>
      <c r="AP136" s="36">
        <v>32.673096833000002</v>
      </c>
      <c r="AQ136" s="36">
        <v>17.593205987000001</v>
      </c>
      <c r="AR136" s="36">
        <v>50.266302820000007</v>
      </c>
      <c r="AS136" s="36">
        <v>1.5374718359999999</v>
      </c>
      <c r="AT136" s="36">
        <v>66.513862223000004</v>
      </c>
      <c r="AU136" s="36">
        <v>159.70207678200001</v>
      </c>
      <c r="AV136" s="36">
        <v>49.469908097000001</v>
      </c>
      <c r="AW136" s="36">
        <v>118.778955203</v>
      </c>
      <c r="AX136" s="36">
        <v>46.109594205999997</v>
      </c>
      <c r="AY136" s="36">
        <v>110.710725677</v>
      </c>
      <c r="AZ136" s="36">
        <v>2.1360001999999999E-2</v>
      </c>
      <c r="BA136" s="36">
        <v>4.2720003999999999E-2</v>
      </c>
      <c r="BB136" s="36">
        <v>1.8899535139999999</v>
      </c>
      <c r="BC136" s="36">
        <v>98.888159449</v>
      </c>
      <c r="BD136" s="36">
        <v>237.43388077899999</v>
      </c>
      <c r="BE136" s="36">
        <v>9.5211763000000005E-2</v>
      </c>
      <c r="BF136" s="36">
        <v>0.19042352700000001</v>
      </c>
      <c r="BG136" s="36">
        <v>4.7822139159999999</v>
      </c>
      <c r="BH136" s="36">
        <v>24.851320704999999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4.9360770970000001</v>
      </c>
      <c r="E137" s="36">
        <v>7</v>
      </c>
      <c r="F137" s="36">
        <v>0</v>
      </c>
      <c r="G137" s="36">
        <v>1</v>
      </c>
      <c r="H137" s="36">
        <v>6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1.8475000000000002E-5</v>
      </c>
      <c r="P137" s="36">
        <v>3.1035999999999999E-5</v>
      </c>
      <c r="Q137" s="36">
        <v>1.5409000000000001E-5</v>
      </c>
      <c r="R137" s="36">
        <v>3.066E-6</v>
      </c>
      <c r="S137" s="36">
        <v>2.7036E-5</v>
      </c>
      <c r="T137" s="36">
        <v>4.0000000000000007E-6</v>
      </c>
      <c r="U137" s="36">
        <v>0</v>
      </c>
      <c r="V137" s="36">
        <v>0</v>
      </c>
      <c r="W137" s="36">
        <v>1.8475000000000002E-5</v>
      </c>
      <c r="X137" s="36">
        <v>3.1035999999999999E-5</v>
      </c>
      <c r="Y137" s="36">
        <v>4.9511000000000001E-5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3.6303999999999997E-5</v>
      </c>
      <c r="AQ137" s="36">
        <v>1.9548E-5</v>
      </c>
      <c r="AR137" s="36">
        <v>5.5851999999999993E-5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0.36304309200000001</v>
      </c>
      <c r="BC137" s="36">
        <v>17.156403553000001</v>
      </c>
      <c r="BD137" s="36">
        <v>40.182294935999998</v>
      </c>
      <c r="BE137" s="36">
        <v>1.8289323999999999E-2</v>
      </c>
      <c r="BF137" s="36">
        <v>3.6578648999999998E-2</v>
      </c>
      <c r="BG137" s="36">
        <v>2.8436154139999998</v>
      </c>
      <c r="BH137" s="36">
        <v>12.07570258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5.5465715040000001</v>
      </c>
      <c r="E138" s="36">
        <v>20</v>
      </c>
      <c r="F138" s="36">
        <v>1</v>
      </c>
      <c r="G138" s="36">
        <v>6</v>
      </c>
      <c r="H138" s="36">
        <v>13</v>
      </c>
      <c r="I138" s="36">
        <v>0.66343966600478665</v>
      </c>
      <c r="J138" s="36">
        <v>14.274090245248876</v>
      </c>
      <c r="K138" s="36">
        <v>5.5093666014615281E-2</v>
      </c>
      <c r="L138" s="36">
        <v>0.60834599999017136</v>
      </c>
      <c r="M138" s="36">
        <v>2.3852929112339361</v>
      </c>
      <c r="N138" s="36">
        <v>12.552237000019726</v>
      </c>
      <c r="O138" s="36">
        <v>0.249650391</v>
      </c>
      <c r="P138" s="36">
        <v>0.44634564800000004</v>
      </c>
      <c r="Q138" s="36">
        <v>0.23198637999999999</v>
      </c>
      <c r="R138" s="36">
        <v>1.7664011E-2</v>
      </c>
      <c r="S138" s="36">
        <v>0.42330563300000001</v>
      </c>
      <c r="T138" s="36">
        <v>2.3040015E-2</v>
      </c>
      <c r="U138" s="36">
        <v>0.1244</v>
      </c>
      <c r="V138" s="36">
        <v>0.29619999999999996</v>
      </c>
      <c r="W138" s="36">
        <v>1.0374900570047867</v>
      </c>
      <c r="X138" s="36">
        <v>15.016635893248877</v>
      </c>
      <c r="Y138" s="36">
        <v>16.054125950253663</v>
      </c>
      <c r="Z138" s="36">
        <v>4.8600998608626265E-3</v>
      </c>
      <c r="AA138" s="36">
        <v>2.1189131501986903E-3</v>
      </c>
      <c r="AB138" s="36">
        <v>2.118913E-3</v>
      </c>
      <c r="AC138" s="36">
        <v>4.4129859941148802E-4</v>
      </c>
      <c r="AD138" s="36">
        <v>9.7604059967901072E-2</v>
      </c>
      <c r="AE138" s="36">
        <v>0.87843653971110969</v>
      </c>
      <c r="AF138" s="36">
        <v>0.97604059967901069</v>
      </c>
      <c r="AG138" s="36">
        <v>8.5720566885276548E-3</v>
      </c>
      <c r="AH138" s="36">
        <v>1.458234930921946E-2</v>
      </c>
      <c r="AI138" s="36">
        <v>4.6702929544392049E-2</v>
      </c>
      <c r="AJ138" s="36">
        <v>8.3064139359417008E-5</v>
      </c>
      <c r="AK138" s="36">
        <v>1.0037823438943684E-4</v>
      </c>
      <c r="AL138" s="36">
        <v>2.5105413291676598E-4</v>
      </c>
      <c r="AM138" s="36">
        <v>9.0964194272985591E-3</v>
      </c>
      <c r="AN138" s="36">
        <v>0.11228678751150997</v>
      </c>
      <c r="AO138" s="36">
        <v>0.92539052338841854</v>
      </c>
      <c r="AP138" s="36">
        <v>295.10732974299998</v>
      </c>
      <c r="AQ138" s="36">
        <v>158.903946784</v>
      </c>
      <c r="AR138" s="36">
        <v>454.01127652699995</v>
      </c>
      <c r="AS138" s="36">
        <v>8.9305080750000005</v>
      </c>
      <c r="AT138" s="36">
        <v>1464.6258371710001</v>
      </c>
      <c r="AU138" s="36">
        <v>3274.050072555</v>
      </c>
      <c r="AV138" s="36">
        <v>781.88774313299996</v>
      </c>
      <c r="AW138" s="36">
        <v>1747.8454613900001</v>
      </c>
      <c r="AX138" s="36">
        <v>744.46489277800003</v>
      </c>
      <c r="AY138" s="36">
        <v>1664.1897707620001</v>
      </c>
      <c r="AZ138" s="36">
        <v>0.112441467</v>
      </c>
      <c r="BA138" s="36">
        <v>0.22488293400000001</v>
      </c>
      <c r="BB138" s="36">
        <v>2.2900782030000002</v>
      </c>
      <c r="BC138" s="36">
        <v>161.23073046799999</v>
      </c>
      <c r="BD138" s="36">
        <v>360.41797938399998</v>
      </c>
      <c r="BE138" s="36">
        <v>0.115369179</v>
      </c>
      <c r="BF138" s="36">
        <v>0.230738358</v>
      </c>
      <c r="BG138" s="36">
        <v>6.6031093900000002</v>
      </c>
      <c r="BH138" s="36">
        <v>48.895218483999997</v>
      </c>
      <c r="BI138" s="36">
        <v>0.18</v>
      </c>
      <c r="BJ138" s="36">
        <v>0.18</v>
      </c>
      <c r="BK138" s="36">
        <v>0.27</v>
      </c>
      <c r="BL138" s="36">
        <v>0.27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5.515983759</v>
      </c>
      <c r="E139" s="36">
        <v>1</v>
      </c>
      <c r="F139" s="36">
        <v>0</v>
      </c>
      <c r="G139" s="36">
        <v>0</v>
      </c>
      <c r="H139" s="36">
        <v>1</v>
      </c>
      <c r="I139" s="36">
        <v>1.3102609761321061E-4</v>
      </c>
      <c r="J139" s="36">
        <v>1.3343362710127411</v>
      </c>
      <c r="K139" s="36">
        <v>1.3102609761321061E-4</v>
      </c>
      <c r="L139" s="36">
        <v>0</v>
      </c>
      <c r="M139" s="36">
        <v>2.4272297110460049E-2</v>
      </c>
      <c r="N139" s="36">
        <v>1.3101949999998943</v>
      </c>
      <c r="O139" s="36">
        <v>7.8143120000000003E-3</v>
      </c>
      <c r="P139" s="36">
        <v>1.3209423E-2</v>
      </c>
      <c r="Q139" s="36">
        <v>6.440014E-3</v>
      </c>
      <c r="R139" s="36">
        <v>1.3742979999999999E-3</v>
      </c>
      <c r="S139" s="36">
        <v>1.1416861E-2</v>
      </c>
      <c r="T139" s="36">
        <v>1.7925619999999999E-3</v>
      </c>
      <c r="U139" s="36">
        <v>0</v>
      </c>
      <c r="V139" s="36">
        <v>0</v>
      </c>
      <c r="W139" s="36">
        <v>7.9453380976132106E-3</v>
      </c>
      <c r="X139" s="36">
        <v>1.347545694012741</v>
      </c>
      <c r="Y139" s="36">
        <v>1.3554910321103542</v>
      </c>
      <c r="Z139" s="36">
        <v>9.6600356188004767E-6</v>
      </c>
      <c r="AA139" s="36">
        <v>2.0672476224233018E-6</v>
      </c>
      <c r="AB139" s="36">
        <v>2.06725E-6</v>
      </c>
      <c r="AC139" s="36">
        <v>5.8127312245820614E-7</v>
      </c>
      <c r="AD139" s="36">
        <v>6.5334037514569281E-3</v>
      </c>
      <c r="AE139" s="36">
        <v>5.8800633763112342E-2</v>
      </c>
      <c r="AF139" s="36">
        <v>6.533403751456926E-2</v>
      </c>
      <c r="AG139" s="36">
        <v>0</v>
      </c>
      <c r="AH139" s="36">
        <v>0</v>
      </c>
      <c r="AI139" s="36">
        <v>0</v>
      </c>
      <c r="AJ139" s="36">
        <v>8.1038882714652164E-8</v>
      </c>
      <c r="AK139" s="36">
        <v>9.7930828232005398E-8</v>
      </c>
      <c r="AL139" s="36">
        <v>2.4493297094887075E-7</v>
      </c>
      <c r="AM139" s="36">
        <v>6.6231200517285828E-7</v>
      </c>
      <c r="AN139" s="36">
        <v>6.5335016822851604E-3</v>
      </c>
      <c r="AO139" s="36">
        <v>5.8800878696083289E-2</v>
      </c>
      <c r="AP139" s="36">
        <v>0.89986807899999999</v>
      </c>
      <c r="AQ139" s="36">
        <v>0.48454435000000001</v>
      </c>
      <c r="AR139" s="36">
        <v>1.3844124289999999</v>
      </c>
      <c r="AS139" s="36">
        <v>5.2014414000000002E-2</v>
      </c>
      <c r="AT139" s="36">
        <v>0.63114066300000005</v>
      </c>
      <c r="AU139" s="36">
        <v>1.5716501089999999</v>
      </c>
      <c r="AV139" s="36">
        <v>1.5415626870000001</v>
      </c>
      <c r="AW139" s="36">
        <v>3.8387594159999998</v>
      </c>
      <c r="AX139" s="36">
        <v>1.391311231</v>
      </c>
      <c r="AY139" s="36">
        <v>3.4646071360000001</v>
      </c>
      <c r="AZ139" s="36">
        <v>5.14095E-4</v>
      </c>
      <c r="BA139" s="36">
        <v>1.0281909999999999E-3</v>
      </c>
      <c r="BB139" s="36">
        <v>0.72731088799999999</v>
      </c>
      <c r="BC139" s="36">
        <v>36.474806086000001</v>
      </c>
      <c r="BD139" s="36">
        <v>90.828615941999999</v>
      </c>
      <c r="BE139" s="36">
        <v>3.6640346999999997E-2</v>
      </c>
      <c r="BF139" s="36">
        <v>7.3280693999999993E-2</v>
      </c>
      <c r="BG139" s="36">
        <v>0.35419792500000002</v>
      </c>
      <c r="BH139" s="36">
        <v>25.725329407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5.5394261</v>
      </c>
      <c r="E140" s="36">
        <v>3</v>
      </c>
      <c r="F140" s="36">
        <v>2</v>
      </c>
      <c r="G140" s="36">
        <v>0</v>
      </c>
      <c r="H140" s="36">
        <v>1</v>
      </c>
      <c r="I140" s="36">
        <v>6.9283093155589532E-4</v>
      </c>
      <c r="J140" s="36">
        <v>3.1999643025871314</v>
      </c>
      <c r="K140" s="36">
        <v>6.9283093155589532E-4</v>
      </c>
      <c r="L140" s="36">
        <v>0</v>
      </c>
      <c r="M140" s="36">
        <v>9.7527133519712761E-2</v>
      </c>
      <c r="N140" s="36">
        <v>3.1031299999989743</v>
      </c>
      <c r="O140" s="36">
        <v>8.1035949999999999E-3</v>
      </c>
      <c r="P140" s="36">
        <v>1.2930854E-2</v>
      </c>
      <c r="Q140" s="36">
        <v>6.6441859999999998E-3</v>
      </c>
      <c r="R140" s="36">
        <v>1.4594090000000001E-3</v>
      </c>
      <c r="S140" s="36">
        <v>1.1027277E-2</v>
      </c>
      <c r="T140" s="36">
        <v>1.903577E-3</v>
      </c>
      <c r="U140" s="36">
        <v>9.7349999999999992E-2</v>
      </c>
      <c r="V140" s="36">
        <v>0.23010000000000003</v>
      </c>
      <c r="W140" s="36">
        <v>0.10614642593155589</v>
      </c>
      <c r="X140" s="36">
        <v>3.4429951565871315</v>
      </c>
      <c r="Y140" s="36">
        <v>3.5491415825186876</v>
      </c>
      <c r="Z140" s="36">
        <v>3.4914301654458734E-5</v>
      </c>
      <c r="AA140" s="36">
        <v>7.4716605540541676E-6</v>
      </c>
      <c r="AB140" s="36">
        <v>7.4716599999999997E-6</v>
      </c>
      <c r="AC140" s="36">
        <v>3.0682908868536704E-6</v>
      </c>
      <c r="AD140" s="36">
        <v>1.3525800631654528E-2</v>
      </c>
      <c r="AE140" s="36">
        <v>0.12173220568489074</v>
      </c>
      <c r="AF140" s="36">
        <v>0.13525800631654525</v>
      </c>
      <c r="AG140" s="36">
        <v>7.6296738718072644E-3</v>
      </c>
      <c r="AH140" s="36">
        <v>1.2979215322154887E-2</v>
      </c>
      <c r="AI140" s="36">
        <v>4.156856799122579E-2</v>
      </c>
      <c r="AJ140" s="36">
        <v>2.9289876813339362E-7</v>
      </c>
      <c r="AK140" s="36">
        <v>3.5395131312997733E-7</v>
      </c>
      <c r="AL140" s="36">
        <v>8.8526103844229745E-7</v>
      </c>
      <c r="AM140" s="36">
        <v>7.6330350614622518E-3</v>
      </c>
      <c r="AN140" s="36">
        <v>2.6505369905122544E-2</v>
      </c>
      <c r="AO140" s="36">
        <v>0.16330165893715498</v>
      </c>
      <c r="AP140" s="36">
        <v>23.441000361</v>
      </c>
      <c r="AQ140" s="36">
        <v>12.622077117</v>
      </c>
      <c r="AR140" s="36">
        <v>36.063077477999997</v>
      </c>
      <c r="AS140" s="36">
        <v>1.4573081649999999</v>
      </c>
      <c r="AT140" s="36">
        <v>48.175445842000002</v>
      </c>
      <c r="AU140" s="36">
        <v>122.176663375</v>
      </c>
      <c r="AV140" s="36">
        <v>38.010040687999997</v>
      </c>
      <c r="AW140" s="36">
        <v>96.396408273000006</v>
      </c>
      <c r="AX140" s="36">
        <v>35.466704950999997</v>
      </c>
      <c r="AY140" s="36">
        <v>89.946311780000002</v>
      </c>
      <c r="AZ140" s="36">
        <v>5.4116576E-2</v>
      </c>
      <c r="BA140" s="36">
        <v>0.108233152</v>
      </c>
      <c r="BB140" s="36">
        <v>0.92893247599999995</v>
      </c>
      <c r="BC140" s="36">
        <v>35.330453499000001</v>
      </c>
      <c r="BD140" s="36">
        <v>89.600767540999996</v>
      </c>
      <c r="BE140" s="36">
        <v>4.6797604999999999E-2</v>
      </c>
      <c r="BF140" s="36">
        <v>9.3595210999999998E-2</v>
      </c>
      <c r="BG140" s="36">
        <v>4.284484323</v>
      </c>
      <c r="BH140" s="36">
        <v>27.907499121000001</v>
      </c>
      <c r="BI140" s="36">
        <v>0.03</v>
      </c>
      <c r="BJ140" s="36">
        <v>0.03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4.7469459120000002</v>
      </c>
      <c r="E141" s="36">
        <v>3</v>
      </c>
      <c r="F141" s="36">
        <v>0</v>
      </c>
      <c r="G141" s="36">
        <v>1</v>
      </c>
      <c r="H141" s="36">
        <v>2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0.30991343900000001</v>
      </c>
      <c r="BC141" s="36">
        <v>13.661247274999999</v>
      </c>
      <c r="BD141" s="36">
        <v>37.437273638000001</v>
      </c>
      <c r="BE141" s="36">
        <v>1.5612767E-2</v>
      </c>
      <c r="BF141" s="36">
        <v>3.1225534999999999E-2</v>
      </c>
      <c r="BG141" s="36">
        <v>0.89484574900000002</v>
      </c>
      <c r="BH141" s="36">
        <v>7.6313488209999996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4.6766607550000003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6.2497949999999997E-2</v>
      </c>
      <c r="BC142" s="36">
        <v>2.7303314080000001</v>
      </c>
      <c r="BD142" s="36">
        <v>6.3487221509999996</v>
      </c>
      <c r="BE142" s="36">
        <v>3.1485110000000001E-3</v>
      </c>
      <c r="BF142" s="36">
        <v>6.2970220000000002E-3</v>
      </c>
      <c r="BG142" s="36">
        <v>0.42871119000000002</v>
      </c>
      <c r="BH142" s="36">
        <v>4.0234171400000003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5.2690128170000001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1.4367500000000001E-3</v>
      </c>
      <c r="P143" s="36">
        <v>2.3143220000000002E-3</v>
      </c>
      <c r="Q143" s="36">
        <v>1.29926E-3</v>
      </c>
      <c r="R143" s="36">
        <v>1.3749000000000001E-4</v>
      </c>
      <c r="S143" s="36">
        <v>2.1349860000000002E-3</v>
      </c>
      <c r="T143" s="36">
        <v>1.7933599999999999E-4</v>
      </c>
      <c r="U143" s="36">
        <v>0</v>
      </c>
      <c r="V143" s="36">
        <v>0</v>
      </c>
      <c r="W143" s="36">
        <v>1.4367500000000001E-3</v>
      </c>
      <c r="X143" s="36">
        <v>2.3143220000000002E-3</v>
      </c>
      <c r="Y143" s="36">
        <v>3.7510720000000003E-3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7.1964589999999995E-2</v>
      </c>
      <c r="AQ143" s="36">
        <v>3.8750163999999997E-2</v>
      </c>
      <c r="AR143" s="36">
        <v>0.110714754</v>
      </c>
      <c r="AS143" s="36">
        <v>2.9727089000000002E-2</v>
      </c>
      <c r="AT143" s="36">
        <v>4.7599872000000001E-2</v>
      </c>
      <c r="AU143" s="36">
        <v>0.112780255</v>
      </c>
      <c r="AV143" s="36">
        <v>0.11753306199999999</v>
      </c>
      <c r="AW143" s="36">
        <v>0.27847571900000001</v>
      </c>
      <c r="AX143" s="36">
        <v>0.106050887</v>
      </c>
      <c r="AY143" s="36">
        <v>0.25127054799999998</v>
      </c>
      <c r="AZ143" s="36">
        <v>1.2533100000000001E-4</v>
      </c>
      <c r="BA143" s="36">
        <v>2.5066299999999998E-4</v>
      </c>
      <c r="BB143" s="36">
        <v>0.19363255400000001</v>
      </c>
      <c r="BC143" s="36">
        <v>8.7147955970000002</v>
      </c>
      <c r="BD143" s="36">
        <v>20.648308803999999</v>
      </c>
      <c r="BE143" s="36">
        <v>9.7547880000000003E-3</v>
      </c>
      <c r="BF143" s="36">
        <v>1.9509577E-2</v>
      </c>
      <c r="BG143" s="36">
        <v>2.4158787579999998</v>
      </c>
      <c r="BH143" s="36">
        <v>7.4151827529999998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4.6194423679999996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0.47784342600000002</v>
      </c>
      <c r="BC144" s="36">
        <v>37.767312441000001</v>
      </c>
      <c r="BD144" s="36">
        <v>83.179749850999997</v>
      </c>
      <c r="BE144" s="36">
        <v>2.4072716000000001E-2</v>
      </c>
      <c r="BF144" s="36">
        <v>4.8145433000000001E-2</v>
      </c>
      <c r="BG144" s="36">
        <v>0.83297213599999997</v>
      </c>
      <c r="BH144" s="36">
        <v>5.4389943939999998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5.1877298959999996</v>
      </c>
      <c r="E145" s="36">
        <v>1</v>
      </c>
      <c r="F145" s="36">
        <v>0</v>
      </c>
      <c r="G145" s="36">
        <v>0</v>
      </c>
      <c r="H145" s="36">
        <v>1</v>
      </c>
      <c r="I145" s="36">
        <v>1.2424217337446232E-4</v>
      </c>
      <c r="J145" s="36">
        <v>0.59830330317465485</v>
      </c>
      <c r="K145" s="36">
        <v>1.2424217337446232E-4</v>
      </c>
      <c r="L145" s="36">
        <v>0</v>
      </c>
      <c r="M145" s="36">
        <v>2.523754534796438E-2</v>
      </c>
      <c r="N145" s="36">
        <v>0.57319000000006493</v>
      </c>
      <c r="O145" s="36">
        <v>1.2703053000000001E-2</v>
      </c>
      <c r="P145" s="36">
        <v>2.1559476000000001E-2</v>
      </c>
      <c r="Q145" s="36">
        <v>1.1222627000000001E-2</v>
      </c>
      <c r="R145" s="36">
        <v>1.480426E-3</v>
      </c>
      <c r="S145" s="36">
        <v>1.9628486000000001E-2</v>
      </c>
      <c r="T145" s="36">
        <v>1.9309900000000001E-3</v>
      </c>
      <c r="U145" s="36">
        <v>0</v>
      </c>
      <c r="V145" s="36">
        <v>0</v>
      </c>
      <c r="W145" s="36">
        <v>1.2827295173374463E-2</v>
      </c>
      <c r="X145" s="36">
        <v>0.61986277917465482</v>
      </c>
      <c r="Y145" s="36">
        <v>0.63269007434802926</v>
      </c>
      <c r="Z145" s="36">
        <v>7.5295254280259226E-6</v>
      </c>
      <c r="AA145" s="36">
        <v>1.6113184415975475E-6</v>
      </c>
      <c r="AB145" s="36">
        <v>1.6113200000000001E-6</v>
      </c>
      <c r="AC145" s="36">
        <v>8.6529343382522683E-7</v>
      </c>
      <c r="AD145" s="36">
        <v>5.5144357247571083E-3</v>
      </c>
      <c r="AE145" s="36">
        <v>4.9629921522813966E-2</v>
      </c>
      <c r="AF145" s="36">
        <v>5.514435724757108E-2</v>
      </c>
      <c r="AG145" s="36">
        <v>0</v>
      </c>
      <c r="AH145" s="36">
        <v>0</v>
      </c>
      <c r="AI145" s="36">
        <v>0</v>
      </c>
      <c r="AJ145" s="36">
        <v>6.3165835044514845E-8</v>
      </c>
      <c r="AK145" s="36">
        <v>7.6332278218306914E-8</v>
      </c>
      <c r="AL145" s="36">
        <v>1.9091323969008802E-7</v>
      </c>
      <c r="AM145" s="36">
        <v>9.2845926886974162E-7</v>
      </c>
      <c r="AN145" s="36">
        <v>5.514512057035327E-3</v>
      </c>
      <c r="AO145" s="36">
        <v>4.9630112436053656E-2</v>
      </c>
      <c r="AP145" s="36">
        <v>2.7285681500000001</v>
      </c>
      <c r="AQ145" s="36">
        <v>1.469229004</v>
      </c>
      <c r="AR145" s="36">
        <v>4.1977971539999999</v>
      </c>
      <c r="AS145" s="36">
        <v>0.35963750500000002</v>
      </c>
      <c r="AT145" s="36">
        <v>14.0727353</v>
      </c>
      <c r="AU145" s="36">
        <v>34.583747000000002</v>
      </c>
      <c r="AV145" s="36">
        <v>16.067892083</v>
      </c>
      <c r="AW145" s="36">
        <v>39.486844794</v>
      </c>
      <c r="AX145" s="36">
        <v>14.784743633</v>
      </c>
      <c r="AY145" s="36">
        <v>36.333507480000002</v>
      </c>
      <c r="AZ145" s="36">
        <v>5.2838929999999996E-3</v>
      </c>
      <c r="BA145" s="36">
        <v>1.0567787E-2</v>
      </c>
      <c r="BB145" s="36">
        <v>0.88053819200000005</v>
      </c>
      <c r="BC145" s="36">
        <v>44.418988784</v>
      </c>
      <c r="BD145" s="36">
        <v>109.159664939</v>
      </c>
      <c r="BE145" s="36">
        <v>4.4359606000000003E-2</v>
      </c>
      <c r="BF145" s="36">
        <v>8.8719213000000005E-2</v>
      </c>
      <c r="BG145" s="36">
        <v>1.482351669</v>
      </c>
      <c r="BH145" s="36">
        <v>21.263254388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4.3503570930000004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4.7202298919999999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0.19688413299999999</v>
      </c>
      <c r="BC147" s="36">
        <v>9.1874724130000001</v>
      </c>
      <c r="BD147" s="36">
        <v>20.875706034</v>
      </c>
      <c r="BE147" s="36">
        <v>9.918596E-3</v>
      </c>
      <c r="BF147" s="36">
        <v>1.9837192E-2</v>
      </c>
      <c r="BG147" s="36">
        <v>0.57472584000000004</v>
      </c>
      <c r="BH147" s="36">
        <v>2.4136769259999999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4.2531328659999996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4.921751489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4.3715900000000001E-4</v>
      </c>
      <c r="P149" s="36">
        <v>7.2650899999999997E-4</v>
      </c>
      <c r="Q149" s="36">
        <v>3.2533200000000001E-4</v>
      </c>
      <c r="R149" s="36">
        <v>1.11827E-4</v>
      </c>
      <c r="S149" s="36">
        <v>5.80647E-4</v>
      </c>
      <c r="T149" s="36">
        <v>1.4586199999999999E-4</v>
      </c>
      <c r="U149" s="36">
        <v>0</v>
      </c>
      <c r="V149" s="36">
        <v>0</v>
      </c>
      <c r="W149" s="36">
        <v>4.3715900000000001E-4</v>
      </c>
      <c r="X149" s="36">
        <v>7.2650899999999997E-4</v>
      </c>
      <c r="Y149" s="36">
        <v>1.1636680000000001E-3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7.4851200000000001E-4</v>
      </c>
      <c r="AQ149" s="36">
        <v>4.0304400000000003E-4</v>
      </c>
      <c r="AR149" s="36">
        <v>1.151556E-3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1.624707E-3</v>
      </c>
      <c r="BF149" s="36">
        <v>3.2494149999999999E-3</v>
      </c>
      <c r="BG149" s="36">
        <v>0.40243958400000002</v>
      </c>
      <c r="BH149" s="36">
        <v>0.590495294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5.3679344960000002</v>
      </c>
      <c r="E150" s="36">
        <v>12</v>
      </c>
      <c r="F150" s="36">
        <v>0</v>
      </c>
      <c r="G150" s="36">
        <v>6</v>
      </c>
      <c r="H150" s="36">
        <v>6</v>
      </c>
      <c r="I150" s="36">
        <v>5.0432899704403757E-4</v>
      </c>
      <c r="J150" s="36">
        <v>1.1360299415103774</v>
      </c>
      <c r="K150" s="36">
        <v>5.0432899704403757E-4</v>
      </c>
      <c r="L150" s="36">
        <v>0</v>
      </c>
      <c r="M150" s="36">
        <v>6.8974270502704008E-2</v>
      </c>
      <c r="N150" s="36">
        <v>1.0675600000047174</v>
      </c>
      <c r="O150" s="36">
        <v>2.5329451000000003E-2</v>
      </c>
      <c r="P150" s="36">
        <v>3.7896195000000001E-2</v>
      </c>
      <c r="Q150" s="36">
        <v>2.1076382000000001E-2</v>
      </c>
      <c r="R150" s="36">
        <v>4.2530690000000008E-3</v>
      </c>
      <c r="S150" s="36">
        <v>3.2348714000000001E-2</v>
      </c>
      <c r="T150" s="36">
        <v>5.5474809999999999E-3</v>
      </c>
      <c r="U150" s="36">
        <v>4.2600000000000006E-2</v>
      </c>
      <c r="V150" s="36">
        <v>0.1008</v>
      </c>
      <c r="W150" s="36">
        <v>6.8433779997044045E-2</v>
      </c>
      <c r="X150" s="36">
        <v>1.2747261365103775</v>
      </c>
      <c r="Y150" s="36">
        <v>1.3431599165074215</v>
      </c>
      <c r="Z150" s="36">
        <v>2.0547063238999051E-5</v>
      </c>
      <c r="AA150" s="36">
        <v>4.3970715331457979E-6</v>
      </c>
      <c r="AB150" s="36">
        <v>4.3970700000000002E-6</v>
      </c>
      <c r="AC150" s="36">
        <v>2.5661087030204442E-6</v>
      </c>
      <c r="AD150" s="36">
        <v>5.6838700661128996E-3</v>
      </c>
      <c r="AE150" s="36">
        <v>5.1154830595016097E-2</v>
      </c>
      <c r="AF150" s="36">
        <v>5.6838700661129012E-2</v>
      </c>
      <c r="AG150" s="36">
        <v>3.4497515662025866E-3</v>
      </c>
      <c r="AH150" s="36">
        <v>5.8685428942296877E-3</v>
      </c>
      <c r="AI150" s="36">
        <v>1.8795198188276165E-2</v>
      </c>
      <c r="AJ150" s="36">
        <v>1.7237085017202351E-7</v>
      </c>
      <c r="AK150" s="36">
        <v>2.0830025729549111E-7</v>
      </c>
      <c r="AL150" s="36">
        <v>5.2097589482169595E-7</v>
      </c>
      <c r="AM150" s="36">
        <v>3.4524900457557788E-3</v>
      </c>
      <c r="AN150" s="36">
        <v>1.1552621260599884E-2</v>
      </c>
      <c r="AO150" s="36">
        <v>6.9950549759187089E-2</v>
      </c>
      <c r="AP150" s="36">
        <v>18.118849401999999</v>
      </c>
      <c r="AQ150" s="36">
        <v>9.7563035239999998</v>
      </c>
      <c r="AR150" s="36">
        <v>27.875152925999998</v>
      </c>
      <c r="AS150" s="36">
        <v>2.3729737069999999</v>
      </c>
      <c r="AT150" s="36">
        <v>55.068032326999997</v>
      </c>
      <c r="AU150" s="36">
        <v>143.988295411</v>
      </c>
      <c r="AV150" s="36">
        <v>38.500417282000001</v>
      </c>
      <c r="AW150" s="36">
        <v>100.66837733</v>
      </c>
      <c r="AX150" s="36">
        <v>35.995864980999997</v>
      </c>
      <c r="AY150" s="36">
        <v>94.119637501</v>
      </c>
      <c r="AZ150" s="36">
        <v>2.5487368999999999E-2</v>
      </c>
      <c r="BA150" s="36">
        <v>5.0974738999999998E-2</v>
      </c>
      <c r="BB150" s="36">
        <v>1.0658623220000001</v>
      </c>
      <c r="BC150" s="36">
        <v>39.656762299999997</v>
      </c>
      <c r="BD150" s="36">
        <v>103.691912781</v>
      </c>
      <c r="BE150" s="36">
        <v>5.3695833999999998E-2</v>
      </c>
      <c r="BF150" s="36">
        <v>0.107391669</v>
      </c>
      <c r="BG150" s="36">
        <v>2.6355382789999999</v>
      </c>
      <c r="BH150" s="36">
        <v>32.475830588000001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5.2908758010000003</v>
      </c>
      <c r="E151" s="36">
        <v>5</v>
      </c>
      <c r="F151" s="36">
        <v>0</v>
      </c>
      <c r="G151" s="36">
        <v>1</v>
      </c>
      <c r="H151" s="36">
        <v>4</v>
      </c>
      <c r="I151" s="36">
        <v>2.3316373243332788E-6</v>
      </c>
      <c r="J151" s="36">
        <v>5.6981236282563083E-3</v>
      </c>
      <c r="K151" s="36">
        <v>2.3316373243332788E-6</v>
      </c>
      <c r="L151" s="36">
        <v>0</v>
      </c>
      <c r="M151" s="36">
        <v>2.0045526557969313E-4</v>
      </c>
      <c r="N151" s="36">
        <v>5.5000000000009486E-3</v>
      </c>
      <c r="O151" s="36">
        <v>5.1880032E-2</v>
      </c>
      <c r="P151" s="36">
        <v>9.1609862E-2</v>
      </c>
      <c r="Q151" s="36">
        <v>4.7187331999999998E-2</v>
      </c>
      <c r="R151" s="36">
        <v>4.6927000000000002E-3</v>
      </c>
      <c r="S151" s="36">
        <v>8.5488948999999995E-2</v>
      </c>
      <c r="T151" s="36">
        <v>6.1209130000000004E-3</v>
      </c>
      <c r="U151" s="36">
        <v>8.9999999999999993E-3</v>
      </c>
      <c r="V151" s="36">
        <v>2.1599999999999998E-2</v>
      </c>
      <c r="W151" s="36">
        <v>6.0882363637324334E-2</v>
      </c>
      <c r="X151" s="36">
        <v>0.1189079856282563</v>
      </c>
      <c r="Y151" s="36">
        <v>0.17979034926558063</v>
      </c>
      <c r="Z151" s="36">
        <v>1.0478043880258487E-7</v>
      </c>
      <c r="AA151" s="36">
        <v>2.2423013903753158E-8</v>
      </c>
      <c r="AB151" s="36">
        <v>2.2422999999999998E-8</v>
      </c>
      <c r="AC151" s="36">
        <v>7.7671367901876278E-9</v>
      </c>
      <c r="AD151" s="36">
        <v>2.6037417068320138E-5</v>
      </c>
      <c r="AE151" s="36">
        <v>2.3433675361488122E-4</v>
      </c>
      <c r="AF151" s="36">
        <v>2.6037417068320136E-4</v>
      </c>
      <c r="AG151" s="36">
        <v>5.9447755930213341E-4</v>
      </c>
      <c r="AH151" s="36">
        <v>1.0112951583530546E-3</v>
      </c>
      <c r="AI151" s="36">
        <v>3.2388777368874857E-3</v>
      </c>
      <c r="AJ151" s="36">
        <v>8.5016460644168671E-10</v>
      </c>
      <c r="AK151" s="36">
        <v>1.0273750236109566E-9</v>
      </c>
      <c r="AL151" s="36">
        <v>2.5695485410942166E-9</v>
      </c>
      <c r="AM151" s="36">
        <v>5.9448617660353006E-4</v>
      </c>
      <c r="AN151" s="36">
        <v>1.0373336027963984E-3</v>
      </c>
      <c r="AO151" s="36">
        <v>3.4732170600509081E-3</v>
      </c>
      <c r="AP151" s="36">
        <v>0.35337025300000002</v>
      </c>
      <c r="AQ151" s="36">
        <v>0.19027628999999999</v>
      </c>
      <c r="AR151" s="36">
        <v>0.54364654300000004</v>
      </c>
      <c r="AS151" s="36">
        <v>1.4677961999999999E-2</v>
      </c>
      <c r="AT151" s="36">
        <v>1.9914376000000001E-2</v>
      </c>
      <c r="AU151" s="36">
        <v>4.3197566999999999E-2</v>
      </c>
      <c r="AV151" s="36">
        <v>7.2366714999999998E-2</v>
      </c>
      <c r="AW151" s="36">
        <v>0.15697534199999999</v>
      </c>
      <c r="AX151" s="36">
        <v>6.4624361000000005E-2</v>
      </c>
      <c r="AY151" s="36">
        <v>0.140180899</v>
      </c>
      <c r="AZ151" s="36">
        <v>1.7955400000000001E-4</v>
      </c>
      <c r="BA151" s="36">
        <v>3.5910800000000002E-4</v>
      </c>
      <c r="BB151" s="36">
        <v>5.9929347399999999</v>
      </c>
      <c r="BC151" s="36">
        <v>376.444304461</v>
      </c>
      <c r="BD151" s="36">
        <v>816.56978676000006</v>
      </c>
      <c r="BE151" s="36">
        <v>0.29643535399999998</v>
      </c>
      <c r="BF151" s="36">
        <v>0.59287070799999997</v>
      </c>
      <c r="BG151" s="36">
        <v>5.4755571529999996</v>
      </c>
      <c r="BH151" s="36">
        <v>59.360657115999999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5.2894968850000001</v>
      </c>
      <c r="E152" s="36">
        <v>31</v>
      </c>
      <c r="F152" s="36">
        <v>0</v>
      </c>
      <c r="G152" s="36">
        <v>19</v>
      </c>
      <c r="H152" s="36">
        <v>12</v>
      </c>
      <c r="I152" s="36">
        <v>5.7664149546472587E-7</v>
      </c>
      <c r="J152" s="36">
        <v>1.0153180039981346E-4</v>
      </c>
      <c r="K152" s="36">
        <v>5.7664149546472587E-7</v>
      </c>
      <c r="L152" s="36">
        <v>0</v>
      </c>
      <c r="M152" s="36">
        <v>1.0210844189527819E-4</v>
      </c>
      <c r="N152" s="36">
        <v>0</v>
      </c>
      <c r="O152" s="36">
        <v>3.4701589999999997E-2</v>
      </c>
      <c r="P152" s="36">
        <v>6.1723596000000006E-2</v>
      </c>
      <c r="Q152" s="36">
        <v>3.2125821999999998E-2</v>
      </c>
      <c r="R152" s="36">
        <v>2.575768E-3</v>
      </c>
      <c r="S152" s="36">
        <v>5.8363899000000004E-2</v>
      </c>
      <c r="T152" s="36">
        <v>3.359697E-3</v>
      </c>
      <c r="U152" s="36">
        <v>0.27600000000000002</v>
      </c>
      <c r="V152" s="36">
        <v>0.66239999999999977</v>
      </c>
      <c r="W152" s="36">
        <v>0.31070216664149547</v>
      </c>
      <c r="X152" s="36">
        <v>0.7242251278003996</v>
      </c>
      <c r="Y152" s="36">
        <v>1.034927294441895</v>
      </c>
      <c r="Z152" s="36">
        <v>2.1754840489562068E-8</v>
      </c>
      <c r="AA152" s="36">
        <v>4.6555358647662821E-9</v>
      </c>
      <c r="AB152" s="36">
        <v>4.6555400000000002E-9</v>
      </c>
      <c r="AC152" s="36">
        <v>2.6423838815156947E-8</v>
      </c>
      <c r="AD152" s="36">
        <v>2.9786447528877793E-6</v>
      </c>
      <c r="AE152" s="36">
        <v>2.6807802775990014E-5</v>
      </c>
      <c r="AF152" s="36">
        <v>2.9786447528877793E-5</v>
      </c>
      <c r="AG152" s="36">
        <v>2.1555005354124916E-2</v>
      </c>
      <c r="AH152" s="36">
        <v>3.6668284970235485E-2</v>
      </c>
      <c r="AI152" s="36">
        <v>0.1174376153776461</v>
      </c>
      <c r="AJ152" s="36">
        <v>1.8250320959408476E-10</v>
      </c>
      <c r="AK152" s="36">
        <v>2.2054463082221814E-10</v>
      </c>
      <c r="AL152" s="36">
        <v>5.5160006945038371E-10</v>
      </c>
      <c r="AM152" s="36">
        <v>2.1555031960466941E-2</v>
      </c>
      <c r="AN152" s="36">
        <v>3.6671263835533006E-2</v>
      </c>
      <c r="AO152" s="36">
        <v>0.11746442373202216</v>
      </c>
      <c r="AP152" s="36">
        <v>1.3695682069999999</v>
      </c>
      <c r="AQ152" s="36">
        <v>0.737459804</v>
      </c>
      <c r="AR152" s="36">
        <v>2.1070280109999997</v>
      </c>
      <c r="AS152" s="36">
        <v>3.0545952000000001E-2</v>
      </c>
      <c r="AT152" s="36">
        <v>3.590873454</v>
      </c>
      <c r="AU152" s="36">
        <v>8.9418271550000004</v>
      </c>
      <c r="AV152" s="36">
        <v>3.885240585</v>
      </c>
      <c r="AW152" s="36">
        <v>9.6748465830000008</v>
      </c>
      <c r="AX152" s="36">
        <v>3.5817035289999999</v>
      </c>
      <c r="AY152" s="36">
        <v>8.9189926310000001</v>
      </c>
      <c r="AZ152" s="36">
        <v>1.063479E-3</v>
      </c>
      <c r="BA152" s="36">
        <v>2.1269589999999999E-3</v>
      </c>
      <c r="BB152" s="36">
        <v>1.8664046919999999</v>
      </c>
      <c r="BC152" s="36">
        <v>148.08159376099999</v>
      </c>
      <c r="BD152" s="36">
        <v>368.745942496</v>
      </c>
      <c r="BE152" s="36">
        <v>9.2320100000000002E-2</v>
      </c>
      <c r="BF152" s="36">
        <v>0.1846402</v>
      </c>
      <c r="BG152" s="36">
        <v>5.7788360589999996</v>
      </c>
      <c r="BH152" s="36">
        <v>44.295708490000003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4.9088446189999999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6.3519E-5</v>
      </c>
      <c r="P153" s="36">
        <v>1.08538E-4</v>
      </c>
      <c r="Q153" s="36">
        <v>5.9664999999999999E-5</v>
      </c>
      <c r="R153" s="36">
        <v>3.8539999999999999E-6</v>
      </c>
      <c r="S153" s="36">
        <v>1.0351099999999999E-4</v>
      </c>
      <c r="T153" s="36">
        <v>5.0269999999999995E-6</v>
      </c>
      <c r="U153" s="36" t="s">
        <v>338</v>
      </c>
      <c r="V153" s="36" t="s">
        <v>338</v>
      </c>
      <c r="W153" s="36">
        <v>6.3519E-5</v>
      </c>
      <c r="X153" s="36">
        <v>1.08538E-4</v>
      </c>
      <c r="Y153" s="36">
        <v>1.7205699999999998E-4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338</v>
      </c>
      <c r="AH153" s="36" t="s">
        <v>338</v>
      </c>
      <c r="AI153" s="36" t="s">
        <v>338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1.78145E-4</v>
      </c>
      <c r="AQ153" s="36">
        <v>9.5923999999999998E-5</v>
      </c>
      <c r="AR153" s="36">
        <v>2.7406899999999999E-4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1.5535601E-2</v>
      </c>
      <c r="BF153" s="36">
        <v>3.1071202999999999E-2</v>
      </c>
      <c r="BG153" s="36">
        <v>1.4735470509999999</v>
      </c>
      <c r="BH153" s="36">
        <v>20.235175572999999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4.9042737509999998</v>
      </c>
      <c r="E154" s="36">
        <v>4</v>
      </c>
      <c r="F154" s="36">
        <v>0</v>
      </c>
      <c r="G154" s="36">
        <v>1</v>
      </c>
      <c r="H154" s="36">
        <v>3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3.0000000000000001E-3</v>
      </c>
      <c r="V154" s="36">
        <v>7.1999999999999998E-3</v>
      </c>
      <c r="W154" s="36">
        <v>3.0000000000000001E-3</v>
      </c>
      <c r="X154" s="36">
        <v>7.1999999999999998E-3</v>
      </c>
      <c r="Y154" s="36">
        <v>1.0200000000000001E-2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2.095330959377701E-4</v>
      </c>
      <c r="AH154" s="36">
        <v>3.564471057332181E-4</v>
      </c>
      <c r="AI154" s="36">
        <v>1.1415941089023337E-3</v>
      </c>
      <c r="AJ154" s="36">
        <v>0</v>
      </c>
      <c r="AK154" s="36">
        <v>0</v>
      </c>
      <c r="AL154" s="36">
        <v>0</v>
      </c>
      <c r="AM154" s="36">
        <v>2.095330959377701E-4</v>
      </c>
      <c r="AN154" s="36">
        <v>3.564471057332181E-4</v>
      </c>
      <c r="AO154" s="36">
        <v>1.1415941089023337E-3</v>
      </c>
      <c r="AP154" s="36">
        <v>9.8028980000000009E-3</v>
      </c>
      <c r="AQ154" s="36">
        <v>5.2784829999999996E-3</v>
      </c>
      <c r="AR154" s="36">
        <v>1.5081381000000001E-2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0.39463511600000001</v>
      </c>
      <c r="BC154" s="36">
        <v>18.656220741999999</v>
      </c>
      <c r="BD154" s="36">
        <v>41.63</v>
      </c>
      <c r="BE154" s="36">
        <v>1.9520286000000001E-2</v>
      </c>
      <c r="BF154" s="36">
        <v>3.9040572000000003E-2</v>
      </c>
      <c r="BG154" s="36">
        <v>0.58915740699999997</v>
      </c>
      <c r="BH154" s="36">
        <v>11.484720589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4.876582634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5.4099999999999999E-7</v>
      </c>
      <c r="P155" s="36">
        <v>8.4399999999999999E-7</v>
      </c>
      <c r="Q155" s="36">
        <v>3.9999999999999998E-7</v>
      </c>
      <c r="R155" s="36">
        <v>1.4100000000000001E-7</v>
      </c>
      <c r="S155" s="36">
        <v>6.5899999999999996E-7</v>
      </c>
      <c r="T155" s="36">
        <v>1.85E-7</v>
      </c>
      <c r="U155" s="36">
        <v>0</v>
      </c>
      <c r="V155" s="36">
        <v>0</v>
      </c>
      <c r="W155" s="36">
        <v>5.4099999999999999E-7</v>
      </c>
      <c r="X155" s="36">
        <v>8.4399999999999999E-7</v>
      </c>
      <c r="Y155" s="36">
        <v>1.3849999999999999E-6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7.2399999999999997E-7</v>
      </c>
      <c r="AQ155" s="36">
        <v>3.89E-7</v>
      </c>
      <c r="AR155" s="36">
        <v>1.113E-6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1.6748992199999999</v>
      </c>
      <c r="BH155" s="36">
        <v>17.288736509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4.9691229259999998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1.9922467999999999E-2</v>
      </c>
      <c r="BF156" s="36">
        <v>3.9844936999999997E-2</v>
      </c>
      <c r="BG156" s="36">
        <v>0.67888621500000002</v>
      </c>
      <c r="BH156" s="36">
        <v>10.999613535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4.7639371910000001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338</v>
      </c>
      <c r="V157" s="36" t="s">
        <v>338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338</v>
      </c>
      <c r="AH157" s="36" t="s">
        <v>338</v>
      </c>
      <c r="AI157" s="36" t="s">
        <v>338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4.1163352E-2</v>
      </c>
      <c r="BF157" s="36">
        <v>8.2326705E-2</v>
      </c>
      <c r="BG157" s="36">
        <v>3.4371352750000002</v>
      </c>
      <c r="BH157" s="36">
        <v>21.189084931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5.1759714160000003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5.8449899999999996E-3</v>
      </c>
      <c r="P158" s="36">
        <v>9.0387290000000006E-3</v>
      </c>
      <c r="Q158" s="36">
        <v>3.7124979999999998E-3</v>
      </c>
      <c r="R158" s="36">
        <v>2.1324920000000002E-3</v>
      </c>
      <c r="S158" s="36">
        <v>6.2572180000000002E-3</v>
      </c>
      <c r="T158" s="36">
        <v>2.781511E-3</v>
      </c>
      <c r="U158" s="36">
        <v>0</v>
      </c>
      <c r="V158" s="36">
        <v>0</v>
      </c>
      <c r="W158" s="36">
        <v>5.8449899999999996E-3</v>
      </c>
      <c r="X158" s="36">
        <v>9.0387290000000006E-3</v>
      </c>
      <c r="Y158" s="36">
        <v>1.4883719E-2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2.277386E-2</v>
      </c>
      <c r="AQ158" s="36">
        <v>1.2262847E-2</v>
      </c>
      <c r="AR158" s="36">
        <v>3.5036707E-2</v>
      </c>
      <c r="AS158" s="36">
        <v>4.5539209999999998E-3</v>
      </c>
      <c r="AT158" s="36">
        <v>2.581149E-3</v>
      </c>
      <c r="AU158" s="36">
        <v>6.7857259999999997E-3</v>
      </c>
      <c r="AV158" s="36">
        <v>1.7469255999999999E-2</v>
      </c>
      <c r="AW158" s="36">
        <v>4.5925885999999999E-2</v>
      </c>
      <c r="AX158" s="36">
        <v>1.5418123000000001E-2</v>
      </c>
      <c r="AY158" s="36">
        <v>4.0533550000000002E-2</v>
      </c>
      <c r="AZ158" s="36">
        <v>1.3692999999999999E-5</v>
      </c>
      <c r="BA158" s="36">
        <v>2.7385999999999998E-5</v>
      </c>
      <c r="BB158" s="36">
        <v>0.46892898300000002</v>
      </c>
      <c r="BC158" s="36">
        <v>24.307639160000001</v>
      </c>
      <c r="BD158" s="36">
        <v>63.903684703000003</v>
      </c>
      <c r="BE158" s="36">
        <v>2.3195167999999999E-2</v>
      </c>
      <c r="BF158" s="36">
        <v>4.6390335999999997E-2</v>
      </c>
      <c r="BG158" s="36">
        <v>4.6136146480000004</v>
      </c>
      <c r="BH158" s="36">
        <v>30.770523331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4.8265376980000001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8.8880000000000003E-6</v>
      </c>
      <c r="P159" s="36">
        <v>1.4041E-5</v>
      </c>
      <c r="Q159" s="36">
        <v>7.1390000000000006E-6</v>
      </c>
      <c r="R159" s="36">
        <v>1.7490000000000001E-6</v>
      </c>
      <c r="S159" s="36">
        <v>1.1759E-5</v>
      </c>
      <c r="T159" s="36">
        <v>2.2819999999999999E-6</v>
      </c>
      <c r="U159" s="36" t="s">
        <v>338</v>
      </c>
      <c r="V159" s="36" t="s">
        <v>338</v>
      </c>
      <c r="W159" s="36">
        <v>8.8880000000000003E-6</v>
      </c>
      <c r="X159" s="36">
        <v>1.4041E-5</v>
      </c>
      <c r="Y159" s="36">
        <v>2.2929E-5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338</v>
      </c>
      <c r="AH159" s="36" t="s">
        <v>338</v>
      </c>
      <c r="AI159" s="36" t="s">
        <v>338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1.3613E-5</v>
      </c>
      <c r="AQ159" s="36">
        <v>7.3300000000000001E-6</v>
      </c>
      <c r="AR159" s="36">
        <v>2.0942999999999999E-5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0.23326754099999999</v>
      </c>
      <c r="BC159" s="36">
        <v>12.083054226</v>
      </c>
      <c r="BD159" s="36">
        <v>28.562761112</v>
      </c>
      <c r="BE159" s="36">
        <v>1.1538377000000001E-2</v>
      </c>
      <c r="BF159" s="36">
        <v>2.3076755000000001E-2</v>
      </c>
      <c r="BG159" s="36">
        <v>1.507018126</v>
      </c>
      <c r="BH159" s="36">
        <v>10.030189755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4.8661041980000004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2.2512999999999999E-5</v>
      </c>
      <c r="P160" s="36">
        <v>3.8281999999999997E-5</v>
      </c>
      <c r="Q160" s="36">
        <v>1.9712999999999999E-5</v>
      </c>
      <c r="R160" s="36">
        <v>2.7999999999999999E-6</v>
      </c>
      <c r="S160" s="36">
        <v>3.4629999999999999E-5</v>
      </c>
      <c r="T160" s="36">
        <v>3.6519999999999999E-6</v>
      </c>
      <c r="U160" s="36" t="s">
        <v>338</v>
      </c>
      <c r="V160" s="36" t="s">
        <v>338</v>
      </c>
      <c r="W160" s="36">
        <v>2.2512999999999999E-5</v>
      </c>
      <c r="X160" s="36">
        <v>3.8281999999999997E-5</v>
      </c>
      <c r="Y160" s="36">
        <v>6.0794999999999996E-5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338</v>
      </c>
      <c r="AH160" s="36" t="s">
        <v>338</v>
      </c>
      <c r="AI160" s="36" t="s">
        <v>338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2.3934000000000002E-5</v>
      </c>
      <c r="AQ160" s="36">
        <v>1.2887E-5</v>
      </c>
      <c r="AR160" s="36">
        <v>3.6821000000000005E-5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0.21426663000000001</v>
      </c>
      <c r="BC160" s="36">
        <v>9.2111067080000009</v>
      </c>
      <c r="BD160" s="36">
        <v>23.989525351000001</v>
      </c>
      <c r="BE160" s="36">
        <v>1.0598514E-2</v>
      </c>
      <c r="BF160" s="36">
        <v>2.1197028E-2</v>
      </c>
      <c r="BG160" s="36">
        <v>0.65158324400000001</v>
      </c>
      <c r="BH160" s="36">
        <v>15.399892132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5.4551280029999996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4.8112399999999998E-4</v>
      </c>
      <c r="P161" s="36">
        <v>8.20022E-4</v>
      </c>
      <c r="Q161" s="36">
        <v>4.31357E-4</v>
      </c>
      <c r="R161" s="36">
        <v>4.9767E-5</v>
      </c>
      <c r="S161" s="36">
        <v>7.5510799999999999E-4</v>
      </c>
      <c r="T161" s="36">
        <v>6.4913999999999995E-5</v>
      </c>
      <c r="U161" s="36">
        <v>0</v>
      </c>
      <c r="V161" s="36">
        <v>0</v>
      </c>
      <c r="W161" s="36">
        <v>4.8112399999999998E-4</v>
      </c>
      <c r="X161" s="36">
        <v>8.20022E-4</v>
      </c>
      <c r="Y161" s="36">
        <v>1.301146E-3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0.18000843499999999</v>
      </c>
      <c r="AQ161" s="36">
        <v>9.6927617999999993E-2</v>
      </c>
      <c r="AR161" s="36">
        <v>0.27693605300000002</v>
      </c>
      <c r="AS161" s="36">
        <v>7.8090349000000003E-2</v>
      </c>
      <c r="AT161" s="36">
        <v>2.5007208E-2</v>
      </c>
      <c r="AU161" s="36">
        <v>5.7354347999999999E-2</v>
      </c>
      <c r="AV161" s="36">
        <v>7.2944184999999995E-2</v>
      </c>
      <c r="AW161" s="36">
        <v>0.16729841300000001</v>
      </c>
      <c r="AX161" s="36">
        <v>6.5614038E-2</v>
      </c>
      <c r="AY161" s="36">
        <v>0.15048662800000001</v>
      </c>
      <c r="AZ161" s="36">
        <v>1.348597E-3</v>
      </c>
      <c r="BA161" s="36">
        <v>2.6971949999999999E-3</v>
      </c>
      <c r="BB161" s="36">
        <v>0.33779963499999999</v>
      </c>
      <c r="BC161" s="36">
        <v>17.791350863000002</v>
      </c>
      <c r="BD161" s="36">
        <v>40.804688411999997</v>
      </c>
      <c r="BE161" s="36">
        <v>1.6708967000000002E-2</v>
      </c>
      <c r="BF161" s="36">
        <v>3.3417935000000003E-2</v>
      </c>
      <c r="BG161" s="36">
        <v>2.107778111</v>
      </c>
      <c r="BH161" s="36">
        <v>22.459267870000001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5.0895527749999996</v>
      </c>
      <c r="E162" s="36">
        <v>37</v>
      </c>
      <c r="F162" s="36">
        <v>3</v>
      </c>
      <c r="G162" s="36">
        <v>3</v>
      </c>
      <c r="H162" s="36">
        <v>31</v>
      </c>
      <c r="I162" s="36">
        <v>6.7453485882300695E-7</v>
      </c>
      <c r="J162" s="36">
        <v>2.1216827809482732E-3</v>
      </c>
      <c r="K162" s="36">
        <v>6.7453485882300695E-7</v>
      </c>
      <c r="L162" s="36">
        <v>0</v>
      </c>
      <c r="M162" s="36">
        <v>1.2235731580731671E-4</v>
      </c>
      <c r="N162" s="36">
        <v>1.9999999999997797E-3</v>
      </c>
      <c r="O162" s="36">
        <v>1.3138992E-2</v>
      </c>
      <c r="P162" s="36">
        <v>2.2204244000000001E-2</v>
      </c>
      <c r="Q162" s="36">
        <v>1.1958562000000001E-2</v>
      </c>
      <c r="R162" s="36">
        <v>1.1804299999999999E-3</v>
      </c>
      <c r="S162" s="36">
        <v>2.0664553000000002E-2</v>
      </c>
      <c r="T162" s="36">
        <v>1.5396909999999999E-3</v>
      </c>
      <c r="U162" s="36">
        <v>0.11835</v>
      </c>
      <c r="V162" s="36">
        <v>0.28050000000000003</v>
      </c>
      <c r="W162" s="36">
        <v>0.13148966653485883</v>
      </c>
      <c r="X162" s="36">
        <v>0.30482592678094833</v>
      </c>
      <c r="Y162" s="36">
        <v>0.43631559331580716</v>
      </c>
      <c r="Z162" s="36">
        <v>4.4646671815116237E-8</v>
      </c>
      <c r="AA162" s="36">
        <v>9.5543877684348725E-9</v>
      </c>
      <c r="AB162" s="36">
        <v>9.5543899999999993E-9</v>
      </c>
      <c r="AC162" s="36">
        <v>1.1904253188220222E-8</v>
      </c>
      <c r="AD162" s="36">
        <v>2.3711823186779891E-5</v>
      </c>
      <c r="AE162" s="36">
        <v>2.1340640868101901E-4</v>
      </c>
      <c r="AF162" s="36">
        <v>2.3711823186779892E-4</v>
      </c>
      <c r="AG162" s="36">
        <v>8.5859052252346899E-3</v>
      </c>
      <c r="AH162" s="36">
        <v>1.4605907739479706E-2</v>
      </c>
      <c r="AI162" s="36">
        <v>4.6778380192657967E-2</v>
      </c>
      <c r="AJ162" s="36">
        <v>3.7454448693677367E-10</v>
      </c>
      <c r="AK162" s="36">
        <v>4.5261546786870966E-10</v>
      </c>
      <c r="AL162" s="36">
        <v>1.1320281186620781E-9</v>
      </c>
      <c r="AM162" s="36">
        <v>8.5859175040323647E-3</v>
      </c>
      <c r="AN162" s="36">
        <v>1.4629620015281954E-2</v>
      </c>
      <c r="AO162" s="36">
        <v>4.6991787733367103E-2</v>
      </c>
      <c r="AP162" s="36">
        <v>0.45252964600000001</v>
      </c>
      <c r="AQ162" s="36">
        <v>0.24366980899999999</v>
      </c>
      <c r="AR162" s="36">
        <v>0.69619945500000002</v>
      </c>
      <c r="AS162" s="36">
        <v>8.5987300000000004E-4</v>
      </c>
      <c r="AT162" s="36">
        <v>1.4759999999999999E-5</v>
      </c>
      <c r="AU162" s="36">
        <v>3.4700999999999999E-5</v>
      </c>
      <c r="AV162" s="36">
        <v>1.9647600000000001E-4</v>
      </c>
      <c r="AW162" s="36">
        <v>4.6191100000000002E-4</v>
      </c>
      <c r="AX162" s="36">
        <v>1.7086299999999999E-4</v>
      </c>
      <c r="AY162" s="36">
        <v>4.0169400000000002E-4</v>
      </c>
      <c r="AZ162" s="36">
        <v>8.8710000000000003E-6</v>
      </c>
      <c r="BA162" s="36">
        <v>1.7742999999999999E-5</v>
      </c>
      <c r="BB162" s="36">
        <v>0.585457012</v>
      </c>
      <c r="BC162" s="36">
        <v>27.101961357</v>
      </c>
      <c r="BD162" s="36">
        <v>63.715985795000002</v>
      </c>
      <c r="BE162" s="36">
        <v>2.8959126000000002E-2</v>
      </c>
      <c r="BF162" s="36">
        <v>5.7918253000000003E-2</v>
      </c>
      <c r="BG162" s="36">
        <v>1.3073659900000001</v>
      </c>
      <c r="BH162" s="36">
        <v>14.896744527999999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5.3734360680000002</v>
      </c>
      <c r="E163" s="36">
        <v>16</v>
      </c>
      <c r="F163" s="36">
        <v>2</v>
      </c>
      <c r="G163" s="36">
        <v>9</v>
      </c>
      <c r="H163" s="36">
        <v>5</v>
      </c>
      <c r="I163" s="36">
        <v>1.1210670539724841E-3</v>
      </c>
      <c r="J163" s="36">
        <v>2.0656103526732359</v>
      </c>
      <c r="K163" s="36">
        <v>1.1210670539724841E-3</v>
      </c>
      <c r="L163" s="36">
        <v>0</v>
      </c>
      <c r="M163" s="36">
        <v>0.12980141971728426</v>
      </c>
      <c r="N163" s="36">
        <v>1.9369300000099243</v>
      </c>
      <c r="O163" s="36">
        <v>0.19366888100000001</v>
      </c>
      <c r="P163" s="36">
        <v>0.35182806700000002</v>
      </c>
      <c r="Q163" s="36">
        <v>0.18325033800000001</v>
      </c>
      <c r="R163" s="36">
        <v>1.0418543000000001E-2</v>
      </c>
      <c r="S163" s="36">
        <v>0.33823866299999999</v>
      </c>
      <c r="T163" s="36">
        <v>1.3589403999999999E-2</v>
      </c>
      <c r="U163" s="36">
        <v>0.13335</v>
      </c>
      <c r="V163" s="36">
        <v>0.31650000000000006</v>
      </c>
      <c r="W163" s="36">
        <v>0.32813994805397251</v>
      </c>
      <c r="X163" s="36">
        <v>2.7339384196732359</v>
      </c>
      <c r="Y163" s="36">
        <v>3.0620783677272083</v>
      </c>
      <c r="Z163" s="36">
        <v>4.9012898542789948E-5</v>
      </c>
      <c r="AA163" s="36">
        <v>1.0488760288157045E-5</v>
      </c>
      <c r="AB163" s="36">
        <v>1.04888E-5</v>
      </c>
      <c r="AC163" s="36">
        <v>1.0556066690379539E-5</v>
      </c>
      <c r="AD163" s="36">
        <v>2.8308413997781098E-2</v>
      </c>
      <c r="AE163" s="36">
        <v>0.2547757259800299</v>
      </c>
      <c r="AF163" s="36">
        <v>0.28308413997781101</v>
      </c>
      <c r="AG163" s="36">
        <v>1.0372515745394191E-2</v>
      </c>
      <c r="AH163" s="36">
        <v>1.7645199199061386E-2</v>
      </c>
      <c r="AI163" s="36">
        <v>5.6512327164561456E-2</v>
      </c>
      <c r="AJ163" s="36">
        <v>4.1117457154066691E-7</v>
      </c>
      <c r="AK163" s="36">
        <v>4.9688081807224973E-7</v>
      </c>
      <c r="AL163" s="36">
        <v>1.2427393618036112E-6</v>
      </c>
      <c r="AM163" s="36">
        <v>1.038348298665611E-2</v>
      </c>
      <c r="AN163" s="36">
        <v>4.5954110077660558E-2</v>
      </c>
      <c r="AO163" s="36">
        <v>0.31128929588395315</v>
      </c>
      <c r="AP163" s="36">
        <v>55.482469735999999</v>
      </c>
      <c r="AQ163" s="36">
        <v>29.875176012000001</v>
      </c>
      <c r="AR163" s="36">
        <v>85.357645747999996</v>
      </c>
      <c r="AS163" s="36">
        <v>5.1616181900000004</v>
      </c>
      <c r="AT163" s="36">
        <v>426.573763165</v>
      </c>
      <c r="AU163" s="36">
        <v>1075.714923926</v>
      </c>
      <c r="AV163" s="36">
        <v>311.44414858800002</v>
      </c>
      <c r="AW163" s="36">
        <v>785.38613373600003</v>
      </c>
      <c r="AX163" s="36">
        <v>290.529405236</v>
      </c>
      <c r="AY163" s="36">
        <v>732.644255316</v>
      </c>
      <c r="AZ163" s="36">
        <v>8.1269988000000001E-2</v>
      </c>
      <c r="BA163" s="36">
        <v>0.162539976</v>
      </c>
      <c r="BB163" s="36">
        <v>1.2761751050000001</v>
      </c>
      <c r="BC163" s="36">
        <v>85.956552567000003</v>
      </c>
      <c r="BD163" s="36">
        <v>216.76144758500001</v>
      </c>
      <c r="BE163" s="36">
        <v>6.3124901999999997E-2</v>
      </c>
      <c r="BF163" s="36">
        <v>0.12624980399999999</v>
      </c>
      <c r="BG163" s="36">
        <v>4.8243621330000002</v>
      </c>
      <c r="BH163" s="36">
        <v>54.387514148000001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5.3794917209999999</v>
      </c>
      <c r="E164" s="36">
        <v>1</v>
      </c>
      <c r="F164" s="36">
        <v>0</v>
      </c>
      <c r="G164" s="36">
        <v>0</v>
      </c>
      <c r="H164" s="36">
        <v>1</v>
      </c>
      <c r="I164" s="36">
        <v>3.7412017866105948E-3</v>
      </c>
      <c r="J164" s="36">
        <v>3.7560678352447776</v>
      </c>
      <c r="K164" s="36">
        <v>3.7412017866105948E-3</v>
      </c>
      <c r="L164" s="36">
        <v>0</v>
      </c>
      <c r="M164" s="36">
        <v>0.33522203702101927</v>
      </c>
      <c r="N164" s="36">
        <v>3.4245870000103689</v>
      </c>
      <c r="O164" s="36">
        <v>8.6012831999999997E-2</v>
      </c>
      <c r="P164" s="36">
        <v>0.13735520099999998</v>
      </c>
      <c r="Q164" s="36">
        <v>7.2201727999999993E-2</v>
      </c>
      <c r="R164" s="36">
        <v>1.3811103999999999E-2</v>
      </c>
      <c r="S164" s="36">
        <v>0.119340717</v>
      </c>
      <c r="T164" s="36">
        <v>1.8014483999999997E-2</v>
      </c>
      <c r="U164" s="36">
        <v>0</v>
      </c>
      <c r="V164" s="36">
        <v>0</v>
      </c>
      <c r="W164" s="36">
        <v>8.9754033786610593E-2</v>
      </c>
      <c r="X164" s="36">
        <v>3.8934230362447777</v>
      </c>
      <c r="Y164" s="36">
        <v>3.9831770700313882</v>
      </c>
      <c r="Z164" s="36">
        <v>1.0386605970001773E-4</v>
      </c>
      <c r="AA164" s="36">
        <v>2.2227336775803787E-5</v>
      </c>
      <c r="AB164" s="36">
        <v>2.22273E-5</v>
      </c>
      <c r="AC164" s="36">
        <v>2.5593097322077122E-5</v>
      </c>
      <c r="AD164" s="36">
        <v>2.0714947224305419E-2</v>
      </c>
      <c r="AE164" s="36">
        <v>0.18643452501874869</v>
      </c>
      <c r="AF164" s="36">
        <v>0.20714947224305413</v>
      </c>
      <c r="AG164" s="36">
        <v>0</v>
      </c>
      <c r="AH164" s="36">
        <v>0</v>
      </c>
      <c r="AI164" s="36">
        <v>0</v>
      </c>
      <c r="AJ164" s="36">
        <v>8.7133900484382116E-7</v>
      </c>
      <c r="AK164" s="36">
        <v>1.0529630660835672E-6</v>
      </c>
      <c r="AL164" s="36">
        <v>2.6335463176547756E-6</v>
      </c>
      <c r="AM164" s="36">
        <v>2.6464436326920943E-5</v>
      </c>
      <c r="AN164" s="36">
        <v>2.0716000187371502E-2</v>
      </c>
      <c r="AO164" s="36">
        <v>0.18643715856506635</v>
      </c>
      <c r="AP164" s="36">
        <v>51.179497951000002</v>
      </c>
      <c r="AQ164" s="36">
        <v>27.558191204</v>
      </c>
      <c r="AR164" s="36">
        <v>78.737689154999998</v>
      </c>
      <c r="AS164" s="36">
        <v>5.4720104149999997</v>
      </c>
      <c r="AT164" s="36">
        <v>377.662682399</v>
      </c>
      <c r="AU164" s="36">
        <v>881.41211477900004</v>
      </c>
      <c r="AV164" s="36">
        <v>216.15332537099999</v>
      </c>
      <c r="AW164" s="36">
        <v>504.47176411999999</v>
      </c>
      <c r="AX164" s="36">
        <v>204.46179802500001</v>
      </c>
      <c r="AY164" s="36">
        <v>477.18536722800002</v>
      </c>
      <c r="AZ164" s="36">
        <v>7.6601203000000007E-2</v>
      </c>
      <c r="BA164" s="36">
        <v>0.15320240600000001</v>
      </c>
      <c r="BB164" s="36">
        <v>0.97288674200000003</v>
      </c>
      <c r="BC164" s="36">
        <v>44.316466916000003</v>
      </c>
      <c r="BD164" s="36">
        <v>103.428463136</v>
      </c>
      <c r="BE164" s="36">
        <v>4.8123003999999997E-2</v>
      </c>
      <c r="BF164" s="36">
        <v>9.6246008999999993E-2</v>
      </c>
      <c r="BG164" s="36">
        <v>5.0356767509999996</v>
      </c>
      <c r="BH164" s="36">
        <v>31.170937783999999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5.4621912010000004</v>
      </c>
      <c r="E165" s="36">
        <v>8</v>
      </c>
      <c r="F165" s="36">
        <v>0</v>
      </c>
      <c r="G165" s="36">
        <v>3</v>
      </c>
      <c r="H165" s="36">
        <v>5</v>
      </c>
      <c r="I165" s="36">
        <v>9.0182017514855767E-4</v>
      </c>
      <c r="J165" s="36">
        <v>0.57759286033843626</v>
      </c>
      <c r="K165" s="36">
        <v>9.0182017514855767E-4</v>
      </c>
      <c r="L165" s="36">
        <v>0</v>
      </c>
      <c r="M165" s="36">
        <v>6.915868051430954E-2</v>
      </c>
      <c r="N165" s="36">
        <v>0.50933599999927526</v>
      </c>
      <c r="O165" s="36">
        <v>1.3747351E-2</v>
      </c>
      <c r="P165" s="36">
        <v>2.4159578000000001E-2</v>
      </c>
      <c r="Q165" s="36">
        <v>1.2981444E-2</v>
      </c>
      <c r="R165" s="36">
        <v>7.6590700000000002E-4</v>
      </c>
      <c r="S165" s="36">
        <v>2.3160567999999999E-2</v>
      </c>
      <c r="T165" s="36">
        <v>9.9901000000000005E-4</v>
      </c>
      <c r="U165" s="36">
        <v>1.26E-2</v>
      </c>
      <c r="V165" s="36">
        <v>0.03</v>
      </c>
      <c r="W165" s="36">
        <v>2.7249171175148558E-2</v>
      </c>
      <c r="X165" s="36">
        <v>0.63175243833843631</v>
      </c>
      <c r="Y165" s="36">
        <v>0.65900160951358489</v>
      </c>
      <c r="Z165" s="36">
        <v>2.4397326535208138E-5</v>
      </c>
      <c r="AA165" s="36">
        <v>5.2210278785345398E-6</v>
      </c>
      <c r="AB165" s="36">
        <v>5.2210300000000001E-6</v>
      </c>
      <c r="AC165" s="36">
        <v>7.8274891088993541E-6</v>
      </c>
      <c r="AD165" s="36">
        <v>8.1278512401319423E-3</v>
      </c>
      <c r="AE165" s="36">
        <v>7.3150661161187472E-2</v>
      </c>
      <c r="AF165" s="36">
        <v>8.1278512401319419E-2</v>
      </c>
      <c r="AG165" s="36">
        <v>9.4541342352415019E-4</v>
      </c>
      <c r="AH165" s="36">
        <v>1.60828950208706E-3</v>
      </c>
      <c r="AI165" s="36">
        <v>5.1508731350626107E-3</v>
      </c>
      <c r="AJ165" s="36">
        <v>2.0467115144258365E-7</v>
      </c>
      <c r="AK165" s="36">
        <v>2.4733331339903117E-7</v>
      </c>
      <c r="AL165" s="36">
        <v>6.1860074461878461E-7</v>
      </c>
      <c r="AM165" s="36">
        <v>9.5344558378449213E-4</v>
      </c>
      <c r="AN165" s="36">
        <v>9.7363880755324018E-3</v>
      </c>
      <c r="AO165" s="36">
        <v>7.8302152896994701E-2</v>
      </c>
      <c r="AP165" s="36">
        <v>19.394641083</v>
      </c>
      <c r="AQ165" s="36">
        <v>10.443268274999999</v>
      </c>
      <c r="AR165" s="36">
        <v>29.837909357999997</v>
      </c>
      <c r="AS165" s="36">
        <v>6.2174719170000001</v>
      </c>
      <c r="AT165" s="36">
        <v>169.25026230399999</v>
      </c>
      <c r="AU165" s="36">
        <v>410.93076787400003</v>
      </c>
      <c r="AV165" s="36">
        <v>98.760974646999998</v>
      </c>
      <c r="AW165" s="36">
        <v>239.78647120100001</v>
      </c>
      <c r="AX165" s="36">
        <v>93.139298783000001</v>
      </c>
      <c r="AY165" s="36">
        <v>226.137336788</v>
      </c>
      <c r="AZ165" s="36">
        <v>7.2252456000000007E-2</v>
      </c>
      <c r="BA165" s="36">
        <v>0.14450491300000001</v>
      </c>
      <c r="BB165" s="36">
        <v>0.60159780699999998</v>
      </c>
      <c r="BC165" s="36">
        <v>20.433604524</v>
      </c>
      <c r="BD165" s="36">
        <v>49.611721029000002</v>
      </c>
      <c r="BE165" s="36">
        <v>2.9757517000000001E-2</v>
      </c>
      <c r="BF165" s="36">
        <v>5.9515034000000001E-2</v>
      </c>
      <c r="BG165" s="36">
        <v>3.7819643140000001</v>
      </c>
      <c r="BH165" s="36">
        <v>39.321363241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5.2814132249999997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6.7294800000000004E-4</v>
      </c>
      <c r="P166" s="36">
        <v>1.12714E-3</v>
      </c>
      <c r="Q166" s="36">
        <v>6.3859300000000002E-4</v>
      </c>
      <c r="R166" s="36">
        <v>3.4354999999999999E-5</v>
      </c>
      <c r="S166" s="36">
        <v>1.0823300000000001E-3</v>
      </c>
      <c r="T166" s="36">
        <v>4.481E-5</v>
      </c>
      <c r="U166" s="36">
        <v>3.0000000000000001E-3</v>
      </c>
      <c r="V166" s="36">
        <v>7.1999999999999998E-3</v>
      </c>
      <c r="W166" s="36">
        <v>3.6729480000000001E-3</v>
      </c>
      <c r="X166" s="36">
        <v>8.3271400000000002E-3</v>
      </c>
      <c r="Y166" s="36">
        <v>1.2000088000000001E-2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2.1810125701409447E-4</v>
      </c>
      <c r="AH166" s="36">
        <v>3.7102282802397679E-4</v>
      </c>
      <c r="AI166" s="36">
        <v>1.1882758140767905E-3</v>
      </c>
      <c r="AJ166" s="36">
        <v>0</v>
      </c>
      <c r="AK166" s="36">
        <v>0</v>
      </c>
      <c r="AL166" s="36">
        <v>0</v>
      </c>
      <c r="AM166" s="36">
        <v>2.1810125701409447E-4</v>
      </c>
      <c r="AN166" s="36">
        <v>3.7102282802397679E-4</v>
      </c>
      <c r="AO166" s="36">
        <v>1.1882758140767905E-3</v>
      </c>
      <c r="AP166" s="36">
        <v>1.1197851999999999E-2</v>
      </c>
      <c r="AQ166" s="36">
        <v>6.0296120000000002E-3</v>
      </c>
      <c r="AR166" s="36">
        <v>1.7227463999999998E-2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0.49024108300000002</v>
      </c>
      <c r="BC166" s="36">
        <v>23.929357460999999</v>
      </c>
      <c r="BD166" s="36">
        <v>54.859068272000002</v>
      </c>
      <c r="BE166" s="36">
        <v>2.4249351999999998E-2</v>
      </c>
      <c r="BF166" s="36">
        <v>4.8498705000000003E-2</v>
      </c>
      <c r="BG166" s="36">
        <v>4.3282068349999996</v>
      </c>
      <c r="BH166" s="36">
        <v>19.944450249999999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5.2643259740000001</v>
      </c>
      <c r="E167" s="36">
        <v>18</v>
      </c>
      <c r="F167" s="36">
        <v>0</v>
      </c>
      <c r="G167" s="36">
        <v>5</v>
      </c>
      <c r="H167" s="36">
        <v>13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6.3325559999999996E-3</v>
      </c>
      <c r="P167" s="36">
        <v>9.9662049999999988E-3</v>
      </c>
      <c r="Q167" s="36">
        <v>5.1445869999999999E-3</v>
      </c>
      <c r="R167" s="36">
        <v>1.1879690000000001E-3</v>
      </c>
      <c r="S167" s="36">
        <v>8.4166799999999993E-3</v>
      </c>
      <c r="T167" s="36">
        <v>1.5495249999999999E-3</v>
      </c>
      <c r="U167" s="36">
        <v>6.9000000000000006E-2</v>
      </c>
      <c r="V167" s="36">
        <v>0.1656</v>
      </c>
      <c r="W167" s="36">
        <v>7.5332556000000009E-2</v>
      </c>
      <c r="X167" s="36">
        <v>0.175566205</v>
      </c>
      <c r="Y167" s="36">
        <v>0.25089876100000003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4.8104516910210454E-3</v>
      </c>
      <c r="AH167" s="36">
        <v>8.1832971295530427E-3</v>
      </c>
      <c r="AI167" s="36">
        <v>2.6208667833838798E-2</v>
      </c>
      <c r="AJ167" s="36">
        <v>0</v>
      </c>
      <c r="AK167" s="36">
        <v>0</v>
      </c>
      <c r="AL167" s="36">
        <v>0</v>
      </c>
      <c r="AM167" s="36">
        <v>4.8104516910210454E-3</v>
      </c>
      <c r="AN167" s="36">
        <v>8.1832971295530427E-3</v>
      </c>
      <c r="AO167" s="36">
        <v>2.6208667833838798E-2</v>
      </c>
      <c r="AP167" s="36">
        <v>0.248033696</v>
      </c>
      <c r="AQ167" s="36">
        <v>0.13355660499999999</v>
      </c>
      <c r="AR167" s="36">
        <v>0.38159030100000002</v>
      </c>
      <c r="AS167" s="36">
        <v>1.2873E-5</v>
      </c>
      <c r="AT167" s="36">
        <v>1.2839999999999999E-6</v>
      </c>
      <c r="AU167" s="36">
        <v>2.8609999999999998E-6</v>
      </c>
      <c r="AV167" s="36">
        <v>5.6279000000000001E-5</v>
      </c>
      <c r="AW167" s="36">
        <v>1.25389E-4</v>
      </c>
      <c r="AX167" s="36">
        <v>4.7635E-5</v>
      </c>
      <c r="AY167" s="36">
        <v>1.0613E-4</v>
      </c>
      <c r="AZ167" s="36">
        <v>3.8000000000000003E-8</v>
      </c>
      <c r="BA167" s="36">
        <v>7.7000000000000001E-8</v>
      </c>
      <c r="BB167" s="36">
        <v>0.31615454300000001</v>
      </c>
      <c r="BC167" s="36">
        <v>19.651822123999999</v>
      </c>
      <c r="BD167" s="36">
        <v>43.783882904999999</v>
      </c>
      <c r="BE167" s="36">
        <v>1.5638312000000001E-2</v>
      </c>
      <c r="BF167" s="36">
        <v>3.1276624000000003E-2</v>
      </c>
      <c r="BG167" s="36">
        <v>2.9617204159999999</v>
      </c>
      <c r="BH167" s="36">
        <v>14.814857858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4.7196687129999999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2.5282500000000001E-3</v>
      </c>
      <c r="BF168" s="36">
        <v>5.0565009999999997E-3</v>
      </c>
      <c r="BG168" s="36">
        <v>1.116216769</v>
      </c>
      <c r="BH168" s="36">
        <v>5.1432673370000002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5.5036323830000002</v>
      </c>
      <c r="E169" s="36">
        <v>11</v>
      </c>
      <c r="F169" s="36">
        <v>0</v>
      </c>
      <c r="G169" s="36">
        <v>2</v>
      </c>
      <c r="H169" s="36">
        <v>9</v>
      </c>
      <c r="I169" s="36">
        <v>1.8188670105333824E-3</v>
      </c>
      <c r="J169" s="36">
        <v>2.2740077430581707</v>
      </c>
      <c r="K169" s="36">
        <v>1.8188670105333824E-3</v>
      </c>
      <c r="L169" s="36">
        <v>0</v>
      </c>
      <c r="M169" s="36">
        <v>0.1665816100621994</v>
      </c>
      <c r="N169" s="36">
        <v>2.1092450000065046</v>
      </c>
      <c r="O169" s="36">
        <v>7.6584398000000012E-2</v>
      </c>
      <c r="P169" s="36">
        <v>0.122566883</v>
      </c>
      <c r="Q169" s="36">
        <v>6.4991556000000006E-2</v>
      </c>
      <c r="R169" s="36">
        <v>1.1592842000000001E-2</v>
      </c>
      <c r="S169" s="36">
        <v>0.107445785</v>
      </c>
      <c r="T169" s="36">
        <v>1.5121097999999999E-2</v>
      </c>
      <c r="U169" s="36">
        <v>6.6E-3</v>
      </c>
      <c r="V169" s="36">
        <v>1.5599999999999999E-2</v>
      </c>
      <c r="W169" s="36">
        <v>8.5003265010533388E-2</v>
      </c>
      <c r="X169" s="36">
        <v>2.4121746260581709</v>
      </c>
      <c r="Y169" s="36">
        <v>2.4971778910687044</v>
      </c>
      <c r="Z169" s="36">
        <v>5.2842696511367469E-5</v>
      </c>
      <c r="AA169" s="36">
        <v>1.1308337053432635E-5</v>
      </c>
      <c r="AB169" s="36">
        <v>1.13083E-5</v>
      </c>
      <c r="AC169" s="36">
        <v>8.1471875365646722E-6</v>
      </c>
      <c r="AD169" s="36">
        <v>4.7372736410058371E-3</v>
      </c>
      <c r="AE169" s="36">
        <v>4.2635462769052543E-2</v>
      </c>
      <c r="AF169" s="36">
        <v>4.7372736410058368E-2</v>
      </c>
      <c r="AG169" s="36">
        <v>4.9214675090252695E-4</v>
      </c>
      <c r="AH169" s="36">
        <v>8.3721516245487343E-4</v>
      </c>
      <c r="AI169" s="36">
        <v>2.6813512635379057E-3</v>
      </c>
      <c r="AJ169" s="36">
        <v>4.4330003502338915E-7</v>
      </c>
      <c r="AK169" s="36">
        <v>5.3570259276622885E-7</v>
      </c>
      <c r="AL169" s="36">
        <v>1.3398357796014583E-6</v>
      </c>
      <c r="AM169" s="36">
        <v>5.0073723847411493E-4</v>
      </c>
      <c r="AN169" s="36">
        <v>5.5750245060534765E-3</v>
      </c>
      <c r="AO169" s="36">
        <v>4.5318153868370049E-2</v>
      </c>
      <c r="AP169" s="36">
        <v>43.120379720000003</v>
      </c>
      <c r="AQ169" s="36">
        <v>23.218666002999999</v>
      </c>
      <c r="AR169" s="36">
        <v>66.339045722999998</v>
      </c>
      <c r="AS169" s="36">
        <v>7.6198008359999996</v>
      </c>
      <c r="AT169" s="36">
        <v>81.075941901999997</v>
      </c>
      <c r="AU169" s="36">
        <v>195.35266544000001</v>
      </c>
      <c r="AV169" s="36">
        <v>50.297271893000001</v>
      </c>
      <c r="AW169" s="36">
        <v>121.191390419</v>
      </c>
      <c r="AX169" s="36">
        <v>47.300495300999998</v>
      </c>
      <c r="AY169" s="36">
        <v>113.97065044199999</v>
      </c>
      <c r="AZ169" s="36">
        <v>0.62269363799999999</v>
      </c>
      <c r="BA169" s="36">
        <v>1.2453872770000001</v>
      </c>
      <c r="BB169" s="36">
        <v>0.81950804700000002</v>
      </c>
      <c r="BC169" s="36">
        <v>30.961119720999999</v>
      </c>
      <c r="BD169" s="36">
        <v>74.600888014999995</v>
      </c>
      <c r="BE169" s="36">
        <v>4.0536258999999998E-2</v>
      </c>
      <c r="BF169" s="36">
        <v>8.1072518999999996E-2</v>
      </c>
      <c r="BG169" s="36">
        <v>6.678180308</v>
      </c>
      <c r="BH169" s="36">
        <v>30.600928488000001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5.8604662039999997</v>
      </c>
      <c r="E170" s="36">
        <v>126</v>
      </c>
      <c r="F170" s="36">
        <v>13</v>
      </c>
      <c r="G170" s="36">
        <v>61</v>
      </c>
      <c r="H170" s="36">
        <v>52</v>
      </c>
      <c r="I170" s="36">
        <v>6.7593146645955295</v>
      </c>
      <c r="J170" s="36">
        <v>98.973398800887907</v>
      </c>
      <c r="K170" s="36">
        <v>0.70449216461660047</v>
      </c>
      <c r="L170" s="36">
        <v>6.0548224999789291</v>
      </c>
      <c r="M170" s="36">
        <v>27.422338205101887</v>
      </c>
      <c r="N170" s="36">
        <v>78.310375260381562</v>
      </c>
      <c r="O170" s="36">
        <v>4.3515928519999996</v>
      </c>
      <c r="P170" s="36">
        <v>7.8208136509999999</v>
      </c>
      <c r="Q170" s="36">
        <v>4.0633345289999996</v>
      </c>
      <c r="R170" s="36">
        <v>0.28825832299999998</v>
      </c>
      <c r="S170" s="36">
        <v>7.4448245340000003</v>
      </c>
      <c r="T170" s="36">
        <v>0.37598911700000004</v>
      </c>
      <c r="U170" s="36">
        <v>17.208250000000003</v>
      </c>
      <c r="V170" s="36">
        <v>40.819999999999951</v>
      </c>
      <c r="W170" s="36">
        <v>28.319157516595531</v>
      </c>
      <c r="X170" s="36">
        <v>147.61421245188785</v>
      </c>
      <c r="Y170" s="36">
        <v>175.93336996848339</v>
      </c>
      <c r="Z170" s="36">
        <v>4.5625784152341607E-2</v>
      </c>
      <c r="AA170" s="36">
        <v>2.0546661309461978E-2</v>
      </c>
      <c r="AB170" s="36">
        <v>2.0546661059999999E-2</v>
      </c>
      <c r="AC170" s="36">
        <v>1.9540853560454617E-2</v>
      </c>
      <c r="AD170" s="36">
        <v>2.4492211099441401</v>
      </c>
      <c r="AE170" s="36">
        <v>22.042989989497258</v>
      </c>
      <c r="AF170" s="36">
        <v>24.492211099441409</v>
      </c>
      <c r="AG170" s="36">
        <v>1.1324570649062253</v>
      </c>
      <c r="AH170" s="36">
        <v>1.9264786851278324</v>
      </c>
      <c r="AI170" s="36">
        <v>6.1699384915580637</v>
      </c>
      <c r="AJ170" s="36">
        <v>7.7902350329077624E-4</v>
      </c>
      <c r="AK170" s="36">
        <v>9.414050926122206E-4</v>
      </c>
      <c r="AL170" s="36">
        <v>2.3545307474949983E-3</v>
      </c>
      <c r="AM170" s="36">
        <v>1.1527769419699707</v>
      </c>
      <c r="AN170" s="36">
        <v>4.3766412001645847</v>
      </c>
      <c r="AO170" s="36">
        <v>28.215283011802818</v>
      </c>
      <c r="AP170" s="36">
        <v>1582.0878435049999</v>
      </c>
      <c r="AQ170" s="36">
        <v>851.893454195</v>
      </c>
      <c r="AR170" s="36">
        <v>2433.9812977000001</v>
      </c>
      <c r="AS170" s="36">
        <v>29.658589293999999</v>
      </c>
      <c r="AT170" s="36">
        <v>5025.6313100269999</v>
      </c>
      <c r="AU170" s="36">
        <v>10971.223649871999</v>
      </c>
      <c r="AV170" s="36">
        <v>3609.4231819689999</v>
      </c>
      <c r="AW170" s="36">
        <v>7879.5650801929996</v>
      </c>
      <c r="AX170" s="36">
        <v>3369.771829501</v>
      </c>
      <c r="AY170" s="36">
        <v>7356.3932787370004</v>
      </c>
      <c r="AZ170" s="36">
        <v>0.778031527</v>
      </c>
      <c r="BA170" s="36">
        <v>1.556063054</v>
      </c>
      <c r="BB170" s="36">
        <v>23.588868225999999</v>
      </c>
      <c r="BC170" s="36">
        <v>2128.8915972529999</v>
      </c>
      <c r="BD170" s="36">
        <v>4647.4849424780004</v>
      </c>
      <c r="BE170" s="36">
        <v>1.3714458270000001</v>
      </c>
      <c r="BF170" s="36">
        <v>2.7428916540000001</v>
      </c>
      <c r="BG170" s="36">
        <v>20.596642227</v>
      </c>
      <c r="BH170" s="36">
        <v>164.80140145300001</v>
      </c>
      <c r="BI170" s="36">
        <v>0.30000000000000004</v>
      </c>
      <c r="BJ170" s="36">
        <v>0.30000000000000004</v>
      </c>
      <c r="BK170" s="36">
        <v>0.21</v>
      </c>
      <c r="BL170" s="36">
        <v>0.21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5.7717136130000002</v>
      </c>
      <c r="E171" s="36">
        <v>48</v>
      </c>
      <c r="F171" s="36">
        <v>17</v>
      </c>
      <c r="G171" s="36">
        <v>17</v>
      </c>
      <c r="H171" s="36">
        <v>14</v>
      </c>
      <c r="I171" s="36">
        <v>2.4202214080525417</v>
      </c>
      <c r="J171" s="36">
        <v>21.684649239309756</v>
      </c>
      <c r="K171" s="36">
        <v>0.20774940805491682</v>
      </c>
      <c r="L171" s="36">
        <v>2.212471999997625</v>
      </c>
      <c r="M171" s="36">
        <v>6.5216681473700095</v>
      </c>
      <c r="N171" s="36">
        <v>17.583202499992286</v>
      </c>
      <c r="O171" s="36">
        <v>0.22780364700000003</v>
      </c>
      <c r="P171" s="36">
        <v>0.41776085299999999</v>
      </c>
      <c r="Q171" s="36">
        <v>0.21479526000000002</v>
      </c>
      <c r="R171" s="36">
        <v>1.3008387E-2</v>
      </c>
      <c r="S171" s="36">
        <v>0.400793391</v>
      </c>
      <c r="T171" s="36">
        <v>1.6967461999999999E-2</v>
      </c>
      <c r="U171" s="36">
        <v>2.3454000000000002</v>
      </c>
      <c r="V171" s="36">
        <v>5.5573000000000023</v>
      </c>
      <c r="W171" s="36">
        <v>4.9934250550525423</v>
      </c>
      <c r="X171" s="36">
        <v>27.659710092309759</v>
      </c>
      <c r="Y171" s="36">
        <v>32.653135147362299</v>
      </c>
      <c r="Z171" s="36">
        <v>1.2810777773593353E-2</v>
      </c>
      <c r="AA171" s="36">
        <v>6.128786362280805E-3</v>
      </c>
      <c r="AB171" s="36">
        <v>6.1287859999999998E-3</v>
      </c>
      <c r="AC171" s="36">
        <v>1.9592847213328298E-3</v>
      </c>
      <c r="AD171" s="36">
        <v>0.19487017208662222</v>
      </c>
      <c r="AE171" s="36">
        <v>1.7538315487796001</v>
      </c>
      <c r="AF171" s="36">
        <v>1.9487017208662225</v>
      </c>
      <c r="AG171" s="36">
        <v>0.18022739647073352</v>
      </c>
      <c r="AH171" s="36">
        <v>0.30659373192722472</v>
      </c>
      <c r="AI171" s="36">
        <v>0.98192857387503141</v>
      </c>
      <c r="AJ171" s="36">
        <v>2.4025636467667368E-4</v>
      </c>
      <c r="AK171" s="36">
        <v>2.9033599663162149E-4</v>
      </c>
      <c r="AL171" s="36">
        <v>7.2615395491103902E-4</v>
      </c>
      <c r="AM171" s="36">
        <v>0.18242693755674302</v>
      </c>
      <c r="AN171" s="36">
        <v>0.50175424001047852</v>
      </c>
      <c r="AO171" s="36">
        <v>2.7364862766095421</v>
      </c>
      <c r="AP171" s="36">
        <v>861.54427654300002</v>
      </c>
      <c r="AQ171" s="36">
        <v>463.90845660000002</v>
      </c>
      <c r="AR171" s="36">
        <v>1325.4527331429999</v>
      </c>
      <c r="AS171" s="36">
        <v>18.933828630000001</v>
      </c>
      <c r="AT171" s="36">
        <v>3239.2349794729998</v>
      </c>
      <c r="AU171" s="36">
        <v>8072.423789384</v>
      </c>
      <c r="AV171" s="36">
        <v>1878.842004978</v>
      </c>
      <c r="AW171" s="36">
        <v>4682.2194109379998</v>
      </c>
      <c r="AX171" s="36">
        <v>1812.951604933</v>
      </c>
      <c r="AY171" s="36">
        <v>4518.0154442049998</v>
      </c>
      <c r="AZ171" s="36">
        <v>0.33617635699999998</v>
      </c>
      <c r="BA171" s="36">
        <v>0.67235271399999996</v>
      </c>
      <c r="BB171" s="36">
        <v>5.5982787460000001</v>
      </c>
      <c r="BC171" s="36">
        <v>329.85273299400001</v>
      </c>
      <c r="BD171" s="36">
        <v>822.01849069000002</v>
      </c>
      <c r="BE171" s="36">
        <v>0.32548132200000002</v>
      </c>
      <c r="BF171" s="36">
        <v>0.65096264400000003</v>
      </c>
      <c r="BG171" s="36">
        <v>6.7465070010000003</v>
      </c>
      <c r="BH171" s="36">
        <v>32.416499174000002</v>
      </c>
      <c r="BI171" s="36">
        <v>0.06</v>
      </c>
      <c r="BJ171" s="36">
        <v>0.06</v>
      </c>
      <c r="BK171" s="36">
        <v>0.03</v>
      </c>
      <c r="BL171" s="36">
        <v>0.03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5.9659129970000002</v>
      </c>
      <c r="E172" s="36">
        <v>55</v>
      </c>
      <c r="F172" s="36">
        <v>11</v>
      </c>
      <c r="G172" s="36">
        <v>21</v>
      </c>
      <c r="H172" s="36">
        <v>23</v>
      </c>
      <c r="I172" s="36">
        <v>1.7527082998806085</v>
      </c>
      <c r="J172" s="36">
        <v>20.159192131307151</v>
      </c>
      <c r="K172" s="36">
        <v>0.17274979988668127</v>
      </c>
      <c r="L172" s="36">
        <v>1.5799584999939273</v>
      </c>
      <c r="M172" s="36">
        <v>5.5912329311913354</v>
      </c>
      <c r="N172" s="36">
        <v>16.320667499996425</v>
      </c>
      <c r="O172" s="36">
        <v>0.769196518</v>
      </c>
      <c r="P172" s="36">
        <v>1.3703626390000001</v>
      </c>
      <c r="Q172" s="36">
        <v>0.71293704800000002</v>
      </c>
      <c r="R172" s="36">
        <v>5.6259469999999999E-2</v>
      </c>
      <c r="S172" s="36">
        <v>1.296980722</v>
      </c>
      <c r="T172" s="36">
        <v>7.3381916999999991E-2</v>
      </c>
      <c r="U172" s="36">
        <v>9.9113500000000077</v>
      </c>
      <c r="V172" s="36">
        <v>23.536699999999989</v>
      </c>
      <c r="W172" s="36">
        <v>12.433254817880616</v>
      </c>
      <c r="X172" s="36">
        <v>45.06625477030714</v>
      </c>
      <c r="Y172" s="36">
        <v>57.499509588187756</v>
      </c>
      <c r="Z172" s="36">
        <v>1.0394474665868993E-2</v>
      </c>
      <c r="AA172" s="36">
        <v>4.6664776460543875E-3</v>
      </c>
      <c r="AB172" s="36">
        <v>4.6664779999999999E-3</v>
      </c>
      <c r="AC172" s="36">
        <v>1.3866151230431726E-3</v>
      </c>
      <c r="AD172" s="36">
        <v>0.12848598331484617</v>
      </c>
      <c r="AE172" s="36">
        <v>1.1563738498336156</v>
      </c>
      <c r="AF172" s="36">
        <v>1.2848598331484617</v>
      </c>
      <c r="AG172" s="36">
        <v>0.74779412569586778</v>
      </c>
      <c r="AH172" s="36">
        <v>1.2721095471607866</v>
      </c>
      <c r="AI172" s="36">
        <v>4.0741886848257662</v>
      </c>
      <c r="AJ172" s="36">
        <v>1.8293199339990346E-4</v>
      </c>
      <c r="AK172" s="36">
        <v>2.2106279137328922E-4</v>
      </c>
      <c r="AL172" s="36">
        <v>5.5289603115614677E-4</v>
      </c>
      <c r="AM172" s="36">
        <v>0.74936367281231087</v>
      </c>
      <c r="AN172" s="36">
        <v>1.400816593267006</v>
      </c>
      <c r="AO172" s="36">
        <v>5.2311154306905374</v>
      </c>
      <c r="AP172" s="36">
        <v>543.77525664699999</v>
      </c>
      <c r="AQ172" s="36">
        <v>292.80206127100001</v>
      </c>
      <c r="AR172" s="36">
        <v>836.57731791800006</v>
      </c>
      <c r="AS172" s="36">
        <v>38.733159526000001</v>
      </c>
      <c r="AT172" s="36">
        <v>1968.1409114210001</v>
      </c>
      <c r="AU172" s="36">
        <v>4845.3996424220004</v>
      </c>
      <c r="AV172" s="36">
        <v>1084.4238527110001</v>
      </c>
      <c r="AW172" s="36">
        <v>2669.7615590780001</v>
      </c>
      <c r="AX172" s="36">
        <v>1042.1891676769999</v>
      </c>
      <c r="AY172" s="36">
        <v>2565.7832684109999</v>
      </c>
      <c r="AZ172" s="36">
        <v>0.83805912400000004</v>
      </c>
      <c r="BA172" s="36">
        <v>1.6761182480000001</v>
      </c>
      <c r="BB172" s="36">
        <v>2.3353547369999998</v>
      </c>
      <c r="BC172" s="36">
        <v>134.14402265699999</v>
      </c>
      <c r="BD172" s="36">
        <v>330.25145488700002</v>
      </c>
      <c r="BE172" s="36">
        <v>0.135776438</v>
      </c>
      <c r="BF172" s="36">
        <v>0.271552876</v>
      </c>
      <c r="BG172" s="36">
        <v>8.4175644770000009</v>
      </c>
      <c r="BH172" s="36">
        <v>39.199913813000002</v>
      </c>
      <c r="BI172" s="36">
        <v>0.18</v>
      </c>
      <c r="BJ172" s="36">
        <v>0.18</v>
      </c>
      <c r="BK172" s="36">
        <v>0.21</v>
      </c>
      <c r="BL172" s="36">
        <v>0.21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6.0857663110000004</v>
      </c>
      <c r="E173" s="36">
        <v>35</v>
      </c>
      <c r="F173" s="36">
        <v>22</v>
      </c>
      <c r="G173" s="36">
        <v>13</v>
      </c>
      <c r="H173" s="36">
        <v>0</v>
      </c>
      <c r="I173" s="36">
        <v>4.4212743107531765</v>
      </c>
      <c r="J173" s="36">
        <v>38.078819546815353</v>
      </c>
      <c r="K173" s="36">
        <v>0.87004381076318626</v>
      </c>
      <c r="L173" s="36">
        <v>3.5512304999899897</v>
      </c>
      <c r="M173" s="36">
        <v>16.754433857558162</v>
      </c>
      <c r="N173" s="36">
        <v>25.745660000010364</v>
      </c>
      <c r="O173" s="36">
        <v>1.1603804119999999</v>
      </c>
      <c r="P173" s="36">
        <v>2.054456187</v>
      </c>
      <c r="Q173" s="36">
        <v>1.100155727</v>
      </c>
      <c r="R173" s="36">
        <v>6.0224685E-2</v>
      </c>
      <c r="S173" s="36">
        <v>1.975902249</v>
      </c>
      <c r="T173" s="36">
        <v>7.855393799999999E-2</v>
      </c>
      <c r="U173" s="36">
        <v>1.8576000000000004</v>
      </c>
      <c r="V173" s="36">
        <v>4.4118000000000022</v>
      </c>
      <c r="W173" s="36">
        <v>7.4392547227531773</v>
      </c>
      <c r="X173" s="36">
        <v>44.545075733815352</v>
      </c>
      <c r="Y173" s="36">
        <v>51.984330456568529</v>
      </c>
      <c r="Z173" s="36">
        <v>2.2252430032947759E-2</v>
      </c>
      <c r="AA173" s="36">
        <v>1.0611623261773938E-2</v>
      </c>
      <c r="AB173" s="36">
        <v>1.0611623000000001E-2</v>
      </c>
      <c r="AC173" s="36">
        <v>4.0732804359327425E-3</v>
      </c>
      <c r="AD173" s="36">
        <v>0.13064113071244843</v>
      </c>
      <c r="AE173" s="36">
        <v>1.1757701764120356</v>
      </c>
      <c r="AF173" s="36">
        <v>1.3064113071244838</v>
      </c>
      <c r="AG173" s="36">
        <v>0.1566876722571541</v>
      </c>
      <c r="AH173" s="36">
        <v>0.26654914360987142</v>
      </c>
      <c r="AI173" s="36">
        <v>0.85367766264242573</v>
      </c>
      <c r="AJ173" s="36">
        <v>4.1598939267933747E-4</v>
      </c>
      <c r="AK173" s="36">
        <v>5.0269925227998456E-4</v>
      </c>
      <c r="AL173" s="36">
        <v>1.2572917392571622E-3</v>
      </c>
      <c r="AM173" s="36">
        <v>0.16117694208576619</v>
      </c>
      <c r="AN173" s="36">
        <v>0.39769297357459982</v>
      </c>
      <c r="AO173" s="36">
        <v>2.0307051307937183</v>
      </c>
      <c r="AP173" s="36">
        <v>419.53495251499999</v>
      </c>
      <c r="AQ173" s="36">
        <v>225.90343596899999</v>
      </c>
      <c r="AR173" s="36">
        <v>645.43838848399992</v>
      </c>
      <c r="AS173" s="36">
        <v>63.687427432</v>
      </c>
      <c r="AT173" s="36">
        <v>1505.1118562009999</v>
      </c>
      <c r="AU173" s="36">
        <v>4145.4897065429996</v>
      </c>
      <c r="AV173" s="36">
        <v>873.42579718800005</v>
      </c>
      <c r="AW173" s="36">
        <v>2405.653531167</v>
      </c>
      <c r="AX173" s="36">
        <v>846.84288010900002</v>
      </c>
      <c r="AY173" s="36">
        <v>2332.4369069909999</v>
      </c>
      <c r="AZ173" s="36">
        <v>1.356957907</v>
      </c>
      <c r="BA173" s="36">
        <v>2.713915815</v>
      </c>
      <c r="BB173" s="36">
        <v>2.7776550499999999</v>
      </c>
      <c r="BC173" s="36">
        <v>58.292602029000001</v>
      </c>
      <c r="BD173" s="36">
        <v>160.553769265</v>
      </c>
      <c r="BE173" s="36">
        <v>0.161491572</v>
      </c>
      <c r="BF173" s="36">
        <v>0.32298314500000003</v>
      </c>
      <c r="BG173" s="36">
        <v>7.9955350410000001</v>
      </c>
      <c r="BH173" s="36">
        <v>41.246599693999997</v>
      </c>
      <c r="BI173" s="36">
        <v>0.6000000000000002</v>
      </c>
      <c r="BJ173" s="36">
        <v>0.65000000000000024</v>
      </c>
      <c r="BK173" s="36">
        <v>0.33000000000000007</v>
      </c>
      <c r="BL173" s="36">
        <v>0.37000000000000011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5.85316831</v>
      </c>
      <c r="E174" s="36">
        <v>3</v>
      </c>
      <c r="F174" s="36">
        <v>0</v>
      </c>
      <c r="G174" s="36">
        <v>1</v>
      </c>
      <c r="H174" s="36">
        <v>2</v>
      </c>
      <c r="I174" s="36">
        <v>7.3998878441311339E-2</v>
      </c>
      <c r="J174" s="36">
        <v>7.1707911807013316</v>
      </c>
      <c r="K174" s="36">
        <v>6.4638784449285482E-3</v>
      </c>
      <c r="L174" s="36">
        <v>6.7534999996382794E-2</v>
      </c>
      <c r="M174" s="36">
        <v>0.42736655913838606</v>
      </c>
      <c r="N174" s="36">
        <v>6.8174235000042565</v>
      </c>
      <c r="O174" s="36">
        <v>1.9593074000000002E-2</v>
      </c>
      <c r="P174" s="36">
        <v>3.4814233999999999E-2</v>
      </c>
      <c r="Q174" s="36">
        <v>1.7637177E-2</v>
      </c>
      <c r="R174" s="36">
        <v>1.9558969999999998E-3</v>
      </c>
      <c r="S174" s="36">
        <v>3.2263064000000001E-2</v>
      </c>
      <c r="T174" s="36">
        <v>2.5511700000000002E-3</v>
      </c>
      <c r="U174" s="36">
        <v>2.8799999999999999E-2</v>
      </c>
      <c r="V174" s="36">
        <v>6.8400000000000002E-2</v>
      </c>
      <c r="W174" s="36">
        <v>0.12239195244131135</v>
      </c>
      <c r="X174" s="36">
        <v>7.2740054147013309</v>
      </c>
      <c r="Y174" s="36">
        <v>7.396397367142642</v>
      </c>
      <c r="Z174" s="36">
        <v>6.9290681012444135E-4</v>
      </c>
      <c r="AA174" s="36">
        <v>1.4862751659127101E-4</v>
      </c>
      <c r="AB174" s="36">
        <v>1.4862799999999999E-4</v>
      </c>
      <c r="AC174" s="36">
        <v>5.8500431113544046E-5</v>
      </c>
      <c r="AD174" s="36">
        <v>6.0809848818622773E-2</v>
      </c>
      <c r="AE174" s="36">
        <v>0.54728863936760486</v>
      </c>
      <c r="AF174" s="36">
        <v>0.60809848818622769</v>
      </c>
      <c r="AG174" s="36">
        <v>2.1532401554463371E-3</v>
      </c>
      <c r="AH174" s="36">
        <v>3.662983252943194E-3</v>
      </c>
      <c r="AI174" s="36">
        <v>1.1731446364155906E-2</v>
      </c>
      <c r="AJ174" s="36">
        <v>5.8264104777437462E-6</v>
      </c>
      <c r="AK174" s="36">
        <v>7.0408819148465341E-6</v>
      </c>
      <c r="AL174" s="36">
        <v>1.7609818650955982E-5</v>
      </c>
      <c r="AM174" s="36">
        <v>2.217566997037625E-3</v>
      </c>
      <c r="AN174" s="36">
        <v>6.4479872953480816E-2</v>
      </c>
      <c r="AO174" s="36">
        <v>0.55903769555041172</v>
      </c>
      <c r="AP174" s="36">
        <v>84.914928645000003</v>
      </c>
      <c r="AQ174" s="36">
        <v>45.723423115999999</v>
      </c>
      <c r="AR174" s="36">
        <v>130.638351761</v>
      </c>
      <c r="AS174" s="36">
        <v>17.012015582</v>
      </c>
      <c r="AT174" s="36">
        <v>604.19030673600003</v>
      </c>
      <c r="AU174" s="36">
        <v>1460.126574633</v>
      </c>
      <c r="AV174" s="36">
        <v>345.14215065299999</v>
      </c>
      <c r="AW174" s="36">
        <v>834.09353075800004</v>
      </c>
      <c r="AX174" s="36">
        <v>326.70704893300001</v>
      </c>
      <c r="AY174" s="36">
        <v>789.54203493299997</v>
      </c>
      <c r="AZ174" s="36">
        <v>0.35281564100000001</v>
      </c>
      <c r="BA174" s="36">
        <v>0.70563128200000003</v>
      </c>
      <c r="BB174" s="36">
        <v>2.0565240600000001</v>
      </c>
      <c r="BC174" s="36">
        <v>44.136084443999998</v>
      </c>
      <c r="BD174" s="36">
        <v>106.66220407599999</v>
      </c>
      <c r="BE174" s="36">
        <v>0.119565352</v>
      </c>
      <c r="BF174" s="36">
        <v>0.239130704</v>
      </c>
      <c r="BG174" s="36">
        <v>11.102600155999999</v>
      </c>
      <c r="BH174" s="36">
        <v>58.974619619999999</v>
      </c>
      <c r="BI174" s="36">
        <v>0.06</v>
      </c>
      <c r="BJ174" s="36">
        <v>0.06</v>
      </c>
      <c r="BK174" s="36">
        <v>0.03</v>
      </c>
      <c r="BL174" s="36">
        <v>0.03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5.2862591370000001</v>
      </c>
      <c r="E175" s="36">
        <v>19</v>
      </c>
      <c r="F175" s="36">
        <v>0</v>
      </c>
      <c r="G175" s="36">
        <v>9</v>
      </c>
      <c r="H175" s="36">
        <v>10</v>
      </c>
      <c r="I175" s="36">
        <v>2.9341041164089951E-4</v>
      </c>
      <c r="J175" s="36">
        <v>0.758589974990035</v>
      </c>
      <c r="K175" s="36">
        <v>2.9341041164089951E-4</v>
      </c>
      <c r="L175" s="36">
        <v>0</v>
      </c>
      <c r="M175" s="36">
        <v>4.2553385401628008E-2</v>
      </c>
      <c r="N175" s="36">
        <v>0.71633000000004787</v>
      </c>
      <c r="O175" s="36">
        <v>3.6703590000000002E-3</v>
      </c>
      <c r="P175" s="36">
        <v>6.2505530000000007E-3</v>
      </c>
      <c r="Q175" s="36">
        <v>3.2738160000000001E-3</v>
      </c>
      <c r="R175" s="36">
        <v>3.9654299999999996E-4</v>
      </c>
      <c r="S175" s="36">
        <v>5.7333230000000002E-3</v>
      </c>
      <c r="T175" s="36">
        <v>5.1723000000000003E-4</v>
      </c>
      <c r="U175" s="36">
        <v>0.19800000000000001</v>
      </c>
      <c r="V175" s="36">
        <v>0.46800000000000003</v>
      </c>
      <c r="W175" s="36">
        <v>0.2019637694116409</v>
      </c>
      <c r="X175" s="36">
        <v>1.232840527990035</v>
      </c>
      <c r="Y175" s="36">
        <v>1.4348042974016759</v>
      </c>
      <c r="Z175" s="36">
        <v>1.5636690338757524E-5</v>
      </c>
      <c r="AA175" s="36">
        <v>3.346251732494111E-6</v>
      </c>
      <c r="AB175" s="36">
        <v>3.3462499999999999E-6</v>
      </c>
      <c r="AC175" s="36">
        <v>2.3881433161195541E-6</v>
      </c>
      <c r="AD175" s="36">
        <v>6.1831441180540767E-3</v>
      </c>
      <c r="AE175" s="36">
        <v>5.5648297062486682E-2</v>
      </c>
      <c r="AF175" s="36">
        <v>6.1831441180540771E-2</v>
      </c>
      <c r="AG175" s="36">
        <v>1.3657542875296509E-2</v>
      </c>
      <c r="AH175" s="36">
        <v>2.3233521213148083E-2</v>
      </c>
      <c r="AI175" s="36">
        <v>7.441006118264995E-2</v>
      </c>
      <c r="AJ175" s="36">
        <v>1.311773425003772E-7</v>
      </c>
      <c r="AK175" s="36">
        <v>1.5852027281235849E-7</v>
      </c>
      <c r="AL175" s="36">
        <v>3.9647210256991591E-7</v>
      </c>
      <c r="AM175" s="36">
        <v>1.3660062195955129E-2</v>
      </c>
      <c r="AN175" s="36">
        <v>2.9416823851474969E-2</v>
      </c>
      <c r="AO175" s="36">
        <v>0.13005875471723918</v>
      </c>
      <c r="AP175" s="36">
        <v>10.031239426999999</v>
      </c>
      <c r="AQ175" s="36">
        <v>5.4014366139999996</v>
      </c>
      <c r="AR175" s="36">
        <v>15.432676040999999</v>
      </c>
      <c r="AS175" s="36">
        <v>1.369055798</v>
      </c>
      <c r="AT175" s="36">
        <v>57.570416252999998</v>
      </c>
      <c r="AU175" s="36">
        <v>126.372147156</v>
      </c>
      <c r="AV175" s="36">
        <v>51.773477434</v>
      </c>
      <c r="AW175" s="36">
        <v>113.647354577</v>
      </c>
      <c r="AX175" s="36">
        <v>47.962230142000003</v>
      </c>
      <c r="AY175" s="36">
        <v>105.281330238</v>
      </c>
      <c r="AZ175" s="36">
        <v>2.2105362E-2</v>
      </c>
      <c r="BA175" s="36">
        <v>4.4210724E-2</v>
      </c>
      <c r="BB175" s="36">
        <v>0.94911071300000005</v>
      </c>
      <c r="BC175" s="36">
        <v>50.494540739999998</v>
      </c>
      <c r="BD175" s="36">
        <v>110.839975602</v>
      </c>
      <c r="BE175" s="36">
        <v>5.5180855000000001E-2</v>
      </c>
      <c r="BF175" s="36">
        <v>0.11036171</v>
      </c>
      <c r="BG175" s="36">
        <v>6.6952499730000001</v>
      </c>
      <c r="BH175" s="36">
        <v>23.573216883000001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5.7539224840000003</v>
      </c>
      <c r="E176" s="36">
        <v>2</v>
      </c>
      <c r="F176" s="36">
        <v>0</v>
      </c>
      <c r="G176" s="36">
        <v>1</v>
      </c>
      <c r="H176" s="36">
        <v>1</v>
      </c>
      <c r="I176" s="36">
        <v>1.2720099037476385E-3</v>
      </c>
      <c r="J176" s="36">
        <v>1.9401902762297369</v>
      </c>
      <c r="K176" s="36">
        <v>1.2720099037476385E-3</v>
      </c>
      <c r="L176" s="36">
        <v>0</v>
      </c>
      <c r="M176" s="36">
        <v>0.10877428612867707</v>
      </c>
      <c r="N176" s="36">
        <v>1.8326880000048074</v>
      </c>
      <c r="O176" s="36">
        <v>7.139042E-3</v>
      </c>
      <c r="P176" s="36">
        <v>1.2247401E-2</v>
      </c>
      <c r="Q176" s="36">
        <v>6.1045500000000003E-3</v>
      </c>
      <c r="R176" s="36">
        <v>1.0344919999999999E-3</v>
      </c>
      <c r="S176" s="36">
        <v>1.0898063E-2</v>
      </c>
      <c r="T176" s="36">
        <v>1.3493379999999998E-3</v>
      </c>
      <c r="U176" s="36">
        <v>0</v>
      </c>
      <c r="V176" s="36">
        <v>0</v>
      </c>
      <c r="W176" s="36">
        <v>8.4110519037476385E-3</v>
      </c>
      <c r="X176" s="36">
        <v>1.9524376772297369</v>
      </c>
      <c r="Y176" s="36">
        <v>1.9608487291334846</v>
      </c>
      <c r="Z176" s="36">
        <v>3.9002836657612274E-5</v>
      </c>
      <c r="AA176" s="36">
        <v>8.3466070447290264E-6</v>
      </c>
      <c r="AB176" s="36">
        <v>8.3466099999999997E-6</v>
      </c>
      <c r="AC176" s="36">
        <v>6.1272444773547957E-6</v>
      </c>
      <c r="AD176" s="36">
        <v>6.8012324958826205E-3</v>
      </c>
      <c r="AE176" s="36">
        <v>6.1211092462943574E-2</v>
      </c>
      <c r="AF176" s="36">
        <v>6.801232495882617E-2</v>
      </c>
      <c r="AG176" s="36">
        <v>0</v>
      </c>
      <c r="AH176" s="36">
        <v>0</v>
      </c>
      <c r="AI176" s="36">
        <v>0</v>
      </c>
      <c r="AJ176" s="36">
        <v>3.2719794357476995E-7</v>
      </c>
      <c r="AK176" s="36">
        <v>3.953998936894612E-7</v>
      </c>
      <c r="AL176" s="36">
        <v>9.8892731147735096E-7</v>
      </c>
      <c r="AM176" s="36">
        <v>6.4544424209295658E-6</v>
      </c>
      <c r="AN176" s="36">
        <v>6.8016278957763101E-3</v>
      </c>
      <c r="AO176" s="36">
        <v>6.1212081390255052E-2</v>
      </c>
      <c r="AP176" s="36">
        <v>19.66187309</v>
      </c>
      <c r="AQ176" s="36">
        <v>10.587162433</v>
      </c>
      <c r="AR176" s="36">
        <v>30.249035523</v>
      </c>
      <c r="AS176" s="36">
        <v>4.0294629119999996</v>
      </c>
      <c r="AT176" s="36">
        <v>85.340267600000004</v>
      </c>
      <c r="AU176" s="36">
        <v>214.95413958500001</v>
      </c>
      <c r="AV176" s="36">
        <v>55.944042469999999</v>
      </c>
      <c r="AW176" s="36">
        <v>140.91124685099999</v>
      </c>
      <c r="AX176" s="36">
        <v>52.451555255999999</v>
      </c>
      <c r="AY176" s="36">
        <v>132.11440797</v>
      </c>
      <c r="AZ176" s="36">
        <v>0.546093312</v>
      </c>
      <c r="BA176" s="36">
        <v>1.092186624</v>
      </c>
      <c r="BB176" s="36">
        <v>0.37444117900000001</v>
      </c>
      <c r="BC176" s="36">
        <v>15.098859300000001</v>
      </c>
      <c r="BD176" s="36">
        <v>38.030842892999999</v>
      </c>
      <c r="BE176" s="36">
        <v>2.1769835000000001E-2</v>
      </c>
      <c r="BF176" s="36">
        <v>4.3539671000000002E-2</v>
      </c>
      <c r="BG176" s="36">
        <v>2.4540207199999999</v>
      </c>
      <c r="BH176" s="36">
        <v>28.537590522999999</v>
      </c>
      <c r="BI176" s="36">
        <v>0.12</v>
      </c>
      <c r="BJ176" s="36">
        <v>0.12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5.6326315960000004</v>
      </c>
      <c r="E177" s="36">
        <v>12</v>
      </c>
      <c r="F177" s="36">
        <v>6</v>
      </c>
      <c r="G177" s="36">
        <v>4</v>
      </c>
      <c r="H177" s="36">
        <v>2</v>
      </c>
      <c r="I177" s="36">
        <v>0.70228352121700077</v>
      </c>
      <c r="J177" s="36">
        <v>9.5672285936156545</v>
      </c>
      <c r="K177" s="36">
        <v>4.6572521223519001E-2</v>
      </c>
      <c r="L177" s="36">
        <v>0.65571099999348181</v>
      </c>
      <c r="M177" s="36">
        <v>2.0612866148292603</v>
      </c>
      <c r="N177" s="36">
        <v>8.2082255000033957</v>
      </c>
      <c r="O177" s="36">
        <v>0.53440730699999994</v>
      </c>
      <c r="P177" s="36">
        <v>0.96158389300000002</v>
      </c>
      <c r="Q177" s="36">
        <v>0.51049679799999992</v>
      </c>
      <c r="R177" s="36">
        <v>2.3910509000000003E-2</v>
      </c>
      <c r="S177" s="36">
        <v>0.93039627300000005</v>
      </c>
      <c r="T177" s="36">
        <v>3.1187619999999999E-2</v>
      </c>
      <c r="U177" s="36">
        <v>0.57860000000000023</v>
      </c>
      <c r="V177" s="36">
        <v>1.3734999999999999</v>
      </c>
      <c r="W177" s="36">
        <v>1.8152908282170008</v>
      </c>
      <c r="X177" s="36">
        <v>11.902312486615655</v>
      </c>
      <c r="Y177" s="36">
        <v>13.717603314832655</v>
      </c>
      <c r="Z177" s="36">
        <v>4.260917661984282E-3</v>
      </c>
      <c r="AA177" s="36">
        <v>1.7574247268922173E-3</v>
      </c>
      <c r="AB177" s="36">
        <v>1.757425E-3</v>
      </c>
      <c r="AC177" s="36">
        <v>3.4022686653272747E-4</v>
      </c>
      <c r="AD177" s="36">
        <v>8.815363745542909E-2</v>
      </c>
      <c r="AE177" s="36">
        <v>0.79338273709886176</v>
      </c>
      <c r="AF177" s="36">
        <v>0.88153637455429057</v>
      </c>
      <c r="AG177" s="36">
        <v>4.189908535815827E-2</v>
      </c>
      <c r="AH177" s="36">
        <v>7.1276604977096841E-2</v>
      </c>
      <c r="AI177" s="36">
        <v>0.22827777539962088</v>
      </c>
      <c r="AJ177" s="36">
        <v>6.8893340649701812E-5</v>
      </c>
      <c r="AK177" s="36">
        <v>8.325363928196013E-5</v>
      </c>
      <c r="AL177" s="36">
        <v>2.0822412696568828E-4</v>
      </c>
      <c r="AM177" s="36">
        <v>4.2308205565340699E-2</v>
      </c>
      <c r="AN177" s="36">
        <v>0.1595134960718079</v>
      </c>
      <c r="AO177" s="36">
        <v>1.0218687366254482</v>
      </c>
      <c r="AP177" s="36">
        <v>99.751940594000004</v>
      </c>
      <c r="AQ177" s="36">
        <v>53.712583395999999</v>
      </c>
      <c r="AR177" s="36">
        <v>153.46452399</v>
      </c>
      <c r="AS177" s="36">
        <v>3.4095116569999999</v>
      </c>
      <c r="AT177" s="36">
        <v>445.65517859900001</v>
      </c>
      <c r="AU177" s="36">
        <v>1056.188975885</v>
      </c>
      <c r="AV177" s="36">
        <v>277.64184153899998</v>
      </c>
      <c r="AW177" s="36">
        <v>658.00256871099998</v>
      </c>
      <c r="AX177" s="36">
        <v>261.048435079</v>
      </c>
      <c r="AY177" s="36">
        <v>618.67670913100005</v>
      </c>
      <c r="AZ177" s="36">
        <v>8.2764037999999998E-2</v>
      </c>
      <c r="BA177" s="36">
        <v>0.165528077</v>
      </c>
      <c r="BB177" s="36">
        <v>2.6019170190000001</v>
      </c>
      <c r="BC177" s="36">
        <v>111.24835940200001</v>
      </c>
      <c r="BD177" s="36">
        <v>263.65516755700003</v>
      </c>
      <c r="BE177" s="36">
        <v>0.151274245</v>
      </c>
      <c r="BF177" s="36">
        <v>0.30254849</v>
      </c>
      <c r="BG177" s="36">
        <v>5.5156889480000002</v>
      </c>
      <c r="BH177" s="36">
        <v>33.461525496</v>
      </c>
      <c r="BI177" s="36">
        <v>0.09</v>
      </c>
      <c r="BJ177" s="36">
        <v>0.09</v>
      </c>
      <c r="BK177" s="36">
        <v>0.12</v>
      </c>
      <c r="BL177" s="36">
        <v>0.12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6.2749338989999996</v>
      </c>
      <c r="E178" s="36">
        <v>61</v>
      </c>
      <c r="F178" s="36">
        <v>46</v>
      </c>
      <c r="G178" s="36">
        <v>15</v>
      </c>
      <c r="H178" s="36">
        <v>0</v>
      </c>
      <c r="I178" s="36">
        <v>27.982537594231765</v>
      </c>
      <c r="J178" s="36">
        <v>195.93515234155615</v>
      </c>
      <c r="K178" s="36">
        <v>6.7828370941890332</v>
      </c>
      <c r="L178" s="36">
        <v>21.199700500042731</v>
      </c>
      <c r="M178" s="36">
        <v>96.693527935795871</v>
      </c>
      <c r="N178" s="36">
        <v>127.22416199999202</v>
      </c>
      <c r="O178" s="36">
        <v>0.84386014499999995</v>
      </c>
      <c r="P178" s="36">
        <v>1.414131679</v>
      </c>
      <c r="Q178" s="36">
        <v>0.74904603599999997</v>
      </c>
      <c r="R178" s="36">
        <v>9.4814109000000008E-2</v>
      </c>
      <c r="S178" s="36">
        <v>1.2904611029999999</v>
      </c>
      <c r="T178" s="36">
        <v>0.123670576</v>
      </c>
      <c r="U178" s="36">
        <v>10.766300000000001</v>
      </c>
      <c r="V178" s="36">
        <v>25.548200000000012</v>
      </c>
      <c r="W178" s="36">
        <v>39.592697739231767</v>
      </c>
      <c r="X178" s="36">
        <v>222.89748402055616</v>
      </c>
      <c r="Y178" s="36">
        <v>262.4901817597879</v>
      </c>
      <c r="Z178" s="36">
        <v>0.10647464467737933</v>
      </c>
      <c r="AA178" s="36">
        <v>5.1320778734496836E-2</v>
      </c>
      <c r="AB178" s="36">
        <v>5.1320778999999997E-2</v>
      </c>
      <c r="AC178" s="36">
        <v>0.16839352879006103</v>
      </c>
      <c r="AD178" s="36">
        <v>1.8048113553685212</v>
      </c>
      <c r="AE178" s="36">
        <v>16.243302198316695</v>
      </c>
      <c r="AF178" s="36">
        <v>18.048113553685219</v>
      </c>
      <c r="AG178" s="36">
        <v>0.80197179167781929</v>
      </c>
      <c r="AH178" s="36">
        <v>1.3642738525093951</v>
      </c>
      <c r="AI178" s="36">
        <v>4.3693635546584675</v>
      </c>
      <c r="AJ178" s="36">
        <v>2.0118411443651625E-3</v>
      </c>
      <c r="AK178" s="36">
        <v>2.4311942885387396E-3</v>
      </c>
      <c r="AL178" s="36">
        <v>6.0806147644844192E-3</v>
      </c>
      <c r="AM178" s="36">
        <v>0.97237716161224552</v>
      </c>
      <c r="AN178" s="36">
        <v>3.1715164021664553</v>
      </c>
      <c r="AO178" s="36">
        <v>20.618746367739647</v>
      </c>
      <c r="AP178" s="36">
        <v>2383.6685201649998</v>
      </c>
      <c r="AQ178" s="36">
        <v>1283.51381855</v>
      </c>
      <c r="AR178" s="36">
        <v>3667.1823387149998</v>
      </c>
      <c r="AS178" s="36">
        <v>87.818109079999999</v>
      </c>
      <c r="AT178" s="36">
        <v>6783.7282305629997</v>
      </c>
      <c r="AU178" s="36">
        <v>16312.816084554001</v>
      </c>
      <c r="AV178" s="36">
        <v>3977.919049865</v>
      </c>
      <c r="AW178" s="36">
        <v>9565.6930310600001</v>
      </c>
      <c r="AX178" s="36">
        <v>3854.7352113960001</v>
      </c>
      <c r="AY178" s="36">
        <v>9269.4731305500009</v>
      </c>
      <c r="AZ178" s="36">
        <v>21.842967775999998</v>
      </c>
      <c r="BA178" s="36">
        <v>43.685935553</v>
      </c>
      <c r="BB178" s="36">
        <v>4.9207271629999996</v>
      </c>
      <c r="BC178" s="36">
        <v>311.70918205700002</v>
      </c>
      <c r="BD178" s="36">
        <v>749.56637205300001</v>
      </c>
      <c r="BE178" s="36">
        <v>1.0934949249999999</v>
      </c>
      <c r="BF178" s="36">
        <v>2.1869898499999998</v>
      </c>
      <c r="BG178" s="36">
        <v>11.664124338000001</v>
      </c>
      <c r="BH178" s="36">
        <v>43.417903160999998</v>
      </c>
      <c r="BI178" s="36">
        <v>0.36</v>
      </c>
      <c r="BJ178" s="36">
        <v>0.48000000000000009</v>
      </c>
      <c r="BK178" s="36">
        <v>0.56999999999999995</v>
      </c>
      <c r="BL178" s="36">
        <v>0.82000000000000017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6.1367822219999999</v>
      </c>
      <c r="E179" s="36">
        <v>10</v>
      </c>
      <c r="F179" s="36">
        <v>4</v>
      </c>
      <c r="G179" s="36">
        <v>4</v>
      </c>
      <c r="H179" s="36">
        <v>2</v>
      </c>
      <c r="I179" s="36">
        <v>8.2142171606344352</v>
      </c>
      <c r="J179" s="36">
        <v>89.856320113112801</v>
      </c>
      <c r="K179" s="36">
        <v>0.24625866073857883</v>
      </c>
      <c r="L179" s="36">
        <v>7.9679584998958566</v>
      </c>
      <c r="M179" s="36">
        <v>6.4493252736878386</v>
      </c>
      <c r="N179" s="36">
        <v>91.621212000059401</v>
      </c>
      <c r="O179" s="36">
        <v>0.85622261600000005</v>
      </c>
      <c r="P179" s="36">
        <v>1.5470097190000003</v>
      </c>
      <c r="Q179" s="36">
        <v>0.78687567300000005</v>
      </c>
      <c r="R179" s="36">
        <v>6.9346942999999994E-2</v>
      </c>
      <c r="S179" s="36">
        <v>1.4565571840000002</v>
      </c>
      <c r="T179" s="36">
        <v>9.0452535000000001E-2</v>
      </c>
      <c r="U179" s="36">
        <v>0.93320000000000014</v>
      </c>
      <c r="V179" s="36">
        <v>2.2162000000000002</v>
      </c>
      <c r="W179" s="36">
        <v>10.003639776634435</v>
      </c>
      <c r="X179" s="36">
        <v>93.619529832112804</v>
      </c>
      <c r="Y179" s="36">
        <v>103.62316960874723</v>
      </c>
      <c r="Z179" s="36">
        <v>4.0117445965688274E-2</v>
      </c>
      <c r="AA179" s="36">
        <v>1.7624146535491741E-2</v>
      </c>
      <c r="AB179" s="36">
        <v>1.7624147E-2</v>
      </c>
      <c r="AC179" s="36">
        <v>5.9537567373550052E-2</v>
      </c>
      <c r="AD179" s="36">
        <v>0.29169210525174011</v>
      </c>
      <c r="AE179" s="36">
        <v>2.6252289472656614</v>
      </c>
      <c r="AF179" s="36">
        <v>2.9169210525174014</v>
      </c>
      <c r="AG179" s="36">
        <v>7.6642033056452258E-2</v>
      </c>
      <c r="AH179" s="36">
        <v>0.1303795504868383</v>
      </c>
      <c r="AI179" s="36">
        <v>0.41756693872136053</v>
      </c>
      <c r="AJ179" s="36">
        <v>6.9088943373813144E-4</v>
      </c>
      <c r="AK179" s="36">
        <v>8.3490013911844882E-4</v>
      </c>
      <c r="AL179" s="36">
        <v>2.0881531915102804E-3</v>
      </c>
      <c r="AM179" s="36">
        <v>0.13687048986374045</v>
      </c>
      <c r="AN179" s="36">
        <v>0.42290655587769688</v>
      </c>
      <c r="AO179" s="36">
        <v>3.0448840391785321</v>
      </c>
      <c r="AP179" s="36">
        <v>682.17538712400005</v>
      </c>
      <c r="AQ179" s="36">
        <v>367.32520845099998</v>
      </c>
      <c r="AR179" s="36">
        <v>1049.500595575</v>
      </c>
      <c r="AS179" s="36">
        <v>144.21829814200001</v>
      </c>
      <c r="AT179" s="36">
        <v>3060.5216573900002</v>
      </c>
      <c r="AU179" s="36">
        <v>8127.3503764979996</v>
      </c>
      <c r="AV179" s="36">
        <v>1787.1447191239999</v>
      </c>
      <c r="AW179" s="36">
        <v>4745.8417001420003</v>
      </c>
      <c r="AX179" s="36">
        <v>1728.150187834</v>
      </c>
      <c r="AY179" s="36">
        <v>4589.1791178240001</v>
      </c>
      <c r="AZ179" s="36">
        <v>30.378957067000002</v>
      </c>
      <c r="BA179" s="36">
        <v>60.757914134000004</v>
      </c>
      <c r="BB179" s="36">
        <v>3.2552346829999999</v>
      </c>
      <c r="BC179" s="36">
        <v>181.47143065399999</v>
      </c>
      <c r="BD179" s="36">
        <v>481.90539566699999</v>
      </c>
      <c r="BE179" s="36">
        <v>0.72338548499999999</v>
      </c>
      <c r="BF179" s="36">
        <v>1.44677097</v>
      </c>
      <c r="BG179" s="36">
        <v>13.507754460999999</v>
      </c>
      <c r="BH179" s="36">
        <v>106.555003625</v>
      </c>
      <c r="BI179" s="36">
        <v>0.99000000000000066</v>
      </c>
      <c r="BJ179" s="36">
        <v>1.0100000000000007</v>
      </c>
      <c r="BK179" s="36">
        <v>0.3600000000000001</v>
      </c>
      <c r="BL179" s="36">
        <v>0.38000000000000012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5.7605120769999996</v>
      </c>
      <c r="E180" s="36">
        <v>2</v>
      </c>
      <c r="F180" s="36">
        <v>2</v>
      </c>
      <c r="G180" s="36">
        <v>0</v>
      </c>
      <c r="H180" s="36">
        <v>0</v>
      </c>
      <c r="I180" s="36">
        <v>0.1154140819461246</v>
      </c>
      <c r="J180" s="36">
        <v>7.992187086456215</v>
      </c>
      <c r="K180" s="36">
        <v>1.9829081953429167E-2</v>
      </c>
      <c r="L180" s="36">
        <v>9.558499999269543E-2</v>
      </c>
      <c r="M180" s="36">
        <v>1.2402811684133561</v>
      </c>
      <c r="N180" s="36">
        <v>6.8673199999889842</v>
      </c>
      <c r="O180" s="36">
        <v>3.5439343000000005E-2</v>
      </c>
      <c r="P180" s="36">
        <v>6.4551163999999994E-2</v>
      </c>
      <c r="Q180" s="36">
        <v>3.3522962000000003E-2</v>
      </c>
      <c r="R180" s="36">
        <v>1.916381E-3</v>
      </c>
      <c r="S180" s="36">
        <v>6.2051534999999998E-2</v>
      </c>
      <c r="T180" s="36">
        <v>2.4996290000000002E-3</v>
      </c>
      <c r="U180" s="36">
        <v>0.84370000000000001</v>
      </c>
      <c r="V180" s="36">
        <v>1.9942</v>
      </c>
      <c r="W180" s="36">
        <v>0.99455342494612464</v>
      </c>
      <c r="X180" s="36">
        <v>10.050938250456214</v>
      </c>
      <c r="Y180" s="36">
        <v>11.045491675402339</v>
      </c>
      <c r="Z180" s="36">
        <v>1.1728365715405389E-3</v>
      </c>
      <c r="AA180" s="36">
        <v>2.5261443436031152E-4</v>
      </c>
      <c r="AB180" s="36">
        <v>2.5261400000000002E-4</v>
      </c>
      <c r="AC180" s="36">
        <v>2.2555881763453107E-4</v>
      </c>
      <c r="AD180" s="36">
        <v>0.10907495178353815</v>
      </c>
      <c r="AE180" s="36">
        <v>0.98167456605184356</v>
      </c>
      <c r="AF180" s="36">
        <v>1.090749517835381</v>
      </c>
      <c r="AG180" s="36">
        <v>6.0725124075763581E-2</v>
      </c>
      <c r="AH180" s="36">
        <v>0.10330250992198863</v>
      </c>
      <c r="AI180" s="36">
        <v>0.33084722772312569</v>
      </c>
      <c r="AJ180" s="36">
        <v>9.902796622606945E-6</v>
      </c>
      <c r="AK180" s="36">
        <v>1.1966960088523313E-5</v>
      </c>
      <c r="AL180" s="36">
        <v>2.9930341044033393E-5</v>
      </c>
      <c r="AM180" s="36">
        <v>6.0960585690020719E-2</v>
      </c>
      <c r="AN180" s="36">
        <v>0.2123894286656153</v>
      </c>
      <c r="AO180" s="36">
        <v>1.3125517241160132</v>
      </c>
      <c r="AP180" s="36">
        <v>447.06073242100001</v>
      </c>
      <c r="AQ180" s="36">
        <v>240.72500976500001</v>
      </c>
      <c r="AR180" s="36">
        <v>687.78574218599999</v>
      </c>
      <c r="AS180" s="36">
        <v>32.268682947000002</v>
      </c>
      <c r="AT180" s="36">
        <v>2666.233258668</v>
      </c>
      <c r="AU180" s="36">
        <v>6258.0802469999999</v>
      </c>
      <c r="AV180" s="36">
        <v>1458.7684380430001</v>
      </c>
      <c r="AW180" s="36">
        <v>3423.9652203679998</v>
      </c>
      <c r="AX180" s="36">
        <v>1384.6006019859999</v>
      </c>
      <c r="AY180" s="36">
        <v>3249.8813256879998</v>
      </c>
      <c r="AZ180" s="36">
        <v>2.7029299309999999</v>
      </c>
      <c r="BA180" s="36">
        <v>5.4058598629999999</v>
      </c>
      <c r="BB180" s="36">
        <v>3.0243744700000001</v>
      </c>
      <c r="BC180" s="36">
        <v>199.940936811</v>
      </c>
      <c r="BD180" s="36">
        <v>469.293683574</v>
      </c>
      <c r="BE180" s="36">
        <v>0.67208321500000001</v>
      </c>
      <c r="BF180" s="36">
        <v>1.3441664310000001</v>
      </c>
      <c r="BG180" s="36">
        <v>4.7631013500000003</v>
      </c>
      <c r="BH180" s="36">
        <v>51.012260296000001</v>
      </c>
      <c r="BI180" s="36">
        <v>0.03</v>
      </c>
      <c r="BJ180" s="36">
        <v>0.03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5.883569584</v>
      </c>
      <c r="E181" s="36">
        <v>0</v>
      </c>
      <c r="F181" s="36" t="s">
        <v>338</v>
      </c>
      <c r="G181" s="36" t="s">
        <v>338</v>
      </c>
      <c r="H181" s="36" t="s">
        <v>338</v>
      </c>
      <c r="I181" s="36">
        <v>0.67812589092269426</v>
      </c>
      <c r="J181" s="36">
        <v>12.097341093168817</v>
      </c>
      <c r="K181" s="36">
        <v>2.4121890918824627E-2</v>
      </c>
      <c r="L181" s="36">
        <v>0.6540040000038696</v>
      </c>
      <c r="M181" s="36">
        <v>1.3023124840963991</v>
      </c>
      <c r="N181" s="36">
        <v>11.473154499995111</v>
      </c>
      <c r="O181" s="36">
        <v>0.19200049499999999</v>
      </c>
      <c r="P181" s="36">
        <v>0.34183949200000002</v>
      </c>
      <c r="Q181" s="36">
        <v>0.17312855399999999</v>
      </c>
      <c r="R181" s="36">
        <v>1.8871941E-2</v>
      </c>
      <c r="S181" s="36">
        <v>0.31722391700000002</v>
      </c>
      <c r="T181" s="36">
        <v>2.4615575000000001E-2</v>
      </c>
      <c r="U181" s="36" t="s">
        <v>338</v>
      </c>
      <c r="V181" s="36" t="s">
        <v>338</v>
      </c>
      <c r="W181" s="36">
        <v>0.8701263859226942</v>
      </c>
      <c r="X181" s="36">
        <v>12.439180585168817</v>
      </c>
      <c r="Y181" s="36">
        <v>13.309306971091511</v>
      </c>
      <c r="Z181" s="36">
        <v>4.7292934280122722E-3</v>
      </c>
      <c r="AA181" s="36">
        <v>1.6488719843721603E-3</v>
      </c>
      <c r="AB181" s="36">
        <v>1.648872E-3</v>
      </c>
      <c r="AC181" s="36">
        <v>1.5292223077407872E-4</v>
      </c>
      <c r="AD181" s="36">
        <v>7.4707824486852176E-2</v>
      </c>
      <c r="AE181" s="36">
        <v>0.67237042038166961</v>
      </c>
      <c r="AF181" s="36">
        <v>0.7470782448685217</v>
      </c>
      <c r="AG181" s="36" t="s">
        <v>338</v>
      </c>
      <c r="AH181" s="36" t="s">
        <v>338</v>
      </c>
      <c r="AI181" s="36" t="s">
        <v>338</v>
      </c>
      <c r="AJ181" s="36">
        <v>6.4637922177658019E-5</v>
      </c>
      <c r="AK181" s="36">
        <v>7.8111210839793539E-5</v>
      </c>
      <c r="AL181" s="36">
        <v>1.9536249494468802E-4</v>
      </c>
      <c r="AM181" s="36">
        <v>2.1756015295173672E-4</v>
      </c>
      <c r="AN181" s="36">
        <v>7.4785935697691971E-2</v>
      </c>
      <c r="AO181" s="36">
        <v>0.67256578287661428</v>
      </c>
      <c r="AP181" s="36">
        <v>164.47624382999999</v>
      </c>
      <c r="AQ181" s="36">
        <v>88.564131293000003</v>
      </c>
      <c r="AR181" s="36">
        <v>253.04037512299999</v>
      </c>
      <c r="AS181" s="36">
        <v>22.718041375999999</v>
      </c>
      <c r="AT181" s="36">
        <v>893.78885852400003</v>
      </c>
      <c r="AU181" s="36">
        <v>2219.8363036109999</v>
      </c>
      <c r="AV181" s="36">
        <v>476.174841894</v>
      </c>
      <c r="AW181" s="36">
        <v>1182.6397149869999</v>
      </c>
      <c r="AX181" s="36">
        <v>454.983318731</v>
      </c>
      <c r="AY181" s="36">
        <v>1130.007919461</v>
      </c>
      <c r="AZ181" s="36">
        <v>1.668879878</v>
      </c>
      <c r="BA181" s="36">
        <v>3.3377597570000002</v>
      </c>
      <c r="BB181" s="36">
        <v>1.000486534</v>
      </c>
      <c r="BC181" s="36">
        <v>52.359654106000001</v>
      </c>
      <c r="BD181" s="36">
        <v>130.041742992</v>
      </c>
      <c r="BE181" s="36">
        <v>0.22233033999999999</v>
      </c>
      <c r="BF181" s="36">
        <v>0.444660681</v>
      </c>
      <c r="BG181" s="36">
        <v>4.1482825869999997</v>
      </c>
      <c r="BH181" s="36">
        <v>28.102985232000002</v>
      </c>
      <c r="BI181" s="36">
        <v>0.18</v>
      </c>
      <c r="BJ181" s="36">
        <v>0.18</v>
      </c>
      <c r="BK181" s="36">
        <v>0.09</v>
      </c>
      <c r="BL181" s="36">
        <v>0.09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5.2682684640000002</v>
      </c>
      <c r="E182" s="36">
        <v>121</v>
      </c>
      <c r="F182" s="36">
        <v>1</v>
      </c>
      <c r="G182" s="36">
        <v>8</v>
      </c>
      <c r="H182" s="36">
        <v>112</v>
      </c>
      <c r="I182" s="36">
        <v>4.285754823006892E-5</v>
      </c>
      <c r="J182" s="36">
        <v>0.16157833349989104</v>
      </c>
      <c r="K182" s="36">
        <v>4.285754823006892E-5</v>
      </c>
      <c r="L182" s="36">
        <v>0</v>
      </c>
      <c r="M182" s="36">
        <v>7.8711910481015415E-3</v>
      </c>
      <c r="N182" s="36">
        <v>0.15375000000001957</v>
      </c>
      <c r="O182" s="36">
        <v>1.6931900999999999E-2</v>
      </c>
      <c r="P182" s="36">
        <v>2.9217452999999997E-2</v>
      </c>
      <c r="Q182" s="36">
        <v>1.4574852000000001E-2</v>
      </c>
      <c r="R182" s="36">
        <v>2.3570489999999999E-3</v>
      </c>
      <c r="S182" s="36">
        <v>2.6143039999999999E-2</v>
      </c>
      <c r="T182" s="36">
        <v>3.0744129999999998E-3</v>
      </c>
      <c r="U182" s="36">
        <v>0.34410000000000002</v>
      </c>
      <c r="V182" s="36">
        <v>0.81540000000000001</v>
      </c>
      <c r="W182" s="36">
        <v>0.36107475854823007</v>
      </c>
      <c r="X182" s="36">
        <v>1.0061957864998909</v>
      </c>
      <c r="Y182" s="36">
        <v>1.3672705450481211</v>
      </c>
      <c r="Z182" s="36">
        <v>2.91076278829223E-6</v>
      </c>
      <c r="AA182" s="36">
        <v>6.2290323669453704E-7</v>
      </c>
      <c r="AB182" s="36">
        <v>6.2290299999999998E-7</v>
      </c>
      <c r="AC182" s="36">
        <v>2.0401600582944429E-7</v>
      </c>
      <c r="AD182" s="36">
        <v>8.51864639315853E-4</v>
      </c>
      <c r="AE182" s="36">
        <v>7.6667817538426768E-3</v>
      </c>
      <c r="AF182" s="36">
        <v>8.5186463931585313E-3</v>
      </c>
      <c r="AG182" s="36">
        <v>2.820184701070633E-2</v>
      </c>
      <c r="AH182" s="36">
        <v>4.7975555834305024E-2</v>
      </c>
      <c r="AI182" s="36">
        <v>0.15365144233419312</v>
      </c>
      <c r="AJ182" s="36">
        <v>2.4418605954579743E-8</v>
      </c>
      <c r="AK182" s="36">
        <v>2.9508480686032587E-8</v>
      </c>
      <c r="AL182" s="36">
        <v>7.3803111574780234E-8</v>
      </c>
      <c r="AM182" s="36">
        <v>2.8202075445318112E-2</v>
      </c>
      <c r="AN182" s="36">
        <v>4.8827449982101562E-2</v>
      </c>
      <c r="AO182" s="36">
        <v>0.16131829789114735</v>
      </c>
      <c r="AP182" s="36">
        <v>7.3277898610000003</v>
      </c>
      <c r="AQ182" s="36">
        <v>3.9457330019999999</v>
      </c>
      <c r="AR182" s="36">
        <v>11.273522863</v>
      </c>
      <c r="AS182" s="36">
        <v>0.31674139899999998</v>
      </c>
      <c r="AT182" s="36">
        <v>3.208820561</v>
      </c>
      <c r="AU182" s="36">
        <v>8.6571765779999996</v>
      </c>
      <c r="AV182" s="36">
        <v>4.4800618930000002</v>
      </c>
      <c r="AW182" s="36">
        <v>12.08689802</v>
      </c>
      <c r="AX182" s="36">
        <v>4.0967478269999997</v>
      </c>
      <c r="AY182" s="36">
        <v>11.052743103999999</v>
      </c>
      <c r="AZ182" s="36">
        <v>0.25053307899999999</v>
      </c>
      <c r="BA182" s="36">
        <v>0.50106615799999998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2.3698569350000001</v>
      </c>
      <c r="BH182" s="36">
        <v>3.676441692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5.286239073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35</v>
      </c>
      <c r="H189" s="42">
        <f t="shared" si="4"/>
        <v>267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7.0749208999999993E-2</v>
      </c>
      <c r="P189" s="42">
        <f t="shared" si="4"/>
        <v>0.11748173000000001</v>
      </c>
      <c r="Q189" s="42">
        <f t="shared" si="4"/>
        <v>6.4439483000000006E-2</v>
      </c>
      <c r="R189" s="42">
        <f t="shared" si="4"/>
        <v>6.3097259999999999E-3</v>
      </c>
      <c r="S189" s="42">
        <f t="shared" si="4"/>
        <v>0.10925164600000001</v>
      </c>
      <c r="T189" s="42">
        <f t="shared" si="4"/>
        <v>8.2300840000000004E-3</v>
      </c>
      <c r="U189" s="42">
        <f t="shared" si="4"/>
        <v>1.1970000000000003</v>
      </c>
      <c r="V189" s="42">
        <f t="shared" si="4"/>
        <v>2.8727999999999998</v>
      </c>
      <c r="W189" s="42">
        <f t="shared" si="4"/>
        <v>1.2677492090000002</v>
      </c>
      <c r="X189" s="42">
        <f t="shared" si="4"/>
        <v>2.99028173</v>
      </c>
      <c r="Y189" s="42">
        <f t="shared" si="4"/>
        <v>4.2580309389999993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8.8387879378679091E-2</v>
      </c>
      <c r="AH189" s="42">
        <f t="shared" si="4"/>
        <v>0.15036099020740815</v>
      </c>
      <c r="AI189" s="42">
        <f t="shared" si="4"/>
        <v>0.48156154971832055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8.8387879378679091E-2</v>
      </c>
      <c r="AN189" s="42">
        <f t="shared" si="4"/>
        <v>0.15036099020740815</v>
      </c>
      <c r="AO189" s="42">
        <f t="shared" si="4"/>
        <v>0.48156154971832055</v>
      </c>
      <c r="AP189" s="42">
        <f t="shared" si="4"/>
        <v>4.7994525760000002</v>
      </c>
      <c r="AQ189" s="42">
        <f t="shared" si="4"/>
        <v>2.5843206169999999</v>
      </c>
      <c r="AR189" s="42">
        <f t="shared" si="4"/>
        <v>7.3837731929999997</v>
      </c>
      <c r="AS189" s="42">
        <f t="shared" si="4"/>
        <v>0.11846488299999999</v>
      </c>
      <c r="AT189" s="42">
        <f t="shared" si="4"/>
        <v>3.6610008630000004</v>
      </c>
      <c r="AU189" s="42">
        <f t="shared" si="4"/>
        <v>8.3824240949999993</v>
      </c>
      <c r="AV189" s="42">
        <f t="shared" si="4"/>
        <v>5.2257939149999997</v>
      </c>
      <c r="AW189" s="42">
        <f t="shared" si="4"/>
        <v>12.112474969999999</v>
      </c>
      <c r="AX189" s="42">
        <f t="shared" si="4"/>
        <v>4.7828201689999998</v>
      </c>
      <c r="AY189" s="42">
        <f t="shared" si="4"/>
        <v>11.082308229000001</v>
      </c>
      <c r="AZ189" s="42">
        <f t="shared" si="4"/>
        <v>9.4560019999999998E-3</v>
      </c>
      <c r="BA189" s="42">
        <f t="shared" si="4"/>
        <v>1.8912005999999999E-2</v>
      </c>
      <c r="BB189" s="42">
        <f t="shared" si="4"/>
        <v>3.2059577199999998</v>
      </c>
      <c r="BC189" s="42">
        <f t="shared" si="4"/>
        <v>175.71297428899999</v>
      </c>
      <c r="BD189" s="42">
        <f t="shared" si="4"/>
        <v>394.03154533400004</v>
      </c>
      <c r="BE189" s="42">
        <f t="shared" si="4"/>
        <v>0.81507399299999994</v>
      </c>
      <c r="BF189" s="42">
        <f t="shared" si="4"/>
        <v>1.6301479910000001</v>
      </c>
      <c r="BG189" s="42">
        <f t="shared" si="4"/>
        <v>6.9362287460000003</v>
      </c>
      <c r="BH189" s="42">
        <f t="shared" si="4"/>
        <v>54.986080855000004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5.5465715040000001</v>
      </c>
      <c r="E195" s="42">
        <f>IF(E133="－","－",SUM(E133:E150))</f>
        <v>314</v>
      </c>
      <c r="F195" s="42">
        <f t="shared" ref="F195:BL195" si="10">IF(F133="－","－",SUM(F133:F150))</f>
        <v>9</v>
      </c>
      <c r="G195" s="42">
        <f t="shared" si="10"/>
        <v>61</v>
      </c>
      <c r="H195" s="42">
        <f t="shared" si="10"/>
        <v>244</v>
      </c>
      <c r="I195" s="42">
        <f t="shared" si="10"/>
        <v>0.66533473061819526</v>
      </c>
      <c r="J195" s="42">
        <f t="shared" si="10"/>
        <v>22.222419194935263</v>
      </c>
      <c r="K195" s="42">
        <f t="shared" si="10"/>
        <v>5.6988730628023961E-2</v>
      </c>
      <c r="L195" s="42">
        <f t="shared" si="10"/>
        <v>0.60834599999017136</v>
      </c>
      <c r="M195" s="42">
        <f t="shared" si="10"/>
        <v>2.665390925528321</v>
      </c>
      <c r="N195" s="42">
        <f t="shared" si="10"/>
        <v>20.222363000025137</v>
      </c>
      <c r="O195" s="42">
        <f t="shared" si="10"/>
        <v>0.45382225800000003</v>
      </c>
      <c r="P195" s="42">
        <f t="shared" si="10"/>
        <v>0.79350696700000012</v>
      </c>
      <c r="Q195" s="42">
        <f t="shared" si="10"/>
        <v>0.40714928399999994</v>
      </c>
      <c r="R195" s="42">
        <f t="shared" si="10"/>
        <v>4.6672973999999999E-2</v>
      </c>
      <c r="S195" s="42">
        <f t="shared" si="10"/>
        <v>0.73262917000000005</v>
      </c>
      <c r="T195" s="42">
        <f t="shared" si="10"/>
        <v>6.0877796999999997E-2</v>
      </c>
      <c r="U195" s="42">
        <f t="shared" si="10"/>
        <v>3.4343000000000012</v>
      </c>
      <c r="V195" s="42">
        <f t="shared" si="10"/>
        <v>8.1376000000000008</v>
      </c>
      <c r="W195" s="42">
        <f t="shared" si="10"/>
        <v>4.5534569886181959</v>
      </c>
      <c r="X195" s="42">
        <f t="shared" si="10"/>
        <v>31.153526161935261</v>
      </c>
      <c r="Y195" s="42">
        <f t="shared" si="10"/>
        <v>35.706983150553462</v>
      </c>
      <c r="Z195" s="42">
        <f t="shared" si="10"/>
        <v>4.9528813261974702E-3</v>
      </c>
      <c r="AA195" s="42">
        <f t="shared" si="10"/>
        <v>2.138768383780347E-3</v>
      </c>
      <c r="AB195" s="42">
        <f t="shared" si="10"/>
        <v>2.1387682376000001E-3</v>
      </c>
      <c r="AC195" s="42">
        <f t="shared" si="10"/>
        <v>4.5186121529755557E-4</v>
      </c>
      <c r="AD195" s="42">
        <f t="shared" si="10"/>
        <v>0.14268963678094804</v>
      </c>
      <c r="AE195" s="42">
        <f t="shared" si="10"/>
        <v>1.2842067310285323</v>
      </c>
      <c r="AF195" s="42">
        <f t="shared" si="10"/>
        <v>1.4268963678094801</v>
      </c>
      <c r="AG195" s="42">
        <f t="shared" si="10"/>
        <v>0.23679155471134472</v>
      </c>
      <c r="AH195" s="42">
        <f t="shared" si="10"/>
        <v>0.40281781721010357</v>
      </c>
      <c r="AI195" s="42">
        <f t="shared" si="10"/>
        <v>1.2901057118756023</v>
      </c>
      <c r="AJ195" s="42">
        <f t="shared" si="10"/>
        <v>8.3842071288931194E-5</v>
      </c>
      <c r="AK195" s="42">
        <f t="shared" si="10"/>
        <v>1.013183203779579E-4</v>
      </c>
      <c r="AL195" s="42">
        <f t="shared" si="10"/>
        <v>2.5340536447758126E-4</v>
      </c>
      <c r="AM195" s="42">
        <f t="shared" si="10"/>
        <v>0.23732725799793125</v>
      </c>
      <c r="AN195" s="42">
        <f t="shared" si="10"/>
        <v>0.54560877231142968</v>
      </c>
      <c r="AO195" s="42">
        <f t="shared" si="10"/>
        <v>2.5745658482686125</v>
      </c>
      <c r="AP195" s="42">
        <f t="shared" si="10"/>
        <v>421.61622697199999</v>
      </c>
      <c r="AQ195" s="42">
        <f t="shared" si="10"/>
        <v>227.02412221299997</v>
      </c>
      <c r="AR195" s="42">
        <f t="shared" si="10"/>
        <v>648.64034918499988</v>
      </c>
      <c r="AS195" s="42">
        <f t="shared" si="10"/>
        <v>16.597101960000003</v>
      </c>
      <c r="AT195" s="42">
        <f t="shared" si="10"/>
        <v>1680.0058369600004</v>
      </c>
      <c r="AU195" s="42">
        <f t="shared" si="10"/>
        <v>3803.5364878149999</v>
      </c>
      <c r="AV195" s="42">
        <f t="shared" si="10"/>
        <v>960.19310200399991</v>
      </c>
      <c r="AW195" s="42">
        <f t="shared" si="10"/>
        <v>2182.7262788079997</v>
      </c>
      <c r="AX195" s="42">
        <f t="shared" si="10"/>
        <v>910.16171667799995</v>
      </c>
      <c r="AY195" s="42">
        <f t="shared" si="10"/>
        <v>2068.4424487190004</v>
      </c>
      <c r="AZ195" s="42">
        <f t="shared" si="10"/>
        <v>0.31153771799999996</v>
      </c>
      <c r="BA195" s="42">
        <f t="shared" si="10"/>
        <v>0.62307544000000004</v>
      </c>
      <c r="BB195" s="42">
        <f t="shared" si="10"/>
        <v>17.966271809000002</v>
      </c>
      <c r="BC195" s="42">
        <f t="shared" si="10"/>
        <v>1033.180430486</v>
      </c>
      <c r="BD195" s="42">
        <f t="shared" si="10"/>
        <v>2349.8146093220003</v>
      </c>
      <c r="BE195" s="42">
        <f t="shared" si="10"/>
        <v>0.9051018460000001</v>
      </c>
      <c r="BF195" s="42">
        <f t="shared" si="10"/>
        <v>1.8102037019999999</v>
      </c>
      <c r="BG195" s="42">
        <f t="shared" si="10"/>
        <v>43.292874745000006</v>
      </c>
      <c r="BH195" s="42">
        <f t="shared" si="10"/>
        <v>327.83599099400004</v>
      </c>
      <c r="BI195" s="42">
        <f t="shared" si="10"/>
        <v>0.21</v>
      </c>
      <c r="BJ195" s="42">
        <f t="shared" si="10"/>
        <v>0.21</v>
      </c>
      <c r="BK195" s="42">
        <f t="shared" si="10"/>
        <v>0.27</v>
      </c>
      <c r="BL195" s="42">
        <f t="shared" si="10"/>
        <v>0.27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5.5036323830000002</v>
      </c>
      <c r="E196" s="42">
        <f>IF(E151="－","－",SUM(E151:E169))</f>
        <v>179</v>
      </c>
      <c r="F196" s="42">
        <f t="shared" ref="F196:BL196" si="11">IF(F151="－","－",SUM(F151:F169))</f>
        <v>5</v>
      </c>
      <c r="G196" s="42">
        <f t="shared" si="11"/>
        <v>44</v>
      </c>
      <c r="H196" s="42">
        <f t="shared" si="11"/>
        <v>130</v>
      </c>
      <c r="I196" s="42">
        <f t="shared" si="11"/>
        <v>7.5865388399436393E-3</v>
      </c>
      <c r="J196" s="42">
        <f t="shared" si="11"/>
        <v>8.6812001295242247</v>
      </c>
      <c r="K196" s="42">
        <f t="shared" si="11"/>
        <v>7.5865388399436393E-3</v>
      </c>
      <c r="L196" s="42">
        <f t="shared" si="11"/>
        <v>0</v>
      </c>
      <c r="M196" s="42">
        <f t="shared" si="11"/>
        <v>0.70118866833809479</v>
      </c>
      <c r="N196" s="42">
        <f t="shared" si="11"/>
        <v>7.9875980000260745</v>
      </c>
      <c r="O196" s="42">
        <f t="shared" si="11"/>
        <v>0.48316115500000001</v>
      </c>
      <c r="P196" s="42">
        <f t="shared" si="11"/>
        <v>0.83256123199999998</v>
      </c>
      <c r="Q196" s="42">
        <f t="shared" si="11"/>
        <v>0.43471073399999999</v>
      </c>
      <c r="R196" s="42">
        <f t="shared" si="11"/>
        <v>4.8450421E-2</v>
      </c>
      <c r="S196" s="42">
        <f t="shared" si="11"/>
        <v>0.76936502900000003</v>
      </c>
      <c r="T196" s="42">
        <f t="shared" si="11"/>
        <v>6.3196203000000006E-2</v>
      </c>
      <c r="U196" s="42">
        <f t="shared" si="11"/>
        <v>0.63090000000000013</v>
      </c>
      <c r="V196" s="42">
        <f t="shared" si="11"/>
        <v>1.5065999999999999</v>
      </c>
      <c r="W196" s="42">
        <f t="shared" si="11"/>
        <v>1.1216476938399438</v>
      </c>
      <c r="X196" s="42">
        <f t="shared" si="11"/>
        <v>11.020361361524227</v>
      </c>
      <c r="Y196" s="42">
        <f t="shared" si="11"/>
        <v>12.142009055364168</v>
      </c>
      <c r="Z196" s="42">
        <f t="shared" si="11"/>
        <v>2.3029016324049053E-4</v>
      </c>
      <c r="AA196" s="42">
        <f t="shared" si="11"/>
        <v>4.9282094933464959E-5</v>
      </c>
      <c r="AB196" s="42">
        <f t="shared" si="11"/>
        <v>4.9282062930000004E-5</v>
      </c>
      <c r="AC196" s="42">
        <f t="shared" si="11"/>
        <v>5.2169935886714258E-5</v>
      </c>
      <c r="AD196" s="42">
        <f t="shared" si="11"/>
        <v>6.1941213988232283E-2</v>
      </c>
      <c r="AE196" s="42">
        <f t="shared" si="11"/>
        <v>0.55747092589409042</v>
      </c>
      <c r="AF196" s="42">
        <f t="shared" si="11"/>
        <v>0.6194121398823228</v>
      </c>
      <c r="AG196" s="42">
        <f t="shared" si="11"/>
        <v>4.7783550102455517E-2</v>
      </c>
      <c r="AH196" s="42">
        <f t="shared" si="11"/>
        <v>8.1286958794981809E-2</v>
      </c>
      <c r="AI196" s="42">
        <f t="shared" si="11"/>
        <v>0.26033796262717146</v>
      </c>
      <c r="AJ196" s="42">
        <f t="shared" si="11"/>
        <v>1.9318919751534331E-6</v>
      </c>
      <c r="AK196" s="42">
        <f t="shared" si="11"/>
        <v>2.3345803254433787E-6</v>
      </c>
      <c r="AL196" s="42">
        <f t="shared" si="11"/>
        <v>5.8389753804078357E-6</v>
      </c>
      <c r="AM196" s="42">
        <f t="shared" si="11"/>
        <v>4.7837651930317387E-2</v>
      </c>
      <c r="AN196" s="42">
        <f t="shared" si="11"/>
        <v>0.14323050736353957</v>
      </c>
      <c r="AO196" s="42">
        <f t="shared" si="11"/>
        <v>0.8178147274966423</v>
      </c>
      <c r="AP196" s="42">
        <f t="shared" si="11"/>
        <v>171.82448975300002</v>
      </c>
      <c r="AQ196" s="42">
        <f t="shared" si="11"/>
        <v>92.520879091999987</v>
      </c>
      <c r="AR196" s="42">
        <f t="shared" si="11"/>
        <v>264.34536884499994</v>
      </c>
      <c r="AS196" s="42">
        <f t="shared" si="11"/>
        <v>24.599642287999998</v>
      </c>
      <c r="AT196" s="42">
        <f t="shared" si="11"/>
        <v>1058.2010420009999</v>
      </c>
      <c r="AU196" s="42">
        <f t="shared" si="11"/>
        <v>2572.4596743770007</v>
      </c>
      <c r="AV196" s="42">
        <f t="shared" si="11"/>
        <v>680.70399399500002</v>
      </c>
      <c r="AW196" s="42">
        <f t="shared" si="11"/>
        <v>1660.8813930000001</v>
      </c>
      <c r="AX196" s="42">
        <f t="shared" si="11"/>
        <v>639.15857589399991</v>
      </c>
      <c r="AY196" s="42">
        <f t="shared" si="11"/>
        <v>1559.1883113060003</v>
      </c>
      <c r="AZ196" s="42">
        <f t="shared" si="11"/>
        <v>0.85543151699999997</v>
      </c>
      <c r="BA196" s="42">
        <f t="shared" si="11"/>
        <v>1.71086304</v>
      </c>
      <c r="BB196" s="42">
        <f t="shared" si="11"/>
        <v>16.508682425999996</v>
      </c>
      <c r="BC196" s="42">
        <f t="shared" si="11"/>
        <v>957.73748541399993</v>
      </c>
      <c r="BD196" s="42">
        <f t="shared" si="11"/>
        <v>2219.231933092</v>
      </c>
      <c r="BE196" s="42">
        <f t="shared" si="11"/>
        <v>0.81658774500000009</v>
      </c>
      <c r="BF196" s="42">
        <f t="shared" si="11"/>
        <v>1.6331755009999998</v>
      </c>
      <c r="BG196" s="42">
        <f t="shared" si="11"/>
        <v>58.021706024999993</v>
      </c>
      <c r="BH196" s="42">
        <f t="shared" si="11"/>
        <v>473.79363346499991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6.0857663110000004</v>
      </c>
      <c r="E197" s="42">
        <f>IF(E170="－","－",SUM(E170:E177))</f>
        <v>300</v>
      </c>
      <c r="F197" s="42">
        <f t="shared" ref="F197:BL197" si="12">IF(F170="－","－",SUM(F170:F177))</f>
        <v>69</v>
      </c>
      <c r="G197" s="42">
        <f t="shared" si="12"/>
        <v>127</v>
      </c>
      <c r="H197" s="42">
        <f t="shared" si="12"/>
        <v>104</v>
      </c>
      <c r="I197" s="42">
        <f t="shared" si="12"/>
        <v>16.131366503255556</v>
      </c>
      <c r="J197" s="42">
        <f t="shared" si="12"/>
        <v>198.33285974385691</v>
      </c>
      <c r="K197" s="42">
        <f t="shared" si="12"/>
        <v>2.0096370033052207</v>
      </c>
      <c r="L197" s="42">
        <f t="shared" si="12"/>
        <v>14.121729499950334</v>
      </c>
      <c r="M197" s="42">
        <f t="shared" si="12"/>
        <v>58.929653986719345</v>
      </c>
      <c r="N197" s="42">
        <f t="shared" si="12"/>
        <v>155.53457226039313</v>
      </c>
      <c r="O197" s="42">
        <f t="shared" si="12"/>
        <v>7.0737832110000003</v>
      </c>
      <c r="P197" s="42">
        <f t="shared" si="12"/>
        <v>12.678289411</v>
      </c>
      <c r="Q197" s="42">
        <f t="shared" si="12"/>
        <v>6.6287349049999991</v>
      </c>
      <c r="R197" s="42">
        <f t="shared" si="12"/>
        <v>0.445048306</v>
      </c>
      <c r="S197" s="42">
        <f t="shared" si="12"/>
        <v>12.097791619000001</v>
      </c>
      <c r="T197" s="42">
        <f t="shared" si="12"/>
        <v>0.58049779200000007</v>
      </c>
      <c r="U197" s="42">
        <f t="shared" si="12"/>
        <v>32.128000000000014</v>
      </c>
      <c r="V197" s="42">
        <f t="shared" si="12"/>
        <v>76.235699999999952</v>
      </c>
      <c r="W197" s="42">
        <f t="shared" si="12"/>
        <v>55.333149714255569</v>
      </c>
      <c r="X197" s="42">
        <f t="shared" si="12"/>
        <v>287.24684915485682</v>
      </c>
      <c r="Y197" s="42">
        <f t="shared" si="12"/>
        <v>342.57999886911244</v>
      </c>
      <c r="Z197" s="42">
        <f t="shared" si="12"/>
        <v>9.6091930623856806E-2</v>
      </c>
      <c r="AA197" s="42">
        <f t="shared" si="12"/>
        <v>4.3871293681831819E-2</v>
      </c>
      <c r="AB197" s="42">
        <f t="shared" si="12"/>
        <v>4.3871293919999999E-2</v>
      </c>
      <c r="AC197" s="42">
        <f t="shared" si="12"/>
        <v>2.7367276526203105E-2</v>
      </c>
      <c r="AD197" s="42">
        <f t="shared" si="12"/>
        <v>3.065166258946046</v>
      </c>
      <c r="AE197" s="42">
        <f t="shared" si="12"/>
        <v>27.586496330514411</v>
      </c>
      <c r="AF197" s="42">
        <f t="shared" si="12"/>
        <v>30.651662589460464</v>
      </c>
      <c r="AG197" s="42">
        <f t="shared" si="12"/>
        <v>2.274876127718882</v>
      </c>
      <c r="AH197" s="42">
        <f t="shared" si="12"/>
        <v>3.8699042172689033</v>
      </c>
      <c r="AI197" s="42">
        <f t="shared" si="12"/>
        <v>12.394152695847714</v>
      </c>
      <c r="AJ197" s="42">
        <f t="shared" si="12"/>
        <v>1.6933793804602116E-3</v>
      </c>
      <c r="AK197" s="42">
        <f t="shared" si="12"/>
        <v>2.0463515742604244E-3</v>
      </c>
      <c r="AL197" s="42">
        <f t="shared" si="12"/>
        <v>5.1180918178500377E-3</v>
      </c>
      <c r="AM197" s="42">
        <f t="shared" si="12"/>
        <v>2.3039367836255451</v>
      </c>
      <c r="AN197" s="42">
        <f t="shared" si="12"/>
        <v>6.9371168277892092</v>
      </c>
      <c r="AO197" s="42">
        <f t="shared" si="12"/>
        <v>39.985767118179972</v>
      </c>
      <c r="AP197" s="42">
        <f t="shared" si="12"/>
        <v>3621.3023109659998</v>
      </c>
      <c r="AQ197" s="42">
        <f t="shared" si="12"/>
        <v>1949.9320135939997</v>
      </c>
      <c r="AR197" s="42">
        <f t="shared" si="12"/>
        <v>5571.2343245600005</v>
      </c>
      <c r="AS197" s="42">
        <f t="shared" si="12"/>
        <v>176.83305083099998</v>
      </c>
      <c r="AT197" s="42">
        <f t="shared" si="12"/>
        <v>12930.87522631</v>
      </c>
      <c r="AU197" s="42">
        <f t="shared" si="12"/>
        <v>30892.178625479995</v>
      </c>
      <c r="AV197" s="42">
        <f t="shared" si="12"/>
        <v>8176.6163489419987</v>
      </c>
      <c r="AW197" s="42">
        <f t="shared" si="12"/>
        <v>19383.854282272998</v>
      </c>
      <c r="AX197" s="42">
        <f t="shared" si="12"/>
        <v>7759.9247516300002</v>
      </c>
      <c r="AY197" s="42">
        <f t="shared" si="12"/>
        <v>18418.243380615997</v>
      </c>
      <c r="AZ197" s="42">
        <f t="shared" si="12"/>
        <v>4.3130032680000001</v>
      </c>
      <c r="BA197" s="42">
        <f t="shared" si="12"/>
        <v>8.6260065380000004</v>
      </c>
      <c r="BB197" s="42">
        <f t="shared" si="12"/>
        <v>40.282149730000008</v>
      </c>
      <c r="BC197" s="42">
        <f t="shared" si="12"/>
        <v>2872.1587988190004</v>
      </c>
      <c r="BD197" s="42">
        <f t="shared" si="12"/>
        <v>6479.4968474480011</v>
      </c>
      <c r="BE197" s="42">
        <f t="shared" si="12"/>
        <v>2.3419854460000007</v>
      </c>
      <c r="BF197" s="42">
        <f t="shared" si="12"/>
        <v>4.6839708940000007</v>
      </c>
      <c r="BG197" s="42">
        <f t="shared" si="12"/>
        <v>69.523808543000001</v>
      </c>
      <c r="BH197" s="42">
        <f t="shared" si="12"/>
        <v>422.211366656</v>
      </c>
      <c r="BI197" s="42">
        <f t="shared" si="12"/>
        <v>1.4100000000000004</v>
      </c>
      <c r="BJ197" s="42">
        <f t="shared" si="12"/>
        <v>1.4600000000000006</v>
      </c>
      <c r="BK197" s="42">
        <f t="shared" si="12"/>
        <v>0.93</v>
      </c>
      <c r="BL197" s="42">
        <f t="shared" si="12"/>
        <v>0.97000000000000008</v>
      </c>
    </row>
    <row r="198" spans="1:64" s="37" customFormat="1" x14ac:dyDescent="0.2">
      <c r="A198" s="7"/>
      <c r="B198" s="37">
        <v>14</v>
      </c>
      <c r="C198" s="7" t="s">
        <v>264</v>
      </c>
      <c r="D198" s="42">
        <f>IF(D178="－","－",MAX(D178:D182))</f>
        <v>6.2749338989999996</v>
      </c>
      <c r="E198" s="42">
        <f>IF(E178="－","－",SUM(E178:E182))</f>
        <v>194</v>
      </c>
      <c r="F198" s="42">
        <f t="shared" ref="F198:BL198" si="13">IF(F178="－","－",SUM(F178:F182))</f>
        <v>53</v>
      </c>
      <c r="G198" s="42">
        <f t="shared" si="13"/>
        <v>27</v>
      </c>
      <c r="H198" s="42">
        <f t="shared" si="13"/>
        <v>114</v>
      </c>
      <c r="I198" s="42">
        <f t="shared" si="13"/>
        <v>36.99033758528325</v>
      </c>
      <c r="J198" s="42">
        <f t="shared" si="13"/>
        <v>306.04257896779393</v>
      </c>
      <c r="K198" s="42">
        <f t="shared" si="13"/>
        <v>7.0730895853480966</v>
      </c>
      <c r="L198" s="42">
        <f t="shared" si="13"/>
        <v>29.917247999935153</v>
      </c>
      <c r="M198" s="42">
        <f t="shared" si="13"/>
        <v>105.69331805304157</v>
      </c>
      <c r="N198" s="42">
        <f t="shared" si="13"/>
        <v>237.33959850003555</v>
      </c>
      <c r="O198" s="42">
        <f t="shared" si="13"/>
        <v>1.9444545</v>
      </c>
      <c r="P198" s="42">
        <f t="shared" si="13"/>
        <v>3.3967495070000004</v>
      </c>
      <c r="Q198" s="42">
        <f t="shared" si="13"/>
        <v>1.7571480770000001</v>
      </c>
      <c r="R198" s="42">
        <f t="shared" si="13"/>
        <v>0.187306423</v>
      </c>
      <c r="S198" s="42">
        <f t="shared" si="13"/>
        <v>3.1524367790000007</v>
      </c>
      <c r="T198" s="42">
        <f t="shared" si="13"/>
        <v>0.24431272800000001</v>
      </c>
      <c r="U198" s="42">
        <f t="shared" si="13"/>
        <v>12.8873</v>
      </c>
      <c r="V198" s="42">
        <f t="shared" si="13"/>
        <v>30.574000000000012</v>
      </c>
      <c r="W198" s="42">
        <f t="shared" si="13"/>
        <v>51.822092085283252</v>
      </c>
      <c r="X198" s="42">
        <f t="shared" si="13"/>
        <v>340.01332847479392</v>
      </c>
      <c r="Y198" s="42">
        <f t="shared" si="13"/>
        <v>391.83542056007713</v>
      </c>
      <c r="Z198" s="42">
        <f t="shared" si="13"/>
        <v>0.15249713140540871</v>
      </c>
      <c r="AA198" s="42">
        <f t="shared" si="13"/>
        <v>7.084703459195775E-2</v>
      </c>
      <c r="AB198" s="42">
        <f t="shared" si="13"/>
        <v>7.0847034902999984E-2</v>
      </c>
      <c r="AC198" s="42">
        <f t="shared" si="13"/>
        <v>0.2283097812280255</v>
      </c>
      <c r="AD198" s="42">
        <f t="shared" si="13"/>
        <v>2.2811381015299674</v>
      </c>
      <c r="AE198" s="42">
        <f t="shared" si="13"/>
        <v>20.530242913769712</v>
      </c>
      <c r="AF198" s="42">
        <f t="shared" si="13"/>
        <v>22.811381015299684</v>
      </c>
      <c r="AG198" s="42">
        <f t="shared" si="13"/>
        <v>0.96754079582074148</v>
      </c>
      <c r="AH198" s="42">
        <f t="shared" si="13"/>
        <v>1.6459314687525273</v>
      </c>
      <c r="AI198" s="42">
        <f t="shared" si="13"/>
        <v>5.2714291634371468</v>
      </c>
      <c r="AJ198" s="42">
        <f t="shared" si="13"/>
        <v>2.7772957155095136E-3</v>
      </c>
      <c r="AK198" s="42">
        <f t="shared" si="13"/>
        <v>3.3562021070661914E-3</v>
      </c>
      <c r="AL198" s="42">
        <f t="shared" si="13"/>
        <v>8.3941345950949986E-3</v>
      </c>
      <c r="AM198" s="42">
        <f t="shared" si="13"/>
        <v>1.1986278727642763</v>
      </c>
      <c r="AN198" s="42">
        <f t="shared" si="13"/>
        <v>3.9304257723895613</v>
      </c>
      <c r="AO198" s="42">
        <f t="shared" si="13"/>
        <v>25.810066211801953</v>
      </c>
      <c r="AP198" s="42">
        <f t="shared" si="13"/>
        <v>3684.7086734009995</v>
      </c>
      <c r="AQ198" s="42">
        <f t="shared" si="13"/>
        <v>1984.073901061</v>
      </c>
      <c r="AR198" s="42">
        <f t="shared" si="13"/>
        <v>5668.7825744619995</v>
      </c>
      <c r="AS198" s="42">
        <f t="shared" si="13"/>
        <v>287.33987294399998</v>
      </c>
      <c r="AT198" s="42">
        <f t="shared" si="13"/>
        <v>13407.480825705999</v>
      </c>
      <c r="AU198" s="42">
        <f t="shared" si="13"/>
        <v>32926.740188241005</v>
      </c>
      <c r="AV198" s="42">
        <f t="shared" si="13"/>
        <v>7704.487110819</v>
      </c>
      <c r="AW198" s="42">
        <f t="shared" si="13"/>
        <v>18930.226564576998</v>
      </c>
      <c r="AX198" s="42">
        <f t="shared" si="13"/>
        <v>7426.5660677739997</v>
      </c>
      <c r="AY198" s="42">
        <f t="shared" si="13"/>
        <v>18249.594236626999</v>
      </c>
      <c r="AZ198" s="42">
        <f t="shared" si="13"/>
        <v>56.844267730999995</v>
      </c>
      <c r="BA198" s="42">
        <f t="shared" si="13"/>
        <v>113.68853546500002</v>
      </c>
      <c r="BB198" s="42">
        <f t="shared" si="13"/>
        <v>12.20082285</v>
      </c>
      <c r="BC198" s="42">
        <f t="shared" si="13"/>
        <v>745.481203628</v>
      </c>
      <c r="BD198" s="42">
        <f t="shared" si="13"/>
        <v>1830.8071942860001</v>
      </c>
      <c r="BE198" s="42">
        <f t="shared" si="13"/>
        <v>2.7112939650000003</v>
      </c>
      <c r="BF198" s="42">
        <f t="shared" si="13"/>
        <v>5.4225879320000008</v>
      </c>
      <c r="BG198" s="42">
        <f t="shared" si="13"/>
        <v>36.453119670999996</v>
      </c>
      <c r="BH198" s="42">
        <f t="shared" si="13"/>
        <v>232.76459400600001</v>
      </c>
      <c r="BI198" s="42">
        <f t="shared" si="13"/>
        <v>1.5600000000000005</v>
      </c>
      <c r="BJ198" s="42">
        <f t="shared" si="13"/>
        <v>1.7000000000000006</v>
      </c>
      <c r="BK198" s="42">
        <f t="shared" si="13"/>
        <v>1.02</v>
      </c>
      <c r="BL198" s="42">
        <f t="shared" si="13"/>
        <v>1.2900000000000003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6.2749338989999996</v>
      </c>
      <c r="E199" s="42">
        <f>SUM(E185:E198)</f>
        <v>1289</v>
      </c>
      <c r="F199" s="42">
        <f t="shared" ref="F199:AY199" si="14">SUM(F185:F198)</f>
        <v>136</v>
      </c>
      <c r="G199" s="42">
        <f t="shared" si="14"/>
        <v>294</v>
      </c>
      <c r="H199" s="42">
        <f t="shared" si="14"/>
        <v>859</v>
      </c>
      <c r="I199" s="42">
        <f t="shared" si="14"/>
        <v>53.794625357996949</v>
      </c>
      <c r="J199" s="42">
        <f t="shared" si="14"/>
        <v>535.27905803611031</v>
      </c>
      <c r="K199" s="42">
        <f t="shared" si="14"/>
        <v>9.1473018581212848</v>
      </c>
      <c r="L199" s="42">
        <f t="shared" si="14"/>
        <v>44.647323499875654</v>
      </c>
      <c r="M199" s="42">
        <f t="shared" si="14"/>
        <v>167.98955163362734</v>
      </c>
      <c r="N199" s="42">
        <f t="shared" si="14"/>
        <v>421.08413176047986</v>
      </c>
      <c r="O199" s="42">
        <f t="shared" si="14"/>
        <v>10.025970333</v>
      </c>
      <c r="P199" s="42">
        <f t="shared" si="14"/>
        <v>17.818588847000001</v>
      </c>
      <c r="Q199" s="42">
        <f t="shared" si="14"/>
        <v>9.2921824829999995</v>
      </c>
      <c r="R199" s="42">
        <f t="shared" si="14"/>
        <v>0.73378785000000002</v>
      </c>
      <c r="S199" s="42">
        <f t="shared" si="14"/>
        <v>16.861474243000004</v>
      </c>
      <c r="T199" s="42">
        <f t="shared" si="14"/>
        <v>0.95711460400000015</v>
      </c>
      <c r="U199" s="42">
        <f t="shared" si="14"/>
        <v>50.277500000000018</v>
      </c>
      <c r="V199" s="42">
        <f t="shared" si="14"/>
        <v>119.32669999999996</v>
      </c>
      <c r="W199" s="42">
        <f t="shared" si="14"/>
        <v>114.09809569099696</v>
      </c>
      <c r="X199" s="42">
        <f t="shared" si="14"/>
        <v>672.42434688311027</v>
      </c>
      <c r="Y199" s="42">
        <f t="shared" si="14"/>
        <v>786.52244257410712</v>
      </c>
      <c r="Z199" s="42">
        <f t="shared" si="14"/>
        <v>0.25377223351870348</v>
      </c>
      <c r="AA199" s="42">
        <f t="shared" si="14"/>
        <v>0.11690637875250338</v>
      </c>
      <c r="AB199" s="42">
        <f t="shared" si="14"/>
        <v>0.11690637912352998</v>
      </c>
      <c r="AC199" s="42">
        <f t="shared" si="14"/>
        <v>0.25618108890541286</v>
      </c>
      <c r="AD199" s="42">
        <f t="shared" si="14"/>
        <v>5.5509352112451937</v>
      </c>
      <c r="AE199" s="42">
        <f t="shared" si="14"/>
        <v>49.958416901206746</v>
      </c>
      <c r="AF199" s="42">
        <f t="shared" si="14"/>
        <v>55.50935211245195</v>
      </c>
      <c r="AG199" s="42">
        <f t="shared" si="14"/>
        <v>3.6153799077321027</v>
      </c>
      <c r="AH199" s="42">
        <f t="shared" si="14"/>
        <v>6.1503014522339239</v>
      </c>
      <c r="AI199" s="42">
        <f t="shared" si="14"/>
        <v>19.697587083505955</v>
      </c>
      <c r="AJ199" s="42">
        <f t="shared" si="14"/>
        <v>4.5564490592338094E-3</v>
      </c>
      <c r="AK199" s="42">
        <f t="shared" si="14"/>
        <v>5.5062065820300175E-3</v>
      </c>
      <c r="AL199" s="42">
        <f t="shared" si="14"/>
        <v>1.3771470752803026E-2</v>
      </c>
      <c r="AM199" s="42">
        <f t="shared" si="14"/>
        <v>3.8761174456967487</v>
      </c>
      <c r="AN199" s="42">
        <f t="shared" si="14"/>
        <v>11.706742870061149</v>
      </c>
      <c r="AO199" s="42">
        <f t="shared" si="14"/>
        <v>69.669775455465498</v>
      </c>
      <c r="AP199" s="42">
        <f t="shared" si="14"/>
        <v>7904.2511536679995</v>
      </c>
      <c r="AQ199" s="42">
        <f t="shared" si="14"/>
        <v>4256.1352365769999</v>
      </c>
      <c r="AR199" s="42">
        <f t="shared" si="14"/>
        <v>12160.386390244999</v>
      </c>
      <c r="AS199" s="42">
        <f t="shared" si="14"/>
        <v>505.48813290599998</v>
      </c>
      <c r="AT199" s="42">
        <f t="shared" si="14"/>
        <v>29080.223931839999</v>
      </c>
      <c r="AU199" s="42">
        <f t="shared" si="14"/>
        <v>70203.297400007999</v>
      </c>
      <c r="AV199" s="42">
        <f t="shared" si="14"/>
        <v>17527.226349674998</v>
      </c>
      <c r="AW199" s="42">
        <f t="shared" si="14"/>
        <v>42169.800993628</v>
      </c>
      <c r="AX199" s="42">
        <f t="shared" si="14"/>
        <v>16740.593932144999</v>
      </c>
      <c r="AY199" s="42">
        <f t="shared" si="14"/>
        <v>40306.550685497001</v>
      </c>
      <c r="AZ199" s="52">
        <f>MAX(AZ185:AZ198)</f>
        <v>56.844267730999995</v>
      </c>
      <c r="BA199" s="52">
        <f>MAX(BA185:BA198)</f>
        <v>113.68853546500002</v>
      </c>
      <c r="BB199" s="42">
        <f t="shared" ref="BB199:BD199" si="15">SUM(BB185:BB198)</f>
        <v>90.163884535000008</v>
      </c>
      <c r="BC199" s="42">
        <f t="shared" si="15"/>
        <v>5784.2708926360001</v>
      </c>
      <c r="BD199" s="42">
        <f t="shared" si="15"/>
        <v>13273.382129482001</v>
      </c>
      <c r="BE199" s="52">
        <f>MAX(BE185:BE198)</f>
        <v>2.7112939650000003</v>
      </c>
      <c r="BF199" s="52">
        <f>MAX(BF185:BF198)</f>
        <v>5.4225879320000008</v>
      </c>
      <c r="BG199" s="42">
        <f t="shared" ref="BG199:BL199" si="16">SUM(BG185:BG198)</f>
        <v>214.22773773</v>
      </c>
      <c r="BH199" s="42">
        <f t="shared" si="16"/>
        <v>1511.5916659759998</v>
      </c>
      <c r="BI199" s="42">
        <f t="shared" si="16"/>
        <v>3.1800000000000006</v>
      </c>
      <c r="BJ199" s="42">
        <f t="shared" si="16"/>
        <v>3.370000000000001</v>
      </c>
      <c r="BK199" s="42">
        <f t="shared" si="16"/>
        <v>2.2200000000000002</v>
      </c>
      <c r="BL199" s="42">
        <f t="shared" si="16"/>
        <v>2.5300000000000002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根室沖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根室沖（PT2）</v>
      </c>
    </row>
    <row r="204" spans="1:64" s="37" customFormat="1" x14ac:dyDescent="0.2">
      <c r="A204" s="7" t="s">
        <v>330</v>
      </c>
      <c r="B204" s="37">
        <f ca="1">VLOOKUP(B203,$B$207:$C$260,2,0)</f>
        <v>48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358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378</v>
      </c>
      <c r="B1" s="1" t="s">
        <v>1</v>
      </c>
      <c r="C1" s="2" t="s">
        <v>2</v>
      </c>
      <c r="D1" s="163" t="s">
        <v>379</v>
      </c>
      <c r="E1" s="9" t="s">
        <v>327</v>
      </c>
      <c r="F1" s="10"/>
      <c r="G1" s="10"/>
      <c r="H1" s="11"/>
      <c r="I1" s="9" t="s">
        <v>380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381</v>
      </c>
      <c r="AA1" s="10"/>
      <c r="AB1" s="11"/>
      <c r="AC1" s="12" t="s">
        <v>382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383</v>
      </c>
      <c r="F2" s="13"/>
      <c r="G2" s="13"/>
      <c r="H2" s="14"/>
      <c r="I2" s="12" t="s">
        <v>384</v>
      </c>
      <c r="J2" s="14"/>
      <c r="O2" s="12" t="s">
        <v>385</v>
      </c>
      <c r="P2" s="13"/>
      <c r="Q2" s="15"/>
      <c r="R2" s="15"/>
      <c r="S2" s="15"/>
      <c r="T2" s="15"/>
      <c r="U2" s="12" t="s">
        <v>386</v>
      </c>
      <c r="V2" s="14"/>
      <c r="W2" s="12" t="s">
        <v>32</v>
      </c>
      <c r="X2" s="14"/>
      <c r="Y2" s="13"/>
      <c r="Z2" s="16"/>
      <c r="AA2" s="15"/>
      <c r="AB2" s="17"/>
      <c r="AC2" s="12" t="s">
        <v>339</v>
      </c>
      <c r="AD2" s="13"/>
      <c r="AE2" s="14"/>
      <c r="AF2" s="13"/>
      <c r="AG2" s="12" t="s">
        <v>340</v>
      </c>
      <c r="AH2" s="13"/>
      <c r="AI2" s="14"/>
      <c r="AJ2" s="12" t="s">
        <v>341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342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343</v>
      </c>
      <c r="Q3" s="45" t="s">
        <v>344</v>
      </c>
      <c r="R3" s="46" t="s">
        <v>345</v>
      </c>
      <c r="S3" s="46" t="s">
        <v>346</v>
      </c>
      <c r="T3" s="47" t="s">
        <v>347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348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349</v>
      </c>
      <c r="AI3" s="26" t="s">
        <v>350</v>
      </c>
      <c r="AJ3" s="27" t="s">
        <v>351</v>
      </c>
      <c r="AK3" s="27" t="s">
        <v>352</v>
      </c>
      <c r="AL3" s="27" t="s">
        <v>353</v>
      </c>
      <c r="AM3" s="28" t="s">
        <v>354</v>
      </c>
      <c r="AN3" s="28" t="s">
        <v>355</v>
      </c>
      <c r="AO3" s="28" t="s">
        <v>356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337</v>
      </c>
      <c r="E4" s="36" t="s">
        <v>337</v>
      </c>
      <c r="F4" s="36" t="s">
        <v>337</v>
      </c>
      <c r="G4" s="36" t="s">
        <v>337</v>
      </c>
      <c r="H4" s="36" t="s">
        <v>337</v>
      </c>
      <c r="I4" s="36" t="s">
        <v>337</v>
      </c>
      <c r="J4" s="36" t="s">
        <v>337</v>
      </c>
      <c r="K4" s="36" t="s">
        <v>337</v>
      </c>
      <c r="L4" s="36" t="s">
        <v>337</v>
      </c>
      <c r="M4" s="36" t="s">
        <v>337</v>
      </c>
      <c r="N4" s="36" t="s">
        <v>337</v>
      </c>
      <c r="O4" s="36" t="s">
        <v>337</v>
      </c>
      <c r="P4" s="36" t="s">
        <v>337</v>
      </c>
      <c r="Q4" s="36" t="s">
        <v>337</v>
      </c>
      <c r="R4" s="36" t="s">
        <v>337</v>
      </c>
      <c r="S4" s="36" t="s">
        <v>337</v>
      </c>
      <c r="T4" s="36" t="s">
        <v>337</v>
      </c>
      <c r="U4" s="36" t="s">
        <v>337</v>
      </c>
      <c r="V4" s="36" t="s">
        <v>337</v>
      </c>
      <c r="W4" s="36" t="s">
        <v>337</v>
      </c>
      <c r="X4" s="36" t="s">
        <v>337</v>
      </c>
      <c r="Y4" s="36" t="s">
        <v>337</v>
      </c>
      <c r="Z4" s="36" t="s">
        <v>337</v>
      </c>
      <c r="AA4" s="36" t="s">
        <v>337</v>
      </c>
      <c r="AB4" s="36" t="s">
        <v>337</v>
      </c>
      <c r="AC4" s="36" t="s">
        <v>337</v>
      </c>
      <c r="AD4" s="36" t="s">
        <v>337</v>
      </c>
      <c r="AE4" s="36" t="s">
        <v>337</v>
      </c>
      <c r="AF4" s="36" t="s">
        <v>337</v>
      </c>
      <c r="AG4" s="36" t="s">
        <v>337</v>
      </c>
      <c r="AH4" s="36" t="s">
        <v>337</v>
      </c>
      <c r="AI4" s="36" t="s">
        <v>337</v>
      </c>
      <c r="AJ4" s="36" t="s">
        <v>337</v>
      </c>
      <c r="AK4" s="36" t="s">
        <v>337</v>
      </c>
      <c r="AL4" s="36" t="s">
        <v>337</v>
      </c>
      <c r="AM4" s="36" t="s">
        <v>337</v>
      </c>
      <c r="AN4" s="36" t="s">
        <v>337</v>
      </c>
      <c r="AO4" s="36" t="s">
        <v>337</v>
      </c>
      <c r="AP4" s="36" t="s">
        <v>337</v>
      </c>
      <c r="AQ4" s="36" t="s">
        <v>337</v>
      </c>
      <c r="AR4" s="36" t="s">
        <v>337</v>
      </c>
      <c r="AS4" s="36" t="s">
        <v>337</v>
      </c>
      <c r="AT4" s="36" t="s">
        <v>337</v>
      </c>
      <c r="AU4" s="36" t="s">
        <v>337</v>
      </c>
      <c r="AV4" s="36" t="s">
        <v>337</v>
      </c>
      <c r="AW4" s="36" t="s">
        <v>337</v>
      </c>
      <c r="AX4" s="36" t="s">
        <v>337</v>
      </c>
      <c r="AY4" s="36" t="s">
        <v>337</v>
      </c>
      <c r="AZ4" s="36" t="s">
        <v>337</v>
      </c>
      <c r="BA4" s="36" t="s">
        <v>337</v>
      </c>
      <c r="BB4" s="36" t="s">
        <v>337</v>
      </c>
      <c r="BC4" s="36" t="s">
        <v>337</v>
      </c>
      <c r="BD4" s="36" t="s">
        <v>337</v>
      </c>
      <c r="BE4" s="36" t="s">
        <v>337</v>
      </c>
      <c r="BF4" s="36" t="s">
        <v>337</v>
      </c>
      <c r="BG4" s="36" t="s">
        <v>337</v>
      </c>
      <c r="BH4" s="36" t="s">
        <v>337</v>
      </c>
      <c r="BI4" s="36" t="s">
        <v>337</v>
      </c>
      <c r="BJ4" s="36" t="s">
        <v>337</v>
      </c>
      <c r="BK4" s="36" t="s">
        <v>337</v>
      </c>
      <c r="BL4" s="36" t="s">
        <v>337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337</v>
      </c>
      <c r="E5" s="36" t="s">
        <v>337</v>
      </c>
      <c r="F5" s="36" t="s">
        <v>337</v>
      </c>
      <c r="G5" s="36" t="s">
        <v>337</v>
      </c>
      <c r="H5" s="36" t="s">
        <v>337</v>
      </c>
      <c r="I5" s="36" t="s">
        <v>337</v>
      </c>
      <c r="J5" s="36" t="s">
        <v>337</v>
      </c>
      <c r="K5" s="36" t="s">
        <v>337</v>
      </c>
      <c r="L5" s="36" t="s">
        <v>337</v>
      </c>
      <c r="M5" s="36" t="s">
        <v>337</v>
      </c>
      <c r="N5" s="36" t="s">
        <v>337</v>
      </c>
      <c r="O5" s="36" t="s">
        <v>337</v>
      </c>
      <c r="P5" s="36" t="s">
        <v>337</v>
      </c>
      <c r="Q5" s="36" t="s">
        <v>337</v>
      </c>
      <c r="R5" s="36" t="s">
        <v>337</v>
      </c>
      <c r="S5" s="36" t="s">
        <v>337</v>
      </c>
      <c r="T5" s="36" t="s">
        <v>337</v>
      </c>
      <c r="U5" s="36" t="s">
        <v>337</v>
      </c>
      <c r="V5" s="36" t="s">
        <v>337</v>
      </c>
      <c r="W5" s="36" t="s">
        <v>337</v>
      </c>
      <c r="X5" s="36" t="s">
        <v>337</v>
      </c>
      <c r="Y5" s="36" t="s">
        <v>337</v>
      </c>
      <c r="Z5" s="36" t="s">
        <v>337</v>
      </c>
      <c r="AA5" s="36" t="s">
        <v>337</v>
      </c>
      <c r="AB5" s="36" t="s">
        <v>337</v>
      </c>
      <c r="AC5" s="36" t="s">
        <v>337</v>
      </c>
      <c r="AD5" s="36" t="s">
        <v>337</v>
      </c>
      <c r="AE5" s="36" t="s">
        <v>337</v>
      </c>
      <c r="AF5" s="36" t="s">
        <v>337</v>
      </c>
      <c r="AG5" s="36" t="s">
        <v>337</v>
      </c>
      <c r="AH5" s="36" t="s">
        <v>337</v>
      </c>
      <c r="AI5" s="36" t="s">
        <v>337</v>
      </c>
      <c r="AJ5" s="36" t="s">
        <v>337</v>
      </c>
      <c r="AK5" s="36" t="s">
        <v>337</v>
      </c>
      <c r="AL5" s="36" t="s">
        <v>337</v>
      </c>
      <c r="AM5" s="36" t="s">
        <v>337</v>
      </c>
      <c r="AN5" s="36" t="s">
        <v>337</v>
      </c>
      <c r="AO5" s="36" t="s">
        <v>337</v>
      </c>
      <c r="AP5" s="36" t="s">
        <v>337</v>
      </c>
      <c r="AQ5" s="36" t="s">
        <v>337</v>
      </c>
      <c r="AR5" s="36" t="s">
        <v>337</v>
      </c>
      <c r="AS5" s="36" t="s">
        <v>337</v>
      </c>
      <c r="AT5" s="36" t="s">
        <v>337</v>
      </c>
      <c r="AU5" s="36" t="s">
        <v>337</v>
      </c>
      <c r="AV5" s="36" t="s">
        <v>337</v>
      </c>
      <c r="AW5" s="36" t="s">
        <v>337</v>
      </c>
      <c r="AX5" s="36" t="s">
        <v>337</v>
      </c>
      <c r="AY5" s="36" t="s">
        <v>337</v>
      </c>
      <c r="AZ5" s="36" t="s">
        <v>337</v>
      </c>
      <c r="BA5" s="36" t="s">
        <v>337</v>
      </c>
      <c r="BB5" s="36" t="s">
        <v>337</v>
      </c>
      <c r="BC5" s="36" t="s">
        <v>337</v>
      </c>
      <c r="BD5" s="36" t="s">
        <v>337</v>
      </c>
      <c r="BE5" s="36" t="s">
        <v>337</v>
      </c>
      <c r="BF5" s="36" t="s">
        <v>337</v>
      </c>
      <c r="BG5" s="36" t="s">
        <v>337</v>
      </c>
      <c r="BH5" s="36" t="s">
        <v>337</v>
      </c>
      <c r="BI5" s="36" t="s">
        <v>337</v>
      </c>
      <c r="BJ5" s="36" t="s">
        <v>337</v>
      </c>
      <c r="BK5" s="36" t="s">
        <v>337</v>
      </c>
      <c r="BL5" s="36" t="s">
        <v>337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337</v>
      </c>
      <c r="E6" s="36" t="s">
        <v>337</v>
      </c>
      <c r="F6" s="36" t="s">
        <v>337</v>
      </c>
      <c r="G6" s="36" t="s">
        <v>337</v>
      </c>
      <c r="H6" s="36" t="s">
        <v>337</v>
      </c>
      <c r="I6" s="36" t="s">
        <v>337</v>
      </c>
      <c r="J6" s="36" t="s">
        <v>337</v>
      </c>
      <c r="K6" s="36" t="s">
        <v>337</v>
      </c>
      <c r="L6" s="36" t="s">
        <v>337</v>
      </c>
      <c r="M6" s="36" t="s">
        <v>337</v>
      </c>
      <c r="N6" s="36" t="s">
        <v>337</v>
      </c>
      <c r="O6" s="36" t="s">
        <v>337</v>
      </c>
      <c r="P6" s="36" t="s">
        <v>337</v>
      </c>
      <c r="Q6" s="36" t="s">
        <v>337</v>
      </c>
      <c r="R6" s="36" t="s">
        <v>337</v>
      </c>
      <c r="S6" s="36" t="s">
        <v>337</v>
      </c>
      <c r="T6" s="36" t="s">
        <v>337</v>
      </c>
      <c r="U6" s="36" t="s">
        <v>337</v>
      </c>
      <c r="V6" s="36" t="s">
        <v>337</v>
      </c>
      <c r="W6" s="36" t="s">
        <v>337</v>
      </c>
      <c r="X6" s="36" t="s">
        <v>337</v>
      </c>
      <c r="Y6" s="36" t="s">
        <v>337</v>
      </c>
      <c r="Z6" s="36" t="s">
        <v>337</v>
      </c>
      <c r="AA6" s="36" t="s">
        <v>337</v>
      </c>
      <c r="AB6" s="36" t="s">
        <v>337</v>
      </c>
      <c r="AC6" s="36" t="s">
        <v>337</v>
      </c>
      <c r="AD6" s="36" t="s">
        <v>337</v>
      </c>
      <c r="AE6" s="36" t="s">
        <v>337</v>
      </c>
      <c r="AF6" s="36" t="s">
        <v>337</v>
      </c>
      <c r="AG6" s="36" t="s">
        <v>337</v>
      </c>
      <c r="AH6" s="36" t="s">
        <v>337</v>
      </c>
      <c r="AI6" s="36" t="s">
        <v>337</v>
      </c>
      <c r="AJ6" s="36" t="s">
        <v>337</v>
      </c>
      <c r="AK6" s="36" t="s">
        <v>337</v>
      </c>
      <c r="AL6" s="36" t="s">
        <v>337</v>
      </c>
      <c r="AM6" s="36" t="s">
        <v>337</v>
      </c>
      <c r="AN6" s="36" t="s">
        <v>337</v>
      </c>
      <c r="AO6" s="36" t="s">
        <v>337</v>
      </c>
      <c r="AP6" s="36" t="s">
        <v>337</v>
      </c>
      <c r="AQ6" s="36" t="s">
        <v>337</v>
      </c>
      <c r="AR6" s="36" t="s">
        <v>337</v>
      </c>
      <c r="AS6" s="36" t="s">
        <v>337</v>
      </c>
      <c r="AT6" s="36" t="s">
        <v>337</v>
      </c>
      <c r="AU6" s="36" t="s">
        <v>337</v>
      </c>
      <c r="AV6" s="36" t="s">
        <v>337</v>
      </c>
      <c r="AW6" s="36" t="s">
        <v>337</v>
      </c>
      <c r="AX6" s="36" t="s">
        <v>337</v>
      </c>
      <c r="AY6" s="36" t="s">
        <v>337</v>
      </c>
      <c r="AZ6" s="36" t="s">
        <v>337</v>
      </c>
      <c r="BA6" s="36" t="s">
        <v>337</v>
      </c>
      <c r="BB6" s="36" t="s">
        <v>337</v>
      </c>
      <c r="BC6" s="36" t="s">
        <v>337</v>
      </c>
      <c r="BD6" s="36" t="s">
        <v>337</v>
      </c>
      <c r="BE6" s="36" t="s">
        <v>337</v>
      </c>
      <c r="BF6" s="36" t="s">
        <v>337</v>
      </c>
      <c r="BG6" s="36" t="s">
        <v>337</v>
      </c>
      <c r="BH6" s="36" t="s">
        <v>337</v>
      </c>
      <c r="BI6" s="36" t="s">
        <v>337</v>
      </c>
      <c r="BJ6" s="36" t="s">
        <v>337</v>
      </c>
      <c r="BK6" s="36" t="s">
        <v>337</v>
      </c>
      <c r="BL6" s="36" t="s">
        <v>337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337</v>
      </c>
      <c r="E7" s="36" t="s">
        <v>337</v>
      </c>
      <c r="F7" s="36" t="s">
        <v>337</v>
      </c>
      <c r="G7" s="36" t="s">
        <v>337</v>
      </c>
      <c r="H7" s="36" t="s">
        <v>337</v>
      </c>
      <c r="I7" s="36" t="s">
        <v>337</v>
      </c>
      <c r="J7" s="36" t="s">
        <v>337</v>
      </c>
      <c r="K7" s="36" t="s">
        <v>337</v>
      </c>
      <c r="L7" s="36" t="s">
        <v>337</v>
      </c>
      <c r="M7" s="36" t="s">
        <v>337</v>
      </c>
      <c r="N7" s="36" t="s">
        <v>337</v>
      </c>
      <c r="O7" s="36" t="s">
        <v>337</v>
      </c>
      <c r="P7" s="36" t="s">
        <v>337</v>
      </c>
      <c r="Q7" s="36" t="s">
        <v>337</v>
      </c>
      <c r="R7" s="36" t="s">
        <v>337</v>
      </c>
      <c r="S7" s="36" t="s">
        <v>337</v>
      </c>
      <c r="T7" s="36" t="s">
        <v>337</v>
      </c>
      <c r="U7" s="36" t="s">
        <v>337</v>
      </c>
      <c r="V7" s="36" t="s">
        <v>337</v>
      </c>
      <c r="W7" s="36" t="s">
        <v>337</v>
      </c>
      <c r="X7" s="36" t="s">
        <v>337</v>
      </c>
      <c r="Y7" s="36" t="s">
        <v>337</v>
      </c>
      <c r="Z7" s="36" t="s">
        <v>337</v>
      </c>
      <c r="AA7" s="36" t="s">
        <v>337</v>
      </c>
      <c r="AB7" s="36" t="s">
        <v>337</v>
      </c>
      <c r="AC7" s="36" t="s">
        <v>337</v>
      </c>
      <c r="AD7" s="36" t="s">
        <v>337</v>
      </c>
      <c r="AE7" s="36" t="s">
        <v>337</v>
      </c>
      <c r="AF7" s="36" t="s">
        <v>337</v>
      </c>
      <c r="AG7" s="36" t="s">
        <v>337</v>
      </c>
      <c r="AH7" s="36" t="s">
        <v>337</v>
      </c>
      <c r="AI7" s="36" t="s">
        <v>337</v>
      </c>
      <c r="AJ7" s="36" t="s">
        <v>337</v>
      </c>
      <c r="AK7" s="36" t="s">
        <v>337</v>
      </c>
      <c r="AL7" s="36" t="s">
        <v>337</v>
      </c>
      <c r="AM7" s="36" t="s">
        <v>337</v>
      </c>
      <c r="AN7" s="36" t="s">
        <v>337</v>
      </c>
      <c r="AO7" s="36" t="s">
        <v>337</v>
      </c>
      <c r="AP7" s="36" t="s">
        <v>337</v>
      </c>
      <c r="AQ7" s="36" t="s">
        <v>337</v>
      </c>
      <c r="AR7" s="36" t="s">
        <v>337</v>
      </c>
      <c r="AS7" s="36" t="s">
        <v>337</v>
      </c>
      <c r="AT7" s="36" t="s">
        <v>337</v>
      </c>
      <c r="AU7" s="36" t="s">
        <v>337</v>
      </c>
      <c r="AV7" s="36" t="s">
        <v>337</v>
      </c>
      <c r="AW7" s="36" t="s">
        <v>337</v>
      </c>
      <c r="AX7" s="36" t="s">
        <v>337</v>
      </c>
      <c r="AY7" s="36" t="s">
        <v>337</v>
      </c>
      <c r="AZ7" s="36" t="s">
        <v>337</v>
      </c>
      <c r="BA7" s="36" t="s">
        <v>337</v>
      </c>
      <c r="BB7" s="36" t="s">
        <v>337</v>
      </c>
      <c r="BC7" s="36" t="s">
        <v>337</v>
      </c>
      <c r="BD7" s="36" t="s">
        <v>337</v>
      </c>
      <c r="BE7" s="36" t="s">
        <v>337</v>
      </c>
      <c r="BF7" s="36" t="s">
        <v>337</v>
      </c>
      <c r="BG7" s="36" t="s">
        <v>337</v>
      </c>
      <c r="BH7" s="36" t="s">
        <v>337</v>
      </c>
      <c r="BI7" s="36" t="s">
        <v>337</v>
      </c>
      <c r="BJ7" s="36" t="s">
        <v>337</v>
      </c>
      <c r="BK7" s="36" t="s">
        <v>337</v>
      </c>
      <c r="BL7" s="36" t="s">
        <v>337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337</v>
      </c>
      <c r="E8" s="36" t="s">
        <v>337</v>
      </c>
      <c r="F8" s="36" t="s">
        <v>337</v>
      </c>
      <c r="G8" s="36" t="s">
        <v>337</v>
      </c>
      <c r="H8" s="36" t="s">
        <v>337</v>
      </c>
      <c r="I8" s="36" t="s">
        <v>337</v>
      </c>
      <c r="J8" s="36" t="s">
        <v>337</v>
      </c>
      <c r="K8" s="36" t="s">
        <v>337</v>
      </c>
      <c r="L8" s="36" t="s">
        <v>337</v>
      </c>
      <c r="M8" s="36" t="s">
        <v>337</v>
      </c>
      <c r="N8" s="36" t="s">
        <v>337</v>
      </c>
      <c r="O8" s="36" t="s">
        <v>337</v>
      </c>
      <c r="P8" s="36" t="s">
        <v>337</v>
      </c>
      <c r="Q8" s="36" t="s">
        <v>337</v>
      </c>
      <c r="R8" s="36" t="s">
        <v>337</v>
      </c>
      <c r="S8" s="36" t="s">
        <v>337</v>
      </c>
      <c r="T8" s="36" t="s">
        <v>337</v>
      </c>
      <c r="U8" s="36" t="s">
        <v>337</v>
      </c>
      <c r="V8" s="36" t="s">
        <v>337</v>
      </c>
      <c r="W8" s="36" t="s">
        <v>337</v>
      </c>
      <c r="X8" s="36" t="s">
        <v>337</v>
      </c>
      <c r="Y8" s="36" t="s">
        <v>337</v>
      </c>
      <c r="Z8" s="36" t="s">
        <v>337</v>
      </c>
      <c r="AA8" s="36" t="s">
        <v>337</v>
      </c>
      <c r="AB8" s="36" t="s">
        <v>337</v>
      </c>
      <c r="AC8" s="36" t="s">
        <v>337</v>
      </c>
      <c r="AD8" s="36" t="s">
        <v>337</v>
      </c>
      <c r="AE8" s="36" t="s">
        <v>337</v>
      </c>
      <c r="AF8" s="36" t="s">
        <v>337</v>
      </c>
      <c r="AG8" s="36" t="s">
        <v>337</v>
      </c>
      <c r="AH8" s="36" t="s">
        <v>337</v>
      </c>
      <c r="AI8" s="36" t="s">
        <v>337</v>
      </c>
      <c r="AJ8" s="36" t="s">
        <v>337</v>
      </c>
      <c r="AK8" s="36" t="s">
        <v>337</v>
      </c>
      <c r="AL8" s="36" t="s">
        <v>337</v>
      </c>
      <c r="AM8" s="36" t="s">
        <v>337</v>
      </c>
      <c r="AN8" s="36" t="s">
        <v>337</v>
      </c>
      <c r="AO8" s="36" t="s">
        <v>337</v>
      </c>
      <c r="AP8" s="36" t="s">
        <v>337</v>
      </c>
      <c r="AQ8" s="36" t="s">
        <v>337</v>
      </c>
      <c r="AR8" s="36" t="s">
        <v>337</v>
      </c>
      <c r="AS8" s="36" t="s">
        <v>337</v>
      </c>
      <c r="AT8" s="36" t="s">
        <v>337</v>
      </c>
      <c r="AU8" s="36" t="s">
        <v>337</v>
      </c>
      <c r="AV8" s="36" t="s">
        <v>337</v>
      </c>
      <c r="AW8" s="36" t="s">
        <v>337</v>
      </c>
      <c r="AX8" s="36" t="s">
        <v>337</v>
      </c>
      <c r="AY8" s="36" t="s">
        <v>337</v>
      </c>
      <c r="AZ8" s="36" t="s">
        <v>337</v>
      </c>
      <c r="BA8" s="36" t="s">
        <v>337</v>
      </c>
      <c r="BB8" s="36" t="s">
        <v>337</v>
      </c>
      <c r="BC8" s="36" t="s">
        <v>337</v>
      </c>
      <c r="BD8" s="36" t="s">
        <v>337</v>
      </c>
      <c r="BE8" s="36" t="s">
        <v>337</v>
      </c>
      <c r="BF8" s="36" t="s">
        <v>337</v>
      </c>
      <c r="BG8" s="36" t="s">
        <v>337</v>
      </c>
      <c r="BH8" s="36" t="s">
        <v>337</v>
      </c>
      <c r="BI8" s="36" t="s">
        <v>337</v>
      </c>
      <c r="BJ8" s="36" t="s">
        <v>337</v>
      </c>
      <c r="BK8" s="36" t="s">
        <v>337</v>
      </c>
      <c r="BL8" s="36" t="s">
        <v>337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337</v>
      </c>
      <c r="E9" s="36" t="s">
        <v>337</v>
      </c>
      <c r="F9" s="36" t="s">
        <v>337</v>
      </c>
      <c r="G9" s="36" t="s">
        <v>337</v>
      </c>
      <c r="H9" s="36" t="s">
        <v>337</v>
      </c>
      <c r="I9" s="36" t="s">
        <v>337</v>
      </c>
      <c r="J9" s="36" t="s">
        <v>337</v>
      </c>
      <c r="K9" s="36" t="s">
        <v>337</v>
      </c>
      <c r="L9" s="36" t="s">
        <v>337</v>
      </c>
      <c r="M9" s="36" t="s">
        <v>337</v>
      </c>
      <c r="N9" s="36" t="s">
        <v>337</v>
      </c>
      <c r="O9" s="36" t="s">
        <v>337</v>
      </c>
      <c r="P9" s="36" t="s">
        <v>337</v>
      </c>
      <c r="Q9" s="36" t="s">
        <v>337</v>
      </c>
      <c r="R9" s="36" t="s">
        <v>337</v>
      </c>
      <c r="S9" s="36" t="s">
        <v>337</v>
      </c>
      <c r="T9" s="36" t="s">
        <v>337</v>
      </c>
      <c r="U9" s="36" t="s">
        <v>337</v>
      </c>
      <c r="V9" s="36" t="s">
        <v>337</v>
      </c>
      <c r="W9" s="36" t="s">
        <v>337</v>
      </c>
      <c r="X9" s="36" t="s">
        <v>337</v>
      </c>
      <c r="Y9" s="36" t="s">
        <v>337</v>
      </c>
      <c r="Z9" s="36" t="s">
        <v>337</v>
      </c>
      <c r="AA9" s="36" t="s">
        <v>337</v>
      </c>
      <c r="AB9" s="36" t="s">
        <v>337</v>
      </c>
      <c r="AC9" s="36" t="s">
        <v>337</v>
      </c>
      <c r="AD9" s="36" t="s">
        <v>337</v>
      </c>
      <c r="AE9" s="36" t="s">
        <v>337</v>
      </c>
      <c r="AF9" s="36" t="s">
        <v>337</v>
      </c>
      <c r="AG9" s="36" t="s">
        <v>337</v>
      </c>
      <c r="AH9" s="36" t="s">
        <v>337</v>
      </c>
      <c r="AI9" s="36" t="s">
        <v>337</v>
      </c>
      <c r="AJ9" s="36" t="s">
        <v>337</v>
      </c>
      <c r="AK9" s="36" t="s">
        <v>337</v>
      </c>
      <c r="AL9" s="36" t="s">
        <v>337</v>
      </c>
      <c r="AM9" s="36" t="s">
        <v>337</v>
      </c>
      <c r="AN9" s="36" t="s">
        <v>337</v>
      </c>
      <c r="AO9" s="36" t="s">
        <v>337</v>
      </c>
      <c r="AP9" s="36" t="s">
        <v>337</v>
      </c>
      <c r="AQ9" s="36" t="s">
        <v>337</v>
      </c>
      <c r="AR9" s="36" t="s">
        <v>337</v>
      </c>
      <c r="AS9" s="36" t="s">
        <v>337</v>
      </c>
      <c r="AT9" s="36" t="s">
        <v>337</v>
      </c>
      <c r="AU9" s="36" t="s">
        <v>337</v>
      </c>
      <c r="AV9" s="36" t="s">
        <v>337</v>
      </c>
      <c r="AW9" s="36" t="s">
        <v>337</v>
      </c>
      <c r="AX9" s="36" t="s">
        <v>337</v>
      </c>
      <c r="AY9" s="36" t="s">
        <v>337</v>
      </c>
      <c r="AZ9" s="36" t="s">
        <v>337</v>
      </c>
      <c r="BA9" s="36" t="s">
        <v>337</v>
      </c>
      <c r="BB9" s="36" t="s">
        <v>337</v>
      </c>
      <c r="BC9" s="36" t="s">
        <v>337</v>
      </c>
      <c r="BD9" s="36" t="s">
        <v>337</v>
      </c>
      <c r="BE9" s="36" t="s">
        <v>337</v>
      </c>
      <c r="BF9" s="36" t="s">
        <v>337</v>
      </c>
      <c r="BG9" s="36" t="s">
        <v>337</v>
      </c>
      <c r="BH9" s="36" t="s">
        <v>337</v>
      </c>
      <c r="BI9" s="36" t="s">
        <v>337</v>
      </c>
      <c r="BJ9" s="36" t="s">
        <v>337</v>
      </c>
      <c r="BK9" s="36" t="s">
        <v>337</v>
      </c>
      <c r="BL9" s="36" t="s">
        <v>337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337</v>
      </c>
      <c r="E10" s="36" t="s">
        <v>337</v>
      </c>
      <c r="F10" s="36" t="s">
        <v>337</v>
      </c>
      <c r="G10" s="36" t="s">
        <v>337</v>
      </c>
      <c r="H10" s="36" t="s">
        <v>337</v>
      </c>
      <c r="I10" s="36" t="s">
        <v>337</v>
      </c>
      <c r="J10" s="36" t="s">
        <v>337</v>
      </c>
      <c r="K10" s="36" t="s">
        <v>337</v>
      </c>
      <c r="L10" s="36" t="s">
        <v>337</v>
      </c>
      <c r="M10" s="36" t="s">
        <v>337</v>
      </c>
      <c r="N10" s="36" t="s">
        <v>337</v>
      </c>
      <c r="O10" s="36" t="s">
        <v>337</v>
      </c>
      <c r="P10" s="36" t="s">
        <v>337</v>
      </c>
      <c r="Q10" s="36" t="s">
        <v>337</v>
      </c>
      <c r="R10" s="36" t="s">
        <v>337</v>
      </c>
      <c r="S10" s="36" t="s">
        <v>337</v>
      </c>
      <c r="T10" s="36" t="s">
        <v>337</v>
      </c>
      <c r="U10" s="36" t="s">
        <v>337</v>
      </c>
      <c r="V10" s="36" t="s">
        <v>337</v>
      </c>
      <c r="W10" s="36" t="s">
        <v>337</v>
      </c>
      <c r="X10" s="36" t="s">
        <v>337</v>
      </c>
      <c r="Y10" s="36" t="s">
        <v>337</v>
      </c>
      <c r="Z10" s="36" t="s">
        <v>337</v>
      </c>
      <c r="AA10" s="36" t="s">
        <v>337</v>
      </c>
      <c r="AB10" s="36" t="s">
        <v>337</v>
      </c>
      <c r="AC10" s="36" t="s">
        <v>337</v>
      </c>
      <c r="AD10" s="36" t="s">
        <v>337</v>
      </c>
      <c r="AE10" s="36" t="s">
        <v>337</v>
      </c>
      <c r="AF10" s="36" t="s">
        <v>337</v>
      </c>
      <c r="AG10" s="36" t="s">
        <v>337</v>
      </c>
      <c r="AH10" s="36" t="s">
        <v>337</v>
      </c>
      <c r="AI10" s="36" t="s">
        <v>337</v>
      </c>
      <c r="AJ10" s="36" t="s">
        <v>337</v>
      </c>
      <c r="AK10" s="36" t="s">
        <v>337</v>
      </c>
      <c r="AL10" s="36" t="s">
        <v>337</v>
      </c>
      <c r="AM10" s="36" t="s">
        <v>337</v>
      </c>
      <c r="AN10" s="36" t="s">
        <v>337</v>
      </c>
      <c r="AO10" s="36" t="s">
        <v>337</v>
      </c>
      <c r="AP10" s="36" t="s">
        <v>337</v>
      </c>
      <c r="AQ10" s="36" t="s">
        <v>337</v>
      </c>
      <c r="AR10" s="36" t="s">
        <v>337</v>
      </c>
      <c r="AS10" s="36" t="s">
        <v>337</v>
      </c>
      <c r="AT10" s="36" t="s">
        <v>337</v>
      </c>
      <c r="AU10" s="36" t="s">
        <v>337</v>
      </c>
      <c r="AV10" s="36" t="s">
        <v>337</v>
      </c>
      <c r="AW10" s="36" t="s">
        <v>337</v>
      </c>
      <c r="AX10" s="36" t="s">
        <v>337</v>
      </c>
      <c r="AY10" s="36" t="s">
        <v>337</v>
      </c>
      <c r="AZ10" s="36" t="s">
        <v>337</v>
      </c>
      <c r="BA10" s="36" t="s">
        <v>337</v>
      </c>
      <c r="BB10" s="36" t="s">
        <v>337</v>
      </c>
      <c r="BC10" s="36" t="s">
        <v>337</v>
      </c>
      <c r="BD10" s="36" t="s">
        <v>337</v>
      </c>
      <c r="BE10" s="36" t="s">
        <v>337</v>
      </c>
      <c r="BF10" s="36" t="s">
        <v>337</v>
      </c>
      <c r="BG10" s="36" t="s">
        <v>337</v>
      </c>
      <c r="BH10" s="36" t="s">
        <v>337</v>
      </c>
      <c r="BI10" s="36" t="s">
        <v>337</v>
      </c>
      <c r="BJ10" s="36" t="s">
        <v>337</v>
      </c>
      <c r="BK10" s="36" t="s">
        <v>337</v>
      </c>
      <c r="BL10" s="36" t="s">
        <v>337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337</v>
      </c>
      <c r="E11" s="36" t="s">
        <v>337</v>
      </c>
      <c r="F11" s="36" t="s">
        <v>337</v>
      </c>
      <c r="G11" s="36" t="s">
        <v>337</v>
      </c>
      <c r="H11" s="36" t="s">
        <v>337</v>
      </c>
      <c r="I11" s="36" t="s">
        <v>337</v>
      </c>
      <c r="J11" s="36" t="s">
        <v>337</v>
      </c>
      <c r="K11" s="36" t="s">
        <v>337</v>
      </c>
      <c r="L11" s="36" t="s">
        <v>337</v>
      </c>
      <c r="M11" s="36" t="s">
        <v>337</v>
      </c>
      <c r="N11" s="36" t="s">
        <v>337</v>
      </c>
      <c r="O11" s="36" t="s">
        <v>337</v>
      </c>
      <c r="P11" s="36" t="s">
        <v>337</v>
      </c>
      <c r="Q11" s="36" t="s">
        <v>337</v>
      </c>
      <c r="R11" s="36" t="s">
        <v>337</v>
      </c>
      <c r="S11" s="36" t="s">
        <v>337</v>
      </c>
      <c r="T11" s="36" t="s">
        <v>337</v>
      </c>
      <c r="U11" s="36" t="s">
        <v>337</v>
      </c>
      <c r="V11" s="36" t="s">
        <v>337</v>
      </c>
      <c r="W11" s="36" t="s">
        <v>337</v>
      </c>
      <c r="X11" s="36" t="s">
        <v>337</v>
      </c>
      <c r="Y11" s="36" t="s">
        <v>337</v>
      </c>
      <c r="Z11" s="36" t="s">
        <v>337</v>
      </c>
      <c r="AA11" s="36" t="s">
        <v>337</v>
      </c>
      <c r="AB11" s="36" t="s">
        <v>337</v>
      </c>
      <c r="AC11" s="36" t="s">
        <v>337</v>
      </c>
      <c r="AD11" s="36" t="s">
        <v>337</v>
      </c>
      <c r="AE11" s="36" t="s">
        <v>337</v>
      </c>
      <c r="AF11" s="36" t="s">
        <v>337</v>
      </c>
      <c r="AG11" s="36" t="s">
        <v>337</v>
      </c>
      <c r="AH11" s="36" t="s">
        <v>337</v>
      </c>
      <c r="AI11" s="36" t="s">
        <v>337</v>
      </c>
      <c r="AJ11" s="36" t="s">
        <v>337</v>
      </c>
      <c r="AK11" s="36" t="s">
        <v>337</v>
      </c>
      <c r="AL11" s="36" t="s">
        <v>337</v>
      </c>
      <c r="AM11" s="36" t="s">
        <v>337</v>
      </c>
      <c r="AN11" s="36" t="s">
        <v>337</v>
      </c>
      <c r="AO11" s="36" t="s">
        <v>337</v>
      </c>
      <c r="AP11" s="36" t="s">
        <v>337</v>
      </c>
      <c r="AQ11" s="36" t="s">
        <v>337</v>
      </c>
      <c r="AR11" s="36" t="s">
        <v>337</v>
      </c>
      <c r="AS11" s="36" t="s">
        <v>337</v>
      </c>
      <c r="AT11" s="36" t="s">
        <v>337</v>
      </c>
      <c r="AU11" s="36" t="s">
        <v>337</v>
      </c>
      <c r="AV11" s="36" t="s">
        <v>337</v>
      </c>
      <c r="AW11" s="36" t="s">
        <v>337</v>
      </c>
      <c r="AX11" s="36" t="s">
        <v>337</v>
      </c>
      <c r="AY11" s="36" t="s">
        <v>337</v>
      </c>
      <c r="AZ11" s="36" t="s">
        <v>337</v>
      </c>
      <c r="BA11" s="36" t="s">
        <v>337</v>
      </c>
      <c r="BB11" s="36" t="s">
        <v>337</v>
      </c>
      <c r="BC11" s="36" t="s">
        <v>337</v>
      </c>
      <c r="BD11" s="36" t="s">
        <v>337</v>
      </c>
      <c r="BE11" s="36" t="s">
        <v>337</v>
      </c>
      <c r="BF11" s="36" t="s">
        <v>337</v>
      </c>
      <c r="BG11" s="36" t="s">
        <v>337</v>
      </c>
      <c r="BH11" s="36" t="s">
        <v>337</v>
      </c>
      <c r="BI11" s="36" t="s">
        <v>337</v>
      </c>
      <c r="BJ11" s="36" t="s">
        <v>337</v>
      </c>
      <c r="BK11" s="36" t="s">
        <v>337</v>
      </c>
      <c r="BL11" s="36" t="s">
        <v>337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337</v>
      </c>
      <c r="E12" s="36" t="s">
        <v>337</v>
      </c>
      <c r="F12" s="36" t="s">
        <v>337</v>
      </c>
      <c r="G12" s="36" t="s">
        <v>337</v>
      </c>
      <c r="H12" s="36" t="s">
        <v>337</v>
      </c>
      <c r="I12" s="36" t="s">
        <v>337</v>
      </c>
      <c r="J12" s="36" t="s">
        <v>337</v>
      </c>
      <c r="K12" s="36" t="s">
        <v>337</v>
      </c>
      <c r="L12" s="36" t="s">
        <v>337</v>
      </c>
      <c r="M12" s="36" t="s">
        <v>337</v>
      </c>
      <c r="N12" s="36" t="s">
        <v>337</v>
      </c>
      <c r="O12" s="36" t="s">
        <v>337</v>
      </c>
      <c r="P12" s="36" t="s">
        <v>337</v>
      </c>
      <c r="Q12" s="36" t="s">
        <v>337</v>
      </c>
      <c r="R12" s="36" t="s">
        <v>337</v>
      </c>
      <c r="S12" s="36" t="s">
        <v>337</v>
      </c>
      <c r="T12" s="36" t="s">
        <v>337</v>
      </c>
      <c r="U12" s="36" t="s">
        <v>337</v>
      </c>
      <c r="V12" s="36" t="s">
        <v>337</v>
      </c>
      <c r="W12" s="36" t="s">
        <v>337</v>
      </c>
      <c r="X12" s="36" t="s">
        <v>337</v>
      </c>
      <c r="Y12" s="36" t="s">
        <v>337</v>
      </c>
      <c r="Z12" s="36" t="s">
        <v>337</v>
      </c>
      <c r="AA12" s="36" t="s">
        <v>337</v>
      </c>
      <c r="AB12" s="36" t="s">
        <v>337</v>
      </c>
      <c r="AC12" s="36" t="s">
        <v>337</v>
      </c>
      <c r="AD12" s="36" t="s">
        <v>337</v>
      </c>
      <c r="AE12" s="36" t="s">
        <v>337</v>
      </c>
      <c r="AF12" s="36" t="s">
        <v>337</v>
      </c>
      <c r="AG12" s="36" t="s">
        <v>337</v>
      </c>
      <c r="AH12" s="36" t="s">
        <v>337</v>
      </c>
      <c r="AI12" s="36" t="s">
        <v>337</v>
      </c>
      <c r="AJ12" s="36" t="s">
        <v>337</v>
      </c>
      <c r="AK12" s="36" t="s">
        <v>337</v>
      </c>
      <c r="AL12" s="36" t="s">
        <v>337</v>
      </c>
      <c r="AM12" s="36" t="s">
        <v>337</v>
      </c>
      <c r="AN12" s="36" t="s">
        <v>337</v>
      </c>
      <c r="AO12" s="36" t="s">
        <v>337</v>
      </c>
      <c r="AP12" s="36" t="s">
        <v>337</v>
      </c>
      <c r="AQ12" s="36" t="s">
        <v>337</v>
      </c>
      <c r="AR12" s="36" t="s">
        <v>337</v>
      </c>
      <c r="AS12" s="36" t="s">
        <v>337</v>
      </c>
      <c r="AT12" s="36" t="s">
        <v>337</v>
      </c>
      <c r="AU12" s="36" t="s">
        <v>337</v>
      </c>
      <c r="AV12" s="36" t="s">
        <v>337</v>
      </c>
      <c r="AW12" s="36" t="s">
        <v>337</v>
      </c>
      <c r="AX12" s="36" t="s">
        <v>337</v>
      </c>
      <c r="AY12" s="36" t="s">
        <v>337</v>
      </c>
      <c r="AZ12" s="36" t="s">
        <v>337</v>
      </c>
      <c r="BA12" s="36" t="s">
        <v>337</v>
      </c>
      <c r="BB12" s="36" t="s">
        <v>337</v>
      </c>
      <c r="BC12" s="36" t="s">
        <v>337</v>
      </c>
      <c r="BD12" s="36" t="s">
        <v>337</v>
      </c>
      <c r="BE12" s="36" t="s">
        <v>337</v>
      </c>
      <c r="BF12" s="36" t="s">
        <v>337</v>
      </c>
      <c r="BG12" s="36" t="s">
        <v>337</v>
      </c>
      <c r="BH12" s="36" t="s">
        <v>337</v>
      </c>
      <c r="BI12" s="36" t="s">
        <v>337</v>
      </c>
      <c r="BJ12" s="36" t="s">
        <v>337</v>
      </c>
      <c r="BK12" s="36" t="s">
        <v>337</v>
      </c>
      <c r="BL12" s="36" t="s">
        <v>337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337</v>
      </c>
      <c r="E13" s="36" t="s">
        <v>337</v>
      </c>
      <c r="F13" s="36" t="s">
        <v>337</v>
      </c>
      <c r="G13" s="36" t="s">
        <v>337</v>
      </c>
      <c r="H13" s="36" t="s">
        <v>337</v>
      </c>
      <c r="I13" s="36" t="s">
        <v>337</v>
      </c>
      <c r="J13" s="36" t="s">
        <v>337</v>
      </c>
      <c r="K13" s="36" t="s">
        <v>337</v>
      </c>
      <c r="L13" s="36" t="s">
        <v>337</v>
      </c>
      <c r="M13" s="36" t="s">
        <v>337</v>
      </c>
      <c r="N13" s="36" t="s">
        <v>337</v>
      </c>
      <c r="O13" s="36" t="s">
        <v>337</v>
      </c>
      <c r="P13" s="36" t="s">
        <v>337</v>
      </c>
      <c r="Q13" s="36" t="s">
        <v>337</v>
      </c>
      <c r="R13" s="36" t="s">
        <v>337</v>
      </c>
      <c r="S13" s="36" t="s">
        <v>337</v>
      </c>
      <c r="T13" s="36" t="s">
        <v>337</v>
      </c>
      <c r="U13" s="36" t="s">
        <v>337</v>
      </c>
      <c r="V13" s="36" t="s">
        <v>337</v>
      </c>
      <c r="W13" s="36" t="s">
        <v>337</v>
      </c>
      <c r="X13" s="36" t="s">
        <v>337</v>
      </c>
      <c r="Y13" s="36" t="s">
        <v>337</v>
      </c>
      <c r="Z13" s="36" t="s">
        <v>337</v>
      </c>
      <c r="AA13" s="36" t="s">
        <v>337</v>
      </c>
      <c r="AB13" s="36" t="s">
        <v>337</v>
      </c>
      <c r="AC13" s="36" t="s">
        <v>337</v>
      </c>
      <c r="AD13" s="36" t="s">
        <v>337</v>
      </c>
      <c r="AE13" s="36" t="s">
        <v>337</v>
      </c>
      <c r="AF13" s="36" t="s">
        <v>337</v>
      </c>
      <c r="AG13" s="36" t="s">
        <v>337</v>
      </c>
      <c r="AH13" s="36" t="s">
        <v>337</v>
      </c>
      <c r="AI13" s="36" t="s">
        <v>337</v>
      </c>
      <c r="AJ13" s="36" t="s">
        <v>337</v>
      </c>
      <c r="AK13" s="36" t="s">
        <v>337</v>
      </c>
      <c r="AL13" s="36" t="s">
        <v>337</v>
      </c>
      <c r="AM13" s="36" t="s">
        <v>337</v>
      </c>
      <c r="AN13" s="36" t="s">
        <v>337</v>
      </c>
      <c r="AO13" s="36" t="s">
        <v>337</v>
      </c>
      <c r="AP13" s="36" t="s">
        <v>337</v>
      </c>
      <c r="AQ13" s="36" t="s">
        <v>337</v>
      </c>
      <c r="AR13" s="36" t="s">
        <v>337</v>
      </c>
      <c r="AS13" s="36" t="s">
        <v>337</v>
      </c>
      <c r="AT13" s="36" t="s">
        <v>337</v>
      </c>
      <c r="AU13" s="36" t="s">
        <v>337</v>
      </c>
      <c r="AV13" s="36" t="s">
        <v>337</v>
      </c>
      <c r="AW13" s="36" t="s">
        <v>337</v>
      </c>
      <c r="AX13" s="36" t="s">
        <v>337</v>
      </c>
      <c r="AY13" s="36" t="s">
        <v>337</v>
      </c>
      <c r="AZ13" s="36" t="s">
        <v>337</v>
      </c>
      <c r="BA13" s="36" t="s">
        <v>337</v>
      </c>
      <c r="BB13" s="36" t="s">
        <v>337</v>
      </c>
      <c r="BC13" s="36" t="s">
        <v>337</v>
      </c>
      <c r="BD13" s="36" t="s">
        <v>337</v>
      </c>
      <c r="BE13" s="36" t="s">
        <v>337</v>
      </c>
      <c r="BF13" s="36" t="s">
        <v>337</v>
      </c>
      <c r="BG13" s="36" t="s">
        <v>337</v>
      </c>
      <c r="BH13" s="36" t="s">
        <v>337</v>
      </c>
      <c r="BI13" s="36" t="s">
        <v>337</v>
      </c>
      <c r="BJ13" s="36" t="s">
        <v>337</v>
      </c>
      <c r="BK13" s="36" t="s">
        <v>337</v>
      </c>
      <c r="BL13" s="36" t="s">
        <v>337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337</v>
      </c>
      <c r="E14" s="36" t="s">
        <v>337</v>
      </c>
      <c r="F14" s="36" t="s">
        <v>337</v>
      </c>
      <c r="G14" s="36" t="s">
        <v>337</v>
      </c>
      <c r="H14" s="36" t="s">
        <v>337</v>
      </c>
      <c r="I14" s="36" t="s">
        <v>337</v>
      </c>
      <c r="J14" s="36" t="s">
        <v>337</v>
      </c>
      <c r="K14" s="36" t="s">
        <v>337</v>
      </c>
      <c r="L14" s="36" t="s">
        <v>337</v>
      </c>
      <c r="M14" s="36" t="s">
        <v>337</v>
      </c>
      <c r="N14" s="36" t="s">
        <v>337</v>
      </c>
      <c r="O14" s="36" t="s">
        <v>337</v>
      </c>
      <c r="P14" s="36" t="s">
        <v>337</v>
      </c>
      <c r="Q14" s="36" t="s">
        <v>337</v>
      </c>
      <c r="R14" s="36" t="s">
        <v>337</v>
      </c>
      <c r="S14" s="36" t="s">
        <v>337</v>
      </c>
      <c r="T14" s="36" t="s">
        <v>337</v>
      </c>
      <c r="U14" s="36" t="s">
        <v>337</v>
      </c>
      <c r="V14" s="36" t="s">
        <v>337</v>
      </c>
      <c r="W14" s="36" t="s">
        <v>337</v>
      </c>
      <c r="X14" s="36" t="s">
        <v>337</v>
      </c>
      <c r="Y14" s="36" t="s">
        <v>337</v>
      </c>
      <c r="Z14" s="36" t="s">
        <v>337</v>
      </c>
      <c r="AA14" s="36" t="s">
        <v>337</v>
      </c>
      <c r="AB14" s="36" t="s">
        <v>337</v>
      </c>
      <c r="AC14" s="36" t="s">
        <v>337</v>
      </c>
      <c r="AD14" s="36" t="s">
        <v>337</v>
      </c>
      <c r="AE14" s="36" t="s">
        <v>337</v>
      </c>
      <c r="AF14" s="36" t="s">
        <v>337</v>
      </c>
      <c r="AG14" s="36" t="s">
        <v>337</v>
      </c>
      <c r="AH14" s="36" t="s">
        <v>337</v>
      </c>
      <c r="AI14" s="36" t="s">
        <v>337</v>
      </c>
      <c r="AJ14" s="36" t="s">
        <v>337</v>
      </c>
      <c r="AK14" s="36" t="s">
        <v>337</v>
      </c>
      <c r="AL14" s="36" t="s">
        <v>337</v>
      </c>
      <c r="AM14" s="36" t="s">
        <v>337</v>
      </c>
      <c r="AN14" s="36" t="s">
        <v>337</v>
      </c>
      <c r="AO14" s="36" t="s">
        <v>337</v>
      </c>
      <c r="AP14" s="36" t="s">
        <v>337</v>
      </c>
      <c r="AQ14" s="36" t="s">
        <v>337</v>
      </c>
      <c r="AR14" s="36" t="s">
        <v>337</v>
      </c>
      <c r="AS14" s="36" t="s">
        <v>337</v>
      </c>
      <c r="AT14" s="36" t="s">
        <v>337</v>
      </c>
      <c r="AU14" s="36" t="s">
        <v>337</v>
      </c>
      <c r="AV14" s="36" t="s">
        <v>337</v>
      </c>
      <c r="AW14" s="36" t="s">
        <v>337</v>
      </c>
      <c r="AX14" s="36" t="s">
        <v>337</v>
      </c>
      <c r="AY14" s="36" t="s">
        <v>337</v>
      </c>
      <c r="AZ14" s="36" t="s">
        <v>337</v>
      </c>
      <c r="BA14" s="36" t="s">
        <v>337</v>
      </c>
      <c r="BB14" s="36" t="s">
        <v>337</v>
      </c>
      <c r="BC14" s="36" t="s">
        <v>337</v>
      </c>
      <c r="BD14" s="36" t="s">
        <v>337</v>
      </c>
      <c r="BE14" s="36" t="s">
        <v>337</v>
      </c>
      <c r="BF14" s="36" t="s">
        <v>337</v>
      </c>
      <c r="BG14" s="36" t="s">
        <v>337</v>
      </c>
      <c r="BH14" s="36" t="s">
        <v>337</v>
      </c>
      <c r="BI14" s="36" t="s">
        <v>337</v>
      </c>
      <c r="BJ14" s="36" t="s">
        <v>337</v>
      </c>
      <c r="BK14" s="36" t="s">
        <v>337</v>
      </c>
      <c r="BL14" s="36" t="s">
        <v>337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337</v>
      </c>
      <c r="E15" s="36" t="s">
        <v>337</v>
      </c>
      <c r="F15" s="36" t="s">
        <v>337</v>
      </c>
      <c r="G15" s="36" t="s">
        <v>337</v>
      </c>
      <c r="H15" s="36" t="s">
        <v>337</v>
      </c>
      <c r="I15" s="36" t="s">
        <v>337</v>
      </c>
      <c r="J15" s="36" t="s">
        <v>337</v>
      </c>
      <c r="K15" s="36" t="s">
        <v>337</v>
      </c>
      <c r="L15" s="36" t="s">
        <v>337</v>
      </c>
      <c r="M15" s="36" t="s">
        <v>337</v>
      </c>
      <c r="N15" s="36" t="s">
        <v>337</v>
      </c>
      <c r="O15" s="36" t="s">
        <v>337</v>
      </c>
      <c r="P15" s="36" t="s">
        <v>337</v>
      </c>
      <c r="Q15" s="36" t="s">
        <v>337</v>
      </c>
      <c r="R15" s="36" t="s">
        <v>337</v>
      </c>
      <c r="S15" s="36" t="s">
        <v>337</v>
      </c>
      <c r="T15" s="36" t="s">
        <v>337</v>
      </c>
      <c r="U15" s="36" t="s">
        <v>337</v>
      </c>
      <c r="V15" s="36" t="s">
        <v>337</v>
      </c>
      <c r="W15" s="36" t="s">
        <v>337</v>
      </c>
      <c r="X15" s="36" t="s">
        <v>337</v>
      </c>
      <c r="Y15" s="36" t="s">
        <v>337</v>
      </c>
      <c r="Z15" s="36" t="s">
        <v>337</v>
      </c>
      <c r="AA15" s="36" t="s">
        <v>337</v>
      </c>
      <c r="AB15" s="36" t="s">
        <v>337</v>
      </c>
      <c r="AC15" s="36" t="s">
        <v>337</v>
      </c>
      <c r="AD15" s="36" t="s">
        <v>337</v>
      </c>
      <c r="AE15" s="36" t="s">
        <v>337</v>
      </c>
      <c r="AF15" s="36" t="s">
        <v>337</v>
      </c>
      <c r="AG15" s="36" t="s">
        <v>337</v>
      </c>
      <c r="AH15" s="36" t="s">
        <v>337</v>
      </c>
      <c r="AI15" s="36" t="s">
        <v>337</v>
      </c>
      <c r="AJ15" s="36" t="s">
        <v>337</v>
      </c>
      <c r="AK15" s="36" t="s">
        <v>337</v>
      </c>
      <c r="AL15" s="36" t="s">
        <v>337</v>
      </c>
      <c r="AM15" s="36" t="s">
        <v>337</v>
      </c>
      <c r="AN15" s="36" t="s">
        <v>337</v>
      </c>
      <c r="AO15" s="36" t="s">
        <v>337</v>
      </c>
      <c r="AP15" s="36" t="s">
        <v>337</v>
      </c>
      <c r="AQ15" s="36" t="s">
        <v>337</v>
      </c>
      <c r="AR15" s="36" t="s">
        <v>337</v>
      </c>
      <c r="AS15" s="36" t="s">
        <v>337</v>
      </c>
      <c r="AT15" s="36" t="s">
        <v>337</v>
      </c>
      <c r="AU15" s="36" t="s">
        <v>337</v>
      </c>
      <c r="AV15" s="36" t="s">
        <v>337</v>
      </c>
      <c r="AW15" s="36" t="s">
        <v>337</v>
      </c>
      <c r="AX15" s="36" t="s">
        <v>337</v>
      </c>
      <c r="AY15" s="36" t="s">
        <v>337</v>
      </c>
      <c r="AZ15" s="36" t="s">
        <v>337</v>
      </c>
      <c r="BA15" s="36" t="s">
        <v>337</v>
      </c>
      <c r="BB15" s="36" t="s">
        <v>337</v>
      </c>
      <c r="BC15" s="36" t="s">
        <v>337</v>
      </c>
      <c r="BD15" s="36" t="s">
        <v>337</v>
      </c>
      <c r="BE15" s="36" t="s">
        <v>337</v>
      </c>
      <c r="BF15" s="36" t="s">
        <v>337</v>
      </c>
      <c r="BG15" s="36" t="s">
        <v>337</v>
      </c>
      <c r="BH15" s="36" t="s">
        <v>337</v>
      </c>
      <c r="BI15" s="36" t="s">
        <v>337</v>
      </c>
      <c r="BJ15" s="36" t="s">
        <v>337</v>
      </c>
      <c r="BK15" s="36" t="s">
        <v>337</v>
      </c>
      <c r="BL15" s="36" t="s">
        <v>337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337</v>
      </c>
      <c r="E16" s="36" t="s">
        <v>337</v>
      </c>
      <c r="F16" s="36" t="s">
        <v>337</v>
      </c>
      <c r="G16" s="36" t="s">
        <v>337</v>
      </c>
      <c r="H16" s="36" t="s">
        <v>337</v>
      </c>
      <c r="I16" s="36" t="s">
        <v>337</v>
      </c>
      <c r="J16" s="36" t="s">
        <v>337</v>
      </c>
      <c r="K16" s="36" t="s">
        <v>337</v>
      </c>
      <c r="L16" s="36" t="s">
        <v>337</v>
      </c>
      <c r="M16" s="36" t="s">
        <v>337</v>
      </c>
      <c r="N16" s="36" t="s">
        <v>337</v>
      </c>
      <c r="O16" s="36" t="s">
        <v>337</v>
      </c>
      <c r="P16" s="36" t="s">
        <v>337</v>
      </c>
      <c r="Q16" s="36" t="s">
        <v>337</v>
      </c>
      <c r="R16" s="36" t="s">
        <v>337</v>
      </c>
      <c r="S16" s="36" t="s">
        <v>337</v>
      </c>
      <c r="T16" s="36" t="s">
        <v>337</v>
      </c>
      <c r="U16" s="36" t="s">
        <v>337</v>
      </c>
      <c r="V16" s="36" t="s">
        <v>337</v>
      </c>
      <c r="W16" s="36" t="s">
        <v>337</v>
      </c>
      <c r="X16" s="36" t="s">
        <v>337</v>
      </c>
      <c r="Y16" s="36" t="s">
        <v>337</v>
      </c>
      <c r="Z16" s="36" t="s">
        <v>337</v>
      </c>
      <c r="AA16" s="36" t="s">
        <v>337</v>
      </c>
      <c r="AB16" s="36" t="s">
        <v>337</v>
      </c>
      <c r="AC16" s="36" t="s">
        <v>337</v>
      </c>
      <c r="AD16" s="36" t="s">
        <v>337</v>
      </c>
      <c r="AE16" s="36" t="s">
        <v>337</v>
      </c>
      <c r="AF16" s="36" t="s">
        <v>337</v>
      </c>
      <c r="AG16" s="36" t="s">
        <v>337</v>
      </c>
      <c r="AH16" s="36" t="s">
        <v>337</v>
      </c>
      <c r="AI16" s="36" t="s">
        <v>337</v>
      </c>
      <c r="AJ16" s="36" t="s">
        <v>337</v>
      </c>
      <c r="AK16" s="36" t="s">
        <v>337</v>
      </c>
      <c r="AL16" s="36" t="s">
        <v>337</v>
      </c>
      <c r="AM16" s="36" t="s">
        <v>337</v>
      </c>
      <c r="AN16" s="36" t="s">
        <v>337</v>
      </c>
      <c r="AO16" s="36" t="s">
        <v>337</v>
      </c>
      <c r="AP16" s="36" t="s">
        <v>337</v>
      </c>
      <c r="AQ16" s="36" t="s">
        <v>337</v>
      </c>
      <c r="AR16" s="36" t="s">
        <v>337</v>
      </c>
      <c r="AS16" s="36" t="s">
        <v>337</v>
      </c>
      <c r="AT16" s="36" t="s">
        <v>337</v>
      </c>
      <c r="AU16" s="36" t="s">
        <v>337</v>
      </c>
      <c r="AV16" s="36" t="s">
        <v>337</v>
      </c>
      <c r="AW16" s="36" t="s">
        <v>337</v>
      </c>
      <c r="AX16" s="36" t="s">
        <v>337</v>
      </c>
      <c r="AY16" s="36" t="s">
        <v>337</v>
      </c>
      <c r="AZ16" s="36" t="s">
        <v>337</v>
      </c>
      <c r="BA16" s="36" t="s">
        <v>337</v>
      </c>
      <c r="BB16" s="36" t="s">
        <v>337</v>
      </c>
      <c r="BC16" s="36" t="s">
        <v>337</v>
      </c>
      <c r="BD16" s="36" t="s">
        <v>337</v>
      </c>
      <c r="BE16" s="36" t="s">
        <v>337</v>
      </c>
      <c r="BF16" s="36" t="s">
        <v>337</v>
      </c>
      <c r="BG16" s="36" t="s">
        <v>337</v>
      </c>
      <c r="BH16" s="36" t="s">
        <v>337</v>
      </c>
      <c r="BI16" s="36" t="s">
        <v>337</v>
      </c>
      <c r="BJ16" s="36" t="s">
        <v>337</v>
      </c>
      <c r="BK16" s="36" t="s">
        <v>337</v>
      </c>
      <c r="BL16" s="36" t="s">
        <v>337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337</v>
      </c>
      <c r="E17" s="36" t="s">
        <v>337</v>
      </c>
      <c r="F17" s="36" t="s">
        <v>337</v>
      </c>
      <c r="G17" s="36" t="s">
        <v>337</v>
      </c>
      <c r="H17" s="36" t="s">
        <v>337</v>
      </c>
      <c r="I17" s="36" t="s">
        <v>337</v>
      </c>
      <c r="J17" s="36" t="s">
        <v>337</v>
      </c>
      <c r="K17" s="36" t="s">
        <v>337</v>
      </c>
      <c r="L17" s="36" t="s">
        <v>337</v>
      </c>
      <c r="M17" s="36" t="s">
        <v>337</v>
      </c>
      <c r="N17" s="36" t="s">
        <v>337</v>
      </c>
      <c r="O17" s="36" t="s">
        <v>337</v>
      </c>
      <c r="P17" s="36" t="s">
        <v>337</v>
      </c>
      <c r="Q17" s="36" t="s">
        <v>337</v>
      </c>
      <c r="R17" s="36" t="s">
        <v>337</v>
      </c>
      <c r="S17" s="36" t="s">
        <v>337</v>
      </c>
      <c r="T17" s="36" t="s">
        <v>337</v>
      </c>
      <c r="U17" s="36" t="s">
        <v>337</v>
      </c>
      <c r="V17" s="36" t="s">
        <v>337</v>
      </c>
      <c r="W17" s="36" t="s">
        <v>337</v>
      </c>
      <c r="X17" s="36" t="s">
        <v>337</v>
      </c>
      <c r="Y17" s="36" t="s">
        <v>337</v>
      </c>
      <c r="Z17" s="36" t="s">
        <v>337</v>
      </c>
      <c r="AA17" s="36" t="s">
        <v>337</v>
      </c>
      <c r="AB17" s="36" t="s">
        <v>337</v>
      </c>
      <c r="AC17" s="36" t="s">
        <v>337</v>
      </c>
      <c r="AD17" s="36" t="s">
        <v>337</v>
      </c>
      <c r="AE17" s="36" t="s">
        <v>337</v>
      </c>
      <c r="AF17" s="36" t="s">
        <v>337</v>
      </c>
      <c r="AG17" s="36" t="s">
        <v>337</v>
      </c>
      <c r="AH17" s="36" t="s">
        <v>337</v>
      </c>
      <c r="AI17" s="36" t="s">
        <v>337</v>
      </c>
      <c r="AJ17" s="36" t="s">
        <v>337</v>
      </c>
      <c r="AK17" s="36" t="s">
        <v>337</v>
      </c>
      <c r="AL17" s="36" t="s">
        <v>337</v>
      </c>
      <c r="AM17" s="36" t="s">
        <v>337</v>
      </c>
      <c r="AN17" s="36" t="s">
        <v>337</v>
      </c>
      <c r="AO17" s="36" t="s">
        <v>337</v>
      </c>
      <c r="AP17" s="36" t="s">
        <v>337</v>
      </c>
      <c r="AQ17" s="36" t="s">
        <v>337</v>
      </c>
      <c r="AR17" s="36" t="s">
        <v>337</v>
      </c>
      <c r="AS17" s="36" t="s">
        <v>337</v>
      </c>
      <c r="AT17" s="36" t="s">
        <v>337</v>
      </c>
      <c r="AU17" s="36" t="s">
        <v>337</v>
      </c>
      <c r="AV17" s="36" t="s">
        <v>337</v>
      </c>
      <c r="AW17" s="36" t="s">
        <v>337</v>
      </c>
      <c r="AX17" s="36" t="s">
        <v>337</v>
      </c>
      <c r="AY17" s="36" t="s">
        <v>337</v>
      </c>
      <c r="AZ17" s="36" t="s">
        <v>337</v>
      </c>
      <c r="BA17" s="36" t="s">
        <v>337</v>
      </c>
      <c r="BB17" s="36" t="s">
        <v>337</v>
      </c>
      <c r="BC17" s="36" t="s">
        <v>337</v>
      </c>
      <c r="BD17" s="36" t="s">
        <v>337</v>
      </c>
      <c r="BE17" s="36" t="s">
        <v>337</v>
      </c>
      <c r="BF17" s="36" t="s">
        <v>337</v>
      </c>
      <c r="BG17" s="36" t="s">
        <v>337</v>
      </c>
      <c r="BH17" s="36" t="s">
        <v>337</v>
      </c>
      <c r="BI17" s="36" t="s">
        <v>337</v>
      </c>
      <c r="BJ17" s="36" t="s">
        <v>337</v>
      </c>
      <c r="BK17" s="36" t="s">
        <v>337</v>
      </c>
      <c r="BL17" s="36" t="s">
        <v>337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337</v>
      </c>
      <c r="E18" s="36" t="s">
        <v>337</v>
      </c>
      <c r="F18" s="36" t="s">
        <v>337</v>
      </c>
      <c r="G18" s="36" t="s">
        <v>337</v>
      </c>
      <c r="H18" s="36" t="s">
        <v>337</v>
      </c>
      <c r="I18" s="36" t="s">
        <v>337</v>
      </c>
      <c r="J18" s="36" t="s">
        <v>337</v>
      </c>
      <c r="K18" s="36" t="s">
        <v>337</v>
      </c>
      <c r="L18" s="36" t="s">
        <v>337</v>
      </c>
      <c r="M18" s="36" t="s">
        <v>337</v>
      </c>
      <c r="N18" s="36" t="s">
        <v>337</v>
      </c>
      <c r="O18" s="36" t="s">
        <v>337</v>
      </c>
      <c r="P18" s="36" t="s">
        <v>337</v>
      </c>
      <c r="Q18" s="36" t="s">
        <v>337</v>
      </c>
      <c r="R18" s="36" t="s">
        <v>337</v>
      </c>
      <c r="S18" s="36" t="s">
        <v>337</v>
      </c>
      <c r="T18" s="36" t="s">
        <v>337</v>
      </c>
      <c r="U18" s="36" t="s">
        <v>337</v>
      </c>
      <c r="V18" s="36" t="s">
        <v>337</v>
      </c>
      <c r="W18" s="36" t="s">
        <v>337</v>
      </c>
      <c r="X18" s="36" t="s">
        <v>337</v>
      </c>
      <c r="Y18" s="36" t="s">
        <v>337</v>
      </c>
      <c r="Z18" s="36" t="s">
        <v>337</v>
      </c>
      <c r="AA18" s="36" t="s">
        <v>337</v>
      </c>
      <c r="AB18" s="36" t="s">
        <v>337</v>
      </c>
      <c r="AC18" s="36" t="s">
        <v>337</v>
      </c>
      <c r="AD18" s="36" t="s">
        <v>337</v>
      </c>
      <c r="AE18" s="36" t="s">
        <v>337</v>
      </c>
      <c r="AF18" s="36" t="s">
        <v>337</v>
      </c>
      <c r="AG18" s="36" t="s">
        <v>337</v>
      </c>
      <c r="AH18" s="36" t="s">
        <v>337</v>
      </c>
      <c r="AI18" s="36" t="s">
        <v>337</v>
      </c>
      <c r="AJ18" s="36" t="s">
        <v>337</v>
      </c>
      <c r="AK18" s="36" t="s">
        <v>337</v>
      </c>
      <c r="AL18" s="36" t="s">
        <v>337</v>
      </c>
      <c r="AM18" s="36" t="s">
        <v>337</v>
      </c>
      <c r="AN18" s="36" t="s">
        <v>337</v>
      </c>
      <c r="AO18" s="36" t="s">
        <v>337</v>
      </c>
      <c r="AP18" s="36" t="s">
        <v>337</v>
      </c>
      <c r="AQ18" s="36" t="s">
        <v>337</v>
      </c>
      <c r="AR18" s="36" t="s">
        <v>337</v>
      </c>
      <c r="AS18" s="36" t="s">
        <v>337</v>
      </c>
      <c r="AT18" s="36" t="s">
        <v>337</v>
      </c>
      <c r="AU18" s="36" t="s">
        <v>337</v>
      </c>
      <c r="AV18" s="36" t="s">
        <v>337</v>
      </c>
      <c r="AW18" s="36" t="s">
        <v>337</v>
      </c>
      <c r="AX18" s="36" t="s">
        <v>337</v>
      </c>
      <c r="AY18" s="36" t="s">
        <v>337</v>
      </c>
      <c r="AZ18" s="36" t="s">
        <v>337</v>
      </c>
      <c r="BA18" s="36" t="s">
        <v>337</v>
      </c>
      <c r="BB18" s="36" t="s">
        <v>337</v>
      </c>
      <c r="BC18" s="36" t="s">
        <v>337</v>
      </c>
      <c r="BD18" s="36" t="s">
        <v>337</v>
      </c>
      <c r="BE18" s="36" t="s">
        <v>337</v>
      </c>
      <c r="BF18" s="36" t="s">
        <v>337</v>
      </c>
      <c r="BG18" s="36" t="s">
        <v>337</v>
      </c>
      <c r="BH18" s="36" t="s">
        <v>337</v>
      </c>
      <c r="BI18" s="36" t="s">
        <v>337</v>
      </c>
      <c r="BJ18" s="36" t="s">
        <v>337</v>
      </c>
      <c r="BK18" s="36" t="s">
        <v>337</v>
      </c>
      <c r="BL18" s="36" t="s">
        <v>337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337</v>
      </c>
      <c r="E19" s="36" t="s">
        <v>337</v>
      </c>
      <c r="F19" s="36" t="s">
        <v>337</v>
      </c>
      <c r="G19" s="36" t="s">
        <v>337</v>
      </c>
      <c r="H19" s="36" t="s">
        <v>337</v>
      </c>
      <c r="I19" s="36" t="s">
        <v>337</v>
      </c>
      <c r="J19" s="36" t="s">
        <v>337</v>
      </c>
      <c r="K19" s="36" t="s">
        <v>337</v>
      </c>
      <c r="L19" s="36" t="s">
        <v>337</v>
      </c>
      <c r="M19" s="36" t="s">
        <v>337</v>
      </c>
      <c r="N19" s="36" t="s">
        <v>337</v>
      </c>
      <c r="O19" s="36" t="s">
        <v>337</v>
      </c>
      <c r="P19" s="36" t="s">
        <v>337</v>
      </c>
      <c r="Q19" s="36" t="s">
        <v>337</v>
      </c>
      <c r="R19" s="36" t="s">
        <v>337</v>
      </c>
      <c r="S19" s="36" t="s">
        <v>337</v>
      </c>
      <c r="T19" s="36" t="s">
        <v>337</v>
      </c>
      <c r="U19" s="36" t="s">
        <v>337</v>
      </c>
      <c r="V19" s="36" t="s">
        <v>337</v>
      </c>
      <c r="W19" s="36" t="s">
        <v>337</v>
      </c>
      <c r="X19" s="36" t="s">
        <v>337</v>
      </c>
      <c r="Y19" s="36" t="s">
        <v>337</v>
      </c>
      <c r="Z19" s="36" t="s">
        <v>337</v>
      </c>
      <c r="AA19" s="36" t="s">
        <v>337</v>
      </c>
      <c r="AB19" s="36" t="s">
        <v>337</v>
      </c>
      <c r="AC19" s="36" t="s">
        <v>337</v>
      </c>
      <c r="AD19" s="36" t="s">
        <v>337</v>
      </c>
      <c r="AE19" s="36" t="s">
        <v>337</v>
      </c>
      <c r="AF19" s="36" t="s">
        <v>337</v>
      </c>
      <c r="AG19" s="36" t="s">
        <v>337</v>
      </c>
      <c r="AH19" s="36" t="s">
        <v>337</v>
      </c>
      <c r="AI19" s="36" t="s">
        <v>337</v>
      </c>
      <c r="AJ19" s="36" t="s">
        <v>337</v>
      </c>
      <c r="AK19" s="36" t="s">
        <v>337</v>
      </c>
      <c r="AL19" s="36" t="s">
        <v>337</v>
      </c>
      <c r="AM19" s="36" t="s">
        <v>337</v>
      </c>
      <c r="AN19" s="36" t="s">
        <v>337</v>
      </c>
      <c r="AO19" s="36" t="s">
        <v>337</v>
      </c>
      <c r="AP19" s="36" t="s">
        <v>337</v>
      </c>
      <c r="AQ19" s="36" t="s">
        <v>337</v>
      </c>
      <c r="AR19" s="36" t="s">
        <v>337</v>
      </c>
      <c r="AS19" s="36" t="s">
        <v>337</v>
      </c>
      <c r="AT19" s="36" t="s">
        <v>337</v>
      </c>
      <c r="AU19" s="36" t="s">
        <v>337</v>
      </c>
      <c r="AV19" s="36" t="s">
        <v>337</v>
      </c>
      <c r="AW19" s="36" t="s">
        <v>337</v>
      </c>
      <c r="AX19" s="36" t="s">
        <v>337</v>
      </c>
      <c r="AY19" s="36" t="s">
        <v>337</v>
      </c>
      <c r="AZ19" s="36" t="s">
        <v>337</v>
      </c>
      <c r="BA19" s="36" t="s">
        <v>337</v>
      </c>
      <c r="BB19" s="36" t="s">
        <v>337</v>
      </c>
      <c r="BC19" s="36" t="s">
        <v>337</v>
      </c>
      <c r="BD19" s="36" t="s">
        <v>337</v>
      </c>
      <c r="BE19" s="36" t="s">
        <v>337</v>
      </c>
      <c r="BF19" s="36" t="s">
        <v>337</v>
      </c>
      <c r="BG19" s="36" t="s">
        <v>337</v>
      </c>
      <c r="BH19" s="36" t="s">
        <v>337</v>
      </c>
      <c r="BI19" s="36" t="s">
        <v>337</v>
      </c>
      <c r="BJ19" s="36" t="s">
        <v>337</v>
      </c>
      <c r="BK19" s="36" t="s">
        <v>337</v>
      </c>
      <c r="BL19" s="36" t="s">
        <v>337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337</v>
      </c>
      <c r="E20" s="36" t="s">
        <v>337</v>
      </c>
      <c r="F20" s="36" t="s">
        <v>337</v>
      </c>
      <c r="G20" s="36" t="s">
        <v>337</v>
      </c>
      <c r="H20" s="36" t="s">
        <v>337</v>
      </c>
      <c r="I20" s="36" t="s">
        <v>337</v>
      </c>
      <c r="J20" s="36" t="s">
        <v>337</v>
      </c>
      <c r="K20" s="36" t="s">
        <v>337</v>
      </c>
      <c r="L20" s="36" t="s">
        <v>337</v>
      </c>
      <c r="M20" s="36" t="s">
        <v>337</v>
      </c>
      <c r="N20" s="36" t="s">
        <v>337</v>
      </c>
      <c r="O20" s="36" t="s">
        <v>337</v>
      </c>
      <c r="P20" s="36" t="s">
        <v>337</v>
      </c>
      <c r="Q20" s="36" t="s">
        <v>337</v>
      </c>
      <c r="R20" s="36" t="s">
        <v>337</v>
      </c>
      <c r="S20" s="36" t="s">
        <v>337</v>
      </c>
      <c r="T20" s="36" t="s">
        <v>337</v>
      </c>
      <c r="U20" s="36" t="s">
        <v>337</v>
      </c>
      <c r="V20" s="36" t="s">
        <v>337</v>
      </c>
      <c r="W20" s="36" t="s">
        <v>337</v>
      </c>
      <c r="X20" s="36" t="s">
        <v>337</v>
      </c>
      <c r="Y20" s="36" t="s">
        <v>337</v>
      </c>
      <c r="Z20" s="36" t="s">
        <v>337</v>
      </c>
      <c r="AA20" s="36" t="s">
        <v>337</v>
      </c>
      <c r="AB20" s="36" t="s">
        <v>337</v>
      </c>
      <c r="AC20" s="36" t="s">
        <v>337</v>
      </c>
      <c r="AD20" s="36" t="s">
        <v>337</v>
      </c>
      <c r="AE20" s="36" t="s">
        <v>337</v>
      </c>
      <c r="AF20" s="36" t="s">
        <v>337</v>
      </c>
      <c r="AG20" s="36" t="s">
        <v>337</v>
      </c>
      <c r="AH20" s="36" t="s">
        <v>337</v>
      </c>
      <c r="AI20" s="36" t="s">
        <v>337</v>
      </c>
      <c r="AJ20" s="36" t="s">
        <v>337</v>
      </c>
      <c r="AK20" s="36" t="s">
        <v>337</v>
      </c>
      <c r="AL20" s="36" t="s">
        <v>337</v>
      </c>
      <c r="AM20" s="36" t="s">
        <v>337</v>
      </c>
      <c r="AN20" s="36" t="s">
        <v>337</v>
      </c>
      <c r="AO20" s="36" t="s">
        <v>337</v>
      </c>
      <c r="AP20" s="36" t="s">
        <v>337</v>
      </c>
      <c r="AQ20" s="36" t="s">
        <v>337</v>
      </c>
      <c r="AR20" s="36" t="s">
        <v>337</v>
      </c>
      <c r="AS20" s="36" t="s">
        <v>337</v>
      </c>
      <c r="AT20" s="36" t="s">
        <v>337</v>
      </c>
      <c r="AU20" s="36" t="s">
        <v>337</v>
      </c>
      <c r="AV20" s="36" t="s">
        <v>337</v>
      </c>
      <c r="AW20" s="36" t="s">
        <v>337</v>
      </c>
      <c r="AX20" s="36" t="s">
        <v>337</v>
      </c>
      <c r="AY20" s="36" t="s">
        <v>337</v>
      </c>
      <c r="AZ20" s="36" t="s">
        <v>337</v>
      </c>
      <c r="BA20" s="36" t="s">
        <v>337</v>
      </c>
      <c r="BB20" s="36" t="s">
        <v>337</v>
      </c>
      <c r="BC20" s="36" t="s">
        <v>337</v>
      </c>
      <c r="BD20" s="36" t="s">
        <v>337</v>
      </c>
      <c r="BE20" s="36" t="s">
        <v>337</v>
      </c>
      <c r="BF20" s="36" t="s">
        <v>337</v>
      </c>
      <c r="BG20" s="36" t="s">
        <v>337</v>
      </c>
      <c r="BH20" s="36" t="s">
        <v>337</v>
      </c>
      <c r="BI20" s="36" t="s">
        <v>337</v>
      </c>
      <c r="BJ20" s="36" t="s">
        <v>337</v>
      </c>
      <c r="BK20" s="36" t="s">
        <v>337</v>
      </c>
      <c r="BL20" s="36" t="s">
        <v>337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337</v>
      </c>
      <c r="E21" s="36" t="s">
        <v>337</v>
      </c>
      <c r="F21" s="36" t="s">
        <v>337</v>
      </c>
      <c r="G21" s="36" t="s">
        <v>337</v>
      </c>
      <c r="H21" s="36" t="s">
        <v>337</v>
      </c>
      <c r="I21" s="36" t="s">
        <v>337</v>
      </c>
      <c r="J21" s="36" t="s">
        <v>337</v>
      </c>
      <c r="K21" s="36" t="s">
        <v>337</v>
      </c>
      <c r="L21" s="36" t="s">
        <v>337</v>
      </c>
      <c r="M21" s="36" t="s">
        <v>337</v>
      </c>
      <c r="N21" s="36" t="s">
        <v>337</v>
      </c>
      <c r="O21" s="36" t="s">
        <v>337</v>
      </c>
      <c r="P21" s="36" t="s">
        <v>337</v>
      </c>
      <c r="Q21" s="36" t="s">
        <v>337</v>
      </c>
      <c r="R21" s="36" t="s">
        <v>337</v>
      </c>
      <c r="S21" s="36" t="s">
        <v>337</v>
      </c>
      <c r="T21" s="36" t="s">
        <v>337</v>
      </c>
      <c r="U21" s="36" t="s">
        <v>337</v>
      </c>
      <c r="V21" s="36" t="s">
        <v>337</v>
      </c>
      <c r="W21" s="36" t="s">
        <v>337</v>
      </c>
      <c r="X21" s="36" t="s">
        <v>337</v>
      </c>
      <c r="Y21" s="36" t="s">
        <v>337</v>
      </c>
      <c r="Z21" s="36" t="s">
        <v>337</v>
      </c>
      <c r="AA21" s="36" t="s">
        <v>337</v>
      </c>
      <c r="AB21" s="36" t="s">
        <v>337</v>
      </c>
      <c r="AC21" s="36" t="s">
        <v>337</v>
      </c>
      <c r="AD21" s="36" t="s">
        <v>337</v>
      </c>
      <c r="AE21" s="36" t="s">
        <v>337</v>
      </c>
      <c r="AF21" s="36" t="s">
        <v>337</v>
      </c>
      <c r="AG21" s="36" t="s">
        <v>337</v>
      </c>
      <c r="AH21" s="36" t="s">
        <v>337</v>
      </c>
      <c r="AI21" s="36" t="s">
        <v>337</v>
      </c>
      <c r="AJ21" s="36" t="s">
        <v>337</v>
      </c>
      <c r="AK21" s="36" t="s">
        <v>337</v>
      </c>
      <c r="AL21" s="36" t="s">
        <v>337</v>
      </c>
      <c r="AM21" s="36" t="s">
        <v>337</v>
      </c>
      <c r="AN21" s="36" t="s">
        <v>337</v>
      </c>
      <c r="AO21" s="36" t="s">
        <v>337</v>
      </c>
      <c r="AP21" s="36" t="s">
        <v>337</v>
      </c>
      <c r="AQ21" s="36" t="s">
        <v>337</v>
      </c>
      <c r="AR21" s="36" t="s">
        <v>337</v>
      </c>
      <c r="AS21" s="36" t="s">
        <v>337</v>
      </c>
      <c r="AT21" s="36" t="s">
        <v>337</v>
      </c>
      <c r="AU21" s="36" t="s">
        <v>337</v>
      </c>
      <c r="AV21" s="36" t="s">
        <v>337</v>
      </c>
      <c r="AW21" s="36" t="s">
        <v>337</v>
      </c>
      <c r="AX21" s="36" t="s">
        <v>337</v>
      </c>
      <c r="AY21" s="36" t="s">
        <v>337</v>
      </c>
      <c r="AZ21" s="36" t="s">
        <v>337</v>
      </c>
      <c r="BA21" s="36" t="s">
        <v>337</v>
      </c>
      <c r="BB21" s="36" t="s">
        <v>337</v>
      </c>
      <c r="BC21" s="36" t="s">
        <v>337</v>
      </c>
      <c r="BD21" s="36" t="s">
        <v>337</v>
      </c>
      <c r="BE21" s="36" t="s">
        <v>337</v>
      </c>
      <c r="BF21" s="36" t="s">
        <v>337</v>
      </c>
      <c r="BG21" s="36" t="s">
        <v>337</v>
      </c>
      <c r="BH21" s="36" t="s">
        <v>337</v>
      </c>
      <c r="BI21" s="36" t="s">
        <v>337</v>
      </c>
      <c r="BJ21" s="36" t="s">
        <v>337</v>
      </c>
      <c r="BK21" s="36" t="s">
        <v>337</v>
      </c>
      <c r="BL21" s="36" t="s">
        <v>337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337</v>
      </c>
      <c r="E22" s="36" t="s">
        <v>337</v>
      </c>
      <c r="F22" s="36" t="s">
        <v>337</v>
      </c>
      <c r="G22" s="36" t="s">
        <v>337</v>
      </c>
      <c r="H22" s="36" t="s">
        <v>337</v>
      </c>
      <c r="I22" s="36" t="s">
        <v>337</v>
      </c>
      <c r="J22" s="36" t="s">
        <v>337</v>
      </c>
      <c r="K22" s="36" t="s">
        <v>337</v>
      </c>
      <c r="L22" s="36" t="s">
        <v>337</v>
      </c>
      <c r="M22" s="36" t="s">
        <v>337</v>
      </c>
      <c r="N22" s="36" t="s">
        <v>337</v>
      </c>
      <c r="O22" s="36" t="s">
        <v>337</v>
      </c>
      <c r="P22" s="36" t="s">
        <v>337</v>
      </c>
      <c r="Q22" s="36" t="s">
        <v>337</v>
      </c>
      <c r="R22" s="36" t="s">
        <v>337</v>
      </c>
      <c r="S22" s="36" t="s">
        <v>337</v>
      </c>
      <c r="T22" s="36" t="s">
        <v>337</v>
      </c>
      <c r="U22" s="36" t="s">
        <v>337</v>
      </c>
      <c r="V22" s="36" t="s">
        <v>337</v>
      </c>
      <c r="W22" s="36" t="s">
        <v>337</v>
      </c>
      <c r="X22" s="36" t="s">
        <v>337</v>
      </c>
      <c r="Y22" s="36" t="s">
        <v>337</v>
      </c>
      <c r="Z22" s="36" t="s">
        <v>337</v>
      </c>
      <c r="AA22" s="36" t="s">
        <v>337</v>
      </c>
      <c r="AB22" s="36" t="s">
        <v>337</v>
      </c>
      <c r="AC22" s="36" t="s">
        <v>337</v>
      </c>
      <c r="AD22" s="36" t="s">
        <v>337</v>
      </c>
      <c r="AE22" s="36" t="s">
        <v>337</v>
      </c>
      <c r="AF22" s="36" t="s">
        <v>337</v>
      </c>
      <c r="AG22" s="36" t="s">
        <v>337</v>
      </c>
      <c r="AH22" s="36" t="s">
        <v>337</v>
      </c>
      <c r="AI22" s="36" t="s">
        <v>337</v>
      </c>
      <c r="AJ22" s="36" t="s">
        <v>337</v>
      </c>
      <c r="AK22" s="36" t="s">
        <v>337</v>
      </c>
      <c r="AL22" s="36" t="s">
        <v>337</v>
      </c>
      <c r="AM22" s="36" t="s">
        <v>337</v>
      </c>
      <c r="AN22" s="36" t="s">
        <v>337</v>
      </c>
      <c r="AO22" s="36" t="s">
        <v>337</v>
      </c>
      <c r="AP22" s="36" t="s">
        <v>337</v>
      </c>
      <c r="AQ22" s="36" t="s">
        <v>337</v>
      </c>
      <c r="AR22" s="36" t="s">
        <v>337</v>
      </c>
      <c r="AS22" s="36" t="s">
        <v>337</v>
      </c>
      <c r="AT22" s="36" t="s">
        <v>337</v>
      </c>
      <c r="AU22" s="36" t="s">
        <v>337</v>
      </c>
      <c r="AV22" s="36" t="s">
        <v>337</v>
      </c>
      <c r="AW22" s="36" t="s">
        <v>337</v>
      </c>
      <c r="AX22" s="36" t="s">
        <v>337</v>
      </c>
      <c r="AY22" s="36" t="s">
        <v>337</v>
      </c>
      <c r="AZ22" s="36" t="s">
        <v>337</v>
      </c>
      <c r="BA22" s="36" t="s">
        <v>337</v>
      </c>
      <c r="BB22" s="36" t="s">
        <v>337</v>
      </c>
      <c r="BC22" s="36" t="s">
        <v>337</v>
      </c>
      <c r="BD22" s="36" t="s">
        <v>337</v>
      </c>
      <c r="BE22" s="36" t="s">
        <v>337</v>
      </c>
      <c r="BF22" s="36" t="s">
        <v>337</v>
      </c>
      <c r="BG22" s="36" t="s">
        <v>337</v>
      </c>
      <c r="BH22" s="36" t="s">
        <v>337</v>
      </c>
      <c r="BI22" s="36" t="s">
        <v>337</v>
      </c>
      <c r="BJ22" s="36" t="s">
        <v>337</v>
      </c>
      <c r="BK22" s="36" t="s">
        <v>337</v>
      </c>
      <c r="BL22" s="36" t="s">
        <v>337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337</v>
      </c>
      <c r="E23" s="36" t="s">
        <v>337</v>
      </c>
      <c r="F23" s="36" t="s">
        <v>337</v>
      </c>
      <c r="G23" s="36" t="s">
        <v>337</v>
      </c>
      <c r="H23" s="36" t="s">
        <v>337</v>
      </c>
      <c r="I23" s="36" t="s">
        <v>337</v>
      </c>
      <c r="J23" s="36" t="s">
        <v>337</v>
      </c>
      <c r="K23" s="36" t="s">
        <v>337</v>
      </c>
      <c r="L23" s="36" t="s">
        <v>337</v>
      </c>
      <c r="M23" s="36" t="s">
        <v>337</v>
      </c>
      <c r="N23" s="36" t="s">
        <v>337</v>
      </c>
      <c r="O23" s="36" t="s">
        <v>337</v>
      </c>
      <c r="P23" s="36" t="s">
        <v>337</v>
      </c>
      <c r="Q23" s="36" t="s">
        <v>337</v>
      </c>
      <c r="R23" s="36" t="s">
        <v>337</v>
      </c>
      <c r="S23" s="36" t="s">
        <v>337</v>
      </c>
      <c r="T23" s="36" t="s">
        <v>337</v>
      </c>
      <c r="U23" s="36" t="s">
        <v>337</v>
      </c>
      <c r="V23" s="36" t="s">
        <v>337</v>
      </c>
      <c r="W23" s="36" t="s">
        <v>337</v>
      </c>
      <c r="X23" s="36" t="s">
        <v>337</v>
      </c>
      <c r="Y23" s="36" t="s">
        <v>337</v>
      </c>
      <c r="Z23" s="36" t="s">
        <v>337</v>
      </c>
      <c r="AA23" s="36" t="s">
        <v>337</v>
      </c>
      <c r="AB23" s="36" t="s">
        <v>337</v>
      </c>
      <c r="AC23" s="36" t="s">
        <v>337</v>
      </c>
      <c r="AD23" s="36" t="s">
        <v>337</v>
      </c>
      <c r="AE23" s="36" t="s">
        <v>337</v>
      </c>
      <c r="AF23" s="36" t="s">
        <v>337</v>
      </c>
      <c r="AG23" s="36" t="s">
        <v>337</v>
      </c>
      <c r="AH23" s="36" t="s">
        <v>337</v>
      </c>
      <c r="AI23" s="36" t="s">
        <v>337</v>
      </c>
      <c r="AJ23" s="36" t="s">
        <v>337</v>
      </c>
      <c r="AK23" s="36" t="s">
        <v>337</v>
      </c>
      <c r="AL23" s="36" t="s">
        <v>337</v>
      </c>
      <c r="AM23" s="36" t="s">
        <v>337</v>
      </c>
      <c r="AN23" s="36" t="s">
        <v>337</v>
      </c>
      <c r="AO23" s="36" t="s">
        <v>337</v>
      </c>
      <c r="AP23" s="36" t="s">
        <v>337</v>
      </c>
      <c r="AQ23" s="36" t="s">
        <v>337</v>
      </c>
      <c r="AR23" s="36" t="s">
        <v>337</v>
      </c>
      <c r="AS23" s="36" t="s">
        <v>337</v>
      </c>
      <c r="AT23" s="36" t="s">
        <v>337</v>
      </c>
      <c r="AU23" s="36" t="s">
        <v>337</v>
      </c>
      <c r="AV23" s="36" t="s">
        <v>337</v>
      </c>
      <c r="AW23" s="36" t="s">
        <v>337</v>
      </c>
      <c r="AX23" s="36" t="s">
        <v>337</v>
      </c>
      <c r="AY23" s="36" t="s">
        <v>337</v>
      </c>
      <c r="AZ23" s="36" t="s">
        <v>337</v>
      </c>
      <c r="BA23" s="36" t="s">
        <v>337</v>
      </c>
      <c r="BB23" s="36" t="s">
        <v>337</v>
      </c>
      <c r="BC23" s="36" t="s">
        <v>337</v>
      </c>
      <c r="BD23" s="36" t="s">
        <v>337</v>
      </c>
      <c r="BE23" s="36" t="s">
        <v>337</v>
      </c>
      <c r="BF23" s="36" t="s">
        <v>337</v>
      </c>
      <c r="BG23" s="36" t="s">
        <v>337</v>
      </c>
      <c r="BH23" s="36" t="s">
        <v>337</v>
      </c>
      <c r="BI23" s="36" t="s">
        <v>337</v>
      </c>
      <c r="BJ23" s="36" t="s">
        <v>337</v>
      </c>
      <c r="BK23" s="36" t="s">
        <v>337</v>
      </c>
      <c r="BL23" s="36" t="s">
        <v>337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337</v>
      </c>
      <c r="E24" s="36" t="s">
        <v>337</v>
      </c>
      <c r="F24" s="36" t="s">
        <v>337</v>
      </c>
      <c r="G24" s="36" t="s">
        <v>337</v>
      </c>
      <c r="H24" s="36" t="s">
        <v>337</v>
      </c>
      <c r="I24" s="36" t="s">
        <v>337</v>
      </c>
      <c r="J24" s="36" t="s">
        <v>337</v>
      </c>
      <c r="K24" s="36" t="s">
        <v>337</v>
      </c>
      <c r="L24" s="36" t="s">
        <v>337</v>
      </c>
      <c r="M24" s="36" t="s">
        <v>337</v>
      </c>
      <c r="N24" s="36" t="s">
        <v>337</v>
      </c>
      <c r="O24" s="36" t="s">
        <v>337</v>
      </c>
      <c r="P24" s="36" t="s">
        <v>337</v>
      </c>
      <c r="Q24" s="36" t="s">
        <v>337</v>
      </c>
      <c r="R24" s="36" t="s">
        <v>337</v>
      </c>
      <c r="S24" s="36" t="s">
        <v>337</v>
      </c>
      <c r="T24" s="36" t="s">
        <v>337</v>
      </c>
      <c r="U24" s="36" t="s">
        <v>337</v>
      </c>
      <c r="V24" s="36" t="s">
        <v>337</v>
      </c>
      <c r="W24" s="36" t="s">
        <v>337</v>
      </c>
      <c r="X24" s="36" t="s">
        <v>337</v>
      </c>
      <c r="Y24" s="36" t="s">
        <v>337</v>
      </c>
      <c r="Z24" s="36" t="s">
        <v>337</v>
      </c>
      <c r="AA24" s="36" t="s">
        <v>337</v>
      </c>
      <c r="AB24" s="36" t="s">
        <v>337</v>
      </c>
      <c r="AC24" s="36" t="s">
        <v>337</v>
      </c>
      <c r="AD24" s="36" t="s">
        <v>337</v>
      </c>
      <c r="AE24" s="36" t="s">
        <v>337</v>
      </c>
      <c r="AF24" s="36" t="s">
        <v>337</v>
      </c>
      <c r="AG24" s="36" t="s">
        <v>337</v>
      </c>
      <c r="AH24" s="36" t="s">
        <v>337</v>
      </c>
      <c r="AI24" s="36" t="s">
        <v>337</v>
      </c>
      <c r="AJ24" s="36" t="s">
        <v>337</v>
      </c>
      <c r="AK24" s="36" t="s">
        <v>337</v>
      </c>
      <c r="AL24" s="36" t="s">
        <v>337</v>
      </c>
      <c r="AM24" s="36" t="s">
        <v>337</v>
      </c>
      <c r="AN24" s="36" t="s">
        <v>337</v>
      </c>
      <c r="AO24" s="36" t="s">
        <v>337</v>
      </c>
      <c r="AP24" s="36" t="s">
        <v>337</v>
      </c>
      <c r="AQ24" s="36" t="s">
        <v>337</v>
      </c>
      <c r="AR24" s="36" t="s">
        <v>337</v>
      </c>
      <c r="AS24" s="36" t="s">
        <v>337</v>
      </c>
      <c r="AT24" s="36" t="s">
        <v>337</v>
      </c>
      <c r="AU24" s="36" t="s">
        <v>337</v>
      </c>
      <c r="AV24" s="36" t="s">
        <v>337</v>
      </c>
      <c r="AW24" s="36" t="s">
        <v>337</v>
      </c>
      <c r="AX24" s="36" t="s">
        <v>337</v>
      </c>
      <c r="AY24" s="36" t="s">
        <v>337</v>
      </c>
      <c r="AZ24" s="36" t="s">
        <v>337</v>
      </c>
      <c r="BA24" s="36" t="s">
        <v>337</v>
      </c>
      <c r="BB24" s="36" t="s">
        <v>337</v>
      </c>
      <c r="BC24" s="36" t="s">
        <v>337</v>
      </c>
      <c r="BD24" s="36" t="s">
        <v>337</v>
      </c>
      <c r="BE24" s="36" t="s">
        <v>337</v>
      </c>
      <c r="BF24" s="36" t="s">
        <v>337</v>
      </c>
      <c r="BG24" s="36" t="s">
        <v>337</v>
      </c>
      <c r="BH24" s="36" t="s">
        <v>337</v>
      </c>
      <c r="BI24" s="36" t="s">
        <v>337</v>
      </c>
      <c r="BJ24" s="36" t="s">
        <v>337</v>
      </c>
      <c r="BK24" s="36" t="s">
        <v>337</v>
      </c>
      <c r="BL24" s="36" t="s">
        <v>337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337</v>
      </c>
      <c r="E25" s="36" t="s">
        <v>337</v>
      </c>
      <c r="F25" s="36" t="s">
        <v>337</v>
      </c>
      <c r="G25" s="36" t="s">
        <v>337</v>
      </c>
      <c r="H25" s="36" t="s">
        <v>337</v>
      </c>
      <c r="I25" s="36" t="s">
        <v>337</v>
      </c>
      <c r="J25" s="36" t="s">
        <v>337</v>
      </c>
      <c r="K25" s="36" t="s">
        <v>337</v>
      </c>
      <c r="L25" s="36" t="s">
        <v>337</v>
      </c>
      <c r="M25" s="36" t="s">
        <v>337</v>
      </c>
      <c r="N25" s="36" t="s">
        <v>337</v>
      </c>
      <c r="O25" s="36" t="s">
        <v>337</v>
      </c>
      <c r="P25" s="36" t="s">
        <v>337</v>
      </c>
      <c r="Q25" s="36" t="s">
        <v>337</v>
      </c>
      <c r="R25" s="36" t="s">
        <v>337</v>
      </c>
      <c r="S25" s="36" t="s">
        <v>337</v>
      </c>
      <c r="T25" s="36" t="s">
        <v>337</v>
      </c>
      <c r="U25" s="36" t="s">
        <v>337</v>
      </c>
      <c r="V25" s="36" t="s">
        <v>337</v>
      </c>
      <c r="W25" s="36" t="s">
        <v>337</v>
      </c>
      <c r="X25" s="36" t="s">
        <v>337</v>
      </c>
      <c r="Y25" s="36" t="s">
        <v>337</v>
      </c>
      <c r="Z25" s="36" t="s">
        <v>337</v>
      </c>
      <c r="AA25" s="36" t="s">
        <v>337</v>
      </c>
      <c r="AB25" s="36" t="s">
        <v>337</v>
      </c>
      <c r="AC25" s="36" t="s">
        <v>337</v>
      </c>
      <c r="AD25" s="36" t="s">
        <v>337</v>
      </c>
      <c r="AE25" s="36" t="s">
        <v>337</v>
      </c>
      <c r="AF25" s="36" t="s">
        <v>337</v>
      </c>
      <c r="AG25" s="36" t="s">
        <v>337</v>
      </c>
      <c r="AH25" s="36" t="s">
        <v>337</v>
      </c>
      <c r="AI25" s="36" t="s">
        <v>337</v>
      </c>
      <c r="AJ25" s="36" t="s">
        <v>337</v>
      </c>
      <c r="AK25" s="36" t="s">
        <v>337</v>
      </c>
      <c r="AL25" s="36" t="s">
        <v>337</v>
      </c>
      <c r="AM25" s="36" t="s">
        <v>337</v>
      </c>
      <c r="AN25" s="36" t="s">
        <v>337</v>
      </c>
      <c r="AO25" s="36" t="s">
        <v>337</v>
      </c>
      <c r="AP25" s="36" t="s">
        <v>337</v>
      </c>
      <c r="AQ25" s="36" t="s">
        <v>337</v>
      </c>
      <c r="AR25" s="36" t="s">
        <v>337</v>
      </c>
      <c r="AS25" s="36" t="s">
        <v>337</v>
      </c>
      <c r="AT25" s="36" t="s">
        <v>337</v>
      </c>
      <c r="AU25" s="36" t="s">
        <v>337</v>
      </c>
      <c r="AV25" s="36" t="s">
        <v>337</v>
      </c>
      <c r="AW25" s="36" t="s">
        <v>337</v>
      </c>
      <c r="AX25" s="36" t="s">
        <v>337</v>
      </c>
      <c r="AY25" s="36" t="s">
        <v>337</v>
      </c>
      <c r="AZ25" s="36" t="s">
        <v>337</v>
      </c>
      <c r="BA25" s="36" t="s">
        <v>337</v>
      </c>
      <c r="BB25" s="36" t="s">
        <v>337</v>
      </c>
      <c r="BC25" s="36" t="s">
        <v>337</v>
      </c>
      <c r="BD25" s="36" t="s">
        <v>337</v>
      </c>
      <c r="BE25" s="36" t="s">
        <v>337</v>
      </c>
      <c r="BF25" s="36" t="s">
        <v>337</v>
      </c>
      <c r="BG25" s="36" t="s">
        <v>337</v>
      </c>
      <c r="BH25" s="36" t="s">
        <v>337</v>
      </c>
      <c r="BI25" s="36" t="s">
        <v>337</v>
      </c>
      <c r="BJ25" s="36" t="s">
        <v>337</v>
      </c>
      <c r="BK25" s="36" t="s">
        <v>337</v>
      </c>
      <c r="BL25" s="36" t="s">
        <v>337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337</v>
      </c>
      <c r="E26" s="36" t="s">
        <v>337</v>
      </c>
      <c r="F26" s="36" t="s">
        <v>337</v>
      </c>
      <c r="G26" s="36" t="s">
        <v>337</v>
      </c>
      <c r="H26" s="36" t="s">
        <v>337</v>
      </c>
      <c r="I26" s="36" t="s">
        <v>337</v>
      </c>
      <c r="J26" s="36" t="s">
        <v>337</v>
      </c>
      <c r="K26" s="36" t="s">
        <v>337</v>
      </c>
      <c r="L26" s="36" t="s">
        <v>337</v>
      </c>
      <c r="M26" s="36" t="s">
        <v>337</v>
      </c>
      <c r="N26" s="36" t="s">
        <v>337</v>
      </c>
      <c r="O26" s="36" t="s">
        <v>337</v>
      </c>
      <c r="P26" s="36" t="s">
        <v>337</v>
      </c>
      <c r="Q26" s="36" t="s">
        <v>337</v>
      </c>
      <c r="R26" s="36" t="s">
        <v>337</v>
      </c>
      <c r="S26" s="36" t="s">
        <v>337</v>
      </c>
      <c r="T26" s="36" t="s">
        <v>337</v>
      </c>
      <c r="U26" s="36" t="s">
        <v>337</v>
      </c>
      <c r="V26" s="36" t="s">
        <v>337</v>
      </c>
      <c r="W26" s="36" t="s">
        <v>337</v>
      </c>
      <c r="X26" s="36" t="s">
        <v>337</v>
      </c>
      <c r="Y26" s="36" t="s">
        <v>337</v>
      </c>
      <c r="Z26" s="36" t="s">
        <v>337</v>
      </c>
      <c r="AA26" s="36" t="s">
        <v>337</v>
      </c>
      <c r="AB26" s="36" t="s">
        <v>337</v>
      </c>
      <c r="AC26" s="36" t="s">
        <v>337</v>
      </c>
      <c r="AD26" s="36" t="s">
        <v>337</v>
      </c>
      <c r="AE26" s="36" t="s">
        <v>337</v>
      </c>
      <c r="AF26" s="36" t="s">
        <v>337</v>
      </c>
      <c r="AG26" s="36" t="s">
        <v>337</v>
      </c>
      <c r="AH26" s="36" t="s">
        <v>337</v>
      </c>
      <c r="AI26" s="36" t="s">
        <v>337</v>
      </c>
      <c r="AJ26" s="36" t="s">
        <v>337</v>
      </c>
      <c r="AK26" s="36" t="s">
        <v>337</v>
      </c>
      <c r="AL26" s="36" t="s">
        <v>337</v>
      </c>
      <c r="AM26" s="36" t="s">
        <v>337</v>
      </c>
      <c r="AN26" s="36" t="s">
        <v>337</v>
      </c>
      <c r="AO26" s="36" t="s">
        <v>337</v>
      </c>
      <c r="AP26" s="36" t="s">
        <v>337</v>
      </c>
      <c r="AQ26" s="36" t="s">
        <v>337</v>
      </c>
      <c r="AR26" s="36" t="s">
        <v>337</v>
      </c>
      <c r="AS26" s="36" t="s">
        <v>337</v>
      </c>
      <c r="AT26" s="36" t="s">
        <v>337</v>
      </c>
      <c r="AU26" s="36" t="s">
        <v>337</v>
      </c>
      <c r="AV26" s="36" t="s">
        <v>337</v>
      </c>
      <c r="AW26" s="36" t="s">
        <v>337</v>
      </c>
      <c r="AX26" s="36" t="s">
        <v>337</v>
      </c>
      <c r="AY26" s="36" t="s">
        <v>337</v>
      </c>
      <c r="AZ26" s="36" t="s">
        <v>337</v>
      </c>
      <c r="BA26" s="36" t="s">
        <v>337</v>
      </c>
      <c r="BB26" s="36" t="s">
        <v>337</v>
      </c>
      <c r="BC26" s="36" t="s">
        <v>337</v>
      </c>
      <c r="BD26" s="36" t="s">
        <v>337</v>
      </c>
      <c r="BE26" s="36" t="s">
        <v>337</v>
      </c>
      <c r="BF26" s="36" t="s">
        <v>337</v>
      </c>
      <c r="BG26" s="36" t="s">
        <v>337</v>
      </c>
      <c r="BH26" s="36" t="s">
        <v>337</v>
      </c>
      <c r="BI26" s="36" t="s">
        <v>337</v>
      </c>
      <c r="BJ26" s="36" t="s">
        <v>337</v>
      </c>
      <c r="BK26" s="36" t="s">
        <v>337</v>
      </c>
      <c r="BL26" s="36" t="s">
        <v>337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337</v>
      </c>
      <c r="E27" s="36" t="s">
        <v>337</v>
      </c>
      <c r="F27" s="36" t="s">
        <v>337</v>
      </c>
      <c r="G27" s="36" t="s">
        <v>337</v>
      </c>
      <c r="H27" s="36" t="s">
        <v>337</v>
      </c>
      <c r="I27" s="36" t="s">
        <v>337</v>
      </c>
      <c r="J27" s="36" t="s">
        <v>337</v>
      </c>
      <c r="K27" s="36" t="s">
        <v>337</v>
      </c>
      <c r="L27" s="36" t="s">
        <v>337</v>
      </c>
      <c r="M27" s="36" t="s">
        <v>337</v>
      </c>
      <c r="N27" s="36" t="s">
        <v>337</v>
      </c>
      <c r="O27" s="36" t="s">
        <v>337</v>
      </c>
      <c r="P27" s="36" t="s">
        <v>337</v>
      </c>
      <c r="Q27" s="36" t="s">
        <v>337</v>
      </c>
      <c r="R27" s="36" t="s">
        <v>337</v>
      </c>
      <c r="S27" s="36" t="s">
        <v>337</v>
      </c>
      <c r="T27" s="36" t="s">
        <v>337</v>
      </c>
      <c r="U27" s="36" t="s">
        <v>337</v>
      </c>
      <c r="V27" s="36" t="s">
        <v>337</v>
      </c>
      <c r="W27" s="36" t="s">
        <v>337</v>
      </c>
      <c r="X27" s="36" t="s">
        <v>337</v>
      </c>
      <c r="Y27" s="36" t="s">
        <v>337</v>
      </c>
      <c r="Z27" s="36" t="s">
        <v>337</v>
      </c>
      <c r="AA27" s="36" t="s">
        <v>337</v>
      </c>
      <c r="AB27" s="36" t="s">
        <v>337</v>
      </c>
      <c r="AC27" s="36" t="s">
        <v>337</v>
      </c>
      <c r="AD27" s="36" t="s">
        <v>337</v>
      </c>
      <c r="AE27" s="36" t="s">
        <v>337</v>
      </c>
      <c r="AF27" s="36" t="s">
        <v>337</v>
      </c>
      <c r="AG27" s="36" t="s">
        <v>337</v>
      </c>
      <c r="AH27" s="36" t="s">
        <v>337</v>
      </c>
      <c r="AI27" s="36" t="s">
        <v>337</v>
      </c>
      <c r="AJ27" s="36" t="s">
        <v>337</v>
      </c>
      <c r="AK27" s="36" t="s">
        <v>337</v>
      </c>
      <c r="AL27" s="36" t="s">
        <v>337</v>
      </c>
      <c r="AM27" s="36" t="s">
        <v>337</v>
      </c>
      <c r="AN27" s="36" t="s">
        <v>337</v>
      </c>
      <c r="AO27" s="36" t="s">
        <v>337</v>
      </c>
      <c r="AP27" s="36" t="s">
        <v>337</v>
      </c>
      <c r="AQ27" s="36" t="s">
        <v>337</v>
      </c>
      <c r="AR27" s="36" t="s">
        <v>337</v>
      </c>
      <c r="AS27" s="36" t="s">
        <v>337</v>
      </c>
      <c r="AT27" s="36" t="s">
        <v>337</v>
      </c>
      <c r="AU27" s="36" t="s">
        <v>337</v>
      </c>
      <c r="AV27" s="36" t="s">
        <v>337</v>
      </c>
      <c r="AW27" s="36" t="s">
        <v>337</v>
      </c>
      <c r="AX27" s="36" t="s">
        <v>337</v>
      </c>
      <c r="AY27" s="36" t="s">
        <v>337</v>
      </c>
      <c r="AZ27" s="36" t="s">
        <v>337</v>
      </c>
      <c r="BA27" s="36" t="s">
        <v>337</v>
      </c>
      <c r="BB27" s="36" t="s">
        <v>337</v>
      </c>
      <c r="BC27" s="36" t="s">
        <v>337</v>
      </c>
      <c r="BD27" s="36" t="s">
        <v>337</v>
      </c>
      <c r="BE27" s="36" t="s">
        <v>337</v>
      </c>
      <c r="BF27" s="36" t="s">
        <v>337</v>
      </c>
      <c r="BG27" s="36" t="s">
        <v>337</v>
      </c>
      <c r="BH27" s="36" t="s">
        <v>337</v>
      </c>
      <c r="BI27" s="36" t="s">
        <v>337</v>
      </c>
      <c r="BJ27" s="36" t="s">
        <v>337</v>
      </c>
      <c r="BK27" s="36" t="s">
        <v>337</v>
      </c>
      <c r="BL27" s="36" t="s">
        <v>337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337</v>
      </c>
      <c r="E28" s="36" t="s">
        <v>337</v>
      </c>
      <c r="F28" s="36" t="s">
        <v>337</v>
      </c>
      <c r="G28" s="36" t="s">
        <v>337</v>
      </c>
      <c r="H28" s="36" t="s">
        <v>337</v>
      </c>
      <c r="I28" s="36" t="s">
        <v>337</v>
      </c>
      <c r="J28" s="36" t="s">
        <v>337</v>
      </c>
      <c r="K28" s="36" t="s">
        <v>337</v>
      </c>
      <c r="L28" s="36" t="s">
        <v>337</v>
      </c>
      <c r="M28" s="36" t="s">
        <v>337</v>
      </c>
      <c r="N28" s="36" t="s">
        <v>337</v>
      </c>
      <c r="O28" s="36" t="s">
        <v>337</v>
      </c>
      <c r="P28" s="36" t="s">
        <v>337</v>
      </c>
      <c r="Q28" s="36" t="s">
        <v>337</v>
      </c>
      <c r="R28" s="36" t="s">
        <v>337</v>
      </c>
      <c r="S28" s="36" t="s">
        <v>337</v>
      </c>
      <c r="T28" s="36" t="s">
        <v>337</v>
      </c>
      <c r="U28" s="36" t="s">
        <v>337</v>
      </c>
      <c r="V28" s="36" t="s">
        <v>337</v>
      </c>
      <c r="W28" s="36" t="s">
        <v>337</v>
      </c>
      <c r="X28" s="36" t="s">
        <v>337</v>
      </c>
      <c r="Y28" s="36" t="s">
        <v>337</v>
      </c>
      <c r="Z28" s="36" t="s">
        <v>337</v>
      </c>
      <c r="AA28" s="36" t="s">
        <v>337</v>
      </c>
      <c r="AB28" s="36" t="s">
        <v>337</v>
      </c>
      <c r="AC28" s="36" t="s">
        <v>337</v>
      </c>
      <c r="AD28" s="36" t="s">
        <v>337</v>
      </c>
      <c r="AE28" s="36" t="s">
        <v>337</v>
      </c>
      <c r="AF28" s="36" t="s">
        <v>337</v>
      </c>
      <c r="AG28" s="36" t="s">
        <v>337</v>
      </c>
      <c r="AH28" s="36" t="s">
        <v>337</v>
      </c>
      <c r="AI28" s="36" t="s">
        <v>337</v>
      </c>
      <c r="AJ28" s="36" t="s">
        <v>337</v>
      </c>
      <c r="AK28" s="36" t="s">
        <v>337</v>
      </c>
      <c r="AL28" s="36" t="s">
        <v>337</v>
      </c>
      <c r="AM28" s="36" t="s">
        <v>337</v>
      </c>
      <c r="AN28" s="36" t="s">
        <v>337</v>
      </c>
      <c r="AO28" s="36" t="s">
        <v>337</v>
      </c>
      <c r="AP28" s="36" t="s">
        <v>337</v>
      </c>
      <c r="AQ28" s="36" t="s">
        <v>337</v>
      </c>
      <c r="AR28" s="36" t="s">
        <v>337</v>
      </c>
      <c r="AS28" s="36" t="s">
        <v>337</v>
      </c>
      <c r="AT28" s="36" t="s">
        <v>337</v>
      </c>
      <c r="AU28" s="36" t="s">
        <v>337</v>
      </c>
      <c r="AV28" s="36" t="s">
        <v>337</v>
      </c>
      <c r="AW28" s="36" t="s">
        <v>337</v>
      </c>
      <c r="AX28" s="36" t="s">
        <v>337</v>
      </c>
      <c r="AY28" s="36" t="s">
        <v>337</v>
      </c>
      <c r="AZ28" s="36" t="s">
        <v>337</v>
      </c>
      <c r="BA28" s="36" t="s">
        <v>337</v>
      </c>
      <c r="BB28" s="36" t="s">
        <v>337</v>
      </c>
      <c r="BC28" s="36" t="s">
        <v>337</v>
      </c>
      <c r="BD28" s="36" t="s">
        <v>337</v>
      </c>
      <c r="BE28" s="36" t="s">
        <v>337</v>
      </c>
      <c r="BF28" s="36" t="s">
        <v>337</v>
      </c>
      <c r="BG28" s="36" t="s">
        <v>337</v>
      </c>
      <c r="BH28" s="36" t="s">
        <v>337</v>
      </c>
      <c r="BI28" s="36" t="s">
        <v>337</v>
      </c>
      <c r="BJ28" s="36" t="s">
        <v>337</v>
      </c>
      <c r="BK28" s="36" t="s">
        <v>337</v>
      </c>
      <c r="BL28" s="36" t="s">
        <v>337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337</v>
      </c>
      <c r="E29" s="36" t="s">
        <v>337</v>
      </c>
      <c r="F29" s="36" t="s">
        <v>337</v>
      </c>
      <c r="G29" s="36" t="s">
        <v>337</v>
      </c>
      <c r="H29" s="36" t="s">
        <v>337</v>
      </c>
      <c r="I29" s="36" t="s">
        <v>337</v>
      </c>
      <c r="J29" s="36" t="s">
        <v>337</v>
      </c>
      <c r="K29" s="36" t="s">
        <v>337</v>
      </c>
      <c r="L29" s="36" t="s">
        <v>337</v>
      </c>
      <c r="M29" s="36" t="s">
        <v>337</v>
      </c>
      <c r="N29" s="36" t="s">
        <v>337</v>
      </c>
      <c r="O29" s="36" t="s">
        <v>337</v>
      </c>
      <c r="P29" s="36" t="s">
        <v>337</v>
      </c>
      <c r="Q29" s="36" t="s">
        <v>337</v>
      </c>
      <c r="R29" s="36" t="s">
        <v>337</v>
      </c>
      <c r="S29" s="36" t="s">
        <v>337</v>
      </c>
      <c r="T29" s="36" t="s">
        <v>337</v>
      </c>
      <c r="U29" s="36" t="s">
        <v>337</v>
      </c>
      <c r="V29" s="36" t="s">
        <v>337</v>
      </c>
      <c r="W29" s="36" t="s">
        <v>337</v>
      </c>
      <c r="X29" s="36" t="s">
        <v>337</v>
      </c>
      <c r="Y29" s="36" t="s">
        <v>337</v>
      </c>
      <c r="Z29" s="36" t="s">
        <v>337</v>
      </c>
      <c r="AA29" s="36" t="s">
        <v>337</v>
      </c>
      <c r="AB29" s="36" t="s">
        <v>337</v>
      </c>
      <c r="AC29" s="36" t="s">
        <v>337</v>
      </c>
      <c r="AD29" s="36" t="s">
        <v>337</v>
      </c>
      <c r="AE29" s="36" t="s">
        <v>337</v>
      </c>
      <c r="AF29" s="36" t="s">
        <v>337</v>
      </c>
      <c r="AG29" s="36" t="s">
        <v>337</v>
      </c>
      <c r="AH29" s="36" t="s">
        <v>337</v>
      </c>
      <c r="AI29" s="36" t="s">
        <v>337</v>
      </c>
      <c r="AJ29" s="36" t="s">
        <v>337</v>
      </c>
      <c r="AK29" s="36" t="s">
        <v>337</v>
      </c>
      <c r="AL29" s="36" t="s">
        <v>337</v>
      </c>
      <c r="AM29" s="36" t="s">
        <v>337</v>
      </c>
      <c r="AN29" s="36" t="s">
        <v>337</v>
      </c>
      <c r="AO29" s="36" t="s">
        <v>337</v>
      </c>
      <c r="AP29" s="36" t="s">
        <v>337</v>
      </c>
      <c r="AQ29" s="36" t="s">
        <v>337</v>
      </c>
      <c r="AR29" s="36" t="s">
        <v>337</v>
      </c>
      <c r="AS29" s="36" t="s">
        <v>337</v>
      </c>
      <c r="AT29" s="36" t="s">
        <v>337</v>
      </c>
      <c r="AU29" s="36" t="s">
        <v>337</v>
      </c>
      <c r="AV29" s="36" t="s">
        <v>337</v>
      </c>
      <c r="AW29" s="36" t="s">
        <v>337</v>
      </c>
      <c r="AX29" s="36" t="s">
        <v>337</v>
      </c>
      <c r="AY29" s="36" t="s">
        <v>337</v>
      </c>
      <c r="AZ29" s="36" t="s">
        <v>337</v>
      </c>
      <c r="BA29" s="36" t="s">
        <v>337</v>
      </c>
      <c r="BB29" s="36" t="s">
        <v>337</v>
      </c>
      <c r="BC29" s="36" t="s">
        <v>337</v>
      </c>
      <c r="BD29" s="36" t="s">
        <v>337</v>
      </c>
      <c r="BE29" s="36" t="s">
        <v>337</v>
      </c>
      <c r="BF29" s="36" t="s">
        <v>337</v>
      </c>
      <c r="BG29" s="36" t="s">
        <v>337</v>
      </c>
      <c r="BH29" s="36" t="s">
        <v>337</v>
      </c>
      <c r="BI29" s="36" t="s">
        <v>337</v>
      </c>
      <c r="BJ29" s="36" t="s">
        <v>337</v>
      </c>
      <c r="BK29" s="36" t="s">
        <v>337</v>
      </c>
      <c r="BL29" s="36" t="s">
        <v>337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337</v>
      </c>
      <c r="E30" s="36" t="s">
        <v>337</v>
      </c>
      <c r="F30" s="36" t="s">
        <v>337</v>
      </c>
      <c r="G30" s="36" t="s">
        <v>337</v>
      </c>
      <c r="H30" s="36" t="s">
        <v>337</v>
      </c>
      <c r="I30" s="36" t="s">
        <v>337</v>
      </c>
      <c r="J30" s="36" t="s">
        <v>337</v>
      </c>
      <c r="K30" s="36" t="s">
        <v>337</v>
      </c>
      <c r="L30" s="36" t="s">
        <v>337</v>
      </c>
      <c r="M30" s="36" t="s">
        <v>337</v>
      </c>
      <c r="N30" s="36" t="s">
        <v>337</v>
      </c>
      <c r="O30" s="36" t="s">
        <v>337</v>
      </c>
      <c r="P30" s="36" t="s">
        <v>337</v>
      </c>
      <c r="Q30" s="36" t="s">
        <v>337</v>
      </c>
      <c r="R30" s="36" t="s">
        <v>337</v>
      </c>
      <c r="S30" s="36" t="s">
        <v>337</v>
      </c>
      <c r="T30" s="36" t="s">
        <v>337</v>
      </c>
      <c r="U30" s="36" t="s">
        <v>337</v>
      </c>
      <c r="V30" s="36" t="s">
        <v>337</v>
      </c>
      <c r="W30" s="36" t="s">
        <v>337</v>
      </c>
      <c r="X30" s="36" t="s">
        <v>337</v>
      </c>
      <c r="Y30" s="36" t="s">
        <v>337</v>
      </c>
      <c r="Z30" s="36" t="s">
        <v>337</v>
      </c>
      <c r="AA30" s="36" t="s">
        <v>337</v>
      </c>
      <c r="AB30" s="36" t="s">
        <v>337</v>
      </c>
      <c r="AC30" s="36" t="s">
        <v>337</v>
      </c>
      <c r="AD30" s="36" t="s">
        <v>337</v>
      </c>
      <c r="AE30" s="36" t="s">
        <v>337</v>
      </c>
      <c r="AF30" s="36" t="s">
        <v>337</v>
      </c>
      <c r="AG30" s="36" t="s">
        <v>337</v>
      </c>
      <c r="AH30" s="36" t="s">
        <v>337</v>
      </c>
      <c r="AI30" s="36" t="s">
        <v>337</v>
      </c>
      <c r="AJ30" s="36" t="s">
        <v>337</v>
      </c>
      <c r="AK30" s="36" t="s">
        <v>337</v>
      </c>
      <c r="AL30" s="36" t="s">
        <v>337</v>
      </c>
      <c r="AM30" s="36" t="s">
        <v>337</v>
      </c>
      <c r="AN30" s="36" t="s">
        <v>337</v>
      </c>
      <c r="AO30" s="36" t="s">
        <v>337</v>
      </c>
      <c r="AP30" s="36" t="s">
        <v>337</v>
      </c>
      <c r="AQ30" s="36" t="s">
        <v>337</v>
      </c>
      <c r="AR30" s="36" t="s">
        <v>337</v>
      </c>
      <c r="AS30" s="36" t="s">
        <v>337</v>
      </c>
      <c r="AT30" s="36" t="s">
        <v>337</v>
      </c>
      <c r="AU30" s="36" t="s">
        <v>337</v>
      </c>
      <c r="AV30" s="36" t="s">
        <v>337</v>
      </c>
      <c r="AW30" s="36" t="s">
        <v>337</v>
      </c>
      <c r="AX30" s="36" t="s">
        <v>337</v>
      </c>
      <c r="AY30" s="36" t="s">
        <v>337</v>
      </c>
      <c r="AZ30" s="36" t="s">
        <v>337</v>
      </c>
      <c r="BA30" s="36" t="s">
        <v>337</v>
      </c>
      <c r="BB30" s="36" t="s">
        <v>337</v>
      </c>
      <c r="BC30" s="36" t="s">
        <v>337</v>
      </c>
      <c r="BD30" s="36" t="s">
        <v>337</v>
      </c>
      <c r="BE30" s="36" t="s">
        <v>337</v>
      </c>
      <c r="BF30" s="36" t="s">
        <v>337</v>
      </c>
      <c r="BG30" s="36" t="s">
        <v>337</v>
      </c>
      <c r="BH30" s="36" t="s">
        <v>337</v>
      </c>
      <c r="BI30" s="36" t="s">
        <v>337</v>
      </c>
      <c r="BJ30" s="36" t="s">
        <v>337</v>
      </c>
      <c r="BK30" s="36" t="s">
        <v>337</v>
      </c>
      <c r="BL30" s="36" t="s">
        <v>337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337</v>
      </c>
      <c r="E31" s="36" t="s">
        <v>337</v>
      </c>
      <c r="F31" s="36" t="s">
        <v>337</v>
      </c>
      <c r="G31" s="36" t="s">
        <v>337</v>
      </c>
      <c r="H31" s="36" t="s">
        <v>337</v>
      </c>
      <c r="I31" s="36" t="s">
        <v>337</v>
      </c>
      <c r="J31" s="36" t="s">
        <v>337</v>
      </c>
      <c r="K31" s="36" t="s">
        <v>337</v>
      </c>
      <c r="L31" s="36" t="s">
        <v>337</v>
      </c>
      <c r="M31" s="36" t="s">
        <v>337</v>
      </c>
      <c r="N31" s="36" t="s">
        <v>337</v>
      </c>
      <c r="O31" s="36" t="s">
        <v>337</v>
      </c>
      <c r="P31" s="36" t="s">
        <v>337</v>
      </c>
      <c r="Q31" s="36" t="s">
        <v>337</v>
      </c>
      <c r="R31" s="36" t="s">
        <v>337</v>
      </c>
      <c r="S31" s="36" t="s">
        <v>337</v>
      </c>
      <c r="T31" s="36" t="s">
        <v>337</v>
      </c>
      <c r="U31" s="36" t="s">
        <v>337</v>
      </c>
      <c r="V31" s="36" t="s">
        <v>337</v>
      </c>
      <c r="W31" s="36" t="s">
        <v>337</v>
      </c>
      <c r="X31" s="36" t="s">
        <v>337</v>
      </c>
      <c r="Y31" s="36" t="s">
        <v>337</v>
      </c>
      <c r="Z31" s="36" t="s">
        <v>337</v>
      </c>
      <c r="AA31" s="36" t="s">
        <v>337</v>
      </c>
      <c r="AB31" s="36" t="s">
        <v>337</v>
      </c>
      <c r="AC31" s="36" t="s">
        <v>337</v>
      </c>
      <c r="AD31" s="36" t="s">
        <v>337</v>
      </c>
      <c r="AE31" s="36" t="s">
        <v>337</v>
      </c>
      <c r="AF31" s="36" t="s">
        <v>337</v>
      </c>
      <c r="AG31" s="36" t="s">
        <v>337</v>
      </c>
      <c r="AH31" s="36" t="s">
        <v>337</v>
      </c>
      <c r="AI31" s="36" t="s">
        <v>337</v>
      </c>
      <c r="AJ31" s="36" t="s">
        <v>337</v>
      </c>
      <c r="AK31" s="36" t="s">
        <v>337</v>
      </c>
      <c r="AL31" s="36" t="s">
        <v>337</v>
      </c>
      <c r="AM31" s="36" t="s">
        <v>337</v>
      </c>
      <c r="AN31" s="36" t="s">
        <v>337</v>
      </c>
      <c r="AO31" s="36" t="s">
        <v>337</v>
      </c>
      <c r="AP31" s="36" t="s">
        <v>337</v>
      </c>
      <c r="AQ31" s="36" t="s">
        <v>337</v>
      </c>
      <c r="AR31" s="36" t="s">
        <v>337</v>
      </c>
      <c r="AS31" s="36" t="s">
        <v>337</v>
      </c>
      <c r="AT31" s="36" t="s">
        <v>337</v>
      </c>
      <c r="AU31" s="36" t="s">
        <v>337</v>
      </c>
      <c r="AV31" s="36" t="s">
        <v>337</v>
      </c>
      <c r="AW31" s="36" t="s">
        <v>337</v>
      </c>
      <c r="AX31" s="36" t="s">
        <v>337</v>
      </c>
      <c r="AY31" s="36" t="s">
        <v>337</v>
      </c>
      <c r="AZ31" s="36" t="s">
        <v>337</v>
      </c>
      <c r="BA31" s="36" t="s">
        <v>337</v>
      </c>
      <c r="BB31" s="36" t="s">
        <v>337</v>
      </c>
      <c r="BC31" s="36" t="s">
        <v>337</v>
      </c>
      <c r="BD31" s="36" t="s">
        <v>337</v>
      </c>
      <c r="BE31" s="36" t="s">
        <v>337</v>
      </c>
      <c r="BF31" s="36" t="s">
        <v>337</v>
      </c>
      <c r="BG31" s="36" t="s">
        <v>337</v>
      </c>
      <c r="BH31" s="36" t="s">
        <v>337</v>
      </c>
      <c r="BI31" s="36" t="s">
        <v>337</v>
      </c>
      <c r="BJ31" s="36" t="s">
        <v>337</v>
      </c>
      <c r="BK31" s="36" t="s">
        <v>337</v>
      </c>
      <c r="BL31" s="36" t="s">
        <v>337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337</v>
      </c>
      <c r="E32" s="36" t="s">
        <v>337</v>
      </c>
      <c r="F32" s="36" t="s">
        <v>337</v>
      </c>
      <c r="G32" s="36" t="s">
        <v>337</v>
      </c>
      <c r="H32" s="36" t="s">
        <v>337</v>
      </c>
      <c r="I32" s="36" t="s">
        <v>337</v>
      </c>
      <c r="J32" s="36" t="s">
        <v>337</v>
      </c>
      <c r="K32" s="36" t="s">
        <v>337</v>
      </c>
      <c r="L32" s="36" t="s">
        <v>337</v>
      </c>
      <c r="M32" s="36" t="s">
        <v>337</v>
      </c>
      <c r="N32" s="36" t="s">
        <v>337</v>
      </c>
      <c r="O32" s="36" t="s">
        <v>337</v>
      </c>
      <c r="P32" s="36" t="s">
        <v>337</v>
      </c>
      <c r="Q32" s="36" t="s">
        <v>337</v>
      </c>
      <c r="R32" s="36" t="s">
        <v>337</v>
      </c>
      <c r="S32" s="36" t="s">
        <v>337</v>
      </c>
      <c r="T32" s="36" t="s">
        <v>337</v>
      </c>
      <c r="U32" s="36" t="s">
        <v>337</v>
      </c>
      <c r="V32" s="36" t="s">
        <v>337</v>
      </c>
      <c r="W32" s="36" t="s">
        <v>337</v>
      </c>
      <c r="X32" s="36" t="s">
        <v>337</v>
      </c>
      <c r="Y32" s="36" t="s">
        <v>337</v>
      </c>
      <c r="Z32" s="36" t="s">
        <v>337</v>
      </c>
      <c r="AA32" s="36" t="s">
        <v>337</v>
      </c>
      <c r="AB32" s="36" t="s">
        <v>337</v>
      </c>
      <c r="AC32" s="36" t="s">
        <v>337</v>
      </c>
      <c r="AD32" s="36" t="s">
        <v>337</v>
      </c>
      <c r="AE32" s="36" t="s">
        <v>337</v>
      </c>
      <c r="AF32" s="36" t="s">
        <v>337</v>
      </c>
      <c r="AG32" s="36" t="s">
        <v>337</v>
      </c>
      <c r="AH32" s="36" t="s">
        <v>337</v>
      </c>
      <c r="AI32" s="36" t="s">
        <v>337</v>
      </c>
      <c r="AJ32" s="36" t="s">
        <v>337</v>
      </c>
      <c r="AK32" s="36" t="s">
        <v>337</v>
      </c>
      <c r="AL32" s="36" t="s">
        <v>337</v>
      </c>
      <c r="AM32" s="36" t="s">
        <v>337</v>
      </c>
      <c r="AN32" s="36" t="s">
        <v>337</v>
      </c>
      <c r="AO32" s="36" t="s">
        <v>337</v>
      </c>
      <c r="AP32" s="36" t="s">
        <v>337</v>
      </c>
      <c r="AQ32" s="36" t="s">
        <v>337</v>
      </c>
      <c r="AR32" s="36" t="s">
        <v>337</v>
      </c>
      <c r="AS32" s="36" t="s">
        <v>337</v>
      </c>
      <c r="AT32" s="36" t="s">
        <v>337</v>
      </c>
      <c r="AU32" s="36" t="s">
        <v>337</v>
      </c>
      <c r="AV32" s="36" t="s">
        <v>337</v>
      </c>
      <c r="AW32" s="36" t="s">
        <v>337</v>
      </c>
      <c r="AX32" s="36" t="s">
        <v>337</v>
      </c>
      <c r="AY32" s="36" t="s">
        <v>337</v>
      </c>
      <c r="AZ32" s="36" t="s">
        <v>337</v>
      </c>
      <c r="BA32" s="36" t="s">
        <v>337</v>
      </c>
      <c r="BB32" s="36" t="s">
        <v>337</v>
      </c>
      <c r="BC32" s="36" t="s">
        <v>337</v>
      </c>
      <c r="BD32" s="36" t="s">
        <v>337</v>
      </c>
      <c r="BE32" s="36" t="s">
        <v>337</v>
      </c>
      <c r="BF32" s="36" t="s">
        <v>337</v>
      </c>
      <c r="BG32" s="36" t="s">
        <v>337</v>
      </c>
      <c r="BH32" s="36" t="s">
        <v>337</v>
      </c>
      <c r="BI32" s="36" t="s">
        <v>337</v>
      </c>
      <c r="BJ32" s="36" t="s">
        <v>337</v>
      </c>
      <c r="BK32" s="36" t="s">
        <v>337</v>
      </c>
      <c r="BL32" s="36" t="s">
        <v>337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337</v>
      </c>
      <c r="E33" s="36" t="s">
        <v>337</v>
      </c>
      <c r="F33" s="36" t="s">
        <v>337</v>
      </c>
      <c r="G33" s="36" t="s">
        <v>337</v>
      </c>
      <c r="H33" s="36" t="s">
        <v>337</v>
      </c>
      <c r="I33" s="36" t="s">
        <v>337</v>
      </c>
      <c r="J33" s="36" t="s">
        <v>337</v>
      </c>
      <c r="K33" s="36" t="s">
        <v>337</v>
      </c>
      <c r="L33" s="36" t="s">
        <v>337</v>
      </c>
      <c r="M33" s="36" t="s">
        <v>337</v>
      </c>
      <c r="N33" s="36" t="s">
        <v>337</v>
      </c>
      <c r="O33" s="36" t="s">
        <v>337</v>
      </c>
      <c r="P33" s="36" t="s">
        <v>337</v>
      </c>
      <c r="Q33" s="36" t="s">
        <v>337</v>
      </c>
      <c r="R33" s="36" t="s">
        <v>337</v>
      </c>
      <c r="S33" s="36" t="s">
        <v>337</v>
      </c>
      <c r="T33" s="36" t="s">
        <v>337</v>
      </c>
      <c r="U33" s="36" t="s">
        <v>337</v>
      </c>
      <c r="V33" s="36" t="s">
        <v>337</v>
      </c>
      <c r="W33" s="36" t="s">
        <v>337</v>
      </c>
      <c r="X33" s="36" t="s">
        <v>337</v>
      </c>
      <c r="Y33" s="36" t="s">
        <v>337</v>
      </c>
      <c r="Z33" s="36" t="s">
        <v>337</v>
      </c>
      <c r="AA33" s="36" t="s">
        <v>337</v>
      </c>
      <c r="AB33" s="36" t="s">
        <v>337</v>
      </c>
      <c r="AC33" s="36" t="s">
        <v>337</v>
      </c>
      <c r="AD33" s="36" t="s">
        <v>337</v>
      </c>
      <c r="AE33" s="36" t="s">
        <v>337</v>
      </c>
      <c r="AF33" s="36" t="s">
        <v>337</v>
      </c>
      <c r="AG33" s="36" t="s">
        <v>337</v>
      </c>
      <c r="AH33" s="36" t="s">
        <v>337</v>
      </c>
      <c r="AI33" s="36" t="s">
        <v>337</v>
      </c>
      <c r="AJ33" s="36" t="s">
        <v>337</v>
      </c>
      <c r="AK33" s="36" t="s">
        <v>337</v>
      </c>
      <c r="AL33" s="36" t="s">
        <v>337</v>
      </c>
      <c r="AM33" s="36" t="s">
        <v>337</v>
      </c>
      <c r="AN33" s="36" t="s">
        <v>337</v>
      </c>
      <c r="AO33" s="36" t="s">
        <v>337</v>
      </c>
      <c r="AP33" s="36" t="s">
        <v>337</v>
      </c>
      <c r="AQ33" s="36" t="s">
        <v>337</v>
      </c>
      <c r="AR33" s="36" t="s">
        <v>337</v>
      </c>
      <c r="AS33" s="36" t="s">
        <v>337</v>
      </c>
      <c r="AT33" s="36" t="s">
        <v>337</v>
      </c>
      <c r="AU33" s="36" t="s">
        <v>337</v>
      </c>
      <c r="AV33" s="36" t="s">
        <v>337</v>
      </c>
      <c r="AW33" s="36" t="s">
        <v>337</v>
      </c>
      <c r="AX33" s="36" t="s">
        <v>337</v>
      </c>
      <c r="AY33" s="36" t="s">
        <v>337</v>
      </c>
      <c r="AZ33" s="36" t="s">
        <v>337</v>
      </c>
      <c r="BA33" s="36" t="s">
        <v>337</v>
      </c>
      <c r="BB33" s="36" t="s">
        <v>337</v>
      </c>
      <c r="BC33" s="36" t="s">
        <v>337</v>
      </c>
      <c r="BD33" s="36" t="s">
        <v>337</v>
      </c>
      <c r="BE33" s="36" t="s">
        <v>337</v>
      </c>
      <c r="BF33" s="36" t="s">
        <v>337</v>
      </c>
      <c r="BG33" s="36" t="s">
        <v>337</v>
      </c>
      <c r="BH33" s="36" t="s">
        <v>337</v>
      </c>
      <c r="BI33" s="36" t="s">
        <v>337</v>
      </c>
      <c r="BJ33" s="36" t="s">
        <v>337</v>
      </c>
      <c r="BK33" s="36" t="s">
        <v>337</v>
      </c>
      <c r="BL33" s="36" t="s">
        <v>337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337</v>
      </c>
      <c r="E34" s="36" t="s">
        <v>337</v>
      </c>
      <c r="F34" s="36" t="s">
        <v>337</v>
      </c>
      <c r="G34" s="36" t="s">
        <v>337</v>
      </c>
      <c r="H34" s="36" t="s">
        <v>337</v>
      </c>
      <c r="I34" s="36" t="s">
        <v>337</v>
      </c>
      <c r="J34" s="36" t="s">
        <v>337</v>
      </c>
      <c r="K34" s="36" t="s">
        <v>337</v>
      </c>
      <c r="L34" s="36" t="s">
        <v>337</v>
      </c>
      <c r="M34" s="36" t="s">
        <v>337</v>
      </c>
      <c r="N34" s="36" t="s">
        <v>337</v>
      </c>
      <c r="O34" s="36" t="s">
        <v>337</v>
      </c>
      <c r="P34" s="36" t="s">
        <v>337</v>
      </c>
      <c r="Q34" s="36" t="s">
        <v>337</v>
      </c>
      <c r="R34" s="36" t="s">
        <v>337</v>
      </c>
      <c r="S34" s="36" t="s">
        <v>337</v>
      </c>
      <c r="T34" s="36" t="s">
        <v>337</v>
      </c>
      <c r="U34" s="36" t="s">
        <v>337</v>
      </c>
      <c r="V34" s="36" t="s">
        <v>337</v>
      </c>
      <c r="W34" s="36" t="s">
        <v>337</v>
      </c>
      <c r="X34" s="36" t="s">
        <v>337</v>
      </c>
      <c r="Y34" s="36" t="s">
        <v>337</v>
      </c>
      <c r="Z34" s="36" t="s">
        <v>337</v>
      </c>
      <c r="AA34" s="36" t="s">
        <v>337</v>
      </c>
      <c r="AB34" s="36" t="s">
        <v>337</v>
      </c>
      <c r="AC34" s="36" t="s">
        <v>337</v>
      </c>
      <c r="AD34" s="36" t="s">
        <v>337</v>
      </c>
      <c r="AE34" s="36" t="s">
        <v>337</v>
      </c>
      <c r="AF34" s="36" t="s">
        <v>337</v>
      </c>
      <c r="AG34" s="36" t="s">
        <v>337</v>
      </c>
      <c r="AH34" s="36" t="s">
        <v>337</v>
      </c>
      <c r="AI34" s="36" t="s">
        <v>337</v>
      </c>
      <c r="AJ34" s="36" t="s">
        <v>337</v>
      </c>
      <c r="AK34" s="36" t="s">
        <v>337</v>
      </c>
      <c r="AL34" s="36" t="s">
        <v>337</v>
      </c>
      <c r="AM34" s="36" t="s">
        <v>337</v>
      </c>
      <c r="AN34" s="36" t="s">
        <v>337</v>
      </c>
      <c r="AO34" s="36" t="s">
        <v>337</v>
      </c>
      <c r="AP34" s="36" t="s">
        <v>337</v>
      </c>
      <c r="AQ34" s="36" t="s">
        <v>337</v>
      </c>
      <c r="AR34" s="36" t="s">
        <v>337</v>
      </c>
      <c r="AS34" s="36" t="s">
        <v>337</v>
      </c>
      <c r="AT34" s="36" t="s">
        <v>337</v>
      </c>
      <c r="AU34" s="36" t="s">
        <v>337</v>
      </c>
      <c r="AV34" s="36" t="s">
        <v>337</v>
      </c>
      <c r="AW34" s="36" t="s">
        <v>337</v>
      </c>
      <c r="AX34" s="36" t="s">
        <v>337</v>
      </c>
      <c r="AY34" s="36" t="s">
        <v>337</v>
      </c>
      <c r="AZ34" s="36" t="s">
        <v>337</v>
      </c>
      <c r="BA34" s="36" t="s">
        <v>337</v>
      </c>
      <c r="BB34" s="36" t="s">
        <v>337</v>
      </c>
      <c r="BC34" s="36" t="s">
        <v>337</v>
      </c>
      <c r="BD34" s="36" t="s">
        <v>337</v>
      </c>
      <c r="BE34" s="36" t="s">
        <v>337</v>
      </c>
      <c r="BF34" s="36" t="s">
        <v>337</v>
      </c>
      <c r="BG34" s="36" t="s">
        <v>337</v>
      </c>
      <c r="BH34" s="36" t="s">
        <v>337</v>
      </c>
      <c r="BI34" s="36" t="s">
        <v>337</v>
      </c>
      <c r="BJ34" s="36" t="s">
        <v>337</v>
      </c>
      <c r="BK34" s="36" t="s">
        <v>337</v>
      </c>
      <c r="BL34" s="36" t="s">
        <v>337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337</v>
      </c>
      <c r="E35" s="36" t="s">
        <v>337</v>
      </c>
      <c r="F35" s="36" t="s">
        <v>337</v>
      </c>
      <c r="G35" s="36" t="s">
        <v>337</v>
      </c>
      <c r="H35" s="36" t="s">
        <v>337</v>
      </c>
      <c r="I35" s="36" t="s">
        <v>337</v>
      </c>
      <c r="J35" s="36" t="s">
        <v>337</v>
      </c>
      <c r="K35" s="36" t="s">
        <v>337</v>
      </c>
      <c r="L35" s="36" t="s">
        <v>337</v>
      </c>
      <c r="M35" s="36" t="s">
        <v>337</v>
      </c>
      <c r="N35" s="36" t="s">
        <v>337</v>
      </c>
      <c r="O35" s="36" t="s">
        <v>337</v>
      </c>
      <c r="P35" s="36" t="s">
        <v>337</v>
      </c>
      <c r="Q35" s="36" t="s">
        <v>337</v>
      </c>
      <c r="R35" s="36" t="s">
        <v>337</v>
      </c>
      <c r="S35" s="36" t="s">
        <v>337</v>
      </c>
      <c r="T35" s="36" t="s">
        <v>337</v>
      </c>
      <c r="U35" s="36" t="s">
        <v>337</v>
      </c>
      <c r="V35" s="36" t="s">
        <v>337</v>
      </c>
      <c r="W35" s="36" t="s">
        <v>337</v>
      </c>
      <c r="X35" s="36" t="s">
        <v>337</v>
      </c>
      <c r="Y35" s="36" t="s">
        <v>337</v>
      </c>
      <c r="Z35" s="36" t="s">
        <v>337</v>
      </c>
      <c r="AA35" s="36" t="s">
        <v>337</v>
      </c>
      <c r="AB35" s="36" t="s">
        <v>337</v>
      </c>
      <c r="AC35" s="36" t="s">
        <v>337</v>
      </c>
      <c r="AD35" s="36" t="s">
        <v>337</v>
      </c>
      <c r="AE35" s="36" t="s">
        <v>337</v>
      </c>
      <c r="AF35" s="36" t="s">
        <v>337</v>
      </c>
      <c r="AG35" s="36" t="s">
        <v>337</v>
      </c>
      <c r="AH35" s="36" t="s">
        <v>337</v>
      </c>
      <c r="AI35" s="36" t="s">
        <v>337</v>
      </c>
      <c r="AJ35" s="36" t="s">
        <v>337</v>
      </c>
      <c r="AK35" s="36" t="s">
        <v>337</v>
      </c>
      <c r="AL35" s="36" t="s">
        <v>337</v>
      </c>
      <c r="AM35" s="36" t="s">
        <v>337</v>
      </c>
      <c r="AN35" s="36" t="s">
        <v>337</v>
      </c>
      <c r="AO35" s="36" t="s">
        <v>337</v>
      </c>
      <c r="AP35" s="36" t="s">
        <v>337</v>
      </c>
      <c r="AQ35" s="36" t="s">
        <v>337</v>
      </c>
      <c r="AR35" s="36" t="s">
        <v>337</v>
      </c>
      <c r="AS35" s="36" t="s">
        <v>337</v>
      </c>
      <c r="AT35" s="36" t="s">
        <v>337</v>
      </c>
      <c r="AU35" s="36" t="s">
        <v>337</v>
      </c>
      <c r="AV35" s="36" t="s">
        <v>337</v>
      </c>
      <c r="AW35" s="36" t="s">
        <v>337</v>
      </c>
      <c r="AX35" s="36" t="s">
        <v>337</v>
      </c>
      <c r="AY35" s="36" t="s">
        <v>337</v>
      </c>
      <c r="AZ35" s="36" t="s">
        <v>337</v>
      </c>
      <c r="BA35" s="36" t="s">
        <v>337</v>
      </c>
      <c r="BB35" s="36" t="s">
        <v>337</v>
      </c>
      <c r="BC35" s="36" t="s">
        <v>337</v>
      </c>
      <c r="BD35" s="36" t="s">
        <v>337</v>
      </c>
      <c r="BE35" s="36" t="s">
        <v>337</v>
      </c>
      <c r="BF35" s="36" t="s">
        <v>337</v>
      </c>
      <c r="BG35" s="36" t="s">
        <v>337</v>
      </c>
      <c r="BH35" s="36" t="s">
        <v>337</v>
      </c>
      <c r="BI35" s="36" t="s">
        <v>337</v>
      </c>
      <c r="BJ35" s="36" t="s">
        <v>337</v>
      </c>
      <c r="BK35" s="36" t="s">
        <v>337</v>
      </c>
      <c r="BL35" s="36" t="s">
        <v>337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337</v>
      </c>
      <c r="E36" s="36" t="s">
        <v>337</v>
      </c>
      <c r="F36" s="36" t="s">
        <v>337</v>
      </c>
      <c r="G36" s="36" t="s">
        <v>337</v>
      </c>
      <c r="H36" s="36" t="s">
        <v>337</v>
      </c>
      <c r="I36" s="36" t="s">
        <v>337</v>
      </c>
      <c r="J36" s="36" t="s">
        <v>337</v>
      </c>
      <c r="K36" s="36" t="s">
        <v>337</v>
      </c>
      <c r="L36" s="36" t="s">
        <v>337</v>
      </c>
      <c r="M36" s="36" t="s">
        <v>337</v>
      </c>
      <c r="N36" s="36" t="s">
        <v>337</v>
      </c>
      <c r="O36" s="36" t="s">
        <v>337</v>
      </c>
      <c r="P36" s="36" t="s">
        <v>337</v>
      </c>
      <c r="Q36" s="36" t="s">
        <v>337</v>
      </c>
      <c r="R36" s="36" t="s">
        <v>337</v>
      </c>
      <c r="S36" s="36" t="s">
        <v>337</v>
      </c>
      <c r="T36" s="36" t="s">
        <v>337</v>
      </c>
      <c r="U36" s="36" t="s">
        <v>337</v>
      </c>
      <c r="V36" s="36" t="s">
        <v>337</v>
      </c>
      <c r="W36" s="36" t="s">
        <v>337</v>
      </c>
      <c r="X36" s="36" t="s">
        <v>337</v>
      </c>
      <c r="Y36" s="36" t="s">
        <v>337</v>
      </c>
      <c r="Z36" s="36" t="s">
        <v>337</v>
      </c>
      <c r="AA36" s="36" t="s">
        <v>337</v>
      </c>
      <c r="AB36" s="36" t="s">
        <v>337</v>
      </c>
      <c r="AC36" s="36" t="s">
        <v>337</v>
      </c>
      <c r="AD36" s="36" t="s">
        <v>337</v>
      </c>
      <c r="AE36" s="36" t="s">
        <v>337</v>
      </c>
      <c r="AF36" s="36" t="s">
        <v>337</v>
      </c>
      <c r="AG36" s="36" t="s">
        <v>337</v>
      </c>
      <c r="AH36" s="36" t="s">
        <v>337</v>
      </c>
      <c r="AI36" s="36" t="s">
        <v>337</v>
      </c>
      <c r="AJ36" s="36" t="s">
        <v>337</v>
      </c>
      <c r="AK36" s="36" t="s">
        <v>337</v>
      </c>
      <c r="AL36" s="36" t="s">
        <v>337</v>
      </c>
      <c r="AM36" s="36" t="s">
        <v>337</v>
      </c>
      <c r="AN36" s="36" t="s">
        <v>337</v>
      </c>
      <c r="AO36" s="36" t="s">
        <v>337</v>
      </c>
      <c r="AP36" s="36" t="s">
        <v>337</v>
      </c>
      <c r="AQ36" s="36" t="s">
        <v>337</v>
      </c>
      <c r="AR36" s="36" t="s">
        <v>337</v>
      </c>
      <c r="AS36" s="36" t="s">
        <v>337</v>
      </c>
      <c r="AT36" s="36" t="s">
        <v>337</v>
      </c>
      <c r="AU36" s="36" t="s">
        <v>337</v>
      </c>
      <c r="AV36" s="36" t="s">
        <v>337</v>
      </c>
      <c r="AW36" s="36" t="s">
        <v>337</v>
      </c>
      <c r="AX36" s="36" t="s">
        <v>337</v>
      </c>
      <c r="AY36" s="36" t="s">
        <v>337</v>
      </c>
      <c r="AZ36" s="36" t="s">
        <v>337</v>
      </c>
      <c r="BA36" s="36" t="s">
        <v>337</v>
      </c>
      <c r="BB36" s="36" t="s">
        <v>337</v>
      </c>
      <c r="BC36" s="36" t="s">
        <v>337</v>
      </c>
      <c r="BD36" s="36" t="s">
        <v>337</v>
      </c>
      <c r="BE36" s="36" t="s">
        <v>337</v>
      </c>
      <c r="BF36" s="36" t="s">
        <v>337</v>
      </c>
      <c r="BG36" s="36" t="s">
        <v>337</v>
      </c>
      <c r="BH36" s="36" t="s">
        <v>337</v>
      </c>
      <c r="BI36" s="36" t="s">
        <v>337</v>
      </c>
      <c r="BJ36" s="36" t="s">
        <v>337</v>
      </c>
      <c r="BK36" s="36" t="s">
        <v>337</v>
      </c>
      <c r="BL36" s="36" t="s">
        <v>337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337</v>
      </c>
      <c r="E37" s="36" t="s">
        <v>337</v>
      </c>
      <c r="F37" s="36" t="s">
        <v>337</v>
      </c>
      <c r="G37" s="36" t="s">
        <v>337</v>
      </c>
      <c r="H37" s="36" t="s">
        <v>337</v>
      </c>
      <c r="I37" s="36" t="s">
        <v>337</v>
      </c>
      <c r="J37" s="36" t="s">
        <v>337</v>
      </c>
      <c r="K37" s="36" t="s">
        <v>337</v>
      </c>
      <c r="L37" s="36" t="s">
        <v>337</v>
      </c>
      <c r="M37" s="36" t="s">
        <v>337</v>
      </c>
      <c r="N37" s="36" t="s">
        <v>337</v>
      </c>
      <c r="O37" s="36" t="s">
        <v>337</v>
      </c>
      <c r="P37" s="36" t="s">
        <v>337</v>
      </c>
      <c r="Q37" s="36" t="s">
        <v>337</v>
      </c>
      <c r="R37" s="36" t="s">
        <v>337</v>
      </c>
      <c r="S37" s="36" t="s">
        <v>337</v>
      </c>
      <c r="T37" s="36" t="s">
        <v>337</v>
      </c>
      <c r="U37" s="36" t="s">
        <v>337</v>
      </c>
      <c r="V37" s="36" t="s">
        <v>337</v>
      </c>
      <c r="W37" s="36" t="s">
        <v>337</v>
      </c>
      <c r="X37" s="36" t="s">
        <v>337</v>
      </c>
      <c r="Y37" s="36" t="s">
        <v>337</v>
      </c>
      <c r="Z37" s="36" t="s">
        <v>337</v>
      </c>
      <c r="AA37" s="36" t="s">
        <v>337</v>
      </c>
      <c r="AB37" s="36" t="s">
        <v>337</v>
      </c>
      <c r="AC37" s="36" t="s">
        <v>337</v>
      </c>
      <c r="AD37" s="36" t="s">
        <v>337</v>
      </c>
      <c r="AE37" s="36" t="s">
        <v>337</v>
      </c>
      <c r="AF37" s="36" t="s">
        <v>337</v>
      </c>
      <c r="AG37" s="36" t="s">
        <v>337</v>
      </c>
      <c r="AH37" s="36" t="s">
        <v>337</v>
      </c>
      <c r="AI37" s="36" t="s">
        <v>337</v>
      </c>
      <c r="AJ37" s="36" t="s">
        <v>337</v>
      </c>
      <c r="AK37" s="36" t="s">
        <v>337</v>
      </c>
      <c r="AL37" s="36" t="s">
        <v>337</v>
      </c>
      <c r="AM37" s="36" t="s">
        <v>337</v>
      </c>
      <c r="AN37" s="36" t="s">
        <v>337</v>
      </c>
      <c r="AO37" s="36" t="s">
        <v>337</v>
      </c>
      <c r="AP37" s="36" t="s">
        <v>337</v>
      </c>
      <c r="AQ37" s="36" t="s">
        <v>337</v>
      </c>
      <c r="AR37" s="36" t="s">
        <v>337</v>
      </c>
      <c r="AS37" s="36" t="s">
        <v>337</v>
      </c>
      <c r="AT37" s="36" t="s">
        <v>337</v>
      </c>
      <c r="AU37" s="36" t="s">
        <v>337</v>
      </c>
      <c r="AV37" s="36" t="s">
        <v>337</v>
      </c>
      <c r="AW37" s="36" t="s">
        <v>337</v>
      </c>
      <c r="AX37" s="36" t="s">
        <v>337</v>
      </c>
      <c r="AY37" s="36" t="s">
        <v>337</v>
      </c>
      <c r="AZ37" s="36" t="s">
        <v>337</v>
      </c>
      <c r="BA37" s="36" t="s">
        <v>337</v>
      </c>
      <c r="BB37" s="36" t="s">
        <v>337</v>
      </c>
      <c r="BC37" s="36" t="s">
        <v>337</v>
      </c>
      <c r="BD37" s="36" t="s">
        <v>337</v>
      </c>
      <c r="BE37" s="36" t="s">
        <v>337</v>
      </c>
      <c r="BF37" s="36" t="s">
        <v>337</v>
      </c>
      <c r="BG37" s="36" t="s">
        <v>337</v>
      </c>
      <c r="BH37" s="36" t="s">
        <v>337</v>
      </c>
      <c r="BI37" s="36" t="s">
        <v>337</v>
      </c>
      <c r="BJ37" s="36" t="s">
        <v>337</v>
      </c>
      <c r="BK37" s="36" t="s">
        <v>337</v>
      </c>
      <c r="BL37" s="36" t="s">
        <v>337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337</v>
      </c>
      <c r="E38" s="36" t="s">
        <v>337</v>
      </c>
      <c r="F38" s="36" t="s">
        <v>337</v>
      </c>
      <c r="G38" s="36" t="s">
        <v>337</v>
      </c>
      <c r="H38" s="36" t="s">
        <v>337</v>
      </c>
      <c r="I38" s="36" t="s">
        <v>337</v>
      </c>
      <c r="J38" s="36" t="s">
        <v>337</v>
      </c>
      <c r="K38" s="36" t="s">
        <v>337</v>
      </c>
      <c r="L38" s="36" t="s">
        <v>337</v>
      </c>
      <c r="M38" s="36" t="s">
        <v>337</v>
      </c>
      <c r="N38" s="36" t="s">
        <v>337</v>
      </c>
      <c r="O38" s="36" t="s">
        <v>337</v>
      </c>
      <c r="P38" s="36" t="s">
        <v>337</v>
      </c>
      <c r="Q38" s="36" t="s">
        <v>337</v>
      </c>
      <c r="R38" s="36" t="s">
        <v>337</v>
      </c>
      <c r="S38" s="36" t="s">
        <v>337</v>
      </c>
      <c r="T38" s="36" t="s">
        <v>337</v>
      </c>
      <c r="U38" s="36" t="s">
        <v>337</v>
      </c>
      <c r="V38" s="36" t="s">
        <v>337</v>
      </c>
      <c r="W38" s="36" t="s">
        <v>337</v>
      </c>
      <c r="X38" s="36" t="s">
        <v>337</v>
      </c>
      <c r="Y38" s="36" t="s">
        <v>337</v>
      </c>
      <c r="Z38" s="36" t="s">
        <v>337</v>
      </c>
      <c r="AA38" s="36" t="s">
        <v>337</v>
      </c>
      <c r="AB38" s="36" t="s">
        <v>337</v>
      </c>
      <c r="AC38" s="36" t="s">
        <v>337</v>
      </c>
      <c r="AD38" s="36" t="s">
        <v>337</v>
      </c>
      <c r="AE38" s="36" t="s">
        <v>337</v>
      </c>
      <c r="AF38" s="36" t="s">
        <v>337</v>
      </c>
      <c r="AG38" s="36" t="s">
        <v>337</v>
      </c>
      <c r="AH38" s="36" t="s">
        <v>337</v>
      </c>
      <c r="AI38" s="36" t="s">
        <v>337</v>
      </c>
      <c r="AJ38" s="36" t="s">
        <v>337</v>
      </c>
      <c r="AK38" s="36" t="s">
        <v>337</v>
      </c>
      <c r="AL38" s="36" t="s">
        <v>337</v>
      </c>
      <c r="AM38" s="36" t="s">
        <v>337</v>
      </c>
      <c r="AN38" s="36" t="s">
        <v>337</v>
      </c>
      <c r="AO38" s="36" t="s">
        <v>337</v>
      </c>
      <c r="AP38" s="36" t="s">
        <v>337</v>
      </c>
      <c r="AQ38" s="36" t="s">
        <v>337</v>
      </c>
      <c r="AR38" s="36" t="s">
        <v>337</v>
      </c>
      <c r="AS38" s="36" t="s">
        <v>337</v>
      </c>
      <c r="AT38" s="36" t="s">
        <v>337</v>
      </c>
      <c r="AU38" s="36" t="s">
        <v>337</v>
      </c>
      <c r="AV38" s="36" t="s">
        <v>337</v>
      </c>
      <c r="AW38" s="36" t="s">
        <v>337</v>
      </c>
      <c r="AX38" s="36" t="s">
        <v>337</v>
      </c>
      <c r="AY38" s="36" t="s">
        <v>337</v>
      </c>
      <c r="AZ38" s="36" t="s">
        <v>337</v>
      </c>
      <c r="BA38" s="36" t="s">
        <v>337</v>
      </c>
      <c r="BB38" s="36" t="s">
        <v>337</v>
      </c>
      <c r="BC38" s="36" t="s">
        <v>337</v>
      </c>
      <c r="BD38" s="36" t="s">
        <v>337</v>
      </c>
      <c r="BE38" s="36" t="s">
        <v>337</v>
      </c>
      <c r="BF38" s="36" t="s">
        <v>337</v>
      </c>
      <c r="BG38" s="36" t="s">
        <v>337</v>
      </c>
      <c r="BH38" s="36" t="s">
        <v>337</v>
      </c>
      <c r="BI38" s="36" t="s">
        <v>337</v>
      </c>
      <c r="BJ38" s="36" t="s">
        <v>337</v>
      </c>
      <c r="BK38" s="36" t="s">
        <v>337</v>
      </c>
      <c r="BL38" s="36" t="s">
        <v>337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337</v>
      </c>
      <c r="E39" s="36" t="s">
        <v>337</v>
      </c>
      <c r="F39" s="36" t="s">
        <v>337</v>
      </c>
      <c r="G39" s="36" t="s">
        <v>337</v>
      </c>
      <c r="H39" s="36" t="s">
        <v>337</v>
      </c>
      <c r="I39" s="36" t="s">
        <v>337</v>
      </c>
      <c r="J39" s="36" t="s">
        <v>337</v>
      </c>
      <c r="K39" s="36" t="s">
        <v>337</v>
      </c>
      <c r="L39" s="36" t="s">
        <v>337</v>
      </c>
      <c r="M39" s="36" t="s">
        <v>337</v>
      </c>
      <c r="N39" s="36" t="s">
        <v>337</v>
      </c>
      <c r="O39" s="36" t="s">
        <v>337</v>
      </c>
      <c r="P39" s="36" t="s">
        <v>337</v>
      </c>
      <c r="Q39" s="36" t="s">
        <v>337</v>
      </c>
      <c r="R39" s="36" t="s">
        <v>337</v>
      </c>
      <c r="S39" s="36" t="s">
        <v>337</v>
      </c>
      <c r="T39" s="36" t="s">
        <v>337</v>
      </c>
      <c r="U39" s="36" t="s">
        <v>337</v>
      </c>
      <c r="V39" s="36" t="s">
        <v>337</v>
      </c>
      <c r="W39" s="36" t="s">
        <v>337</v>
      </c>
      <c r="X39" s="36" t="s">
        <v>337</v>
      </c>
      <c r="Y39" s="36" t="s">
        <v>337</v>
      </c>
      <c r="Z39" s="36" t="s">
        <v>337</v>
      </c>
      <c r="AA39" s="36" t="s">
        <v>337</v>
      </c>
      <c r="AB39" s="36" t="s">
        <v>337</v>
      </c>
      <c r="AC39" s="36" t="s">
        <v>337</v>
      </c>
      <c r="AD39" s="36" t="s">
        <v>337</v>
      </c>
      <c r="AE39" s="36" t="s">
        <v>337</v>
      </c>
      <c r="AF39" s="36" t="s">
        <v>337</v>
      </c>
      <c r="AG39" s="36" t="s">
        <v>337</v>
      </c>
      <c r="AH39" s="36" t="s">
        <v>337</v>
      </c>
      <c r="AI39" s="36" t="s">
        <v>337</v>
      </c>
      <c r="AJ39" s="36" t="s">
        <v>337</v>
      </c>
      <c r="AK39" s="36" t="s">
        <v>337</v>
      </c>
      <c r="AL39" s="36" t="s">
        <v>337</v>
      </c>
      <c r="AM39" s="36" t="s">
        <v>337</v>
      </c>
      <c r="AN39" s="36" t="s">
        <v>337</v>
      </c>
      <c r="AO39" s="36" t="s">
        <v>337</v>
      </c>
      <c r="AP39" s="36" t="s">
        <v>337</v>
      </c>
      <c r="AQ39" s="36" t="s">
        <v>337</v>
      </c>
      <c r="AR39" s="36" t="s">
        <v>337</v>
      </c>
      <c r="AS39" s="36" t="s">
        <v>337</v>
      </c>
      <c r="AT39" s="36" t="s">
        <v>337</v>
      </c>
      <c r="AU39" s="36" t="s">
        <v>337</v>
      </c>
      <c r="AV39" s="36" t="s">
        <v>337</v>
      </c>
      <c r="AW39" s="36" t="s">
        <v>337</v>
      </c>
      <c r="AX39" s="36" t="s">
        <v>337</v>
      </c>
      <c r="AY39" s="36" t="s">
        <v>337</v>
      </c>
      <c r="AZ39" s="36" t="s">
        <v>337</v>
      </c>
      <c r="BA39" s="36" t="s">
        <v>337</v>
      </c>
      <c r="BB39" s="36" t="s">
        <v>337</v>
      </c>
      <c r="BC39" s="36" t="s">
        <v>337</v>
      </c>
      <c r="BD39" s="36" t="s">
        <v>337</v>
      </c>
      <c r="BE39" s="36" t="s">
        <v>337</v>
      </c>
      <c r="BF39" s="36" t="s">
        <v>337</v>
      </c>
      <c r="BG39" s="36" t="s">
        <v>337</v>
      </c>
      <c r="BH39" s="36" t="s">
        <v>337</v>
      </c>
      <c r="BI39" s="36" t="s">
        <v>337</v>
      </c>
      <c r="BJ39" s="36" t="s">
        <v>337</v>
      </c>
      <c r="BK39" s="36" t="s">
        <v>337</v>
      </c>
      <c r="BL39" s="36" t="s">
        <v>337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337</v>
      </c>
      <c r="E40" s="36" t="s">
        <v>337</v>
      </c>
      <c r="F40" s="36" t="s">
        <v>337</v>
      </c>
      <c r="G40" s="36" t="s">
        <v>337</v>
      </c>
      <c r="H40" s="36" t="s">
        <v>337</v>
      </c>
      <c r="I40" s="36" t="s">
        <v>337</v>
      </c>
      <c r="J40" s="36" t="s">
        <v>337</v>
      </c>
      <c r="K40" s="36" t="s">
        <v>337</v>
      </c>
      <c r="L40" s="36" t="s">
        <v>337</v>
      </c>
      <c r="M40" s="36" t="s">
        <v>337</v>
      </c>
      <c r="N40" s="36" t="s">
        <v>337</v>
      </c>
      <c r="O40" s="36" t="s">
        <v>337</v>
      </c>
      <c r="P40" s="36" t="s">
        <v>337</v>
      </c>
      <c r="Q40" s="36" t="s">
        <v>337</v>
      </c>
      <c r="R40" s="36" t="s">
        <v>337</v>
      </c>
      <c r="S40" s="36" t="s">
        <v>337</v>
      </c>
      <c r="T40" s="36" t="s">
        <v>337</v>
      </c>
      <c r="U40" s="36" t="s">
        <v>337</v>
      </c>
      <c r="V40" s="36" t="s">
        <v>337</v>
      </c>
      <c r="W40" s="36" t="s">
        <v>337</v>
      </c>
      <c r="X40" s="36" t="s">
        <v>337</v>
      </c>
      <c r="Y40" s="36" t="s">
        <v>337</v>
      </c>
      <c r="Z40" s="36" t="s">
        <v>337</v>
      </c>
      <c r="AA40" s="36" t="s">
        <v>337</v>
      </c>
      <c r="AB40" s="36" t="s">
        <v>337</v>
      </c>
      <c r="AC40" s="36" t="s">
        <v>337</v>
      </c>
      <c r="AD40" s="36" t="s">
        <v>337</v>
      </c>
      <c r="AE40" s="36" t="s">
        <v>337</v>
      </c>
      <c r="AF40" s="36" t="s">
        <v>337</v>
      </c>
      <c r="AG40" s="36" t="s">
        <v>337</v>
      </c>
      <c r="AH40" s="36" t="s">
        <v>337</v>
      </c>
      <c r="AI40" s="36" t="s">
        <v>337</v>
      </c>
      <c r="AJ40" s="36" t="s">
        <v>337</v>
      </c>
      <c r="AK40" s="36" t="s">
        <v>337</v>
      </c>
      <c r="AL40" s="36" t="s">
        <v>337</v>
      </c>
      <c r="AM40" s="36" t="s">
        <v>337</v>
      </c>
      <c r="AN40" s="36" t="s">
        <v>337</v>
      </c>
      <c r="AO40" s="36" t="s">
        <v>337</v>
      </c>
      <c r="AP40" s="36" t="s">
        <v>337</v>
      </c>
      <c r="AQ40" s="36" t="s">
        <v>337</v>
      </c>
      <c r="AR40" s="36" t="s">
        <v>337</v>
      </c>
      <c r="AS40" s="36" t="s">
        <v>337</v>
      </c>
      <c r="AT40" s="36" t="s">
        <v>337</v>
      </c>
      <c r="AU40" s="36" t="s">
        <v>337</v>
      </c>
      <c r="AV40" s="36" t="s">
        <v>337</v>
      </c>
      <c r="AW40" s="36" t="s">
        <v>337</v>
      </c>
      <c r="AX40" s="36" t="s">
        <v>337</v>
      </c>
      <c r="AY40" s="36" t="s">
        <v>337</v>
      </c>
      <c r="AZ40" s="36" t="s">
        <v>337</v>
      </c>
      <c r="BA40" s="36" t="s">
        <v>337</v>
      </c>
      <c r="BB40" s="36" t="s">
        <v>337</v>
      </c>
      <c r="BC40" s="36" t="s">
        <v>337</v>
      </c>
      <c r="BD40" s="36" t="s">
        <v>337</v>
      </c>
      <c r="BE40" s="36" t="s">
        <v>337</v>
      </c>
      <c r="BF40" s="36" t="s">
        <v>337</v>
      </c>
      <c r="BG40" s="36" t="s">
        <v>337</v>
      </c>
      <c r="BH40" s="36" t="s">
        <v>337</v>
      </c>
      <c r="BI40" s="36" t="s">
        <v>337</v>
      </c>
      <c r="BJ40" s="36" t="s">
        <v>337</v>
      </c>
      <c r="BK40" s="36" t="s">
        <v>337</v>
      </c>
      <c r="BL40" s="36" t="s">
        <v>337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337</v>
      </c>
      <c r="E41" s="36" t="s">
        <v>337</v>
      </c>
      <c r="F41" s="36" t="s">
        <v>337</v>
      </c>
      <c r="G41" s="36" t="s">
        <v>337</v>
      </c>
      <c r="H41" s="36" t="s">
        <v>337</v>
      </c>
      <c r="I41" s="36" t="s">
        <v>337</v>
      </c>
      <c r="J41" s="36" t="s">
        <v>337</v>
      </c>
      <c r="K41" s="36" t="s">
        <v>337</v>
      </c>
      <c r="L41" s="36" t="s">
        <v>337</v>
      </c>
      <c r="M41" s="36" t="s">
        <v>337</v>
      </c>
      <c r="N41" s="36" t="s">
        <v>337</v>
      </c>
      <c r="O41" s="36" t="s">
        <v>337</v>
      </c>
      <c r="P41" s="36" t="s">
        <v>337</v>
      </c>
      <c r="Q41" s="36" t="s">
        <v>337</v>
      </c>
      <c r="R41" s="36" t="s">
        <v>337</v>
      </c>
      <c r="S41" s="36" t="s">
        <v>337</v>
      </c>
      <c r="T41" s="36" t="s">
        <v>337</v>
      </c>
      <c r="U41" s="36" t="s">
        <v>337</v>
      </c>
      <c r="V41" s="36" t="s">
        <v>337</v>
      </c>
      <c r="W41" s="36" t="s">
        <v>337</v>
      </c>
      <c r="X41" s="36" t="s">
        <v>337</v>
      </c>
      <c r="Y41" s="36" t="s">
        <v>337</v>
      </c>
      <c r="Z41" s="36" t="s">
        <v>337</v>
      </c>
      <c r="AA41" s="36" t="s">
        <v>337</v>
      </c>
      <c r="AB41" s="36" t="s">
        <v>337</v>
      </c>
      <c r="AC41" s="36" t="s">
        <v>337</v>
      </c>
      <c r="AD41" s="36" t="s">
        <v>337</v>
      </c>
      <c r="AE41" s="36" t="s">
        <v>337</v>
      </c>
      <c r="AF41" s="36" t="s">
        <v>337</v>
      </c>
      <c r="AG41" s="36" t="s">
        <v>337</v>
      </c>
      <c r="AH41" s="36" t="s">
        <v>337</v>
      </c>
      <c r="AI41" s="36" t="s">
        <v>337</v>
      </c>
      <c r="AJ41" s="36" t="s">
        <v>337</v>
      </c>
      <c r="AK41" s="36" t="s">
        <v>337</v>
      </c>
      <c r="AL41" s="36" t="s">
        <v>337</v>
      </c>
      <c r="AM41" s="36" t="s">
        <v>337</v>
      </c>
      <c r="AN41" s="36" t="s">
        <v>337</v>
      </c>
      <c r="AO41" s="36" t="s">
        <v>337</v>
      </c>
      <c r="AP41" s="36" t="s">
        <v>337</v>
      </c>
      <c r="AQ41" s="36" t="s">
        <v>337</v>
      </c>
      <c r="AR41" s="36" t="s">
        <v>337</v>
      </c>
      <c r="AS41" s="36" t="s">
        <v>337</v>
      </c>
      <c r="AT41" s="36" t="s">
        <v>337</v>
      </c>
      <c r="AU41" s="36" t="s">
        <v>337</v>
      </c>
      <c r="AV41" s="36" t="s">
        <v>337</v>
      </c>
      <c r="AW41" s="36" t="s">
        <v>337</v>
      </c>
      <c r="AX41" s="36" t="s">
        <v>337</v>
      </c>
      <c r="AY41" s="36" t="s">
        <v>337</v>
      </c>
      <c r="AZ41" s="36" t="s">
        <v>337</v>
      </c>
      <c r="BA41" s="36" t="s">
        <v>337</v>
      </c>
      <c r="BB41" s="36" t="s">
        <v>337</v>
      </c>
      <c r="BC41" s="36" t="s">
        <v>337</v>
      </c>
      <c r="BD41" s="36" t="s">
        <v>337</v>
      </c>
      <c r="BE41" s="36" t="s">
        <v>337</v>
      </c>
      <c r="BF41" s="36" t="s">
        <v>337</v>
      </c>
      <c r="BG41" s="36" t="s">
        <v>337</v>
      </c>
      <c r="BH41" s="36" t="s">
        <v>337</v>
      </c>
      <c r="BI41" s="36" t="s">
        <v>337</v>
      </c>
      <c r="BJ41" s="36" t="s">
        <v>337</v>
      </c>
      <c r="BK41" s="36" t="s">
        <v>337</v>
      </c>
      <c r="BL41" s="36" t="s">
        <v>337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337</v>
      </c>
      <c r="E42" s="36" t="s">
        <v>337</v>
      </c>
      <c r="F42" s="36" t="s">
        <v>337</v>
      </c>
      <c r="G42" s="36" t="s">
        <v>337</v>
      </c>
      <c r="H42" s="36" t="s">
        <v>337</v>
      </c>
      <c r="I42" s="36" t="s">
        <v>337</v>
      </c>
      <c r="J42" s="36" t="s">
        <v>337</v>
      </c>
      <c r="K42" s="36" t="s">
        <v>337</v>
      </c>
      <c r="L42" s="36" t="s">
        <v>337</v>
      </c>
      <c r="M42" s="36" t="s">
        <v>337</v>
      </c>
      <c r="N42" s="36" t="s">
        <v>337</v>
      </c>
      <c r="O42" s="36" t="s">
        <v>337</v>
      </c>
      <c r="P42" s="36" t="s">
        <v>337</v>
      </c>
      <c r="Q42" s="36" t="s">
        <v>337</v>
      </c>
      <c r="R42" s="36" t="s">
        <v>337</v>
      </c>
      <c r="S42" s="36" t="s">
        <v>337</v>
      </c>
      <c r="T42" s="36" t="s">
        <v>337</v>
      </c>
      <c r="U42" s="36" t="s">
        <v>337</v>
      </c>
      <c r="V42" s="36" t="s">
        <v>337</v>
      </c>
      <c r="W42" s="36" t="s">
        <v>337</v>
      </c>
      <c r="X42" s="36" t="s">
        <v>337</v>
      </c>
      <c r="Y42" s="36" t="s">
        <v>337</v>
      </c>
      <c r="Z42" s="36" t="s">
        <v>337</v>
      </c>
      <c r="AA42" s="36" t="s">
        <v>337</v>
      </c>
      <c r="AB42" s="36" t="s">
        <v>337</v>
      </c>
      <c r="AC42" s="36" t="s">
        <v>337</v>
      </c>
      <c r="AD42" s="36" t="s">
        <v>337</v>
      </c>
      <c r="AE42" s="36" t="s">
        <v>337</v>
      </c>
      <c r="AF42" s="36" t="s">
        <v>337</v>
      </c>
      <c r="AG42" s="36" t="s">
        <v>337</v>
      </c>
      <c r="AH42" s="36" t="s">
        <v>337</v>
      </c>
      <c r="AI42" s="36" t="s">
        <v>337</v>
      </c>
      <c r="AJ42" s="36" t="s">
        <v>337</v>
      </c>
      <c r="AK42" s="36" t="s">
        <v>337</v>
      </c>
      <c r="AL42" s="36" t="s">
        <v>337</v>
      </c>
      <c r="AM42" s="36" t="s">
        <v>337</v>
      </c>
      <c r="AN42" s="36" t="s">
        <v>337</v>
      </c>
      <c r="AO42" s="36" t="s">
        <v>337</v>
      </c>
      <c r="AP42" s="36" t="s">
        <v>337</v>
      </c>
      <c r="AQ42" s="36" t="s">
        <v>337</v>
      </c>
      <c r="AR42" s="36" t="s">
        <v>337</v>
      </c>
      <c r="AS42" s="36" t="s">
        <v>337</v>
      </c>
      <c r="AT42" s="36" t="s">
        <v>337</v>
      </c>
      <c r="AU42" s="36" t="s">
        <v>337</v>
      </c>
      <c r="AV42" s="36" t="s">
        <v>337</v>
      </c>
      <c r="AW42" s="36" t="s">
        <v>337</v>
      </c>
      <c r="AX42" s="36" t="s">
        <v>337</v>
      </c>
      <c r="AY42" s="36" t="s">
        <v>337</v>
      </c>
      <c r="AZ42" s="36" t="s">
        <v>337</v>
      </c>
      <c r="BA42" s="36" t="s">
        <v>337</v>
      </c>
      <c r="BB42" s="36" t="s">
        <v>337</v>
      </c>
      <c r="BC42" s="36" t="s">
        <v>337</v>
      </c>
      <c r="BD42" s="36" t="s">
        <v>337</v>
      </c>
      <c r="BE42" s="36" t="s">
        <v>337</v>
      </c>
      <c r="BF42" s="36" t="s">
        <v>337</v>
      </c>
      <c r="BG42" s="36" t="s">
        <v>337</v>
      </c>
      <c r="BH42" s="36" t="s">
        <v>337</v>
      </c>
      <c r="BI42" s="36" t="s">
        <v>337</v>
      </c>
      <c r="BJ42" s="36" t="s">
        <v>337</v>
      </c>
      <c r="BK42" s="36" t="s">
        <v>337</v>
      </c>
      <c r="BL42" s="36" t="s">
        <v>337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337</v>
      </c>
      <c r="E43" s="36" t="s">
        <v>337</v>
      </c>
      <c r="F43" s="36" t="s">
        <v>337</v>
      </c>
      <c r="G43" s="36" t="s">
        <v>337</v>
      </c>
      <c r="H43" s="36" t="s">
        <v>337</v>
      </c>
      <c r="I43" s="36" t="s">
        <v>337</v>
      </c>
      <c r="J43" s="36" t="s">
        <v>337</v>
      </c>
      <c r="K43" s="36" t="s">
        <v>337</v>
      </c>
      <c r="L43" s="36" t="s">
        <v>337</v>
      </c>
      <c r="M43" s="36" t="s">
        <v>337</v>
      </c>
      <c r="N43" s="36" t="s">
        <v>337</v>
      </c>
      <c r="O43" s="36" t="s">
        <v>337</v>
      </c>
      <c r="P43" s="36" t="s">
        <v>337</v>
      </c>
      <c r="Q43" s="36" t="s">
        <v>337</v>
      </c>
      <c r="R43" s="36" t="s">
        <v>337</v>
      </c>
      <c r="S43" s="36" t="s">
        <v>337</v>
      </c>
      <c r="T43" s="36" t="s">
        <v>337</v>
      </c>
      <c r="U43" s="36" t="s">
        <v>337</v>
      </c>
      <c r="V43" s="36" t="s">
        <v>337</v>
      </c>
      <c r="W43" s="36" t="s">
        <v>337</v>
      </c>
      <c r="X43" s="36" t="s">
        <v>337</v>
      </c>
      <c r="Y43" s="36" t="s">
        <v>337</v>
      </c>
      <c r="Z43" s="36" t="s">
        <v>337</v>
      </c>
      <c r="AA43" s="36" t="s">
        <v>337</v>
      </c>
      <c r="AB43" s="36" t="s">
        <v>337</v>
      </c>
      <c r="AC43" s="36" t="s">
        <v>337</v>
      </c>
      <c r="AD43" s="36" t="s">
        <v>337</v>
      </c>
      <c r="AE43" s="36" t="s">
        <v>337</v>
      </c>
      <c r="AF43" s="36" t="s">
        <v>337</v>
      </c>
      <c r="AG43" s="36" t="s">
        <v>337</v>
      </c>
      <c r="AH43" s="36" t="s">
        <v>337</v>
      </c>
      <c r="AI43" s="36" t="s">
        <v>337</v>
      </c>
      <c r="AJ43" s="36" t="s">
        <v>337</v>
      </c>
      <c r="AK43" s="36" t="s">
        <v>337</v>
      </c>
      <c r="AL43" s="36" t="s">
        <v>337</v>
      </c>
      <c r="AM43" s="36" t="s">
        <v>337</v>
      </c>
      <c r="AN43" s="36" t="s">
        <v>337</v>
      </c>
      <c r="AO43" s="36" t="s">
        <v>337</v>
      </c>
      <c r="AP43" s="36" t="s">
        <v>337</v>
      </c>
      <c r="AQ43" s="36" t="s">
        <v>337</v>
      </c>
      <c r="AR43" s="36" t="s">
        <v>337</v>
      </c>
      <c r="AS43" s="36" t="s">
        <v>337</v>
      </c>
      <c r="AT43" s="36" t="s">
        <v>337</v>
      </c>
      <c r="AU43" s="36" t="s">
        <v>337</v>
      </c>
      <c r="AV43" s="36" t="s">
        <v>337</v>
      </c>
      <c r="AW43" s="36" t="s">
        <v>337</v>
      </c>
      <c r="AX43" s="36" t="s">
        <v>337</v>
      </c>
      <c r="AY43" s="36" t="s">
        <v>337</v>
      </c>
      <c r="AZ43" s="36" t="s">
        <v>337</v>
      </c>
      <c r="BA43" s="36" t="s">
        <v>337</v>
      </c>
      <c r="BB43" s="36" t="s">
        <v>337</v>
      </c>
      <c r="BC43" s="36" t="s">
        <v>337</v>
      </c>
      <c r="BD43" s="36" t="s">
        <v>337</v>
      </c>
      <c r="BE43" s="36" t="s">
        <v>337</v>
      </c>
      <c r="BF43" s="36" t="s">
        <v>337</v>
      </c>
      <c r="BG43" s="36" t="s">
        <v>337</v>
      </c>
      <c r="BH43" s="36" t="s">
        <v>337</v>
      </c>
      <c r="BI43" s="36" t="s">
        <v>337</v>
      </c>
      <c r="BJ43" s="36" t="s">
        <v>337</v>
      </c>
      <c r="BK43" s="36" t="s">
        <v>337</v>
      </c>
      <c r="BL43" s="36" t="s">
        <v>337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337</v>
      </c>
      <c r="E44" s="36" t="s">
        <v>337</v>
      </c>
      <c r="F44" s="36" t="s">
        <v>337</v>
      </c>
      <c r="G44" s="36" t="s">
        <v>337</v>
      </c>
      <c r="H44" s="36" t="s">
        <v>337</v>
      </c>
      <c r="I44" s="36" t="s">
        <v>337</v>
      </c>
      <c r="J44" s="36" t="s">
        <v>337</v>
      </c>
      <c r="K44" s="36" t="s">
        <v>337</v>
      </c>
      <c r="L44" s="36" t="s">
        <v>337</v>
      </c>
      <c r="M44" s="36" t="s">
        <v>337</v>
      </c>
      <c r="N44" s="36" t="s">
        <v>337</v>
      </c>
      <c r="O44" s="36" t="s">
        <v>337</v>
      </c>
      <c r="P44" s="36" t="s">
        <v>337</v>
      </c>
      <c r="Q44" s="36" t="s">
        <v>337</v>
      </c>
      <c r="R44" s="36" t="s">
        <v>337</v>
      </c>
      <c r="S44" s="36" t="s">
        <v>337</v>
      </c>
      <c r="T44" s="36" t="s">
        <v>337</v>
      </c>
      <c r="U44" s="36" t="s">
        <v>337</v>
      </c>
      <c r="V44" s="36" t="s">
        <v>337</v>
      </c>
      <c r="W44" s="36" t="s">
        <v>337</v>
      </c>
      <c r="X44" s="36" t="s">
        <v>337</v>
      </c>
      <c r="Y44" s="36" t="s">
        <v>337</v>
      </c>
      <c r="Z44" s="36" t="s">
        <v>337</v>
      </c>
      <c r="AA44" s="36" t="s">
        <v>337</v>
      </c>
      <c r="AB44" s="36" t="s">
        <v>337</v>
      </c>
      <c r="AC44" s="36" t="s">
        <v>337</v>
      </c>
      <c r="AD44" s="36" t="s">
        <v>337</v>
      </c>
      <c r="AE44" s="36" t="s">
        <v>337</v>
      </c>
      <c r="AF44" s="36" t="s">
        <v>337</v>
      </c>
      <c r="AG44" s="36" t="s">
        <v>337</v>
      </c>
      <c r="AH44" s="36" t="s">
        <v>337</v>
      </c>
      <c r="AI44" s="36" t="s">
        <v>337</v>
      </c>
      <c r="AJ44" s="36" t="s">
        <v>337</v>
      </c>
      <c r="AK44" s="36" t="s">
        <v>337</v>
      </c>
      <c r="AL44" s="36" t="s">
        <v>337</v>
      </c>
      <c r="AM44" s="36" t="s">
        <v>337</v>
      </c>
      <c r="AN44" s="36" t="s">
        <v>337</v>
      </c>
      <c r="AO44" s="36" t="s">
        <v>337</v>
      </c>
      <c r="AP44" s="36" t="s">
        <v>337</v>
      </c>
      <c r="AQ44" s="36" t="s">
        <v>337</v>
      </c>
      <c r="AR44" s="36" t="s">
        <v>337</v>
      </c>
      <c r="AS44" s="36" t="s">
        <v>337</v>
      </c>
      <c r="AT44" s="36" t="s">
        <v>337</v>
      </c>
      <c r="AU44" s="36" t="s">
        <v>337</v>
      </c>
      <c r="AV44" s="36" t="s">
        <v>337</v>
      </c>
      <c r="AW44" s="36" t="s">
        <v>337</v>
      </c>
      <c r="AX44" s="36" t="s">
        <v>337</v>
      </c>
      <c r="AY44" s="36" t="s">
        <v>337</v>
      </c>
      <c r="AZ44" s="36" t="s">
        <v>337</v>
      </c>
      <c r="BA44" s="36" t="s">
        <v>337</v>
      </c>
      <c r="BB44" s="36" t="s">
        <v>337</v>
      </c>
      <c r="BC44" s="36" t="s">
        <v>337</v>
      </c>
      <c r="BD44" s="36" t="s">
        <v>337</v>
      </c>
      <c r="BE44" s="36" t="s">
        <v>337</v>
      </c>
      <c r="BF44" s="36" t="s">
        <v>337</v>
      </c>
      <c r="BG44" s="36" t="s">
        <v>337</v>
      </c>
      <c r="BH44" s="36" t="s">
        <v>337</v>
      </c>
      <c r="BI44" s="36" t="s">
        <v>337</v>
      </c>
      <c r="BJ44" s="36" t="s">
        <v>337</v>
      </c>
      <c r="BK44" s="36" t="s">
        <v>337</v>
      </c>
      <c r="BL44" s="36" t="s">
        <v>337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337</v>
      </c>
      <c r="E45" s="36" t="s">
        <v>337</v>
      </c>
      <c r="F45" s="36" t="s">
        <v>337</v>
      </c>
      <c r="G45" s="36" t="s">
        <v>337</v>
      </c>
      <c r="H45" s="36" t="s">
        <v>337</v>
      </c>
      <c r="I45" s="36" t="s">
        <v>337</v>
      </c>
      <c r="J45" s="36" t="s">
        <v>337</v>
      </c>
      <c r="K45" s="36" t="s">
        <v>337</v>
      </c>
      <c r="L45" s="36" t="s">
        <v>337</v>
      </c>
      <c r="M45" s="36" t="s">
        <v>337</v>
      </c>
      <c r="N45" s="36" t="s">
        <v>337</v>
      </c>
      <c r="O45" s="36" t="s">
        <v>337</v>
      </c>
      <c r="P45" s="36" t="s">
        <v>337</v>
      </c>
      <c r="Q45" s="36" t="s">
        <v>337</v>
      </c>
      <c r="R45" s="36" t="s">
        <v>337</v>
      </c>
      <c r="S45" s="36" t="s">
        <v>337</v>
      </c>
      <c r="T45" s="36" t="s">
        <v>337</v>
      </c>
      <c r="U45" s="36" t="s">
        <v>337</v>
      </c>
      <c r="V45" s="36" t="s">
        <v>337</v>
      </c>
      <c r="W45" s="36" t="s">
        <v>337</v>
      </c>
      <c r="X45" s="36" t="s">
        <v>337</v>
      </c>
      <c r="Y45" s="36" t="s">
        <v>337</v>
      </c>
      <c r="Z45" s="36" t="s">
        <v>337</v>
      </c>
      <c r="AA45" s="36" t="s">
        <v>337</v>
      </c>
      <c r="AB45" s="36" t="s">
        <v>337</v>
      </c>
      <c r="AC45" s="36" t="s">
        <v>337</v>
      </c>
      <c r="AD45" s="36" t="s">
        <v>337</v>
      </c>
      <c r="AE45" s="36" t="s">
        <v>337</v>
      </c>
      <c r="AF45" s="36" t="s">
        <v>337</v>
      </c>
      <c r="AG45" s="36" t="s">
        <v>337</v>
      </c>
      <c r="AH45" s="36" t="s">
        <v>337</v>
      </c>
      <c r="AI45" s="36" t="s">
        <v>337</v>
      </c>
      <c r="AJ45" s="36" t="s">
        <v>337</v>
      </c>
      <c r="AK45" s="36" t="s">
        <v>337</v>
      </c>
      <c r="AL45" s="36" t="s">
        <v>337</v>
      </c>
      <c r="AM45" s="36" t="s">
        <v>337</v>
      </c>
      <c r="AN45" s="36" t="s">
        <v>337</v>
      </c>
      <c r="AO45" s="36" t="s">
        <v>337</v>
      </c>
      <c r="AP45" s="36" t="s">
        <v>337</v>
      </c>
      <c r="AQ45" s="36" t="s">
        <v>337</v>
      </c>
      <c r="AR45" s="36" t="s">
        <v>337</v>
      </c>
      <c r="AS45" s="36" t="s">
        <v>337</v>
      </c>
      <c r="AT45" s="36" t="s">
        <v>337</v>
      </c>
      <c r="AU45" s="36" t="s">
        <v>337</v>
      </c>
      <c r="AV45" s="36" t="s">
        <v>337</v>
      </c>
      <c r="AW45" s="36" t="s">
        <v>337</v>
      </c>
      <c r="AX45" s="36" t="s">
        <v>337</v>
      </c>
      <c r="AY45" s="36" t="s">
        <v>337</v>
      </c>
      <c r="AZ45" s="36" t="s">
        <v>337</v>
      </c>
      <c r="BA45" s="36" t="s">
        <v>337</v>
      </c>
      <c r="BB45" s="36" t="s">
        <v>337</v>
      </c>
      <c r="BC45" s="36" t="s">
        <v>337</v>
      </c>
      <c r="BD45" s="36" t="s">
        <v>337</v>
      </c>
      <c r="BE45" s="36" t="s">
        <v>337</v>
      </c>
      <c r="BF45" s="36" t="s">
        <v>337</v>
      </c>
      <c r="BG45" s="36" t="s">
        <v>337</v>
      </c>
      <c r="BH45" s="36" t="s">
        <v>337</v>
      </c>
      <c r="BI45" s="36" t="s">
        <v>337</v>
      </c>
      <c r="BJ45" s="36" t="s">
        <v>337</v>
      </c>
      <c r="BK45" s="36" t="s">
        <v>337</v>
      </c>
      <c r="BL45" s="36" t="s">
        <v>337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337</v>
      </c>
      <c r="E46" s="36" t="s">
        <v>337</v>
      </c>
      <c r="F46" s="36" t="s">
        <v>337</v>
      </c>
      <c r="G46" s="36" t="s">
        <v>337</v>
      </c>
      <c r="H46" s="36" t="s">
        <v>337</v>
      </c>
      <c r="I46" s="36" t="s">
        <v>337</v>
      </c>
      <c r="J46" s="36" t="s">
        <v>337</v>
      </c>
      <c r="K46" s="36" t="s">
        <v>337</v>
      </c>
      <c r="L46" s="36" t="s">
        <v>337</v>
      </c>
      <c r="M46" s="36" t="s">
        <v>337</v>
      </c>
      <c r="N46" s="36" t="s">
        <v>337</v>
      </c>
      <c r="O46" s="36" t="s">
        <v>337</v>
      </c>
      <c r="P46" s="36" t="s">
        <v>337</v>
      </c>
      <c r="Q46" s="36" t="s">
        <v>337</v>
      </c>
      <c r="R46" s="36" t="s">
        <v>337</v>
      </c>
      <c r="S46" s="36" t="s">
        <v>337</v>
      </c>
      <c r="T46" s="36" t="s">
        <v>337</v>
      </c>
      <c r="U46" s="36" t="s">
        <v>337</v>
      </c>
      <c r="V46" s="36" t="s">
        <v>337</v>
      </c>
      <c r="W46" s="36" t="s">
        <v>337</v>
      </c>
      <c r="X46" s="36" t="s">
        <v>337</v>
      </c>
      <c r="Y46" s="36" t="s">
        <v>337</v>
      </c>
      <c r="Z46" s="36" t="s">
        <v>337</v>
      </c>
      <c r="AA46" s="36" t="s">
        <v>337</v>
      </c>
      <c r="AB46" s="36" t="s">
        <v>337</v>
      </c>
      <c r="AC46" s="36" t="s">
        <v>337</v>
      </c>
      <c r="AD46" s="36" t="s">
        <v>337</v>
      </c>
      <c r="AE46" s="36" t="s">
        <v>337</v>
      </c>
      <c r="AF46" s="36" t="s">
        <v>337</v>
      </c>
      <c r="AG46" s="36" t="s">
        <v>337</v>
      </c>
      <c r="AH46" s="36" t="s">
        <v>337</v>
      </c>
      <c r="AI46" s="36" t="s">
        <v>337</v>
      </c>
      <c r="AJ46" s="36" t="s">
        <v>337</v>
      </c>
      <c r="AK46" s="36" t="s">
        <v>337</v>
      </c>
      <c r="AL46" s="36" t="s">
        <v>337</v>
      </c>
      <c r="AM46" s="36" t="s">
        <v>337</v>
      </c>
      <c r="AN46" s="36" t="s">
        <v>337</v>
      </c>
      <c r="AO46" s="36" t="s">
        <v>337</v>
      </c>
      <c r="AP46" s="36" t="s">
        <v>337</v>
      </c>
      <c r="AQ46" s="36" t="s">
        <v>337</v>
      </c>
      <c r="AR46" s="36" t="s">
        <v>337</v>
      </c>
      <c r="AS46" s="36" t="s">
        <v>337</v>
      </c>
      <c r="AT46" s="36" t="s">
        <v>337</v>
      </c>
      <c r="AU46" s="36" t="s">
        <v>337</v>
      </c>
      <c r="AV46" s="36" t="s">
        <v>337</v>
      </c>
      <c r="AW46" s="36" t="s">
        <v>337</v>
      </c>
      <c r="AX46" s="36" t="s">
        <v>337</v>
      </c>
      <c r="AY46" s="36" t="s">
        <v>337</v>
      </c>
      <c r="AZ46" s="36" t="s">
        <v>337</v>
      </c>
      <c r="BA46" s="36" t="s">
        <v>337</v>
      </c>
      <c r="BB46" s="36" t="s">
        <v>337</v>
      </c>
      <c r="BC46" s="36" t="s">
        <v>337</v>
      </c>
      <c r="BD46" s="36" t="s">
        <v>337</v>
      </c>
      <c r="BE46" s="36" t="s">
        <v>337</v>
      </c>
      <c r="BF46" s="36" t="s">
        <v>337</v>
      </c>
      <c r="BG46" s="36" t="s">
        <v>337</v>
      </c>
      <c r="BH46" s="36" t="s">
        <v>337</v>
      </c>
      <c r="BI46" s="36" t="s">
        <v>337</v>
      </c>
      <c r="BJ46" s="36" t="s">
        <v>337</v>
      </c>
      <c r="BK46" s="36" t="s">
        <v>337</v>
      </c>
      <c r="BL46" s="36" t="s">
        <v>337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337</v>
      </c>
      <c r="E47" s="36" t="s">
        <v>337</v>
      </c>
      <c r="F47" s="36" t="s">
        <v>337</v>
      </c>
      <c r="G47" s="36" t="s">
        <v>337</v>
      </c>
      <c r="H47" s="36" t="s">
        <v>337</v>
      </c>
      <c r="I47" s="36" t="s">
        <v>337</v>
      </c>
      <c r="J47" s="36" t="s">
        <v>337</v>
      </c>
      <c r="K47" s="36" t="s">
        <v>337</v>
      </c>
      <c r="L47" s="36" t="s">
        <v>337</v>
      </c>
      <c r="M47" s="36" t="s">
        <v>337</v>
      </c>
      <c r="N47" s="36" t="s">
        <v>337</v>
      </c>
      <c r="O47" s="36" t="s">
        <v>337</v>
      </c>
      <c r="P47" s="36" t="s">
        <v>337</v>
      </c>
      <c r="Q47" s="36" t="s">
        <v>337</v>
      </c>
      <c r="R47" s="36" t="s">
        <v>337</v>
      </c>
      <c r="S47" s="36" t="s">
        <v>337</v>
      </c>
      <c r="T47" s="36" t="s">
        <v>337</v>
      </c>
      <c r="U47" s="36" t="s">
        <v>337</v>
      </c>
      <c r="V47" s="36" t="s">
        <v>337</v>
      </c>
      <c r="W47" s="36" t="s">
        <v>337</v>
      </c>
      <c r="X47" s="36" t="s">
        <v>337</v>
      </c>
      <c r="Y47" s="36" t="s">
        <v>337</v>
      </c>
      <c r="Z47" s="36" t="s">
        <v>337</v>
      </c>
      <c r="AA47" s="36" t="s">
        <v>337</v>
      </c>
      <c r="AB47" s="36" t="s">
        <v>337</v>
      </c>
      <c r="AC47" s="36" t="s">
        <v>337</v>
      </c>
      <c r="AD47" s="36" t="s">
        <v>337</v>
      </c>
      <c r="AE47" s="36" t="s">
        <v>337</v>
      </c>
      <c r="AF47" s="36" t="s">
        <v>337</v>
      </c>
      <c r="AG47" s="36" t="s">
        <v>337</v>
      </c>
      <c r="AH47" s="36" t="s">
        <v>337</v>
      </c>
      <c r="AI47" s="36" t="s">
        <v>337</v>
      </c>
      <c r="AJ47" s="36" t="s">
        <v>337</v>
      </c>
      <c r="AK47" s="36" t="s">
        <v>337</v>
      </c>
      <c r="AL47" s="36" t="s">
        <v>337</v>
      </c>
      <c r="AM47" s="36" t="s">
        <v>337</v>
      </c>
      <c r="AN47" s="36" t="s">
        <v>337</v>
      </c>
      <c r="AO47" s="36" t="s">
        <v>337</v>
      </c>
      <c r="AP47" s="36" t="s">
        <v>337</v>
      </c>
      <c r="AQ47" s="36" t="s">
        <v>337</v>
      </c>
      <c r="AR47" s="36" t="s">
        <v>337</v>
      </c>
      <c r="AS47" s="36" t="s">
        <v>337</v>
      </c>
      <c r="AT47" s="36" t="s">
        <v>337</v>
      </c>
      <c r="AU47" s="36" t="s">
        <v>337</v>
      </c>
      <c r="AV47" s="36" t="s">
        <v>337</v>
      </c>
      <c r="AW47" s="36" t="s">
        <v>337</v>
      </c>
      <c r="AX47" s="36" t="s">
        <v>337</v>
      </c>
      <c r="AY47" s="36" t="s">
        <v>337</v>
      </c>
      <c r="AZ47" s="36" t="s">
        <v>337</v>
      </c>
      <c r="BA47" s="36" t="s">
        <v>337</v>
      </c>
      <c r="BB47" s="36" t="s">
        <v>337</v>
      </c>
      <c r="BC47" s="36" t="s">
        <v>337</v>
      </c>
      <c r="BD47" s="36" t="s">
        <v>337</v>
      </c>
      <c r="BE47" s="36" t="s">
        <v>337</v>
      </c>
      <c r="BF47" s="36" t="s">
        <v>337</v>
      </c>
      <c r="BG47" s="36" t="s">
        <v>337</v>
      </c>
      <c r="BH47" s="36" t="s">
        <v>337</v>
      </c>
      <c r="BI47" s="36" t="s">
        <v>337</v>
      </c>
      <c r="BJ47" s="36" t="s">
        <v>337</v>
      </c>
      <c r="BK47" s="36" t="s">
        <v>337</v>
      </c>
      <c r="BL47" s="36" t="s">
        <v>337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337</v>
      </c>
      <c r="E48" s="36" t="s">
        <v>337</v>
      </c>
      <c r="F48" s="36" t="s">
        <v>337</v>
      </c>
      <c r="G48" s="36" t="s">
        <v>337</v>
      </c>
      <c r="H48" s="36" t="s">
        <v>337</v>
      </c>
      <c r="I48" s="36" t="s">
        <v>337</v>
      </c>
      <c r="J48" s="36" t="s">
        <v>337</v>
      </c>
      <c r="K48" s="36" t="s">
        <v>337</v>
      </c>
      <c r="L48" s="36" t="s">
        <v>337</v>
      </c>
      <c r="M48" s="36" t="s">
        <v>337</v>
      </c>
      <c r="N48" s="36" t="s">
        <v>337</v>
      </c>
      <c r="O48" s="36" t="s">
        <v>337</v>
      </c>
      <c r="P48" s="36" t="s">
        <v>337</v>
      </c>
      <c r="Q48" s="36" t="s">
        <v>337</v>
      </c>
      <c r="R48" s="36" t="s">
        <v>337</v>
      </c>
      <c r="S48" s="36" t="s">
        <v>337</v>
      </c>
      <c r="T48" s="36" t="s">
        <v>337</v>
      </c>
      <c r="U48" s="36" t="s">
        <v>337</v>
      </c>
      <c r="V48" s="36" t="s">
        <v>337</v>
      </c>
      <c r="W48" s="36" t="s">
        <v>337</v>
      </c>
      <c r="X48" s="36" t="s">
        <v>337</v>
      </c>
      <c r="Y48" s="36" t="s">
        <v>337</v>
      </c>
      <c r="Z48" s="36" t="s">
        <v>337</v>
      </c>
      <c r="AA48" s="36" t="s">
        <v>337</v>
      </c>
      <c r="AB48" s="36" t="s">
        <v>337</v>
      </c>
      <c r="AC48" s="36" t="s">
        <v>337</v>
      </c>
      <c r="AD48" s="36" t="s">
        <v>337</v>
      </c>
      <c r="AE48" s="36" t="s">
        <v>337</v>
      </c>
      <c r="AF48" s="36" t="s">
        <v>337</v>
      </c>
      <c r="AG48" s="36" t="s">
        <v>337</v>
      </c>
      <c r="AH48" s="36" t="s">
        <v>337</v>
      </c>
      <c r="AI48" s="36" t="s">
        <v>337</v>
      </c>
      <c r="AJ48" s="36" t="s">
        <v>337</v>
      </c>
      <c r="AK48" s="36" t="s">
        <v>337</v>
      </c>
      <c r="AL48" s="36" t="s">
        <v>337</v>
      </c>
      <c r="AM48" s="36" t="s">
        <v>337</v>
      </c>
      <c r="AN48" s="36" t="s">
        <v>337</v>
      </c>
      <c r="AO48" s="36" t="s">
        <v>337</v>
      </c>
      <c r="AP48" s="36" t="s">
        <v>337</v>
      </c>
      <c r="AQ48" s="36" t="s">
        <v>337</v>
      </c>
      <c r="AR48" s="36" t="s">
        <v>337</v>
      </c>
      <c r="AS48" s="36" t="s">
        <v>337</v>
      </c>
      <c r="AT48" s="36" t="s">
        <v>337</v>
      </c>
      <c r="AU48" s="36" t="s">
        <v>337</v>
      </c>
      <c r="AV48" s="36" t="s">
        <v>337</v>
      </c>
      <c r="AW48" s="36" t="s">
        <v>337</v>
      </c>
      <c r="AX48" s="36" t="s">
        <v>337</v>
      </c>
      <c r="AY48" s="36" t="s">
        <v>337</v>
      </c>
      <c r="AZ48" s="36" t="s">
        <v>337</v>
      </c>
      <c r="BA48" s="36" t="s">
        <v>337</v>
      </c>
      <c r="BB48" s="36" t="s">
        <v>337</v>
      </c>
      <c r="BC48" s="36" t="s">
        <v>337</v>
      </c>
      <c r="BD48" s="36" t="s">
        <v>337</v>
      </c>
      <c r="BE48" s="36" t="s">
        <v>337</v>
      </c>
      <c r="BF48" s="36" t="s">
        <v>337</v>
      </c>
      <c r="BG48" s="36" t="s">
        <v>337</v>
      </c>
      <c r="BH48" s="36" t="s">
        <v>337</v>
      </c>
      <c r="BI48" s="36" t="s">
        <v>337</v>
      </c>
      <c r="BJ48" s="36" t="s">
        <v>337</v>
      </c>
      <c r="BK48" s="36" t="s">
        <v>337</v>
      </c>
      <c r="BL48" s="36" t="s">
        <v>337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337</v>
      </c>
      <c r="E49" s="36" t="s">
        <v>337</v>
      </c>
      <c r="F49" s="36" t="s">
        <v>337</v>
      </c>
      <c r="G49" s="36" t="s">
        <v>337</v>
      </c>
      <c r="H49" s="36" t="s">
        <v>337</v>
      </c>
      <c r="I49" s="36" t="s">
        <v>337</v>
      </c>
      <c r="J49" s="36" t="s">
        <v>337</v>
      </c>
      <c r="K49" s="36" t="s">
        <v>337</v>
      </c>
      <c r="L49" s="36" t="s">
        <v>337</v>
      </c>
      <c r="M49" s="36" t="s">
        <v>337</v>
      </c>
      <c r="N49" s="36" t="s">
        <v>337</v>
      </c>
      <c r="O49" s="36" t="s">
        <v>337</v>
      </c>
      <c r="P49" s="36" t="s">
        <v>337</v>
      </c>
      <c r="Q49" s="36" t="s">
        <v>337</v>
      </c>
      <c r="R49" s="36" t="s">
        <v>337</v>
      </c>
      <c r="S49" s="36" t="s">
        <v>337</v>
      </c>
      <c r="T49" s="36" t="s">
        <v>337</v>
      </c>
      <c r="U49" s="36" t="s">
        <v>337</v>
      </c>
      <c r="V49" s="36" t="s">
        <v>337</v>
      </c>
      <c r="W49" s="36" t="s">
        <v>337</v>
      </c>
      <c r="X49" s="36" t="s">
        <v>337</v>
      </c>
      <c r="Y49" s="36" t="s">
        <v>337</v>
      </c>
      <c r="Z49" s="36" t="s">
        <v>337</v>
      </c>
      <c r="AA49" s="36" t="s">
        <v>337</v>
      </c>
      <c r="AB49" s="36" t="s">
        <v>337</v>
      </c>
      <c r="AC49" s="36" t="s">
        <v>337</v>
      </c>
      <c r="AD49" s="36" t="s">
        <v>337</v>
      </c>
      <c r="AE49" s="36" t="s">
        <v>337</v>
      </c>
      <c r="AF49" s="36" t="s">
        <v>337</v>
      </c>
      <c r="AG49" s="36" t="s">
        <v>337</v>
      </c>
      <c r="AH49" s="36" t="s">
        <v>337</v>
      </c>
      <c r="AI49" s="36" t="s">
        <v>337</v>
      </c>
      <c r="AJ49" s="36" t="s">
        <v>337</v>
      </c>
      <c r="AK49" s="36" t="s">
        <v>337</v>
      </c>
      <c r="AL49" s="36" t="s">
        <v>337</v>
      </c>
      <c r="AM49" s="36" t="s">
        <v>337</v>
      </c>
      <c r="AN49" s="36" t="s">
        <v>337</v>
      </c>
      <c r="AO49" s="36" t="s">
        <v>337</v>
      </c>
      <c r="AP49" s="36" t="s">
        <v>337</v>
      </c>
      <c r="AQ49" s="36" t="s">
        <v>337</v>
      </c>
      <c r="AR49" s="36" t="s">
        <v>337</v>
      </c>
      <c r="AS49" s="36" t="s">
        <v>337</v>
      </c>
      <c r="AT49" s="36" t="s">
        <v>337</v>
      </c>
      <c r="AU49" s="36" t="s">
        <v>337</v>
      </c>
      <c r="AV49" s="36" t="s">
        <v>337</v>
      </c>
      <c r="AW49" s="36" t="s">
        <v>337</v>
      </c>
      <c r="AX49" s="36" t="s">
        <v>337</v>
      </c>
      <c r="AY49" s="36" t="s">
        <v>337</v>
      </c>
      <c r="AZ49" s="36" t="s">
        <v>337</v>
      </c>
      <c r="BA49" s="36" t="s">
        <v>337</v>
      </c>
      <c r="BB49" s="36" t="s">
        <v>337</v>
      </c>
      <c r="BC49" s="36" t="s">
        <v>337</v>
      </c>
      <c r="BD49" s="36" t="s">
        <v>337</v>
      </c>
      <c r="BE49" s="36" t="s">
        <v>337</v>
      </c>
      <c r="BF49" s="36" t="s">
        <v>337</v>
      </c>
      <c r="BG49" s="36" t="s">
        <v>337</v>
      </c>
      <c r="BH49" s="36" t="s">
        <v>337</v>
      </c>
      <c r="BI49" s="36" t="s">
        <v>337</v>
      </c>
      <c r="BJ49" s="36" t="s">
        <v>337</v>
      </c>
      <c r="BK49" s="36" t="s">
        <v>337</v>
      </c>
      <c r="BL49" s="36" t="s">
        <v>337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337</v>
      </c>
      <c r="E50" s="36" t="s">
        <v>337</v>
      </c>
      <c r="F50" s="36" t="s">
        <v>337</v>
      </c>
      <c r="G50" s="36" t="s">
        <v>337</v>
      </c>
      <c r="H50" s="36" t="s">
        <v>337</v>
      </c>
      <c r="I50" s="36" t="s">
        <v>337</v>
      </c>
      <c r="J50" s="36" t="s">
        <v>337</v>
      </c>
      <c r="K50" s="36" t="s">
        <v>337</v>
      </c>
      <c r="L50" s="36" t="s">
        <v>337</v>
      </c>
      <c r="M50" s="36" t="s">
        <v>337</v>
      </c>
      <c r="N50" s="36" t="s">
        <v>337</v>
      </c>
      <c r="O50" s="36" t="s">
        <v>337</v>
      </c>
      <c r="P50" s="36" t="s">
        <v>337</v>
      </c>
      <c r="Q50" s="36" t="s">
        <v>337</v>
      </c>
      <c r="R50" s="36" t="s">
        <v>337</v>
      </c>
      <c r="S50" s="36" t="s">
        <v>337</v>
      </c>
      <c r="T50" s="36" t="s">
        <v>337</v>
      </c>
      <c r="U50" s="36" t="s">
        <v>337</v>
      </c>
      <c r="V50" s="36" t="s">
        <v>337</v>
      </c>
      <c r="W50" s="36" t="s">
        <v>337</v>
      </c>
      <c r="X50" s="36" t="s">
        <v>337</v>
      </c>
      <c r="Y50" s="36" t="s">
        <v>337</v>
      </c>
      <c r="Z50" s="36" t="s">
        <v>337</v>
      </c>
      <c r="AA50" s="36" t="s">
        <v>337</v>
      </c>
      <c r="AB50" s="36" t="s">
        <v>337</v>
      </c>
      <c r="AC50" s="36" t="s">
        <v>337</v>
      </c>
      <c r="AD50" s="36" t="s">
        <v>337</v>
      </c>
      <c r="AE50" s="36" t="s">
        <v>337</v>
      </c>
      <c r="AF50" s="36" t="s">
        <v>337</v>
      </c>
      <c r="AG50" s="36" t="s">
        <v>337</v>
      </c>
      <c r="AH50" s="36" t="s">
        <v>337</v>
      </c>
      <c r="AI50" s="36" t="s">
        <v>337</v>
      </c>
      <c r="AJ50" s="36" t="s">
        <v>337</v>
      </c>
      <c r="AK50" s="36" t="s">
        <v>337</v>
      </c>
      <c r="AL50" s="36" t="s">
        <v>337</v>
      </c>
      <c r="AM50" s="36" t="s">
        <v>337</v>
      </c>
      <c r="AN50" s="36" t="s">
        <v>337</v>
      </c>
      <c r="AO50" s="36" t="s">
        <v>337</v>
      </c>
      <c r="AP50" s="36" t="s">
        <v>337</v>
      </c>
      <c r="AQ50" s="36" t="s">
        <v>337</v>
      </c>
      <c r="AR50" s="36" t="s">
        <v>337</v>
      </c>
      <c r="AS50" s="36" t="s">
        <v>337</v>
      </c>
      <c r="AT50" s="36" t="s">
        <v>337</v>
      </c>
      <c r="AU50" s="36" t="s">
        <v>337</v>
      </c>
      <c r="AV50" s="36" t="s">
        <v>337</v>
      </c>
      <c r="AW50" s="36" t="s">
        <v>337</v>
      </c>
      <c r="AX50" s="36" t="s">
        <v>337</v>
      </c>
      <c r="AY50" s="36" t="s">
        <v>337</v>
      </c>
      <c r="AZ50" s="36" t="s">
        <v>337</v>
      </c>
      <c r="BA50" s="36" t="s">
        <v>337</v>
      </c>
      <c r="BB50" s="36" t="s">
        <v>337</v>
      </c>
      <c r="BC50" s="36" t="s">
        <v>337</v>
      </c>
      <c r="BD50" s="36" t="s">
        <v>337</v>
      </c>
      <c r="BE50" s="36" t="s">
        <v>337</v>
      </c>
      <c r="BF50" s="36" t="s">
        <v>337</v>
      </c>
      <c r="BG50" s="36" t="s">
        <v>337</v>
      </c>
      <c r="BH50" s="36" t="s">
        <v>337</v>
      </c>
      <c r="BI50" s="36" t="s">
        <v>337</v>
      </c>
      <c r="BJ50" s="36" t="s">
        <v>337</v>
      </c>
      <c r="BK50" s="36" t="s">
        <v>337</v>
      </c>
      <c r="BL50" s="36" t="s">
        <v>337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337</v>
      </c>
      <c r="E51" s="36" t="s">
        <v>337</v>
      </c>
      <c r="F51" s="36" t="s">
        <v>337</v>
      </c>
      <c r="G51" s="36" t="s">
        <v>337</v>
      </c>
      <c r="H51" s="36" t="s">
        <v>337</v>
      </c>
      <c r="I51" s="36" t="s">
        <v>337</v>
      </c>
      <c r="J51" s="36" t="s">
        <v>337</v>
      </c>
      <c r="K51" s="36" t="s">
        <v>337</v>
      </c>
      <c r="L51" s="36" t="s">
        <v>337</v>
      </c>
      <c r="M51" s="36" t="s">
        <v>337</v>
      </c>
      <c r="N51" s="36" t="s">
        <v>337</v>
      </c>
      <c r="O51" s="36" t="s">
        <v>337</v>
      </c>
      <c r="P51" s="36" t="s">
        <v>337</v>
      </c>
      <c r="Q51" s="36" t="s">
        <v>337</v>
      </c>
      <c r="R51" s="36" t="s">
        <v>337</v>
      </c>
      <c r="S51" s="36" t="s">
        <v>337</v>
      </c>
      <c r="T51" s="36" t="s">
        <v>337</v>
      </c>
      <c r="U51" s="36" t="s">
        <v>337</v>
      </c>
      <c r="V51" s="36" t="s">
        <v>337</v>
      </c>
      <c r="W51" s="36" t="s">
        <v>337</v>
      </c>
      <c r="X51" s="36" t="s">
        <v>337</v>
      </c>
      <c r="Y51" s="36" t="s">
        <v>337</v>
      </c>
      <c r="Z51" s="36" t="s">
        <v>337</v>
      </c>
      <c r="AA51" s="36" t="s">
        <v>337</v>
      </c>
      <c r="AB51" s="36" t="s">
        <v>337</v>
      </c>
      <c r="AC51" s="36" t="s">
        <v>337</v>
      </c>
      <c r="AD51" s="36" t="s">
        <v>337</v>
      </c>
      <c r="AE51" s="36" t="s">
        <v>337</v>
      </c>
      <c r="AF51" s="36" t="s">
        <v>337</v>
      </c>
      <c r="AG51" s="36" t="s">
        <v>337</v>
      </c>
      <c r="AH51" s="36" t="s">
        <v>337</v>
      </c>
      <c r="AI51" s="36" t="s">
        <v>337</v>
      </c>
      <c r="AJ51" s="36" t="s">
        <v>337</v>
      </c>
      <c r="AK51" s="36" t="s">
        <v>337</v>
      </c>
      <c r="AL51" s="36" t="s">
        <v>337</v>
      </c>
      <c r="AM51" s="36" t="s">
        <v>337</v>
      </c>
      <c r="AN51" s="36" t="s">
        <v>337</v>
      </c>
      <c r="AO51" s="36" t="s">
        <v>337</v>
      </c>
      <c r="AP51" s="36" t="s">
        <v>337</v>
      </c>
      <c r="AQ51" s="36" t="s">
        <v>337</v>
      </c>
      <c r="AR51" s="36" t="s">
        <v>337</v>
      </c>
      <c r="AS51" s="36" t="s">
        <v>337</v>
      </c>
      <c r="AT51" s="36" t="s">
        <v>337</v>
      </c>
      <c r="AU51" s="36" t="s">
        <v>337</v>
      </c>
      <c r="AV51" s="36" t="s">
        <v>337</v>
      </c>
      <c r="AW51" s="36" t="s">
        <v>337</v>
      </c>
      <c r="AX51" s="36" t="s">
        <v>337</v>
      </c>
      <c r="AY51" s="36" t="s">
        <v>337</v>
      </c>
      <c r="AZ51" s="36" t="s">
        <v>337</v>
      </c>
      <c r="BA51" s="36" t="s">
        <v>337</v>
      </c>
      <c r="BB51" s="36" t="s">
        <v>337</v>
      </c>
      <c r="BC51" s="36" t="s">
        <v>337</v>
      </c>
      <c r="BD51" s="36" t="s">
        <v>337</v>
      </c>
      <c r="BE51" s="36" t="s">
        <v>337</v>
      </c>
      <c r="BF51" s="36" t="s">
        <v>337</v>
      </c>
      <c r="BG51" s="36" t="s">
        <v>337</v>
      </c>
      <c r="BH51" s="36" t="s">
        <v>337</v>
      </c>
      <c r="BI51" s="36" t="s">
        <v>337</v>
      </c>
      <c r="BJ51" s="36" t="s">
        <v>337</v>
      </c>
      <c r="BK51" s="36" t="s">
        <v>337</v>
      </c>
      <c r="BL51" s="36" t="s">
        <v>337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337</v>
      </c>
      <c r="E52" s="36" t="s">
        <v>337</v>
      </c>
      <c r="F52" s="36" t="s">
        <v>337</v>
      </c>
      <c r="G52" s="36" t="s">
        <v>337</v>
      </c>
      <c r="H52" s="36" t="s">
        <v>337</v>
      </c>
      <c r="I52" s="36" t="s">
        <v>337</v>
      </c>
      <c r="J52" s="36" t="s">
        <v>337</v>
      </c>
      <c r="K52" s="36" t="s">
        <v>337</v>
      </c>
      <c r="L52" s="36" t="s">
        <v>337</v>
      </c>
      <c r="M52" s="36" t="s">
        <v>337</v>
      </c>
      <c r="N52" s="36" t="s">
        <v>337</v>
      </c>
      <c r="O52" s="36" t="s">
        <v>337</v>
      </c>
      <c r="P52" s="36" t="s">
        <v>337</v>
      </c>
      <c r="Q52" s="36" t="s">
        <v>337</v>
      </c>
      <c r="R52" s="36" t="s">
        <v>337</v>
      </c>
      <c r="S52" s="36" t="s">
        <v>337</v>
      </c>
      <c r="T52" s="36" t="s">
        <v>337</v>
      </c>
      <c r="U52" s="36" t="s">
        <v>337</v>
      </c>
      <c r="V52" s="36" t="s">
        <v>337</v>
      </c>
      <c r="W52" s="36" t="s">
        <v>337</v>
      </c>
      <c r="X52" s="36" t="s">
        <v>337</v>
      </c>
      <c r="Y52" s="36" t="s">
        <v>337</v>
      </c>
      <c r="Z52" s="36" t="s">
        <v>337</v>
      </c>
      <c r="AA52" s="36" t="s">
        <v>337</v>
      </c>
      <c r="AB52" s="36" t="s">
        <v>337</v>
      </c>
      <c r="AC52" s="36" t="s">
        <v>337</v>
      </c>
      <c r="AD52" s="36" t="s">
        <v>337</v>
      </c>
      <c r="AE52" s="36" t="s">
        <v>337</v>
      </c>
      <c r="AF52" s="36" t="s">
        <v>337</v>
      </c>
      <c r="AG52" s="36" t="s">
        <v>337</v>
      </c>
      <c r="AH52" s="36" t="s">
        <v>337</v>
      </c>
      <c r="AI52" s="36" t="s">
        <v>337</v>
      </c>
      <c r="AJ52" s="36" t="s">
        <v>337</v>
      </c>
      <c r="AK52" s="36" t="s">
        <v>337</v>
      </c>
      <c r="AL52" s="36" t="s">
        <v>337</v>
      </c>
      <c r="AM52" s="36" t="s">
        <v>337</v>
      </c>
      <c r="AN52" s="36" t="s">
        <v>337</v>
      </c>
      <c r="AO52" s="36" t="s">
        <v>337</v>
      </c>
      <c r="AP52" s="36" t="s">
        <v>337</v>
      </c>
      <c r="AQ52" s="36" t="s">
        <v>337</v>
      </c>
      <c r="AR52" s="36" t="s">
        <v>337</v>
      </c>
      <c r="AS52" s="36" t="s">
        <v>337</v>
      </c>
      <c r="AT52" s="36" t="s">
        <v>337</v>
      </c>
      <c r="AU52" s="36" t="s">
        <v>337</v>
      </c>
      <c r="AV52" s="36" t="s">
        <v>337</v>
      </c>
      <c r="AW52" s="36" t="s">
        <v>337</v>
      </c>
      <c r="AX52" s="36" t="s">
        <v>337</v>
      </c>
      <c r="AY52" s="36" t="s">
        <v>337</v>
      </c>
      <c r="AZ52" s="36" t="s">
        <v>337</v>
      </c>
      <c r="BA52" s="36" t="s">
        <v>337</v>
      </c>
      <c r="BB52" s="36" t="s">
        <v>337</v>
      </c>
      <c r="BC52" s="36" t="s">
        <v>337</v>
      </c>
      <c r="BD52" s="36" t="s">
        <v>337</v>
      </c>
      <c r="BE52" s="36" t="s">
        <v>337</v>
      </c>
      <c r="BF52" s="36" t="s">
        <v>337</v>
      </c>
      <c r="BG52" s="36" t="s">
        <v>337</v>
      </c>
      <c r="BH52" s="36" t="s">
        <v>337</v>
      </c>
      <c r="BI52" s="36" t="s">
        <v>337</v>
      </c>
      <c r="BJ52" s="36" t="s">
        <v>337</v>
      </c>
      <c r="BK52" s="36" t="s">
        <v>337</v>
      </c>
      <c r="BL52" s="36" t="s">
        <v>337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337</v>
      </c>
      <c r="E53" s="36" t="s">
        <v>337</v>
      </c>
      <c r="F53" s="36" t="s">
        <v>337</v>
      </c>
      <c r="G53" s="36" t="s">
        <v>337</v>
      </c>
      <c r="H53" s="36" t="s">
        <v>337</v>
      </c>
      <c r="I53" s="36" t="s">
        <v>337</v>
      </c>
      <c r="J53" s="36" t="s">
        <v>337</v>
      </c>
      <c r="K53" s="36" t="s">
        <v>337</v>
      </c>
      <c r="L53" s="36" t="s">
        <v>337</v>
      </c>
      <c r="M53" s="36" t="s">
        <v>337</v>
      </c>
      <c r="N53" s="36" t="s">
        <v>337</v>
      </c>
      <c r="O53" s="36" t="s">
        <v>337</v>
      </c>
      <c r="P53" s="36" t="s">
        <v>337</v>
      </c>
      <c r="Q53" s="36" t="s">
        <v>337</v>
      </c>
      <c r="R53" s="36" t="s">
        <v>337</v>
      </c>
      <c r="S53" s="36" t="s">
        <v>337</v>
      </c>
      <c r="T53" s="36" t="s">
        <v>337</v>
      </c>
      <c r="U53" s="36" t="s">
        <v>337</v>
      </c>
      <c r="V53" s="36" t="s">
        <v>337</v>
      </c>
      <c r="W53" s="36" t="s">
        <v>337</v>
      </c>
      <c r="X53" s="36" t="s">
        <v>337</v>
      </c>
      <c r="Y53" s="36" t="s">
        <v>337</v>
      </c>
      <c r="Z53" s="36" t="s">
        <v>337</v>
      </c>
      <c r="AA53" s="36" t="s">
        <v>337</v>
      </c>
      <c r="AB53" s="36" t="s">
        <v>337</v>
      </c>
      <c r="AC53" s="36" t="s">
        <v>337</v>
      </c>
      <c r="AD53" s="36" t="s">
        <v>337</v>
      </c>
      <c r="AE53" s="36" t="s">
        <v>337</v>
      </c>
      <c r="AF53" s="36" t="s">
        <v>337</v>
      </c>
      <c r="AG53" s="36" t="s">
        <v>337</v>
      </c>
      <c r="AH53" s="36" t="s">
        <v>337</v>
      </c>
      <c r="AI53" s="36" t="s">
        <v>337</v>
      </c>
      <c r="AJ53" s="36" t="s">
        <v>337</v>
      </c>
      <c r="AK53" s="36" t="s">
        <v>337</v>
      </c>
      <c r="AL53" s="36" t="s">
        <v>337</v>
      </c>
      <c r="AM53" s="36" t="s">
        <v>337</v>
      </c>
      <c r="AN53" s="36" t="s">
        <v>337</v>
      </c>
      <c r="AO53" s="36" t="s">
        <v>337</v>
      </c>
      <c r="AP53" s="36" t="s">
        <v>337</v>
      </c>
      <c r="AQ53" s="36" t="s">
        <v>337</v>
      </c>
      <c r="AR53" s="36" t="s">
        <v>337</v>
      </c>
      <c r="AS53" s="36" t="s">
        <v>337</v>
      </c>
      <c r="AT53" s="36" t="s">
        <v>337</v>
      </c>
      <c r="AU53" s="36" t="s">
        <v>337</v>
      </c>
      <c r="AV53" s="36" t="s">
        <v>337</v>
      </c>
      <c r="AW53" s="36" t="s">
        <v>337</v>
      </c>
      <c r="AX53" s="36" t="s">
        <v>337</v>
      </c>
      <c r="AY53" s="36" t="s">
        <v>337</v>
      </c>
      <c r="AZ53" s="36" t="s">
        <v>337</v>
      </c>
      <c r="BA53" s="36" t="s">
        <v>337</v>
      </c>
      <c r="BB53" s="36" t="s">
        <v>337</v>
      </c>
      <c r="BC53" s="36" t="s">
        <v>337</v>
      </c>
      <c r="BD53" s="36" t="s">
        <v>337</v>
      </c>
      <c r="BE53" s="36" t="s">
        <v>337</v>
      </c>
      <c r="BF53" s="36" t="s">
        <v>337</v>
      </c>
      <c r="BG53" s="36" t="s">
        <v>337</v>
      </c>
      <c r="BH53" s="36" t="s">
        <v>337</v>
      </c>
      <c r="BI53" s="36" t="s">
        <v>337</v>
      </c>
      <c r="BJ53" s="36" t="s">
        <v>337</v>
      </c>
      <c r="BK53" s="36" t="s">
        <v>337</v>
      </c>
      <c r="BL53" s="36" t="s">
        <v>337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337</v>
      </c>
      <c r="E54" s="36" t="s">
        <v>337</v>
      </c>
      <c r="F54" s="36" t="s">
        <v>337</v>
      </c>
      <c r="G54" s="36" t="s">
        <v>337</v>
      </c>
      <c r="H54" s="36" t="s">
        <v>337</v>
      </c>
      <c r="I54" s="36" t="s">
        <v>337</v>
      </c>
      <c r="J54" s="36" t="s">
        <v>337</v>
      </c>
      <c r="K54" s="36" t="s">
        <v>337</v>
      </c>
      <c r="L54" s="36" t="s">
        <v>337</v>
      </c>
      <c r="M54" s="36" t="s">
        <v>337</v>
      </c>
      <c r="N54" s="36" t="s">
        <v>337</v>
      </c>
      <c r="O54" s="36" t="s">
        <v>337</v>
      </c>
      <c r="P54" s="36" t="s">
        <v>337</v>
      </c>
      <c r="Q54" s="36" t="s">
        <v>337</v>
      </c>
      <c r="R54" s="36" t="s">
        <v>337</v>
      </c>
      <c r="S54" s="36" t="s">
        <v>337</v>
      </c>
      <c r="T54" s="36" t="s">
        <v>337</v>
      </c>
      <c r="U54" s="36" t="s">
        <v>337</v>
      </c>
      <c r="V54" s="36" t="s">
        <v>337</v>
      </c>
      <c r="W54" s="36" t="s">
        <v>337</v>
      </c>
      <c r="X54" s="36" t="s">
        <v>337</v>
      </c>
      <c r="Y54" s="36" t="s">
        <v>337</v>
      </c>
      <c r="Z54" s="36" t="s">
        <v>337</v>
      </c>
      <c r="AA54" s="36" t="s">
        <v>337</v>
      </c>
      <c r="AB54" s="36" t="s">
        <v>337</v>
      </c>
      <c r="AC54" s="36" t="s">
        <v>337</v>
      </c>
      <c r="AD54" s="36" t="s">
        <v>337</v>
      </c>
      <c r="AE54" s="36" t="s">
        <v>337</v>
      </c>
      <c r="AF54" s="36" t="s">
        <v>337</v>
      </c>
      <c r="AG54" s="36" t="s">
        <v>337</v>
      </c>
      <c r="AH54" s="36" t="s">
        <v>337</v>
      </c>
      <c r="AI54" s="36" t="s">
        <v>337</v>
      </c>
      <c r="AJ54" s="36" t="s">
        <v>337</v>
      </c>
      <c r="AK54" s="36" t="s">
        <v>337</v>
      </c>
      <c r="AL54" s="36" t="s">
        <v>337</v>
      </c>
      <c r="AM54" s="36" t="s">
        <v>337</v>
      </c>
      <c r="AN54" s="36" t="s">
        <v>337</v>
      </c>
      <c r="AO54" s="36" t="s">
        <v>337</v>
      </c>
      <c r="AP54" s="36" t="s">
        <v>337</v>
      </c>
      <c r="AQ54" s="36" t="s">
        <v>337</v>
      </c>
      <c r="AR54" s="36" t="s">
        <v>337</v>
      </c>
      <c r="AS54" s="36" t="s">
        <v>337</v>
      </c>
      <c r="AT54" s="36" t="s">
        <v>337</v>
      </c>
      <c r="AU54" s="36" t="s">
        <v>337</v>
      </c>
      <c r="AV54" s="36" t="s">
        <v>337</v>
      </c>
      <c r="AW54" s="36" t="s">
        <v>337</v>
      </c>
      <c r="AX54" s="36" t="s">
        <v>337</v>
      </c>
      <c r="AY54" s="36" t="s">
        <v>337</v>
      </c>
      <c r="AZ54" s="36" t="s">
        <v>337</v>
      </c>
      <c r="BA54" s="36" t="s">
        <v>337</v>
      </c>
      <c r="BB54" s="36" t="s">
        <v>337</v>
      </c>
      <c r="BC54" s="36" t="s">
        <v>337</v>
      </c>
      <c r="BD54" s="36" t="s">
        <v>337</v>
      </c>
      <c r="BE54" s="36" t="s">
        <v>337</v>
      </c>
      <c r="BF54" s="36" t="s">
        <v>337</v>
      </c>
      <c r="BG54" s="36" t="s">
        <v>337</v>
      </c>
      <c r="BH54" s="36" t="s">
        <v>337</v>
      </c>
      <c r="BI54" s="36" t="s">
        <v>337</v>
      </c>
      <c r="BJ54" s="36" t="s">
        <v>337</v>
      </c>
      <c r="BK54" s="36" t="s">
        <v>337</v>
      </c>
      <c r="BL54" s="36" t="s">
        <v>337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337</v>
      </c>
      <c r="E55" s="36" t="s">
        <v>337</v>
      </c>
      <c r="F55" s="36" t="s">
        <v>337</v>
      </c>
      <c r="G55" s="36" t="s">
        <v>337</v>
      </c>
      <c r="H55" s="36" t="s">
        <v>337</v>
      </c>
      <c r="I55" s="36" t="s">
        <v>337</v>
      </c>
      <c r="J55" s="36" t="s">
        <v>337</v>
      </c>
      <c r="K55" s="36" t="s">
        <v>337</v>
      </c>
      <c r="L55" s="36" t="s">
        <v>337</v>
      </c>
      <c r="M55" s="36" t="s">
        <v>337</v>
      </c>
      <c r="N55" s="36" t="s">
        <v>337</v>
      </c>
      <c r="O55" s="36" t="s">
        <v>337</v>
      </c>
      <c r="P55" s="36" t="s">
        <v>337</v>
      </c>
      <c r="Q55" s="36" t="s">
        <v>337</v>
      </c>
      <c r="R55" s="36" t="s">
        <v>337</v>
      </c>
      <c r="S55" s="36" t="s">
        <v>337</v>
      </c>
      <c r="T55" s="36" t="s">
        <v>337</v>
      </c>
      <c r="U55" s="36" t="s">
        <v>337</v>
      </c>
      <c r="V55" s="36" t="s">
        <v>337</v>
      </c>
      <c r="W55" s="36" t="s">
        <v>337</v>
      </c>
      <c r="X55" s="36" t="s">
        <v>337</v>
      </c>
      <c r="Y55" s="36" t="s">
        <v>337</v>
      </c>
      <c r="Z55" s="36" t="s">
        <v>337</v>
      </c>
      <c r="AA55" s="36" t="s">
        <v>337</v>
      </c>
      <c r="AB55" s="36" t="s">
        <v>337</v>
      </c>
      <c r="AC55" s="36" t="s">
        <v>337</v>
      </c>
      <c r="AD55" s="36" t="s">
        <v>337</v>
      </c>
      <c r="AE55" s="36" t="s">
        <v>337</v>
      </c>
      <c r="AF55" s="36" t="s">
        <v>337</v>
      </c>
      <c r="AG55" s="36" t="s">
        <v>337</v>
      </c>
      <c r="AH55" s="36" t="s">
        <v>337</v>
      </c>
      <c r="AI55" s="36" t="s">
        <v>337</v>
      </c>
      <c r="AJ55" s="36" t="s">
        <v>337</v>
      </c>
      <c r="AK55" s="36" t="s">
        <v>337</v>
      </c>
      <c r="AL55" s="36" t="s">
        <v>337</v>
      </c>
      <c r="AM55" s="36" t="s">
        <v>337</v>
      </c>
      <c r="AN55" s="36" t="s">
        <v>337</v>
      </c>
      <c r="AO55" s="36" t="s">
        <v>337</v>
      </c>
      <c r="AP55" s="36" t="s">
        <v>337</v>
      </c>
      <c r="AQ55" s="36" t="s">
        <v>337</v>
      </c>
      <c r="AR55" s="36" t="s">
        <v>337</v>
      </c>
      <c r="AS55" s="36" t="s">
        <v>337</v>
      </c>
      <c r="AT55" s="36" t="s">
        <v>337</v>
      </c>
      <c r="AU55" s="36" t="s">
        <v>337</v>
      </c>
      <c r="AV55" s="36" t="s">
        <v>337</v>
      </c>
      <c r="AW55" s="36" t="s">
        <v>337</v>
      </c>
      <c r="AX55" s="36" t="s">
        <v>337</v>
      </c>
      <c r="AY55" s="36" t="s">
        <v>337</v>
      </c>
      <c r="AZ55" s="36" t="s">
        <v>337</v>
      </c>
      <c r="BA55" s="36" t="s">
        <v>337</v>
      </c>
      <c r="BB55" s="36" t="s">
        <v>337</v>
      </c>
      <c r="BC55" s="36" t="s">
        <v>337</v>
      </c>
      <c r="BD55" s="36" t="s">
        <v>337</v>
      </c>
      <c r="BE55" s="36" t="s">
        <v>337</v>
      </c>
      <c r="BF55" s="36" t="s">
        <v>337</v>
      </c>
      <c r="BG55" s="36" t="s">
        <v>337</v>
      </c>
      <c r="BH55" s="36" t="s">
        <v>337</v>
      </c>
      <c r="BI55" s="36" t="s">
        <v>337</v>
      </c>
      <c r="BJ55" s="36" t="s">
        <v>337</v>
      </c>
      <c r="BK55" s="36" t="s">
        <v>337</v>
      </c>
      <c r="BL55" s="36" t="s">
        <v>337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337</v>
      </c>
      <c r="E56" s="36" t="s">
        <v>337</v>
      </c>
      <c r="F56" s="36" t="s">
        <v>337</v>
      </c>
      <c r="G56" s="36" t="s">
        <v>337</v>
      </c>
      <c r="H56" s="36" t="s">
        <v>337</v>
      </c>
      <c r="I56" s="36" t="s">
        <v>337</v>
      </c>
      <c r="J56" s="36" t="s">
        <v>337</v>
      </c>
      <c r="K56" s="36" t="s">
        <v>337</v>
      </c>
      <c r="L56" s="36" t="s">
        <v>337</v>
      </c>
      <c r="M56" s="36" t="s">
        <v>337</v>
      </c>
      <c r="N56" s="36" t="s">
        <v>337</v>
      </c>
      <c r="O56" s="36" t="s">
        <v>337</v>
      </c>
      <c r="P56" s="36" t="s">
        <v>337</v>
      </c>
      <c r="Q56" s="36" t="s">
        <v>337</v>
      </c>
      <c r="R56" s="36" t="s">
        <v>337</v>
      </c>
      <c r="S56" s="36" t="s">
        <v>337</v>
      </c>
      <c r="T56" s="36" t="s">
        <v>337</v>
      </c>
      <c r="U56" s="36" t="s">
        <v>337</v>
      </c>
      <c r="V56" s="36" t="s">
        <v>337</v>
      </c>
      <c r="W56" s="36" t="s">
        <v>337</v>
      </c>
      <c r="X56" s="36" t="s">
        <v>337</v>
      </c>
      <c r="Y56" s="36" t="s">
        <v>337</v>
      </c>
      <c r="Z56" s="36" t="s">
        <v>337</v>
      </c>
      <c r="AA56" s="36" t="s">
        <v>337</v>
      </c>
      <c r="AB56" s="36" t="s">
        <v>337</v>
      </c>
      <c r="AC56" s="36" t="s">
        <v>337</v>
      </c>
      <c r="AD56" s="36" t="s">
        <v>337</v>
      </c>
      <c r="AE56" s="36" t="s">
        <v>337</v>
      </c>
      <c r="AF56" s="36" t="s">
        <v>337</v>
      </c>
      <c r="AG56" s="36" t="s">
        <v>337</v>
      </c>
      <c r="AH56" s="36" t="s">
        <v>337</v>
      </c>
      <c r="AI56" s="36" t="s">
        <v>337</v>
      </c>
      <c r="AJ56" s="36" t="s">
        <v>337</v>
      </c>
      <c r="AK56" s="36" t="s">
        <v>337</v>
      </c>
      <c r="AL56" s="36" t="s">
        <v>337</v>
      </c>
      <c r="AM56" s="36" t="s">
        <v>337</v>
      </c>
      <c r="AN56" s="36" t="s">
        <v>337</v>
      </c>
      <c r="AO56" s="36" t="s">
        <v>337</v>
      </c>
      <c r="AP56" s="36" t="s">
        <v>337</v>
      </c>
      <c r="AQ56" s="36" t="s">
        <v>337</v>
      </c>
      <c r="AR56" s="36" t="s">
        <v>337</v>
      </c>
      <c r="AS56" s="36" t="s">
        <v>337</v>
      </c>
      <c r="AT56" s="36" t="s">
        <v>337</v>
      </c>
      <c r="AU56" s="36" t="s">
        <v>337</v>
      </c>
      <c r="AV56" s="36" t="s">
        <v>337</v>
      </c>
      <c r="AW56" s="36" t="s">
        <v>337</v>
      </c>
      <c r="AX56" s="36" t="s">
        <v>337</v>
      </c>
      <c r="AY56" s="36" t="s">
        <v>337</v>
      </c>
      <c r="AZ56" s="36" t="s">
        <v>337</v>
      </c>
      <c r="BA56" s="36" t="s">
        <v>337</v>
      </c>
      <c r="BB56" s="36" t="s">
        <v>337</v>
      </c>
      <c r="BC56" s="36" t="s">
        <v>337</v>
      </c>
      <c r="BD56" s="36" t="s">
        <v>337</v>
      </c>
      <c r="BE56" s="36" t="s">
        <v>337</v>
      </c>
      <c r="BF56" s="36" t="s">
        <v>337</v>
      </c>
      <c r="BG56" s="36" t="s">
        <v>337</v>
      </c>
      <c r="BH56" s="36" t="s">
        <v>337</v>
      </c>
      <c r="BI56" s="36" t="s">
        <v>337</v>
      </c>
      <c r="BJ56" s="36" t="s">
        <v>337</v>
      </c>
      <c r="BK56" s="36" t="s">
        <v>337</v>
      </c>
      <c r="BL56" s="36" t="s">
        <v>337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337</v>
      </c>
      <c r="E57" s="36" t="s">
        <v>337</v>
      </c>
      <c r="F57" s="36" t="s">
        <v>337</v>
      </c>
      <c r="G57" s="36" t="s">
        <v>337</v>
      </c>
      <c r="H57" s="36" t="s">
        <v>337</v>
      </c>
      <c r="I57" s="36" t="s">
        <v>337</v>
      </c>
      <c r="J57" s="36" t="s">
        <v>337</v>
      </c>
      <c r="K57" s="36" t="s">
        <v>337</v>
      </c>
      <c r="L57" s="36" t="s">
        <v>337</v>
      </c>
      <c r="M57" s="36" t="s">
        <v>337</v>
      </c>
      <c r="N57" s="36" t="s">
        <v>337</v>
      </c>
      <c r="O57" s="36" t="s">
        <v>337</v>
      </c>
      <c r="P57" s="36" t="s">
        <v>337</v>
      </c>
      <c r="Q57" s="36" t="s">
        <v>337</v>
      </c>
      <c r="R57" s="36" t="s">
        <v>337</v>
      </c>
      <c r="S57" s="36" t="s">
        <v>337</v>
      </c>
      <c r="T57" s="36" t="s">
        <v>337</v>
      </c>
      <c r="U57" s="36" t="s">
        <v>337</v>
      </c>
      <c r="V57" s="36" t="s">
        <v>337</v>
      </c>
      <c r="W57" s="36" t="s">
        <v>337</v>
      </c>
      <c r="X57" s="36" t="s">
        <v>337</v>
      </c>
      <c r="Y57" s="36" t="s">
        <v>337</v>
      </c>
      <c r="Z57" s="36" t="s">
        <v>337</v>
      </c>
      <c r="AA57" s="36" t="s">
        <v>337</v>
      </c>
      <c r="AB57" s="36" t="s">
        <v>337</v>
      </c>
      <c r="AC57" s="36" t="s">
        <v>337</v>
      </c>
      <c r="AD57" s="36" t="s">
        <v>337</v>
      </c>
      <c r="AE57" s="36" t="s">
        <v>337</v>
      </c>
      <c r="AF57" s="36" t="s">
        <v>337</v>
      </c>
      <c r="AG57" s="36" t="s">
        <v>337</v>
      </c>
      <c r="AH57" s="36" t="s">
        <v>337</v>
      </c>
      <c r="AI57" s="36" t="s">
        <v>337</v>
      </c>
      <c r="AJ57" s="36" t="s">
        <v>337</v>
      </c>
      <c r="AK57" s="36" t="s">
        <v>337</v>
      </c>
      <c r="AL57" s="36" t="s">
        <v>337</v>
      </c>
      <c r="AM57" s="36" t="s">
        <v>337</v>
      </c>
      <c r="AN57" s="36" t="s">
        <v>337</v>
      </c>
      <c r="AO57" s="36" t="s">
        <v>337</v>
      </c>
      <c r="AP57" s="36" t="s">
        <v>337</v>
      </c>
      <c r="AQ57" s="36" t="s">
        <v>337</v>
      </c>
      <c r="AR57" s="36" t="s">
        <v>337</v>
      </c>
      <c r="AS57" s="36" t="s">
        <v>337</v>
      </c>
      <c r="AT57" s="36" t="s">
        <v>337</v>
      </c>
      <c r="AU57" s="36" t="s">
        <v>337</v>
      </c>
      <c r="AV57" s="36" t="s">
        <v>337</v>
      </c>
      <c r="AW57" s="36" t="s">
        <v>337</v>
      </c>
      <c r="AX57" s="36" t="s">
        <v>337</v>
      </c>
      <c r="AY57" s="36" t="s">
        <v>337</v>
      </c>
      <c r="AZ57" s="36" t="s">
        <v>337</v>
      </c>
      <c r="BA57" s="36" t="s">
        <v>337</v>
      </c>
      <c r="BB57" s="36" t="s">
        <v>337</v>
      </c>
      <c r="BC57" s="36" t="s">
        <v>337</v>
      </c>
      <c r="BD57" s="36" t="s">
        <v>337</v>
      </c>
      <c r="BE57" s="36" t="s">
        <v>337</v>
      </c>
      <c r="BF57" s="36" t="s">
        <v>337</v>
      </c>
      <c r="BG57" s="36" t="s">
        <v>337</v>
      </c>
      <c r="BH57" s="36" t="s">
        <v>337</v>
      </c>
      <c r="BI57" s="36" t="s">
        <v>337</v>
      </c>
      <c r="BJ57" s="36" t="s">
        <v>337</v>
      </c>
      <c r="BK57" s="36" t="s">
        <v>337</v>
      </c>
      <c r="BL57" s="36" t="s">
        <v>337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337</v>
      </c>
      <c r="E58" s="36" t="s">
        <v>337</v>
      </c>
      <c r="F58" s="36" t="s">
        <v>337</v>
      </c>
      <c r="G58" s="36" t="s">
        <v>337</v>
      </c>
      <c r="H58" s="36" t="s">
        <v>337</v>
      </c>
      <c r="I58" s="36" t="s">
        <v>337</v>
      </c>
      <c r="J58" s="36" t="s">
        <v>337</v>
      </c>
      <c r="K58" s="36" t="s">
        <v>337</v>
      </c>
      <c r="L58" s="36" t="s">
        <v>337</v>
      </c>
      <c r="M58" s="36" t="s">
        <v>337</v>
      </c>
      <c r="N58" s="36" t="s">
        <v>337</v>
      </c>
      <c r="O58" s="36" t="s">
        <v>337</v>
      </c>
      <c r="P58" s="36" t="s">
        <v>337</v>
      </c>
      <c r="Q58" s="36" t="s">
        <v>337</v>
      </c>
      <c r="R58" s="36" t="s">
        <v>337</v>
      </c>
      <c r="S58" s="36" t="s">
        <v>337</v>
      </c>
      <c r="T58" s="36" t="s">
        <v>337</v>
      </c>
      <c r="U58" s="36" t="s">
        <v>337</v>
      </c>
      <c r="V58" s="36" t="s">
        <v>337</v>
      </c>
      <c r="W58" s="36" t="s">
        <v>337</v>
      </c>
      <c r="X58" s="36" t="s">
        <v>337</v>
      </c>
      <c r="Y58" s="36" t="s">
        <v>337</v>
      </c>
      <c r="Z58" s="36" t="s">
        <v>337</v>
      </c>
      <c r="AA58" s="36" t="s">
        <v>337</v>
      </c>
      <c r="AB58" s="36" t="s">
        <v>337</v>
      </c>
      <c r="AC58" s="36" t="s">
        <v>337</v>
      </c>
      <c r="AD58" s="36" t="s">
        <v>337</v>
      </c>
      <c r="AE58" s="36" t="s">
        <v>337</v>
      </c>
      <c r="AF58" s="36" t="s">
        <v>337</v>
      </c>
      <c r="AG58" s="36" t="s">
        <v>337</v>
      </c>
      <c r="AH58" s="36" t="s">
        <v>337</v>
      </c>
      <c r="AI58" s="36" t="s">
        <v>337</v>
      </c>
      <c r="AJ58" s="36" t="s">
        <v>337</v>
      </c>
      <c r="AK58" s="36" t="s">
        <v>337</v>
      </c>
      <c r="AL58" s="36" t="s">
        <v>337</v>
      </c>
      <c r="AM58" s="36" t="s">
        <v>337</v>
      </c>
      <c r="AN58" s="36" t="s">
        <v>337</v>
      </c>
      <c r="AO58" s="36" t="s">
        <v>337</v>
      </c>
      <c r="AP58" s="36" t="s">
        <v>337</v>
      </c>
      <c r="AQ58" s="36" t="s">
        <v>337</v>
      </c>
      <c r="AR58" s="36" t="s">
        <v>337</v>
      </c>
      <c r="AS58" s="36" t="s">
        <v>337</v>
      </c>
      <c r="AT58" s="36" t="s">
        <v>337</v>
      </c>
      <c r="AU58" s="36" t="s">
        <v>337</v>
      </c>
      <c r="AV58" s="36" t="s">
        <v>337</v>
      </c>
      <c r="AW58" s="36" t="s">
        <v>337</v>
      </c>
      <c r="AX58" s="36" t="s">
        <v>337</v>
      </c>
      <c r="AY58" s="36" t="s">
        <v>337</v>
      </c>
      <c r="AZ58" s="36" t="s">
        <v>337</v>
      </c>
      <c r="BA58" s="36" t="s">
        <v>337</v>
      </c>
      <c r="BB58" s="36" t="s">
        <v>337</v>
      </c>
      <c r="BC58" s="36" t="s">
        <v>337</v>
      </c>
      <c r="BD58" s="36" t="s">
        <v>337</v>
      </c>
      <c r="BE58" s="36" t="s">
        <v>337</v>
      </c>
      <c r="BF58" s="36" t="s">
        <v>337</v>
      </c>
      <c r="BG58" s="36" t="s">
        <v>337</v>
      </c>
      <c r="BH58" s="36" t="s">
        <v>337</v>
      </c>
      <c r="BI58" s="36" t="s">
        <v>337</v>
      </c>
      <c r="BJ58" s="36" t="s">
        <v>337</v>
      </c>
      <c r="BK58" s="36" t="s">
        <v>337</v>
      </c>
      <c r="BL58" s="36" t="s">
        <v>337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337</v>
      </c>
      <c r="E59" s="36" t="s">
        <v>337</v>
      </c>
      <c r="F59" s="36" t="s">
        <v>337</v>
      </c>
      <c r="G59" s="36" t="s">
        <v>337</v>
      </c>
      <c r="H59" s="36" t="s">
        <v>337</v>
      </c>
      <c r="I59" s="36" t="s">
        <v>337</v>
      </c>
      <c r="J59" s="36" t="s">
        <v>337</v>
      </c>
      <c r="K59" s="36" t="s">
        <v>337</v>
      </c>
      <c r="L59" s="36" t="s">
        <v>337</v>
      </c>
      <c r="M59" s="36" t="s">
        <v>337</v>
      </c>
      <c r="N59" s="36" t="s">
        <v>337</v>
      </c>
      <c r="O59" s="36" t="s">
        <v>337</v>
      </c>
      <c r="P59" s="36" t="s">
        <v>337</v>
      </c>
      <c r="Q59" s="36" t="s">
        <v>337</v>
      </c>
      <c r="R59" s="36" t="s">
        <v>337</v>
      </c>
      <c r="S59" s="36" t="s">
        <v>337</v>
      </c>
      <c r="T59" s="36" t="s">
        <v>337</v>
      </c>
      <c r="U59" s="36" t="s">
        <v>337</v>
      </c>
      <c r="V59" s="36" t="s">
        <v>337</v>
      </c>
      <c r="W59" s="36" t="s">
        <v>337</v>
      </c>
      <c r="X59" s="36" t="s">
        <v>337</v>
      </c>
      <c r="Y59" s="36" t="s">
        <v>337</v>
      </c>
      <c r="Z59" s="36" t="s">
        <v>337</v>
      </c>
      <c r="AA59" s="36" t="s">
        <v>337</v>
      </c>
      <c r="AB59" s="36" t="s">
        <v>337</v>
      </c>
      <c r="AC59" s="36" t="s">
        <v>337</v>
      </c>
      <c r="AD59" s="36" t="s">
        <v>337</v>
      </c>
      <c r="AE59" s="36" t="s">
        <v>337</v>
      </c>
      <c r="AF59" s="36" t="s">
        <v>337</v>
      </c>
      <c r="AG59" s="36" t="s">
        <v>337</v>
      </c>
      <c r="AH59" s="36" t="s">
        <v>337</v>
      </c>
      <c r="AI59" s="36" t="s">
        <v>337</v>
      </c>
      <c r="AJ59" s="36" t="s">
        <v>337</v>
      </c>
      <c r="AK59" s="36" t="s">
        <v>337</v>
      </c>
      <c r="AL59" s="36" t="s">
        <v>337</v>
      </c>
      <c r="AM59" s="36" t="s">
        <v>337</v>
      </c>
      <c r="AN59" s="36" t="s">
        <v>337</v>
      </c>
      <c r="AO59" s="36" t="s">
        <v>337</v>
      </c>
      <c r="AP59" s="36" t="s">
        <v>337</v>
      </c>
      <c r="AQ59" s="36" t="s">
        <v>337</v>
      </c>
      <c r="AR59" s="36" t="s">
        <v>337</v>
      </c>
      <c r="AS59" s="36" t="s">
        <v>337</v>
      </c>
      <c r="AT59" s="36" t="s">
        <v>337</v>
      </c>
      <c r="AU59" s="36" t="s">
        <v>337</v>
      </c>
      <c r="AV59" s="36" t="s">
        <v>337</v>
      </c>
      <c r="AW59" s="36" t="s">
        <v>337</v>
      </c>
      <c r="AX59" s="36" t="s">
        <v>337</v>
      </c>
      <c r="AY59" s="36" t="s">
        <v>337</v>
      </c>
      <c r="AZ59" s="36" t="s">
        <v>337</v>
      </c>
      <c r="BA59" s="36" t="s">
        <v>337</v>
      </c>
      <c r="BB59" s="36" t="s">
        <v>337</v>
      </c>
      <c r="BC59" s="36" t="s">
        <v>337</v>
      </c>
      <c r="BD59" s="36" t="s">
        <v>337</v>
      </c>
      <c r="BE59" s="36" t="s">
        <v>337</v>
      </c>
      <c r="BF59" s="36" t="s">
        <v>337</v>
      </c>
      <c r="BG59" s="36" t="s">
        <v>337</v>
      </c>
      <c r="BH59" s="36" t="s">
        <v>337</v>
      </c>
      <c r="BI59" s="36" t="s">
        <v>337</v>
      </c>
      <c r="BJ59" s="36" t="s">
        <v>337</v>
      </c>
      <c r="BK59" s="36" t="s">
        <v>337</v>
      </c>
      <c r="BL59" s="36" t="s">
        <v>337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337</v>
      </c>
      <c r="E60" s="36" t="s">
        <v>337</v>
      </c>
      <c r="F60" s="36" t="s">
        <v>337</v>
      </c>
      <c r="G60" s="36" t="s">
        <v>337</v>
      </c>
      <c r="H60" s="36" t="s">
        <v>337</v>
      </c>
      <c r="I60" s="36" t="s">
        <v>337</v>
      </c>
      <c r="J60" s="36" t="s">
        <v>337</v>
      </c>
      <c r="K60" s="36" t="s">
        <v>337</v>
      </c>
      <c r="L60" s="36" t="s">
        <v>337</v>
      </c>
      <c r="M60" s="36" t="s">
        <v>337</v>
      </c>
      <c r="N60" s="36" t="s">
        <v>337</v>
      </c>
      <c r="O60" s="36" t="s">
        <v>337</v>
      </c>
      <c r="P60" s="36" t="s">
        <v>337</v>
      </c>
      <c r="Q60" s="36" t="s">
        <v>337</v>
      </c>
      <c r="R60" s="36" t="s">
        <v>337</v>
      </c>
      <c r="S60" s="36" t="s">
        <v>337</v>
      </c>
      <c r="T60" s="36" t="s">
        <v>337</v>
      </c>
      <c r="U60" s="36" t="s">
        <v>337</v>
      </c>
      <c r="V60" s="36" t="s">
        <v>337</v>
      </c>
      <c r="W60" s="36" t="s">
        <v>337</v>
      </c>
      <c r="X60" s="36" t="s">
        <v>337</v>
      </c>
      <c r="Y60" s="36" t="s">
        <v>337</v>
      </c>
      <c r="Z60" s="36" t="s">
        <v>337</v>
      </c>
      <c r="AA60" s="36" t="s">
        <v>337</v>
      </c>
      <c r="AB60" s="36" t="s">
        <v>337</v>
      </c>
      <c r="AC60" s="36" t="s">
        <v>337</v>
      </c>
      <c r="AD60" s="36" t="s">
        <v>337</v>
      </c>
      <c r="AE60" s="36" t="s">
        <v>337</v>
      </c>
      <c r="AF60" s="36" t="s">
        <v>337</v>
      </c>
      <c r="AG60" s="36" t="s">
        <v>337</v>
      </c>
      <c r="AH60" s="36" t="s">
        <v>337</v>
      </c>
      <c r="AI60" s="36" t="s">
        <v>337</v>
      </c>
      <c r="AJ60" s="36" t="s">
        <v>337</v>
      </c>
      <c r="AK60" s="36" t="s">
        <v>337</v>
      </c>
      <c r="AL60" s="36" t="s">
        <v>337</v>
      </c>
      <c r="AM60" s="36" t="s">
        <v>337</v>
      </c>
      <c r="AN60" s="36" t="s">
        <v>337</v>
      </c>
      <c r="AO60" s="36" t="s">
        <v>337</v>
      </c>
      <c r="AP60" s="36" t="s">
        <v>337</v>
      </c>
      <c r="AQ60" s="36" t="s">
        <v>337</v>
      </c>
      <c r="AR60" s="36" t="s">
        <v>337</v>
      </c>
      <c r="AS60" s="36" t="s">
        <v>337</v>
      </c>
      <c r="AT60" s="36" t="s">
        <v>337</v>
      </c>
      <c r="AU60" s="36" t="s">
        <v>337</v>
      </c>
      <c r="AV60" s="36" t="s">
        <v>337</v>
      </c>
      <c r="AW60" s="36" t="s">
        <v>337</v>
      </c>
      <c r="AX60" s="36" t="s">
        <v>337</v>
      </c>
      <c r="AY60" s="36" t="s">
        <v>337</v>
      </c>
      <c r="AZ60" s="36" t="s">
        <v>337</v>
      </c>
      <c r="BA60" s="36" t="s">
        <v>337</v>
      </c>
      <c r="BB60" s="36" t="s">
        <v>337</v>
      </c>
      <c r="BC60" s="36" t="s">
        <v>337</v>
      </c>
      <c r="BD60" s="36" t="s">
        <v>337</v>
      </c>
      <c r="BE60" s="36" t="s">
        <v>337</v>
      </c>
      <c r="BF60" s="36" t="s">
        <v>337</v>
      </c>
      <c r="BG60" s="36" t="s">
        <v>337</v>
      </c>
      <c r="BH60" s="36" t="s">
        <v>337</v>
      </c>
      <c r="BI60" s="36" t="s">
        <v>337</v>
      </c>
      <c r="BJ60" s="36" t="s">
        <v>337</v>
      </c>
      <c r="BK60" s="36" t="s">
        <v>337</v>
      </c>
      <c r="BL60" s="36" t="s">
        <v>337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337</v>
      </c>
      <c r="E61" s="36" t="s">
        <v>337</v>
      </c>
      <c r="F61" s="36" t="s">
        <v>337</v>
      </c>
      <c r="G61" s="36" t="s">
        <v>337</v>
      </c>
      <c r="H61" s="36" t="s">
        <v>337</v>
      </c>
      <c r="I61" s="36" t="s">
        <v>337</v>
      </c>
      <c r="J61" s="36" t="s">
        <v>337</v>
      </c>
      <c r="K61" s="36" t="s">
        <v>337</v>
      </c>
      <c r="L61" s="36" t="s">
        <v>337</v>
      </c>
      <c r="M61" s="36" t="s">
        <v>337</v>
      </c>
      <c r="N61" s="36" t="s">
        <v>337</v>
      </c>
      <c r="O61" s="36" t="s">
        <v>337</v>
      </c>
      <c r="P61" s="36" t="s">
        <v>337</v>
      </c>
      <c r="Q61" s="36" t="s">
        <v>337</v>
      </c>
      <c r="R61" s="36" t="s">
        <v>337</v>
      </c>
      <c r="S61" s="36" t="s">
        <v>337</v>
      </c>
      <c r="T61" s="36" t="s">
        <v>337</v>
      </c>
      <c r="U61" s="36" t="s">
        <v>337</v>
      </c>
      <c r="V61" s="36" t="s">
        <v>337</v>
      </c>
      <c r="W61" s="36" t="s">
        <v>337</v>
      </c>
      <c r="X61" s="36" t="s">
        <v>337</v>
      </c>
      <c r="Y61" s="36" t="s">
        <v>337</v>
      </c>
      <c r="Z61" s="36" t="s">
        <v>337</v>
      </c>
      <c r="AA61" s="36" t="s">
        <v>337</v>
      </c>
      <c r="AB61" s="36" t="s">
        <v>337</v>
      </c>
      <c r="AC61" s="36" t="s">
        <v>337</v>
      </c>
      <c r="AD61" s="36" t="s">
        <v>337</v>
      </c>
      <c r="AE61" s="36" t="s">
        <v>337</v>
      </c>
      <c r="AF61" s="36" t="s">
        <v>337</v>
      </c>
      <c r="AG61" s="36" t="s">
        <v>337</v>
      </c>
      <c r="AH61" s="36" t="s">
        <v>337</v>
      </c>
      <c r="AI61" s="36" t="s">
        <v>337</v>
      </c>
      <c r="AJ61" s="36" t="s">
        <v>337</v>
      </c>
      <c r="AK61" s="36" t="s">
        <v>337</v>
      </c>
      <c r="AL61" s="36" t="s">
        <v>337</v>
      </c>
      <c r="AM61" s="36" t="s">
        <v>337</v>
      </c>
      <c r="AN61" s="36" t="s">
        <v>337</v>
      </c>
      <c r="AO61" s="36" t="s">
        <v>337</v>
      </c>
      <c r="AP61" s="36" t="s">
        <v>337</v>
      </c>
      <c r="AQ61" s="36" t="s">
        <v>337</v>
      </c>
      <c r="AR61" s="36" t="s">
        <v>337</v>
      </c>
      <c r="AS61" s="36" t="s">
        <v>337</v>
      </c>
      <c r="AT61" s="36" t="s">
        <v>337</v>
      </c>
      <c r="AU61" s="36" t="s">
        <v>337</v>
      </c>
      <c r="AV61" s="36" t="s">
        <v>337</v>
      </c>
      <c r="AW61" s="36" t="s">
        <v>337</v>
      </c>
      <c r="AX61" s="36" t="s">
        <v>337</v>
      </c>
      <c r="AY61" s="36" t="s">
        <v>337</v>
      </c>
      <c r="AZ61" s="36" t="s">
        <v>337</v>
      </c>
      <c r="BA61" s="36" t="s">
        <v>337</v>
      </c>
      <c r="BB61" s="36" t="s">
        <v>337</v>
      </c>
      <c r="BC61" s="36" t="s">
        <v>337</v>
      </c>
      <c r="BD61" s="36" t="s">
        <v>337</v>
      </c>
      <c r="BE61" s="36" t="s">
        <v>337</v>
      </c>
      <c r="BF61" s="36" t="s">
        <v>337</v>
      </c>
      <c r="BG61" s="36" t="s">
        <v>337</v>
      </c>
      <c r="BH61" s="36" t="s">
        <v>337</v>
      </c>
      <c r="BI61" s="36" t="s">
        <v>337</v>
      </c>
      <c r="BJ61" s="36" t="s">
        <v>337</v>
      </c>
      <c r="BK61" s="36" t="s">
        <v>337</v>
      </c>
      <c r="BL61" s="36" t="s">
        <v>337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337</v>
      </c>
      <c r="E62" s="36" t="s">
        <v>337</v>
      </c>
      <c r="F62" s="36" t="s">
        <v>337</v>
      </c>
      <c r="G62" s="36" t="s">
        <v>337</v>
      </c>
      <c r="H62" s="36" t="s">
        <v>337</v>
      </c>
      <c r="I62" s="36" t="s">
        <v>337</v>
      </c>
      <c r="J62" s="36" t="s">
        <v>337</v>
      </c>
      <c r="K62" s="36" t="s">
        <v>337</v>
      </c>
      <c r="L62" s="36" t="s">
        <v>337</v>
      </c>
      <c r="M62" s="36" t="s">
        <v>337</v>
      </c>
      <c r="N62" s="36" t="s">
        <v>337</v>
      </c>
      <c r="O62" s="36" t="s">
        <v>337</v>
      </c>
      <c r="P62" s="36" t="s">
        <v>337</v>
      </c>
      <c r="Q62" s="36" t="s">
        <v>337</v>
      </c>
      <c r="R62" s="36" t="s">
        <v>337</v>
      </c>
      <c r="S62" s="36" t="s">
        <v>337</v>
      </c>
      <c r="T62" s="36" t="s">
        <v>337</v>
      </c>
      <c r="U62" s="36" t="s">
        <v>337</v>
      </c>
      <c r="V62" s="36" t="s">
        <v>337</v>
      </c>
      <c r="W62" s="36" t="s">
        <v>337</v>
      </c>
      <c r="X62" s="36" t="s">
        <v>337</v>
      </c>
      <c r="Y62" s="36" t="s">
        <v>337</v>
      </c>
      <c r="Z62" s="36" t="s">
        <v>337</v>
      </c>
      <c r="AA62" s="36" t="s">
        <v>337</v>
      </c>
      <c r="AB62" s="36" t="s">
        <v>337</v>
      </c>
      <c r="AC62" s="36" t="s">
        <v>337</v>
      </c>
      <c r="AD62" s="36" t="s">
        <v>337</v>
      </c>
      <c r="AE62" s="36" t="s">
        <v>337</v>
      </c>
      <c r="AF62" s="36" t="s">
        <v>337</v>
      </c>
      <c r="AG62" s="36" t="s">
        <v>337</v>
      </c>
      <c r="AH62" s="36" t="s">
        <v>337</v>
      </c>
      <c r="AI62" s="36" t="s">
        <v>337</v>
      </c>
      <c r="AJ62" s="36" t="s">
        <v>337</v>
      </c>
      <c r="AK62" s="36" t="s">
        <v>337</v>
      </c>
      <c r="AL62" s="36" t="s">
        <v>337</v>
      </c>
      <c r="AM62" s="36" t="s">
        <v>337</v>
      </c>
      <c r="AN62" s="36" t="s">
        <v>337</v>
      </c>
      <c r="AO62" s="36" t="s">
        <v>337</v>
      </c>
      <c r="AP62" s="36" t="s">
        <v>337</v>
      </c>
      <c r="AQ62" s="36" t="s">
        <v>337</v>
      </c>
      <c r="AR62" s="36" t="s">
        <v>337</v>
      </c>
      <c r="AS62" s="36" t="s">
        <v>337</v>
      </c>
      <c r="AT62" s="36" t="s">
        <v>337</v>
      </c>
      <c r="AU62" s="36" t="s">
        <v>337</v>
      </c>
      <c r="AV62" s="36" t="s">
        <v>337</v>
      </c>
      <c r="AW62" s="36" t="s">
        <v>337</v>
      </c>
      <c r="AX62" s="36" t="s">
        <v>337</v>
      </c>
      <c r="AY62" s="36" t="s">
        <v>337</v>
      </c>
      <c r="AZ62" s="36" t="s">
        <v>337</v>
      </c>
      <c r="BA62" s="36" t="s">
        <v>337</v>
      </c>
      <c r="BB62" s="36" t="s">
        <v>337</v>
      </c>
      <c r="BC62" s="36" t="s">
        <v>337</v>
      </c>
      <c r="BD62" s="36" t="s">
        <v>337</v>
      </c>
      <c r="BE62" s="36" t="s">
        <v>337</v>
      </c>
      <c r="BF62" s="36" t="s">
        <v>337</v>
      </c>
      <c r="BG62" s="36" t="s">
        <v>337</v>
      </c>
      <c r="BH62" s="36" t="s">
        <v>337</v>
      </c>
      <c r="BI62" s="36" t="s">
        <v>337</v>
      </c>
      <c r="BJ62" s="36" t="s">
        <v>337</v>
      </c>
      <c r="BK62" s="36" t="s">
        <v>337</v>
      </c>
      <c r="BL62" s="36" t="s">
        <v>337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337</v>
      </c>
      <c r="E63" s="36" t="s">
        <v>337</v>
      </c>
      <c r="F63" s="36" t="s">
        <v>337</v>
      </c>
      <c r="G63" s="36" t="s">
        <v>337</v>
      </c>
      <c r="H63" s="36" t="s">
        <v>337</v>
      </c>
      <c r="I63" s="36" t="s">
        <v>337</v>
      </c>
      <c r="J63" s="36" t="s">
        <v>337</v>
      </c>
      <c r="K63" s="36" t="s">
        <v>337</v>
      </c>
      <c r="L63" s="36" t="s">
        <v>337</v>
      </c>
      <c r="M63" s="36" t="s">
        <v>337</v>
      </c>
      <c r="N63" s="36" t="s">
        <v>337</v>
      </c>
      <c r="O63" s="36" t="s">
        <v>337</v>
      </c>
      <c r="P63" s="36" t="s">
        <v>337</v>
      </c>
      <c r="Q63" s="36" t="s">
        <v>337</v>
      </c>
      <c r="R63" s="36" t="s">
        <v>337</v>
      </c>
      <c r="S63" s="36" t="s">
        <v>337</v>
      </c>
      <c r="T63" s="36" t="s">
        <v>337</v>
      </c>
      <c r="U63" s="36" t="s">
        <v>337</v>
      </c>
      <c r="V63" s="36" t="s">
        <v>337</v>
      </c>
      <c r="W63" s="36" t="s">
        <v>337</v>
      </c>
      <c r="X63" s="36" t="s">
        <v>337</v>
      </c>
      <c r="Y63" s="36" t="s">
        <v>337</v>
      </c>
      <c r="Z63" s="36" t="s">
        <v>337</v>
      </c>
      <c r="AA63" s="36" t="s">
        <v>337</v>
      </c>
      <c r="AB63" s="36" t="s">
        <v>337</v>
      </c>
      <c r="AC63" s="36" t="s">
        <v>337</v>
      </c>
      <c r="AD63" s="36" t="s">
        <v>337</v>
      </c>
      <c r="AE63" s="36" t="s">
        <v>337</v>
      </c>
      <c r="AF63" s="36" t="s">
        <v>337</v>
      </c>
      <c r="AG63" s="36" t="s">
        <v>337</v>
      </c>
      <c r="AH63" s="36" t="s">
        <v>337</v>
      </c>
      <c r="AI63" s="36" t="s">
        <v>337</v>
      </c>
      <c r="AJ63" s="36" t="s">
        <v>337</v>
      </c>
      <c r="AK63" s="36" t="s">
        <v>337</v>
      </c>
      <c r="AL63" s="36" t="s">
        <v>337</v>
      </c>
      <c r="AM63" s="36" t="s">
        <v>337</v>
      </c>
      <c r="AN63" s="36" t="s">
        <v>337</v>
      </c>
      <c r="AO63" s="36" t="s">
        <v>337</v>
      </c>
      <c r="AP63" s="36" t="s">
        <v>337</v>
      </c>
      <c r="AQ63" s="36" t="s">
        <v>337</v>
      </c>
      <c r="AR63" s="36" t="s">
        <v>337</v>
      </c>
      <c r="AS63" s="36" t="s">
        <v>337</v>
      </c>
      <c r="AT63" s="36" t="s">
        <v>337</v>
      </c>
      <c r="AU63" s="36" t="s">
        <v>337</v>
      </c>
      <c r="AV63" s="36" t="s">
        <v>337</v>
      </c>
      <c r="AW63" s="36" t="s">
        <v>337</v>
      </c>
      <c r="AX63" s="36" t="s">
        <v>337</v>
      </c>
      <c r="AY63" s="36" t="s">
        <v>337</v>
      </c>
      <c r="AZ63" s="36" t="s">
        <v>337</v>
      </c>
      <c r="BA63" s="36" t="s">
        <v>337</v>
      </c>
      <c r="BB63" s="36" t="s">
        <v>337</v>
      </c>
      <c r="BC63" s="36" t="s">
        <v>337</v>
      </c>
      <c r="BD63" s="36" t="s">
        <v>337</v>
      </c>
      <c r="BE63" s="36" t="s">
        <v>337</v>
      </c>
      <c r="BF63" s="36" t="s">
        <v>337</v>
      </c>
      <c r="BG63" s="36" t="s">
        <v>337</v>
      </c>
      <c r="BH63" s="36" t="s">
        <v>337</v>
      </c>
      <c r="BI63" s="36" t="s">
        <v>337</v>
      </c>
      <c r="BJ63" s="36" t="s">
        <v>337</v>
      </c>
      <c r="BK63" s="36" t="s">
        <v>337</v>
      </c>
      <c r="BL63" s="36" t="s">
        <v>337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337</v>
      </c>
      <c r="E64" s="36" t="s">
        <v>337</v>
      </c>
      <c r="F64" s="36" t="s">
        <v>337</v>
      </c>
      <c r="G64" s="36" t="s">
        <v>337</v>
      </c>
      <c r="H64" s="36" t="s">
        <v>337</v>
      </c>
      <c r="I64" s="36" t="s">
        <v>337</v>
      </c>
      <c r="J64" s="36" t="s">
        <v>337</v>
      </c>
      <c r="K64" s="36" t="s">
        <v>337</v>
      </c>
      <c r="L64" s="36" t="s">
        <v>337</v>
      </c>
      <c r="M64" s="36" t="s">
        <v>337</v>
      </c>
      <c r="N64" s="36" t="s">
        <v>337</v>
      </c>
      <c r="O64" s="36" t="s">
        <v>337</v>
      </c>
      <c r="P64" s="36" t="s">
        <v>337</v>
      </c>
      <c r="Q64" s="36" t="s">
        <v>337</v>
      </c>
      <c r="R64" s="36" t="s">
        <v>337</v>
      </c>
      <c r="S64" s="36" t="s">
        <v>337</v>
      </c>
      <c r="T64" s="36" t="s">
        <v>337</v>
      </c>
      <c r="U64" s="36" t="s">
        <v>337</v>
      </c>
      <c r="V64" s="36" t="s">
        <v>337</v>
      </c>
      <c r="W64" s="36" t="s">
        <v>337</v>
      </c>
      <c r="X64" s="36" t="s">
        <v>337</v>
      </c>
      <c r="Y64" s="36" t="s">
        <v>337</v>
      </c>
      <c r="Z64" s="36" t="s">
        <v>337</v>
      </c>
      <c r="AA64" s="36" t="s">
        <v>337</v>
      </c>
      <c r="AB64" s="36" t="s">
        <v>337</v>
      </c>
      <c r="AC64" s="36" t="s">
        <v>337</v>
      </c>
      <c r="AD64" s="36" t="s">
        <v>337</v>
      </c>
      <c r="AE64" s="36" t="s">
        <v>337</v>
      </c>
      <c r="AF64" s="36" t="s">
        <v>337</v>
      </c>
      <c r="AG64" s="36" t="s">
        <v>337</v>
      </c>
      <c r="AH64" s="36" t="s">
        <v>337</v>
      </c>
      <c r="AI64" s="36" t="s">
        <v>337</v>
      </c>
      <c r="AJ64" s="36" t="s">
        <v>337</v>
      </c>
      <c r="AK64" s="36" t="s">
        <v>337</v>
      </c>
      <c r="AL64" s="36" t="s">
        <v>337</v>
      </c>
      <c r="AM64" s="36" t="s">
        <v>337</v>
      </c>
      <c r="AN64" s="36" t="s">
        <v>337</v>
      </c>
      <c r="AO64" s="36" t="s">
        <v>337</v>
      </c>
      <c r="AP64" s="36" t="s">
        <v>337</v>
      </c>
      <c r="AQ64" s="36" t="s">
        <v>337</v>
      </c>
      <c r="AR64" s="36" t="s">
        <v>337</v>
      </c>
      <c r="AS64" s="36" t="s">
        <v>337</v>
      </c>
      <c r="AT64" s="36" t="s">
        <v>337</v>
      </c>
      <c r="AU64" s="36" t="s">
        <v>337</v>
      </c>
      <c r="AV64" s="36" t="s">
        <v>337</v>
      </c>
      <c r="AW64" s="36" t="s">
        <v>337</v>
      </c>
      <c r="AX64" s="36" t="s">
        <v>337</v>
      </c>
      <c r="AY64" s="36" t="s">
        <v>337</v>
      </c>
      <c r="AZ64" s="36" t="s">
        <v>337</v>
      </c>
      <c r="BA64" s="36" t="s">
        <v>337</v>
      </c>
      <c r="BB64" s="36" t="s">
        <v>337</v>
      </c>
      <c r="BC64" s="36" t="s">
        <v>337</v>
      </c>
      <c r="BD64" s="36" t="s">
        <v>337</v>
      </c>
      <c r="BE64" s="36" t="s">
        <v>337</v>
      </c>
      <c r="BF64" s="36" t="s">
        <v>337</v>
      </c>
      <c r="BG64" s="36" t="s">
        <v>337</v>
      </c>
      <c r="BH64" s="36" t="s">
        <v>337</v>
      </c>
      <c r="BI64" s="36" t="s">
        <v>337</v>
      </c>
      <c r="BJ64" s="36" t="s">
        <v>337</v>
      </c>
      <c r="BK64" s="36" t="s">
        <v>337</v>
      </c>
      <c r="BL64" s="36" t="s">
        <v>337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337</v>
      </c>
      <c r="E65" s="36" t="s">
        <v>337</v>
      </c>
      <c r="F65" s="36" t="s">
        <v>337</v>
      </c>
      <c r="G65" s="36" t="s">
        <v>337</v>
      </c>
      <c r="H65" s="36" t="s">
        <v>337</v>
      </c>
      <c r="I65" s="36" t="s">
        <v>337</v>
      </c>
      <c r="J65" s="36" t="s">
        <v>337</v>
      </c>
      <c r="K65" s="36" t="s">
        <v>337</v>
      </c>
      <c r="L65" s="36" t="s">
        <v>337</v>
      </c>
      <c r="M65" s="36" t="s">
        <v>337</v>
      </c>
      <c r="N65" s="36" t="s">
        <v>337</v>
      </c>
      <c r="O65" s="36" t="s">
        <v>337</v>
      </c>
      <c r="P65" s="36" t="s">
        <v>337</v>
      </c>
      <c r="Q65" s="36" t="s">
        <v>337</v>
      </c>
      <c r="R65" s="36" t="s">
        <v>337</v>
      </c>
      <c r="S65" s="36" t="s">
        <v>337</v>
      </c>
      <c r="T65" s="36" t="s">
        <v>337</v>
      </c>
      <c r="U65" s="36" t="s">
        <v>337</v>
      </c>
      <c r="V65" s="36" t="s">
        <v>337</v>
      </c>
      <c r="W65" s="36" t="s">
        <v>337</v>
      </c>
      <c r="X65" s="36" t="s">
        <v>337</v>
      </c>
      <c r="Y65" s="36" t="s">
        <v>337</v>
      </c>
      <c r="Z65" s="36" t="s">
        <v>337</v>
      </c>
      <c r="AA65" s="36" t="s">
        <v>337</v>
      </c>
      <c r="AB65" s="36" t="s">
        <v>337</v>
      </c>
      <c r="AC65" s="36" t="s">
        <v>337</v>
      </c>
      <c r="AD65" s="36" t="s">
        <v>337</v>
      </c>
      <c r="AE65" s="36" t="s">
        <v>337</v>
      </c>
      <c r="AF65" s="36" t="s">
        <v>337</v>
      </c>
      <c r="AG65" s="36" t="s">
        <v>337</v>
      </c>
      <c r="AH65" s="36" t="s">
        <v>337</v>
      </c>
      <c r="AI65" s="36" t="s">
        <v>337</v>
      </c>
      <c r="AJ65" s="36" t="s">
        <v>337</v>
      </c>
      <c r="AK65" s="36" t="s">
        <v>337</v>
      </c>
      <c r="AL65" s="36" t="s">
        <v>337</v>
      </c>
      <c r="AM65" s="36" t="s">
        <v>337</v>
      </c>
      <c r="AN65" s="36" t="s">
        <v>337</v>
      </c>
      <c r="AO65" s="36" t="s">
        <v>337</v>
      </c>
      <c r="AP65" s="36" t="s">
        <v>337</v>
      </c>
      <c r="AQ65" s="36" t="s">
        <v>337</v>
      </c>
      <c r="AR65" s="36" t="s">
        <v>337</v>
      </c>
      <c r="AS65" s="36" t="s">
        <v>337</v>
      </c>
      <c r="AT65" s="36" t="s">
        <v>337</v>
      </c>
      <c r="AU65" s="36" t="s">
        <v>337</v>
      </c>
      <c r="AV65" s="36" t="s">
        <v>337</v>
      </c>
      <c r="AW65" s="36" t="s">
        <v>337</v>
      </c>
      <c r="AX65" s="36" t="s">
        <v>337</v>
      </c>
      <c r="AY65" s="36" t="s">
        <v>337</v>
      </c>
      <c r="AZ65" s="36" t="s">
        <v>337</v>
      </c>
      <c r="BA65" s="36" t="s">
        <v>337</v>
      </c>
      <c r="BB65" s="36" t="s">
        <v>337</v>
      </c>
      <c r="BC65" s="36" t="s">
        <v>337</v>
      </c>
      <c r="BD65" s="36" t="s">
        <v>337</v>
      </c>
      <c r="BE65" s="36" t="s">
        <v>337</v>
      </c>
      <c r="BF65" s="36" t="s">
        <v>337</v>
      </c>
      <c r="BG65" s="36" t="s">
        <v>337</v>
      </c>
      <c r="BH65" s="36" t="s">
        <v>337</v>
      </c>
      <c r="BI65" s="36" t="s">
        <v>337</v>
      </c>
      <c r="BJ65" s="36" t="s">
        <v>337</v>
      </c>
      <c r="BK65" s="36" t="s">
        <v>337</v>
      </c>
      <c r="BL65" s="36" t="s">
        <v>337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337</v>
      </c>
      <c r="E66" s="36" t="s">
        <v>337</v>
      </c>
      <c r="F66" s="36" t="s">
        <v>337</v>
      </c>
      <c r="G66" s="36" t="s">
        <v>337</v>
      </c>
      <c r="H66" s="36" t="s">
        <v>337</v>
      </c>
      <c r="I66" s="36" t="s">
        <v>337</v>
      </c>
      <c r="J66" s="36" t="s">
        <v>337</v>
      </c>
      <c r="K66" s="36" t="s">
        <v>337</v>
      </c>
      <c r="L66" s="36" t="s">
        <v>337</v>
      </c>
      <c r="M66" s="36" t="s">
        <v>337</v>
      </c>
      <c r="N66" s="36" t="s">
        <v>337</v>
      </c>
      <c r="O66" s="36" t="s">
        <v>337</v>
      </c>
      <c r="P66" s="36" t="s">
        <v>337</v>
      </c>
      <c r="Q66" s="36" t="s">
        <v>337</v>
      </c>
      <c r="R66" s="36" t="s">
        <v>337</v>
      </c>
      <c r="S66" s="36" t="s">
        <v>337</v>
      </c>
      <c r="T66" s="36" t="s">
        <v>337</v>
      </c>
      <c r="U66" s="36" t="s">
        <v>337</v>
      </c>
      <c r="V66" s="36" t="s">
        <v>337</v>
      </c>
      <c r="W66" s="36" t="s">
        <v>337</v>
      </c>
      <c r="X66" s="36" t="s">
        <v>337</v>
      </c>
      <c r="Y66" s="36" t="s">
        <v>337</v>
      </c>
      <c r="Z66" s="36" t="s">
        <v>337</v>
      </c>
      <c r="AA66" s="36" t="s">
        <v>337</v>
      </c>
      <c r="AB66" s="36" t="s">
        <v>337</v>
      </c>
      <c r="AC66" s="36" t="s">
        <v>337</v>
      </c>
      <c r="AD66" s="36" t="s">
        <v>337</v>
      </c>
      <c r="AE66" s="36" t="s">
        <v>337</v>
      </c>
      <c r="AF66" s="36" t="s">
        <v>337</v>
      </c>
      <c r="AG66" s="36" t="s">
        <v>337</v>
      </c>
      <c r="AH66" s="36" t="s">
        <v>337</v>
      </c>
      <c r="AI66" s="36" t="s">
        <v>337</v>
      </c>
      <c r="AJ66" s="36" t="s">
        <v>337</v>
      </c>
      <c r="AK66" s="36" t="s">
        <v>337</v>
      </c>
      <c r="AL66" s="36" t="s">
        <v>337</v>
      </c>
      <c r="AM66" s="36" t="s">
        <v>337</v>
      </c>
      <c r="AN66" s="36" t="s">
        <v>337</v>
      </c>
      <c r="AO66" s="36" t="s">
        <v>337</v>
      </c>
      <c r="AP66" s="36" t="s">
        <v>337</v>
      </c>
      <c r="AQ66" s="36" t="s">
        <v>337</v>
      </c>
      <c r="AR66" s="36" t="s">
        <v>337</v>
      </c>
      <c r="AS66" s="36" t="s">
        <v>337</v>
      </c>
      <c r="AT66" s="36" t="s">
        <v>337</v>
      </c>
      <c r="AU66" s="36" t="s">
        <v>337</v>
      </c>
      <c r="AV66" s="36" t="s">
        <v>337</v>
      </c>
      <c r="AW66" s="36" t="s">
        <v>337</v>
      </c>
      <c r="AX66" s="36" t="s">
        <v>337</v>
      </c>
      <c r="AY66" s="36" t="s">
        <v>337</v>
      </c>
      <c r="AZ66" s="36" t="s">
        <v>337</v>
      </c>
      <c r="BA66" s="36" t="s">
        <v>337</v>
      </c>
      <c r="BB66" s="36" t="s">
        <v>337</v>
      </c>
      <c r="BC66" s="36" t="s">
        <v>337</v>
      </c>
      <c r="BD66" s="36" t="s">
        <v>337</v>
      </c>
      <c r="BE66" s="36" t="s">
        <v>337</v>
      </c>
      <c r="BF66" s="36" t="s">
        <v>337</v>
      </c>
      <c r="BG66" s="36" t="s">
        <v>337</v>
      </c>
      <c r="BH66" s="36" t="s">
        <v>337</v>
      </c>
      <c r="BI66" s="36" t="s">
        <v>337</v>
      </c>
      <c r="BJ66" s="36" t="s">
        <v>337</v>
      </c>
      <c r="BK66" s="36" t="s">
        <v>337</v>
      </c>
      <c r="BL66" s="36" t="s">
        <v>337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5.0517499470000002</v>
      </c>
      <c r="E67" s="36">
        <v>33</v>
      </c>
      <c r="F67" s="36">
        <v>0</v>
      </c>
      <c r="G67" s="36">
        <v>4</v>
      </c>
      <c r="H67" s="36">
        <v>29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9.9544419999999991E-3</v>
      </c>
      <c r="P67" s="36">
        <v>1.7119858000000002E-2</v>
      </c>
      <c r="Q67" s="36">
        <v>8.7802009999999996E-3</v>
      </c>
      <c r="R67" s="36">
        <v>1.1742409999999999E-3</v>
      </c>
      <c r="S67" s="36">
        <v>1.5588238000000001E-2</v>
      </c>
      <c r="T67" s="36">
        <v>1.53162E-3</v>
      </c>
      <c r="U67" s="36">
        <v>9.6000000000000002E-2</v>
      </c>
      <c r="V67" s="36">
        <v>0.23039999999999999</v>
      </c>
      <c r="W67" s="36">
        <v>0.105954442</v>
      </c>
      <c r="X67" s="36">
        <v>0.24751985799999998</v>
      </c>
      <c r="Y67" s="36">
        <v>0.35347429999999996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9.5907961842906439E-3</v>
      </c>
      <c r="AH67" s="36">
        <v>1.6315377416954199E-2</v>
      </c>
      <c r="AI67" s="36">
        <v>5.2253303348893852E-2</v>
      </c>
      <c r="AJ67" s="36">
        <v>0</v>
      </c>
      <c r="AK67" s="36">
        <v>0</v>
      </c>
      <c r="AL67" s="36">
        <v>0</v>
      </c>
      <c r="AM67" s="36">
        <v>9.5907961842906439E-3</v>
      </c>
      <c r="AN67" s="36">
        <v>1.6315377416954199E-2</v>
      </c>
      <c r="AO67" s="36">
        <v>5.2253303348893852E-2</v>
      </c>
      <c r="AP67" s="36">
        <v>0.35308497599999999</v>
      </c>
      <c r="AQ67" s="36">
        <v>0.19012267899999999</v>
      </c>
      <c r="AR67" s="36">
        <v>0.54320765500000001</v>
      </c>
      <c r="AS67" s="36">
        <v>1.3253599999999999E-4</v>
      </c>
      <c r="AT67" s="36">
        <v>3.2768000000000002E-5</v>
      </c>
      <c r="AU67" s="36">
        <v>7.1445000000000005E-5</v>
      </c>
      <c r="AV67" s="36">
        <v>8.9652199999999997E-4</v>
      </c>
      <c r="AW67" s="36">
        <v>1.9546899999999998E-3</v>
      </c>
      <c r="AX67" s="36">
        <v>7.6584099999999996E-4</v>
      </c>
      <c r="AY67" s="36">
        <v>1.669766E-3</v>
      </c>
      <c r="AZ67" s="36">
        <v>9.662857142857144E-6</v>
      </c>
      <c r="BA67" s="36">
        <v>1.9325714285714288E-5</v>
      </c>
      <c r="BB67" s="36">
        <v>0.55554331300000004</v>
      </c>
      <c r="BC67" s="36">
        <v>31.510721141000001</v>
      </c>
      <c r="BD67" s="36">
        <v>68.702928748000005</v>
      </c>
      <c r="BE67" s="36">
        <v>0.20177117857142859</v>
      </c>
      <c r="BF67" s="36">
        <v>0.40354235714285719</v>
      </c>
      <c r="BG67" s="36">
        <v>1.0463901520000001</v>
      </c>
      <c r="BH67" s="36">
        <v>7.2037556440000001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4.924351411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1.8589500000000001E-3</v>
      </c>
      <c r="P68" s="36">
        <v>3.2242920000000001E-3</v>
      </c>
      <c r="Q68" s="36">
        <v>1.699833E-3</v>
      </c>
      <c r="R68" s="36">
        <v>1.5911700000000001E-4</v>
      </c>
      <c r="S68" s="36">
        <v>3.0167480000000001E-3</v>
      </c>
      <c r="T68" s="36">
        <v>2.0754399999999999E-4</v>
      </c>
      <c r="U68" s="36">
        <v>0</v>
      </c>
      <c r="V68" s="36">
        <v>0</v>
      </c>
      <c r="W68" s="36">
        <v>1.8589500000000001E-3</v>
      </c>
      <c r="X68" s="36">
        <v>3.2242920000000001E-3</v>
      </c>
      <c r="Y68" s="36">
        <v>5.083242E-3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4.4928950000000002E-3</v>
      </c>
      <c r="AQ68" s="36">
        <v>2.4192509999999999E-3</v>
      </c>
      <c r="AR68" s="36">
        <v>6.9121460000000001E-3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0.27969573599999997</v>
      </c>
      <c r="BC68" s="36">
        <v>7.9330923699999998</v>
      </c>
      <c r="BD68" s="36">
        <v>17.719772753000001</v>
      </c>
      <c r="BE68" s="36">
        <v>0.10158440714285716</v>
      </c>
      <c r="BF68" s="36">
        <v>0.20316881571428574</v>
      </c>
      <c r="BG68" s="36">
        <v>0.29302042700000003</v>
      </c>
      <c r="BH68" s="36">
        <v>2.4456083249999998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5.0297713130000004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1.6138889E-2</v>
      </c>
      <c r="P69" s="36">
        <v>2.7394438E-2</v>
      </c>
      <c r="Q69" s="36">
        <v>1.4795204999999999E-2</v>
      </c>
      <c r="R69" s="36">
        <v>1.3436839999999999E-3</v>
      </c>
      <c r="S69" s="36">
        <v>2.5641806E-2</v>
      </c>
      <c r="T69" s="36">
        <v>1.7526320000000001E-3</v>
      </c>
      <c r="U69" s="36">
        <v>2.1000000000000001E-2</v>
      </c>
      <c r="V69" s="36">
        <v>5.04E-2</v>
      </c>
      <c r="W69" s="36">
        <v>3.7138889000000001E-2</v>
      </c>
      <c r="X69" s="36">
        <v>7.7794437999999994E-2</v>
      </c>
      <c r="Y69" s="36">
        <v>0.114933327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2.259758020873599E-3</v>
      </c>
      <c r="AH69" s="36">
        <v>3.8441860584976176E-3</v>
      </c>
      <c r="AI69" s="36">
        <v>1.2311785079242368E-2</v>
      </c>
      <c r="AJ69" s="36">
        <v>0</v>
      </c>
      <c r="AK69" s="36">
        <v>0</v>
      </c>
      <c r="AL69" s="36">
        <v>0</v>
      </c>
      <c r="AM69" s="36">
        <v>2.259758020873599E-3</v>
      </c>
      <c r="AN69" s="36">
        <v>3.8441860584976176E-3</v>
      </c>
      <c r="AO69" s="36">
        <v>1.2311785079242368E-2</v>
      </c>
      <c r="AP69" s="36">
        <v>9.5827648000000001E-2</v>
      </c>
      <c r="AQ69" s="36">
        <v>5.1599502999999998E-2</v>
      </c>
      <c r="AR69" s="36">
        <v>0.14742715100000001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8.0489087142857144E-2</v>
      </c>
      <c r="BF69" s="36">
        <v>0.16097817571428572</v>
      </c>
      <c r="BG69" s="36">
        <v>0.38113269999999999</v>
      </c>
      <c r="BH69" s="36">
        <v>4.0738822450000001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5.234907486</v>
      </c>
      <c r="E70" s="36">
        <v>77</v>
      </c>
      <c r="F70" s="36">
        <v>0</v>
      </c>
      <c r="G70" s="36">
        <v>8</v>
      </c>
      <c r="H70" s="36">
        <v>69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2.0579251999999999E-2</v>
      </c>
      <c r="P70" s="36">
        <v>3.3206486E-2</v>
      </c>
      <c r="Q70" s="36">
        <v>1.8497129000000001E-2</v>
      </c>
      <c r="R70" s="36">
        <v>2.082123E-3</v>
      </c>
      <c r="S70" s="36">
        <v>3.0490673000000003E-2</v>
      </c>
      <c r="T70" s="36">
        <v>2.7158130000000001E-3</v>
      </c>
      <c r="U70" s="36">
        <v>0.46800000000000008</v>
      </c>
      <c r="V70" s="36">
        <v>1.1232</v>
      </c>
      <c r="W70" s="36">
        <v>0.48857925200000007</v>
      </c>
      <c r="X70" s="36">
        <v>1.1564064860000001</v>
      </c>
      <c r="Y70" s="36">
        <v>1.6449857380000001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4.7128207058823535E-2</v>
      </c>
      <c r="AH70" s="36">
        <v>8.0172122352941189E-2</v>
      </c>
      <c r="AI70" s="36">
        <v>0.25676747294117647</v>
      </c>
      <c r="AJ70" s="36">
        <v>0</v>
      </c>
      <c r="AK70" s="36">
        <v>0</v>
      </c>
      <c r="AL70" s="36">
        <v>0</v>
      </c>
      <c r="AM70" s="36">
        <v>4.7128207058823535E-2</v>
      </c>
      <c r="AN70" s="36">
        <v>8.0172122352941189E-2</v>
      </c>
      <c r="AO70" s="36">
        <v>0.25676747294117647</v>
      </c>
      <c r="AP70" s="36">
        <v>2.5379113480000002</v>
      </c>
      <c r="AQ70" s="36">
        <v>1.3665676490000001</v>
      </c>
      <c r="AR70" s="36">
        <v>3.904478997</v>
      </c>
      <c r="AS70" s="36">
        <v>6.6693383999999994E-2</v>
      </c>
      <c r="AT70" s="36">
        <v>2.780828021</v>
      </c>
      <c r="AU70" s="36">
        <v>6.0757623909999996</v>
      </c>
      <c r="AV70" s="36">
        <v>3.629124945</v>
      </c>
      <c r="AW70" s="36">
        <v>7.9291853659999996</v>
      </c>
      <c r="AX70" s="36">
        <v>3.3295108560000002</v>
      </c>
      <c r="AY70" s="36">
        <v>7.2745659529999998</v>
      </c>
      <c r="AZ70" s="36">
        <v>3.6629200000000005E-3</v>
      </c>
      <c r="BA70" s="36">
        <v>7.3258414285714288E-3</v>
      </c>
      <c r="BB70" s="36">
        <v>0.51069211199999998</v>
      </c>
      <c r="BC70" s="36">
        <v>34.035919376999999</v>
      </c>
      <c r="BD70" s="36">
        <v>74.364238753999999</v>
      </c>
      <c r="BE70" s="36">
        <v>0.18548139571428571</v>
      </c>
      <c r="BF70" s="36">
        <v>0.3709627928571429</v>
      </c>
      <c r="BG70" s="36">
        <v>1.4977483970000001</v>
      </c>
      <c r="BH70" s="36">
        <v>11.122285738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5.0042588810000002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1.1096373E-2</v>
      </c>
      <c r="P71" s="36">
        <v>1.8848851E-2</v>
      </c>
      <c r="Q71" s="36">
        <v>1.007804E-2</v>
      </c>
      <c r="R71" s="36">
        <v>1.018333E-3</v>
      </c>
      <c r="S71" s="36">
        <v>1.7520589999999999E-2</v>
      </c>
      <c r="T71" s="36">
        <v>1.3282610000000001E-3</v>
      </c>
      <c r="U71" s="36">
        <v>9.3000000000000013E-2</v>
      </c>
      <c r="V71" s="36">
        <v>0.22320000000000001</v>
      </c>
      <c r="W71" s="36">
        <v>0.10409637300000002</v>
      </c>
      <c r="X71" s="36">
        <v>0.24204885100000001</v>
      </c>
      <c r="Y71" s="36">
        <v>0.34614522400000003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9.5931920719715454E-3</v>
      </c>
      <c r="AH71" s="36">
        <v>1.6319453179905616E-2</v>
      </c>
      <c r="AI71" s="36">
        <v>5.226635680591394E-2</v>
      </c>
      <c r="AJ71" s="36">
        <v>0</v>
      </c>
      <c r="AK71" s="36">
        <v>0</v>
      </c>
      <c r="AL71" s="36">
        <v>0</v>
      </c>
      <c r="AM71" s="36">
        <v>9.5931920719715454E-3</v>
      </c>
      <c r="AN71" s="36">
        <v>1.6319453179905616E-2</v>
      </c>
      <c r="AO71" s="36">
        <v>5.226635680591394E-2</v>
      </c>
      <c r="AP71" s="36">
        <v>0.28322309499999998</v>
      </c>
      <c r="AQ71" s="36">
        <v>0.152504743</v>
      </c>
      <c r="AR71" s="36">
        <v>0.43572783799999998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0.33550299</v>
      </c>
      <c r="BC71" s="36">
        <v>15.679512897</v>
      </c>
      <c r="BD71" s="36">
        <v>35.935479172999997</v>
      </c>
      <c r="BE71" s="36">
        <v>0.12185338571428572</v>
      </c>
      <c r="BF71" s="36">
        <v>0.24370677142857144</v>
      </c>
      <c r="BG71" s="36">
        <v>0.30935262800000002</v>
      </c>
      <c r="BH71" s="36">
        <v>4.8516630750000003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5.286239073</v>
      </c>
      <c r="E72" s="36">
        <v>49</v>
      </c>
      <c r="F72" s="36">
        <v>0</v>
      </c>
      <c r="G72" s="36">
        <v>8</v>
      </c>
      <c r="H72" s="36">
        <v>41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1.7374840000000001E-3</v>
      </c>
      <c r="P72" s="36">
        <v>3.0302840000000003E-3</v>
      </c>
      <c r="Q72" s="36">
        <v>1.648575E-3</v>
      </c>
      <c r="R72" s="36">
        <v>8.8908999999999999E-5</v>
      </c>
      <c r="S72" s="36">
        <v>2.9143150000000002E-3</v>
      </c>
      <c r="T72" s="36">
        <v>1.15969E-4</v>
      </c>
      <c r="U72" s="36">
        <v>0.42900000000000005</v>
      </c>
      <c r="V72" s="36">
        <v>1.0295999999999998</v>
      </c>
      <c r="W72" s="36">
        <v>0.43073748400000006</v>
      </c>
      <c r="X72" s="36">
        <v>1.0326302839999999</v>
      </c>
      <c r="Y72" s="36">
        <v>1.4633677679999999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5.0750756620825135E-2</v>
      </c>
      <c r="AH72" s="36">
        <v>8.6334620458415195E-2</v>
      </c>
      <c r="AI72" s="36">
        <v>0.27650412227897836</v>
      </c>
      <c r="AJ72" s="36">
        <v>0</v>
      </c>
      <c r="AK72" s="36">
        <v>0</v>
      </c>
      <c r="AL72" s="36">
        <v>0</v>
      </c>
      <c r="AM72" s="36">
        <v>5.0750756620825135E-2</v>
      </c>
      <c r="AN72" s="36">
        <v>8.6334620458415195E-2</v>
      </c>
      <c r="AO72" s="36">
        <v>0.27650412227897836</v>
      </c>
      <c r="AP72" s="36">
        <v>1.132037382</v>
      </c>
      <c r="AQ72" s="36">
        <v>0.60955859000000001</v>
      </c>
      <c r="AR72" s="36">
        <v>1.741595972</v>
      </c>
      <c r="AS72" s="36">
        <v>5.1378755999999998E-2</v>
      </c>
      <c r="AT72" s="36">
        <v>0.87998761599999997</v>
      </c>
      <c r="AU72" s="36">
        <v>2.306249851</v>
      </c>
      <c r="AV72" s="36">
        <v>1.593643044</v>
      </c>
      <c r="AW72" s="36">
        <v>4.176580403</v>
      </c>
      <c r="AX72" s="36">
        <v>1.4506938819999999</v>
      </c>
      <c r="AY72" s="36">
        <v>3.8019427650000002</v>
      </c>
      <c r="AZ72" s="36">
        <v>9.7864285714285727E-3</v>
      </c>
      <c r="BA72" s="36">
        <v>1.9572858571428573E-2</v>
      </c>
      <c r="BB72" s="36">
        <v>0.21497227699999999</v>
      </c>
      <c r="BC72" s="36">
        <v>6.6260461639999999</v>
      </c>
      <c r="BD72" s="36">
        <v>17.365378442000001</v>
      </c>
      <c r="BE72" s="36">
        <v>7.8077097142857141E-2</v>
      </c>
      <c r="BF72" s="36">
        <v>0.15615419571428571</v>
      </c>
      <c r="BG72" s="36">
        <v>1.828980719</v>
      </c>
      <c r="BH72" s="36">
        <v>5.9634442449999998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5.0486297929999999</v>
      </c>
      <c r="E73" s="36">
        <v>72</v>
      </c>
      <c r="F73" s="36">
        <v>0</v>
      </c>
      <c r="G73" s="36">
        <v>10</v>
      </c>
      <c r="H73" s="36">
        <v>62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9.3838189999999998E-3</v>
      </c>
      <c r="P73" s="36">
        <v>1.4657521E-2</v>
      </c>
      <c r="Q73" s="36">
        <v>8.9405000000000005E-3</v>
      </c>
      <c r="R73" s="36">
        <v>4.4331900000000002E-4</v>
      </c>
      <c r="S73" s="36">
        <v>1.4079276E-2</v>
      </c>
      <c r="T73" s="36">
        <v>5.7824500000000002E-4</v>
      </c>
      <c r="U73" s="36">
        <v>9.0000000000000011E-2</v>
      </c>
      <c r="V73" s="36">
        <v>0.21600000000000005</v>
      </c>
      <c r="W73" s="36">
        <v>9.9383819000000012E-2</v>
      </c>
      <c r="X73" s="36">
        <v>0.23065752100000006</v>
      </c>
      <c r="Y73" s="36">
        <v>0.33004134000000007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9.2414782303851441E-3</v>
      </c>
      <c r="AH73" s="36">
        <v>1.57211353804253E-2</v>
      </c>
      <c r="AI73" s="36">
        <v>5.0350122772443169E-2</v>
      </c>
      <c r="AJ73" s="36">
        <v>0</v>
      </c>
      <c r="AK73" s="36">
        <v>0</v>
      </c>
      <c r="AL73" s="36">
        <v>0</v>
      </c>
      <c r="AM73" s="36">
        <v>9.2414782303851441E-3</v>
      </c>
      <c r="AN73" s="36">
        <v>1.57211353804253E-2</v>
      </c>
      <c r="AO73" s="36">
        <v>5.0350122772443169E-2</v>
      </c>
      <c r="AP73" s="36">
        <v>0.39287523200000002</v>
      </c>
      <c r="AQ73" s="36">
        <v>0.21154820199999999</v>
      </c>
      <c r="AR73" s="36">
        <v>0.60442343399999998</v>
      </c>
      <c r="AS73" s="36">
        <v>2.6020699999999998E-4</v>
      </c>
      <c r="AT73" s="36">
        <v>1.5245800000000001E-4</v>
      </c>
      <c r="AU73" s="36">
        <v>3.40408E-4</v>
      </c>
      <c r="AV73" s="36">
        <v>2.1294040000000001E-3</v>
      </c>
      <c r="AW73" s="36">
        <v>4.7545110000000003E-3</v>
      </c>
      <c r="AX73" s="36">
        <v>1.8495899999999999E-3</v>
      </c>
      <c r="AY73" s="36">
        <v>4.1297449999999998E-3</v>
      </c>
      <c r="AZ73" s="36">
        <v>4.9562857142857143E-5</v>
      </c>
      <c r="BA73" s="36">
        <v>9.9125714285714286E-5</v>
      </c>
      <c r="BB73" s="36">
        <v>1.087938004</v>
      </c>
      <c r="BC73" s="36">
        <v>66.413814713999997</v>
      </c>
      <c r="BD73" s="36">
        <v>148.288053332</v>
      </c>
      <c r="BE73" s="36">
        <v>0.39513486714285717</v>
      </c>
      <c r="BF73" s="36">
        <v>0.79026973571428571</v>
      </c>
      <c r="BG73" s="36">
        <v>1.579603723</v>
      </c>
      <c r="BH73" s="36">
        <v>19.325441583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337</v>
      </c>
      <c r="E74" s="36" t="s">
        <v>337</v>
      </c>
      <c r="F74" s="36" t="s">
        <v>337</v>
      </c>
      <c r="G74" s="36" t="s">
        <v>337</v>
      </c>
      <c r="H74" s="36" t="s">
        <v>337</v>
      </c>
      <c r="I74" s="36" t="s">
        <v>337</v>
      </c>
      <c r="J74" s="36" t="s">
        <v>337</v>
      </c>
      <c r="K74" s="36" t="s">
        <v>337</v>
      </c>
      <c r="L74" s="36" t="s">
        <v>337</v>
      </c>
      <c r="M74" s="36" t="s">
        <v>337</v>
      </c>
      <c r="N74" s="36" t="s">
        <v>337</v>
      </c>
      <c r="O74" s="36" t="s">
        <v>337</v>
      </c>
      <c r="P74" s="36" t="s">
        <v>337</v>
      </c>
      <c r="Q74" s="36" t="s">
        <v>337</v>
      </c>
      <c r="R74" s="36" t="s">
        <v>337</v>
      </c>
      <c r="S74" s="36" t="s">
        <v>337</v>
      </c>
      <c r="T74" s="36" t="s">
        <v>337</v>
      </c>
      <c r="U74" s="36" t="s">
        <v>337</v>
      </c>
      <c r="V74" s="36" t="s">
        <v>337</v>
      </c>
      <c r="W74" s="36" t="s">
        <v>337</v>
      </c>
      <c r="X74" s="36" t="s">
        <v>337</v>
      </c>
      <c r="Y74" s="36" t="s">
        <v>337</v>
      </c>
      <c r="Z74" s="36" t="s">
        <v>337</v>
      </c>
      <c r="AA74" s="36" t="s">
        <v>337</v>
      </c>
      <c r="AB74" s="36" t="s">
        <v>337</v>
      </c>
      <c r="AC74" s="36" t="s">
        <v>337</v>
      </c>
      <c r="AD74" s="36" t="s">
        <v>337</v>
      </c>
      <c r="AE74" s="36" t="s">
        <v>337</v>
      </c>
      <c r="AF74" s="36" t="s">
        <v>337</v>
      </c>
      <c r="AG74" s="36" t="s">
        <v>337</v>
      </c>
      <c r="AH74" s="36" t="s">
        <v>337</v>
      </c>
      <c r="AI74" s="36" t="s">
        <v>337</v>
      </c>
      <c r="AJ74" s="36" t="s">
        <v>337</v>
      </c>
      <c r="AK74" s="36" t="s">
        <v>337</v>
      </c>
      <c r="AL74" s="36" t="s">
        <v>337</v>
      </c>
      <c r="AM74" s="36" t="s">
        <v>337</v>
      </c>
      <c r="AN74" s="36" t="s">
        <v>337</v>
      </c>
      <c r="AO74" s="36" t="s">
        <v>337</v>
      </c>
      <c r="AP74" s="36" t="s">
        <v>337</v>
      </c>
      <c r="AQ74" s="36" t="s">
        <v>337</v>
      </c>
      <c r="AR74" s="36" t="s">
        <v>337</v>
      </c>
      <c r="AS74" s="36" t="s">
        <v>337</v>
      </c>
      <c r="AT74" s="36" t="s">
        <v>337</v>
      </c>
      <c r="AU74" s="36" t="s">
        <v>337</v>
      </c>
      <c r="AV74" s="36" t="s">
        <v>337</v>
      </c>
      <c r="AW74" s="36" t="s">
        <v>337</v>
      </c>
      <c r="AX74" s="36" t="s">
        <v>337</v>
      </c>
      <c r="AY74" s="36" t="s">
        <v>337</v>
      </c>
      <c r="AZ74" s="36" t="s">
        <v>337</v>
      </c>
      <c r="BA74" s="36" t="s">
        <v>337</v>
      </c>
      <c r="BB74" s="36" t="s">
        <v>337</v>
      </c>
      <c r="BC74" s="36" t="s">
        <v>337</v>
      </c>
      <c r="BD74" s="36" t="s">
        <v>337</v>
      </c>
      <c r="BE74" s="36" t="s">
        <v>337</v>
      </c>
      <c r="BF74" s="36" t="s">
        <v>337</v>
      </c>
      <c r="BG74" s="36" t="s">
        <v>337</v>
      </c>
      <c r="BH74" s="36" t="s">
        <v>337</v>
      </c>
      <c r="BI74" s="36" t="s">
        <v>337</v>
      </c>
      <c r="BJ74" s="36" t="s">
        <v>337</v>
      </c>
      <c r="BK74" s="36" t="s">
        <v>337</v>
      </c>
      <c r="BL74" s="36" t="s">
        <v>337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337</v>
      </c>
      <c r="E75" s="36" t="s">
        <v>337</v>
      </c>
      <c r="F75" s="36" t="s">
        <v>337</v>
      </c>
      <c r="G75" s="36" t="s">
        <v>337</v>
      </c>
      <c r="H75" s="36" t="s">
        <v>337</v>
      </c>
      <c r="I75" s="36" t="s">
        <v>337</v>
      </c>
      <c r="J75" s="36" t="s">
        <v>337</v>
      </c>
      <c r="K75" s="36" t="s">
        <v>337</v>
      </c>
      <c r="L75" s="36" t="s">
        <v>337</v>
      </c>
      <c r="M75" s="36" t="s">
        <v>337</v>
      </c>
      <c r="N75" s="36" t="s">
        <v>337</v>
      </c>
      <c r="O75" s="36" t="s">
        <v>337</v>
      </c>
      <c r="P75" s="36" t="s">
        <v>337</v>
      </c>
      <c r="Q75" s="36" t="s">
        <v>337</v>
      </c>
      <c r="R75" s="36" t="s">
        <v>337</v>
      </c>
      <c r="S75" s="36" t="s">
        <v>337</v>
      </c>
      <c r="T75" s="36" t="s">
        <v>337</v>
      </c>
      <c r="U75" s="36" t="s">
        <v>337</v>
      </c>
      <c r="V75" s="36" t="s">
        <v>337</v>
      </c>
      <c r="W75" s="36" t="s">
        <v>337</v>
      </c>
      <c r="X75" s="36" t="s">
        <v>337</v>
      </c>
      <c r="Y75" s="36" t="s">
        <v>337</v>
      </c>
      <c r="Z75" s="36" t="s">
        <v>337</v>
      </c>
      <c r="AA75" s="36" t="s">
        <v>337</v>
      </c>
      <c r="AB75" s="36" t="s">
        <v>337</v>
      </c>
      <c r="AC75" s="36" t="s">
        <v>337</v>
      </c>
      <c r="AD75" s="36" t="s">
        <v>337</v>
      </c>
      <c r="AE75" s="36" t="s">
        <v>337</v>
      </c>
      <c r="AF75" s="36" t="s">
        <v>337</v>
      </c>
      <c r="AG75" s="36" t="s">
        <v>337</v>
      </c>
      <c r="AH75" s="36" t="s">
        <v>337</v>
      </c>
      <c r="AI75" s="36" t="s">
        <v>337</v>
      </c>
      <c r="AJ75" s="36" t="s">
        <v>337</v>
      </c>
      <c r="AK75" s="36" t="s">
        <v>337</v>
      </c>
      <c r="AL75" s="36" t="s">
        <v>337</v>
      </c>
      <c r="AM75" s="36" t="s">
        <v>337</v>
      </c>
      <c r="AN75" s="36" t="s">
        <v>337</v>
      </c>
      <c r="AO75" s="36" t="s">
        <v>337</v>
      </c>
      <c r="AP75" s="36" t="s">
        <v>337</v>
      </c>
      <c r="AQ75" s="36" t="s">
        <v>337</v>
      </c>
      <c r="AR75" s="36" t="s">
        <v>337</v>
      </c>
      <c r="AS75" s="36" t="s">
        <v>337</v>
      </c>
      <c r="AT75" s="36" t="s">
        <v>337</v>
      </c>
      <c r="AU75" s="36" t="s">
        <v>337</v>
      </c>
      <c r="AV75" s="36" t="s">
        <v>337</v>
      </c>
      <c r="AW75" s="36" t="s">
        <v>337</v>
      </c>
      <c r="AX75" s="36" t="s">
        <v>337</v>
      </c>
      <c r="AY75" s="36" t="s">
        <v>337</v>
      </c>
      <c r="AZ75" s="36" t="s">
        <v>337</v>
      </c>
      <c r="BA75" s="36" t="s">
        <v>337</v>
      </c>
      <c r="BB75" s="36" t="s">
        <v>337</v>
      </c>
      <c r="BC75" s="36" t="s">
        <v>337</v>
      </c>
      <c r="BD75" s="36" t="s">
        <v>337</v>
      </c>
      <c r="BE75" s="36" t="s">
        <v>337</v>
      </c>
      <c r="BF75" s="36" t="s">
        <v>337</v>
      </c>
      <c r="BG75" s="36" t="s">
        <v>337</v>
      </c>
      <c r="BH75" s="36" t="s">
        <v>337</v>
      </c>
      <c r="BI75" s="36" t="s">
        <v>337</v>
      </c>
      <c r="BJ75" s="36" t="s">
        <v>337</v>
      </c>
      <c r="BK75" s="36" t="s">
        <v>337</v>
      </c>
      <c r="BL75" s="36" t="s">
        <v>337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337</v>
      </c>
      <c r="E76" s="36" t="s">
        <v>337</v>
      </c>
      <c r="F76" s="36" t="s">
        <v>337</v>
      </c>
      <c r="G76" s="36" t="s">
        <v>337</v>
      </c>
      <c r="H76" s="36" t="s">
        <v>337</v>
      </c>
      <c r="I76" s="36" t="s">
        <v>337</v>
      </c>
      <c r="J76" s="36" t="s">
        <v>337</v>
      </c>
      <c r="K76" s="36" t="s">
        <v>337</v>
      </c>
      <c r="L76" s="36" t="s">
        <v>337</v>
      </c>
      <c r="M76" s="36" t="s">
        <v>337</v>
      </c>
      <c r="N76" s="36" t="s">
        <v>337</v>
      </c>
      <c r="O76" s="36" t="s">
        <v>337</v>
      </c>
      <c r="P76" s="36" t="s">
        <v>337</v>
      </c>
      <c r="Q76" s="36" t="s">
        <v>337</v>
      </c>
      <c r="R76" s="36" t="s">
        <v>337</v>
      </c>
      <c r="S76" s="36" t="s">
        <v>337</v>
      </c>
      <c r="T76" s="36" t="s">
        <v>337</v>
      </c>
      <c r="U76" s="36" t="s">
        <v>337</v>
      </c>
      <c r="V76" s="36" t="s">
        <v>337</v>
      </c>
      <c r="W76" s="36" t="s">
        <v>337</v>
      </c>
      <c r="X76" s="36" t="s">
        <v>337</v>
      </c>
      <c r="Y76" s="36" t="s">
        <v>337</v>
      </c>
      <c r="Z76" s="36" t="s">
        <v>337</v>
      </c>
      <c r="AA76" s="36" t="s">
        <v>337</v>
      </c>
      <c r="AB76" s="36" t="s">
        <v>337</v>
      </c>
      <c r="AC76" s="36" t="s">
        <v>337</v>
      </c>
      <c r="AD76" s="36" t="s">
        <v>337</v>
      </c>
      <c r="AE76" s="36" t="s">
        <v>337</v>
      </c>
      <c r="AF76" s="36" t="s">
        <v>337</v>
      </c>
      <c r="AG76" s="36" t="s">
        <v>337</v>
      </c>
      <c r="AH76" s="36" t="s">
        <v>337</v>
      </c>
      <c r="AI76" s="36" t="s">
        <v>337</v>
      </c>
      <c r="AJ76" s="36" t="s">
        <v>337</v>
      </c>
      <c r="AK76" s="36" t="s">
        <v>337</v>
      </c>
      <c r="AL76" s="36" t="s">
        <v>337</v>
      </c>
      <c r="AM76" s="36" t="s">
        <v>337</v>
      </c>
      <c r="AN76" s="36" t="s">
        <v>337</v>
      </c>
      <c r="AO76" s="36" t="s">
        <v>337</v>
      </c>
      <c r="AP76" s="36" t="s">
        <v>337</v>
      </c>
      <c r="AQ76" s="36" t="s">
        <v>337</v>
      </c>
      <c r="AR76" s="36" t="s">
        <v>337</v>
      </c>
      <c r="AS76" s="36" t="s">
        <v>337</v>
      </c>
      <c r="AT76" s="36" t="s">
        <v>337</v>
      </c>
      <c r="AU76" s="36" t="s">
        <v>337</v>
      </c>
      <c r="AV76" s="36" t="s">
        <v>337</v>
      </c>
      <c r="AW76" s="36" t="s">
        <v>337</v>
      </c>
      <c r="AX76" s="36" t="s">
        <v>337</v>
      </c>
      <c r="AY76" s="36" t="s">
        <v>337</v>
      </c>
      <c r="AZ76" s="36" t="s">
        <v>337</v>
      </c>
      <c r="BA76" s="36" t="s">
        <v>337</v>
      </c>
      <c r="BB76" s="36" t="s">
        <v>337</v>
      </c>
      <c r="BC76" s="36" t="s">
        <v>337</v>
      </c>
      <c r="BD76" s="36" t="s">
        <v>337</v>
      </c>
      <c r="BE76" s="36" t="s">
        <v>337</v>
      </c>
      <c r="BF76" s="36" t="s">
        <v>337</v>
      </c>
      <c r="BG76" s="36" t="s">
        <v>337</v>
      </c>
      <c r="BH76" s="36" t="s">
        <v>337</v>
      </c>
      <c r="BI76" s="36" t="s">
        <v>337</v>
      </c>
      <c r="BJ76" s="36" t="s">
        <v>337</v>
      </c>
      <c r="BK76" s="36" t="s">
        <v>337</v>
      </c>
      <c r="BL76" s="36" t="s">
        <v>337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337</v>
      </c>
      <c r="E77" s="36" t="s">
        <v>337</v>
      </c>
      <c r="F77" s="36" t="s">
        <v>337</v>
      </c>
      <c r="G77" s="36" t="s">
        <v>337</v>
      </c>
      <c r="H77" s="36" t="s">
        <v>337</v>
      </c>
      <c r="I77" s="36" t="s">
        <v>337</v>
      </c>
      <c r="J77" s="36" t="s">
        <v>337</v>
      </c>
      <c r="K77" s="36" t="s">
        <v>337</v>
      </c>
      <c r="L77" s="36" t="s">
        <v>337</v>
      </c>
      <c r="M77" s="36" t="s">
        <v>337</v>
      </c>
      <c r="N77" s="36" t="s">
        <v>337</v>
      </c>
      <c r="O77" s="36" t="s">
        <v>337</v>
      </c>
      <c r="P77" s="36" t="s">
        <v>337</v>
      </c>
      <c r="Q77" s="36" t="s">
        <v>337</v>
      </c>
      <c r="R77" s="36" t="s">
        <v>337</v>
      </c>
      <c r="S77" s="36" t="s">
        <v>337</v>
      </c>
      <c r="T77" s="36" t="s">
        <v>337</v>
      </c>
      <c r="U77" s="36" t="s">
        <v>337</v>
      </c>
      <c r="V77" s="36" t="s">
        <v>337</v>
      </c>
      <c r="W77" s="36" t="s">
        <v>337</v>
      </c>
      <c r="X77" s="36" t="s">
        <v>337</v>
      </c>
      <c r="Y77" s="36" t="s">
        <v>337</v>
      </c>
      <c r="Z77" s="36" t="s">
        <v>337</v>
      </c>
      <c r="AA77" s="36" t="s">
        <v>337</v>
      </c>
      <c r="AB77" s="36" t="s">
        <v>337</v>
      </c>
      <c r="AC77" s="36" t="s">
        <v>337</v>
      </c>
      <c r="AD77" s="36" t="s">
        <v>337</v>
      </c>
      <c r="AE77" s="36" t="s">
        <v>337</v>
      </c>
      <c r="AF77" s="36" t="s">
        <v>337</v>
      </c>
      <c r="AG77" s="36" t="s">
        <v>337</v>
      </c>
      <c r="AH77" s="36" t="s">
        <v>337</v>
      </c>
      <c r="AI77" s="36" t="s">
        <v>337</v>
      </c>
      <c r="AJ77" s="36" t="s">
        <v>337</v>
      </c>
      <c r="AK77" s="36" t="s">
        <v>337</v>
      </c>
      <c r="AL77" s="36" t="s">
        <v>337</v>
      </c>
      <c r="AM77" s="36" t="s">
        <v>337</v>
      </c>
      <c r="AN77" s="36" t="s">
        <v>337</v>
      </c>
      <c r="AO77" s="36" t="s">
        <v>337</v>
      </c>
      <c r="AP77" s="36" t="s">
        <v>337</v>
      </c>
      <c r="AQ77" s="36" t="s">
        <v>337</v>
      </c>
      <c r="AR77" s="36" t="s">
        <v>337</v>
      </c>
      <c r="AS77" s="36" t="s">
        <v>337</v>
      </c>
      <c r="AT77" s="36" t="s">
        <v>337</v>
      </c>
      <c r="AU77" s="36" t="s">
        <v>337</v>
      </c>
      <c r="AV77" s="36" t="s">
        <v>337</v>
      </c>
      <c r="AW77" s="36" t="s">
        <v>337</v>
      </c>
      <c r="AX77" s="36" t="s">
        <v>337</v>
      </c>
      <c r="AY77" s="36" t="s">
        <v>337</v>
      </c>
      <c r="AZ77" s="36" t="s">
        <v>337</v>
      </c>
      <c r="BA77" s="36" t="s">
        <v>337</v>
      </c>
      <c r="BB77" s="36" t="s">
        <v>337</v>
      </c>
      <c r="BC77" s="36" t="s">
        <v>337</v>
      </c>
      <c r="BD77" s="36" t="s">
        <v>337</v>
      </c>
      <c r="BE77" s="36" t="s">
        <v>337</v>
      </c>
      <c r="BF77" s="36" t="s">
        <v>337</v>
      </c>
      <c r="BG77" s="36" t="s">
        <v>337</v>
      </c>
      <c r="BH77" s="36" t="s">
        <v>337</v>
      </c>
      <c r="BI77" s="36" t="s">
        <v>337</v>
      </c>
      <c r="BJ77" s="36" t="s">
        <v>337</v>
      </c>
      <c r="BK77" s="36" t="s">
        <v>337</v>
      </c>
      <c r="BL77" s="36" t="s">
        <v>337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337</v>
      </c>
      <c r="E78" s="36" t="s">
        <v>337</v>
      </c>
      <c r="F78" s="36" t="s">
        <v>337</v>
      </c>
      <c r="G78" s="36" t="s">
        <v>337</v>
      </c>
      <c r="H78" s="36" t="s">
        <v>337</v>
      </c>
      <c r="I78" s="36" t="s">
        <v>337</v>
      </c>
      <c r="J78" s="36" t="s">
        <v>337</v>
      </c>
      <c r="K78" s="36" t="s">
        <v>337</v>
      </c>
      <c r="L78" s="36" t="s">
        <v>337</v>
      </c>
      <c r="M78" s="36" t="s">
        <v>337</v>
      </c>
      <c r="N78" s="36" t="s">
        <v>337</v>
      </c>
      <c r="O78" s="36" t="s">
        <v>337</v>
      </c>
      <c r="P78" s="36" t="s">
        <v>337</v>
      </c>
      <c r="Q78" s="36" t="s">
        <v>337</v>
      </c>
      <c r="R78" s="36" t="s">
        <v>337</v>
      </c>
      <c r="S78" s="36" t="s">
        <v>337</v>
      </c>
      <c r="T78" s="36" t="s">
        <v>337</v>
      </c>
      <c r="U78" s="36" t="s">
        <v>337</v>
      </c>
      <c r="V78" s="36" t="s">
        <v>337</v>
      </c>
      <c r="W78" s="36" t="s">
        <v>337</v>
      </c>
      <c r="X78" s="36" t="s">
        <v>337</v>
      </c>
      <c r="Y78" s="36" t="s">
        <v>337</v>
      </c>
      <c r="Z78" s="36" t="s">
        <v>337</v>
      </c>
      <c r="AA78" s="36" t="s">
        <v>337</v>
      </c>
      <c r="AB78" s="36" t="s">
        <v>337</v>
      </c>
      <c r="AC78" s="36" t="s">
        <v>337</v>
      </c>
      <c r="AD78" s="36" t="s">
        <v>337</v>
      </c>
      <c r="AE78" s="36" t="s">
        <v>337</v>
      </c>
      <c r="AF78" s="36" t="s">
        <v>337</v>
      </c>
      <c r="AG78" s="36" t="s">
        <v>337</v>
      </c>
      <c r="AH78" s="36" t="s">
        <v>337</v>
      </c>
      <c r="AI78" s="36" t="s">
        <v>337</v>
      </c>
      <c r="AJ78" s="36" t="s">
        <v>337</v>
      </c>
      <c r="AK78" s="36" t="s">
        <v>337</v>
      </c>
      <c r="AL78" s="36" t="s">
        <v>337</v>
      </c>
      <c r="AM78" s="36" t="s">
        <v>337</v>
      </c>
      <c r="AN78" s="36" t="s">
        <v>337</v>
      </c>
      <c r="AO78" s="36" t="s">
        <v>337</v>
      </c>
      <c r="AP78" s="36" t="s">
        <v>337</v>
      </c>
      <c r="AQ78" s="36" t="s">
        <v>337</v>
      </c>
      <c r="AR78" s="36" t="s">
        <v>337</v>
      </c>
      <c r="AS78" s="36" t="s">
        <v>337</v>
      </c>
      <c r="AT78" s="36" t="s">
        <v>337</v>
      </c>
      <c r="AU78" s="36" t="s">
        <v>337</v>
      </c>
      <c r="AV78" s="36" t="s">
        <v>337</v>
      </c>
      <c r="AW78" s="36" t="s">
        <v>337</v>
      </c>
      <c r="AX78" s="36" t="s">
        <v>337</v>
      </c>
      <c r="AY78" s="36" t="s">
        <v>337</v>
      </c>
      <c r="AZ78" s="36" t="s">
        <v>337</v>
      </c>
      <c r="BA78" s="36" t="s">
        <v>337</v>
      </c>
      <c r="BB78" s="36" t="s">
        <v>337</v>
      </c>
      <c r="BC78" s="36" t="s">
        <v>337</v>
      </c>
      <c r="BD78" s="36" t="s">
        <v>337</v>
      </c>
      <c r="BE78" s="36" t="s">
        <v>337</v>
      </c>
      <c r="BF78" s="36" t="s">
        <v>337</v>
      </c>
      <c r="BG78" s="36" t="s">
        <v>337</v>
      </c>
      <c r="BH78" s="36" t="s">
        <v>337</v>
      </c>
      <c r="BI78" s="36" t="s">
        <v>337</v>
      </c>
      <c r="BJ78" s="36" t="s">
        <v>337</v>
      </c>
      <c r="BK78" s="36" t="s">
        <v>337</v>
      </c>
      <c r="BL78" s="36" t="s">
        <v>337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337</v>
      </c>
      <c r="E79" s="36" t="s">
        <v>337</v>
      </c>
      <c r="F79" s="36" t="s">
        <v>337</v>
      </c>
      <c r="G79" s="36" t="s">
        <v>337</v>
      </c>
      <c r="H79" s="36" t="s">
        <v>337</v>
      </c>
      <c r="I79" s="36" t="s">
        <v>337</v>
      </c>
      <c r="J79" s="36" t="s">
        <v>337</v>
      </c>
      <c r="K79" s="36" t="s">
        <v>337</v>
      </c>
      <c r="L79" s="36" t="s">
        <v>337</v>
      </c>
      <c r="M79" s="36" t="s">
        <v>337</v>
      </c>
      <c r="N79" s="36" t="s">
        <v>337</v>
      </c>
      <c r="O79" s="36" t="s">
        <v>337</v>
      </c>
      <c r="P79" s="36" t="s">
        <v>337</v>
      </c>
      <c r="Q79" s="36" t="s">
        <v>337</v>
      </c>
      <c r="R79" s="36" t="s">
        <v>337</v>
      </c>
      <c r="S79" s="36" t="s">
        <v>337</v>
      </c>
      <c r="T79" s="36" t="s">
        <v>337</v>
      </c>
      <c r="U79" s="36" t="s">
        <v>337</v>
      </c>
      <c r="V79" s="36" t="s">
        <v>337</v>
      </c>
      <c r="W79" s="36" t="s">
        <v>337</v>
      </c>
      <c r="X79" s="36" t="s">
        <v>337</v>
      </c>
      <c r="Y79" s="36" t="s">
        <v>337</v>
      </c>
      <c r="Z79" s="36" t="s">
        <v>337</v>
      </c>
      <c r="AA79" s="36" t="s">
        <v>337</v>
      </c>
      <c r="AB79" s="36" t="s">
        <v>337</v>
      </c>
      <c r="AC79" s="36" t="s">
        <v>337</v>
      </c>
      <c r="AD79" s="36" t="s">
        <v>337</v>
      </c>
      <c r="AE79" s="36" t="s">
        <v>337</v>
      </c>
      <c r="AF79" s="36" t="s">
        <v>337</v>
      </c>
      <c r="AG79" s="36" t="s">
        <v>337</v>
      </c>
      <c r="AH79" s="36" t="s">
        <v>337</v>
      </c>
      <c r="AI79" s="36" t="s">
        <v>337</v>
      </c>
      <c r="AJ79" s="36" t="s">
        <v>337</v>
      </c>
      <c r="AK79" s="36" t="s">
        <v>337</v>
      </c>
      <c r="AL79" s="36" t="s">
        <v>337</v>
      </c>
      <c r="AM79" s="36" t="s">
        <v>337</v>
      </c>
      <c r="AN79" s="36" t="s">
        <v>337</v>
      </c>
      <c r="AO79" s="36" t="s">
        <v>337</v>
      </c>
      <c r="AP79" s="36" t="s">
        <v>337</v>
      </c>
      <c r="AQ79" s="36" t="s">
        <v>337</v>
      </c>
      <c r="AR79" s="36" t="s">
        <v>337</v>
      </c>
      <c r="AS79" s="36" t="s">
        <v>337</v>
      </c>
      <c r="AT79" s="36" t="s">
        <v>337</v>
      </c>
      <c r="AU79" s="36" t="s">
        <v>337</v>
      </c>
      <c r="AV79" s="36" t="s">
        <v>337</v>
      </c>
      <c r="AW79" s="36" t="s">
        <v>337</v>
      </c>
      <c r="AX79" s="36" t="s">
        <v>337</v>
      </c>
      <c r="AY79" s="36" t="s">
        <v>337</v>
      </c>
      <c r="AZ79" s="36" t="s">
        <v>337</v>
      </c>
      <c r="BA79" s="36" t="s">
        <v>337</v>
      </c>
      <c r="BB79" s="36" t="s">
        <v>337</v>
      </c>
      <c r="BC79" s="36" t="s">
        <v>337</v>
      </c>
      <c r="BD79" s="36" t="s">
        <v>337</v>
      </c>
      <c r="BE79" s="36" t="s">
        <v>337</v>
      </c>
      <c r="BF79" s="36" t="s">
        <v>337</v>
      </c>
      <c r="BG79" s="36" t="s">
        <v>337</v>
      </c>
      <c r="BH79" s="36" t="s">
        <v>337</v>
      </c>
      <c r="BI79" s="36" t="s">
        <v>337</v>
      </c>
      <c r="BJ79" s="36" t="s">
        <v>337</v>
      </c>
      <c r="BK79" s="36" t="s">
        <v>337</v>
      </c>
      <c r="BL79" s="36" t="s">
        <v>337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337</v>
      </c>
      <c r="E80" s="36" t="s">
        <v>337</v>
      </c>
      <c r="F80" s="36" t="s">
        <v>337</v>
      </c>
      <c r="G80" s="36" t="s">
        <v>337</v>
      </c>
      <c r="H80" s="36" t="s">
        <v>337</v>
      </c>
      <c r="I80" s="36" t="s">
        <v>337</v>
      </c>
      <c r="J80" s="36" t="s">
        <v>337</v>
      </c>
      <c r="K80" s="36" t="s">
        <v>337</v>
      </c>
      <c r="L80" s="36" t="s">
        <v>337</v>
      </c>
      <c r="M80" s="36" t="s">
        <v>337</v>
      </c>
      <c r="N80" s="36" t="s">
        <v>337</v>
      </c>
      <c r="O80" s="36" t="s">
        <v>337</v>
      </c>
      <c r="P80" s="36" t="s">
        <v>337</v>
      </c>
      <c r="Q80" s="36" t="s">
        <v>337</v>
      </c>
      <c r="R80" s="36" t="s">
        <v>337</v>
      </c>
      <c r="S80" s="36" t="s">
        <v>337</v>
      </c>
      <c r="T80" s="36" t="s">
        <v>337</v>
      </c>
      <c r="U80" s="36" t="s">
        <v>337</v>
      </c>
      <c r="V80" s="36" t="s">
        <v>337</v>
      </c>
      <c r="W80" s="36" t="s">
        <v>337</v>
      </c>
      <c r="X80" s="36" t="s">
        <v>337</v>
      </c>
      <c r="Y80" s="36" t="s">
        <v>337</v>
      </c>
      <c r="Z80" s="36" t="s">
        <v>337</v>
      </c>
      <c r="AA80" s="36" t="s">
        <v>337</v>
      </c>
      <c r="AB80" s="36" t="s">
        <v>337</v>
      </c>
      <c r="AC80" s="36" t="s">
        <v>337</v>
      </c>
      <c r="AD80" s="36" t="s">
        <v>337</v>
      </c>
      <c r="AE80" s="36" t="s">
        <v>337</v>
      </c>
      <c r="AF80" s="36" t="s">
        <v>337</v>
      </c>
      <c r="AG80" s="36" t="s">
        <v>337</v>
      </c>
      <c r="AH80" s="36" t="s">
        <v>337</v>
      </c>
      <c r="AI80" s="36" t="s">
        <v>337</v>
      </c>
      <c r="AJ80" s="36" t="s">
        <v>337</v>
      </c>
      <c r="AK80" s="36" t="s">
        <v>337</v>
      </c>
      <c r="AL80" s="36" t="s">
        <v>337</v>
      </c>
      <c r="AM80" s="36" t="s">
        <v>337</v>
      </c>
      <c r="AN80" s="36" t="s">
        <v>337</v>
      </c>
      <c r="AO80" s="36" t="s">
        <v>337</v>
      </c>
      <c r="AP80" s="36" t="s">
        <v>337</v>
      </c>
      <c r="AQ80" s="36" t="s">
        <v>337</v>
      </c>
      <c r="AR80" s="36" t="s">
        <v>337</v>
      </c>
      <c r="AS80" s="36" t="s">
        <v>337</v>
      </c>
      <c r="AT80" s="36" t="s">
        <v>337</v>
      </c>
      <c r="AU80" s="36" t="s">
        <v>337</v>
      </c>
      <c r="AV80" s="36" t="s">
        <v>337</v>
      </c>
      <c r="AW80" s="36" t="s">
        <v>337</v>
      </c>
      <c r="AX80" s="36" t="s">
        <v>337</v>
      </c>
      <c r="AY80" s="36" t="s">
        <v>337</v>
      </c>
      <c r="AZ80" s="36" t="s">
        <v>337</v>
      </c>
      <c r="BA80" s="36" t="s">
        <v>337</v>
      </c>
      <c r="BB80" s="36" t="s">
        <v>337</v>
      </c>
      <c r="BC80" s="36" t="s">
        <v>337</v>
      </c>
      <c r="BD80" s="36" t="s">
        <v>337</v>
      </c>
      <c r="BE80" s="36" t="s">
        <v>337</v>
      </c>
      <c r="BF80" s="36" t="s">
        <v>337</v>
      </c>
      <c r="BG80" s="36" t="s">
        <v>337</v>
      </c>
      <c r="BH80" s="36" t="s">
        <v>337</v>
      </c>
      <c r="BI80" s="36" t="s">
        <v>337</v>
      </c>
      <c r="BJ80" s="36" t="s">
        <v>337</v>
      </c>
      <c r="BK80" s="36" t="s">
        <v>337</v>
      </c>
      <c r="BL80" s="36" t="s">
        <v>337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337</v>
      </c>
      <c r="E81" s="36" t="s">
        <v>337</v>
      </c>
      <c r="F81" s="36" t="s">
        <v>337</v>
      </c>
      <c r="G81" s="36" t="s">
        <v>337</v>
      </c>
      <c r="H81" s="36" t="s">
        <v>337</v>
      </c>
      <c r="I81" s="36" t="s">
        <v>337</v>
      </c>
      <c r="J81" s="36" t="s">
        <v>337</v>
      </c>
      <c r="K81" s="36" t="s">
        <v>337</v>
      </c>
      <c r="L81" s="36" t="s">
        <v>337</v>
      </c>
      <c r="M81" s="36" t="s">
        <v>337</v>
      </c>
      <c r="N81" s="36" t="s">
        <v>337</v>
      </c>
      <c r="O81" s="36" t="s">
        <v>337</v>
      </c>
      <c r="P81" s="36" t="s">
        <v>337</v>
      </c>
      <c r="Q81" s="36" t="s">
        <v>337</v>
      </c>
      <c r="R81" s="36" t="s">
        <v>337</v>
      </c>
      <c r="S81" s="36" t="s">
        <v>337</v>
      </c>
      <c r="T81" s="36" t="s">
        <v>337</v>
      </c>
      <c r="U81" s="36" t="s">
        <v>337</v>
      </c>
      <c r="V81" s="36" t="s">
        <v>337</v>
      </c>
      <c r="W81" s="36" t="s">
        <v>337</v>
      </c>
      <c r="X81" s="36" t="s">
        <v>337</v>
      </c>
      <c r="Y81" s="36" t="s">
        <v>337</v>
      </c>
      <c r="Z81" s="36" t="s">
        <v>337</v>
      </c>
      <c r="AA81" s="36" t="s">
        <v>337</v>
      </c>
      <c r="AB81" s="36" t="s">
        <v>337</v>
      </c>
      <c r="AC81" s="36" t="s">
        <v>337</v>
      </c>
      <c r="AD81" s="36" t="s">
        <v>337</v>
      </c>
      <c r="AE81" s="36" t="s">
        <v>337</v>
      </c>
      <c r="AF81" s="36" t="s">
        <v>337</v>
      </c>
      <c r="AG81" s="36" t="s">
        <v>337</v>
      </c>
      <c r="AH81" s="36" t="s">
        <v>337</v>
      </c>
      <c r="AI81" s="36" t="s">
        <v>337</v>
      </c>
      <c r="AJ81" s="36" t="s">
        <v>337</v>
      </c>
      <c r="AK81" s="36" t="s">
        <v>337</v>
      </c>
      <c r="AL81" s="36" t="s">
        <v>337</v>
      </c>
      <c r="AM81" s="36" t="s">
        <v>337</v>
      </c>
      <c r="AN81" s="36" t="s">
        <v>337</v>
      </c>
      <c r="AO81" s="36" t="s">
        <v>337</v>
      </c>
      <c r="AP81" s="36" t="s">
        <v>337</v>
      </c>
      <c r="AQ81" s="36" t="s">
        <v>337</v>
      </c>
      <c r="AR81" s="36" t="s">
        <v>337</v>
      </c>
      <c r="AS81" s="36" t="s">
        <v>337</v>
      </c>
      <c r="AT81" s="36" t="s">
        <v>337</v>
      </c>
      <c r="AU81" s="36" t="s">
        <v>337</v>
      </c>
      <c r="AV81" s="36" t="s">
        <v>337</v>
      </c>
      <c r="AW81" s="36" t="s">
        <v>337</v>
      </c>
      <c r="AX81" s="36" t="s">
        <v>337</v>
      </c>
      <c r="AY81" s="36" t="s">
        <v>337</v>
      </c>
      <c r="AZ81" s="36" t="s">
        <v>337</v>
      </c>
      <c r="BA81" s="36" t="s">
        <v>337</v>
      </c>
      <c r="BB81" s="36" t="s">
        <v>337</v>
      </c>
      <c r="BC81" s="36" t="s">
        <v>337</v>
      </c>
      <c r="BD81" s="36" t="s">
        <v>337</v>
      </c>
      <c r="BE81" s="36" t="s">
        <v>337</v>
      </c>
      <c r="BF81" s="36" t="s">
        <v>337</v>
      </c>
      <c r="BG81" s="36" t="s">
        <v>337</v>
      </c>
      <c r="BH81" s="36" t="s">
        <v>337</v>
      </c>
      <c r="BI81" s="36" t="s">
        <v>337</v>
      </c>
      <c r="BJ81" s="36" t="s">
        <v>337</v>
      </c>
      <c r="BK81" s="36" t="s">
        <v>337</v>
      </c>
      <c r="BL81" s="36" t="s">
        <v>337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337</v>
      </c>
      <c r="E82" s="36" t="s">
        <v>337</v>
      </c>
      <c r="F82" s="36" t="s">
        <v>337</v>
      </c>
      <c r="G82" s="36" t="s">
        <v>337</v>
      </c>
      <c r="H82" s="36" t="s">
        <v>337</v>
      </c>
      <c r="I82" s="36" t="s">
        <v>337</v>
      </c>
      <c r="J82" s="36" t="s">
        <v>337</v>
      </c>
      <c r="K82" s="36" t="s">
        <v>337</v>
      </c>
      <c r="L82" s="36" t="s">
        <v>337</v>
      </c>
      <c r="M82" s="36" t="s">
        <v>337</v>
      </c>
      <c r="N82" s="36" t="s">
        <v>337</v>
      </c>
      <c r="O82" s="36" t="s">
        <v>337</v>
      </c>
      <c r="P82" s="36" t="s">
        <v>337</v>
      </c>
      <c r="Q82" s="36" t="s">
        <v>337</v>
      </c>
      <c r="R82" s="36" t="s">
        <v>337</v>
      </c>
      <c r="S82" s="36" t="s">
        <v>337</v>
      </c>
      <c r="T82" s="36" t="s">
        <v>337</v>
      </c>
      <c r="U82" s="36" t="s">
        <v>337</v>
      </c>
      <c r="V82" s="36" t="s">
        <v>337</v>
      </c>
      <c r="W82" s="36" t="s">
        <v>337</v>
      </c>
      <c r="X82" s="36" t="s">
        <v>337</v>
      </c>
      <c r="Y82" s="36" t="s">
        <v>337</v>
      </c>
      <c r="Z82" s="36" t="s">
        <v>337</v>
      </c>
      <c r="AA82" s="36" t="s">
        <v>337</v>
      </c>
      <c r="AB82" s="36" t="s">
        <v>337</v>
      </c>
      <c r="AC82" s="36" t="s">
        <v>337</v>
      </c>
      <c r="AD82" s="36" t="s">
        <v>337</v>
      </c>
      <c r="AE82" s="36" t="s">
        <v>337</v>
      </c>
      <c r="AF82" s="36" t="s">
        <v>337</v>
      </c>
      <c r="AG82" s="36" t="s">
        <v>337</v>
      </c>
      <c r="AH82" s="36" t="s">
        <v>337</v>
      </c>
      <c r="AI82" s="36" t="s">
        <v>337</v>
      </c>
      <c r="AJ82" s="36" t="s">
        <v>337</v>
      </c>
      <c r="AK82" s="36" t="s">
        <v>337</v>
      </c>
      <c r="AL82" s="36" t="s">
        <v>337</v>
      </c>
      <c r="AM82" s="36" t="s">
        <v>337</v>
      </c>
      <c r="AN82" s="36" t="s">
        <v>337</v>
      </c>
      <c r="AO82" s="36" t="s">
        <v>337</v>
      </c>
      <c r="AP82" s="36" t="s">
        <v>337</v>
      </c>
      <c r="AQ82" s="36" t="s">
        <v>337</v>
      </c>
      <c r="AR82" s="36" t="s">
        <v>337</v>
      </c>
      <c r="AS82" s="36" t="s">
        <v>337</v>
      </c>
      <c r="AT82" s="36" t="s">
        <v>337</v>
      </c>
      <c r="AU82" s="36" t="s">
        <v>337</v>
      </c>
      <c r="AV82" s="36" t="s">
        <v>337</v>
      </c>
      <c r="AW82" s="36" t="s">
        <v>337</v>
      </c>
      <c r="AX82" s="36" t="s">
        <v>337</v>
      </c>
      <c r="AY82" s="36" t="s">
        <v>337</v>
      </c>
      <c r="AZ82" s="36" t="s">
        <v>337</v>
      </c>
      <c r="BA82" s="36" t="s">
        <v>337</v>
      </c>
      <c r="BB82" s="36" t="s">
        <v>337</v>
      </c>
      <c r="BC82" s="36" t="s">
        <v>337</v>
      </c>
      <c r="BD82" s="36" t="s">
        <v>337</v>
      </c>
      <c r="BE82" s="36" t="s">
        <v>337</v>
      </c>
      <c r="BF82" s="36" t="s">
        <v>337</v>
      </c>
      <c r="BG82" s="36" t="s">
        <v>337</v>
      </c>
      <c r="BH82" s="36" t="s">
        <v>337</v>
      </c>
      <c r="BI82" s="36" t="s">
        <v>337</v>
      </c>
      <c r="BJ82" s="36" t="s">
        <v>337</v>
      </c>
      <c r="BK82" s="36" t="s">
        <v>337</v>
      </c>
      <c r="BL82" s="36" t="s">
        <v>337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337</v>
      </c>
      <c r="E83" s="36" t="s">
        <v>337</v>
      </c>
      <c r="F83" s="36" t="s">
        <v>337</v>
      </c>
      <c r="G83" s="36" t="s">
        <v>337</v>
      </c>
      <c r="H83" s="36" t="s">
        <v>337</v>
      </c>
      <c r="I83" s="36" t="s">
        <v>337</v>
      </c>
      <c r="J83" s="36" t="s">
        <v>337</v>
      </c>
      <c r="K83" s="36" t="s">
        <v>337</v>
      </c>
      <c r="L83" s="36" t="s">
        <v>337</v>
      </c>
      <c r="M83" s="36" t="s">
        <v>337</v>
      </c>
      <c r="N83" s="36" t="s">
        <v>337</v>
      </c>
      <c r="O83" s="36" t="s">
        <v>337</v>
      </c>
      <c r="P83" s="36" t="s">
        <v>337</v>
      </c>
      <c r="Q83" s="36" t="s">
        <v>337</v>
      </c>
      <c r="R83" s="36" t="s">
        <v>337</v>
      </c>
      <c r="S83" s="36" t="s">
        <v>337</v>
      </c>
      <c r="T83" s="36" t="s">
        <v>337</v>
      </c>
      <c r="U83" s="36" t="s">
        <v>337</v>
      </c>
      <c r="V83" s="36" t="s">
        <v>337</v>
      </c>
      <c r="W83" s="36" t="s">
        <v>337</v>
      </c>
      <c r="X83" s="36" t="s">
        <v>337</v>
      </c>
      <c r="Y83" s="36" t="s">
        <v>337</v>
      </c>
      <c r="Z83" s="36" t="s">
        <v>337</v>
      </c>
      <c r="AA83" s="36" t="s">
        <v>337</v>
      </c>
      <c r="AB83" s="36" t="s">
        <v>337</v>
      </c>
      <c r="AC83" s="36" t="s">
        <v>337</v>
      </c>
      <c r="AD83" s="36" t="s">
        <v>337</v>
      </c>
      <c r="AE83" s="36" t="s">
        <v>337</v>
      </c>
      <c r="AF83" s="36" t="s">
        <v>337</v>
      </c>
      <c r="AG83" s="36" t="s">
        <v>337</v>
      </c>
      <c r="AH83" s="36" t="s">
        <v>337</v>
      </c>
      <c r="AI83" s="36" t="s">
        <v>337</v>
      </c>
      <c r="AJ83" s="36" t="s">
        <v>337</v>
      </c>
      <c r="AK83" s="36" t="s">
        <v>337</v>
      </c>
      <c r="AL83" s="36" t="s">
        <v>337</v>
      </c>
      <c r="AM83" s="36" t="s">
        <v>337</v>
      </c>
      <c r="AN83" s="36" t="s">
        <v>337</v>
      </c>
      <c r="AO83" s="36" t="s">
        <v>337</v>
      </c>
      <c r="AP83" s="36" t="s">
        <v>337</v>
      </c>
      <c r="AQ83" s="36" t="s">
        <v>337</v>
      </c>
      <c r="AR83" s="36" t="s">
        <v>337</v>
      </c>
      <c r="AS83" s="36" t="s">
        <v>337</v>
      </c>
      <c r="AT83" s="36" t="s">
        <v>337</v>
      </c>
      <c r="AU83" s="36" t="s">
        <v>337</v>
      </c>
      <c r="AV83" s="36" t="s">
        <v>337</v>
      </c>
      <c r="AW83" s="36" t="s">
        <v>337</v>
      </c>
      <c r="AX83" s="36" t="s">
        <v>337</v>
      </c>
      <c r="AY83" s="36" t="s">
        <v>337</v>
      </c>
      <c r="AZ83" s="36" t="s">
        <v>337</v>
      </c>
      <c r="BA83" s="36" t="s">
        <v>337</v>
      </c>
      <c r="BB83" s="36" t="s">
        <v>337</v>
      </c>
      <c r="BC83" s="36" t="s">
        <v>337</v>
      </c>
      <c r="BD83" s="36" t="s">
        <v>337</v>
      </c>
      <c r="BE83" s="36" t="s">
        <v>337</v>
      </c>
      <c r="BF83" s="36" t="s">
        <v>337</v>
      </c>
      <c r="BG83" s="36" t="s">
        <v>337</v>
      </c>
      <c r="BH83" s="36" t="s">
        <v>337</v>
      </c>
      <c r="BI83" s="36" t="s">
        <v>337</v>
      </c>
      <c r="BJ83" s="36" t="s">
        <v>337</v>
      </c>
      <c r="BK83" s="36" t="s">
        <v>337</v>
      </c>
      <c r="BL83" s="36" t="s">
        <v>337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337</v>
      </c>
      <c r="E84" s="36" t="s">
        <v>337</v>
      </c>
      <c r="F84" s="36" t="s">
        <v>337</v>
      </c>
      <c r="G84" s="36" t="s">
        <v>337</v>
      </c>
      <c r="H84" s="36" t="s">
        <v>337</v>
      </c>
      <c r="I84" s="36" t="s">
        <v>337</v>
      </c>
      <c r="J84" s="36" t="s">
        <v>337</v>
      </c>
      <c r="K84" s="36" t="s">
        <v>337</v>
      </c>
      <c r="L84" s="36" t="s">
        <v>337</v>
      </c>
      <c r="M84" s="36" t="s">
        <v>337</v>
      </c>
      <c r="N84" s="36" t="s">
        <v>337</v>
      </c>
      <c r="O84" s="36" t="s">
        <v>337</v>
      </c>
      <c r="P84" s="36" t="s">
        <v>337</v>
      </c>
      <c r="Q84" s="36" t="s">
        <v>337</v>
      </c>
      <c r="R84" s="36" t="s">
        <v>337</v>
      </c>
      <c r="S84" s="36" t="s">
        <v>337</v>
      </c>
      <c r="T84" s="36" t="s">
        <v>337</v>
      </c>
      <c r="U84" s="36" t="s">
        <v>337</v>
      </c>
      <c r="V84" s="36" t="s">
        <v>337</v>
      </c>
      <c r="W84" s="36" t="s">
        <v>337</v>
      </c>
      <c r="X84" s="36" t="s">
        <v>337</v>
      </c>
      <c r="Y84" s="36" t="s">
        <v>337</v>
      </c>
      <c r="Z84" s="36" t="s">
        <v>337</v>
      </c>
      <c r="AA84" s="36" t="s">
        <v>337</v>
      </c>
      <c r="AB84" s="36" t="s">
        <v>337</v>
      </c>
      <c r="AC84" s="36" t="s">
        <v>337</v>
      </c>
      <c r="AD84" s="36" t="s">
        <v>337</v>
      </c>
      <c r="AE84" s="36" t="s">
        <v>337</v>
      </c>
      <c r="AF84" s="36" t="s">
        <v>337</v>
      </c>
      <c r="AG84" s="36" t="s">
        <v>337</v>
      </c>
      <c r="AH84" s="36" t="s">
        <v>337</v>
      </c>
      <c r="AI84" s="36" t="s">
        <v>337</v>
      </c>
      <c r="AJ84" s="36" t="s">
        <v>337</v>
      </c>
      <c r="AK84" s="36" t="s">
        <v>337</v>
      </c>
      <c r="AL84" s="36" t="s">
        <v>337</v>
      </c>
      <c r="AM84" s="36" t="s">
        <v>337</v>
      </c>
      <c r="AN84" s="36" t="s">
        <v>337</v>
      </c>
      <c r="AO84" s="36" t="s">
        <v>337</v>
      </c>
      <c r="AP84" s="36" t="s">
        <v>337</v>
      </c>
      <c r="AQ84" s="36" t="s">
        <v>337</v>
      </c>
      <c r="AR84" s="36" t="s">
        <v>337</v>
      </c>
      <c r="AS84" s="36" t="s">
        <v>337</v>
      </c>
      <c r="AT84" s="36" t="s">
        <v>337</v>
      </c>
      <c r="AU84" s="36" t="s">
        <v>337</v>
      </c>
      <c r="AV84" s="36" t="s">
        <v>337</v>
      </c>
      <c r="AW84" s="36" t="s">
        <v>337</v>
      </c>
      <c r="AX84" s="36" t="s">
        <v>337</v>
      </c>
      <c r="AY84" s="36" t="s">
        <v>337</v>
      </c>
      <c r="AZ84" s="36" t="s">
        <v>337</v>
      </c>
      <c r="BA84" s="36" t="s">
        <v>337</v>
      </c>
      <c r="BB84" s="36" t="s">
        <v>337</v>
      </c>
      <c r="BC84" s="36" t="s">
        <v>337</v>
      </c>
      <c r="BD84" s="36" t="s">
        <v>337</v>
      </c>
      <c r="BE84" s="36" t="s">
        <v>337</v>
      </c>
      <c r="BF84" s="36" t="s">
        <v>337</v>
      </c>
      <c r="BG84" s="36" t="s">
        <v>337</v>
      </c>
      <c r="BH84" s="36" t="s">
        <v>337</v>
      </c>
      <c r="BI84" s="36" t="s">
        <v>337</v>
      </c>
      <c r="BJ84" s="36" t="s">
        <v>337</v>
      </c>
      <c r="BK84" s="36" t="s">
        <v>337</v>
      </c>
      <c r="BL84" s="36" t="s">
        <v>337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337</v>
      </c>
      <c r="E85" s="36" t="s">
        <v>337</v>
      </c>
      <c r="F85" s="36" t="s">
        <v>337</v>
      </c>
      <c r="G85" s="36" t="s">
        <v>337</v>
      </c>
      <c r="H85" s="36" t="s">
        <v>337</v>
      </c>
      <c r="I85" s="36" t="s">
        <v>337</v>
      </c>
      <c r="J85" s="36" t="s">
        <v>337</v>
      </c>
      <c r="K85" s="36" t="s">
        <v>337</v>
      </c>
      <c r="L85" s="36" t="s">
        <v>337</v>
      </c>
      <c r="M85" s="36" t="s">
        <v>337</v>
      </c>
      <c r="N85" s="36" t="s">
        <v>337</v>
      </c>
      <c r="O85" s="36" t="s">
        <v>337</v>
      </c>
      <c r="P85" s="36" t="s">
        <v>337</v>
      </c>
      <c r="Q85" s="36" t="s">
        <v>337</v>
      </c>
      <c r="R85" s="36" t="s">
        <v>337</v>
      </c>
      <c r="S85" s="36" t="s">
        <v>337</v>
      </c>
      <c r="T85" s="36" t="s">
        <v>337</v>
      </c>
      <c r="U85" s="36" t="s">
        <v>337</v>
      </c>
      <c r="V85" s="36" t="s">
        <v>337</v>
      </c>
      <c r="W85" s="36" t="s">
        <v>337</v>
      </c>
      <c r="X85" s="36" t="s">
        <v>337</v>
      </c>
      <c r="Y85" s="36" t="s">
        <v>337</v>
      </c>
      <c r="Z85" s="36" t="s">
        <v>337</v>
      </c>
      <c r="AA85" s="36" t="s">
        <v>337</v>
      </c>
      <c r="AB85" s="36" t="s">
        <v>337</v>
      </c>
      <c r="AC85" s="36" t="s">
        <v>337</v>
      </c>
      <c r="AD85" s="36" t="s">
        <v>337</v>
      </c>
      <c r="AE85" s="36" t="s">
        <v>337</v>
      </c>
      <c r="AF85" s="36" t="s">
        <v>337</v>
      </c>
      <c r="AG85" s="36" t="s">
        <v>337</v>
      </c>
      <c r="AH85" s="36" t="s">
        <v>337</v>
      </c>
      <c r="AI85" s="36" t="s">
        <v>337</v>
      </c>
      <c r="AJ85" s="36" t="s">
        <v>337</v>
      </c>
      <c r="AK85" s="36" t="s">
        <v>337</v>
      </c>
      <c r="AL85" s="36" t="s">
        <v>337</v>
      </c>
      <c r="AM85" s="36" t="s">
        <v>337</v>
      </c>
      <c r="AN85" s="36" t="s">
        <v>337</v>
      </c>
      <c r="AO85" s="36" t="s">
        <v>337</v>
      </c>
      <c r="AP85" s="36" t="s">
        <v>337</v>
      </c>
      <c r="AQ85" s="36" t="s">
        <v>337</v>
      </c>
      <c r="AR85" s="36" t="s">
        <v>337</v>
      </c>
      <c r="AS85" s="36" t="s">
        <v>337</v>
      </c>
      <c r="AT85" s="36" t="s">
        <v>337</v>
      </c>
      <c r="AU85" s="36" t="s">
        <v>337</v>
      </c>
      <c r="AV85" s="36" t="s">
        <v>337</v>
      </c>
      <c r="AW85" s="36" t="s">
        <v>337</v>
      </c>
      <c r="AX85" s="36" t="s">
        <v>337</v>
      </c>
      <c r="AY85" s="36" t="s">
        <v>337</v>
      </c>
      <c r="AZ85" s="36" t="s">
        <v>337</v>
      </c>
      <c r="BA85" s="36" t="s">
        <v>337</v>
      </c>
      <c r="BB85" s="36" t="s">
        <v>337</v>
      </c>
      <c r="BC85" s="36" t="s">
        <v>337</v>
      </c>
      <c r="BD85" s="36" t="s">
        <v>337</v>
      </c>
      <c r="BE85" s="36" t="s">
        <v>337</v>
      </c>
      <c r="BF85" s="36" t="s">
        <v>337</v>
      </c>
      <c r="BG85" s="36" t="s">
        <v>337</v>
      </c>
      <c r="BH85" s="36" t="s">
        <v>337</v>
      </c>
      <c r="BI85" s="36" t="s">
        <v>337</v>
      </c>
      <c r="BJ85" s="36" t="s">
        <v>337</v>
      </c>
      <c r="BK85" s="36" t="s">
        <v>337</v>
      </c>
      <c r="BL85" s="36" t="s">
        <v>337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337</v>
      </c>
      <c r="E86" s="36" t="s">
        <v>337</v>
      </c>
      <c r="F86" s="36" t="s">
        <v>337</v>
      </c>
      <c r="G86" s="36" t="s">
        <v>337</v>
      </c>
      <c r="H86" s="36" t="s">
        <v>337</v>
      </c>
      <c r="I86" s="36" t="s">
        <v>337</v>
      </c>
      <c r="J86" s="36" t="s">
        <v>337</v>
      </c>
      <c r="K86" s="36" t="s">
        <v>337</v>
      </c>
      <c r="L86" s="36" t="s">
        <v>337</v>
      </c>
      <c r="M86" s="36" t="s">
        <v>337</v>
      </c>
      <c r="N86" s="36" t="s">
        <v>337</v>
      </c>
      <c r="O86" s="36" t="s">
        <v>337</v>
      </c>
      <c r="P86" s="36" t="s">
        <v>337</v>
      </c>
      <c r="Q86" s="36" t="s">
        <v>337</v>
      </c>
      <c r="R86" s="36" t="s">
        <v>337</v>
      </c>
      <c r="S86" s="36" t="s">
        <v>337</v>
      </c>
      <c r="T86" s="36" t="s">
        <v>337</v>
      </c>
      <c r="U86" s="36" t="s">
        <v>337</v>
      </c>
      <c r="V86" s="36" t="s">
        <v>337</v>
      </c>
      <c r="W86" s="36" t="s">
        <v>337</v>
      </c>
      <c r="X86" s="36" t="s">
        <v>337</v>
      </c>
      <c r="Y86" s="36" t="s">
        <v>337</v>
      </c>
      <c r="Z86" s="36" t="s">
        <v>337</v>
      </c>
      <c r="AA86" s="36" t="s">
        <v>337</v>
      </c>
      <c r="AB86" s="36" t="s">
        <v>337</v>
      </c>
      <c r="AC86" s="36" t="s">
        <v>337</v>
      </c>
      <c r="AD86" s="36" t="s">
        <v>337</v>
      </c>
      <c r="AE86" s="36" t="s">
        <v>337</v>
      </c>
      <c r="AF86" s="36" t="s">
        <v>337</v>
      </c>
      <c r="AG86" s="36" t="s">
        <v>337</v>
      </c>
      <c r="AH86" s="36" t="s">
        <v>337</v>
      </c>
      <c r="AI86" s="36" t="s">
        <v>337</v>
      </c>
      <c r="AJ86" s="36" t="s">
        <v>337</v>
      </c>
      <c r="AK86" s="36" t="s">
        <v>337</v>
      </c>
      <c r="AL86" s="36" t="s">
        <v>337</v>
      </c>
      <c r="AM86" s="36" t="s">
        <v>337</v>
      </c>
      <c r="AN86" s="36" t="s">
        <v>337</v>
      </c>
      <c r="AO86" s="36" t="s">
        <v>337</v>
      </c>
      <c r="AP86" s="36" t="s">
        <v>337</v>
      </c>
      <c r="AQ86" s="36" t="s">
        <v>337</v>
      </c>
      <c r="AR86" s="36" t="s">
        <v>337</v>
      </c>
      <c r="AS86" s="36" t="s">
        <v>337</v>
      </c>
      <c r="AT86" s="36" t="s">
        <v>337</v>
      </c>
      <c r="AU86" s="36" t="s">
        <v>337</v>
      </c>
      <c r="AV86" s="36" t="s">
        <v>337</v>
      </c>
      <c r="AW86" s="36" t="s">
        <v>337</v>
      </c>
      <c r="AX86" s="36" t="s">
        <v>337</v>
      </c>
      <c r="AY86" s="36" t="s">
        <v>337</v>
      </c>
      <c r="AZ86" s="36" t="s">
        <v>337</v>
      </c>
      <c r="BA86" s="36" t="s">
        <v>337</v>
      </c>
      <c r="BB86" s="36" t="s">
        <v>337</v>
      </c>
      <c r="BC86" s="36" t="s">
        <v>337</v>
      </c>
      <c r="BD86" s="36" t="s">
        <v>337</v>
      </c>
      <c r="BE86" s="36" t="s">
        <v>337</v>
      </c>
      <c r="BF86" s="36" t="s">
        <v>337</v>
      </c>
      <c r="BG86" s="36" t="s">
        <v>337</v>
      </c>
      <c r="BH86" s="36" t="s">
        <v>337</v>
      </c>
      <c r="BI86" s="36" t="s">
        <v>337</v>
      </c>
      <c r="BJ86" s="36" t="s">
        <v>337</v>
      </c>
      <c r="BK86" s="36" t="s">
        <v>337</v>
      </c>
      <c r="BL86" s="36" t="s">
        <v>337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337</v>
      </c>
      <c r="E87" s="36" t="s">
        <v>337</v>
      </c>
      <c r="F87" s="36" t="s">
        <v>337</v>
      </c>
      <c r="G87" s="36" t="s">
        <v>337</v>
      </c>
      <c r="H87" s="36" t="s">
        <v>337</v>
      </c>
      <c r="I87" s="36" t="s">
        <v>337</v>
      </c>
      <c r="J87" s="36" t="s">
        <v>337</v>
      </c>
      <c r="K87" s="36" t="s">
        <v>337</v>
      </c>
      <c r="L87" s="36" t="s">
        <v>337</v>
      </c>
      <c r="M87" s="36" t="s">
        <v>337</v>
      </c>
      <c r="N87" s="36" t="s">
        <v>337</v>
      </c>
      <c r="O87" s="36" t="s">
        <v>337</v>
      </c>
      <c r="P87" s="36" t="s">
        <v>337</v>
      </c>
      <c r="Q87" s="36" t="s">
        <v>337</v>
      </c>
      <c r="R87" s="36" t="s">
        <v>337</v>
      </c>
      <c r="S87" s="36" t="s">
        <v>337</v>
      </c>
      <c r="T87" s="36" t="s">
        <v>337</v>
      </c>
      <c r="U87" s="36" t="s">
        <v>337</v>
      </c>
      <c r="V87" s="36" t="s">
        <v>337</v>
      </c>
      <c r="W87" s="36" t="s">
        <v>337</v>
      </c>
      <c r="X87" s="36" t="s">
        <v>337</v>
      </c>
      <c r="Y87" s="36" t="s">
        <v>337</v>
      </c>
      <c r="Z87" s="36" t="s">
        <v>337</v>
      </c>
      <c r="AA87" s="36" t="s">
        <v>337</v>
      </c>
      <c r="AB87" s="36" t="s">
        <v>337</v>
      </c>
      <c r="AC87" s="36" t="s">
        <v>337</v>
      </c>
      <c r="AD87" s="36" t="s">
        <v>337</v>
      </c>
      <c r="AE87" s="36" t="s">
        <v>337</v>
      </c>
      <c r="AF87" s="36" t="s">
        <v>337</v>
      </c>
      <c r="AG87" s="36" t="s">
        <v>337</v>
      </c>
      <c r="AH87" s="36" t="s">
        <v>337</v>
      </c>
      <c r="AI87" s="36" t="s">
        <v>337</v>
      </c>
      <c r="AJ87" s="36" t="s">
        <v>337</v>
      </c>
      <c r="AK87" s="36" t="s">
        <v>337</v>
      </c>
      <c r="AL87" s="36" t="s">
        <v>337</v>
      </c>
      <c r="AM87" s="36" t="s">
        <v>337</v>
      </c>
      <c r="AN87" s="36" t="s">
        <v>337</v>
      </c>
      <c r="AO87" s="36" t="s">
        <v>337</v>
      </c>
      <c r="AP87" s="36" t="s">
        <v>337</v>
      </c>
      <c r="AQ87" s="36" t="s">
        <v>337</v>
      </c>
      <c r="AR87" s="36" t="s">
        <v>337</v>
      </c>
      <c r="AS87" s="36" t="s">
        <v>337</v>
      </c>
      <c r="AT87" s="36" t="s">
        <v>337</v>
      </c>
      <c r="AU87" s="36" t="s">
        <v>337</v>
      </c>
      <c r="AV87" s="36" t="s">
        <v>337</v>
      </c>
      <c r="AW87" s="36" t="s">
        <v>337</v>
      </c>
      <c r="AX87" s="36" t="s">
        <v>337</v>
      </c>
      <c r="AY87" s="36" t="s">
        <v>337</v>
      </c>
      <c r="AZ87" s="36" t="s">
        <v>337</v>
      </c>
      <c r="BA87" s="36" t="s">
        <v>337</v>
      </c>
      <c r="BB87" s="36" t="s">
        <v>337</v>
      </c>
      <c r="BC87" s="36" t="s">
        <v>337</v>
      </c>
      <c r="BD87" s="36" t="s">
        <v>337</v>
      </c>
      <c r="BE87" s="36" t="s">
        <v>337</v>
      </c>
      <c r="BF87" s="36" t="s">
        <v>337</v>
      </c>
      <c r="BG87" s="36" t="s">
        <v>337</v>
      </c>
      <c r="BH87" s="36" t="s">
        <v>337</v>
      </c>
      <c r="BI87" s="36" t="s">
        <v>337</v>
      </c>
      <c r="BJ87" s="36" t="s">
        <v>337</v>
      </c>
      <c r="BK87" s="36" t="s">
        <v>337</v>
      </c>
      <c r="BL87" s="36" t="s">
        <v>337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337</v>
      </c>
      <c r="E88" s="36" t="s">
        <v>337</v>
      </c>
      <c r="F88" s="36" t="s">
        <v>337</v>
      </c>
      <c r="G88" s="36" t="s">
        <v>337</v>
      </c>
      <c r="H88" s="36" t="s">
        <v>337</v>
      </c>
      <c r="I88" s="36" t="s">
        <v>337</v>
      </c>
      <c r="J88" s="36" t="s">
        <v>337</v>
      </c>
      <c r="K88" s="36" t="s">
        <v>337</v>
      </c>
      <c r="L88" s="36" t="s">
        <v>337</v>
      </c>
      <c r="M88" s="36" t="s">
        <v>337</v>
      </c>
      <c r="N88" s="36" t="s">
        <v>337</v>
      </c>
      <c r="O88" s="36" t="s">
        <v>337</v>
      </c>
      <c r="P88" s="36" t="s">
        <v>337</v>
      </c>
      <c r="Q88" s="36" t="s">
        <v>337</v>
      </c>
      <c r="R88" s="36" t="s">
        <v>337</v>
      </c>
      <c r="S88" s="36" t="s">
        <v>337</v>
      </c>
      <c r="T88" s="36" t="s">
        <v>337</v>
      </c>
      <c r="U88" s="36" t="s">
        <v>337</v>
      </c>
      <c r="V88" s="36" t="s">
        <v>337</v>
      </c>
      <c r="W88" s="36" t="s">
        <v>337</v>
      </c>
      <c r="X88" s="36" t="s">
        <v>337</v>
      </c>
      <c r="Y88" s="36" t="s">
        <v>337</v>
      </c>
      <c r="Z88" s="36" t="s">
        <v>337</v>
      </c>
      <c r="AA88" s="36" t="s">
        <v>337</v>
      </c>
      <c r="AB88" s="36" t="s">
        <v>337</v>
      </c>
      <c r="AC88" s="36" t="s">
        <v>337</v>
      </c>
      <c r="AD88" s="36" t="s">
        <v>337</v>
      </c>
      <c r="AE88" s="36" t="s">
        <v>337</v>
      </c>
      <c r="AF88" s="36" t="s">
        <v>337</v>
      </c>
      <c r="AG88" s="36" t="s">
        <v>337</v>
      </c>
      <c r="AH88" s="36" t="s">
        <v>337</v>
      </c>
      <c r="AI88" s="36" t="s">
        <v>337</v>
      </c>
      <c r="AJ88" s="36" t="s">
        <v>337</v>
      </c>
      <c r="AK88" s="36" t="s">
        <v>337</v>
      </c>
      <c r="AL88" s="36" t="s">
        <v>337</v>
      </c>
      <c r="AM88" s="36" t="s">
        <v>337</v>
      </c>
      <c r="AN88" s="36" t="s">
        <v>337</v>
      </c>
      <c r="AO88" s="36" t="s">
        <v>337</v>
      </c>
      <c r="AP88" s="36" t="s">
        <v>337</v>
      </c>
      <c r="AQ88" s="36" t="s">
        <v>337</v>
      </c>
      <c r="AR88" s="36" t="s">
        <v>337</v>
      </c>
      <c r="AS88" s="36" t="s">
        <v>337</v>
      </c>
      <c r="AT88" s="36" t="s">
        <v>337</v>
      </c>
      <c r="AU88" s="36" t="s">
        <v>337</v>
      </c>
      <c r="AV88" s="36" t="s">
        <v>337</v>
      </c>
      <c r="AW88" s="36" t="s">
        <v>337</v>
      </c>
      <c r="AX88" s="36" t="s">
        <v>337</v>
      </c>
      <c r="AY88" s="36" t="s">
        <v>337</v>
      </c>
      <c r="AZ88" s="36" t="s">
        <v>337</v>
      </c>
      <c r="BA88" s="36" t="s">
        <v>337</v>
      </c>
      <c r="BB88" s="36" t="s">
        <v>337</v>
      </c>
      <c r="BC88" s="36" t="s">
        <v>337</v>
      </c>
      <c r="BD88" s="36" t="s">
        <v>337</v>
      </c>
      <c r="BE88" s="36" t="s">
        <v>337</v>
      </c>
      <c r="BF88" s="36" t="s">
        <v>337</v>
      </c>
      <c r="BG88" s="36" t="s">
        <v>337</v>
      </c>
      <c r="BH88" s="36" t="s">
        <v>337</v>
      </c>
      <c r="BI88" s="36" t="s">
        <v>337</v>
      </c>
      <c r="BJ88" s="36" t="s">
        <v>337</v>
      </c>
      <c r="BK88" s="36" t="s">
        <v>337</v>
      </c>
      <c r="BL88" s="36" t="s">
        <v>337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337</v>
      </c>
      <c r="E89" s="36" t="s">
        <v>337</v>
      </c>
      <c r="F89" s="36" t="s">
        <v>337</v>
      </c>
      <c r="G89" s="36" t="s">
        <v>337</v>
      </c>
      <c r="H89" s="36" t="s">
        <v>337</v>
      </c>
      <c r="I89" s="36" t="s">
        <v>337</v>
      </c>
      <c r="J89" s="36" t="s">
        <v>337</v>
      </c>
      <c r="K89" s="36" t="s">
        <v>337</v>
      </c>
      <c r="L89" s="36" t="s">
        <v>337</v>
      </c>
      <c r="M89" s="36" t="s">
        <v>337</v>
      </c>
      <c r="N89" s="36" t="s">
        <v>337</v>
      </c>
      <c r="O89" s="36" t="s">
        <v>337</v>
      </c>
      <c r="P89" s="36" t="s">
        <v>337</v>
      </c>
      <c r="Q89" s="36" t="s">
        <v>337</v>
      </c>
      <c r="R89" s="36" t="s">
        <v>337</v>
      </c>
      <c r="S89" s="36" t="s">
        <v>337</v>
      </c>
      <c r="T89" s="36" t="s">
        <v>337</v>
      </c>
      <c r="U89" s="36" t="s">
        <v>337</v>
      </c>
      <c r="V89" s="36" t="s">
        <v>337</v>
      </c>
      <c r="W89" s="36" t="s">
        <v>337</v>
      </c>
      <c r="X89" s="36" t="s">
        <v>337</v>
      </c>
      <c r="Y89" s="36" t="s">
        <v>337</v>
      </c>
      <c r="Z89" s="36" t="s">
        <v>337</v>
      </c>
      <c r="AA89" s="36" t="s">
        <v>337</v>
      </c>
      <c r="AB89" s="36" t="s">
        <v>337</v>
      </c>
      <c r="AC89" s="36" t="s">
        <v>337</v>
      </c>
      <c r="AD89" s="36" t="s">
        <v>337</v>
      </c>
      <c r="AE89" s="36" t="s">
        <v>337</v>
      </c>
      <c r="AF89" s="36" t="s">
        <v>337</v>
      </c>
      <c r="AG89" s="36" t="s">
        <v>337</v>
      </c>
      <c r="AH89" s="36" t="s">
        <v>337</v>
      </c>
      <c r="AI89" s="36" t="s">
        <v>337</v>
      </c>
      <c r="AJ89" s="36" t="s">
        <v>337</v>
      </c>
      <c r="AK89" s="36" t="s">
        <v>337</v>
      </c>
      <c r="AL89" s="36" t="s">
        <v>337</v>
      </c>
      <c r="AM89" s="36" t="s">
        <v>337</v>
      </c>
      <c r="AN89" s="36" t="s">
        <v>337</v>
      </c>
      <c r="AO89" s="36" t="s">
        <v>337</v>
      </c>
      <c r="AP89" s="36" t="s">
        <v>337</v>
      </c>
      <c r="AQ89" s="36" t="s">
        <v>337</v>
      </c>
      <c r="AR89" s="36" t="s">
        <v>337</v>
      </c>
      <c r="AS89" s="36" t="s">
        <v>337</v>
      </c>
      <c r="AT89" s="36" t="s">
        <v>337</v>
      </c>
      <c r="AU89" s="36" t="s">
        <v>337</v>
      </c>
      <c r="AV89" s="36" t="s">
        <v>337</v>
      </c>
      <c r="AW89" s="36" t="s">
        <v>337</v>
      </c>
      <c r="AX89" s="36" t="s">
        <v>337</v>
      </c>
      <c r="AY89" s="36" t="s">
        <v>337</v>
      </c>
      <c r="AZ89" s="36" t="s">
        <v>337</v>
      </c>
      <c r="BA89" s="36" t="s">
        <v>337</v>
      </c>
      <c r="BB89" s="36" t="s">
        <v>337</v>
      </c>
      <c r="BC89" s="36" t="s">
        <v>337</v>
      </c>
      <c r="BD89" s="36" t="s">
        <v>337</v>
      </c>
      <c r="BE89" s="36" t="s">
        <v>337</v>
      </c>
      <c r="BF89" s="36" t="s">
        <v>337</v>
      </c>
      <c r="BG89" s="36" t="s">
        <v>337</v>
      </c>
      <c r="BH89" s="36" t="s">
        <v>337</v>
      </c>
      <c r="BI89" s="36" t="s">
        <v>337</v>
      </c>
      <c r="BJ89" s="36" t="s">
        <v>337</v>
      </c>
      <c r="BK89" s="36" t="s">
        <v>337</v>
      </c>
      <c r="BL89" s="36" t="s">
        <v>337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337</v>
      </c>
      <c r="E90" s="36" t="s">
        <v>337</v>
      </c>
      <c r="F90" s="36" t="s">
        <v>337</v>
      </c>
      <c r="G90" s="36" t="s">
        <v>337</v>
      </c>
      <c r="H90" s="36" t="s">
        <v>337</v>
      </c>
      <c r="I90" s="36" t="s">
        <v>337</v>
      </c>
      <c r="J90" s="36" t="s">
        <v>337</v>
      </c>
      <c r="K90" s="36" t="s">
        <v>337</v>
      </c>
      <c r="L90" s="36" t="s">
        <v>337</v>
      </c>
      <c r="M90" s="36" t="s">
        <v>337</v>
      </c>
      <c r="N90" s="36" t="s">
        <v>337</v>
      </c>
      <c r="O90" s="36" t="s">
        <v>337</v>
      </c>
      <c r="P90" s="36" t="s">
        <v>337</v>
      </c>
      <c r="Q90" s="36" t="s">
        <v>337</v>
      </c>
      <c r="R90" s="36" t="s">
        <v>337</v>
      </c>
      <c r="S90" s="36" t="s">
        <v>337</v>
      </c>
      <c r="T90" s="36" t="s">
        <v>337</v>
      </c>
      <c r="U90" s="36" t="s">
        <v>337</v>
      </c>
      <c r="V90" s="36" t="s">
        <v>337</v>
      </c>
      <c r="W90" s="36" t="s">
        <v>337</v>
      </c>
      <c r="X90" s="36" t="s">
        <v>337</v>
      </c>
      <c r="Y90" s="36" t="s">
        <v>337</v>
      </c>
      <c r="Z90" s="36" t="s">
        <v>337</v>
      </c>
      <c r="AA90" s="36" t="s">
        <v>337</v>
      </c>
      <c r="AB90" s="36" t="s">
        <v>337</v>
      </c>
      <c r="AC90" s="36" t="s">
        <v>337</v>
      </c>
      <c r="AD90" s="36" t="s">
        <v>337</v>
      </c>
      <c r="AE90" s="36" t="s">
        <v>337</v>
      </c>
      <c r="AF90" s="36" t="s">
        <v>337</v>
      </c>
      <c r="AG90" s="36" t="s">
        <v>337</v>
      </c>
      <c r="AH90" s="36" t="s">
        <v>337</v>
      </c>
      <c r="AI90" s="36" t="s">
        <v>337</v>
      </c>
      <c r="AJ90" s="36" t="s">
        <v>337</v>
      </c>
      <c r="AK90" s="36" t="s">
        <v>337</v>
      </c>
      <c r="AL90" s="36" t="s">
        <v>337</v>
      </c>
      <c r="AM90" s="36" t="s">
        <v>337</v>
      </c>
      <c r="AN90" s="36" t="s">
        <v>337</v>
      </c>
      <c r="AO90" s="36" t="s">
        <v>337</v>
      </c>
      <c r="AP90" s="36" t="s">
        <v>337</v>
      </c>
      <c r="AQ90" s="36" t="s">
        <v>337</v>
      </c>
      <c r="AR90" s="36" t="s">
        <v>337</v>
      </c>
      <c r="AS90" s="36" t="s">
        <v>337</v>
      </c>
      <c r="AT90" s="36" t="s">
        <v>337</v>
      </c>
      <c r="AU90" s="36" t="s">
        <v>337</v>
      </c>
      <c r="AV90" s="36" t="s">
        <v>337</v>
      </c>
      <c r="AW90" s="36" t="s">
        <v>337</v>
      </c>
      <c r="AX90" s="36" t="s">
        <v>337</v>
      </c>
      <c r="AY90" s="36" t="s">
        <v>337</v>
      </c>
      <c r="AZ90" s="36" t="s">
        <v>337</v>
      </c>
      <c r="BA90" s="36" t="s">
        <v>337</v>
      </c>
      <c r="BB90" s="36" t="s">
        <v>337</v>
      </c>
      <c r="BC90" s="36" t="s">
        <v>337</v>
      </c>
      <c r="BD90" s="36" t="s">
        <v>337</v>
      </c>
      <c r="BE90" s="36" t="s">
        <v>337</v>
      </c>
      <c r="BF90" s="36" t="s">
        <v>337</v>
      </c>
      <c r="BG90" s="36" t="s">
        <v>337</v>
      </c>
      <c r="BH90" s="36" t="s">
        <v>337</v>
      </c>
      <c r="BI90" s="36" t="s">
        <v>337</v>
      </c>
      <c r="BJ90" s="36" t="s">
        <v>337</v>
      </c>
      <c r="BK90" s="36" t="s">
        <v>337</v>
      </c>
      <c r="BL90" s="36" t="s">
        <v>337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337</v>
      </c>
      <c r="E91" s="36" t="s">
        <v>337</v>
      </c>
      <c r="F91" s="36" t="s">
        <v>337</v>
      </c>
      <c r="G91" s="36" t="s">
        <v>337</v>
      </c>
      <c r="H91" s="36" t="s">
        <v>337</v>
      </c>
      <c r="I91" s="36" t="s">
        <v>337</v>
      </c>
      <c r="J91" s="36" t="s">
        <v>337</v>
      </c>
      <c r="K91" s="36" t="s">
        <v>337</v>
      </c>
      <c r="L91" s="36" t="s">
        <v>337</v>
      </c>
      <c r="M91" s="36" t="s">
        <v>337</v>
      </c>
      <c r="N91" s="36" t="s">
        <v>337</v>
      </c>
      <c r="O91" s="36" t="s">
        <v>337</v>
      </c>
      <c r="P91" s="36" t="s">
        <v>337</v>
      </c>
      <c r="Q91" s="36" t="s">
        <v>337</v>
      </c>
      <c r="R91" s="36" t="s">
        <v>337</v>
      </c>
      <c r="S91" s="36" t="s">
        <v>337</v>
      </c>
      <c r="T91" s="36" t="s">
        <v>337</v>
      </c>
      <c r="U91" s="36" t="s">
        <v>337</v>
      </c>
      <c r="V91" s="36" t="s">
        <v>337</v>
      </c>
      <c r="W91" s="36" t="s">
        <v>337</v>
      </c>
      <c r="X91" s="36" t="s">
        <v>337</v>
      </c>
      <c r="Y91" s="36" t="s">
        <v>337</v>
      </c>
      <c r="Z91" s="36" t="s">
        <v>337</v>
      </c>
      <c r="AA91" s="36" t="s">
        <v>337</v>
      </c>
      <c r="AB91" s="36" t="s">
        <v>337</v>
      </c>
      <c r="AC91" s="36" t="s">
        <v>337</v>
      </c>
      <c r="AD91" s="36" t="s">
        <v>337</v>
      </c>
      <c r="AE91" s="36" t="s">
        <v>337</v>
      </c>
      <c r="AF91" s="36" t="s">
        <v>337</v>
      </c>
      <c r="AG91" s="36" t="s">
        <v>337</v>
      </c>
      <c r="AH91" s="36" t="s">
        <v>337</v>
      </c>
      <c r="AI91" s="36" t="s">
        <v>337</v>
      </c>
      <c r="AJ91" s="36" t="s">
        <v>337</v>
      </c>
      <c r="AK91" s="36" t="s">
        <v>337</v>
      </c>
      <c r="AL91" s="36" t="s">
        <v>337</v>
      </c>
      <c r="AM91" s="36" t="s">
        <v>337</v>
      </c>
      <c r="AN91" s="36" t="s">
        <v>337</v>
      </c>
      <c r="AO91" s="36" t="s">
        <v>337</v>
      </c>
      <c r="AP91" s="36" t="s">
        <v>337</v>
      </c>
      <c r="AQ91" s="36" t="s">
        <v>337</v>
      </c>
      <c r="AR91" s="36" t="s">
        <v>337</v>
      </c>
      <c r="AS91" s="36" t="s">
        <v>337</v>
      </c>
      <c r="AT91" s="36" t="s">
        <v>337</v>
      </c>
      <c r="AU91" s="36" t="s">
        <v>337</v>
      </c>
      <c r="AV91" s="36" t="s">
        <v>337</v>
      </c>
      <c r="AW91" s="36" t="s">
        <v>337</v>
      </c>
      <c r="AX91" s="36" t="s">
        <v>337</v>
      </c>
      <c r="AY91" s="36" t="s">
        <v>337</v>
      </c>
      <c r="AZ91" s="36" t="s">
        <v>337</v>
      </c>
      <c r="BA91" s="36" t="s">
        <v>337</v>
      </c>
      <c r="BB91" s="36" t="s">
        <v>337</v>
      </c>
      <c r="BC91" s="36" t="s">
        <v>337</v>
      </c>
      <c r="BD91" s="36" t="s">
        <v>337</v>
      </c>
      <c r="BE91" s="36" t="s">
        <v>337</v>
      </c>
      <c r="BF91" s="36" t="s">
        <v>337</v>
      </c>
      <c r="BG91" s="36" t="s">
        <v>337</v>
      </c>
      <c r="BH91" s="36" t="s">
        <v>337</v>
      </c>
      <c r="BI91" s="36" t="s">
        <v>337</v>
      </c>
      <c r="BJ91" s="36" t="s">
        <v>337</v>
      </c>
      <c r="BK91" s="36" t="s">
        <v>337</v>
      </c>
      <c r="BL91" s="36" t="s">
        <v>337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337</v>
      </c>
      <c r="E92" s="36" t="s">
        <v>337</v>
      </c>
      <c r="F92" s="36" t="s">
        <v>337</v>
      </c>
      <c r="G92" s="36" t="s">
        <v>337</v>
      </c>
      <c r="H92" s="36" t="s">
        <v>337</v>
      </c>
      <c r="I92" s="36" t="s">
        <v>337</v>
      </c>
      <c r="J92" s="36" t="s">
        <v>337</v>
      </c>
      <c r="K92" s="36" t="s">
        <v>337</v>
      </c>
      <c r="L92" s="36" t="s">
        <v>337</v>
      </c>
      <c r="M92" s="36" t="s">
        <v>337</v>
      </c>
      <c r="N92" s="36" t="s">
        <v>337</v>
      </c>
      <c r="O92" s="36" t="s">
        <v>337</v>
      </c>
      <c r="P92" s="36" t="s">
        <v>337</v>
      </c>
      <c r="Q92" s="36" t="s">
        <v>337</v>
      </c>
      <c r="R92" s="36" t="s">
        <v>337</v>
      </c>
      <c r="S92" s="36" t="s">
        <v>337</v>
      </c>
      <c r="T92" s="36" t="s">
        <v>337</v>
      </c>
      <c r="U92" s="36" t="s">
        <v>337</v>
      </c>
      <c r="V92" s="36" t="s">
        <v>337</v>
      </c>
      <c r="W92" s="36" t="s">
        <v>337</v>
      </c>
      <c r="X92" s="36" t="s">
        <v>337</v>
      </c>
      <c r="Y92" s="36" t="s">
        <v>337</v>
      </c>
      <c r="Z92" s="36" t="s">
        <v>337</v>
      </c>
      <c r="AA92" s="36" t="s">
        <v>337</v>
      </c>
      <c r="AB92" s="36" t="s">
        <v>337</v>
      </c>
      <c r="AC92" s="36" t="s">
        <v>337</v>
      </c>
      <c r="AD92" s="36" t="s">
        <v>337</v>
      </c>
      <c r="AE92" s="36" t="s">
        <v>337</v>
      </c>
      <c r="AF92" s="36" t="s">
        <v>337</v>
      </c>
      <c r="AG92" s="36" t="s">
        <v>337</v>
      </c>
      <c r="AH92" s="36" t="s">
        <v>337</v>
      </c>
      <c r="AI92" s="36" t="s">
        <v>337</v>
      </c>
      <c r="AJ92" s="36" t="s">
        <v>337</v>
      </c>
      <c r="AK92" s="36" t="s">
        <v>337</v>
      </c>
      <c r="AL92" s="36" t="s">
        <v>337</v>
      </c>
      <c r="AM92" s="36" t="s">
        <v>337</v>
      </c>
      <c r="AN92" s="36" t="s">
        <v>337</v>
      </c>
      <c r="AO92" s="36" t="s">
        <v>337</v>
      </c>
      <c r="AP92" s="36" t="s">
        <v>337</v>
      </c>
      <c r="AQ92" s="36" t="s">
        <v>337</v>
      </c>
      <c r="AR92" s="36" t="s">
        <v>337</v>
      </c>
      <c r="AS92" s="36" t="s">
        <v>337</v>
      </c>
      <c r="AT92" s="36" t="s">
        <v>337</v>
      </c>
      <c r="AU92" s="36" t="s">
        <v>337</v>
      </c>
      <c r="AV92" s="36" t="s">
        <v>337</v>
      </c>
      <c r="AW92" s="36" t="s">
        <v>337</v>
      </c>
      <c r="AX92" s="36" t="s">
        <v>337</v>
      </c>
      <c r="AY92" s="36" t="s">
        <v>337</v>
      </c>
      <c r="AZ92" s="36" t="s">
        <v>337</v>
      </c>
      <c r="BA92" s="36" t="s">
        <v>337</v>
      </c>
      <c r="BB92" s="36" t="s">
        <v>337</v>
      </c>
      <c r="BC92" s="36" t="s">
        <v>337</v>
      </c>
      <c r="BD92" s="36" t="s">
        <v>337</v>
      </c>
      <c r="BE92" s="36" t="s">
        <v>337</v>
      </c>
      <c r="BF92" s="36" t="s">
        <v>337</v>
      </c>
      <c r="BG92" s="36" t="s">
        <v>337</v>
      </c>
      <c r="BH92" s="36" t="s">
        <v>337</v>
      </c>
      <c r="BI92" s="36" t="s">
        <v>337</v>
      </c>
      <c r="BJ92" s="36" t="s">
        <v>337</v>
      </c>
      <c r="BK92" s="36" t="s">
        <v>337</v>
      </c>
      <c r="BL92" s="36" t="s">
        <v>337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337</v>
      </c>
      <c r="E93" s="36" t="s">
        <v>337</v>
      </c>
      <c r="F93" s="36" t="s">
        <v>337</v>
      </c>
      <c r="G93" s="36" t="s">
        <v>337</v>
      </c>
      <c r="H93" s="36" t="s">
        <v>337</v>
      </c>
      <c r="I93" s="36" t="s">
        <v>337</v>
      </c>
      <c r="J93" s="36" t="s">
        <v>337</v>
      </c>
      <c r="K93" s="36" t="s">
        <v>337</v>
      </c>
      <c r="L93" s="36" t="s">
        <v>337</v>
      </c>
      <c r="M93" s="36" t="s">
        <v>337</v>
      </c>
      <c r="N93" s="36" t="s">
        <v>337</v>
      </c>
      <c r="O93" s="36" t="s">
        <v>337</v>
      </c>
      <c r="P93" s="36" t="s">
        <v>337</v>
      </c>
      <c r="Q93" s="36" t="s">
        <v>337</v>
      </c>
      <c r="R93" s="36" t="s">
        <v>337</v>
      </c>
      <c r="S93" s="36" t="s">
        <v>337</v>
      </c>
      <c r="T93" s="36" t="s">
        <v>337</v>
      </c>
      <c r="U93" s="36" t="s">
        <v>337</v>
      </c>
      <c r="V93" s="36" t="s">
        <v>337</v>
      </c>
      <c r="W93" s="36" t="s">
        <v>337</v>
      </c>
      <c r="X93" s="36" t="s">
        <v>337</v>
      </c>
      <c r="Y93" s="36" t="s">
        <v>337</v>
      </c>
      <c r="Z93" s="36" t="s">
        <v>337</v>
      </c>
      <c r="AA93" s="36" t="s">
        <v>337</v>
      </c>
      <c r="AB93" s="36" t="s">
        <v>337</v>
      </c>
      <c r="AC93" s="36" t="s">
        <v>337</v>
      </c>
      <c r="AD93" s="36" t="s">
        <v>337</v>
      </c>
      <c r="AE93" s="36" t="s">
        <v>337</v>
      </c>
      <c r="AF93" s="36" t="s">
        <v>337</v>
      </c>
      <c r="AG93" s="36" t="s">
        <v>337</v>
      </c>
      <c r="AH93" s="36" t="s">
        <v>337</v>
      </c>
      <c r="AI93" s="36" t="s">
        <v>337</v>
      </c>
      <c r="AJ93" s="36" t="s">
        <v>337</v>
      </c>
      <c r="AK93" s="36" t="s">
        <v>337</v>
      </c>
      <c r="AL93" s="36" t="s">
        <v>337</v>
      </c>
      <c r="AM93" s="36" t="s">
        <v>337</v>
      </c>
      <c r="AN93" s="36" t="s">
        <v>337</v>
      </c>
      <c r="AO93" s="36" t="s">
        <v>337</v>
      </c>
      <c r="AP93" s="36" t="s">
        <v>337</v>
      </c>
      <c r="AQ93" s="36" t="s">
        <v>337</v>
      </c>
      <c r="AR93" s="36" t="s">
        <v>337</v>
      </c>
      <c r="AS93" s="36" t="s">
        <v>337</v>
      </c>
      <c r="AT93" s="36" t="s">
        <v>337</v>
      </c>
      <c r="AU93" s="36" t="s">
        <v>337</v>
      </c>
      <c r="AV93" s="36" t="s">
        <v>337</v>
      </c>
      <c r="AW93" s="36" t="s">
        <v>337</v>
      </c>
      <c r="AX93" s="36" t="s">
        <v>337</v>
      </c>
      <c r="AY93" s="36" t="s">
        <v>337</v>
      </c>
      <c r="AZ93" s="36" t="s">
        <v>337</v>
      </c>
      <c r="BA93" s="36" t="s">
        <v>337</v>
      </c>
      <c r="BB93" s="36" t="s">
        <v>337</v>
      </c>
      <c r="BC93" s="36" t="s">
        <v>337</v>
      </c>
      <c r="BD93" s="36" t="s">
        <v>337</v>
      </c>
      <c r="BE93" s="36" t="s">
        <v>337</v>
      </c>
      <c r="BF93" s="36" t="s">
        <v>337</v>
      </c>
      <c r="BG93" s="36" t="s">
        <v>337</v>
      </c>
      <c r="BH93" s="36" t="s">
        <v>337</v>
      </c>
      <c r="BI93" s="36" t="s">
        <v>337</v>
      </c>
      <c r="BJ93" s="36" t="s">
        <v>337</v>
      </c>
      <c r="BK93" s="36" t="s">
        <v>337</v>
      </c>
      <c r="BL93" s="36" t="s">
        <v>337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337</v>
      </c>
      <c r="E94" s="36" t="s">
        <v>337</v>
      </c>
      <c r="F94" s="36" t="s">
        <v>337</v>
      </c>
      <c r="G94" s="36" t="s">
        <v>337</v>
      </c>
      <c r="H94" s="36" t="s">
        <v>337</v>
      </c>
      <c r="I94" s="36" t="s">
        <v>337</v>
      </c>
      <c r="J94" s="36" t="s">
        <v>337</v>
      </c>
      <c r="K94" s="36" t="s">
        <v>337</v>
      </c>
      <c r="L94" s="36" t="s">
        <v>337</v>
      </c>
      <c r="M94" s="36" t="s">
        <v>337</v>
      </c>
      <c r="N94" s="36" t="s">
        <v>337</v>
      </c>
      <c r="O94" s="36" t="s">
        <v>337</v>
      </c>
      <c r="P94" s="36" t="s">
        <v>337</v>
      </c>
      <c r="Q94" s="36" t="s">
        <v>337</v>
      </c>
      <c r="R94" s="36" t="s">
        <v>337</v>
      </c>
      <c r="S94" s="36" t="s">
        <v>337</v>
      </c>
      <c r="T94" s="36" t="s">
        <v>337</v>
      </c>
      <c r="U94" s="36" t="s">
        <v>337</v>
      </c>
      <c r="V94" s="36" t="s">
        <v>337</v>
      </c>
      <c r="W94" s="36" t="s">
        <v>337</v>
      </c>
      <c r="X94" s="36" t="s">
        <v>337</v>
      </c>
      <c r="Y94" s="36" t="s">
        <v>337</v>
      </c>
      <c r="Z94" s="36" t="s">
        <v>337</v>
      </c>
      <c r="AA94" s="36" t="s">
        <v>337</v>
      </c>
      <c r="AB94" s="36" t="s">
        <v>337</v>
      </c>
      <c r="AC94" s="36" t="s">
        <v>337</v>
      </c>
      <c r="AD94" s="36" t="s">
        <v>337</v>
      </c>
      <c r="AE94" s="36" t="s">
        <v>337</v>
      </c>
      <c r="AF94" s="36" t="s">
        <v>337</v>
      </c>
      <c r="AG94" s="36" t="s">
        <v>337</v>
      </c>
      <c r="AH94" s="36" t="s">
        <v>337</v>
      </c>
      <c r="AI94" s="36" t="s">
        <v>337</v>
      </c>
      <c r="AJ94" s="36" t="s">
        <v>337</v>
      </c>
      <c r="AK94" s="36" t="s">
        <v>337</v>
      </c>
      <c r="AL94" s="36" t="s">
        <v>337</v>
      </c>
      <c r="AM94" s="36" t="s">
        <v>337</v>
      </c>
      <c r="AN94" s="36" t="s">
        <v>337</v>
      </c>
      <c r="AO94" s="36" t="s">
        <v>337</v>
      </c>
      <c r="AP94" s="36" t="s">
        <v>337</v>
      </c>
      <c r="AQ94" s="36" t="s">
        <v>337</v>
      </c>
      <c r="AR94" s="36" t="s">
        <v>337</v>
      </c>
      <c r="AS94" s="36" t="s">
        <v>337</v>
      </c>
      <c r="AT94" s="36" t="s">
        <v>337</v>
      </c>
      <c r="AU94" s="36" t="s">
        <v>337</v>
      </c>
      <c r="AV94" s="36" t="s">
        <v>337</v>
      </c>
      <c r="AW94" s="36" t="s">
        <v>337</v>
      </c>
      <c r="AX94" s="36" t="s">
        <v>337</v>
      </c>
      <c r="AY94" s="36" t="s">
        <v>337</v>
      </c>
      <c r="AZ94" s="36" t="s">
        <v>337</v>
      </c>
      <c r="BA94" s="36" t="s">
        <v>337</v>
      </c>
      <c r="BB94" s="36" t="s">
        <v>337</v>
      </c>
      <c r="BC94" s="36" t="s">
        <v>337</v>
      </c>
      <c r="BD94" s="36" t="s">
        <v>337</v>
      </c>
      <c r="BE94" s="36" t="s">
        <v>337</v>
      </c>
      <c r="BF94" s="36" t="s">
        <v>337</v>
      </c>
      <c r="BG94" s="36" t="s">
        <v>337</v>
      </c>
      <c r="BH94" s="36" t="s">
        <v>337</v>
      </c>
      <c r="BI94" s="36" t="s">
        <v>337</v>
      </c>
      <c r="BJ94" s="36" t="s">
        <v>337</v>
      </c>
      <c r="BK94" s="36" t="s">
        <v>337</v>
      </c>
      <c r="BL94" s="36" t="s">
        <v>337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337</v>
      </c>
      <c r="E95" s="36" t="s">
        <v>337</v>
      </c>
      <c r="F95" s="36" t="s">
        <v>337</v>
      </c>
      <c r="G95" s="36" t="s">
        <v>337</v>
      </c>
      <c r="H95" s="36" t="s">
        <v>337</v>
      </c>
      <c r="I95" s="36" t="s">
        <v>337</v>
      </c>
      <c r="J95" s="36" t="s">
        <v>337</v>
      </c>
      <c r="K95" s="36" t="s">
        <v>337</v>
      </c>
      <c r="L95" s="36" t="s">
        <v>337</v>
      </c>
      <c r="M95" s="36" t="s">
        <v>337</v>
      </c>
      <c r="N95" s="36" t="s">
        <v>337</v>
      </c>
      <c r="O95" s="36" t="s">
        <v>337</v>
      </c>
      <c r="P95" s="36" t="s">
        <v>337</v>
      </c>
      <c r="Q95" s="36" t="s">
        <v>337</v>
      </c>
      <c r="R95" s="36" t="s">
        <v>337</v>
      </c>
      <c r="S95" s="36" t="s">
        <v>337</v>
      </c>
      <c r="T95" s="36" t="s">
        <v>337</v>
      </c>
      <c r="U95" s="36" t="s">
        <v>337</v>
      </c>
      <c r="V95" s="36" t="s">
        <v>337</v>
      </c>
      <c r="W95" s="36" t="s">
        <v>337</v>
      </c>
      <c r="X95" s="36" t="s">
        <v>337</v>
      </c>
      <c r="Y95" s="36" t="s">
        <v>337</v>
      </c>
      <c r="Z95" s="36" t="s">
        <v>337</v>
      </c>
      <c r="AA95" s="36" t="s">
        <v>337</v>
      </c>
      <c r="AB95" s="36" t="s">
        <v>337</v>
      </c>
      <c r="AC95" s="36" t="s">
        <v>337</v>
      </c>
      <c r="AD95" s="36" t="s">
        <v>337</v>
      </c>
      <c r="AE95" s="36" t="s">
        <v>337</v>
      </c>
      <c r="AF95" s="36" t="s">
        <v>337</v>
      </c>
      <c r="AG95" s="36" t="s">
        <v>337</v>
      </c>
      <c r="AH95" s="36" t="s">
        <v>337</v>
      </c>
      <c r="AI95" s="36" t="s">
        <v>337</v>
      </c>
      <c r="AJ95" s="36" t="s">
        <v>337</v>
      </c>
      <c r="AK95" s="36" t="s">
        <v>337</v>
      </c>
      <c r="AL95" s="36" t="s">
        <v>337</v>
      </c>
      <c r="AM95" s="36" t="s">
        <v>337</v>
      </c>
      <c r="AN95" s="36" t="s">
        <v>337</v>
      </c>
      <c r="AO95" s="36" t="s">
        <v>337</v>
      </c>
      <c r="AP95" s="36" t="s">
        <v>337</v>
      </c>
      <c r="AQ95" s="36" t="s">
        <v>337</v>
      </c>
      <c r="AR95" s="36" t="s">
        <v>337</v>
      </c>
      <c r="AS95" s="36" t="s">
        <v>337</v>
      </c>
      <c r="AT95" s="36" t="s">
        <v>337</v>
      </c>
      <c r="AU95" s="36" t="s">
        <v>337</v>
      </c>
      <c r="AV95" s="36" t="s">
        <v>337</v>
      </c>
      <c r="AW95" s="36" t="s">
        <v>337</v>
      </c>
      <c r="AX95" s="36" t="s">
        <v>337</v>
      </c>
      <c r="AY95" s="36" t="s">
        <v>337</v>
      </c>
      <c r="AZ95" s="36" t="s">
        <v>337</v>
      </c>
      <c r="BA95" s="36" t="s">
        <v>337</v>
      </c>
      <c r="BB95" s="36" t="s">
        <v>337</v>
      </c>
      <c r="BC95" s="36" t="s">
        <v>337</v>
      </c>
      <c r="BD95" s="36" t="s">
        <v>337</v>
      </c>
      <c r="BE95" s="36" t="s">
        <v>337</v>
      </c>
      <c r="BF95" s="36" t="s">
        <v>337</v>
      </c>
      <c r="BG95" s="36" t="s">
        <v>337</v>
      </c>
      <c r="BH95" s="36" t="s">
        <v>337</v>
      </c>
      <c r="BI95" s="36" t="s">
        <v>337</v>
      </c>
      <c r="BJ95" s="36" t="s">
        <v>337</v>
      </c>
      <c r="BK95" s="36" t="s">
        <v>337</v>
      </c>
      <c r="BL95" s="36" t="s">
        <v>337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337</v>
      </c>
      <c r="E96" s="36" t="s">
        <v>337</v>
      </c>
      <c r="F96" s="36" t="s">
        <v>337</v>
      </c>
      <c r="G96" s="36" t="s">
        <v>337</v>
      </c>
      <c r="H96" s="36" t="s">
        <v>337</v>
      </c>
      <c r="I96" s="36" t="s">
        <v>337</v>
      </c>
      <c r="J96" s="36" t="s">
        <v>337</v>
      </c>
      <c r="K96" s="36" t="s">
        <v>337</v>
      </c>
      <c r="L96" s="36" t="s">
        <v>337</v>
      </c>
      <c r="M96" s="36" t="s">
        <v>337</v>
      </c>
      <c r="N96" s="36" t="s">
        <v>337</v>
      </c>
      <c r="O96" s="36" t="s">
        <v>337</v>
      </c>
      <c r="P96" s="36" t="s">
        <v>337</v>
      </c>
      <c r="Q96" s="36" t="s">
        <v>337</v>
      </c>
      <c r="R96" s="36" t="s">
        <v>337</v>
      </c>
      <c r="S96" s="36" t="s">
        <v>337</v>
      </c>
      <c r="T96" s="36" t="s">
        <v>337</v>
      </c>
      <c r="U96" s="36" t="s">
        <v>337</v>
      </c>
      <c r="V96" s="36" t="s">
        <v>337</v>
      </c>
      <c r="W96" s="36" t="s">
        <v>337</v>
      </c>
      <c r="X96" s="36" t="s">
        <v>337</v>
      </c>
      <c r="Y96" s="36" t="s">
        <v>337</v>
      </c>
      <c r="Z96" s="36" t="s">
        <v>337</v>
      </c>
      <c r="AA96" s="36" t="s">
        <v>337</v>
      </c>
      <c r="AB96" s="36" t="s">
        <v>337</v>
      </c>
      <c r="AC96" s="36" t="s">
        <v>337</v>
      </c>
      <c r="AD96" s="36" t="s">
        <v>337</v>
      </c>
      <c r="AE96" s="36" t="s">
        <v>337</v>
      </c>
      <c r="AF96" s="36" t="s">
        <v>337</v>
      </c>
      <c r="AG96" s="36" t="s">
        <v>337</v>
      </c>
      <c r="AH96" s="36" t="s">
        <v>337</v>
      </c>
      <c r="AI96" s="36" t="s">
        <v>337</v>
      </c>
      <c r="AJ96" s="36" t="s">
        <v>337</v>
      </c>
      <c r="AK96" s="36" t="s">
        <v>337</v>
      </c>
      <c r="AL96" s="36" t="s">
        <v>337</v>
      </c>
      <c r="AM96" s="36" t="s">
        <v>337</v>
      </c>
      <c r="AN96" s="36" t="s">
        <v>337</v>
      </c>
      <c r="AO96" s="36" t="s">
        <v>337</v>
      </c>
      <c r="AP96" s="36" t="s">
        <v>337</v>
      </c>
      <c r="AQ96" s="36" t="s">
        <v>337</v>
      </c>
      <c r="AR96" s="36" t="s">
        <v>337</v>
      </c>
      <c r="AS96" s="36" t="s">
        <v>337</v>
      </c>
      <c r="AT96" s="36" t="s">
        <v>337</v>
      </c>
      <c r="AU96" s="36" t="s">
        <v>337</v>
      </c>
      <c r="AV96" s="36" t="s">
        <v>337</v>
      </c>
      <c r="AW96" s="36" t="s">
        <v>337</v>
      </c>
      <c r="AX96" s="36" t="s">
        <v>337</v>
      </c>
      <c r="AY96" s="36" t="s">
        <v>337</v>
      </c>
      <c r="AZ96" s="36" t="s">
        <v>337</v>
      </c>
      <c r="BA96" s="36" t="s">
        <v>337</v>
      </c>
      <c r="BB96" s="36" t="s">
        <v>337</v>
      </c>
      <c r="BC96" s="36" t="s">
        <v>337</v>
      </c>
      <c r="BD96" s="36" t="s">
        <v>337</v>
      </c>
      <c r="BE96" s="36" t="s">
        <v>337</v>
      </c>
      <c r="BF96" s="36" t="s">
        <v>337</v>
      </c>
      <c r="BG96" s="36" t="s">
        <v>337</v>
      </c>
      <c r="BH96" s="36" t="s">
        <v>337</v>
      </c>
      <c r="BI96" s="36" t="s">
        <v>337</v>
      </c>
      <c r="BJ96" s="36" t="s">
        <v>337</v>
      </c>
      <c r="BK96" s="36" t="s">
        <v>337</v>
      </c>
      <c r="BL96" s="36" t="s">
        <v>337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337</v>
      </c>
      <c r="E97" s="36" t="s">
        <v>337</v>
      </c>
      <c r="F97" s="36" t="s">
        <v>337</v>
      </c>
      <c r="G97" s="36" t="s">
        <v>337</v>
      </c>
      <c r="H97" s="36" t="s">
        <v>337</v>
      </c>
      <c r="I97" s="36" t="s">
        <v>337</v>
      </c>
      <c r="J97" s="36" t="s">
        <v>337</v>
      </c>
      <c r="K97" s="36" t="s">
        <v>337</v>
      </c>
      <c r="L97" s="36" t="s">
        <v>337</v>
      </c>
      <c r="M97" s="36" t="s">
        <v>337</v>
      </c>
      <c r="N97" s="36" t="s">
        <v>337</v>
      </c>
      <c r="O97" s="36" t="s">
        <v>337</v>
      </c>
      <c r="P97" s="36" t="s">
        <v>337</v>
      </c>
      <c r="Q97" s="36" t="s">
        <v>337</v>
      </c>
      <c r="R97" s="36" t="s">
        <v>337</v>
      </c>
      <c r="S97" s="36" t="s">
        <v>337</v>
      </c>
      <c r="T97" s="36" t="s">
        <v>337</v>
      </c>
      <c r="U97" s="36" t="s">
        <v>337</v>
      </c>
      <c r="V97" s="36" t="s">
        <v>337</v>
      </c>
      <c r="W97" s="36" t="s">
        <v>337</v>
      </c>
      <c r="X97" s="36" t="s">
        <v>337</v>
      </c>
      <c r="Y97" s="36" t="s">
        <v>337</v>
      </c>
      <c r="Z97" s="36" t="s">
        <v>337</v>
      </c>
      <c r="AA97" s="36" t="s">
        <v>337</v>
      </c>
      <c r="AB97" s="36" t="s">
        <v>337</v>
      </c>
      <c r="AC97" s="36" t="s">
        <v>337</v>
      </c>
      <c r="AD97" s="36" t="s">
        <v>337</v>
      </c>
      <c r="AE97" s="36" t="s">
        <v>337</v>
      </c>
      <c r="AF97" s="36" t="s">
        <v>337</v>
      </c>
      <c r="AG97" s="36" t="s">
        <v>337</v>
      </c>
      <c r="AH97" s="36" t="s">
        <v>337</v>
      </c>
      <c r="AI97" s="36" t="s">
        <v>337</v>
      </c>
      <c r="AJ97" s="36" t="s">
        <v>337</v>
      </c>
      <c r="AK97" s="36" t="s">
        <v>337</v>
      </c>
      <c r="AL97" s="36" t="s">
        <v>337</v>
      </c>
      <c r="AM97" s="36" t="s">
        <v>337</v>
      </c>
      <c r="AN97" s="36" t="s">
        <v>337</v>
      </c>
      <c r="AO97" s="36" t="s">
        <v>337</v>
      </c>
      <c r="AP97" s="36" t="s">
        <v>337</v>
      </c>
      <c r="AQ97" s="36" t="s">
        <v>337</v>
      </c>
      <c r="AR97" s="36" t="s">
        <v>337</v>
      </c>
      <c r="AS97" s="36" t="s">
        <v>337</v>
      </c>
      <c r="AT97" s="36" t="s">
        <v>337</v>
      </c>
      <c r="AU97" s="36" t="s">
        <v>337</v>
      </c>
      <c r="AV97" s="36" t="s">
        <v>337</v>
      </c>
      <c r="AW97" s="36" t="s">
        <v>337</v>
      </c>
      <c r="AX97" s="36" t="s">
        <v>337</v>
      </c>
      <c r="AY97" s="36" t="s">
        <v>337</v>
      </c>
      <c r="AZ97" s="36" t="s">
        <v>337</v>
      </c>
      <c r="BA97" s="36" t="s">
        <v>337</v>
      </c>
      <c r="BB97" s="36" t="s">
        <v>337</v>
      </c>
      <c r="BC97" s="36" t="s">
        <v>337</v>
      </c>
      <c r="BD97" s="36" t="s">
        <v>337</v>
      </c>
      <c r="BE97" s="36" t="s">
        <v>337</v>
      </c>
      <c r="BF97" s="36" t="s">
        <v>337</v>
      </c>
      <c r="BG97" s="36" t="s">
        <v>337</v>
      </c>
      <c r="BH97" s="36" t="s">
        <v>337</v>
      </c>
      <c r="BI97" s="36" t="s">
        <v>337</v>
      </c>
      <c r="BJ97" s="36" t="s">
        <v>337</v>
      </c>
      <c r="BK97" s="36" t="s">
        <v>337</v>
      </c>
      <c r="BL97" s="36" t="s">
        <v>337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337</v>
      </c>
      <c r="E98" s="36" t="s">
        <v>337</v>
      </c>
      <c r="F98" s="36" t="s">
        <v>337</v>
      </c>
      <c r="G98" s="36" t="s">
        <v>337</v>
      </c>
      <c r="H98" s="36" t="s">
        <v>337</v>
      </c>
      <c r="I98" s="36" t="s">
        <v>337</v>
      </c>
      <c r="J98" s="36" t="s">
        <v>337</v>
      </c>
      <c r="K98" s="36" t="s">
        <v>337</v>
      </c>
      <c r="L98" s="36" t="s">
        <v>337</v>
      </c>
      <c r="M98" s="36" t="s">
        <v>337</v>
      </c>
      <c r="N98" s="36" t="s">
        <v>337</v>
      </c>
      <c r="O98" s="36" t="s">
        <v>337</v>
      </c>
      <c r="P98" s="36" t="s">
        <v>337</v>
      </c>
      <c r="Q98" s="36" t="s">
        <v>337</v>
      </c>
      <c r="R98" s="36" t="s">
        <v>337</v>
      </c>
      <c r="S98" s="36" t="s">
        <v>337</v>
      </c>
      <c r="T98" s="36" t="s">
        <v>337</v>
      </c>
      <c r="U98" s="36" t="s">
        <v>337</v>
      </c>
      <c r="V98" s="36" t="s">
        <v>337</v>
      </c>
      <c r="W98" s="36" t="s">
        <v>337</v>
      </c>
      <c r="X98" s="36" t="s">
        <v>337</v>
      </c>
      <c r="Y98" s="36" t="s">
        <v>337</v>
      </c>
      <c r="Z98" s="36" t="s">
        <v>337</v>
      </c>
      <c r="AA98" s="36" t="s">
        <v>337</v>
      </c>
      <c r="AB98" s="36" t="s">
        <v>337</v>
      </c>
      <c r="AC98" s="36" t="s">
        <v>337</v>
      </c>
      <c r="AD98" s="36" t="s">
        <v>337</v>
      </c>
      <c r="AE98" s="36" t="s">
        <v>337</v>
      </c>
      <c r="AF98" s="36" t="s">
        <v>337</v>
      </c>
      <c r="AG98" s="36" t="s">
        <v>337</v>
      </c>
      <c r="AH98" s="36" t="s">
        <v>337</v>
      </c>
      <c r="AI98" s="36" t="s">
        <v>337</v>
      </c>
      <c r="AJ98" s="36" t="s">
        <v>337</v>
      </c>
      <c r="AK98" s="36" t="s">
        <v>337</v>
      </c>
      <c r="AL98" s="36" t="s">
        <v>337</v>
      </c>
      <c r="AM98" s="36" t="s">
        <v>337</v>
      </c>
      <c r="AN98" s="36" t="s">
        <v>337</v>
      </c>
      <c r="AO98" s="36" t="s">
        <v>337</v>
      </c>
      <c r="AP98" s="36" t="s">
        <v>337</v>
      </c>
      <c r="AQ98" s="36" t="s">
        <v>337</v>
      </c>
      <c r="AR98" s="36" t="s">
        <v>337</v>
      </c>
      <c r="AS98" s="36" t="s">
        <v>337</v>
      </c>
      <c r="AT98" s="36" t="s">
        <v>337</v>
      </c>
      <c r="AU98" s="36" t="s">
        <v>337</v>
      </c>
      <c r="AV98" s="36" t="s">
        <v>337</v>
      </c>
      <c r="AW98" s="36" t="s">
        <v>337</v>
      </c>
      <c r="AX98" s="36" t="s">
        <v>337</v>
      </c>
      <c r="AY98" s="36" t="s">
        <v>337</v>
      </c>
      <c r="AZ98" s="36" t="s">
        <v>337</v>
      </c>
      <c r="BA98" s="36" t="s">
        <v>337</v>
      </c>
      <c r="BB98" s="36" t="s">
        <v>337</v>
      </c>
      <c r="BC98" s="36" t="s">
        <v>337</v>
      </c>
      <c r="BD98" s="36" t="s">
        <v>337</v>
      </c>
      <c r="BE98" s="36" t="s">
        <v>337</v>
      </c>
      <c r="BF98" s="36" t="s">
        <v>337</v>
      </c>
      <c r="BG98" s="36" t="s">
        <v>337</v>
      </c>
      <c r="BH98" s="36" t="s">
        <v>337</v>
      </c>
      <c r="BI98" s="36" t="s">
        <v>337</v>
      </c>
      <c r="BJ98" s="36" t="s">
        <v>337</v>
      </c>
      <c r="BK98" s="36" t="s">
        <v>337</v>
      </c>
      <c r="BL98" s="36" t="s">
        <v>337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337</v>
      </c>
      <c r="E99" s="36" t="s">
        <v>337</v>
      </c>
      <c r="F99" s="36" t="s">
        <v>337</v>
      </c>
      <c r="G99" s="36" t="s">
        <v>337</v>
      </c>
      <c r="H99" s="36" t="s">
        <v>337</v>
      </c>
      <c r="I99" s="36" t="s">
        <v>337</v>
      </c>
      <c r="J99" s="36" t="s">
        <v>337</v>
      </c>
      <c r="K99" s="36" t="s">
        <v>337</v>
      </c>
      <c r="L99" s="36" t="s">
        <v>337</v>
      </c>
      <c r="M99" s="36" t="s">
        <v>337</v>
      </c>
      <c r="N99" s="36" t="s">
        <v>337</v>
      </c>
      <c r="O99" s="36" t="s">
        <v>337</v>
      </c>
      <c r="P99" s="36" t="s">
        <v>337</v>
      </c>
      <c r="Q99" s="36" t="s">
        <v>337</v>
      </c>
      <c r="R99" s="36" t="s">
        <v>337</v>
      </c>
      <c r="S99" s="36" t="s">
        <v>337</v>
      </c>
      <c r="T99" s="36" t="s">
        <v>337</v>
      </c>
      <c r="U99" s="36" t="s">
        <v>337</v>
      </c>
      <c r="V99" s="36" t="s">
        <v>337</v>
      </c>
      <c r="W99" s="36" t="s">
        <v>337</v>
      </c>
      <c r="X99" s="36" t="s">
        <v>337</v>
      </c>
      <c r="Y99" s="36" t="s">
        <v>337</v>
      </c>
      <c r="Z99" s="36" t="s">
        <v>337</v>
      </c>
      <c r="AA99" s="36" t="s">
        <v>337</v>
      </c>
      <c r="AB99" s="36" t="s">
        <v>337</v>
      </c>
      <c r="AC99" s="36" t="s">
        <v>337</v>
      </c>
      <c r="AD99" s="36" t="s">
        <v>337</v>
      </c>
      <c r="AE99" s="36" t="s">
        <v>337</v>
      </c>
      <c r="AF99" s="36" t="s">
        <v>337</v>
      </c>
      <c r="AG99" s="36" t="s">
        <v>337</v>
      </c>
      <c r="AH99" s="36" t="s">
        <v>337</v>
      </c>
      <c r="AI99" s="36" t="s">
        <v>337</v>
      </c>
      <c r="AJ99" s="36" t="s">
        <v>337</v>
      </c>
      <c r="AK99" s="36" t="s">
        <v>337</v>
      </c>
      <c r="AL99" s="36" t="s">
        <v>337</v>
      </c>
      <c r="AM99" s="36" t="s">
        <v>337</v>
      </c>
      <c r="AN99" s="36" t="s">
        <v>337</v>
      </c>
      <c r="AO99" s="36" t="s">
        <v>337</v>
      </c>
      <c r="AP99" s="36" t="s">
        <v>337</v>
      </c>
      <c r="AQ99" s="36" t="s">
        <v>337</v>
      </c>
      <c r="AR99" s="36" t="s">
        <v>337</v>
      </c>
      <c r="AS99" s="36" t="s">
        <v>337</v>
      </c>
      <c r="AT99" s="36" t="s">
        <v>337</v>
      </c>
      <c r="AU99" s="36" t="s">
        <v>337</v>
      </c>
      <c r="AV99" s="36" t="s">
        <v>337</v>
      </c>
      <c r="AW99" s="36" t="s">
        <v>337</v>
      </c>
      <c r="AX99" s="36" t="s">
        <v>337</v>
      </c>
      <c r="AY99" s="36" t="s">
        <v>337</v>
      </c>
      <c r="AZ99" s="36" t="s">
        <v>337</v>
      </c>
      <c r="BA99" s="36" t="s">
        <v>337</v>
      </c>
      <c r="BB99" s="36" t="s">
        <v>337</v>
      </c>
      <c r="BC99" s="36" t="s">
        <v>337</v>
      </c>
      <c r="BD99" s="36" t="s">
        <v>337</v>
      </c>
      <c r="BE99" s="36" t="s">
        <v>337</v>
      </c>
      <c r="BF99" s="36" t="s">
        <v>337</v>
      </c>
      <c r="BG99" s="36" t="s">
        <v>337</v>
      </c>
      <c r="BH99" s="36" t="s">
        <v>337</v>
      </c>
      <c r="BI99" s="36" t="s">
        <v>337</v>
      </c>
      <c r="BJ99" s="36" t="s">
        <v>337</v>
      </c>
      <c r="BK99" s="36" t="s">
        <v>337</v>
      </c>
      <c r="BL99" s="36" t="s">
        <v>337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337</v>
      </c>
      <c r="E100" s="36" t="s">
        <v>337</v>
      </c>
      <c r="F100" s="36" t="s">
        <v>337</v>
      </c>
      <c r="G100" s="36" t="s">
        <v>337</v>
      </c>
      <c r="H100" s="36" t="s">
        <v>337</v>
      </c>
      <c r="I100" s="36" t="s">
        <v>337</v>
      </c>
      <c r="J100" s="36" t="s">
        <v>337</v>
      </c>
      <c r="K100" s="36" t="s">
        <v>337</v>
      </c>
      <c r="L100" s="36" t="s">
        <v>337</v>
      </c>
      <c r="M100" s="36" t="s">
        <v>337</v>
      </c>
      <c r="N100" s="36" t="s">
        <v>337</v>
      </c>
      <c r="O100" s="36" t="s">
        <v>337</v>
      </c>
      <c r="P100" s="36" t="s">
        <v>337</v>
      </c>
      <c r="Q100" s="36" t="s">
        <v>337</v>
      </c>
      <c r="R100" s="36" t="s">
        <v>337</v>
      </c>
      <c r="S100" s="36" t="s">
        <v>337</v>
      </c>
      <c r="T100" s="36" t="s">
        <v>337</v>
      </c>
      <c r="U100" s="36" t="s">
        <v>337</v>
      </c>
      <c r="V100" s="36" t="s">
        <v>337</v>
      </c>
      <c r="W100" s="36" t="s">
        <v>337</v>
      </c>
      <c r="X100" s="36" t="s">
        <v>337</v>
      </c>
      <c r="Y100" s="36" t="s">
        <v>337</v>
      </c>
      <c r="Z100" s="36" t="s">
        <v>337</v>
      </c>
      <c r="AA100" s="36" t="s">
        <v>337</v>
      </c>
      <c r="AB100" s="36" t="s">
        <v>337</v>
      </c>
      <c r="AC100" s="36" t="s">
        <v>337</v>
      </c>
      <c r="AD100" s="36" t="s">
        <v>337</v>
      </c>
      <c r="AE100" s="36" t="s">
        <v>337</v>
      </c>
      <c r="AF100" s="36" t="s">
        <v>337</v>
      </c>
      <c r="AG100" s="36" t="s">
        <v>337</v>
      </c>
      <c r="AH100" s="36" t="s">
        <v>337</v>
      </c>
      <c r="AI100" s="36" t="s">
        <v>337</v>
      </c>
      <c r="AJ100" s="36" t="s">
        <v>337</v>
      </c>
      <c r="AK100" s="36" t="s">
        <v>337</v>
      </c>
      <c r="AL100" s="36" t="s">
        <v>337</v>
      </c>
      <c r="AM100" s="36" t="s">
        <v>337</v>
      </c>
      <c r="AN100" s="36" t="s">
        <v>337</v>
      </c>
      <c r="AO100" s="36" t="s">
        <v>337</v>
      </c>
      <c r="AP100" s="36" t="s">
        <v>337</v>
      </c>
      <c r="AQ100" s="36" t="s">
        <v>337</v>
      </c>
      <c r="AR100" s="36" t="s">
        <v>337</v>
      </c>
      <c r="AS100" s="36" t="s">
        <v>337</v>
      </c>
      <c r="AT100" s="36" t="s">
        <v>337</v>
      </c>
      <c r="AU100" s="36" t="s">
        <v>337</v>
      </c>
      <c r="AV100" s="36" t="s">
        <v>337</v>
      </c>
      <c r="AW100" s="36" t="s">
        <v>337</v>
      </c>
      <c r="AX100" s="36" t="s">
        <v>337</v>
      </c>
      <c r="AY100" s="36" t="s">
        <v>337</v>
      </c>
      <c r="AZ100" s="36" t="s">
        <v>337</v>
      </c>
      <c r="BA100" s="36" t="s">
        <v>337</v>
      </c>
      <c r="BB100" s="36" t="s">
        <v>337</v>
      </c>
      <c r="BC100" s="36" t="s">
        <v>337</v>
      </c>
      <c r="BD100" s="36" t="s">
        <v>337</v>
      </c>
      <c r="BE100" s="36" t="s">
        <v>337</v>
      </c>
      <c r="BF100" s="36" t="s">
        <v>337</v>
      </c>
      <c r="BG100" s="36" t="s">
        <v>337</v>
      </c>
      <c r="BH100" s="36" t="s">
        <v>337</v>
      </c>
      <c r="BI100" s="36" t="s">
        <v>337</v>
      </c>
      <c r="BJ100" s="36" t="s">
        <v>337</v>
      </c>
      <c r="BK100" s="36" t="s">
        <v>337</v>
      </c>
      <c r="BL100" s="36" t="s">
        <v>337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337</v>
      </c>
      <c r="E101" s="36" t="s">
        <v>337</v>
      </c>
      <c r="F101" s="36" t="s">
        <v>337</v>
      </c>
      <c r="G101" s="36" t="s">
        <v>337</v>
      </c>
      <c r="H101" s="36" t="s">
        <v>337</v>
      </c>
      <c r="I101" s="36" t="s">
        <v>337</v>
      </c>
      <c r="J101" s="36" t="s">
        <v>337</v>
      </c>
      <c r="K101" s="36" t="s">
        <v>337</v>
      </c>
      <c r="L101" s="36" t="s">
        <v>337</v>
      </c>
      <c r="M101" s="36" t="s">
        <v>337</v>
      </c>
      <c r="N101" s="36" t="s">
        <v>337</v>
      </c>
      <c r="O101" s="36" t="s">
        <v>337</v>
      </c>
      <c r="P101" s="36" t="s">
        <v>337</v>
      </c>
      <c r="Q101" s="36" t="s">
        <v>337</v>
      </c>
      <c r="R101" s="36" t="s">
        <v>337</v>
      </c>
      <c r="S101" s="36" t="s">
        <v>337</v>
      </c>
      <c r="T101" s="36" t="s">
        <v>337</v>
      </c>
      <c r="U101" s="36" t="s">
        <v>337</v>
      </c>
      <c r="V101" s="36" t="s">
        <v>337</v>
      </c>
      <c r="W101" s="36" t="s">
        <v>337</v>
      </c>
      <c r="X101" s="36" t="s">
        <v>337</v>
      </c>
      <c r="Y101" s="36" t="s">
        <v>337</v>
      </c>
      <c r="Z101" s="36" t="s">
        <v>337</v>
      </c>
      <c r="AA101" s="36" t="s">
        <v>337</v>
      </c>
      <c r="AB101" s="36" t="s">
        <v>337</v>
      </c>
      <c r="AC101" s="36" t="s">
        <v>337</v>
      </c>
      <c r="AD101" s="36" t="s">
        <v>337</v>
      </c>
      <c r="AE101" s="36" t="s">
        <v>337</v>
      </c>
      <c r="AF101" s="36" t="s">
        <v>337</v>
      </c>
      <c r="AG101" s="36" t="s">
        <v>337</v>
      </c>
      <c r="AH101" s="36" t="s">
        <v>337</v>
      </c>
      <c r="AI101" s="36" t="s">
        <v>337</v>
      </c>
      <c r="AJ101" s="36" t="s">
        <v>337</v>
      </c>
      <c r="AK101" s="36" t="s">
        <v>337</v>
      </c>
      <c r="AL101" s="36" t="s">
        <v>337</v>
      </c>
      <c r="AM101" s="36" t="s">
        <v>337</v>
      </c>
      <c r="AN101" s="36" t="s">
        <v>337</v>
      </c>
      <c r="AO101" s="36" t="s">
        <v>337</v>
      </c>
      <c r="AP101" s="36" t="s">
        <v>337</v>
      </c>
      <c r="AQ101" s="36" t="s">
        <v>337</v>
      </c>
      <c r="AR101" s="36" t="s">
        <v>337</v>
      </c>
      <c r="AS101" s="36" t="s">
        <v>337</v>
      </c>
      <c r="AT101" s="36" t="s">
        <v>337</v>
      </c>
      <c r="AU101" s="36" t="s">
        <v>337</v>
      </c>
      <c r="AV101" s="36" t="s">
        <v>337</v>
      </c>
      <c r="AW101" s="36" t="s">
        <v>337</v>
      </c>
      <c r="AX101" s="36" t="s">
        <v>337</v>
      </c>
      <c r="AY101" s="36" t="s">
        <v>337</v>
      </c>
      <c r="AZ101" s="36" t="s">
        <v>337</v>
      </c>
      <c r="BA101" s="36" t="s">
        <v>337</v>
      </c>
      <c r="BB101" s="36" t="s">
        <v>337</v>
      </c>
      <c r="BC101" s="36" t="s">
        <v>337</v>
      </c>
      <c r="BD101" s="36" t="s">
        <v>337</v>
      </c>
      <c r="BE101" s="36" t="s">
        <v>337</v>
      </c>
      <c r="BF101" s="36" t="s">
        <v>337</v>
      </c>
      <c r="BG101" s="36" t="s">
        <v>337</v>
      </c>
      <c r="BH101" s="36" t="s">
        <v>337</v>
      </c>
      <c r="BI101" s="36" t="s">
        <v>337</v>
      </c>
      <c r="BJ101" s="36" t="s">
        <v>337</v>
      </c>
      <c r="BK101" s="36" t="s">
        <v>337</v>
      </c>
      <c r="BL101" s="36" t="s">
        <v>337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337</v>
      </c>
      <c r="E102" s="36" t="s">
        <v>337</v>
      </c>
      <c r="F102" s="36" t="s">
        <v>337</v>
      </c>
      <c r="G102" s="36" t="s">
        <v>337</v>
      </c>
      <c r="H102" s="36" t="s">
        <v>337</v>
      </c>
      <c r="I102" s="36" t="s">
        <v>337</v>
      </c>
      <c r="J102" s="36" t="s">
        <v>337</v>
      </c>
      <c r="K102" s="36" t="s">
        <v>337</v>
      </c>
      <c r="L102" s="36" t="s">
        <v>337</v>
      </c>
      <c r="M102" s="36" t="s">
        <v>337</v>
      </c>
      <c r="N102" s="36" t="s">
        <v>337</v>
      </c>
      <c r="O102" s="36" t="s">
        <v>337</v>
      </c>
      <c r="P102" s="36" t="s">
        <v>337</v>
      </c>
      <c r="Q102" s="36" t="s">
        <v>337</v>
      </c>
      <c r="R102" s="36" t="s">
        <v>337</v>
      </c>
      <c r="S102" s="36" t="s">
        <v>337</v>
      </c>
      <c r="T102" s="36" t="s">
        <v>337</v>
      </c>
      <c r="U102" s="36" t="s">
        <v>337</v>
      </c>
      <c r="V102" s="36" t="s">
        <v>337</v>
      </c>
      <c r="W102" s="36" t="s">
        <v>337</v>
      </c>
      <c r="X102" s="36" t="s">
        <v>337</v>
      </c>
      <c r="Y102" s="36" t="s">
        <v>337</v>
      </c>
      <c r="Z102" s="36" t="s">
        <v>337</v>
      </c>
      <c r="AA102" s="36" t="s">
        <v>337</v>
      </c>
      <c r="AB102" s="36" t="s">
        <v>337</v>
      </c>
      <c r="AC102" s="36" t="s">
        <v>337</v>
      </c>
      <c r="AD102" s="36" t="s">
        <v>337</v>
      </c>
      <c r="AE102" s="36" t="s">
        <v>337</v>
      </c>
      <c r="AF102" s="36" t="s">
        <v>337</v>
      </c>
      <c r="AG102" s="36" t="s">
        <v>337</v>
      </c>
      <c r="AH102" s="36" t="s">
        <v>337</v>
      </c>
      <c r="AI102" s="36" t="s">
        <v>337</v>
      </c>
      <c r="AJ102" s="36" t="s">
        <v>337</v>
      </c>
      <c r="AK102" s="36" t="s">
        <v>337</v>
      </c>
      <c r="AL102" s="36" t="s">
        <v>337</v>
      </c>
      <c r="AM102" s="36" t="s">
        <v>337</v>
      </c>
      <c r="AN102" s="36" t="s">
        <v>337</v>
      </c>
      <c r="AO102" s="36" t="s">
        <v>337</v>
      </c>
      <c r="AP102" s="36" t="s">
        <v>337</v>
      </c>
      <c r="AQ102" s="36" t="s">
        <v>337</v>
      </c>
      <c r="AR102" s="36" t="s">
        <v>337</v>
      </c>
      <c r="AS102" s="36" t="s">
        <v>337</v>
      </c>
      <c r="AT102" s="36" t="s">
        <v>337</v>
      </c>
      <c r="AU102" s="36" t="s">
        <v>337</v>
      </c>
      <c r="AV102" s="36" t="s">
        <v>337</v>
      </c>
      <c r="AW102" s="36" t="s">
        <v>337</v>
      </c>
      <c r="AX102" s="36" t="s">
        <v>337</v>
      </c>
      <c r="AY102" s="36" t="s">
        <v>337</v>
      </c>
      <c r="AZ102" s="36" t="s">
        <v>337</v>
      </c>
      <c r="BA102" s="36" t="s">
        <v>337</v>
      </c>
      <c r="BB102" s="36" t="s">
        <v>337</v>
      </c>
      <c r="BC102" s="36" t="s">
        <v>337</v>
      </c>
      <c r="BD102" s="36" t="s">
        <v>337</v>
      </c>
      <c r="BE102" s="36" t="s">
        <v>337</v>
      </c>
      <c r="BF102" s="36" t="s">
        <v>337</v>
      </c>
      <c r="BG102" s="36" t="s">
        <v>337</v>
      </c>
      <c r="BH102" s="36" t="s">
        <v>337</v>
      </c>
      <c r="BI102" s="36" t="s">
        <v>337</v>
      </c>
      <c r="BJ102" s="36" t="s">
        <v>337</v>
      </c>
      <c r="BK102" s="36" t="s">
        <v>337</v>
      </c>
      <c r="BL102" s="36" t="s">
        <v>337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337</v>
      </c>
      <c r="E103" s="36" t="s">
        <v>337</v>
      </c>
      <c r="F103" s="36" t="s">
        <v>337</v>
      </c>
      <c r="G103" s="36" t="s">
        <v>337</v>
      </c>
      <c r="H103" s="36" t="s">
        <v>337</v>
      </c>
      <c r="I103" s="36" t="s">
        <v>337</v>
      </c>
      <c r="J103" s="36" t="s">
        <v>337</v>
      </c>
      <c r="K103" s="36" t="s">
        <v>337</v>
      </c>
      <c r="L103" s="36" t="s">
        <v>337</v>
      </c>
      <c r="M103" s="36" t="s">
        <v>337</v>
      </c>
      <c r="N103" s="36" t="s">
        <v>337</v>
      </c>
      <c r="O103" s="36" t="s">
        <v>337</v>
      </c>
      <c r="P103" s="36" t="s">
        <v>337</v>
      </c>
      <c r="Q103" s="36" t="s">
        <v>337</v>
      </c>
      <c r="R103" s="36" t="s">
        <v>337</v>
      </c>
      <c r="S103" s="36" t="s">
        <v>337</v>
      </c>
      <c r="T103" s="36" t="s">
        <v>337</v>
      </c>
      <c r="U103" s="36" t="s">
        <v>337</v>
      </c>
      <c r="V103" s="36" t="s">
        <v>337</v>
      </c>
      <c r="W103" s="36" t="s">
        <v>337</v>
      </c>
      <c r="X103" s="36" t="s">
        <v>337</v>
      </c>
      <c r="Y103" s="36" t="s">
        <v>337</v>
      </c>
      <c r="Z103" s="36" t="s">
        <v>337</v>
      </c>
      <c r="AA103" s="36" t="s">
        <v>337</v>
      </c>
      <c r="AB103" s="36" t="s">
        <v>337</v>
      </c>
      <c r="AC103" s="36" t="s">
        <v>337</v>
      </c>
      <c r="AD103" s="36" t="s">
        <v>337</v>
      </c>
      <c r="AE103" s="36" t="s">
        <v>337</v>
      </c>
      <c r="AF103" s="36" t="s">
        <v>337</v>
      </c>
      <c r="AG103" s="36" t="s">
        <v>337</v>
      </c>
      <c r="AH103" s="36" t="s">
        <v>337</v>
      </c>
      <c r="AI103" s="36" t="s">
        <v>337</v>
      </c>
      <c r="AJ103" s="36" t="s">
        <v>337</v>
      </c>
      <c r="AK103" s="36" t="s">
        <v>337</v>
      </c>
      <c r="AL103" s="36" t="s">
        <v>337</v>
      </c>
      <c r="AM103" s="36" t="s">
        <v>337</v>
      </c>
      <c r="AN103" s="36" t="s">
        <v>337</v>
      </c>
      <c r="AO103" s="36" t="s">
        <v>337</v>
      </c>
      <c r="AP103" s="36" t="s">
        <v>337</v>
      </c>
      <c r="AQ103" s="36" t="s">
        <v>337</v>
      </c>
      <c r="AR103" s="36" t="s">
        <v>337</v>
      </c>
      <c r="AS103" s="36" t="s">
        <v>337</v>
      </c>
      <c r="AT103" s="36" t="s">
        <v>337</v>
      </c>
      <c r="AU103" s="36" t="s">
        <v>337</v>
      </c>
      <c r="AV103" s="36" t="s">
        <v>337</v>
      </c>
      <c r="AW103" s="36" t="s">
        <v>337</v>
      </c>
      <c r="AX103" s="36" t="s">
        <v>337</v>
      </c>
      <c r="AY103" s="36" t="s">
        <v>337</v>
      </c>
      <c r="AZ103" s="36" t="s">
        <v>337</v>
      </c>
      <c r="BA103" s="36" t="s">
        <v>337</v>
      </c>
      <c r="BB103" s="36" t="s">
        <v>337</v>
      </c>
      <c r="BC103" s="36" t="s">
        <v>337</v>
      </c>
      <c r="BD103" s="36" t="s">
        <v>337</v>
      </c>
      <c r="BE103" s="36" t="s">
        <v>337</v>
      </c>
      <c r="BF103" s="36" t="s">
        <v>337</v>
      </c>
      <c r="BG103" s="36" t="s">
        <v>337</v>
      </c>
      <c r="BH103" s="36" t="s">
        <v>337</v>
      </c>
      <c r="BI103" s="36" t="s">
        <v>337</v>
      </c>
      <c r="BJ103" s="36" t="s">
        <v>337</v>
      </c>
      <c r="BK103" s="36" t="s">
        <v>337</v>
      </c>
      <c r="BL103" s="36" t="s">
        <v>337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337</v>
      </c>
      <c r="E104" s="36" t="s">
        <v>337</v>
      </c>
      <c r="F104" s="36" t="s">
        <v>337</v>
      </c>
      <c r="G104" s="36" t="s">
        <v>337</v>
      </c>
      <c r="H104" s="36" t="s">
        <v>337</v>
      </c>
      <c r="I104" s="36" t="s">
        <v>337</v>
      </c>
      <c r="J104" s="36" t="s">
        <v>337</v>
      </c>
      <c r="K104" s="36" t="s">
        <v>337</v>
      </c>
      <c r="L104" s="36" t="s">
        <v>337</v>
      </c>
      <c r="M104" s="36" t="s">
        <v>337</v>
      </c>
      <c r="N104" s="36" t="s">
        <v>337</v>
      </c>
      <c r="O104" s="36" t="s">
        <v>337</v>
      </c>
      <c r="P104" s="36" t="s">
        <v>337</v>
      </c>
      <c r="Q104" s="36" t="s">
        <v>337</v>
      </c>
      <c r="R104" s="36" t="s">
        <v>337</v>
      </c>
      <c r="S104" s="36" t="s">
        <v>337</v>
      </c>
      <c r="T104" s="36" t="s">
        <v>337</v>
      </c>
      <c r="U104" s="36" t="s">
        <v>337</v>
      </c>
      <c r="V104" s="36" t="s">
        <v>337</v>
      </c>
      <c r="W104" s="36" t="s">
        <v>337</v>
      </c>
      <c r="X104" s="36" t="s">
        <v>337</v>
      </c>
      <c r="Y104" s="36" t="s">
        <v>337</v>
      </c>
      <c r="Z104" s="36" t="s">
        <v>337</v>
      </c>
      <c r="AA104" s="36" t="s">
        <v>337</v>
      </c>
      <c r="AB104" s="36" t="s">
        <v>337</v>
      </c>
      <c r="AC104" s="36" t="s">
        <v>337</v>
      </c>
      <c r="AD104" s="36" t="s">
        <v>337</v>
      </c>
      <c r="AE104" s="36" t="s">
        <v>337</v>
      </c>
      <c r="AF104" s="36" t="s">
        <v>337</v>
      </c>
      <c r="AG104" s="36" t="s">
        <v>337</v>
      </c>
      <c r="AH104" s="36" t="s">
        <v>337</v>
      </c>
      <c r="AI104" s="36" t="s">
        <v>337</v>
      </c>
      <c r="AJ104" s="36" t="s">
        <v>337</v>
      </c>
      <c r="AK104" s="36" t="s">
        <v>337</v>
      </c>
      <c r="AL104" s="36" t="s">
        <v>337</v>
      </c>
      <c r="AM104" s="36" t="s">
        <v>337</v>
      </c>
      <c r="AN104" s="36" t="s">
        <v>337</v>
      </c>
      <c r="AO104" s="36" t="s">
        <v>337</v>
      </c>
      <c r="AP104" s="36" t="s">
        <v>337</v>
      </c>
      <c r="AQ104" s="36" t="s">
        <v>337</v>
      </c>
      <c r="AR104" s="36" t="s">
        <v>337</v>
      </c>
      <c r="AS104" s="36" t="s">
        <v>337</v>
      </c>
      <c r="AT104" s="36" t="s">
        <v>337</v>
      </c>
      <c r="AU104" s="36" t="s">
        <v>337</v>
      </c>
      <c r="AV104" s="36" t="s">
        <v>337</v>
      </c>
      <c r="AW104" s="36" t="s">
        <v>337</v>
      </c>
      <c r="AX104" s="36" t="s">
        <v>337</v>
      </c>
      <c r="AY104" s="36" t="s">
        <v>337</v>
      </c>
      <c r="AZ104" s="36" t="s">
        <v>337</v>
      </c>
      <c r="BA104" s="36" t="s">
        <v>337</v>
      </c>
      <c r="BB104" s="36" t="s">
        <v>337</v>
      </c>
      <c r="BC104" s="36" t="s">
        <v>337</v>
      </c>
      <c r="BD104" s="36" t="s">
        <v>337</v>
      </c>
      <c r="BE104" s="36" t="s">
        <v>337</v>
      </c>
      <c r="BF104" s="36" t="s">
        <v>337</v>
      </c>
      <c r="BG104" s="36" t="s">
        <v>337</v>
      </c>
      <c r="BH104" s="36" t="s">
        <v>337</v>
      </c>
      <c r="BI104" s="36" t="s">
        <v>337</v>
      </c>
      <c r="BJ104" s="36" t="s">
        <v>337</v>
      </c>
      <c r="BK104" s="36" t="s">
        <v>337</v>
      </c>
      <c r="BL104" s="36" t="s">
        <v>337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337</v>
      </c>
      <c r="E105" s="36" t="s">
        <v>337</v>
      </c>
      <c r="F105" s="36" t="s">
        <v>337</v>
      </c>
      <c r="G105" s="36" t="s">
        <v>337</v>
      </c>
      <c r="H105" s="36" t="s">
        <v>337</v>
      </c>
      <c r="I105" s="36" t="s">
        <v>337</v>
      </c>
      <c r="J105" s="36" t="s">
        <v>337</v>
      </c>
      <c r="K105" s="36" t="s">
        <v>337</v>
      </c>
      <c r="L105" s="36" t="s">
        <v>337</v>
      </c>
      <c r="M105" s="36" t="s">
        <v>337</v>
      </c>
      <c r="N105" s="36" t="s">
        <v>337</v>
      </c>
      <c r="O105" s="36" t="s">
        <v>337</v>
      </c>
      <c r="P105" s="36" t="s">
        <v>337</v>
      </c>
      <c r="Q105" s="36" t="s">
        <v>337</v>
      </c>
      <c r="R105" s="36" t="s">
        <v>337</v>
      </c>
      <c r="S105" s="36" t="s">
        <v>337</v>
      </c>
      <c r="T105" s="36" t="s">
        <v>337</v>
      </c>
      <c r="U105" s="36" t="s">
        <v>337</v>
      </c>
      <c r="V105" s="36" t="s">
        <v>337</v>
      </c>
      <c r="W105" s="36" t="s">
        <v>337</v>
      </c>
      <c r="X105" s="36" t="s">
        <v>337</v>
      </c>
      <c r="Y105" s="36" t="s">
        <v>337</v>
      </c>
      <c r="Z105" s="36" t="s">
        <v>337</v>
      </c>
      <c r="AA105" s="36" t="s">
        <v>337</v>
      </c>
      <c r="AB105" s="36" t="s">
        <v>337</v>
      </c>
      <c r="AC105" s="36" t="s">
        <v>337</v>
      </c>
      <c r="AD105" s="36" t="s">
        <v>337</v>
      </c>
      <c r="AE105" s="36" t="s">
        <v>337</v>
      </c>
      <c r="AF105" s="36" t="s">
        <v>337</v>
      </c>
      <c r="AG105" s="36" t="s">
        <v>337</v>
      </c>
      <c r="AH105" s="36" t="s">
        <v>337</v>
      </c>
      <c r="AI105" s="36" t="s">
        <v>337</v>
      </c>
      <c r="AJ105" s="36" t="s">
        <v>337</v>
      </c>
      <c r="AK105" s="36" t="s">
        <v>337</v>
      </c>
      <c r="AL105" s="36" t="s">
        <v>337</v>
      </c>
      <c r="AM105" s="36" t="s">
        <v>337</v>
      </c>
      <c r="AN105" s="36" t="s">
        <v>337</v>
      </c>
      <c r="AO105" s="36" t="s">
        <v>337</v>
      </c>
      <c r="AP105" s="36" t="s">
        <v>337</v>
      </c>
      <c r="AQ105" s="36" t="s">
        <v>337</v>
      </c>
      <c r="AR105" s="36" t="s">
        <v>337</v>
      </c>
      <c r="AS105" s="36" t="s">
        <v>337</v>
      </c>
      <c r="AT105" s="36" t="s">
        <v>337</v>
      </c>
      <c r="AU105" s="36" t="s">
        <v>337</v>
      </c>
      <c r="AV105" s="36" t="s">
        <v>337</v>
      </c>
      <c r="AW105" s="36" t="s">
        <v>337</v>
      </c>
      <c r="AX105" s="36" t="s">
        <v>337</v>
      </c>
      <c r="AY105" s="36" t="s">
        <v>337</v>
      </c>
      <c r="AZ105" s="36" t="s">
        <v>337</v>
      </c>
      <c r="BA105" s="36" t="s">
        <v>337</v>
      </c>
      <c r="BB105" s="36" t="s">
        <v>337</v>
      </c>
      <c r="BC105" s="36" t="s">
        <v>337</v>
      </c>
      <c r="BD105" s="36" t="s">
        <v>337</v>
      </c>
      <c r="BE105" s="36" t="s">
        <v>337</v>
      </c>
      <c r="BF105" s="36" t="s">
        <v>337</v>
      </c>
      <c r="BG105" s="36" t="s">
        <v>337</v>
      </c>
      <c r="BH105" s="36" t="s">
        <v>337</v>
      </c>
      <c r="BI105" s="36" t="s">
        <v>337</v>
      </c>
      <c r="BJ105" s="36" t="s">
        <v>337</v>
      </c>
      <c r="BK105" s="36" t="s">
        <v>337</v>
      </c>
      <c r="BL105" s="36" t="s">
        <v>337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337</v>
      </c>
      <c r="E106" s="36" t="s">
        <v>337</v>
      </c>
      <c r="F106" s="36" t="s">
        <v>337</v>
      </c>
      <c r="G106" s="36" t="s">
        <v>337</v>
      </c>
      <c r="H106" s="36" t="s">
        <v>337</v>
      </c>
      <c r="I106" s="36" t="s">
        <v>337</v>
      </c>
      <c r="J106" s="36" t="s">
        <v>337</v>
      </c>
      <c r="K106" s="36" t="s">
        <v>337</v>
      </c>
      <c r="L106" s="36" t="s">
        <v>337</v>
      </c>
      <c r="M106" s="36" t="s">
        <v>337</v>
      </c>
      <c r="N106" s="36" t="s">
        <v>337</v>
      </c>
      <c r="O106" s="36" t="s">
        <v>337</v>
      </c>
      <c r="P106" s="36" t="s">
        <v>337</v>
      </c>
      <c r="Q106" s="36" t="s">
        <v>337</v>
      </c>
      <c r="R106" s="36" t="s">
        <v>337</v>
      </c>
      <c r="S106" s="36" t="s">
        <v>337</v>
      </c>
      <c r="T106" s="36" t="s">
        <v>337</v>
      </c>
      <c r="U106" s="36" t="s">
        <v>337</v>
      </c>
      <c r="V106" s="36" t="s">
        <v>337</v>
      </c>
      <c r="W106" s="36" t="s">
        <v>337</v>
      </c>
      <c r="X106" s="36" t="s">
        <v>337</v>
      </c>
      <c r="Y106" s="36" t="s">
        <v>337</v>
      </c>
      <c r="Z106" s="36" t="s">
        <v>337</v>
      </c>
      <c r="AA106" s="36" t="s">
        <v>337</v>
      </c>
      <c r="AB106" s="36" t="s">
        <v>337</v>
      </c>
      <c r="AC106" s="36" t="s">
        <v>337</v>
      </c>
      <c r="AD106" s="36" t="s">
        <v>337</v>
      </c>
      <c r="AE106" s="36" t="s">
        <v>337</v>
      </c>
      <c r="AF106" s="36" t="s">
        <v>337</v>
      </c>
      <c r="AG106" s="36" t="s">
        <v>337</v>
      </c>
      <c r="AH106" s="36" t="s">
        <v>337</v>
      </c>
      <c r="AI106" s="36" t="s">
        <v>337</v>
      </c>
      <c r="AJ106" s="36" t="s">
        <v>337</v>
      </c>
      <c r="AK106" s="36" t="s">
        <v>337</v>
      </c>
      <c r="AL106" s="36" t="s">
        <v>337</v>
      </c>
      <c r="AM106" s="36" t="s">
        <v>337</v>
      </c>
      <c r="AN106" s="36" t="s">
        <v>337</v>
      </c>
      <c r="AO106" s="36" t="s">
        <v>337</v>
      </c>
      <c r="AP106" s="36" t="s">
        <v>337</v>
      </c>
      <c r="AQ106" s="36" t="s">
        <v>337</v>
      </c>
      <c r="AR106" s="36" t="s">
        <v>337</v>
      </c>
      <c r="AS106" s="36" t="s">
        <v>337</v>
      </c>
      <c r="AT106" s="36" t="s">
        <v>337</v>
      </c>
      <c r="AU106" s="36" t="s">
        <v>337</v>
      </c>
      <c r="AV106" s="36" t="s">
        <v>337</v>
      </c>
      <c r="AW106" s="36" t="s">
        <v>337</v>
      </c>
      <c r="AX106" s="36" t="s">
        <v>337</v>
      </c>
      <c r="AY106" s="36" t="s">
        <v>337</v>
      </c>
      <c r="AZ106" s="36" t="s">
        <v>337</v>
      </c>
      <c r="BA106" s="36" t="s">
        <v>337</v>
      </c>
      <c r="BB106" s="36" t="s">
        <v>337</v>
      </c>
      <c r="BC106" s="36" t="s">
        <v>337</v>
      </c>
      <c r="BD106" s="36" t="s">
        <v>337</v>
      </c>
      <c r="BE106" s="36" t="s">
        <v>337</v>
      </c>
      <c r="BF106" s="36" t="s">
        <v>337</v>
      </c>
      <c r="BG106" s="36" t="s">
        <v>337</v>
      </c>
      <c r="BH106" s="36" t="s">
        <v>337</v>
      </c>
      <c r="BI106" s="36" t="s">
        <v>337</v>
      </c>
      <c r="BJ106" s="36" t="s">
        <v>337</v>
      </c>
      <c r="BK106" s="36" t="s">
        <v>337</v>
      </c>
      <c r="BL106" s="36" t="s">
        <v>337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337</v>
      </c>
      <c r="E107" s="36" t="s">
        <v>337</v>
      </c>
      <c r="F107" s="36" t="s">
        <v>337</v>
      </c>
      <c r="G107" s="36" t="s">
        <v>337</v>
      </c>
      <c r="H107" s="36" t="s">
        <v>337</v>
      </c>
      <c r="I107" s="36" t="s">
        <v>337</v>
      </c>
      <c r="J107" s="36" t="s">
        <v>337</v>
      </c>
      <c r="K107" s="36" t="s">
        <v>337</v>
      </c>
      <c r="L107" s="36" t="s">
        <v>337</v>
      </c>
      <c r="M107" s="36" t="s">
        <v>337</v>
      </c>
      <c r="N107" s="36" t="s">
        <v>337</v>
      </c>
      <c r="O107" s="36" t="s">
        <v>337</v>
      </c>
      <c r="P107" s="36" t="s">
        <v>337</v>
      </c>
      <c r="Q107" s="36" t="s">
        <v>337</v>
      </c>
      <c r="R107" s="36" t="s">
        <v>337</v>
      </c>
      <c r="S107" s="36" t="s">
        <v>337</v>
      </c>
      <c r="T107" s="36" t="s">
        <v>337</v>
      </c>
      <c r="U107" s="36" t="s">
        <v>337</v>
      </c>
      <c r="V107" s="36" t="s">
        <v>337</v>
      </c>
      <c r="W107" s="36" t="s">
        <v>337</v>
      </c>
      <c r="X107" s="36" t="s">
        <v>337</v>
      </c>
      <c r="Y107" s="36" t="s">
        <v>337</v>
      </c>
      <c r="Z107" s="36" t="s">
        <v>337</v>
      </c>
      <c r="AA107" s="36" t="s">
        <v>337</v>
      </c>
      <c r="AB107" s="36" t="s">
        <v>337</v>
      </c>
      <c r="AC107" s="36" t="s">
        <v>337</v>
      </c>
      <c r="AD107" s="36" t="s">
        <v>337</v>
      </c>
      <c r="AE107" s="36" t="s">
        <v>337</v>
      </c>
      <c r="AF107" s="36" t="s">
        <v>337</v>
      </c>
      <c r="AG107" s="36" t="s">
        <v>337</v>
      </c>
      <c r="AH107" s="36" t="s">
        <v>337</v>
      </c>
      <c r="AI107" s="36" t="s">
        <v>337</v>
      </c>
      <c r="AJ107" s="36" t="s">
        <v>337</v>
      </c>
      <c r="AK107" s="36" t="s">
        <v>337</v>
      </c>
      <c r="AL107" s="36" t="s">
        <v>337</v>
      </c>
      <c r="AM107" s="36" t="s">
        <v>337</v>
      </c>
      <c r="AN107" s="36" t="s">
        <v>337</v>
      </c>
      <c r="AO107" s="36" t="s">
        <v>337</v>
      </c>
      <c r="AP107" s="36" t="s">
        <v>337</v>
      </c>
      <c r="AQ107" s="36" t="s">
        <v>337</v>
      </c>
      <c r="AR107" s="36" t="s">
        <v>337</v>
      </c>
      <c r="AS107" s="36" t="s">
        <v>337</v>
      </c>
      <c r="AT107" s="36" t="s">
        <v>337</v>
      </c>
      <c r="AU107" s="36" t="s">
        <v>337</v>
      </c>
      <c r="AV107" s="36" t="s">
        <v>337</v>
      </c>
      <c r="AW107" s="36" t="s">
        <v>337</v>
      </c>
      <c r="AX107" s="36" t="s">
        <v>337</v>
      </c>
      <c r="AY107" s="36" t="s">
        <v>337</v>
      </c>
      <c r="AZ107" s="36" t="s">
        <v>337</v>
      </c>
      <c r="BA107" s="36" t="s">
        <v>337</v>
      </c>
      <c r="BB107" s="36" t="s">
        <v>337</v>
      </c>
      <c r="BC107" s="36" t="s">
        <v>337</v>
      </c>
      <c r="BD107" s="36" t="s">
        <v>337</v>
      </c>
      <c r="BE107" s="36" t="s">
        <v>337</v>
      </c>
      <c r="BF107" s="36" t="s">
        <v>337</v>
      </c>
      <c r="BG107" s="36" t="s">
        <v>337</v>
      </c>
      <c r="BH107" s="36" t="s">
        <v>337</v>
      </c>
      <c r="BI107" s="36" t="s">
        <v>337</v>
      </c>
      <c r="BJ107" s="36" t="s">
        <v>337</v>
      </c>
      <c r="BK107" s="36" t="s">
        <v>337</v>
      </c>
      <c r="BL107" s="36" t="s">
        <v>337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337</v>
      </c>
      <c r="E108" s="36" t="s">
        <v>337</v>
      </c>
      <c r="F108" s="36" t="s">
        <v>337</v>
      </c>
      <c r="G108" s="36" t="s">
        <v>337</v>
      </c>
      <c r="H108" s="36" t="s">
        <v>337</v>
      </c>
      <c r="I108" s="36" t="s">
        <v>337</v>
      </c>
      <c r="J108" s="36" t="s">
        <v>337</v>
      </c>
      <c r="K108" s="36" t="s">
        <v>337</v>
      </c>
      <c r="L108" s="36" t="s">
        <v>337</v>
      </c>
      <c r="M108" s="36" t="s">
        <v>337</v>
      </c>
      <c r="N108" s="36" t="s">
        <v>337</v>
      </c>
      <c r="O108" s="36" t="s">
        <v>337</v>
      </c>
      <c r="P108" s="36" t="s">
        <v>337</v>
      </c>
      <c r="Q108" s="36" t="s">
        <v>337</v>
      </c>
      <c r="R108" s="36" t="s">
        <v>337</v>
      </c>
      <c r="S108" s="36" t="s">
        <v>337</v>
      </c>
      <c r="T108" s="36" t="s">
        <v>337</v>
      </c>
      <c r="U108" s="36" t="s">
        <v>337</v>
      </c>
      <c r="V108" s="36" t="s">
        <v>337</v>
      </c>
      <c r="W108" s="36" t="s">
        <v>337</v>
      </c>
      <c r="X108" s="36" t="s">
        <v>337</v>
      </c>
      <c r="Y108" s="36" t="s">
        <v>337</v>
      </c>
      <c r="Z108" s="36" t="s">
        <v>337</v>
      </c>
      <c r="AA108" s="36" t="s">
        <v>337</v>
      </c>
      <c r="AB108" s="36" t="s">
        <v>337</v>
      </c>
      <c r="AC108" s="36" t="s">
        <v>337</v>
      </c>
      <c r="AD108" s="36" t="s">
        <v>337</v>
      </c>
      <c r="AE108" s="36" t="s">
        <v>337</v>
      </c>
      <c r="AF108" s="36" t="s">
        <v>337</v>
      </c>
      <c r="AG108" s="36" t="s">
        <v>337</v>
      </c>
      <c r="AH108" s="36" t="s">
        <v>337</v>
      </c>
      <c r="AI108" s="36" t="s">
        <v>337</v>
      </c>
      <c r="AJ108" s="36" t="s">
        <v>337</v>
      </c>
      <c r="AK108" s="36" t="s">
        <v>337</v>
      </c>
      <c r="AL108" s="36" t="s">
        <v>337</v>
      </c>
      <c r="AM108" s="36" t="s">
        <v>337</v>
      </c>
      <c r="AN108" s="36" t="s">
        <v>337</v>
      </c>
      <c r="AO108" s="36" t="s">
        <v>337</v>
      </c>
      <c r="AP108" s="36" t="s">
        <v>337</v>
      </c>
      <c r="AQ108" s="36" t="s">
        <v>337</v>
      </c>
      <c r="AR108" s="36" t="s">
        <v>337</v>
      </c>
      <c r="AS108" s="36" t="s">
        <v>337</v>
      </c>
      <c r="AT108" s="36" t="s">
        <v>337</v>
      </c>
      <c r="AU108" s="36" t="s">
        <v>337</v>
      </c>
      <c r="AV108" s="36" t="s">
        <v>337</v>
      </c>
      <c r="AW108" s="36" t="s">
        <v>337</v>
      </c>
      <c r="AX108" s="36" t="s">
        <v>337</v>
      </c>
      <c r="AY108" s="36" t="s">
        <v>337</v>
      </c>
      <c r="AZ108" s="36" t="s">
        <v>337</v>
      </c>
      <c r="BA108" s="36" t="s">
        <v>337</v>
      </c>
      <c r="BB108" s="36" t="s">
        <v>337</v>
      </c>
      <c r="BC108" s="36" t="s">
        <v>337</v>
      </c>
      <c r="BD108" s="36" t="s">
        <v>337</v>
      </c>
      <c r="BE108" s="36" t="s">
        <v>337</v>
      </c>
      <c r="BF108" s="36" t="s">
        <v>337</v>
      </c>
      <c r="BG108" s="36" t="s">
        <v>337</v>
      </c>
      <c r="BH108" s="36" t="s">
        <v>337</v>
      </c>
      <c r="BI108" s="36" t="s">
        <v>337</v>
      </c>
      <c r="BJ108" s="36" t="s">
        <v>337</v>
      </c>
      <c r="BK108" s="36" t="s">
        <v>337</v>
      </c>
      <c r="BL108" s="36" t="s">
        <v>337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337</v>
      </c>
      <c r="E109" s="36" t="s">
        <v>337</v>
      </c>
      <c r="F109" s="36" t="s">
        <v>337</v>
      </c>
      <c r="G109" s="36" t="s">
        <v>337</v>
      </c>
      <c r="H109" s="36" t="s">
        <v>337</v>
      </c>
      <c r="I109" s="36" t="s">
        <v>337</v>
      </c>
      <c r="J109" s="36" t="s">
        <v>337</v>
      </c>
      <c r="K109" s="36" t="s">
        <v>337</v>
      </c>
      <c r="L109" s="36" t="s">
        <v>337</v>
      </c>
      <c r="M109" s="36" t="s">
        <v>337</v>
      </c>
      <c r="N109" s="36" t="s">
        <v>337</v>
      </c>
      <c r="O109" s="36" t="s">
        <v>337</v>
      </c>
      <c r="P109" s="36" t="s">
        <v>337</v>
      </c>
      <c r="Q109" s="36" t="s">
        <v>337</v>
      </c>
      <c r="R109" s="36" t="s">
        <v>337</v>
      </c>
      <c r="S109" s="36" t="s">
        <v>337</v>
      </c>
      <c r="T109" s="36" t="s">
        <v>337</v>
      </c>
      <c r="U109" s="36" t="s">
        <v>337</v>
      </c>
      <c r="V109" s="36" t="s">
        <v>337</v>
      </c>
      <c r="W109" s="36" t="s">
        <v>337</v>
      </c>
      <c r="X109" s="36" t="s">
        <v>337</v>
      </c>
      <c r="Y109" s="36" t="s">
        <v>337</v>
      </c>
      <c r="Z109" s="36" t="s">
        <v>337</v>
      </c>
      <c r="AA109" s="36" t="s">
        <v>337</v>
      </c>
      <c r="AB109" s="36" t="s">
        <v>337</v>
      </c>
      <c r="AC109" s="36" t="s">
        <v>337</v>
      </c>
      <c r="AD109" s="36" t="s">
        <v>337</v>
      </c>
      <c r="AE109" s="36" t="s">
        <v>337</v>
      </c>
      <c r="AF109" s="36" t="s">
        <v>337</v>
      </c>
      <c r="AG109" s="36" t="s">
        <v>337</v>
      </c>
      <c r="AH109" s="36" t="s">
        <v>337</v>
      </c>
      <c r="AI109" s="36" t="s">
        <v>337</v>
      </c>
      <c r="AJ109" s="36" t="s">
        <v>337</v>
      </c>
      <c r="AK109" s="36" t="s">
        <v>337</v>
      </c>
      <c r="AL109" s="36" t="s">
        <v>337</v>
      </c>
      <c r="AM109" s="36" t="s">
        <v>337</v>
      </c>
      <c r="AN109" s="36" t="s">
        <v>337</v>
      </c>
      <c r="AO109" s="36" t="s">
        <v>337</v>
      </c>
      <c r="AP109" s="36" t="s">
        <v>337</v>
      </c>
      <c r="AQ109" s="36" t="s">
        <v>337</v>
      </c>
      <c r="AR109" s="36" t="s">
        <v>337</v>
      </c>
      <c r="AS109" s="36" t="s">
        <v>337</v>
      </c>
      <c r="AT109" s="36" t="s">
        <v>337</v>
      </c>
      <c r="AU109" s="36" t="s">
        <v>337</v>
      </c>
      <c r="AV109" s="36" t="s">
        <v>337</v>
      </c>
      <c r="AW109" s="36" t="s">
        <v>337</v>
      </c>
      <c r="AX109" s="36" t="s">
        <v>337</v>
      </c>
      <c r="AY109" s="36" t="s">
        <v>337</v>
      </c>
      <c r="AZ109" s="36" t="s">
        <v>337</v>
      </c>
      <c r="BA109" s="36" t="s">
        <v>337</v>
      </c>
      <c r="BB109" s="36" t="s">
        <v>337</v>
      </c>
      <c r="BC109" s="36" t="s">
        <v>337</v>
      </c>
      <c r="BD109" s="36" t="s">
        <v>337</v>
      </c>
      <c r="BE109" s="36" t="s">
        <v>337</v>
      </c>
      <c r="BF109" s="36" t="s">
        <v>337</v>
      </c>
      <c r="BG109" s="36" t="s">
        <v>337</v>
      </c>
      <c r="BH109" s="36" t="s">
        <v>337</v>
      </c>
      <c r="BI109" s="36" t="s">
        <v>337</v>
      </c>
      <c r="BJ109" s="36" t="s">
        <v>337</v>
      </c>
      <c r="BK109" s="36" t="s">
        <v>337</v>
      </c>
      <c r="BL109" s="36" t="s">
        <v>337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337</v>
      </c>
      <c r="E110" s="36" t="s">
        <v>337</v>
      </c>
      <c r="F110" s="36" t="s">
        <v>337</v>
      </c>
      <c r="G110" s="36" t="s">
        <v>337</v>
      </c>
      <c r="H110" s="36" t="s">
        <v>337</v>
      </c>
      <c r="I110" s="36" t="s">
        <v>337</v>
      </c>
      <c r="J110" s="36" t="s">
        <v>337</v>
      </c>
      <c r="K110" s="36" t="s">
        <v>337</v>
      </c>
      <c r="L110" s="36" t="s">
        <v>337</v>
      </c>
      <c r="M110" s="36" t="s">
        <v>337</v>
      </c>
      <c r="N110" s="36" t="s">
        <v>337</v>
      </c>
      <c r="O110" s="36" t="s">
        <v>337</v>
      </c>
      <c r="P110" s="36" t="s">
        <v>337</v>
      </c>
      <c r="Q110" s="36" t="s">
        <v>337</v>
      </c>
      <c r="R110" s="36" t="s">
        <v>337</v>
      </c>
      <c r="S110" s="36" t="s">
        <v>337</v>
      </c>
      <c r="T110" s="36" t="s">
        <v>337</v>
      </c>
      <c r="U110" s="36" t="s">
        <v>337</v>
      </c>
      <c r="V110" s="36" t="s">
        <v>337</v>
      </c>
      <c r="W110" s="36" t="s">
        <v>337</v>
      </c>
      <c r="X110" s="36" t="s">
        <v>337</v>
      </c>
      <c r="Y110" s="36" t="s">
        <v>337</v>
      </c>
      <c r="Z110" s="36" t="s">
        <v>337</v>
      </c>
      <c r="AA110" s="36" t="s">
        <v>337</v>
      </c>
      <c r="AB110" s="36" t="s">
        <v>337</v>
      </c>
      <c r="AC110" s="36" t="s">
        <v>337</v>
      </c>
      <c r="AD110" s="36" t="s">
        <v>337</v>
      </c>
      <c r="AE110" s="36" t="s">
        <v>337</v>
      </c>
      <c r="AF110" s="36" t="s">
        <v>337</v>
      </c>
      <c r="AG110" s="36" t="s">
        <v>337</v>
      </c>
      <c r="AH110" s="36" t="s">
        <v>337</v>
      </c>
      <c r="AI110" s="36" t="s">
        <v>337</v>
      </c>
      <c r="AJ110" s="36" t="s">
        <v>337</v>
      </c>
      <c r="AK110" s="36" t="s">
        <v>337</v>
      </c>
      <c r="AL110" s="36" t="s">
        <v>337</v>
      </c>
      <c r="AM110" s="36" t="s">
        <v>337</v>
      </c>
      <c r="AN110" s="36" t="s">
        <v>337</v>
      </c>
      <c r="AO110" s="36" t="s">
        <v>337</v>
      </c>
      <c r="AP110" s="36" t="s">
        <v>337</v>
      </c>
      <c r="AQ110" s="36" t="s">
        <v>337</v>
      </c>
      <c r="AR110" s="36" t="s">
        <v>337</v>
      </c>
      <c r="AS110" s="36" t="s">
        <v>337</v>
      </c>
      <c r="AT110" s="36" t="s">
        <v>337</v>
      </c>
      <c r="AU110" s="36" t="s">
        <v>337</v>
      </c>
      <c r="AV110" s="36" t="s">
        <v>337</v>
      </c>
      <c r="AW110" s="36" t="s">
        <v>337</v>
      </c>
      <c r="AX110" s="36" t="s">
        <v>337</v>
      </c>
      <c r="AY110" s="36" t="s">
        <v>337</v>
      </c>
      <c r="AZ110" s="36" t="s">
        <v>337</v>
      </c>
      <c r="BA110" s="36" t="s">
        <v>337</v>
      </c>
      <c r="BB110" s="36" t="s">
        <v>337</v>
      </c>
      <c r="BC110" s="36" t="s">
        <v>337</v>
      </c>
      <c r="BD110" s="36" t="s">
        <v>337</v>
      </c>
      <c r="BE110" s="36" t="s">
        <v>337</v>
      </c>
      <c r="BF110" s="36" t="s">
        <v>337</v>
      </c>
      <c r="BG110" s="36" t="s">
        <v>337</v>
      </c>
      <c r="BH110" s="36" t="s">
        <v>337</v>
      </c>
      <c r="BI110" s="36" t="s">
        <v>337</v>
      </c>
      <c r="BJ110" s="36" t="s">
        <v>337</v>
      </c>
      <c r="BK110" s="36" t="s">
        <v>337</v>
      </c>
      <c r="BL110" s="36" t="s">
        <v>337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337</v>
      </c>
      <c r="E111" s="36" t="s">
        <v>337</v>
      </c>
      <c r="F111" s="36" t="s">
        <v>337</v>
      </c>
      <c r="G111" s="36" t="s">
        <v>337</v>
      </c>
      <c r="H111" s="36" t="s">
        <v>337</v>
      </c>
      <c r="I111" s="36" t="s">
        <v>337</v>
      </c>
      <c r="J111" s="36" t="s">
        <v>337</v>
      </c>
      <c r="K111" s="36" t="s">
        <v>337</v>
      </c>
      <c r="L111" s="36" t="s">
        <v>337</v>
      </c>
      <c r="M111" s="36" t="s">
        <v>337</v>
      </c>
      <c r="N111" s="36" t="s">
        <v>337</v>
      </c>
      <c r="O111" s="36" t="s">
        <v>337</v>
      </c>
      <c r="P111" s="36" t="s">
        <v>337</v>
      </c>
      <c r="Q111" s="36" t="s">
        <v>337</v>
      </c>
      <c r="R111" s="36" t="s">
        <v>337</v>
      </c>
      <c r="S111" s="36" t="s">
        <v>337</v>
      </c>
      <c r="T111" s="36" t="s">
        <v>337</v>
      </c>
      <c r="U111" s="36" t="s">
        <v>337</v>
      </c>
      <c r="V111" s="36" t="s">
        <v>337</v>
      </c>
      <c r="W111" s="36" t="s">
        <v>337</v>
      </c>
      <c r="X111" s="36" t="s">
        <v>337</v>
      </c>
      <c r="Y111" s="36" t="s">
        <v>337</v>
      </c>
      <c r="Z111" s="36" t="s">
        <v>337</v>
      </c>
      <c r="AA111" s="36" t="s">
        <v>337</v>
      </c>
      <c r="AB111" s="36" t="s">
        <v>337</v>
      </c>
      <c r="AC111" s="36" t="s">
        <v>337</v>
      </c>
      <c r="AD111" s="36" t="s">
        <v>337</v>
      </c>
      <c r="AE111" s="36" t="s">
        <v>337</v>
      </c>
      <c r="AF111" s="36" t="s">
        <v>337</v>
      </c>
      <c r="AG111" s="36" t="s">
        <v>337</v>
      </c>
      <c r="AH111" s="36" t="s">
        <v>337</v>
      </c>
      <c r="AI111" s="36" t="s">
        <v>337</v>
      </c>
      <c r="AJ111" s="36" t="s">
        <v>337</v>
      </c>
      <c r="AK111" s="36" t="s">
        <v>337</v>
      </c>
      <c r="AL111" s="36" t="s">
        <v>337</v>
      </c>
      <c r="AM111" s="36" t="s">
        <v>337</v>
      </c>
      <c r="AN111" s="36" t="s">
        <v>337</v>
      </c>
      <c r="AO111" s="36" t="s">
        <v>337</v>
      </c>
      <c r="AP111" s="36" t="s">
        <v>337</v>
      </c>
      <c r="AQ111" s="36" t="s">
        <v>337</v>
      </c>
      <c r="AR111" s="36" t="s">
        <v>337</v>
      </c>
      <c r="AS111" s="36" t="s">
        <v>337</v>
      </c>
      <c r="AT111" s="36" t="s">
        <v>337</v>
      </c>
      <c r="AU111" s="36" t="s">
        <v>337</v>
      </c>
      <c r="AV111" s="36" t="s">
        <v>337</v>
      </c>
      <c r="AW111" s="36" t="s">
        <v>337</v>
      </c>
      <c r="AX111" s="36" t="s">
        <v>337</v>
      </c>
      <c r="AY111" s="36" t="s">
        <v>337</v>
      </c>
      <c r="AZ111" s="36" t="s">
        <v>337</v>
      </c>
      <c r="BA111" s="36" t="s">
        <v>337</v>
      </c>
      <c r="BB111" s="36" t="s">
        <v>337</v>
      </c>
      <c r="BC111" s="36" t="s">
        <v>337</v>
      </c>
      <c r="BD111" s="36" t="s">
        <v>337</v>
      </c>
      <c r="BE111" s="36" t="s">
        <v>337</v>
      </c>
      <c r="BF111" s="36" t="s">
        <v>337</v>
      </c>
      <c r="BG111" s="36" t="s">
        <v>337</v>
      </c>
      <c r="BH111" s="36" t="s">
        <v>337</v>
      </c>
      <c r="BI111" s="36" t="s">
        <v>337</v>
      </c>
      <c r="BJ111" s="36" t="s">
        <v>337</v>
      </c>
      <c r="BK111" s="36" t="s">
        <v>337</v>
      </c>
      <c r="BL111" s="36" t="s">
        <v>337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337</v>
      </c>
      <c r="E112" s="36" t="s">
        <v>337</v>
      </c>
      <c r="F112" s="36" t="s">
        <v>337</v>
      </c>
      <c r="G112" s="36" t="s">
        <v>337</v>
      </c>
      <c r="H112" s="36" t="s">
        <v>337</v>
      </c>
      <c r="I112" s="36" t="s">
        <v>337</v>
      </c>
      <c r="J112" s="36" t="s">
        <v>337</v>
      </c>
      <c r="K112" s="36" t="s">
        <v>337</v>
      </c>
      <c r="L112" s="36" t="s">
        <v>337</v>
      </c>
      <c r="M112" s="36" t="s">
        <v>337</v>
      </c>
      <c r="N112" s="36" t="s">
        <v>337</v>
      </c>
      <c r="O112" s="36" t="s">
        <v>337</v>
      </c>
      <c r="P112" s="36" t="s">
        <v>337</v>
      </c>
      <c r="Q112" s="36" t="s">
        <v>337</v>
      </c>
      <c r="R112" s="36" t="s">
        <v>337</v>
      </c>
      <c r="S112" s="36" t="s">
        <v>337</v>
      </c>
      <c r="T112" s="36" t="s">
        <v>337</v>
      </c>
      <c r="U112" s="36" t="s">
        <v>337</v>
      </c>
      <c r="V112" s="36" t="s">
        <v>337</v>
      </c>
      <c r="W112" s="36" t="s">
        <v>337</v>
      </c>
      <c r="X112" s="36" t="s">
        <v>337</v>
      </c>
      <c r="Y112" s="36" t="s">
        <v>337</v>
      </c>
      <c r="Z112" s="36" t="s">
        <v>337</v>
      </c>
      <c r="AA112" s="36" t="s">
        <v>337</v>
      </c>
      <c r="AB112" s="36" t="s">
        <v>337</v>
      </c>
      <c r="AC112" s="36" t="s">
        <v>337</v>
      </c>
      <c r="AD112" s="36" t="s">
        <v>337</v>
      </c>
      <c r="AE112" s="36" t="s">
        <v>337</v>
      </c>
      <c r="AF112" s="36" t="s">
        <v>337</v>
      </c>
      <c r="AG112" s="36" t="s">
        <v>337</v>
      </c>
      <c r="AH112" s="36" t="s">
        <v>337</v>
      </c>
      <c r="AI112" s="36" t="s">
        <v>337</v>
      </c>
      <c r="AJ112" s="36" t="s">
        <v>337</v>
      </c>
      <c r="AK112" s="36" t="s">
        <v>337</v>
      </c>
      <c r="AL112" s="36" t="s">
        <v>337</v>
      </c>
      <c r="AM112" s="36" t="s">
        <v>337</v>
      </c>
      <c r="AN112" s="36" t="s">
        <v>337</v>
      </c>
      <c r="AO112" s="36" t="s">
        <v>337</v>
      </c>
      <c r="AP112" s="36" t="s">
        <v>337</v>
      </c>
      <c r="AQ112" s="36" t="s">
        <v>337</v>
      </c>
      <c r="AR112" s="36" t="s">
        <v>337</v>
      </c>
      <c r="AS112" s="36" t="s">
        <v>337</v>
      </c>
      <c r="AT112" s="36" t="s">
        <v>337</v>
      </c>
      <c r="AU112" s="36" t="s">
        <v>337</v>
      </c>
      <c r="AV112" s="36" t="s">
        <v>337</v>
      </c>
      <c r="AW112" s="36" t="s">
        <v>337</v>
      </c>
      <c r="AX112" s="36" t="s">
        <v>337</v>
      </c>
      <c r="AY112" s="36" t="s">
        <v>337</v>
      </c>
      <c r="AZ112" s="36" t="s">
        <v>337</v>
      </c>
      <c r="BA112" s="36" t="s">
        <v>337</v>
      </c>
      <c r="BB112" s="36" t="s">
        <v>337</v>
      </c>
      <c r="BC112" s="36" t="s">
        <v>337</v>
      </c>
      <c r="BD112" s="36" t="s">
        <v>337</v>
      </c>
      <c r="BE112" s="36" t="s">
        <v>337</v>
      </c>
      <c r="BF112" s="36" t="s">
        <v>337</v>
      </c>
      <c r="BG112" s="36" t="s">
        <v>337</v>
      </c>
      <c r="BH112" s="36" t="s">
        <v>337</v>
      </c>
      <c r="BI112" s="36" t="s">
        <v>337</v>
      </c>
      <c r="BJ112" s="36" t="s">
        <v>337</v>
      </c>
      <c r="BK112" s="36" t="s">
        <v>337</v>
      </c>
      <c r="BL112" s="36" t="s">
        <v>337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337</v>
      </c>
      <c r="E113" s="36" t="s">
        <v>337</v>
      </c>
      <c r="F113" s="36" t="s">
        <v>337</v>
      </c>
      <c r="G113" s="36" t="s">
        <v>337</v>
      </c>
      <c r="H113" s="36" t="s">
        <v>337</v>
      </c>
      <c r="I113" s="36" t="s">
        <v>337</v>
      </c>
      <c r="J113" s="36" t="s">
        <v>337</v>
      </c>
      <c r="K113" s="36" t="s">
        <v>337</v>
      </c>
      <c r="L113" s="36" t="s">
        <v>337</v>
      </c>
      <c r="M113" s="36" t="s">
        <v>337</v>
      </c>
      <c r="N113" s="36" t="s">
        <v>337</v>
      </c>
      <c r="O113" s="36" t="s">
        <v>337</v>
      </c>
      <c r="P113" s="36" t="s">
        <v>337</v>
      </c>
      <c r="Q113" s="36" t="s">
        <v>337</v>
      </c>
      <c r="R113" s="36" t="s">
        <v>337</v>
      </c>
      <c r="S113" s="36" t="s">
        <v>337</v>
      </c>
      <c r="T113" s="36" t="s">
        <v>337</v>
      </c>
      <c r="U113" s="36" t="s">
        <v>337</v>
      </c>
      <c r="V113" s="36" t="s">
        <v>337</v>
      </c>
      <c r="W113" s="36" t="s">
        <v>337</v>
      </c>
      <c r="X113" s="36" t="s">
        <v>337</v>
      </c>
      <c r="Y113" s="36" t="s">
        <v>337</v>
      </c>
      <c r="Z113" s="36" t="s">
        <v>337</v>
      </c>
      <c r="AA113" s="36" t="s">
        <v>337</v>
      </c>
      <c r="AB113" s="36" t="s">
        <v>337</v>
      </c>
      <c r="AC113" s="36" t="s">
        <v>337</v>
      </c>
      <c r="AD113" s="36" t="s">
        <v>337</v>
      </c>
      <c r="AE113" s="36" t="s">
        <v>337</v>
      </c>
      <c r="AF113" s="36" t="s">
        <v>337</v>
      </c>
      <c r="AG113" s="36" t="s">
        <v>337</v>
      </c>
      <c r="AH113" s="36" t="s">
        <v>337</v>
      </c>
      <c r="AI113" s="36" t="s">
        <v>337</v>
      </c>
      <c r="AJ113" s="36" t="s">
        <v>337</v>
      </c>
      <c r="AK113" s="36" t="s">
        <v>337</v>
      </c>
      <c r="AL113" s="36" t="s">
        <v>337</v>
      </c>
      <c r="AM113" s="36" t="s">
        <v>337</v>
      </c>
      <c r="AN113" s="36" t="s">
        <v>337</v>
      </c>
      <c r="AO113" s="36" t="s">
        <v>337</v>
      </c>
      <c r="AP113" s="36" t="s">
        <v>337</v>
      </c>
      <c r="AQ113" s="36" t="s">
        <v>337</v>
      </c>
      <c r="AR113" s="36" t="s">
        <v>337</v>
      </c>
      <c r="AS113" s="36" t="s">
        <v>337</v>
      </c>
      <c r="AT113" s="36" t="s">
        <v>337</v>
      </c>
      <c r="AU113" s="36" t="s">
        <v>337</v>
      </c>
      <c r="AV113" s="36" t="s">
        <v>337</v>
      </c>
      <c r="AW113" s="36" t="s">
        <v>337</v>
      </c>
      <c r="AX113" s="36" t="s">
        <v>337</v>
      </c>
      <c r="AY113" s="36" t="s">
        <v>337</v>
      </c>
      <c r="AZ113" s="36" t="s">
        <v>337</v>
      </c>
      <c r="BA113" s="36" t="s">
        <v>337</v>
      </c>
      <c r="BB113" s="36" t="s">
        <v>337</v>
      </c>
      <c r="BC113" s="36" t="s">
        <v>337</v>
      </c>
      <c r="BD113" s="36" t="s">
        <v>337</v>
      </c>
      <c r="BE113" s="36" t="s">
        <v>337</v>
      </c>
      <c r="BF113" s="36" t="s">
        <v>337</v>
      </c>
      <c r="BG113" s="36" t="s">
        <v>337</v>
      </c>
      <c r="BH113" s="36" t="s">
        <v>337</v>
      </c>
      <c r="BI113" s="36" t="s">
        <v>337</v>
      </c>
      <c r="BJ113" s="36" t="s">
        <v>337</v>
      </c>
      <c r="BK113" s="36" t="s">
        <v>337</v>
      </c>
      <c r="BL113" s="36" t="s">
        <v>337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337</v>
      </c>
      <c r="E114" s="36" t="s">
        <v>337</v>
      </c>
      <c r="F114" s="36" t="s">
        <v>337</v>
      </c>
      <c r="G114" s="36" t="s">
        <v>337</v>
      </c>
      <c r="H114" s="36" t="s">
        <v>337</v>
      </c>
      <c r="I114" s="36" t="s">
        <v>337</v>
      </c>
      <c r="J114" s="36" t="s">
        <v>337</v>
      </c>
      <c r="K114" s="36" t="s">
        <v>337</v>
      </c>
      <c r="L114" s="36" t="s">
        <v>337</v>
      </c>
      <c r="M114" s="36" t="s">
        <v>337</v>
      </c>
      <c r="N114" s="36" t="s">
        <v>337</v>
      </c>
      <c r="O114" s="36" t="s">
        <v>337</v>
      </c>
      <c r="P114" s="36" t="s">
        <v>337</v>
      </c>
      <c r="Q114" s="36" t="s">
        <v>337</v>
      </c>
      <c r="R114" s="36" t="s">
        <v>337</v>
      </c>
      <c r="S114" s="36" t="s">
        <v>337</v>
      </c>
      <c r="T114" s="36" t="s">
        <v>337</v>
      </c>
      <c r="U114" s="36" t="s">
        <v>337</v>
      </c>
      <c r="V114" s="36" t="s">
        <v>337</v>
      </c>
      <c r="W114" s="36" t="s">
        <v>337</v>
      </c>
      <c r="X114" s="36" t="s">
        <v>337</v>
      </c>
      <c r="Y114" s="36" t="s">
        <v>337</v>
      </c>
      <c r="Z114" s="36" t="s">
        <v>337</v>
      </c>
      <c r="AA114" s="36" t="s">
        <v>337</v>
      </c>
      <c r="AB114" s="36" t="s">
        <v>337</v>
      </c>
      <c r="AC114" s="36" t="s">
        <v>337</v>
      </c>
      <c r="AD114" s="36" t="s">
        <v>337</v>
      </c>
      <c r="AE114" s="36" t="s">
        <v>337</v>
      </c>
      <c r="AF114" s="36" t="s">
        <v>337</v>
      </c>
      <c r="AG114" s="36" t="s">
        <v>337</v>
      </c>
      <c r="AH114" s="36" t="s">
        <v>337</v>
      </c>
      <c r="AI114" s="36" t="s">
        <v>337</v>
      </c>
      <c r="AJ114" s="36" t="s">
        <v>337</v>
      </c>
      <c r="AK114" s="36" t="s">
        <v>337</v>
      </c>
      <c r="AL114" s="36" t="s">
        <v>337</v>
      </c>
      <c r="AM114" s="36" t="s">
        <v>337</v>
      </c>
      <c r="AN114" s="36" t="s">
        <v>337</v>
      </c>
      <c r="AO114" s="36" t="s">
        <v>337</v>
      </c>
      <c r="AP114" s="36" t="s">
        <v>337</v>
      </c>
      <c r="AQ114" s="36" t="s">
        <v>337</v>
      </c>
      <c r="AR114" s="36" t="s">
        <v>337</v>
      </c>
      <c r="AS114" s="36" t="s">
        <v>337</v>
      </c>
      <c r="AT114" s="36" t="s">
        <v>337</v>
      </c>
      <c r="AU114" s="36" t="s">
        <v>337</v>
      </c>
      <c r="AV114" s="36" t="s">
        <v>337</v>
      </c>
      <c r="AW114" s="36" t="s">
        <v>337</v>
      </c>
      <c r="AX114" s="36" t="s">
        <v>337</v>
      </c>
      <c r="AY114" s="36" t="s">
        <v>337</v>
      </c>
      <c r="AZ114" s="36" t="s">
        <v>337</v>
      </c>
      <c r="BA114" s="36" t="s">
        <v>337</v>
      </c>
      <c r="BB114" s="36" t="s">
        <v>337</v>
      </c>
      <c r="BC114" s="36" t="s">
        <v>337</v>
      </c>
      <c r="BD114" s="36" t="s">
        <v>337</v>
      </c>
      <c r="BE114" s="36" t="s">
        <v>337</v>
      </c>
      <c r="BF114" s="36" t="s">
        <v>337</v>
      </c>
      <c r="BG114" s="36" t="s">
        <v>337</v>
      </c>
      <c r="BH114" s="36" t="s">
        <v>337</v>
      </c>
      <c r="BI114" s="36" t="s">
        <v>337</v>
      </c>
      <c r="BJ114" s="36" t="s">
        <v>337</v>
      </c>
      <c r="BK114" s="36" t="s">
        <v>337</v>
      </c>
      <c r="BL114" s="36" t="s">
        <v>337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337</v>
      </c>
      <c r="E115" s="36" t="s">
        <v>337</v>
      </c>
      <c r="F115" s="36" t="s">
        <v>337</v>
      </c>
      <c r="G115" s="36" t="s">
        <v>337</v>
      </c>
      <c r="H115" s="36" t="s">
        <v>337</v>
      </c>
      <c r="I115" s="36" t="s">
        <v>337</v>
      </c>
      <c r="J115" s="36" t="s">
        <v>337</v>
      </c>
      <c r="K115" s="36" t="s">
        <v>337</v>
      </c>
      <c r="L115" s="36" t="s">
        <v>337</v>
      </c>
      <c r="M115" s="36" t="s">
        <v>337</v>
      </c>
      <c r="N115" s="36" t="s">
        <v>337</v>
      </c>
      <c r="O115" s="36" t="s">
        <v>337</v>
      </c>
      <c r="P115" s="36" t="s">
        <v>337</v>
      </c>
      <c r="Q115" s="36" t="s">
        <v>337</v>
      </c>
      <c r="R115" s="36" t="s">
        <v>337</v>
      </c>
      <c r="S115" s="36" t="s">
        <v>337</v>
      </c>
      <c r="T115" s="36" t="s">
        <v>337</v>
      </c>
      <c r="U115" s="36" t="s">
        <v>337</v>
      </c>
      <c r="V115" s="36" t="s">
        <v>337</v>
      </c>
      <c r="W115" s="36" t="s">
        <v>337</v>
      </c>
      <c r="X115" s="36" t="s">
        <v>337</v>
      </c>
      <c r="Y115" s="36" t="s">
        <v>337</v>
      </c>
      <c r="Z115" s="36" t="s">
        <v>337</v>
      </c>
      <c r="AA115" s="36" t="s">
        <v>337</v>
      </c>
      <c r="AB115" s="36" t="s">
        <v>337</v>
      </c>
      <c r="AC115" s="36" t="s">
        <v>337</v>
      </c>
      <c r="AD115" s="36" t="s">
        <v>337</v>
      </c>
      <c r="AE115" s="36" t="s">
        <v>337</v>
      </c>
      <c r="AF115" s="36" t="s">
        <v>337</v>
      </c>
      <c r="AG115" s="36" t="s">
        <v>337</v>
      </c>
      <c r="AH115" s="36" t="s">
        <v>337</v>
      </c>
      <c r="AI115" s="36" t="s">
        <v>337</v>
      </c>
      <c r="AJ115" s="36" t="s">
        <v>337</v>
      </c>
      <c r="AK115" s="36" t="s">
        <v>337</v>
      </c>
      <c r="AL115" s="36" t="s">
        <v>337</v>
      </c>
      <c r="AM115" s="36" t="s">
        <v>337</v>
      </c>
      <c r="AN115" s="36" t="s">
        <v>337</v>
      </c>
      <c r="AO115" s="36" t="s">
        <v>337</v>
      </c>
      <c r="AP115" s="36" t="s">
        <v>337</v>
      </c>
      <c r="AQ115" s="36" t="s">
        <v>337</v>
      </c>
      <c r="AR115" s="36" t="s">
        <v>337</v>
      </c>
      <c r="AS115" s="36" t="s">
        <v>337</v>
      </c>
      <c r="AT115" s="36" t="s">
        <v>337</v>
      </c>
      <c r="AU115" s="36" t="s">
        <v>337</v>
      </c>
      <c r="AV115" s="36" t="s">
        <v>337</v>
      </c>
      <c r="AW115" s="36" t="s">
        <v>337</v>
      </c>
      <c r="AX115" s="36" t="s">
        <v>337</v>
      </c>
      <c r="AY115" s="36" t="s">
        <v>337</v>
      </c>
      <c r="AZ115" s="36" t="s">
        <v>337</v>
      </c>
      <c r="BA115" s="36" t="s">
        <v>337</v>
      </c>
      <c r="BB115" s="36" t="s">
        <v>337</v>
      </c>
      <c r="BC115" s="36" t="s">
        <v>337</v>
      </c>
      <c r="BD115" s="36" t="s">
        <v>337</v>
      </c>
      <c r="BE115" s="36" t="s">
        <v>337</v>
      </c>
      <c r="BF115" s="36" t="s">
        <v>337</v>
      </c>
      <c r="BG115" s="36" t="s">
        <v>337</v>
      </c>
      <c r="BH115" s="36" t="s">
        <v>337</v>
      </c>
      <c r="BI115" s="36" t="s">
        <v>337</v>
      </c>
      <c r="BJ115" s="36" t="s">
        <v>337</v>
      </c>
      <c r="BK115" s="36" t="s">
        <v>337</v>
      </c>
      <c r="BL115" s="36" t="s">
        <v>337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337</v>
      </c>
      <c r="E116" s="36" t="s">
        <v>337</v>
      </c>
      <c r="F116" s="36" t="s">
        <v>337</v>
      </c>
      <c r="G116" s="36" t="s">
        <v>337</v>
      </c>
      <c r="H116" s="36" t="s">
        <v>337</v>
      </c>
      <c r="I116" s="36" t="s">
        <v>337</v>
      </c>
      <c r="J116" s="36" t="s">
        <v>337</v>
      </c>
      <c r="K116" s="36" t="s">
        <v>337</v>
      </c>
      <c r="L116" s="36" t="s">
        <v>337</v>
      </c>
      <c r="M116" s="36" t="s">
        <v>337</v>
      </c>
      <c r="N116" s="36" t="s">
        <v>337</v>
      </c>
      <c r="O116" s="36" t="s">
        <v>337</v>
      </c>
      <c r="P116" s="36" t="s">
        <v>337</v>
      </c>
      <c r="Q116" s="36" t="s">
        <v>337</v>
      </c>
      <c r="R116" s="36" t="s">
        <v>337</v>
      </c>
      <c r="S116" s="36" t="s">
        <v>337</v>
      </c>
      <c r="T116" s="36" t="s">
        <v>337</v>
      </c>
      <c r="U116" s="36" t="s">
        <v>337</v>
      </c>
      <c r="V116" s="36" t="s">
        <v>337</v>
      </c>
      <c r="W116" s="36" t="s">
        <v>337</v>
      </c>
      <c r="X116" s="36" t="s">
        <v>337</v>
      </c>
      <c r="Y116" s="36" t="s">
        <v>337</v>
      </c>
      <c r="Z116" s="36" t="s">
        <v>337</v>
      </c>
      <c r="AA116" s="36" t="s">
        <v>337</v>
      </c>
      <c r="AB116" s="36" t="s">
        <v>337</v>
      </c>
      <c r="AC116" s="36" t="s">
        <v>337</v>
      </c>
      <c r="AD116" s="36" t="s">
        <v>337</v>
      </c>
      <c r="AE116" s="36" t="s">
        <v>337</v>
      </c>
      <c r="AF116" s="36" t="s">
        <v>337</v>
      </c>
      <c r="AG116" s="36" t="s">
        <v>337</v>
      </c>
      <c r="AH116" s="36" t="s">
        <v>337</v>
      </c>
      <c r="AI116" s="36" t="s">
        <v>337</v>
      </c>
      <c r="AJ116" s="36" t="s">
        <v>337</v>
      </c>
      <c r="AK116" s="36" t="s">
        <v>337</v>
      </c>
      <c r="AL116" s="36" t="s">
        <v>337</v>
      </c>
      <c r="AM116" s="36" t="s">
        <v>337</v>
      </c>
      <c r="AN116" s="36" t="s">
        <v>337</v>
      </c>
      <c r="AO116" s="36" t="s">
        <v>337</v>
      </c>
      <c r="AP116" s="36" t="s">
        <v>337</v>
      </c>
      <c r="AQ116" s="36" t="s">
        <v>337</v>
      </c>
      <c r="AR116" s="36" t="s">
        <v>337</v>
      </c>
      <c r="AS116" s="36" t="s">
        <v>337</v>
      </c>
      <c r="AT116" s="36" t="s">
        <v>337</v>
      </c>
      <c r="AU116" s="36" t="s">
        <v>337</v>
      </c>
      <c r="AV116" s="36" t="s">
        <v>337</v>
      </c>
      <c r="AW116" s="36" t="s">
        <v>337</v>
      </c>
      <c r="AX116" s="36" t="s">
        <v>337</v>
      </c>
      <c r="AY116" s="36" t="s">
        <v>337</v>
      </c>
      <c r="AZ116" s="36" t="s">
        <v>337</v>
      </c>
      <c r="BA116" s="36" t="s">
        <v>337</v>
      </c>
      <c r="BB116" s="36" t="s">
        <v>337</v>
      </c>
      <c r="BC116" s="36" t="s">
        <v>337</v>
      </c>
      <c r="BD116" s="36" t="s">
        <v>337</v>
      </c>
      <c r="BE116" s="36" t="s">
        <v>337</v>
      </c>
      <c r="BF116" s="36" t="s">
        <v>337</v>
      </c>
      <c r="BG116" s="36" t="s">
        <v>337</v>
      </c>
      <c r="BH116" s="36" t="s">
        <v>337</v>
      </c>
      <c r="BI116" s="36" t="s">
        <v>337</v>
      </c>
      <c r="BJ116" s="36" t="s">
        <v>337</v>
      </c>
      <c r="BK116" s="36" t="s">
        <v>337</v>
      </c>
      <c r="BL116" s="36" t="s">
        <v>337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337</v>
      </c>
      <c r="E117" s="36" t="s">
        <v>337</v>
      </c>
      <c r="F117" s="36" t="s">
        <v>337</v>
      </c>
      <c r="G117" s="36" t="s">
        <v>337</v>
      </c>
      <c r="H117" s="36" t="s">
        <v>337</v>
      </c>
      <c r="I117" s="36" t="s">
        <v>337</v>
      </c>
      <c r="J117" s="36" t="s">
        <v>337</v>
      </c>
      <c r="K117" s="36" t="s">
        <v>337</v>
      </c>
      <c r="L117" s="36" t="s">
        <v>337</v>
      </c>
      <c r="M117" s="36" t="s">
        <v>337</v>
      </c>
      <c r="N117" s="36" t="s">
        <v>337</v>
      </c>
      <c r="O117" s="36" t="s">
        <v>337</v>
      </c>
      <c r="P117" s="36" t="s">
        <v>337</v>
      </c>
      <c r="Q117" s="36" t="s">
        <v>337</v>
      </c>
      <c r="R117" s="36" t="s">
        <v>337</v>
      </c>
      <c r="S117" s="36" t="s">
        <v>337</v>
      </c>
      <c r="T117" s="36" t="s">
        <v>337</v>
      </c>
      <c r="U117" s="36" t="s">
        <v>337</v>
      </c>
      <c r="V117" s="36" t="s">
        <v>337</v>
      </c>
      <c r="W117" s="36" t="s">
        <v>337</v>
      </c>
      <c r="X117" s="36" t="s">
        <v>337</v>
      </c>
      <c r="Y117" s="36" t="s">
        <v>337</v>
      </c>
      <c r="Z117" s="36" t="s">
        <v>337</v>
      </c>
      <c r="AA117" s="36" t="s">
        <v>337</v>
      </c>
      <c r="AB117" s="36" t="s">
        <v>337</v>
      </c>
      <c r="AC117" s="36" t="s">
        <v>337</v>
      </c>
      <c r="AD117" s="36" t="s">
        <v>337</v>
      </c>
      <c r="AE117" s="36" t="s">
        <v>337</v>
      </c>
      <c r="AF117" s="36" t="s">
        <v>337</v>
      </c>
      <c r="AG117" s="36" t="s">
        <v>337</v>
      </c>
      <c r="AH117" s="36" t="s">
        <v>337</v>
      </c>
      <c r="AI117" s="36" t="s">
        <v>337</v>
      </c>
      <c r="AJ117" s="36" t="s">
        <v>337</v>
      </c>
      <c r="AK117" s="36" t="s">
        <v>337</v>
      </c>
      <c r="AL117" s="36" t="s">
        <v>337</v>
      </c>
      <c r="AM117" s="36" t="s">
        <v>337</v>
      </c>
      <c r="AN117" s="36" t="s">
        <v>337</v>
      </c>
      <c r="AO117" s="36" t="s">
        <v>337</v>
      </c>
      <c r="AP117" s="36" t="s">
        <v>337</v>
      </c>
      <c r="AQ117" s="36" t="s">
        <v>337</v>
      </c>
      <c r="AR117" s="36" t="s">
        <v>337</v>
      </c>
      <c r="AS117" s="36" t="s">
        <v>337</v>
      </c>
      <c r="AT117" s="36" t="s">
        <v>337</v>
      </c>
      <c r="AU117" s="36" t="s">
        <v>337</v>
      </c>
      <c r="AV117" s="36" t="s">
        <v>337</v>
      </c>
      <c r="AW117" s="36" t="s">
        <v>337</v>
      </c>
      <c r="AX117" s="36" t="s">
        <v>337</v>
      </c>
      <c r="AY117" s="36" t="s">
        <v>337</v>
      </c>
      <c r="AZ117" s="36" t="s">
        <v>337</v>
      </c>
      <c r="BA117" s="36" t="s">
        <v>337</v>
      </c>
      <c r="BB117" s="36" t="s">
        <v>337</v>
      </c>
      <c r="BC117" s="36" t="s">
        <v>337</v>
      </c>
      <c r="BD117" s="36" t="s">
        <v>337</v>
      </c>
      <c r="BE117" s="36" t="s">
        <v>337</v>
      </c>
      <c r="BF117" s="36" t="s">
        <v>337</v>
      </c>
      <c r="BG117" s="36" t="s">
        <v>337</v>
      </c>
      <c r="BH117" s="36" t="s">
        <v>337</v>
      </c>
      <c r="BI117" s="36" t="s">
        <v>337</v>
      </c>
      <c r="BJ117" s="36" t="s">
        <v>337</v>
      </c>
      <c r="BK117" s="36" t="s">
        <v>337</v>
      </c>
      <c r="BL117" s="36" t="s">
        <v>337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337</v>
      </c>
      <c r="E118" s="36" t="s">
        <v>337</v>
      </c>
      <c r="F118" s="36" t="s">
        <v>337</v>
      </c>
      <c r="G118" s="36" t="s">
        <v>337</v>
      </c>
      <c r="H118" s="36" t="s">
        <v>337</v>
      </c>
      <c r="I118" s="36" t="s">
        <v>337</v>
      </c>
      <c r="J118" s="36" t="s">
        <v>337</v>
      </c>
      <c r="K118" s="36" t="s">
        <v>337</v>
      </c>
      <c r="L118" s="36" t="s">
        <v>337</v>
      </c>
      <c r="M118" s="36" t="s">
        <v>337</v>
      </c>
      <c r="N118" s="36" t="s">
        <v>337</v>
      </c>
      <c r="O118" s="36" t="s">
        <v>337</v>
      </c>
      <c r="P118" s="36" t="s">
        <v>337</v>
      </c>
      <c r="Q118" s="36" t="s">
        <v>337</v>
      </c>
      <c r="R118" s="36" t="s">
        <v>337</v>
      </c>
      <c r="S118" s="36" t="s">
        <v>337</v>
      </c>
      <c r="T118" s="36" t="s">
        <v>337</v>
      </c>
      <c r="U118" s="36" t="s">
        <v>337</v>
      </c>
      <c r="V118" s="36" t="s">
        <v>337</v>
      </c>
      <c r="W118" s="36" t="s">
        <v>337</v>
      </c>
      <c r="X118" s="36" t="s">
        <v>337</v>
      </c>
      <c r="Y118" s="36" t="s">
        <v>337</v>
      </c>
      <c r="Z118" s="36" t="s">
        <v>337</v>
      </c>
      <c r="AA118" s="36" t="s">
        <v>337</v>
      </c>
      <c r="AB118" s="36" t="s">
        <v>337</v>
      </c>
      <c r="AC118" s="36" t="s">
        <v>337</v>
      </c>
      <c r="AD118" s="36" t="s">
        <v>337</v>
      </c>
      <c r="AE118" s="36" t="s">
        <v>337</v>
      </c>
      <c r="AF118" s="36" t="s">
        <v>337</v>
      </c>
      <c r="AG118" s="36" t="s">
        <v>337</v>
      </c>
      <c r="AH118" s="36" t="s">
        <v>337</v>
      </c>
      <c r="AI118" s="36" t="s">
        <v>337</v>
      </c>
      <c r="AJ118" s="36" t="s">
        <v>337</v>
      </c>
      <c r="AK118" s="36" t="s">
        <v>337</v>
      </c>
      <c r="AL118" s="36" t="s">
        <v>337</v>
      </c>
      <c r="AM118" s="36" t="s">
        <v>337</v>
      </c>
      <c r="AN118" s="36" t="s">
        <v>337</v>
      </c>
      <c r="AO118" s="36" t="s">
        <v>337</v>
      </c>
      <c r="AP118" s="36" t="s">
        <v>337</v>
      </c>
      <c r="AQ118" s="36" t="s">
        <v>337</v>
      </c>
      <c r="AR118" s="36" t="s">
        <v>337</v>
      </c>
      <c r="AS118" s="36" t="s">
        <v>337</v>
      </c>
      <c r="AT118" s="36" t="s">
        <v>337</v>
      </c>
      <c r="AU118" s="36" t="s">
        <v>337</v>
      </c>
      <c r="AV118" s="36" t="s">
        <v>337</v>
      </c>
      <c r="AW118" s="36" t="s">
        <v>337</v>
      </c>
      <c r="AX118" s="36" t="s">
        <v>337</v>
      </c>
      <c r="AY118" s="36" t="s">
        <v>337</v>
      </c>
      <c r="AZ118" s="36" t="s">
        <v>337</v>
      </c>
      <c r="BA118" s="36" t="s">
        <v>337</v>
      </c>
      <c r="BB118" s="36" t="s">
        <v>337</v>
      </c>
      <c r="BC118" s="36" t="s">
        <v>337</v>
      </c>
      <c r="BD118" s="36" t="s">
        <v>337</v>
      </c>
      <c r="BE118" s="36" t="s">
        <v>337</v>
      </c>
      <c r="BF118" s="36" t="s">
        <v>337</v>
      </c>
      <c r="BG118" s="36" t="s">
        <v>337</v>
      </c>
      <c r="BH118" s="36" t="s">
        <v>337</v>
      </c>
      <c r="BI118" s="36" t="s">
        <v>337</v>
      </c>
      <c r="BJ118" s="36" t="s">
        <v>337</v>
      </c>
      <c r="BK118" s="36" t="s">
        <v>337</v>
      </c>
      <c r="BL118" s="36" t="s">
        <v>337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337</v>
      </c>
      <c r="E119" s="36" t="s">
        <v>337</v>
      </c>
      <c r="F119" s="36" t="s">
        <v>337</v>
      </c>
      <c r="G119" s="36" t="s">
        <v>337</v>
      </c>
      <c r="H119" s="36" t="s">
        <v>337</v>
      </c>
      <c r="I119" s="36" t="s">
        <v>337</v>
      </c>
      <c r="J119" s="36" t="s">
        <v>337</v>
      </c>
      <c r="K119" s="36" t="s">
        <v>337</v>
      </c>
      <c r="L119" s="36" t="s">
        <v>337</v>
      </c>
      <c r="M119" s="36" t="s">
        <v>337</v>
      </c>
      <c r="N119" s="36" t="s">
        <v>337</v>
      </c>
      <c r="O119" s="36" t="s">
        <v>337</v>
      </c>
      <c r="P119" s="36" t="s">
        <v>337</v>
      </c>
      <c r="Q119" s="36" t="s">
        <v>337</v>
      </c>
      <c r="R119" s="36" t="s">
        <v>337</v>
      </c>
      <c r="S119" s="36" t="s">
        <v>337</v>
      </c>
      <c r="T119" s="36" t="s">
        <v>337</v>
      </c>
      <c r="U119" s="36" t="s">
        <v>337</v>
      </c>
      <c r="V119" s="36" t="s">
        <v>337</v>
      </c>
      <c r="W119" s="36" t="s">
        <v>337</v>
      </c>
      <c r="X119" s="36" t="s">
        <v>337</v>
      </c>
      <c r="Y119" s="36" t="s">
        <v>337</v>
      </c>
      <c r="Z119" s="36" t="s">
        <v>337</v>
      </c>
      <c r="AA119" s="36" t="s">
        <v>337</v>
      </c>
      <c r="AB119" s="36" t="s">
        <v>337</v>
      </c>
      <c r="AC119" s="36" t="s">
        <v>337</v>
      </c>
      <c r="AD119" s="36" t="s">
        <v>337</v>
      </c>
      <c r="AE119" s="36" t="s">
        <v>337</v>
      </c>
      <c r="AF119" s="36" t="s">
        <v>337</v>
      </c>
      <c r="AG119" s="36" t="s">
        <v>337</v>
      </c>
      <c r="AH119" s="36" t="s">
        <v>337</v>
      </c>
      <c r="AI119" s="36" t="s">
        <v>337</v>
      </c>
      <c r="AJ119" s="36" t="s">
        <v>337</v>
      </c>
      <c r="AK119" s="36" t="s">
        <v>337</v>
      </c>
      <c r="AL119" s="36" t="s">
        <v>337</v>
      </c>
      <c r="AM119" s="36" t="s">
        <v>337</v>
      </c>
      <c r="AN119" s="36" t="s">
        <v>337</v>
      </c>
      <c r="AO119" s="36" t="s">
        <v>337</v>
      </c>
      <c r="AP119" s="36" t="s">
        <v>337</v>
      </c>
      <c r="AQ119" s="36" t="s">
        <v>337</v>
      </c>
      <c r="AR119" s="36" t="s">
        <v>337</v>
      </c>
      <c r="AS119" s="36" t="s">
        <v>337</v>
      </c>
      <c r="AT119" s="36" t="s">
        <v>337</v>
      </c>
      <c r="AU119" s="36" t="s">
        <v>337</v>
      </c>
      <c r="AV119" s="36" t="s">
        <v>337</v>
      </c>
      <c r="AW119" s="36" t="s">
        <v>337</v>
      </c>
      <c r="AX119" s="36" t="s">
        <v>337</v>
      </c>
      <c r="AY119" s="36" t="s">
        <v>337</v>
      </c>
      <c r="AZ119" s="36" t="s">
        <v>337</v>
      </c>
      <c r="BA119" s="36" t="s">
        <v>337</v>
      </c>
      <c r="BB119" s="36" t="s">
        <v>337</v>
      </c>
      <c r="BC119" s="36" t="s">
        <v>337</v>
      </c>
      <c r="BD119" s="36" t="s">
        <v>337</v>
      </c>
      <c r="BE119" s="36" t="s">
        <v>337</v>
      </c>
      <c r="BF119" s="36" t="s">
        <v>337</v>
      </c>
      <c r="BG119" s="36" t="s">
        <v>337</v>
      </c>
      <c r="BH119" s="36" t="s">
        <v>337</v>
      </c>
      <c r="BI119" s="36" t="s">
        <v>337</v>
      </c>
      <c r="BJ119" s="36" t="s">
        <v>337</v>
      </c>
      <c r="BK119" s="36" t="s">
        <v>337</v>
      </c>
      <c r="BL119" s="36" t="s">
        <v>337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337</v>
      </c>
      <c r="E120" s="36" t="s">
        <v>337</v>
      </c>
      <c r="F120" s="36" t="s">
        <v>337</v>
      </c>
      <c r="G120" s="36" t="s">
        <v>337</v>
      </c>
      <c r="H120" s="36" t="s">
        <v>337</v>
      </c>
      <c r="I120" s="36" t="s">
        <v>337</v>
      </c>
      <c r="J120" s="36" t="s">
        <v>337</v>
      </c>
      <c r="K120" s="36" t="s">
        <v>337</v>
      </c>
      <c r="L120" s="36" t="s">
        <v>337</v>
      </c>
      <c r="M120" s="36" t="s">
        <v>337</v>
      </c>
      <c r="N120" s="36" t="s">
        <v>337</v>
      </c>
      <c r="O120" s="36" t="s">
        <v>337</v>
      </c>
      <c r="P120" s="36" t="s">
        <v>337</v>
      </c>
      <c r="Q120" s="36" t="s">
        <v>337</v>
      </c>
      <c r="R120" s="36" t="s">
        <v>337</v>
      </c>
      <c r="S120" s="36" t="s">
        <v>337</v>
      </c>
      <c r="T120" s="36" t="s">
        <v>337</v>
      </c>
      <c r="U120" s="36" t="s">
        <v>337</v>
      </c>
      <c r="V120" s="36" t="s">
        <v>337</v>
      </c>
      <c r="W120" s="36" t="s">
        <v>337</v>
      </c>
      <c r="X120" s="36" t="s">
        <v>337</v>
      </c>
      <c r="Y120" s="36" t="s">
        <v>337</v>
      </c>
      <c r="Z120" s="36" t="s">
        <v>337</v>
      </c>
      <c r="AA120" s="36" t="s">
        <v>337</v>
      </c>
      <c r="AB120" s="36" t="s">
        <v>337</v>
      </c>
      <c r="AC120" s="36" t="s">
        <v>337</v>
      </c>
      <c r="AD120" s="36" t="s">
        <v>337</v>
      </c>
      <c r="AE120" s="36" t="s">
        <v>337</v>
      </c>
      <c r="AF120" s="36" t="s">
        <v>337</v>
      </c>
      <c r="AG120" s="36" t="s">
        <v>337</v>
      </c>
      <c r="AH120" s="36" t="s">
        <v>337</v>
      </c>
      <c r="AI120" s="36" t="s">
        <v>337</v>
      </c>
      <c r="AJ120" s="36" t="s">
        <v>337</v>
      </c>
      <c r="AK120" s="36" t="s">
        <v>337</v>
      </c>
      <c r="AL120" s="36" t="s">
        <v>337</v>
      </c>
      <c r="AM120" s="36" t="s">
        <v>337</v>
      </c>
      <c r="AN120" s="36" t="s">
        <v>337</v>
      </c>
      <c r="AO120" s="36" t="s">
        <v>337</v>
      </c>
      <c r="AP120" s="36" t="s">
        <v>337</v>
      </c>
      <c r="AQ120" s="36" t="s">
        <v>337</v>
      </c>
      <c r="AR120" s="36" t="s">
        <v>337</v>
      </c>
      <c r="AS120" s="36" t="s">
        <v>337</v>
      </c>
      <c r="AT120" s="36" t="s">
        <v>337</v>
      </c>
      <c r="AU120" s="36" t="s">
        <v>337</v>
      </c>
      <c r="AV120" s="36" t="s">
        <v>337</v>
      </c>
      <c r="AW120" s="36" t="s">
        <v>337</v>
      </c>
      <c r="AX120" s="36" t="s">
        <v>337</v>
      </c>
      <c r="AY120" s="36" t="s">
        <v>337</v>
      </c>
      <c r="AZ120" s="36" t="s">
        <v>337</v>
      </c>
      <c r="BA120" s="36" t="s">
        <v>337</v>
      </c>
      <c r="BB120" s="36" t="s">
        <v>337</v>
      </c>
      <c r="BC120" s="36" t="s">
        <v>337</v>
      </c>
      <c r="BD120" s="36" t="s">
        <v>337</v>
      </c>
      <c r="BE120" s="36" t="s">
        <v>337</v>
      </c>
      <c r="BF120" s="36" t="s">
        <v>337</v>
      </c>
      <c r="BG120" s="36" t="s">
        <v>337</v>
      </c>
      <c r="BH120" s="36" t="s">
        <v>337</v>
      </c>
      <c r="BI120" s="36" t="s">
        <v>337</v>
      </c>
      <c r="BJ120" s="36" t="s">
        <v>337</v>
      </c>
      <c r="BK120" s="36" t="s">
        <v>337</v>
      </c>
      <c r="BL120" s="36" t="s">
        <v>337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337</v>
      </c>
      <c r="E121" s="36" t="s">
        <v>337</v>
      </c>
      <c r="F121" s="36" t="s">
        <v>337</v>
      </c>
      <c r="G121" s="36" t="s">
        <v>337</v>
      </c>
      <c r="H121" s="36" t="s">
        <v>337</v>
      </c>
      <c r="I121" s="36" t="s">
        <v>337</v>
      </c>
      <c r="J121" s="36" t="s">
        <v>337</v>
      </c>
      <c r="K121" s="36" t="s">
        <v>337</v>
      </c>
      <c r="L121" s="36" t="s">
        <v>337</v>
      </c>
      <c r="M121" s="36" t="s">
        <v>337</v>
      </c>
      <c r="N121" s="36" t="s">
        <v>337</v>
      </c>
      <c r="O121" s="36" t="s">
        <v>337</v>
      </c>
      <c r="P121" s="36" t="s">
        <v>337</v>
      </c>
      <c r="Q121" s="36" t="s">
        <v>337</v>
      </c>
      <c r="R121" s="36" t="s">
        <v>337</v>
      </c>
      <c r="S121" s="36" t="s">
        <v>337</v>
      </c>
      <c r="T121" s="36" t="s">
        <v>337</v>
      </c>
      <c r="U121" s="36" t="s">
        <v>337</v>
      </c>
      <c r="V121" s="36" t="s">
        <v>337</v>
      </c>
      <c r="W121" s="36" t="s">
        <v>337</v>
      </c>
      <c r="X121" s="36" t="s">
        <v>337</v>
      </c>
      <c r="Y121" s="36" t="s">
        <v>337</v>
      </c>
      <c r="Z121" s="36" t="s">
        <v>337</v>
      </c>
      <c r="AA121" s="36" t="s">
        <v>337</v>
      </c>
      <c r="AB121" s="36" t="s">
        <v>337</v>
      </c>
      <c r="AC121" s="36" t="s">
        <v>337</v>
      </c>
      <c r="AD121" s="36" t="s">
        <v>337</v>
      </c>
      <c r="AE121" s="36" t="s">
        <v>337</v>
      </c>
      <c r="AF121" s="36" t="s">
        <v>337</v>
      </c>
      <c r="AG121" s="36" t="s">
        <v>337</v>
      </c>
      <c r="AH121" s="36" t="s">
        <v>337</v>
      </c>
      <c r="AI121" s="36" t="s">
        <v>337</v>
      </c>
      <c r="AJ121" s="36" t="s">
        <v>337</v>
      </c>
      <c r="AK121" s="36" t="s">
        <v>337</v>
      </c>
      <c r="AL121" s="36" t="s">
        <v>337</v>
      </c>
      <c r="AM121" s="36" t="s">
        <v>337</v>
      </c>
      <c r="AN121" s="36" t="s">
        <v>337</v>
      </c>
      <c r="AO121" s="36" t="s">
        <v>337</v>
      </c>
      <c r="AP121" s="36" t="s">
        <v>337</v>
      </c>
      <c r="AQ121" s="36" t="s">
        <v>337</v>
      </c>
      <c r="AR121" s="36" t="s">
        <v>337</v>
      </c>
      <c r="AS121" s="36" t="s">
        <v>337</v>
      </c>
      <c r="AT121" s="36" t="s">
        <v>337</v>
      </c>
      <c r="AU121" s="36" t="s">
        <v>337</v>
      </c>
      <c r="AV121" s="36" t="s">
        <v>337</v>
      </c>
      <c r="AW121" s="36" t="s">
        <v>337</v>
      </c>
      <c r="AX121" s="36" t="s">
        <v>337</v>
      </c>
      <c r="AY121" s="36" t="s">
        <v>337</v>
      </c>
      <c r="AZ121" s="36" t="s">
        <v>337</v>
      </c>
      <c r="BA121" s="36" t="s">
        <v>337</v>
      </c>
      <c r="BB121" s="36" t="s">
        <v>337</v>
      </c>
      <c r="BC121" s="36" t="s">
        <v>337</v>
      </c>
      <c r="BD121" s="36" t="s">
        <v>337</v>
      </c>
      <c r="BE121" s="36" t="s">
        <v>337</v>
      </c>
      <c r="BF121" s="36" t="s">
        <v>337</v>
      </c>
      <c r="BG121" s="36" t="s">
        <v>337</v>
      </c>
      <c r="BH121" s="36" t="s">
        <v>337</v>
      </c>
      <c r="BI121" s="36" t="s">
        <v>337</v>
      </c>
      <c r="BJ121" s="36" t="s">
        <v>337</v>
      </c>
      <c r="BK121" s="36" t="s">
        <v>337</v>
      </c>
      <c r="BL121" s="36" t="s">
        <v>337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337</v>
      </c>
      <c r="E122" s="36" t="s">
        <v>337</v>
      </c>
      <c r="F122" s="36" t="s">
        <v>337</v>
      </c>
      <c r="G122" s="36" t="s">
        <v>337</v>
      </c>
      <c r="H122" s="36" t="s">
        <v>337</v>
      </c>
      <c r="I122" s="36" t="s">
        <v>337</v>
      </c>
      <c r="J122" s="36" t="s">
        <v>337</v>
      </c>
      <c r="K122" s="36" t="s">
        <v>337</v>
      </c>
      <c r="L122" s="36" t="s">
        <v>337</v>
      </c>
      <c r="M122" s="36" t="s">
        <v>337</v>
      </c>
      <c r="N122" s="36" t="s">
        <v>337</v>
      </c>
      <c r="O122" s="36" t="s">
        <v>337</v>
      </c>
      <c r="P122" s="36" t="s">
        <v>337</v>
      </c>
      <c r="Q122" s="36" t="s">
        <v>337</v>
      </c>
      <c r="R122" s="36" t="s">
        <v>337</v>
      </c>
      <c r="S122" s="36" t="s">
        <v>337</v>
      </c>
      <c r="T122" s="36" t="s">
        <v>337</v>
      </c>
      <c r="U122" s="36" t="s">
        <v>337</v>
      </c>
      <c r="V122" s="36" t="s">
        <v>337</v>
      </c>
      <c r="W122" s="36" t="s">
        <v>337</v>
      </c>
      <c r="X122" s="36" t="s">
        <v>337</v>
      </c>
      <c r="Y122" s="36" t="s">
        <v>337</v>
      </c>
      <c r="Z122" s="36" t="s">
        <v>337</v>
      </c>
      <c r="AA122" s="36" t="s">
        <v>337</v>
      </c>
      <c r="AB122" s="36" t="s">
        <v>337</v>
      </c>
      <c r="AC122" s="36" t="s">
        <v>337</v>
      </c>
      <c r="AD122" s="36" t="s">
        <v>337</v>
      </c>
      <c r="AE122" s="36" t="s">
        <v>337</v>
      </c>
      <c r="AF122" s="36" t="s">
        <v>337</v>
      </c>
      <c r="AG122" s="36" t="s">
        <v>337</v>
      </c>
      <c r="AH122" s="36" t="s">
        <v>337</v>
      </c>
      <c r="AI122" s="36" t="s">
        <v>337</v>
      </c>
      <c r="AJ122" s="36" t="s">
        <v>337</v>
      </c>
      <c r="AK122" s="36" t="s">
        <v>337</v>
      </c>
      <c r="AL122" s="36" t="s">
        <v>337</v>
      </c>
      <c r="AM122" s="36" t="s">
        <v>337</v>
      </c>
      <c r="AN122" s="36" t="s">
        <v>337</v>
      </c>
      <c r="AO122" s="36" t="s">
        <v>337</v>
      </c>
      <c r="AP122" s="36" t="s">
        <v>337</v>
      </c>
      <c r="AQ122" s="36" t="s">
        <v>337</v>
      </c>
      <c r="AR122" s="36" t="s">
        <v>337</v>
      </c>
      <c r="AS122" s="36" t="s">
        <v>337</v>
      </c>
      <c r="AT122" s="36" t="s">
        <v>337</v>
      </c>
      <c r="AU122" s="36" t="s">
        <v>337</v>
      </c>
      <c r="AV122" s="36" t="s">
        <v>337</v>
      </c>
      <c r="AW122" s="36" t="s">
        <v>337</v>
      </c>
      <c r="AX122" s="36" t="s">
        <v>337</v>
      </c>
      <c r="AY122" s="36" t="s">
        <v>337</v>
      </c>
      <c r="AZ122" s="36" t="s">
        <v>337</v>
      </c>
      <c r="BA122" s="36" t="s">
        <v>337</v>
      </c>
      <c r="BB122" s="36" t="s">
        <v>337</v>
      </c>
      <c r="BC122" s="36" t="s">
        <v>337</v>
      </c>
      <c r="BD122" s="36" t="s">
        <v>337</v>
      </c>
      <c r="BE122" s="36" t="s">
        <v>337</v>
      </c>
      <c r="BF122" s="36" t="s">
        <v>337</v>
      </c>
      <c r="BG122" s="36" t="s">
        <v>337</v>
      </c>
      <c r="BH122" s="36" t="s">
        <v>337</v>
      </c>
      <c r="BI122" s="36" t="s">
        <v>337</v>
      </c>
      <c r="BJ122" s="36" t="s">
        <v>337</v>
      </c>
      <c r="BK122" s="36" t="s">
        <v>337</v>
      </c>
      <c r="BL122" s="36" t="s">
        <v>337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337</v>
      </c>
      <c r="E123" s="36" t="s">
        <v>337</v>
      </c>
      <c r="F123" s="36" t="s">
        <v>337</v>
      </c>
      <c r="G123" s="36" t="s">
        <v>337</v>
      </c>
      <c r="H123" s="36" t="s">
        <v>337</v>
      </c>
      <c r="I123" s="36" t="s">
        <v>337</v>
      </c>
      <c r="J123" s="36" t="s">
        <v>337</v>
      </c>
      <c r="K123" s="36" t="s">
        <v>337</v>
      </c>
      <c r="L123" s="36" t="s">
        <v>337</v>
      </c>
      <c r="M123" s="36" t="s">
        <v>337</v>
      </c>
      <c r="N123" s="36" t="s">
        <v>337</v>
      </c>
      <c r="O123" s="36" t="s">
        <v>337</v>
      </c>
      <c r="P123" s="36" t="s">
        <v>337</v>
      </c>
      <c r="Q123" s="36" t="s">
        <v>337</v>
      </c>
      <c r="R123" s="36" t="s">
        <v>337</v>
      </c>
      <c r="S123" s="36" t="s">
        <v>337</v>
      </c>
      <c r="T123" s="36" t="s">
        <v>337</v>
      </c>
      <c r="U123" s="36" t="s">
        <v>337</v>
      </c>
      <c r="V123" s="36" t="s">
        <v>337</v>
      </c>
      <c r="W123" s="36" t="s">
        <v>337</v>
      </c>
      <c r="X123" s="36" t="s">
        <v>337</v>
      </c>
      <c r="Y123" s="36" t="s">
        <v>337</v>
      </c>
      <c r="Z123" s="36" t="s">
        <v>337</v>
      </c>
      <c r="AA123" s="36" t="s">
        <v>337</v>
      </c>
      <c r="AB123" s="36" t="s">
        <v>337</v>
      </c>
      <c r="AC123" s="36" t="s">
        <v>337</v>
      </c>
      <c r="AD123" s="36" t="s">
        <v>337</v>
      </c>
      <c r="AE123" s="36" t="s">
        <v>337</v>
      </c>
      <c r="AF123" s="36" t="s">
        <v>337</v>
      </c>
      <c r="AG123" s="36" t="s">
        <v>337</v>
      </c>
      <c r="AH123" s="36" t="s">
        <v>337</v>
      </c>
      <c r="AI123" s="36" t="s">
        <v>337</v>
      </c>
      <c r="AJ123" s="36" t="s">
        <v>337</v>
      </c>
      <c r="AK123" s="36" t="s">
        <v>337</v>
      </c>
      <c r="AL123" s="36" t="s">
        <v>337</v>
      </c>
      <c r="AM123" s="36" t="s">
        <v>337</v>
      </c>
      <c r="AN123" s="36" t="s">
        <v>337</v>
      </c>
      <c r="AO123" s="36" t="s">
        <v>337</v>
      </c>
      <c r="AP123" s="36" t="s">
        <v>337</v>
      </c>
      <c r="AQ123" s="36" t="s">
        <v>337</v>
      </c>
      <c r="AR123" s="36" t="s">
        <v>337</v>
      </c>
      <c r="AS123" s="36" t="s">
        <v>337</v>
      </c>
      <c r="AT123" s="36" t="s">
        <v>337</v>
      </c>
      <c r="AU123" s="36" t="s">
        <v>337</v>
      </c>
      <c r="AV123" s="36" t="s">
        <v>337</v>
      </c>
      <c r="AW123" s="36" t="s">
        <v>337</v>
      </c>
      <c r="AX123" s="36" t="s">
        <v>337</v>
      </c>
      <c r="AY123" s="36" t="s">
        <v>337</v>
      </c>
      <c r="AZ123" s="36" t="s">
        <v>337</v>
      </c>
      <c r="BA123" s="36" t="s">
        <v>337</v>
      </c>
      <c r="BB123" s="36" t="s">
        <v>337</v>
      </c>
      <c r="BC123" s="36" t="s">
        <v>337</v>
      </c>
      <c r="BD123" s="36" t="s">
        <v>337</v>
      </c>
      <c r="BE123" s="36" t="s">
        <v>337</v>
      </c>
      <c r="BF123" s="36" t="s">
        <v>337</v>
      </c>
      <c r="BG123" s="36" t="s">
        <v>337</v>
      </c>
      <c r="BH123" s="36" t="s">
        <v>337</v>
      </c>
      <c r="BI123" s="36" t="s">
        <v>337</v>
      </c>
      <c r="BJ123" s="36" t="s">
        <v>337</v>
      </c>
      <c r="BK123" s="36" t="s">
        <v>337</v>
      </c>
      <c r="BL123" s="36" t="s">
        <v>337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337</v>
      </c>
      <c r="E124" s="36" t="s">
        <v>337</v>
      </c>
      <c r="F124" s="36" t="s">
        <v>337</v>
      </c>
      <c r="G124" s="36" t="s">
        <v>337</v>
      </c>
      <c r="H124" s="36" t="s">
        <v>337</v>
      </c>
      <c r="I124" s="36" t="s">
        <v>337</v>
      </c>
      <c r="J124" s="36" t="s">
        <v>337</v>
      </c>
      <c r="K124" s="36" t="s">
        <v>337</v>
      </c>
      <c r="L124" s="36" t="s">
        <v>337</v>
      </c>
      <c r="M124" s="36" t="s">
        <v>337</v>
      </c>
      <c r="N124" s="36" t="s">
        <v>337</v>
      </c>
      <c r="O124" s="36" t="s">
        <v>337</v>
      </c>
      <c r="P124" s="36" t="s">
        <v>337</v>
      </c>
      <c r="Q124" s="36" t="s">
        <v>337</v>
      </c>
      <c r="R124" s="36" t="s">
        <v>337</v>
      </c>
      <c r="S124" s="36" t="s">
        <v>337</v>
      </c>
      <c r="T124" s="36" t="s">
        <v>337</v>
      </c>
      <c r="U124" s="36" t="s">
        <v>337</v>
      </c>
      <c r="V124" s="36" t="s">
        <v>337</v>
      </c>
      <c r="W124" s="36" t="s">
        <v>337</v>
      </c>
      <c r="X124" s="36" t="s">
        <v>337</v>
      </c>
      <c r="Y124" s="36" t="s">
        <v>337</v>
      </c>
      <c r="Z124" s="36" t="s">
        <v>337</v>
      </c>
      <c r="AA124" s="36" t="s">
        <v>337</v>
      </c>
      <c r="AB124" s="36" t="s">
        <v>337</v>
      </c>
      <c r="AC124" s="36" t="s">
        <v>337</v>
      </c>
      <c r="AD124" s="36" t="s">
        <v>337</v>
      </c>
      <c r="AE124" s="36" t="s">
        <v>337</v>
      </c>
      <c r="AF124" s="36" t="s">
        <v>337</v>
      </c>
      <c r="AG124" s="36" t="s">
        <v>337</v>
      </c>
      <c r="AH124" s="36" t="s">
        <v>337</v>
      </c>
      <c r="AI124" s="36" t="s">
        <v>337</v>
      </c>
      <c r="AJ124" s="36" t="s">
        <v>337</v>
      </c>
      <c r="AK124" s="36" t="s">
        <v>337</v>
      </c>
      <c r="AL124" s="36" t="s">
        <v>337</v>
      </c>
      <c r="AM124" s="36" t="s">
        <v>337</v>
      </c>
      <c r="AN124" s="36" t="s">
        <v>337</v>
      </c>
      <c r="AO124" s="36" t="s">
        <v>337</v>
      </c>
      <c r="AP124" s="36" t="s">
        <v>337</v>
      </c>
      <c r="AQ124" s="36" t="s">
        <v>337</v>
      </c>
      <c r="AR124" s="36" t="s">
        <v>337</v>
      </c>
      <c r="AS124" s="36" t="s">
        <v>337</v>
      </c>
      <c r="AT124" s="36" t="s">
        <v>337</v>
      </c>
      <c r="AU124" s="36" t="s">
        <v>337</v>
      </c>
      <c r="AV124" s="36" t="s">
        <v>337</v>
      </c>
      <c r="AW124" s="36" t="s">
        <v>337</v>
      </c>
      <c r="AX124" s="36" t="s">
        <v>337</v>
      </c>
      <c r="AY124" s="36" t="s">
        <v>337</v>
      </c>
      <c r="AZ124" s="36" t="s">
        <v>337</v>
      </c>
      <c r="BA124" s="36" t="s">
        <v>337</v>
      </c>
      <c r="BB124" s="36" t="s">
        <v>337</v>
      </c>
      <c r="BC124" s="36" t="s">
        <v>337</v>
      </c>
      <c r="BD124" s="36" t="s">
        <v>337</v>
      </c>
      <c r="BE124" s="36" t="s">
        <v>337</v>
      </c>
      <c r="BF124" s="36" t="s">
        <v>337</v>
      </c>
      <c r="BG124" s="36" t="s">
        <v>337</v>
      </c>
      <c r="BH124" s="36" t="s">
        <v>337</v>
      </c>
      <c r="BI124" s="36" t="s">
        <v>337</v>
      </c>
      <c r="BJ124" s="36" t="s">
        <v>337</v>
      </c>
      <c r="BK124" s="36" t="s">
        <v>337</v>
      </c>
      <c r="BL124" s="36" t="s">
        <v>337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337</v>
      </c>
      <c r="E125" s="36" t="s">
        <v>337</v>
      </c>
      <c r="F125" s="36" t="s">
        <v>337</v>
      </c>
      <c r="G125" s="36" t="s">
        <v>337</v>
      </c>
      <c r="H125" s="36" t="s">
        <v>337</v>
      </c>
      <c r="I125" s="36" t="s">
        <v>337</v>
      </c>
      <c r="J125" s="36" t="s">
        <v>337</v>
      </c>
      <c r="K125" s="36" t="s">
        <v>337</v>
      </c>
      <c r="L125" s="36" t="s">
        <v>337</v>
      </c>
      <c r="M125" s="36" t="s">
        <v>337</v>
      </c>
      <c r="N125" s="36" t="s">
        <v>337</v>
      </c>
      <c r="O125" s="36" t="s">
        <v>337</v>
      </c>
      <c r="P125" s="36" t="s">
        <v>337</v>
      </c>
      <c r="Q125" s="36" t="s">
        <v>337</v>
      </c>
      <c r="R125" s="36" t="s">
        <v>337</v>
      </c>
      <c r="S125" s="36" t="s">
        <v>337</v>
      </c>
      <c r="T125" s="36" t="s">
        <v>337</v>
      </c>
      <c r="U125" s="36" t="s">
        <v>337</v>
      </c>
      <c r="V125" s="36" t="s">
        <v>337</v>
      </c>
      <c r="W125" s="36" t="s">
        <v>337</v>
      </c>
      <c r="X125" s="36" t="s">
        <v>337</v>
      </c>
      <c r="Y125" s="36" t="s">
        <v>337</v>
      </c>
      <c r="Z125" s="36" t="s">
        <v>337</v>
      </c>
      <c r="AA125" s="36" t="s">
        <v>337</v>
      </c>
      <c r="AB125" s="36" t="s">
        <v>337</v>
      </c>
      <c r="AC125" s="36" t="s">
        <v>337</v>
      </c>
      <c r="AD125" s="36" t="s">
        <v>337</v>
      </c>
      <c r="AE125" s="36" t="s">
        <v>337</v>
      </c>
      <c r="AF125" s="36" t="s">
        <v>337</v>
      </c>
      <c r="AG125" s="36" t="s">
        <v>337</v>
      </c>
      <c r="AH125" s="36" t="s">
        <v>337</v>
      </c>
      <c r="AI125" s="36" t="s">
        <v>337</v>
      </c>
      <c r="AJ125" s="36" t="s">
        <v>337</v>
      </c>
      <c r="AK125" s="36" t="s">
        <v>337</v>
      </c>
      <c r="AL125" s="36" t="s">
        <v>337</v>
      </c>
      <c r="AM125" s="36" t="s">
        <v>337</v>
      </c>
      <c r="AN125" s="36" t="s">
        <v>337</v>
      </c>
      <c r="AO125" s="36" t="s">
        <v>337</v>
      </c>
      <c r="AP125" s="36" t="s">
        <v>337</v>
      </c>
      <c r="AQ125" s="36" t="s">
        <v>337</v>
      </c>
      <c r="AR125" s="36" t="s">
        <v>337</v>
      </c>
      <c r="AS125" s="36" t="s">
        <v>337</v>
      </c>
      <c r="AT125" s="36" t="s">
        <v>337</v>
      </c>
      <c r="AU125" s="36" t="s">
        <v>337</v>
      </c>
      <c r="AV125" s="36" t="s">
        <v>337</v>
      </c>
      <c r="AW125" s="36" t="s">
        <v>337</v>
      </c>
      <c r="AX125" s="36" t="s">
        <v>337</v>
      </c>
      <c r="AY125" s="36" t="s">
        <v>337</v>
      </c>
      <c r="AZ125" s="36" t="s">
        <v>337</v>
      </c>
      <c r="BA125" s="36" t="s">
        <v>337</v>
      </c>
      <c r="BB125" s="36" t="s">
        <v>337</v>
      </c>
      <c r="BC125" s="36" t="s">
        <v>337</v>
      </c>
      <c r="BD125" s="36" t="s">
        <v>337</v>
      </c>
      <c r="BE125" s="36" t="s">
        <v>337</v>
      </c>
      <c r="BF125" s="36" t="s">
        <v>337</v>
      </c>
      <c r="BG125" s="36" t="s">
        <v>337</v>
      </c>
      <c r="BH125" s="36" t="s">
        <v>337</v>
      </c>
      <c r="BI125" s="36" t="s">
        <v>337</v>
      </c>
      <c r="BJ125" s="36" t="s">
        <v>337</v>
      </c>
      <c r="BK125" s="36" t="s">
        <v>337</v>
      </c>
      <c r="BL125" s="36" t="s">
        <v>337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337</v>
      </c>
      <c r="E126" s="36" t="s">
        <v>337</v>
      </c>
      <c r="F126" s="36" t="s">
        <v>337</v>
      </c>
      <c r="G126" s="36" t="s">
        <v>337</v>
      </c>
      <c r="H126" s="36" t="s">
        <v>337</v>
      </c>
      <c r="I126" s="36" t="s">
        <v>337</v>
      </c>
      <c r="J126" s="36" t="s">
        <v>337</v>
      </c>
      <c r="K126" s="36" t="s">
        <v>337</v>
      </c>
      <c r="L126" s="36" t="s">
        <v>337</v>
      </c>
      <c r="M126" s="36" t="s">
        <v>337</v>
      </c>
      <c r="N126" s="36" t="s">
        <v>337</v>
      </c>
      <c r="O126" s="36" t="s">
        <v>337</v>
      </c>
      <c r="P126" s="36" t="s">
        <v>337</v>
      </c>
      <c r="Q126" s="36" t="s">
        <v>337</v>
      </c>
      <c r="R126" s="36" t="s">
        <v>337</v>
      </c>
      <c r="S126" s="36" t="s">
        <v>337</v>
      </c>
      <c r="T126" s="36" t="s">
        <v>337</v>
      </c>
      <c r="U126" s="36" t="s">
        <v>337</v>
      </c>
      <c r="V126" s="36" t="s">
        <v>337</v>
      </c>
      <c r="W126" s="36" t="s">
        <v>337</v>
      </c>
      <c r="X126" s="36" t="s">
        <v>337</v>
      </c>
      <c r="Y126" s="36" t="s">
        <v>337</v>
      </c>
      <c r="Z126" s="36" t="s">
        <v>337</v>
      </c>
      <c r="AA126" s="36" t="s">
        <v>337</v>
      </c>
      <c r="AB126" s="36" t="s">
        <v>337</v>
      </c>
      <c r="AC126" s="36" t="s">
        <v>337</v>
      </c>
      <c r="AD126" s="36" t="s">
        <v>337</v>
      </c>
      <c r="AE126" s="36" t="s">
        <v>337</v>
      </c>
      <c r="AF126" s="36" t="s">
        <v>337</v>
      </c>
      <c r="AG126" s="36" t="s">
        <v>337</v>
      </c>
      <c r="AH126" s="36" t="s">
        <v>337</v>
      </c>
      <c r="AI126" s="36" t="s">
        <v>337</v>
      </c>
      <c r="AJ126" s="36" t="s">
        <v>337</v>
      </c>
      <c r="AK126" s="36" t="s">
        <v>337</v>
      </c>
      <c r="AL126" s="36" t="s">
        <v>337</v>
      </c>
      <c r="AM126" s="36" t="s">
        <v>337</v>
      </c>
      <c r="AN126" s="36" t="s">
        <v>337</v>
      </c>
      <c r="AO126" s="36" t="s">
        <v>337</v>
      </c>
      <c r="AP126" s="36" t="s">
        <v>337</v>
      </c>
      <c r="AQ126" s="36" t="s">
        <v>337</v>
      </c>
      <c r="AR126" s="36" t="s">
        <v>337</v>
      </c>
      <c r="AS126" s="36" t="s">
        <v>337</v>
      </c>
      <c r="AT126" s="36" t="s">
        <v>337</v>
      </c>
      <c r="AU126" s="36" t="s">
        <v>337</v>
      </c>
      <c r="AV126" s="36" t="s">
        <v>337</v>
      </c>
      <c r="AW126" s="36" t="s">
        <v>337</v>
      </c>
      <c r="AX126" s="36" t="s">
        <v>337</v>
      </c>
      <c r="AY126" s="36" t="s">
        <v>337</v>
      </c>
      <c r="AZ126" s="36" t="s">
        <v>337</v>
      </c>
      <c r="BA126" s="36" t="s">
        <v>337</v>
      </c>
      <c r="BB126" s="36" t="s">
        <v>337</v>
      </c>
      <c r="BC126" s="36" t="s">
        <v>337</v>
      </c>
      <c r="BD126" s="36" t="s">
        <v>337</v>
      </c>
      <c r="BE126" s="36" t="s">
        <v>337</v>
      </c>
      <c r="BF126" s="36" t="s">
        <v>337</v>
      </c>
      <c r="BG126" s="36" t="s">
        <v>337</v>
      </c>
      <c r="BH126" s="36" t="s">
        <v>337</v>
      </c>
      <c r="BI126" s="36" t="s">
        <v>337</v>
      </c>
      <c r="BJ126" s="36" t="s">
        <v>337</v>
      </c>
      <c r="BK126" s="36" t="s">
        <v>337</v>
      </c>
      <c r="BL126" s="36" t="s">
        <v>337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337</v>
      </c>
      <c r="E127" s="36" t="s">
        <v>337</v>
      </c>
      <c r="F127" s="36" t="s">
        <v>337</v>
      </c>
      <c r="G127" s="36" t="s">
        <v>337</v>
      </c>
      <c r="H127" s="36" t="s">
        <v>337</v>
      </c>
      <c r="I127" s="36" t="s">
        <v>337</v>
      </c>
      <c r="J127" s="36" t="s">
        <v>337</v>
      </c>
      <c r="K127" s="36" t="s">
        <v>337</v>
      </c>
      <c r="L127" s="36" t="s">
        <v>337</v>
      </c>
      <c r="M127" s="36" t="s">
        <v>337</v>
      </c>
      <c r="N127" s="36" t="s">
        <v>337</v>
      </c>
      <c r="O127" s="36" t="s">
        <v>337</v>
      </c>
      <c r="P127" s="36" t="s">
        <v>337</v>
      </c>
      <c r="Q127" s="36" t="s">
        <v>337</v>
      </c>
      <c r="R127" s="36" t="s">
        <v>337</v>
      </c>
      <c r="S127" s="36" t="s">
        <v>337</v>
      </c>
      <c r="T127" s="36" t="s">
        <v>337</v>
      </c>
      <c r="U127" s="36" t="s">
        <v>337</v>
      </c>
      <c r="V127" s="36" t="s">
        <v>337</v>
      </c>
      <c r="W127" s="36" t="s">
        <v>337</v>
      </c>
      <c r="X127" s="36" t="s">
        <v>337</v>
      </c>
      <c r="Y127" s="36" t="s">
        <v>337</v>
      </c>
      <c r="Z127" s="36" t="s">
        <v>337</v>
      </c>
      <c r="AA127" s="36" t="s">
        <v>337</v>
      </c>
      <c r="AB127" s="36" t="s">
        <v>337</v>
      </c>
      <c r="AC127" s="36" t="s">
        <v>337</v>
      </c>
      <c r="AD127" s="36" t="s">
        <v>337</v>
      </c>
      <c r="AE127" s="36" t="s">
        <v>337</v>
      </c>
      <c r="AF127" s="36" t="s">
        <v>337</v>
      </c>
      <c r="AG127" s="36" t="s">
        <v>337</v>
      </c>
      <c r="AH127" s="36" t="s">
        <v>337</v>
      </c>
      <c r="AI127" s="36" t="s">
        <v>337</v>
      </c>
      <c r="AJ127" s="36" t="s">
        <v>337</v>
      </c>
      <c r="AK127" s="36" t="s">
        <v>337</v>
      </c>
      <c r="AL127" s="36" t="s">
        <v>337</v>
      </c>
      <c r="AM127" s="36" t="s">
        <v>337</v>
      </c>
      <c r="AN127" s="36" t="s">
        <v>337</v>
      </c>
      <c r="AO127" s="36" t="s">
        <v>337</v>
      </c>
      <c r="AP127" s="36" t="s">
        <v>337</v>
      </c>
      <c r="AQ127" s="36" t="s">
        <v>337</v>
      </c>
      <c r="AR127" s="36" t="s">
        <v>337</v>
      </c>
      <c r="AS127" s="36" t="s">
        <v>337</v>
      </c>
      <c r="AT127" s="36" t="s">
        <v>337</v>
      </c>
      <c r="AU127" s="36" t="s">
        <v>337</v>
      </c>
      <c r="AV127" s="36" t="s">
        <v>337</v>
      </c>
      <c r="AW127" s="36" t="s">
        <v>337</v>
      </c>
      <c r="AX127" s="36" t="s">
        <v>337</v>
      </c>
      <c r="AY127" s="36" t="s">
        <v>337</v>
      </c>
      <c r="AZ127" s="36" t="s">
        <v>337</v>
      </c>
      <c r="BA127" s="36" t="s">
        <v>337</v>
      </c>
      <c r="BB127" s="36" t="s">
        <v>337</v>
      </c>
      <c r="BC127" s="36" t="s">
        <v>337</v>
      </c>
      <c r="BD127" s="36" t="s">
        <v>337</v>
      </c>
      <c r="BE127" s="36" t="s">
        <v>337</v>
      </c>
      <c r="BF127" s="36" t="s">
        <v>337</v>
      </c>
      <c r="BG127" s="36" t="s">
        <v>337</v>
      </c>
      <c r="BH127" s="36" t="s">
        <v>337</v>
      </c>
      <c r="BI127" s="36" t="s">
        <v>337</v>
      </c>
      <c r="BJ127" s="36" t="s">
        <v>337</v>
      </c>
      <c r="BK127" s="36" t="s">
        <v>337</v>
      </c>
      <c r="BL127" s="36" t="s">
        <v>337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337</v>
      </c>
      <c r="E128" s="36" t="s">
        <v>337</v>
      </c>
      <c r="F128" s="36" t="s">
        <v>337</v>
      </c>
      <c r="G128" s="36" t="s">
        <v>337</v>
      </c>
      <c r="H128" s="36" t="s">
        <v>337</v>
      </c>
      <c r="I128" s="36" t="s">
        <v>337</v>
      </c>
      <c r="J128" s="36" t="s">
        <v>337</v>
      </c>
      <c r="K128" s="36" t="s">
        <v>337</v>
      </c>
      <c r="L128" s="36" t="s">
        <v>337</v>
      </c>
      <c r="M128" s="36" t="s">
        <v>337</v>
      </c>
      <c r="N128" s="36" t="s">
        <v>337</v>
      </c>
      <c r="O128" s="36" t="s">
        <v>337</v>
      </c>
      <c r="P128" s="36" t="s">
        <v>337</v>
      </c>
      <c r="Q128" s="36" t="s">
        <v>337</v>
      </c>
      <c r="R128" s="36" t="s">
        <v>337</v>
      </c>
      <c r="S128" s="36" t="s">
        <v>337</v>
      </c>
      <c r="T128" s="36" t="s">
        <v>337</v>
      </c>
      <c r="U128" s="36" t="s">
        <v>337</v>
      </c>
      <c r="V128" s="36" t="s">
        <v>337</v>
      </c>
      <c r="W128" s="36" t="s">
        <v>337</v>
      </c>
      <c r="X128" s="36" t="s">
        <v>337</v>
      </c>
      <c r="Y128" s="36" t="s">
        <v>337</v>
      </c>
      <c r="Z128" s="36" t="s">
        <v>337</v>
      </c>
      <c r="AA128" s="36" t="s">
        <v>337</v>
      </c>
      <c r="AB128" s="36" t="s">
        <v>337</v>
      </c>
      <c r="AC128" s="36" t="s">
        <v>337</v>
      </c>
      <c r="AD128" s="36" t="s">
        <v>337</v>
      </c>
      <c r="AE128" s="36" t="s">
        <v>337</v>
      </c>
      <c r="AF128" s="36" t="s">
        <v>337</v>
      </c>
      <c r="AG128" s="36" t="s">
        <v>337</v>
      </c>
      <c r="AH128" s="36" t="s">
        <v>337</v>
      </c>
      <c r="AI128" s="36" t="s">
        <v>337</v>
      </c>
      <c r="AJ128" s="36" t="s">
        <v>337</v>
      </c>
      <c r="AK128" s="36" t="s">
        <v>337</v>
      </c>
      <c r="AL128" s="36" t="s">
        <v>337</v>
      </c>
      <c r="AM128" s="36" t="s">
        <v>337</v>
      </c>
      <c r="AN128" s="36" t="s">
        <v>337</v>
      </c>
      <c r="AO128" s="36" t="s">
        <v>337</v>
      </c>
      <c r="AP128" s="36" t="s">
        <v>337</v>
      </c>
      <c r="AQ128" s="36" t="s">
        <v>337</v>
      </c>
      <c r="AR128" s="36" t="s">
        <v>337</v>
      </c>
      <c r="AS128" s="36" t="s">
        <v>337</v>
      </c>
      <c r="AT128" s="36" t="s">
        <v>337</v>
      </c>
      <c r="AU128" s="36" t="s">
        <v>337</v>
      </c>
      <c r="AV128" s="36" t="s">
        <v>337</v>
      </c>
      <c r="AW128" s="36" t="s">
        <v>337</v>
      </c>
      <c r="AX128" s="36" t="s">
        <v>337</v>
      </c>
      <c r="AY128" s="36" t="s">
        <v>337</v>
      </c>
      <c r="AZ128" s="36" t="s">
        <v>337</v>
      </c>
      <c r="BA128" s="36" t="s">
        <v>337</v>
      </c>
      <c r="BB128" s="36" t="s">
        <v>337</v>
      </c>
      <c r="BC128" s="36" t="s">
        <v>337</v>
      </c>
      <c r="BD128" s="36" t="s">
        <v>337</v>
      </c>
      <c r="BE128" s="36" t="s">
        <v>337</v>
      </c>
      <c r="BF128" s="36" t="s">
        <v>337</v>
      </c>
      <c r="BG128" s="36" t="s">
        <v>337</v>
      </c>
      <c r="BH128" s="36" t="s">
        <v>337</v>
      </c>
      <c r="BI128" s="36" t="s">
        <v>337</v>
      </c>
      <c r="BJ128" s="36" t="s">
        <v>337</v>
      </c>
      <c r="BK128" s="36" t="s">
        <v>337</v>
      </c>
      <c r="BL128" s="36" t="s">
        <v>337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337</v>
      </c>
      <c r="E129" s="36" t="s">
        <v>337</v>
      </c>
      <c r="F129" s="36" t="s">
        <v>337</v>
      </c>
      <c r="G129" s="36" t="s">
        <v>337</v>
      </c>
      <c r="H129" s="36" t="s">
        <v>337</v>
      </c>
      <c r="I129" s="36" t="s">
        <v>337</v>
      </c>
      <c r="J129" s="36" t="s">
        <v>337</v>
      </c>
      <c r="K129" s="36" t="s">
        <v>337</v>
      </c>
      <c r="L129" s="36" t="s">
        <v>337</v>
      </c>
      <c r="M129" s="36" t="s">
        <v>337</v>
      </c>
      <c r="N129" s="36" t="s">
        <v>337</v>
      </c>
      <c r="O129" s="36" t="s">
        <v>337</v>
      </c>
      <c r="P129" s="36" t="s">
        <v>337</v>
      </c>
      <c r="Q129" s="36" t="s">
        <v>337</v>
      </c>
      <c r="R129" s="36" t="s">
        <v>337</v>
      </c>
      <c r="S129" s="36" t="s">
        <v>337</v>
      </c>
      <c r="T129" s="36" t="s">
        <v>337</v>
      </c>
      <c r="U129" s="36" t="s">
        <v>337</v>
      </c>
      <c r="V129" s="36" t="s">
        <v>337</v>
      </c>
      <c r="W129" s="36" t="s">
        <v>337</v>
      </c>
      <c r="X129" s="36" t="s">
        <v>337</v>
      </c>
      <c r="Y129" s="36" t="s">
        <v>337</v>
      </c>
      <c r="Z129" s="36" t="s">
        <v>337</v>
      </c>
      <c r="AA129" s="36" t="s">
        <v>337</v>
      </c>
      <c r="AB129" s="36" t="s">
        <v>337</v>
      </c>
      <c r="AC129" s="36" t="s">
        <v>337</v>
      </c>
      <c r="AD129" s="36" t="s">
        <v>337</v>
      </c>
      <c r="AE129" s="36" t="s">
        <v>337</v>
      </c>
      <c r="AF129" s="36" t="s">
        <v>337</v>
      </c>
      <c r="AG129" s="36" t="s">
        <v>337</v>
      </c>
      <c r="AH129" s="36" t="s">
        <v>337</v>
      </c>
      <c r="AI129" s="36" t="s">
        <v>337</v>
      </c>
      <c r="AJ129" s="36" t="s">
        <v>337</v>
      </c>
      <c r="AK129" s="36" t="s">
        <v>337</v>
      </c>
      <c r="AL129" s="36" t="s">
        <v>337</v>
      </c>
      <c r="AM129" s="36" t="s">
        <v>337</v>
      </c>
      <c r="AN129" s="36" t="s">
        <v>337</v>
      </c>
      <c r="AO129" s="36" t="s">
        <v>337</v>
      </c>
      <c r="AP129" s="36" t="s">
        <v>337</v>
      </c>
      <c r="AQ129" s="36" t="s">
        <v>337</v>
      </c>
      <c r="AR129" s="36" t="s">
        <v>337</v>
      </c>
      <c r="AS129" s="36" t="s">
        <v>337</v>
      </c>
      <c r="AT129" s="36" t="s">
        <v>337</v>
      </c>
      <c r="AU129" s="36" t="s">
        <v>337</v>
      </c>
      <c r="AV129" s="36" t="s">
        <v>337</v>
      </c>
      <c r="AW129" s="36" t="s">
        <v>337</v>
      </c>
      <c r="AX129" s="36" t="s">
        <v>337</v>
      </c>
      <c r="AY129" s="36" t="s">
        <v>337</v>
      </c>
      <c r="AZ129" s="36" t="s">
        <v>337</v>
      </c>
      <c r="BA129" s="36" t="s">
        <v>337</v>
      </c>
      <c r="BB129" s="36" t="s">
        <v>337</v>
      </c>
      <c r="BC129" s="36" t="s">
        <v>337</v>
      </c>
      <c r="BD129" s="36" t="s">
        <v>337</v>
      </c>
      <c r="BE129" s="36" t="s">
        <v>337</v>
      </c>
      <c r="BF129" s="36" t="s">
        <v>337</v>
      </c>
      <c r="BG129" s="36" t="s">
        <v>337</v>
      </c>
      <c r="BH129" s="36" t="s">
        <v>337</v>
      </c>
      <c r="BI129" s="36" t="s">
        <v>337</v>
      </c>
      <c r="BJ129" s="36" t="s">
        <v>337</v>
      </c>
      <c r="BK129" s="36" t="s">
        <v>337</v>
      </c>
      <c r="BL129" s="36" t="s">
        <v>337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337</v>
      </c>
      <c r="E130" s="36" t="s">
        <v>337</v>
      </c>
      <c r="F130" s="36" t="s">
        <v>337</v>
      </c>
      <c r="G130" s="36" t="s">
        <v>337</v>
      </c>
      <c r="H130" s="36" t="s">
        <v>337</v>
      </c>
      <c r="I130" s="36" t="s">
        <v>337</v>
      </c>
      <c r="J130" s="36" t="s">
        <v>337</v>
      </c>
      <c r="K130" s="36" t="s">
        <v>337</v>
      </c>
      <c r="L130" s="36" t="s">
        <v>337</v>
      </c>
      <c r="M130" s="36" t="s">
        <v>337</v>
      </c>
      <c r="N130" s="36" t="s">
        <v>337</v>
      </c>
      <c r="O130" s="36" t="s">
        <v>337</v>
      </c>
      <c r="P130" s="36" t="s">
        <v>337</v>
      </c>
      <c r="Q130" s="36" t="s">
        <v>337</v>
      </c>
      <c r="R130" s="36" t="s">
        <v>337</v>
      </c>
      <c r="S130" s="36" t="s">
        <v>337</v>
      </c>
      <c r="T130" s="36" t="s">
        <v>337</v>
      </c>
      <c r="U130" s="36" t="s">
        <v>337</v>
      </c>
      <c r="V130" s="36" t="s">
        <v>337</v>
      </c>
      <c r="W130" s="36" t="s">
        <v>337</v>
      </c>
      <c r="X130" s="36" t="s">
        <v>337</v>
      </c>
      <c r="Y130" s="36" t="s">
        <v>337</v>
      </c>
      <c r="Z130" s="36" t="s">
        <v>337</v>
      </c>
      <c r="AA130" s="36" t="s">
        <v>337</v>
      </c>
      <c r="AB130" s="36" t="s">
        <v>337</v>
      </c>
      <c r="AC130" s="36" t="s">
        <v>337</v>
      </c>
      <c r="AD130" s="36" t="s">
        <v>337</v>
      </c>
      <c r="AE130" s="36" t="s">
        <v>337</v>
      </c>
      <c r="AF130" s="36" t="s">
        <v>337</v>
      </c>
      <c r="AG130" s="36" t="s">
        <v>337</v>
      </c>
      <c r="AH130" s="36" t="s">
        <v>337</v>
      </c>
      <c r="AI130" s="36" t="s">
        <v>337</v>
      </c>
      <c r="AJ130" s="36" t="s">
        <v>337</v>
      </c>
      <c r="AK130" s="36" t="s">
        <v>337</v>
      </c>
      <c r="AL130" s="36" t="s">
        <v>337</v>
      </c>
      <c r="AM130" s="36" t="s">
        <v>337</v>
      </c>
      <c r="AN130" s="36" t="s">
        <v>337</v>
      </c>
      <c r="AO130" s="36" t="s">
        <v>337</v>
      </c>
      <c r="AP130" s="36" t="s">
        <v>337</v>
      </c>
      <c r="AQ130" s="36" t="s">
        <v>337</v>
      </c>
      <c r="AR130" s="36" t="s">
        <v>337</v>
      </c>
      <c r="AS130" s="36" t="s">
        <v>337</v>
      </c>
      <c r="AT130" s="36" t="s">
        <v>337</v>
      </c>
      <c r="AU130" s="36" t="s">
        <v>337</v>
      </c>
      <c r="AV130" s="36" t="s">
        <v>337</v>
      </c>
      <c r="AW130" s="36" t="s">
        <v>337</v>
      </c>
      <c r="AX130" s="36" t="s">
        <v>337</v>
      </c>
      <c r="AY130" s="36" t="s">
        <v>337</v>
      </c>
      <c r="AZ130" s="36" t="s">
        <v>337</v>
      </c>
      <c r="BA130" s="36" t="s">
        <v>337</v>
      </c>
      <c r="BB130" s="36" t="s">
        <v>337</v>
      </c>
      <c r="BC130" s="36" t="s">
        <v>337</v>
      </c>
      <c r="BD130" s="36" t="s">
        <v>337</v>
      </c>
      <c r="BE130" s="36" t="s">
        <v>337</v>
      </c>
      <c r="BF130" s="36" t="s">
        <v>337</v>
      </c>
      <c r="BG130" s="36" t="s">
        <v>337</v>
      </c>
      <c r="BH130" s="36" t="s">
        <v>337</v>
      </c>
      <c r="BI130" s="36" t="s">
        <v>337</v>
      </c>
      <c r="BJ130" s="36" t="s">
        <v>337</v>
      </c>
      <c r="BK130" s="36" t="s">
        <v>337</v>
      </c>
      <c r="BL130" s="36" t="s">
        <v>337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337</v>
      </c>
      <c r="E131" s="36" t="s">
        <v>337</v>
      </c>
      <c r="F131" s="36" t="s">
        <v>337</v>
      </c>
      <c r="G131" s="36" t="s">
        <v>337</v>
      </c>
      <c r="H131" s="36" t="s">
        <v>337</v>
      </c>
      <c r="I131" s="36" t="s">
        <v>337</v>
      </c>
      <c r="J131" s="36" t="s">
        <v>337</v>
      </c>
      <c r="K131" s="36" t="s">
        <v>337</v>
      </c>
      <c r="L131" s="36" t="s">
        <v>337</v>
      </c>
      <c r="M131" s="36" t="s">
        <v>337</v>
      </c>
      <c r="N131" s="36" t="s">
        <v>337</v>
      </c>
      <c r="O131" s="36" t="s">
        <v>337</v>
      </c>
      <c r="P131" s="36" t="s">
        <v>337</v>
      </c>
      <c r="Q131" s="36" t="s">
        <v>337</v>
      </c>
      <c r="R131" s="36" t="s">
        <v>337</v>
      </c>
      <c r="S131" s="36" t="s">
        <v>337</v>
      </c>
      <c r="T131" s="36" t="s">
        <v>337</v>
      </c>
      <c r="U131" s="36" t="s">
        <v>337</v>
      </c>
      <c r="V131" s="36" t="s">
        <v>337</v>
      </c>
      <c r="W131" s="36" t="s">
        <v>337</v>
      </c>
      <c r="X131" s="36" t="s">
        <v>337</v>
      </c>
      <c r="Y131" s="36" t="s">
        <v>337</v>
      </c>
      <c r="Z131" s="36" t="s">
        <v>337</v>
      </c>
      <c r="AA131" s="36" t="s">
        <v>337</v>
      </c>
      <c r="AB131" s="36" t="s">
        <v>337</v>
      </c>
      <c r="AC131" s="36" t="s">
        <v>337</v>
      </c>
      <c r="AD131" s="36" t="s">
        <v>337</v>
      </c>
      <c r="AE131" s="36" t="s">
        <v>337</v>
      </c>
      <c r="AF131" s="36" t="s">
        <v>337</v>
      </c>
      <c r="AG131" s="36" t="s">
        <v>337</v>
      </c>
      <c r="AH131" s="36" t="s">
        <v>337</v>
      </c>
      <c r="AI131" s="36" t="s">
        <v>337</v>
      </c>
      <c r="AJ131" s="36" t="s">
        <v>337</v>
      </c>
      <c r="AK131" s="36" t="s">
        <v>337</v>
      </c>
      <c r="AL131" s="36" t="s">
        <v>337</v>
      </c>
      <c r="AM131" s="36" t="s">
        <v>337</v>
      </c>
      <c r="AN131" s="36" t="s">
        <v>337</v>
      </c>
      <c r="AO131" s="36" t="s">
        <v>337</v>
      </c>
      <c r="AP131" s="36" t="s">
        <v>337</v>
      </c>
      <c r="AQ131" s="36" t="s">
        <v>337</v>
      </c>
      <c r="AR131" s="36" t="s">
        <v>337</v>
      </c>
      <c r="AS131" s="36" t="s">
        <v>337</v>
      </c>
      <c r="AT131" s="36" t="s">
        <v>337</v>
      </c>
      <c r="AU131" s="36" t="s">
        <v>337</v>
      </c>
      <c r="AV131" s="36" t="s">
        <v>337</v>
      </c>
      <c r="AW131" s="36" t="s">
        <v>337</v>
      </c>
      <c r="AX131" s="36" t="s">
        <v>337</v>
      </c>
      <c r="AY131" s="36" t="s">
        <v>337</v>
      </c>
      <c r="AZ131" s="36" t="s">
        <v>337</v>
      </c>
      <c r="BA131" s="36" t="s">
        <v>337</v>
      </c>
      <c r="BB131" s="36" t="s">
        <v>337</v>
      </c>
      <c r="BC131" s="36" t="s">
        <v>337</v>
      </c>
      <c r="BD131" s="36" t="s">
        <v>337</v>
      </c>
      <c r="BE131" s="36" t="s">
        <v>337</v>
      </c>
      <c r="BF131" s="36" t="s">
        <v>337</v>
      </c>
      <c r="BG131" s="36" t="s">
        <v>337</v>
      </c>
      <c r="BH131" s="36" t="s">
        <v>337</v>
      </c>
      <c r="BI131" s="36" t="s">
        <v>337</v>
      </c>
      <c r="BJ131" s="36" t="s">
        <v>337</v>
      </c>
      <c r="BK131" s="36" t="s">
        <v>337</v>
      </c>
      <c r="BL131" s="36" t="s">
        <v>337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337</v>
      </c>
      <c r="E132" s="36" t="s">
        <v>337</v>
      </c>
      <c r="F132" s="36" t="s">
        <v>337</v>
      </c>
      <c r="G132" s="36" t="s">
        <v>337</v>
      </c>
      <c r="H132" s="36" t="s">
        <v>337</v>
      </c>
      <c r="I132" s="36" t="s">
        <v>337</v>
      </c>
      <c r="J132" s="36" t="s">
        <v>337</v>
      </c>
      <c r="K132" s="36" t="s">
        <v>337</v>
      </c>
      <c r="L132" s="36" t="s">
        <v>337</v>
      </c>
      <c r="M132" s="36" t="s">
        <v>337</v>
      </c>
      <c r="N132" s="36" t="s">
        <v>337</v>
      </c>
      <c r="O132" s="36" t="s">
        <v>337</v>
      </c>
      <c r="P132" s="36" t="s">
        <v>337</v>
      </c>
      <c r="Q132" s="36" t="s">
        <v>337</v>
      </c>
      <c r="R132" s="36" t="s">
        <v>337</v>
      </c>
      <c r="S132" s="36" t="s">
        <v>337</v>
      </c>
      <c r="T132" s="36" t="s">
        <v>337</v>
      </c>
      <c r="U132" s="36" t="s">
        <v>337</v>
      </c>
      <c r="V132" s="36" t="s">
        <v>337</v>
      </c>
      <c r="W132" s="36" t="s">
        <v>337</v>
      </c>
      <c r="X132" s="36" t="s">
        <v>337</v>
      </c>
      <c r="Y132" s="36" t="s">
        <v>337</v>
      </c>
      <c r="Z132" s="36" t="s">
        <v>337</v>
      </c>
      <c r="AA132" s="36" t="s">
        <v>337</v>
      </c>
      <c r="AB132" s="36" t="s">
        <v>337</v>
      </c>
      <c r="AC132" s="36" t="s">
        <v>337</v>
      </c>
      <c r="AD132" s="36" t="s">
        <v>337</v>
      </c>
      <c r="AE132" s="36" t="s">
        <v>337</v>
      </c>
      <c r="AF132" s="36" t="s">
        <v>337</v>
      </c>
      <c r="AG132" s="36" t="s">
        <v>337</v>
      </c>
      <c r="AH132" s="36" t="s">
        <v>337</v>
      </c>
      <c r="AI132" s="36" t="s">
        <v>337</v>
      </c>
      <c r="AJ132" s="36" t="s">
        <v>337</v>
      </c>
      <c r="AK132" s="36" t="s">
        <v>337</v>
      </c>
      <c r="AL132" s="36" t="s">
        <v>337</v>
      </c>
      <c r="AM132" s="36" t="s">
        <v>337</v>
      </c>
      <c r="AN132" s="36" t="s">
        <v>337</v>
      </c>
      <c r="AO132" s="36" t="s">
        <v>337</v>
      </c>
      <c r="AP132" s="36" t="s">
        <v>337</v>
      </c>
      <c r="AQ132" s="36" t="s">
        <v>337</v>
      </c>
      <c r="AR132" s="36" t="s">
        <v>337</v>
      </c>
      <c r="AS132" s="36" t="s">
        <v>337</v>
      </c>
      <c r="AT132" s="36" t="s">
        <v>337</v>
      </c>
      <c r="AU132" s="36" t="s">
        <v>337</v>
      </c>
      <c r="AV132" s="36" t="s">
        <v>337</v>
      </c>
      <c r="AW132" s="36" t="s">
        <v>337</v>
      </c>
      <c r="AX132" s="36" t="s">
        <v>337</v>
      </c>
      <c r="AY132" s="36" t="s">
        <v>337</v>
      </c>
      <c r="AZ132" s="36" t="s">
        <v>337</v>
      </c>
      <c r="BA132" s="36" t="s">
        <v>337</v>
      </c>
      <c r="BB132" s="36" t="s">
        <v>337</v>
      </c>
      <c r="BC132" s="36" t="s">
        <v>337</v>
      </c>
      <c r="BD132" s="36" t="s">
        <v>337</v>
      </c>
      <c r="BE132" s="36" t="s">
        <v>337</v>
      </c>
      <c r="BF132" s="36" t="s">
        <v>337</v>
      </c>
      <c r="BG132" s="36" t="s">
        <v>337</v>
      </c>
      <c r="BH132" s="36" t="s">
        <v>337</v>
      </c>
      <c r="BI132" s="36" t="s">
        <v>337</v>
      </c>
      <c r="BJ132" s="36" t="s">
        <v>337</v>
      </c>
      <c r="BK132" s="36" t="s">
        <v>337</v>
      </c>
      <c r="BL132" s="36" t="s">
        <v>337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5.3071203850000002</v>
      </c>
      <c r="E133" s="36">
        <v>88</v>
      </c>
      <c r="F133" s="36">
        <v>1</v>
      </c>
      <c r="G133" s="36">
        <v>14</v>
      </c>
      <c r="H133" s="36">
        <v>73</v>
      </c>
      <c r="I133" s="36">
        <v>2.6600428266951515E-4</v>
      </c>
      <c r="J133" s="36">
        <v>0.29454564696969165</v>
      </c>
      <c r="K133" s="36">
        <v>2.6600428266951515E-4</v>
      </c>
      <c r="L133" s="36">
        <v>0</v>
      </c>
      <c r="M133" s="36">
        <v>4.1301651252354965E-2</v>
      </c>
      <c r="N133" s="36">
        <v>0.25351000000000623</v>
      </c>
      <c r="O133" s="36">
        <v>7.1318928000000004E-2</v>
      </c>
      <c r="P133" s="36">
        <v>0.12744107099999999</v>
      </c>
      <c r="Q133" s="36">
        <v>6.5409233999999997E-2</v>
      </c>
      <c r="R133" s="36">
        <v>5.9096940000000001E-3</v>
      </c>
      <c r="S133" s="36">
        <v>0.119732772</v>
      </c>
      <c r="T133" s="36">
        <v>7.7082990000000001E-3</v>
      </c>
      <c r="U133" s="36">
        <v>0.61969999999999992</v>
      </c>
      <c r="V133" s="36">
        <v>1.4725999999999999</v>
      </c>
      <c r="W133" s="36">
        <v>0.69128493228266941</v>
      </c>
      <c r="X133" s="36">
        <v>1.8945867179696916</v>
      </c>
      <c r="Y133" s="36">
        <v>2.5858716502523609</v>
      </c>
      <c r="Z133" s="36">
        <v>2.3214249376530925E-4</v>
      </c>
      <c r="AA133" s="36">
        <v>4.9678493665776173E-5</v>
      </c>
      <c r="AB133" s="36">
        <v>4.967847E-5</v>
      </c>
      <c r="AC133" s="36">
        <v>2.5351319637034288E-6</v>
      </c>
      <c r="AD133" s="36">
        <v>3.9566678569081751E-3</v>
      </c>
      <c r="AE133" s="36">
        <v>3.5610010712173575E-2</v>
      </c>
      <c r="AF133" s="36">
        <v>3.9566678569081741E-2</v>
      </c>
      <c r="AG133" s="36">
        <v>6.1961213007597271E-2</v>
      </c>
      <c r="AH133" s="36">
        <v>0.10540528189798154</v>
      </c>
      <c r="AI133" s="36">
        <v>0.33758178121380578</v>
      </c>
      <c r="AJ133" s="36">
        <v>2.91026329222448E-6</v>
      </c>
      <c r="AK133" s="36">
        <v>3.5168857841276253E-6</v>
      </c>
      <c r="AL133" s="36">
        <v>8.7960175477481346E-6</v>
      </c>
      <c r="AM133" s="36">
        <v>6.1966658402853196E-2</v>
      </c>
      <c r="AN133" s="36">
        <v>0.10936546664067384</v>
      </c>
      <c r="AO133" s="36">
        <v>0.37320058794352712</v>
      </c>
      <c r="AP133" s="36">
        <v>27.315495339000002</v>
      </c>
      <c r="AQ133" s="36">
        <v>14.708343643999999</v>
      </c>
      <c r="AR133" s="36">
        <v>42.023838983000005</v>
      </c>
      <c r="AS133" s="36">
        <v>1.1932916929999999</v>
      </c>
      <c r="AT133" s="36">
        <v>19.856115119999998</v>
      </c>
      <c r="AU133" s="36">
        <v>43.564288859999998</v>
      </c>
      <c r="AV133" s="36">
        <v>20.834565312999999</v>
      </c>
      <c r="AW133" s="36">
        <v>45.711007219000003</v>
      </c>
      <c r="AX133" s="36">
        <v>19.211440655000001</v>
      </c>
      <c r="AY133" s="36">
        <v>42.149873984999999</v>
      </c>
      <c r="AZ133" s="36">
        <v>2.1159641428571432E-2</v>
      </c>
      <c r="BA133" s="36">
        <v>4.2319282857142863E-2</v>
      </c>
      <c r="BB133" s="36">
        <v>4.5641066940000004</v>
      </c>
      <c r="BC133" s="36">
        <v>313.345082273</v>
      </c>
      <c r="BD133" s="36">
        <v>687.47867317199996</v>
      </c>
      <c r="BE133" s="36">
        <v>0.32847115428571433</v>
      </c>
      <c r="BF133" s="36">
        <v>0.65694230857142866</v>
      </c>
      <c r="BG133" s="36">
        <v>7.0075240919999997</v>
      </c>
      <c r="BH133" s="36">
        <v>65.712386358000003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5.5020297410000003</v>
      </c>
      <c r="E134" s="36">
        <v>95</v>
      </c>
      <c r="F134" s="36">
        <v>5</v>
      </c>
      <c r="G134" s="36">
        <v>25</v>
      </c>
      <c r="H134" s="36">
        <v>65</v>
      </c>
      <c r="I134" s="36">
        <v>1.1742189982389874E-3</v>
      </c>
      <c r="J134" s="36">
        <v>0.77934045641145133</v>
      </c>
      <c r="K134" s="36">
        <v>1.1742189982389874E-3</v>
      </c>
      <c r="L134" s="36">
        <v>0</v>
      </c>
      <c r="M134" s="36">
        <v>0.20133967540969278</v>
      </c>
      <c r="N134" s="36">
        <v>0.57917499999999755</v>
      </c>
      <c r="O134" s="36">
        <v>2.0972540000000001E-2</v>
      </c>
      <c r="P134" s="36">
        <v>3.3959575999999998E-2</v>
      </c>
      <c r="Q134" s="36">
        <v>1.3793690000000001E-2</v>
      </c>
      <c r="R134" s="36">
        <v>7.1788500000000005E-3</v>
      </c>
      <c r="S134" s="36">
        <v>2.4595858999999998E-2</v>
      </c>
      <c r="T134" s="36">
        <v>9.3637170000000006E-3</v>
      </c>
      <c r="U134" s="36">
        <v>2.4836500000000008</v>
      </c>
      <c r="V134" s="36">
        <v>5.8795000000000011</v>
      </c>
      <c r="W134" s="36">
        <v>2.5057967589982399</v>
      </c>
      <c r="X134" s="36">
        <v>6.6928000324114523</v>
      </c>
      <c r="Y134" s="36">
        <v>9.1985967914096918</v>
      </c>
      <c r="Z134" s="36">
        <v>9.6875711091535892E-4</v>
      </c>
      <c r="AA134" s="36">
        <v>2.0731402173588675E-4</v>
      </c>
      <c r="AB134" s="36">
        <v>2.07314E-4</v>
      </c>
      <c r="AC134" s="36">
        <v>1.3939060721053995E-5</v>
      </c>
      <c r="AD134" s="36">
        <v>7.4190824407017828E-3</v>
      </c>
      <c r="AE134" s="36">
        <v>6.6771741966316051E-2</v>
      </c>
      <c r="AF134" s="36">
        <v>7.4190824407017825E-2</v>
      </c>
      <c r="AG134" s="36">
        <v>0.24774916906836086</v>
      </c>
      <c r="AH134" s="36">
        <v>0.42145835657606234</v>
      </c>
      <c r="AI134" s="36">
        <v>1.3498058176827938</v>
      </c>
      <c r="AJ134" s="36">
        <v>1.1884327230786538E-5</v>
      </c>
      <c r="AK134" s="36">
        <v>1.4361525846662153E-5</v>
      </c>
      <c r="AL134" s="36">
        <v>3.5919344873184114E-5</v>
      </c>
      <c r="AM134" s="36">
        <v>0.24777499245631271</v>
      </c>
      <c r="AN134" s="36">
        <v>0.42889180054261078</v>
      </c>
      <c r="AO134" s="36">
        <v>1.416613478993983</v>
      </c>
      <c r="AP134" s="36">
        <v>21.435830837000001</v>
      </c>
      <c r="AQ134" s="36">
        <v>11.54237045</v>
      </c>
      <c r="AR134" s="36">
        <v>32.978201287000005</v>
      </c>
      <c r="AS134" s="36">
        <v>0.66416947599999998</v>
      </c>
      <c r="AT134" s="36">
        <v>11.015068442</v>
      </c>
      <c r="AU134" s="36">
        <v>23.786913468000002</v>
      </c>
      <c r="AV134" s="36">
        <v>13.763439658999999</v>
      </c>
      <c r="AW134" s="36">
        <v>29.721989464</v>
      </c>
      <c r="AX134" s="36">
        <v>12.631113356</v>
      </c>
      <c r="AY134" s="36">
        <v>27.276743849999999</v>
      </c>
      <c r="AZ134" s="36">
        <v>0.11056748</v>
      </c>
      <c r="BA134" s="36">
        <v>0.22113495999999999</v>
      </c>
      <c r="BB134" s="36">
        <v>3.479665378</v>
      </c>
      <c r="BC134" s="36">
        <v>190.673534238</v>
      </c>
      <c r="BD134" s="36">
        <v>411.75730165900001</v>
      </c>
      <c r="BE134" s="36">
        <v>0.25042571857142859</v>
      </c>
      <c r="BF134" s="36">
        <v>0.50085143857142855</v>
      </c>
      <c r="BG134" s="36">
        <v>6.31014973</v>
      </c>
      <c r="BH134" s="36">
        <v>34.309078024999998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5.1387397039999998</v>
      </c>
      <c r="E135" s="36">
        <v>3</v>
      </c>
      <c r="F135" s="36">
        <v>0</v>
      </c>
      <c r="G135" s="36">
        <v>0</v>
      </c>
      <c r="H135" s="36">
        <v>3</v>
      </c>
      <c r="I135" s="36">
        <v>1.2090259554113124E-4</v>
      </c>
      <c r="J135" s="36">
        <v>3.9084543770431766E-2</v>
      </c>
      <c r="K135" s="36">
        <v>1.2090259554113124E-4</v>
      </c>
      <c r="L135" s="36">
        <v>0</v>
      </c>
      <c r="M135" s="36">
        <v>2.28404463659732E-2</v>
      </c>
      <c r="N135" s="36">
        <v>1.6364999999999699E-2</v>
      </c>
      <c r="O135" s="36">
        <v>3.9948019999999996E-3</v>
      </c>
      <c r="P135" s="36">
        <v>6.919733E-3</v>
      </c>
      <c r="Q135" s="36">
        <v>3.7622799999999998E-3</v>
      </c>
      <c r="R135" s="36">
        <v>2.3252200000000001E-4</v>
      </c>
      <c r="S135" s="36">
        <v>6.616444E-3</v>
      </c>
      <c r="T135" s="36">
        <v>3.0328899999999999E-4</v>
      </c>
      <c r="U135" s="36">
        <v>0</v>
      </c>
      <c r="V135" s="36">
        <v>0</v>
      </c>
      <c r="W135" s="36">
        <v>4.1157045955411307E-3</v>
      </c>
      <c r="X135" s="36">
        <v>4.6004276770431764E-2</v>
      </c>
      <c r="Y135" s="36">
        <v>5.0119981365972892E-2</v>
      </c>
      <c r="Z135" s="36">
        <v>1.1517355280439445E-4</v>
      </c>
      <c r="AA135" s="36">
        <v>2.4647140300140408E-5</v>
      </c>
      <c r="AB135" s="36">
        <v>2.46471E-5</v>
      </c>
      <c r="AC135" s="36">
        <v>1.2471065787762077E-6</v>
      </c>
      <c r="AD135" s="36">
        <v>3.4170187264492792E-4</v>
      </c>
      <c r="AE135" s="36">
        <v>3.0753168538043508E-3</v>
      </c>
      <c r="AF135" s="36">
        <v>3.4170187264492787E-3</v>
      </c>
      <c r="AG135" s="36">
        <v>0</v>
      </c>
      <c r="AH135" s="36">
        <v>0</v>
      </c>
      <c r="AI135" s="36">
        <v>0</v>
      </c>
      <c r="AJ135" s="36">
        <v>1.4129012111575612E-6</v>
      </c>
      <c r="AK135" s="36">
        <v>1.7074098406053946E-6</v>
      </c>
      <c r="AL135" s="36">
        <v>4.2703709591434061E-6</v>
      </c>
      <c r="AM135" s="36">
        <v>2.6600077899337688E-6</v>
      </c>
      <c r="AN135" s="36">
        <v>3.4340928248553332E-4</v>
      </c>
      <c r="AO135" s="36">
        <v>3.0795872247634942E-3</v>
      </c>
      <c r="AP135" s="36">
        <v>2.9160742E-2</v>
      </c>
      <c r="AQ135" s="36">
        <v>1.5701937999999999E-2</v>
      </c>
      <c r="AR135" s="36">
        <v>4.4862680000000002E-2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0.50375910099999999</v>
      </c>
      <c r="BC135" s="36">
        <v>22.665362283</v>
      </c>
      <c r="BD135" s="36">
        <v>47.980207984000003</v>
      </c>
      <c r="BE135" s="36">
        <v>3.6254702857142856E-2</v>
      </c>
      <c r="BF135" s="36">
        <v>7.2509405714285713E-2</v>
      </c>
      <c r="BG135" s="36">
        <v>1.4401167500000001</v>
      </c>
      <c r="BH135" s="36">
        <v>7.1072560100000004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5.3469650939999998</v>
      </c>
      <c r="E136" s="36">
        <v>13</v>
      </c>
      <c r="F136" s="36">
        <v>0</v>
      </c>
      <c r="G136" s="36">
        <v>8</v>
      </c>
      <c r="H136" s="36">
        <v>5</v>
      </c>
      <c r="I136" s="36">
        <v>3.8156963993044917E-3</v>
      </c>
      <c r="J136" s="36">
        <v>1.117808172297635</v>
      </c>
      <c r="K136" s="36">
        <v>3.8156963993044917E-3</v>
      </c>
      <c r="L136" s="36">
        <v>0</v>
      </c>
      <c r="M136" s="36">
        <v>0.35462286869518383</v>
      </c>
      <c r="N136" s="36">
        <v>0.76700100000175575</v>
      </c>
      <c r="O136" s="36">
        <v>5.2042801999999999E-2</v>
      </c>
      <c r="P136" s="36">
        <v>9.0173123999999993E-2</v>
      </c>
      <c r="Q136" s="36">
        <v>4.5174489999999998E-2</v>
      </c>
      <c r="R136" s="36">
        <v>6.8683120000000005E-3</v>
      </c>
      <c r="S136" s="36">
        <v>8.1214454999999991E-2</v>
      </c>
      <c r="T136" s="36">
        <v>8.9586690000000007E-3</v>
      </c>
      <c r="U136" s="36">
        <v>6.6599999999999993E-2</v>
      </c>
      <c r="V136" s="36">
        <v>0.15840000000000001</v>
      </c>
      <c r="W136" s="36">
        <v>0.12245849839930448</v>
      </c>
      <c r="X136" s="36">
        <v>1.3663812962976352</v>
      </c>
      <c r="Y136" s="36">
        <v>1.4888397946969396</v>
      </c>
      <c r="Z136" s="36">
        <v>2.077123731610207E-3</v>
      </c>
      <c r="AA136" s="36">
        <v>4.4450447856458431E-4</v>
      </c>
      <c r="AB136" s="36">
        <v>4.4450400000000003E-4</v>
      </c>
      <c r="AC136" s="36">
        <v>3.6095658925172576E-5</v>
      </c>
      <c r="AD136" s="36">
        <v>6.5821259843129032E-3</v>
      </c>
      <c r="AE136" s="36">
        <v>5.9239133858816136E-2</v>
      </c>
      <c r="AF136" s="36">
        <v>6.5821259843129032E-2</v>
      </c>
      <c r="AG136" s="36">
        <v>7.2813841745646892E-3</v>
      </c>
      <c r="AH136" s="36">
        <v>1.2386722503857174E-2</v>
      </c>
      <c r="AI136" s="36">
        <v>3.9670989640731763E-2</v>
      </c>
      <c r="AJ136" s="36">
        <v>2.5481303681341239E-5</v>
      </c>
      <c r="AK136" s="36">
        <v>3.0792689760193297E-5</v>
      </c>
      <c r="AL136" s="36">
        <v>7.7015022977270389E-5</v>
      </c>
      <c r="AM136" s="36">
        <v>7.3429611371712035E-3</v>
      </c>
      <c r="AN136" s="36">
        <v>1.8999641177930269E-2</v>
      </c>
      <c r="AO136" s="36">
        <v>9.8987138522525164E-2</v>
      </c>
      <c r="AP136" s="36">
        <v>32.918844008999997</v>
      </c>
      <c r="AQ136" s="36">
        <v>17.725531389</v>
      </c>
      <c r="AR136" s="36">
        <v>50.644375397999994</v>
      </c>
      <c r="AS136" s="36">
        <v>1.5374718359999999</v>
      </c>
      <c r="AT136" s="36">
        <v>66.513862223000004</v>
      </c>
      <c r="AU136" s="36">
        <v>159.70207678200001</v>
      </c>
      <c r="AV136" s="36">
        <v>49.469908097000001</v>
      </c>
      <c r="AW136" s="36">
        <v>118.778955203</v>
      </c>
      <c r="AX136" s="36">
        <v>46.109594205999997</v>
      </c>
      <c r="AY136" s="36">
        <v>110.710725677</v>
      </c>
      <c r="AZ136" s="36">
        <v>3.0514288571428572E-2</v>
      </c>
      <c r="BA136" s="36">
        <v>6.1028577142857143E-2</v>
      </c>
      <c r="BB136" s="36">
        <v>1.8899535139999999</v>
      </c>
      <c r="BC136" s="36">
        <v>98.888159449</v>
      </c>
      <c r="BD136" s="36">
        <v>237.43388077899999</v>
      </c>
      <c r="BE136" s="36">
        <v>0.1360168042857143</v>
      </c>
      <c r="BF136" s="36">
        <v>0.27203361000000004</v>
      </c>
      <c r="BG136" s="36">
        <v>4.7822139159999999</v>
      </c>
      <c r="BH136" s="36">
        <v>24.851320704999999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4.9360770970000001</v>
      </c>
      <c r="E137" s="36">
        <v>7</v>
      </c>
      <c r="F137" s="36">
        <v>0</v>
      </c>
      <c r="G137" s="36">
        <v>1</v>
      </c>
      <c r="H137" s="36">
        <v>6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1.8475000000000002E-5</v>
      </c>
      <c r="P137" s="36">
        <v>3.1035999999999999E-5</v>
      </c>
      <c r="Q137" s="36">
        <v>1.5409000000000001E-5</v>
      </c>
      <c r="R137" s="36">
        <v>3.066E-6</v>
      </c>
      <c r="S137" s="36">
        <v>2.7036E-5</v>
      </c>
      <c r="T137" s="36">
        <v>4.0000000000000007E-6</v>
      </c>
      <c r="U137" s="36">
        <v>0</v>
      </c>
      <c r="V137" s="36">
        <v>0</v>
      </c>
      <c r="W137" s="36">
        <v>1.8475000000000002E-5</v>
      </c>
      <c r="X137" s="36">
        <v>3.1035999999999999E-5</v>
      </c>
      <c r="Y137" s="36">
        <v>4.9511000000000001E-5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3.6303999999999997E-5</v>
      </c>
      <c r="AQ137" s="36">
        <v>1.9548E-5</v>
      </c>
      <c r="AR137" s="36">
        <v>5.5851999999999993E-5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0.36304309200000001</v>
      </c>
      <c r="BC137" s="36">
        <v>17.156403553000001</v>
      </c>
      <c r="BD137" s="36">
        <v>40.182294935999998</v>
      </c>
      <c r="BE137" s="36">
        <v>2.6127605714285716E-2</v>
      </c>
      <c r="BF137" s="36">
        <v>5.2255212857142859E-2</v>
      </c>
      <c r="BG137" s="36">
        <v>2.8436154139999998</v>
      </c>
      <c r="BH137" s="36">
        <v>12.07570258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5.5465715040000001</v>
      </c>
      <c r="E138" s="36">
        <v>20</v>
      </c>
      <c r="F138" s="36">
        <v>1</v>
      </c>
      <c r="G138" s="36">
        <v>6</v>
      </c>
      <c r="H138" s="36">
        <v>13</v>
      </c>
      <c r="I138" s="36">
        <v>1.4023804555027097</v>
      </c>
      <c r="J138" s="36">
        <v>32.676406479454755</v>
      </c>
      <c r="K138" s="36">
        <v>0.79403445551253826</v>
      </c>
      <c r="L138" s="36">
        <v>0.60834599999017136</v>
      </c>
      <c r="M138" s="36">
        <v>21.526549934937734</v>
      </c>
      <c r="N138" s="36">
        <v>12.552237000019726</v>
      </c>
      <c r="O138" s="36">
        <v>0.249650391</v>
      </c>
      <c r="P138" s="36">
        <v>0.44634564800000004</v>
      </c>
      <c r="Q138" s="36">
        <v>0.23198637999999999</v>
      </c>
      <c r="R138" s="36">
        <v>1.7664011E-2</v>
      </c>
      <c r="S138" s="36">
        <v>0.42330563300000001</v>
      </c>
      <c r="T138" s="36">
        <v>2.3040015E-2</v>
      </c>
      <c r="U138" s="36">
        <v>0.1244</v>
      </c>
      <c r="V138" s="36">
        <v>0.29619999999999996</v>
      </c>
      <c r="W138" s="36">
        <v>1.7764308465027099</v>
      </c>
      <c r="X138" s="36">
        <v>33.418952127454752</v>
      </c>
      <c r="Y138" s="36">
        <v>35.195382973957464</v>
      </c>
      <c r="Z138" s="36">
        <v>0.24724919034081555</v>
      </c>
      <c r="AA138" s="36">
        <v>0.10125008315985747</v>
      </c>
      <c r="AB138" s="36">
        <v>0.101250083</v>
      </c>
      <c r="AC138" s="36">
        <v>9.0156439508771759E-3</v>
      </c>
      <c r="AD138" s="36">
        <v>0.25777366829525816</v>
      </c>
      <c r="AE138" s="36">
        <v>2.3199630146573238</v>
      </c>
      <c r="AF138" s="36">
        <v>2.5777366829525814</v>
      </c>
      <c r="AG138" s="36">
        <v>1.2468446092403863E-2</v>
      </c>
      <c r="AH138" s="36">
        <v>2.1210689904319215E-2</v>
      </c>
      <c r="AI138" s="36">
        <v>6.7931533882752082E-2</v>
      </c>
      <c r="AJ138" s="36">
        <v>5.8041864966563638E-3</v>
      </c>
      <c r="AK138" s="36">
        <v>7.0140255071108959E-3</v>
      </c>
      <c r="AL138" s="36">
        <v>1.7542648589653934E-2</v>
      </c>
      <c r="AM138" s="36">
        <v>2.7288276539937404E-2</v>
      </c>
      <c r="AN138" s="36">
        <v>0.28599838370668829</v>
      </c>
      <c r="AO138" s="36">
        <v>2.4054371971297299</v>
      </c>
      <c r="AP138" s="36">
        <v>306.24630907699998</v>
      </c>
      <c r="AQ138" s="36">
        <v>164.90185873300001</v>
      </c>
      <c r="AR138" s="36">
        <v>471.14816781000002</v>
      </c>
      <c r="AS138" s="36">
        <v>8.9305080750000005</v>
      </c>
      <c r="AT138" s="36">
        <v>1464.6258371710001</v>
      </c>
      <c r="AU138" s="36">
        <v>3274.050072555</v>
      </c>
      <c r="AV138" s="36">
        <v>781.88774313299996</v>
      </c>
      <c r="AW138" s="36">
        <v>1747.8454613900001</v>
      </c>
      <c r="AX138" s="36">
        <v>744.46489277800003</v>
      </c>
      <c r="AY138" s="36">
        <v>1664.1897707620001</v>
      </c>
      <c r="AZ138" s="36">
        <v>0.16063066714285715</v>
      </c>
      <c r="BA138" s="36">
        <v>0.3212613342857143</v>
      </c>
      <c r="BB138" s="36">
        <v>2.2900782030000002</v>
      </c>
      <c r="BC138" s="36">
        <v>161.23073046799999</v>
      </c>
      <c r="BD138" s="36">
        <v>360.41797938399998</v>
      </c>
      <c r="BE138" s="36">
        <v>0.16481311285714287</v>
      </c>
      <c r="BF138" s="36">
        <v>0.32962622571428574</v>
      </c>
      <c r="BG138" s="36">
        <v>6.6031093900000002</v>
      </c>
      <c r="BH138" s="36">
        <v>48.895218483999997</v>
      </c>
      <c r="BI138" s="36">
        <v>0.18</v>
      </c>
      <c r="BJ138" s="36">
        <v>0.18</v>
      </c>
      <c r="BK138" s="36">
        <v>0.27</v>
      </c>
      <c r="BL138" s="36">
        <v>0.27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5.515983759</v>
      </c>
      <c r="E139" s="36">
        <v>1</v>
      </c>
      <c r="F139" s="36">
        <v>0</v>
      </c>
      <c r="G139" s="36">
        <v>0</v>
      </c>
      <c r="H139" s="36">
        <v>1</v>
      </c>
      <c r="I139" s="36">
        <v>1.9489602902902337E-3</v>
      </c>
      <c r="J139" s="36">
        <v>1.5466440486811612</v>
      </c>
      <c r="K139" s="36">
        <v>1.9489602902902337E-3</v>
      </c>
      <c r="L139" s="36">
        <v>0</v>
      </c>
      <c r="M139" s="36">
        <v>0.23839800897155722</v>
      </c>
      <c r="N139" s="36">
        <v>1.3101949999998943</v>
      </c>
      <c r="O139" s="36">
        <v>7.8143120000000003E-3</v>
      </c>
      <c r="P139" s="36">
        <v>1.3209423E-2</v>
      </c>
      <c r="Q139" s="36">
        <v>6.440014E-3</v>
      </c>
      <c r="R139" s="36">
        <v>1.3742979999999999E-3</v>
      </c>
      <c r="S139" s="36">
        <v>1.1416861E-2</v>
      </c>
      <c r="T139" s="36">
        <v>1.7925619999999999E-3</v>
      </c>
      <c r="U139" s="36">
        <v>0</v>
      </c>
      <c r="V139" s="36">
        <v>0</v>
      </c>
      <c r="W139" s="36">
        <v>9.7632722902902345E-3</v>
      </c>
      <c r="X139" s="36">
        <v>1.5598534716811612</v>
      </c>
      <c r="Y139" s="36">
        <v>1.5696167439714515</v>
      </c>
      <c r="Z139" s="36">
        <v>1.711628495667074E-3</v>
      </c>
      <c r="AA139" s="36">
        <v>3.6628849807275376E-4</v>
      </c>
      <c r="AB139" s="36">
        <v>3.6628799999999999E-4</v>
      </c>
      <c r="AC139" s="36">
        <v>1.5316490063933926E-5</v>
      </c>
      <c r="AD139" s="36">
        <v>1.059897648104482E-2</v>
      </c>
      <c r="AE139" s="36">
        <v>9.539078832940337E-2</v>
      </c>
      <c r="AF139" s="36">
        <v>0.10598976481044818</v>
      </c>
      <c r="AG139" s="36">
        <v>0</v>
      </c>
      <c r="AH139" s="36">
        <v>0</v>
      </c>
      <c r="AI139" s="36">
        <v>0</v>
      </c>
      <c r="AJ139" s="36">
        <v>2.0997551794429792E-5</v>
      </c>
      <c r="AK139" s="36">
        <v>2.5374333519792135E-5</v>
      </c>
      <c r="AL139" s="36">
        <v>6.3463273078078961E-5</v>
      </c>
      <c r="AM139" s="36">
        <v>3.6314041858363718E-5</v>
      </c>
      <c r="AN139" s="36">
        <v>1.0624350814564611E-2</v>
      </c>
      <c r="AO139" s="36">
        <v>9.5454251602481444E-2</v>
      </c>
      <c r="AP139" s="36">
        <v>1.034552132</v>
      </c>
      <c r="AQ139" s="36">
        <v>0.55706653299999997</v>
      </c>
      <c r="AR139" s="36">
        <v>1.5916186649999999</v>
      </c>
      <c r="AS139" s="36">
        <v>5.2014414000000002E-2</v>
      </c>
      <c r="AT139" s="36">
        <v>0.63114066300000005</v>
      </c>
      <c r="AU139" s="36">
        <v>1.5716501089999999</v>
      </c>
      <c r="AV139" s="36">
        <v>1.5415626870000001</v>
      </c>
      <c r="AW139" s="36">
        <v>3.8387594159999998</v>
      </c>
      <c r="AX139" s="36">
        <v>1.391311231</v>
      </c>
      <c r="AY139" s="36">
        <v>3.4646071360000001</v>
      </c>
      <c r="AZ139" s="36">
        <v>7.3442142857142864E-4</v>
      </c>
      <c r="BA139" s="36">
        <v>1.4688442857142857E-3</v>
      </c>
      <c r="BB139" s="36">
        <v>0.72731088799999999</v>
      </c>
      <c r="BC139" s="36">
        <v>36.474806086000001</v>
      </c>
      <c r="BD139" s="36">
        <v>90.828615941999999</v>
      </c>
      <c r="BE139" s="36">
        <v>5.2343352857142852E-2</v>
      </c>
      <c r="BF139" s="36">
        <v>0.1046867057142857</v>
      </c>
      <c r="BG139" s="36">
        <v>0.35419792500000002</v>
      </c>
      <c r="BH139" s="36">
        <v>25.725329407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5.5394261</v>
      </c>
      <c r="E140" s="36">
        <v>3</v>
      </c>
      <c r="F140" s="36">
        <v>2</v>
      </c>
      <c r="G140" s="36">
        <v>0</v>
      </c>
      <c r="H140" s="36">
        <v>1</v>
      </c>
      <c r="I140" s="36">
        <v>8.314854655015174E-3</v>
      </c>
      <c r="J140" s="36">
        <v>3.8897304688178527</v>
      </c>
      <c r="K140" s="36">
        <v>8.314854655015174E-3</v>
      </c>
      <c r="L140" s="36">
        <v>0</v>
      </c>
      <c r="M140" s="36">
        <v>0.79491532347389349</v>
      </c>
      <c r="N140" s="36">
        <v>3.1031299999989743</v>
      </c>
      <c r="O140" s="36">
        <v>8.1035949999999999E-3</v>
      </c>
      <c r="P140" s="36">
        <v>1.2930854E-2</v>
      </c>
      <c r="Q140" s="36">
        <v>6.6441859999999998E-3</v>
      </c>
      <c r="R140" s="36">
        <v>1.4594090000000001E-3</v>
      </c>
      <c r="S140" s="36">
        <v>1.1027277E-2</v>
      </c>
      <c r="T140" s="36">
        <v>1.903577E-3</v>
      </c>
      <c r="U140" s="36">
        <v>9.7349999999999992E-2</v>
      </c>
      <c r="V140" s="36">
        <v>0.23010000000000003</v>
      </c>
      <c r="W140" s="36">
        <v>0.11376844965501517</v>
      </c>
      <c r="X140" s="36">
        <v>4.1327613228178528</v>
      </c>
      <c r="Y140" s="36">
        <v>4.2465297724728677</v>
      </c>
      <c r="Z140" s="36">
        <v>5.421956292321296E-3</v>
      </c>
      <c r="AA140" s="36">
        <v>1.1602986465567575E-3</v>
      </c>
      <c r="AB140" s="36">
        <v>1.1602990000000001E-3</v>
      </c>
      <c r="AC140" s="36">
        <v>6.1562646522372806E-5</v>
      </c>
      <c r="AD140" s="36">
        <v>2.1593990857858122E-2</v>
      </c>
      <c r="AE140" s="36">
        <v>0.19434591772072313</v>
      </c>
      <c r="AF140" s="36">
        <v>0.21593990857858122</v>
      </c>
      <c r="AG140" s="36">
        <v>1.1097707449901477E-2</v>
      </c>
      <c r="AH140" s="36">
        <v>1.8878858650407108E-2</v>
      </c>
      <c r="AI140" s="36">
        <v>6.0463371623601152E-2</v>
      </c>
      <c r="AJ140" s="36">
        <v>6.6514432221442712E-5</v>
      </c>
      <c r="AK140" s="36">
        <v>8.0378865288192072E-5</v>
      </c>
      <c r="AL140" s="36">
        <v>2.0103408326022678E-4</v>
      </c>
      <c r="AM140" s="36">
        <v>1.1225784528645293E-2</v>
      </c>
      <c r="AN140" s="36">
        <v>4.0553228373553421E-2</v>
      </c>
      <c r="AO140" s="36">
        <v>0.25501032342758451</v>
      </c>
      <c r="AP140" s="36">
        <v>23.783023073999999</v>
      </c>
      <c r="AQ140" s="36">
        <v>12.806243193</v>
      </c>
      <c r="AR140" s="36">
        <v>36.589266266999999</v>
      </c>
      <c r="AS140" s="36">
        <v>1.4573081649999999</v>
      </c>
      <c r="AT140" s="36">
        <v>48.175445842000002</v>
      </c>
      <c r="AU140" s="36">
        <v>122.176663375</v>
      </c>
      <c r="AV140" s="36">
        <v>38.010040687999997</v>
      </c>
      <c r="AW140" s="36">
        <v>96.396408273000006</v>
      </c>
      <c r="AX140" s="36">
        <v>35.466704950999997</v>
      </c>
      <c r="AY140" s="36">
        <v>89.946311780000002</v>
      </c>
      <c r="AZ140" s="36">
        <v>7.7309394285714289E-2</v>
      </c>
      <c r="BA140" s="36">
        <v>0.15461878857142858</v>
      </c>
      <c r="BB140" s="36">
        <v>0.92893247599999995</v>
      </c>
      <c r="BC140" s="36">
        <v>35.330453499000001</v>
      </c>
      <c r="BD140" s="36">
        <v>89.600767540999996</v>
      </c>
      <c r="BE140" s="36">
        <v>6.6853721428571433E-2</v>
      </c>
      <c r="BF140" s="36">
        <v>0.13370744428571429</v>
      </c>
      <c r="BG140" s="36">
        <v>4.284484323</v>
      </c>
      <c r="BH140" s="36">
        <v>27.907499121000001</v>
      </c>
      <c r="BI140" s="36">
        <v>0.03</v>
      </c>
      <c r="BJ140" s="36">
        <v>0.03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4.7469459120000002</v>
      </c>
      <c r="E141" s="36">
        <v>3</v>
      </c>
      <c r="F141" s="36">
        <v>0</v>
      </c>
      <c r="G141" s="36">
        <v>1</v>
      </c>
      <c r="H141" s="36">
        <v>2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0.30991343900000001</v>
      </c>
      <c r="BC141" s="36">
        <v>13.661247274999999</v>
      </c>
      <c r="BD141" s="36">
        <v>37.437273638000001</v>
      </c>
      <c r="BE141" s="36">
        <v>2.2303952857142859E-2</v>
      </c>
      <c r="BF141" s="36">
        <v>4.4607907142857145E-2</v>
      </c>
      <c r="BG141" s="36">
        <v>0.89484574900000002</v>
      </c>
      <c r="BH141" s="36">
        <v>7.6313488209999996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4.6766607550000003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6.2497949999999997E-2</v>
      </c>
      <c r="BC142" s="36">
        <v>2.7303314080000001</v>
      </c>
      <c r="BD142" s="36">
        <v>6.3487221509999996</v>
      </c>
      <c r="BE142" s="36">
        <v>4.4978728571428575E-3</v>
      </c>
      <c r="BF142" s="36">
        <v>8.9957457142857151E-3</v>
      </c>
      <c r="BG142" s="36">
        <v>0.42871119000000002</v>
      </c>
      <c r="BH142" s="36">
        <v>4.0234171400000003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5.2690128170000001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1.4367500000000001E-3</v>
      </c>
      <c r="P143" s="36">
        <v>2.3143220000000002E-3</v>
      </c>
      <c r="Q143" s="36">
        <v>1.29926E-3</v>
      </c>
      <c r="R143" s="36">
        <v>1.3749000000000001E-4</v>
      </c>
      <c r="S143" s="36">
        <v>2.1349860000000002E-3</v>
      </c>
      <c r="T143" s="36">
        <v>1.7933599999999999E-4</v>
      </c>
      <c r="U143" s="36">
        <v>0</v>
      </c>
      <c r="V143" s="36">
        <v>0</v>
      </c>
      <c r="W143" s="36">
        <v>1.4367500000000001E-3</v>
      </c>
      <c r="X143" s="36">
        <v>2.3143220000000002E-3</v>
      </c>
      <c r="Y143" s="36">
        <v>3.7510720000000003E-3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7.1964589999999995E-2</v>
      </c>
      <c r="AQ143" s="36">
        <v>3.8750163999999997E-2</v>
      </c>
      <c r="AR143" s="36">
        <v>0.110714754</v>
      </c>
      <c r="AS143" s="36">
        <v>2.9727089000000002E-2</v>
      </c>
      <c r="AT143" s="36">
        <v>4.7599872000000001E-2</v>
      </c>
      <c r="AU143" s="36">
        <v>0.112780255</v>
      </c>
      <c r="AV143" s="36">
        <v>0.11753306199999999</v>
      </c>
      <c r="AW143" s="36">
        <v>0.27847571900000001</v>
      </c>
      <c r="AX143" s="36">
        <v>0.106050887</v>
      </c>
      <c r="AY143" s="36">
        <v>0.25127054799999998</v>
      </c>
      <c r="AZ143" s="36">
        <v>1.7904428571428573E-4</v>
      </c>
      <c r="BA143" s="36">
        <v>3.5808999999999998E-4</v>
      </c>
      <c r="BB143" s="36">
        <v>0.19363255400000001</v>
      </c>
      <c r="BC143" s="36">
        <v>8.7147955970000002</v>
      </c>
      <c r="BD143" s="36">
        <v>20.648308803999999</v>
      </c>
      <c r="BE143" s="36">
        <v>1.393541142857143E-2</v>
      </c>
      <c r="BF143" s="36">
        <v>2.7870824285714288E-2</v>
      </c>
      <c r="BG143" s="36">
        <v>2.4158787579999998</v>
      </c>
      <c r="BH143" s="36">
        <v>7.4151827529999998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4.6194423679999996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0.47784342600000002</v>
      </c>
      <c r="BC144" s="36">
        <v>37.767312441000001</v>
      </c>
      <c r="BD144" s="36">
        <v>83.179749850999997</v>
      </c>
      <c r="BE144" s="36">
        <v>3.4389594285714288E-2</v>
      </c>
      <c r="BF144" s="36">
        <v>6.8779190000000004E-2</v>
      </c>
      <c r="BG144" s="36">
        <v>0.83297213599999997</v>
      </c>
      <c r="BH144" s="36">
        <v>5.4389943939999998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5.1877298959999996</v>
      </c>
      <c r="E145" s="36">
        <v>1</v>
      </c>
      <c r="F145" s="36">
        <v>0</v>
      </c>
      <c r="G145" s="36">
        <v>0</v>
      </c>
      <c r="H145" s="36">
        <v>1</v>
      </c>
      <c r="I145" s="36">
        <v>1.5718978320401291E-3</v>
      </c>
      <c r="J145" s="36">
        <v>0.81488057591925867</v>
      </c>
      <c r="K145" s="36">
        <v>1.5718978320401291E-3</v>
      </c>
      <c r="L145" s="36">
        <v>0</v>
      </c>
      <c r="M145" s="36">
        <v>0.24326247375123386</v>
      </c>
      <c r="N145" s="36">
        <v>0.57319000000006493</v>
      </c>
      <c r="O145" s="36">
        <v>1.2703053000000001E-2</v>
      </c>
      <c r="P145" s="36">
        <v>2.1559476000000001E-2</v>
      </c>
      <c r="Q145" s="36">
        <v>1.1222627000000001E-2</v>
      </c>
      <c r="R145" s="36">
        <v>1.480426E-3</v>
      </c>
      <c r="S145" s="36">
        <v>1.9628486000000001E-2</v>
      </c>
      <c r="T145" s="36">
        <v>1.9309900000000001E-3</v>
      </c>
      <c r="U145" s="36">
        <v>0</v>
      </c>
      <c r="V145" s="36">
        <v>0</v>
      </c>
      <c r="W145" s="36">
        <v>1.4274950832040129E-2</v>
      </c>
      <c r="X145" s="36">
        <v>0.83644005191925863</v>
      </c>
      <c r="Y145" s="36">
        <v>0.85071500275129874</v>
      </c>
      <c r="Z145" s="36">
        <v>1.2378738313448907E-3</v>
      </c>
      <c r="AA145" s="36">
        <v>2.6490499990780656E-4</v>
      </c>
      <c r="AB145" s="36">
        <v>2.6490500000000001E-4</v>
      </c>
      <c r="AC145" s="36">
        <v>1.1857341787753255E-5</v>
      </c>
      <c r="AD145" s="36">
        <v>7.4801235973526534E-3</v>
      </c>
      <c r="AE145" s="36">
        <v>6.7321112376173886E-2</v>
      </c>
      <c r="AF145" s="36">
        <v>7.4801235973526545E-2</v>
      </c>
      <c r="AG145" s="36">
        <v>0</v>
      </c>
      <c r="AH145" s="36">
        <v>0</v>
      </c>
      <c r="AI145" s="36">
        <v>0</v>
      </c>
      <c r="AJ145" s="36">
        <v>1.5185745801400376E-5</v>
      </c>
      <c r="AK145" s="36">
        <v>1.8351100284640873E-5</v>
      </c>
      <c r="AL145" s="36">
        <v>4.5897595211277758E-5</v>
      </c>
      <c r="AM145" s="36">
        <v>2.7043087589153631E-5</v>
      </c>
      <c r="AN145" s="36">
        <v>7.4984746976372941E-3</v>
      </c>
      <c r="AO145" s="36">
        <v>6.7367009971385158E-2</v>
      </c>
      <c r="AP145" s="36">
        <v>2.849366394</v>
      </c>
      <c r="AQ145" s="36">
        <v>1.5342742119999999</v>
      </c>
      <c r="AR145" s="36">
        <v>4.3836406060000002</v>
      </c>
      <c r="AS145" s="36">
        <v>0.35963750500000002</v>
      </c>
      <c r="AT145" s="36">
        <v>14.0727353</v>
      </c>
      <c r="AU145" s="36">
        <v>34.583747000000002</v>
      </c>
      <c r="AV145" s="36">
        <v>16.067892083</v>
      </c>
      <c r="AW145" s="36">
        <v>39.486844794</v>
      </c>
      <c r="AX145" s="36">
        <v>14.784743633</v>
      </c>
      <c r="AY145" s="36">
        <v>36.333507480000002</v>
      </c>
      <c r="AZ145" s="36">
        <v>7.5484185714285714E-3</v>
      </c>
      <c r="BA145" s="36">
        <v>1.5096838571428572E-2</v>
      </c>
      <c r="BB145" s="36">
        <v>0.88053819200000005</v>
      </c>
      <c r="BC145" s="36">
        <v>44.418988784</v>
      </c>
      <c r="BD145" s="36">
        <v>109.159664939</v>
      </c>
      <c r="BE145" s="36">
        <v>6.3370865714285726E-2</v>
      </c>
      <c r="BF145" s="36">
        <v>0.12674173285714288</v>
      </c>
      <c r="BG145" s="36">
        <v>1.482351669</v>
      </c>
      <c r="BH145" s="36">
        <v>21.263254388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4.3503570930000004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4.7202298919999999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0.19688413299999999</v>
      </c>
      <c r="BC147" s="36">
        <v>9.1874724130000001</v>
      </c>
      <c r="BD147" s="36">
        <v>20.875706034</v>
      </c>
      <c r="BE147" s="36">
        <v>1.4169422857142858E-2</v>
      </c>
      <c r="BF147" s="36">
        <v>2.8338845714285715E-2</v>
      </c>
      <c r="BG147" s="36">
        <v>0.57472584000000004</v>
      </c>
      <c r="BH147" s="36">
        <v>2.4136769259999999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4.2531328659999996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4.921751489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4.3715900000000001E-4</v>
      </c>
      <c r="P149" s="36">
        <v>7.2650899999999997E-4</v>
      </c>
      <c r="Q149" s="36">
        <v>3.2533200000000001E-4</v>
      </c>
      <c r="R149" s="36">
        <v>1.11827E-4</v>
      </c>
      <c r="S149" s="36">
        <v>5.80647E-4</v>
      </c>
      <c r="T149" s="36">
        <v>1.4586199999999999E-4</v>
      </c>
      <c r="U149" s="36">
        <v>0</v>
      </c>
      <c r="V149" s="36">
        <v>0</v>
      </c>
      <c r="W149" s="36">
        <v>4.3715900000000001E-4</v>
      </c>
      <c r="X149" s="36">
        <v>7.2650899999999997E-4</v>
      </c>
      <c r="Y149" s="36">
        <v>1.1636680000000001E-3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7.4851200000000001E-4</v>
      </c>
      <c r="AQ149" s="36">
        <v>4.0304400000000003E-4</v>
      </c>
      <c r="AR149" s="36">
        <v>1.151556E-3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2.3210100000000001E-3</v>
      </c>
      <c r="BF149" s="36">
        <v>4.6420214285714289E-3</v>
      </c>
      <c r="BG149" s="36">
        <v>0.40243958400000002</v>
      </c>
      <c r="BH149" s="36">
        <v>0.590495294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5.3679344960000002</v>
      </c>
      <c r="E150" s="36">
        <v>12</v>
      </c>
      <c r="F150" s="36">
        <v>0</v>
      </c>
      <c r="G150" s="36">
        <v>6</v>
      </c>
      <c r="H150" s="36">
        <v>6</v>
      </c>
      <c r="I150" s="36">
        <v>4.8785813355557992E-3</v>
      </c>
      <c r="J150" s="36">
        <v>1.6133916594243565</v>
      </c>
      <c r="K150" s="36">
        <v>4.8785813355557992E-3</v>
      </c>
      <c r="L150" s="36">
        <v>0</v>
      </c>
      <c r="M150" s="36">
        <v>0.55071024075519481</v>
      </c>
      <c r="N150" s="36">
        <v>1.0675600000047174</v>
      </c>
      <c r="O150" s="36">
        <v>2.5329451000000003E-2</v>
      </c>
      <c r="P150" s="36">
        <v>3.7896195000000001E-2</v>
      </c>
      <c r="Q150" s="36">
        <v>2.1076382000000001E-2</v>
      </c>
      <c r="R150" s="36">
        <v>4.2530690000000008E-3</v>
      </c>
      <c r="S150" s="36">
        <v>3.2348714000000001E-2</v>
      </c>
      <c r="T150" s="36">
        <v>5.5474809999999999E-3</v>
      </c>
      <c r="U150" s="36">
        <v>4.2600000000000006E-2</v>
      </c>
      <c r="V150" s="36">
        <v>0.1008</v>
      </c>
      <c r="W150" s="36">
        <v>7.28080323355558E-2</v>
      </c>
      <c r="X150" s="36">
        <v>1.7520878544243565</v>
      </c>
      <c r="Y150" s="36">
        <v>1.8248958867599123</v>
      </c>
      <c r="Z150" s="36">
        <v>2.914535377008423E-3</v>
      </c>
      <c r="AA150" s="36">
        <v>6.2371057067980222E-4</v>
      </c>
      <c r="AB150" s="36">
        <v>6.2371099999999999E-4</v>
      </c>
      <c r="AC150" s="36">
        <v>3.8243579217296745E-5</v>
      </c>
      <c r="AD150" s="36">
        <v>9.2344002223404519E-3</v>
      </c>
      <c r="AE150" s="36">
        <v>8.3109602001064098E-2</v>
      </c>
      <c r="AF150" s="36">
        <v>9.2344002223404525E-2</v>
      </c>
      <c r="AG150" s="36">
        <v>5.0178204599310361E-3</v>
      </c>
      <c r="AH150" s="36">
        <v>8.5360623916068204E-3</v>
      </c>
      <c r="AI150" s="36">
        <v>2.7338470092038054E-2</v>
      </c>
      <c r="AJ150" s="36">
        <v>3.575439006261646E-5</v>
      </c>
      <c r="AK150" s="36">
        <v>4.3207123722216054E-5</v>
      </c>
      <c r="AL150" s="36">
        <v>1.0806453259402905E-4</v>
      </c>
      <c r="AM150" s="36">
        <v>5.0918184292109495E-3</v>
      </c>
      <c r="AN150" s="36">
        <v>1.7813669737669489E-2</v>
      </c>
      <c r="AO150" s="36">
        <v>0.11055613662569617</v>
      </c>
      <c r="AP150" s="36">
        <v>18.416844384000001</v>
      </c>
      <c r="AQ150" s="36">
        <v>9.916762361</v>
      </c>
      <c r="AR150" s="36">
        <v>28.333606745000001</v>
      </c>
      <c r="AS150" s="36">
        <v>2.3729737069999999</v>
      </c>
      <c r="AT150" s="36">
        <v>55.068032326999997</v>
      </c>
      <c r="AU150" s="36">
        <v>143.988295411</v>
      </c>
      <c r="AV150" s="36">
        <v>38.500417282000001</v>
      </c>
      <c r="AW150" s="36">
        <v>100.66837733</v>
      </c>
      <c r="AX150" s="36">
        <v>35.995864980999997</v>
      </c>
      <c r="AY150" s="36">
        <v>94.119637501</v>
      </c>
      <c r="AZ150" s="36">
        <v>3.6410527142857141E-2</v>
      </c>
      <c r="BA150" s="36">
        <v>7.282105571428571E-2</v>
      </c>
      <c r="BB150" s="36">
        <v>1.0658623220000001</v>
      </c>
      <c r="BC150" s="36">
        <v>39.656762299999997</v>
      </c>
      <c r="BD150" s="36">
        <v>103.691912781</v>
      </c>
      <c r="BE150" s="36">
        <v>7.6708334285714289E-2</v>
      </c>
      <c r="BF150" s="36">
        <v>0.15341667</v>
      </c>
      <c r="BG150" s="36">
        <v>2.6355382789999999</v>
      </c>
      <c r="BH150" s="36">
        <v>32.475830588000001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5.2908758010000003</v>
      </c>
      <c r="E151" s="36">
        <v>5</v>
      </c>
      <c r="F151" s="36">
        <v>0</v>
      </c>
      <c r="G151" s="36">
        <v>1</v>
      </c>
      <c r="H151" s="36">
        <v>4</v>
      </c>
      <c r="I151" s="36">
        <v>1.7105212724708043E-5</v>
      </c>
      <c r="J151" s="36">
        <v>7.0670175640494843E-3</v>
      </c>
      <c r="K151" s="36">
        <v>1.7105212724708043E-5</v>
      </c>
      <c r="L151" s="36">
        <v>0</v>
      </c>
      <c r="M151" s="36">
        <v>1.5841227767732441E-3</v>
      </c>
      <c r="N151" s="36">
        <v>5.5000000000009486E-3</v>
      </c>
      <c r="O151" s="36">
        <v>5.1880032E-2</v>
      </c>
      <c r="P151" s="36">
        <v>9.1609862E-2</v>
      </c>
      <c r="Q151" s="36">
        <v>4.7187331999999998E-2</v>
      </c>
      <c r="R151" s="36">
        <v>4.6927000000000002E-3</v>
      </c>
      <c r="S151" s="36">
        <v>8.5488948999999995E-2</v>
      </c>
      <c r="T151" s="36">
        <v>6.1209130000000004E-3</v>
      </c>
      <c r="U151" s="36">
        <v>8.9999999999999993E-3</v>
      </c>
      <c r="V151" s="36">
        <v>2.1599999999999998E-2</v>
      </c>
      <c r="W151" s="36">
        <v>6.089713721272471E-2</v>
      </c>
      <c r="X151" s="36">
        <v>0.12027687956404948</v>
      </c>
      <c r="Y151" s="36">
        <v>0.18117401677677419</v>
      </c>
      <c r="Z151" s="36">
        <v>1.2976648969734562E-5</v>
      </c>
      <c r="AA151" s="36">
        <v>2.777002879523196E-6</v>
      </c>
      <c r="AB151" s="36">
        <v>2.7769999999999998E-6</v>
      </c>
      <c r="AC151" s="36">
        <v>2.242038511635973E-7</v>
      </c>
      <c r="AD151" s="36">
        <v>1.6142143093607268E-5</v>
      </c>
      <c r="AE151" s="36">
        <v>1.4527928784246541E-4</v>
      </c>
      <c r="AF151" s="36">
        <v>1.6142143093607266E-4</v>
      </c>
      <c r="AG151" s="36">
        <v>9.1367147608651766E-4</v>
      </c>
      <c r="AH151" s="36">
        <v>1.5542917064460301E-3</v>
      </c>
      <c r="AI151" s="36">
        <v>4.9779342490230962E-3</v>
      </c>
      <c r="AJ151" s="36">
        <v>1.6268216719450859E-7</v>
      </c>
      <c r="AK151" s="36">
        <v>1.9659204123078697E-7</v>
      </c>
      <c r="AL151" s="36">
        <v>4.9169269363763757E-7</v>
      </c>
      <c r="AM151" s="36">
        <v>9.1405836210487574E-4</v>
      </c>
      <c r="AN151" s="36">
        <v>1.5706304415808682E-3</v>
      </c>
      <c r="AO151" s="36">
        <v>5.123705229559199E-3</v>
      </c>
      <c r="AP151" s="36">
        <v>0.35474704299999998</v>
      </c>
      <c r="AQ151" s="36">
        <v>0.19101763799999999</v>
      </c>
      <c r="AR151" s="36">
        <v>0.54576468099999997</v>
      </c>
      <c r="AS151" s="36">
        <v>1.4677961999999999E-2</v>
      </c>
      <c r="AT151" s="36">
        <v>1.9914376000000001E-2</v>
      </c>
      <c r="AU151" s="36">
        <v>4.3197566999999999E-2</v>
      </c>
      <c r="AV151" s="36">
        <v>7.2366714999999998E-2</v>
      </c>
      <c r="AW151" s="36">
        <v>0.15697534199999999</v>
      </c>
      <c r="AX151" s="36">
        <v>6.4624361000000005E-2</v>
      </c>
      <c r="AY151" s="36">
        <v>0.140180899</v>
      </c>
      <c r="AZ151" s="36">
        <v>2.5650571428571431E-4</v>
      </c>
      <c r="BA151" s="36">
        <v>5.1301142857142863E-4</v>
      </c>
      <c r="BB151" s="36">
        <v>5.9929347399999999</v>
      </c>
      <c r="BC151" s="36">
        <v>376.444304461</v>
      </c>
      <c r="BD151" s="36">
        <v>816.56978676000006</v>
      </c>
      <c r="BE151" s="36">
        <v>0.42347907714285715</v>
      </c>
      <c r="BF151" s="36">
        <v>0.8469581542857143</v>
      </c>
      <c r="BG151" s="36">
        <v>5.4755571529999996</v>
      </c>
      <c r="BH151" s="36">
        <v>59.360657115999999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5.2894968850000001</v>
      </c>
      <c r="E152" s="36">
        <v>31</v>
      </c>
      <c r="F152" s="36">
        <v>0</v>
      </c>
      <c r="G152" s="36">
        <v>19</v>
      </c>
      <c r="H152" s="36">
        <v>12</v>
      </c>
      <c r="I152" s="36">
        <v>2.7050687258758898E-6</v>
      </c>
      <c r="J152" s="36">
        <v>4.8774512953233639E-4</v>
      </c>
      <c r="K152" s="36">
        <v>2.7050687258758898E-6</v>
      </c>
      <c r="L152" s="36">
        <v>0</v>
      </c>
      <c r="M152" s="36">
        <v>4.9045019825821228E-4</v>
      </c>
      <c r="N152" s="36">
        <v>0</v>
      </c>
      <c r="O152" s="36">
        <v>3.4701589999999997E-2</v>
      </c>
      <c r="P152" s="36">
        <v>6.1723596000000006E-2</v>
      </c>
      <c r="Q152" s="36">
        <v>3.2125821999999998E-2</v>
      </c>
      <c r="R152" s="36">
        <v>2.575768E-3</v>
      </c>
      <c r="S152" s="36">
        <v>5.8363899000000004E-2</v>
      </c>
      <c r="T152" s="36">
        <v>3.359697E-3</v>
      </c>
      <c r="U152" s="36">
        <v>0.27600000000000002</v>
      </c>
      <c r="V152" s="36">
        <v>0.66239999999999977</v>
      </c>
      <c r="W152" s="36">
        <v>0.31070429506872588</v>
      </c>
      <c r="X152" s="36">
        <v>0.72461134112953207</v>
      </c>
      <c r="Y152" s="36">
        <v>1.0353156361982578</v>
      </c>
      <c r="Z152" s="36">
        <v>1.7127265443360339E-6</v>
      </c>
      <c r="AA152" s="36">
        <v>3.665234804879112E-7</v>
      </c>
      <c r="AB152" s="36">
        <v>3.6652300000000001E-7</v>
      </c>
      <c r="AC152" s="36">
        <v>0</v>
      </c>
      <c r="AD152" s="36">
        <v>0</v>
      </c>
      <c r="AE152" s="36">
        <v>0</v>
      </c>
      <c r="AF152" s="36">
        <v>0</v>
      </c>
      <c r="AG152" s="36">
        <v>3.1352735060545339E-2</v>
      </c>
      <c r="AH152" s="36">
        <v>5.3335687229433458E-2</v>
      </c>
      <c r="AI152" s="36">
        <v>0.17081834964021259</v>
      </c>
      <c r="AJ152" s="36">
        <v>2.1011023228578726E-8</v>
      </c>
      <c r="AK152" s="36">
        <v>2.5390612973056098E-8</v>
      </c>
      <c r="AL152" s="36">
        <v>6.3503989315502379E-8</v>
      </c>
      <c r="AM152" s="36">
        <v>3.1352756071568566E-2</v>
      </c>
      <c r="AN152" s="36">
        <v>5.3335712620046431E-2</v>
      </c>
      <c r="AO152" s="36">
        <v>0.1708184131442019</v>
      </c>
      <c r="AP152" s="36">
        <v>1.369911302</v>
      </c>
      <c r="AQ152" s="36">
        <v>0.73764454700000004</v>
      </c>
      <c r="AR152" s="36">
        <v>2.1075558490000001</v>
      </c>
      <c r="AS152" s="36">
        <v>3.0545952000000001E-2</v>
      </c>
      <c r="AT152" s="36">
        <v>3.590873454</v>
      </c>
      <c r="AU152" s="36">
        <v>8.9418271550000004</v>
      </c>
      <c r="AV152" s="36">
        <v>3.885240585</v>
      </c>
      <c r="AW152" s="36">
        <v>9.6748465830000008</v>
      </c>
      <c r="AX152" s="36">
        <v>3.5817035289999999</v>
      </c>
      <c r="AY152" s="36">
        <v>8.9189926310000001</v>
      </c>
      <c r="AZ152" s="36">
        <v>1.5192557142857143E-3</v>
      </c>
      <c r="BA152" s="36">
        <v>3.0385128571428573E-3</v>
      </c>
      <c r="BB152" s="36">
        <v>1.8664046919999999</v>
      </c>
      <c r="BC152" s="36">
        <v>148.08159376099999</v>
      </c>
      <c r="BD152" s="36">
        <v>368.745942496</v>
      </c>
      <c r="BE152" s="36">
        <v>0.13188585714285717</v>
      </c>
      <c r="BF152" s="36">
        <v>0.26377171428571433</v>
      </c>
      <c r="BG152" s="36">
        <v>5.7788360589999996</v>
      </c>
      <c r="BH152" s="36">
        <v>44.295708490000003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4.9088446189999999</v>
      </c>
      <c r="E153" s="36">
        <v>0</v>
      </c>
      <c r="F153" s="36" t="s">
        <v>338</v>
      </c>
      <c r="G153" s="36" t="s">
        <v>338</v>
      </c>
      <c r="H153" s="36" t="s">
        <v>338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6.3519E-5</v>
      </c>
      <c r="P153" s="36">
        <v>1.08538E-4</v>
      </c>
      <c r="Q153" s="36">
        <v>5.9664999999999999E-5</v>
      </c>
      <c r="R153" s="36">
        <v>3.8539999999999999E-6</v>
      </c>
      <c r="S153" s="36">
        <v>1.0351099999999999E-4</v>
      </c>
      <c r="T153" s="36">
        <v>5.0269999999999995E-6</v>
      </c>
      <c r="U153" s="36" t="s">
        <v>338</v>
      </c>
      <c r="V153" s="36" t="s">
        <v>338</v>
      </c>
      <c r="W153" s="36">
        <v>6.3519E-5</v>
      </c>
      <c r="X153" s="36">
        <v>1.08538E-4</v>
      </c>
      <c r="Y153" s="36">
        <v>1.7205699999999998E-4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338</v>
      </c>
      <c r="AH153" s="36" t="s">
        <v>338</v>
      </c>
      <c r="AI153" s="36" t="s">
        <v>338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1.78145E-4</v>
      </c>
      <c r="AQ153" s="36">
        <v>9.5923999999999998E-5</v>
      </c>
      <c r="AR153" s="36">
        <v>2.7406899999999999E-4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1.4735470509999999</v>
      </c>
      <c r="BH153" s="36">
        <v>20.235175572999999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4.9042737509999998</v>
      </c>
      <c r="E154" s="36">
        <v>4</v>
      </c>
      <c r="F154" s="36">
        <v>0</v>
      </c>
      <c r="G154" s="36">
        <v>1</v>
      </c>
      <c r="H154" s="36">
        <v>3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3.0000000000000001E-3</v>
      </c>
      <c r="V154" s="36">
        <v>7.1999999999999998E-3</v>
      </c>
      <c r="W154" s="36">
        <v>3.0000000000000001E-3</v>
      </c>
      <c r="X154" s="36">
        <v>7.1999999999999998E-3</v>
      </c>
      <c r="Y154" s="36">
        <v>1.0200000000000001E-2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3.0477541227312012E-4</v>
      </c>
      <c r="AH154" s="36">
        <v>5.1846851743013542E-4</v>
      </c>
      <c r="AI154" s="36">
        <v>1.6605005220397579E-3</v>
      </c>
      <c r="AJ154" s="36">
        <v>0</v>
      </c>
      <c r="AK154" s="36">
        <v>0</v>
      </c>
      <c r="AL154" s="36">
        <v>0</v>
      </c>
      <c r="AM154" s="36">
        <v>3.0477541227312012E-4</v>
      </c>
      <c r="AN154" s="36">
        <v>5.1846851743013542E-4</v>
      </c>
      <c r="AO154" s="36">
        <v>1.6605005220397579E-3</v>
      </c>
      <c r="AP154" s="36">
        <v>9.8028980000000009E-3</v>
      </c>
      <c r="AQ154" s="36">
        <v>5.2784829999999996E-3</v>
      </c>
      <c r="AR154" s="36">
        <v>1.5081381000000001E-2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0.39463511600000001</v>
      </c>
      <c r="BC154" s="36">
        <v>18.656220741999999</v>
      </c>
      <c r="BD154" s="36">
        <v>41.63</v>
      </c>
      <c r="BE154" s="36">
        <v>2.7886122857142859E-2</v>
      </c>
      <c r="BF154" s="36">
        <v>5.5772245714285719E-2</v>
      </c>
      <c r="BG154" s="36">
        <v>0.58915740699999997</v>
      </c>
      <c r="BH154" s="36">
        <v>11.484720589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4.876582634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5.4099999999999999E-7</v>
      </c>
      <c r="P155" s="36">
        <v>8.4399999999999999E-7</v>
      </c>
      <c r="Q155" s="36">
        <v>3.9999999999999998E-7</v>
      </c>
      <c r="R155" s="36">
        <v>1.4100000000000001E-7</v>
      </c>
      <c r="S155" s="36">
        <v>6.5899999999999996E-7</v>
      </c>
      <c r="T155" s="36">
        <v>1.85E-7</v>
      </c>
      <c r="U155" s="36">
        <v>0</v>
      </c>
      <c r="V155" s="36">
        <v>0</v>
      </c>
      <c r="W155" s="36">
        <v>5.4099999999999999E-7</v>
      </c>
      <c r="X155" s="36">
        <v>8.4399999999999999E-7</v>
      </c>
      <c r="Y155" s="36">
        <v>1.3849999999999999E-6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7.2399999999999997E-7</v>
      </c>
      <c r="AQ155" s="36">
        <v>3.89E-7</v>
      </c>
      <c r="AR155" s="36">
        <v>1.113E-6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1.6748992199999999</v>
      </c>
      <c r="BH155" s="36">
        <v>17.288736509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4.9691229259999998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2.8460668571428573E-2</v>
      </c>
      <c r="BF156" s="36">
        <v>5.6921338571428573E-2</v>
      </c>
      <c r="BG156" s="36">
        <v>0.67888621500000002</v>
      </c>
      <c r="BH156" s="36">
        <v>10.999613535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4.7639371910000001</v>
      </c>
      <c r="E157" s="36">
        <v>0</v>
      </c>
      <c r="F157" s="36" t="s">
        <v>338</v>
      </c>
      <c r="G157" s="36" t="s">
        <v>338</v>
      </c>
      <c r="H157" s="36" t="s">
        <v>338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338</v>
      </c>
      <c r="V157" s="36" t="s">
        <v>338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338</v>
      </c>
      <c r="AH157" s="36" t="s">
        <v>338</v>
      </c>
      <c r="AI157" s="36" t="s">
        <v>338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3.4371352750000002</v>
      </c>
      <c r="BH157" s="36">
        <v>21.189084931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5.1759714160000003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5.8449899999999996E-3</v>
      </c>
      <c r="P158" s="36">
        <v>9.0387290000000006E-3</v>
      </c>
      <c r="Q158" s="36">
        <v>3.7124979999999998E-3</v>
      </c>
      <c r="R158" s="36">
        <v>2.1324920000000002E-3</v>
      </c>
      <c r="S158" s="36">
        <v>6.2572180000000002E-3</v>
      </c>
      <c r="T158" s="36">
        <v>2.781511E-3</v>
      </c>
      <c r="U158" s="36">
        <v>0</v>
      </c>
      <c r="V158" s="36">
        <v>0</v>
      </c>
      <c r="W158" s="36">
        <v>5.8449899999999996E-3</v>
      </c>
      <c r="X158" s="36">
        <v>9.0387290000000006E-3</v>
      </c>
      <c r="Y158" s="36">
        <v>1.4883719E-2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2.277386E-2</v>
      </c>
      <c r="AQ158" s="36">
        <v>1.2262847E-2</v>
      </c>
      <c r="AR158" s="36">
        <v>3.5036707E-2</v>
      </c>
      <c r="AS158" s="36">
        <v>4.5539209999999998E-3</v>
      </c>
      <c r="AT158" s="36">
        <v>2.581149E-3</v>
      </c>
      <c r="AU158" s="36">
        <v>6.7857259999999997E-3</v>
      </c>
      <c r="AV158" s="36">
        <v>1.7469255999999999E-2</v>
      </c>
      <c r="AW158" s="36">
        <v>4.5925885999999999E-2</v>
      </c>
      <c r="AX158" s="36">
        <v>1.5418123000000001E-2</v>
      </c>
      <c r="AY158" s="36">
        <v>4.0533550000000002E-2</v>
      </c>
      <c r="AZ158" s="36">
        <v>1.9561428571428571E-5</v>
      </c>
      <c r="BA158" s="36">
        <v>3.9122857142857141E-5</v>
      </c>
      <c r="BB158" s="36">
        <v>0.46892898300000002</v>
      </c>
      <c r="BC158" s="36">
        <v>24.307639160000001</v>
      </c>
      <c r="BD158" s="36">
        <v>63.903684703000003</v>
      </c>
      <c r="BE158" s="36">
        <v>3.3135954285714288E-2</v>
      </c>
      <c r="BF158" s="36">
        <v>6.6271908571428575E-2</v>
      </c>
      <c r="BG158" s="36">
        <v>4.6136146480000004</v>
      </c>
      <c r="BH158" s="36">
        <v>30.770523331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4.8265376980000001</v>
      </c>
      <c r="E159" s="36">
        <v>0</v>
      </c>
      <c r="F159" s="36" t="s">
        <v>338</v>
      </c>
      <c r="G159" s="36" t="s">
        <v>338</v>
      </c>
      <c r="H159" s="36" t="s">
        <v>338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8.8880000000000003E-6</v>
      </c>
      <c r="P159" s="36">
        <v>1.4041E-5</v>
      </c>
      <c r="Q159" s="36">
        <v>7.1390000000000006E-6</v>
      </c>
      <c r="R159" s="36">
        <v>1.7490000000000001E-6</v>
      </c>
      <c r="S159" s="36">
        <v>1.1759E-5</v>
      </c>
      <c r="T159" s="36">
        <v>2.2819999999999999E-6</v>
      </c>
      <c r="U159" s="36" t="s">
        <v>338</v>
      </c>
      <c r="V159" s="36" t="s">
        <v>338</v>
      </c>
      <c r="W159" s="36">
        <v>8.8880000000000003E-6</v>
      </c>
      <c r="X159" s="36">
        <v>1.4041E-5</v>
      </c>
      <c r="Y159" s="36">
        <v>2.2929E-5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338</v>
      </c>
      <c r="AH159" s="36" t="s">
        <v>338</v>
      </c>
      <c r="AI159" s="36" t="s">
        <v>338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1.3613E-5</v>
      </c>
      <c r="AQ159" s="36">
        <v>7.3300000000000001E-6</v>
      </c>
      <c r="AR159" s="36">
        <v>2.0942999999999999E-5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0.23326754099999999</v>
      </c>
      <c r="BC159" s="36">
        <v>12.083054226</v>
      </c>
      <c r="BD159" s="36">
        <v>28.562761112</v>
      </c>
      <c r="BE159" s="36">
        <v>1.6483395714285715E-2</v>
      </c>
      <c r="BF159" s="36">
        <v>3.2966792857142858E-2</v>
      </c>
      <c r="BG159" s="36">
        <v>1.507018126</v>
      </c>
      <c r="BH159" s="36">
        <v>10.030189755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4.8661041980000004</v>
      </c>
      <c r="E160" s="36">
        <v>0</v>
      </c>
      <c r="F160" s="36" t="s">
        <v>338</v>
      </c>
      <c r="G160" s="36" t="s">
        <v>338</v>
      </c>
      <c r="H160" s="36" t="s">
        <v>338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2.2512999999999999E-5</v>
      </c>
      <c r="P160" s="36">
        <v>3.8281999999999997E-5</v>
      </c>
      <c r="Q160" s="36">
        <v>1.9712999999999999E-5</v>
      </c>
      <c r="R160" s="36">
        <v>2.7999999999999999E-6</v>
      </c>
      <c r="S160" s="36">
        <v>3.4629999999999999E-5</v>
      </c>
      <c r="T160" s="36">
        <v>3.6519999999999999E-6</v>
      </c>
      <c r="U160" s="36" t="s">
        <v>338</v>
      </c>
      <c r="V160" s="36" t="s">
        <v>338</v>
      </c>
      <c r="W160" s="36">
        <v>2.2512999999999999E-5</v>
      </c>
      <c r="X160" s="36">
        <v>3.8281999999999997E-5</v>
      </c>
      <c r="Y160" s="36">
        <v>6.0794999999999996E-5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338</v>
      </c>
      <c r="AH160" s="36" t="s">
        <v>338</v>
      </c>
      <c r="AI160" s="36" t="s">
        <v>338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2.3934000000000002E-5</v>
      </c>
      <c r="AQ160" s="36">
        <v>1.2887E-5</v>
      </c>
      <c r="AR160" s="36">
        <v>3.6821000000000005E-5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0.21426663000000001</v>
      </c>
      <c r="BC160" s="36">
        <v>9.2111067080000009</v>
      </c>
      <c r="BD160" s="36">
        <v>23.989525351000001</v>
      </c>
      <c r="BE160" s="36">
        <v>1.5140734285714287E-2</v>
      </c>
      <c r="BF160" s="36">
        <v>3.0281468571428573E-2</v>
      </c>
      <c r="BG160" s="36">
        <v>0.65158324400000001</v>
      </c>
      <c r="BH160" s="36">
        <v>15.399892132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5.4551280029999996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4.8112399999999998E-4</v>
      </c>
      <c r="P161" s="36">
        <v>8.20022E-4</v>
      </c>
      <c r="Q161" s="36">
        <v>4.31357E-4</v>
      </c>
      <c r="R161" s="36">
        <v>4.9767E-5</v>
      </c>
      <c r="S161" s="36">
        <v>7.5510799999999999E-4</v>
      </c>
      <c r="T161" s="36">
        <v>6.4913999999999995E-5</v>
      </c>
      <c r="U161" s="36">
        <v>0</v>
      </c>
      <c r="V161" s="36">
        <v>0</v>
      </c>
      <c r="W161" s="36">
        <v>4.8112399999999998E-4</v>
      </c>
      <c r="X161" s="36">
        <v>8.20022E-4</v>
      </c>
      <c r="Y161" s="36">
        <v>1.301146E-3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0.18000843499999999</v>
      </c>
      <c r="AQ161" s="36">
        <v>9.6927617999999993E-2</v>
      </c>
      <c r="AR161" s="36">
        <v>0.27693605300000002</v>
      </c>
      <c r="AS161" s="36">
        <v>7.8090349000000003E-2</v>
      </c>
      <c r="AT161" s="36">
        <v>2.5007208E-2</v>
      </c>
      <c r="AU161" s="36">
        <v>5.7354347999999999E-2</v>
      </c>
      <c r="AV161" s="36">
        <v>7.2944184999999995E-2</v>
      </c>
      <c r="AW161" s="36">
        <v>0.16729841300000001</v>
      </c>
      <c r="AX161" s="36">
        <v>6.5614038E-2</v>
      </c>
      <c r="AY161" s="36">
        <v>0.15048662800000001</v>
      </c>
      <c r="AZ161" s="36">
        <v>1.9265671428571429E-3</v>
      </c>
      <c r="BA161" s="36">
        <v>3.8531357142857145E-3</v>
      </c>
      <c r="BB161" s="36">
        <v>0.33779963499999999</v>
      </c>
      <c r="BC161" s="36">
        <v>17.791350863000002</v>
      </c>
      <c r="BD161" s="36">
        <v>40.804688411999997</v>
      </c>
      <c r="BE161" s="36">
        <v>2.386995285714286E-2</v>
      </c>
      <c r="BF161" s="36">
        <v>4.7739907142857148E-2</v>
      </c>
      <c r="BG161" s="36">
        <v>2.107778111</v>
      </c>
      <c r="BH161" s="36">
        <v>22.459267870000001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5.0895527749999996</v>
      </c>
      <c r="E162" s="36">
        <v>37</v>
      </c>
      <c r="F162" s="36">
        <v>3</v>
      </c>
      <c r="G162" s="36">
        <v>3</v>
      </c>
      <c r="H162" s="36">
        <v>31</v>
      </c>
      <c r="I162" s="36">
        <v>6.435526401158086E-6</v>
      </c>
      <c r="J162" s="36">
        <v>2.9439306469844057E-3</v>
      </c>
      <c r="K162" s="36">
        <v>6.435526401158086E-6</v>
      </c>
      <c r="L162" s="36">
        <v>0</v>
      </c>
      <c r="M162" s="36">
        <v>9.5036617338578426E-4</v>
      </c>
      <c r="N162" s="36">
        <v>1.9999999999997797E-3</v>
      </c>
      <c r="O162" s="36">
        <v>1.3138992E-2</v>
      </c>
      <c r="P162" s="36">
        <v>2.2204244000000001E-2</v>
      </c>
      <c r="Q162" s="36">
        <v>1.1958562000000001E-2</v>
      </c>
      <c r="R162" s="36">
        <v>1.1804299999999999E-3</v>
      </c>
      <c r="S162" s="36">
        <v>2.0664553000000002E-2</v>
      </c>
      <c r="T162" s="36">
        <v>1.5396909999999999E-3</v>
      </c>
      <c r="U162" s="36">
        <v>0.11835</v>
      </c>
      <c r="V162" s="36">
        <v>0.28050000000000003</v>
      </c>
      <c r="W162" s="36">
        <v>0.13149542752640114</v>
      </c>
      <c r="X162" s="36">
        <v>0.30564817464698446</v>
      </c>
      <c r="Y162" s="36">
        <v>0.4371436021733856</v>
      </c>
      <c r="Z162" s="36">
        <v>6.3885147096098356E-6</v>
      </c>
      <c r="AA162" s="36">
        <v>1.3671421478565048E-6</v>
      </c>
      <c r="AB162" s="36">
        <v>1.3671400000000001E-6</v>
      </c>
      <c r="AC162" s="36">
        <v>6.9809973172055893E-8</v>
      </c>
      <c r="AD162" s="36">
        <v>1.675877334962553E-5</v>
      </c>
      <c r="AE162" s="36">
        <v>1.5082896014662975E-4</v>
      </c>
      <c r="AF162" s="36">
        <v>1.6758773349625529E-4</v>
      </c>
      <c r="AG162" s="36">
        <v>1.2488589418523188E-2</v>
      </c>
      <c r="AH162" s="36">
        <v>2.1244956711970481E-2</v>
      </c>
      <c r="AI162" s="36">
        <v>6.8041280280229793E-2</v>
      </c>
      <c r="AJ162" s="36">
        <v>7.8371644608166812E-8</v>
      </c>
      <c r="AK162" s="36">
        <v>9.4707624405518681E-8</v>
      </c>
      <c r="AL162" s="36">
        <v>2.3687147587680971E-7</v>
      </c>
      <c r="AM162" s="36">
        <v>1.2488737600140968E-2</v>
      </c>
      <c r="AN162" s="36">
        <v>2.1261810192944514E-2</v>
      </c>
      <c r="AO162" s="36">
        <v>6.8192346111852306E-2</v>
      </c>
      <c r="AP162" s="36">
        <v>0.45310433999999999</v>
      </c>
      <c r="AQ162" s="36">
        <v>0.24397926</v>
      </c>
      <c r="AR162" s="36">
        <v>0.69708360000000003</v>
      </c>
      <c r="AS162" s="36">
        <v>8.5987300000000004E-4</v>
      </c>
      <c r="AT162" s="36">
        <v>1.4759999999999999E-5</v>
      </c>
      <c r="AU162" s="36">
        <v>3.4700999999999999E-5</v>
      </c>
      <c r="AV162" s="36">
        <v>1.9647600000000001E-4</v>
      </c>
      <c r="AW162" s="36">
        <v>4.6191100000000002E-4</v>
      </c>
      <c r="AX162" s="36">
        <v>1.7086299999999999E-4</v>
      </c>
      <c r="AY162" s="36">
        <v>4.0169400000000002E-4</v>
      </c>
      <c r="AZ162" s="36">
        <v>1.2672857142857144E-5</v>
      </c>
      <c r="BA162" s="36">
        <v>2.5347142857142856E-5</v>
      </c>
      <c r="BB162" s="36">
        <v>0.585457012</v>
      </c>
      <c r="BC162" s="36">
        <v>27.101961357</v>
      </c>
      <c r="BD162" s="36">
        <v>63.715985795000002</v>
      </c>
      <c r="BE162" s="36">
        <v>4.1370180000000006E-2</v>
      </c>
      <c r="BF162" s="36">
        <v>8.2740361428571441E-2</v>
      </c>
      <c r="BG162" s="36">
        <v>1.3073659900000001</v>
      </c>
      <c r="BH162" s="36">
        <v>14.896744527999999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5.3734360680000002</v>
      </c>
      <c r="E163" s="36">
        <v>16</v>
      </c>
      <c r="F163" s="36">
        <v>2</v>
      </c>
      <c r="G163" s="36">
        <v>9</v>
      </c>
      <c r="H163" s="36">
        <v>5</v>
      </c>
      <c r="I163" s="36">
        <v>1.9810168809292455E-2</v>
      </c>
      <c r="J163" s="36">
        <v>3.3880859259082188</v>
      </c>
      <c r="K163" s="36">
        <v>1.9810168809292455E-2</v>
      </c>
      <c r="L163" s="36">
        <v>0</v>
      </c>
      <c r="M163" s="36">
        <v>1.4709660947075867</v>
      </c>
      <c r="N163" s="36">
        <v>1.9369300000099243</v>
      </c>
      <c r="O163" s="36">
        <v>0.19366888100000001</v>
      </c>
      <c r="P163" s="36">
        <v>0.35182806700000002</v>
      </c>
      <c r="Q163" s="36">
        <v>0.18325033800000001</v>
      </c>
      <c r="R163" s="36">
        <v>1.0418543000000001E-2</v>
      </c>
      <c r="S163" s="36">
        <v>0.33823866299999999</v>
      </c>
      <c r="T163" s="36">
        <v>1.3589403999999999E-2</v>
      </c>
      <c r="U163" s="36">
        <v>0.13335</v>
      </c>
      <c r="V163" s="36">
        <v>0.31650000000000006</v>
      </c>
      <c r="W163" s="36">
        <v>0.34682904980929247</v>
      </c>
      <c r="X163" s="36">
        <v>4.0564139929082188</v>
      </c>
      <c r="Y163" s="36">
        <v>4.4032430427175111</v>
      </c>
      <c r="Z163" s="36">
        <v>1.0566367337256931E-2</v>
      </c>
      <c r="AA163" s="36">
        <v>2.2612026101729828E-3</v>
      </c>
      <c r="AB163" s="36">
        <v>2.2612029999999998E-3</v>
      </c>
      <c r="AC163" s="36">
        <v>2.6778113359689801E-4</v>
      </c>
      <c r="AD163" s="36">
        <v>6.1677680684100254E-2</v>
      </c>
      <c r="AE163" s="36">
        <v>0.55509912615690227</v>
      </c>
      <c r="AF163" s="36">
        <v>0.61677680684100256</v>
      </c>
      <c r="AG163" s="36">
        <v>1.508729562966428E-2</v>
      </c>
      <c r="AH163" s="36">
        <v>2.5665744289543831E-2</v>
      </c>
      <c r="AI163" s="36">
        <v>8.2199748602998501E-2</v>
      </c>
      <c r="AJ163" s="36">
        <v>1.2962403111822882E-4</v>
      </c>
      <c r="AK163" s="36">
        <v>1.566431853567535E-4</v>
      </c>
      <c r="AL163" s="36">
        <v>3.9177735408741585E-4</v>
      </c>
      <c r="AM163" s="36">
        <v>1.5484700794379407E-2</v>
      </c>
      <c r="AN163" s="36">
        <v>8.7500068159000841E-2</v>
      </c>
      <c r="AO163" s="36">
        <v>0.63769065211398823</v>
      </c>
      <c r="AP163" s="36">
        <v>56.759187214000001</v>
      </c>
      <c r="AQ163" s="36">
        <v>30.562639269000002</v>
      </c>
      <c r="AR163" s="36">
        <v>87.321826482999995</v>
      </c>
      <c r="AS163" s="36">
        <v>5.1616181900000004</v>
      </c>
      <c r="AT163" s="36">
        <v>426.573763165</v>
      </c>
      <c r="AU163" s="36">
        <v>1075.714923926</v>
      </c>
      <c r="AV163" s="36">
        <v>311.44414858800002</v>
      </c>
      <c r="AW163" s="36">
        <v>785.38613373600003</v>
      </c>
      <c r="AX163" s="36">
        <v>290.529405236</v>
      </c>
      <c r="AY163" s="36">
        <v>732.644255316</v>
      </c>
      <c r="AZ163" s="36">
        <v>0.11609998285714286</v>
      </c>
      <c r="BA163" s="36">
        <v>0.23219996571428572</v>
      </c>
      <c r="BB163" s="36">
        <v>1.2761751050000001</v>
      </c>
      <c r="BC163" s="36">
        <v>85.956552567000003</v>
      </c>
      <c r="BD163" s="36">
        <v>216.76144758500001</v>
      </c>
      <c r="BE163" s="36">
        <v>9.0178431428571432E-2</v>
      </c>
      <c r="BF163" s="36">
        <v>0.18035686285714286</v>
      </c>
      <c r="BG163" s="36">
        <v>4.8243621330000002</v>
      </c>
      <c r="BH163" s="36">
        <v>54.387514148000001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5.3794917209999999</v>
      </c>
      <c r="E164" s="36">
        <v>1</v>
      </c>
      <c r="F164" s="36">
        <v>0</v>
      </c>
      <c r="G164" s="36">
        <v>0</v>
      </c>
      <c r="H164" s="36">
        <v>1</v>
      </c>
      <c r="I164" s="36">
        <v>3.5269517533192254E-2</v>
      </c>
      <c r="J164" s="36">
        <v>5.742112871951945</v>
      </c>
      <c r="K164" s="36">
        <v>3.5269517533192254E-2</v>
      </c>
      <c r="L164" s="36">
        <v>0</v>
      </c>
      <c r="M164" s="36">
        <v>2.3527953894747684</v>
      </c>
      <c r="N164" s="36">
        <v>3.4245870000103689</v>
      </c>
      <c r="O164" s="36">
        <v>8.6012831999999997E-2</v>
      </c>
      <c r="P164" s="36">
        <v>0.13735520099999998</v>
      </c>
      <c r="Q164" s="36">
        <v>7.2201727999999993E-2</v>
      </c>
      <c r="R164" s="36">
        <v>1.3811103999999999E-2</v>
      </c>
      <c r="S164" s="36">
        <v>0.119340717</v>
      </c>
      <c r="T164" s="36">
        <v>1.8014483999999997E-2</v>
      </c>
      <c r="U164" s="36">
        <v>0</v>
      </c>
      <c r="V164" s="36">
        <v>0</v>
      </c>
      <c r="W164" s="36">
        <v>0.12128234953319225</v>
      </c>
      <c r="X164" s="36">
        <v>5.8794680729519451</v>
      </c>
      <c r="Y164" s="36">
        <v>6.0007504224851376</v>
      </c>
      <c r="Z164" s="36">
        <v>1.3809742052152133E-2</v>
      </c>
      <c r="AA164" s="36">
        <v>2.9552847991605557E-3</v>
      </c>
      <c r="AB164" s="36">
        <v>2.9552850000000002E-3</v>
      </c>
      <c r="AC164" s="36">
        <v>2.8552878491859096E-4</v>
      </c>
      <c r="AD164" s="36">
        <v>3.5615760344251464E-2</v>
      </c>
      <c r="AE164" s="36">
        <v>0.32054184309826317</v>
      </c>
      <c r="AF164" s="36">
        <v>0.35615760344251457</v>
      </c>
      <c r="AG164" s="36">
        <v>0</v>
      </c>
      <c r="AH164" s="36">
        <v>0</v>
      </c>
      <c r="AI164" s="36">
        <v>0</v>
      </c>
      <c r="AJ164" s="36">
        <v>1.6941245646828312E-4</v>
      </c>
      <c r="AK164" s="36">
        <v>2.0472520867743116E-4</v>
      </c>
      <c r="AL164" s="36">
        <v>5.1203440729303336E-4</v>
      </c>
      <c r="AM164" s="36">
        <v>4.5494124138687408E-4</v>
      </c>
      <c r="AN164" s="36">
        <v>3.5820485552928896E-2</v>
      </c>
      <c r="AO164" s="36">
        <v>0.3210538775055562</v>
      </c>
      <c r="AP164" s="36">
        <v>52.237846171000001</v>
      </c>
      <c r="AQ164" s="36">
        <v>28.128071015</v>
      </c>
      <c r="AR164" s="36">
        <v>80.365917186000004</v>
      </c>
      <c r="AS164" s="36">
        <v>5.4720104149999997</v>
      </c>
      <c r="AT164" s="36">
        <v>377.662682399</v>
      </c>
      <c r="AU164" s="36">
        <v>881.41211477900004</v>
      </c>
      <c r="AV164" s="36">
        <v>216.15332537099999</v>
      </c>
      <c r="AW164" s="36">
        <v>504.47176411999999</v>
      </c>
      <c r="AX164" s="36">
        <v>204.46179802500001</v>
      </c>
      <c r="AY164" s="36">
        <v>477.18536722800002</v>
      </c>
      <c r="AZ164" s="36">
        <v>0.10943029000000001</v>
      </c>
      <c r="BA164" s="36">
        <v>0.21886058000000003</v>
      </c>
      <c r="BB164" s="36">
        <v>0.97288674200000003</v>
      </c>
      <c r="BC164" s="36">
        <v>44.316466916000003</v>
      </c>
      <c r="BD164" s="36">
        <v>103.428463136</v>
      </c>
      <c r="BE164" s="36">
        <v>6.8747148571428565E-2</v>
      </c>
      <c r="BF164" s="36">
        <v>0.13749429857142856</v>
      </c>
      <c r="BG164" s="36">
        <v>5.0356767509999996</v>
      </c>
      <c r="BH164" s="36">
        <v>31.170937783999999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5.4621912010000004</v>
      </c>
      <c r="E165" s="36">
        <v>8</v>
      </c>
      <c r="F165" s="36">
        <v>0</v>
      </c>
      <c r="G165" s="36">
        <v>3</v>
      </c>
      <c r="H165" s="36">
        <v>5</v>
      </c>
      <c r="I165" s="36">
        <v>1.5094255533037079E-2</v>
      </c>
      <c r="J165" s="36">
        <v>1.2266619416556701</v>
      </c>
      <c r="K165" s="36">
        <v>1.5094255533037079E-2</v>
      </c>
      <c r="L165" s="36">
        <v>0</v>
      </c>
      <c r="M165" s="36">
        <v>0.73242019718943185</v>
      </c>
      <c r="N165" s="36">
        <v>0.50933599999927526</v>
      </c>
      <c r="O165" s="36">
        <v>1.3747351E-2</v>
      </c>
      <c r="P165" s="36">
        <v>2.4159578000000001E-2</v>
      </c>
      <c r="Q165" s="36">
        <v>1.2981444E-2</v>
      </c>
      <c r="R165" s="36">
        <v>7.6590700000000002E-4</v>
      </c>
      <c r="S165" s="36">
        <v>2.3160567999999999E-2</v>
      </c>
      <c r="T165" s="36">
        <v>9.9901000000000005E-4</v>
      </c>
      <c r="U165" s="36">
        <v>1.26E-2</v>
      </c>
      <c r="V165" s="36">
        <v>0.03</v>
      </c>
      <c r="W165" s="36">
        <v>4.1441606533037079E-2</v>
      </c>
      <c r="X165" s="36">
        <v>1.28082151965567</v>
      </c>
      <c r="Y165" s="36">
        <v>1.322263126188707</v>
      </c>
      <c r="Z165" s="36">
        <v>5.4056111352593222E-3</v>
      </c>
      <c r="AA165" s="36">
        <v>1.1568007829454948E-3</v>
      </c>
      <c r="AB165" s="36">
        <v>1.1568010000000001E-3</v>
      </c>
      <c r="AC165" s="36">
        <v>1.638925638809684E-4</v>
      </c>
      <c r="AD165" s="36">
        <v>1.5517697747352566E-2</v>
      </c>
      <c r="AE165" s="36">
        <v>0.13965927972617306</v>
      </c>
      <c r="AF165" s="36">
        <v>0.15517697747352566</v>
      </c>
      <c r="AG165" s="36">
        <v>1.3751467978533097E-3</v>
      </c>
      <c r="AH165" s="36">
        <v>2.3393301848539062E-3</v>
      </c>
      <c r="AI165" s="36">
        <v>7.4921791055456172E-3</v>
      </c>
      <c r="AJ165" s="36">
        <v>6.6313908491394296E-5</v>
      </c>
      <c r="AK165" s="36">
        <v>8.0136543894501235E-5</v>
      </c>
      <c r="AL165" s="36">
        <v>2.0042801773466459E-4</v>
      </c>
      <c r="AM165" s="36">
        <v>1.6053532702256725E-3</v>
      </c>
      <c r="AN165" s="36">
        <v>1.7937164476100973E-2</v>
      </c>
      <c r="AO165" s="36">
        <v>0.14735188684945336</v>
      </c>
      <c r="AP165" s="36">
        <v>19.970229120999999</v>
      </c>
      <c r="AQ165" s="36">
        <v>10.753200295999999</v>
      </c>
      <c r="AR165" s="36">
        <v>30.723429416999998</v>
      </c>
      <c r="AS165" s="36">
        <v>6.2174719170000001</v>
      </c>
      <c r="AT165" s="36">
        <v>169.25026230399999</v>
      </c>
      <c r="AU165" s="36">
        <v>410.93076787400003</v>
      </c>
      <c r="AV165" s="36">
        <v>98.760974646999998</v>
      </c>
      <c r="AW165" s="36">
        <v>239.78647120100001</v>
      </c>
      <c r="AX165" s="36">
        <v>93.139298783000001</v>
      </c>
      <c r="AY165" s="36">
        <v>226.137336788</v>
      </c>
      <c r="AZ165" s="36">
        <v>0.1032177942857143</v>
      </c>
      <c r="BA165" s="36">
        <v>0.20643559000000003</v>
      </c>
      <c r="BB165" s="36">
        <v>0.60159780699999998</v>
      </c>
      <c r="BC165" s="36">
        <v>20.433604524</v>
      </c>
      <c r="BD165" s="36">
        <v>49.611721029000002</v>
      </c>
      <c r="BE165" s="36">
        <v>4.2510738571428577E-2</v>
      </c>
      <c r="BF165" s="36">
        <v>8.5021477142857155E-2</v>
      </c>
      <c r="BG165" s="36">
        <v>3.7819643140000001</v>
      </c>
      <c r="BH165" s="36">
        <v>39.321363241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5.2814132249999997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6.7294800000000004E-4</v>
      </c>
      <c r="P166" s="36">
        <v>1.12714E-3</v>
      </c>
      <c r="Q166" s="36">
        <v>6.3859300000000002E-4</v>
      </c>
      <c r="R166" s="36">
        <v>3.4354999999999999E-5</v>
      </c>
      <c r="S166" s="36">
        <v>1.0823300000000001E-3</v>
      </c>
      <c r="T166" s="36">
        <v>4.481E-5</v>
      </c>
      <c r="U166" s="36">
        <v>3.0000000000000001E-3</v>
      </c>
      <c r="V166" s="36">
        <v>7.1999999999999998E-3</v>
      </c>
      <c r="W166" s="36">
        <v>3.6729480000000001E-3</v>
      </c>
      <c r="X166" s="36">
        <v>8.3271400000000002E-3</v>
      </c>
      <c r="Y166" s="36">
        <v>1.2000088000000001E-2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3.1723819202050108E-4</v>
      </c>
      <c r="AH166" s="36">
        <v>5.3966956803487543E-4</v>
      </c>
      <c r="AI166" s="36">
        <v>1.7284011841116956E-3</v>
      </c>
      <c r="AJ166" s="36">
        <v>0</v>
      </c>
      <c r="AK166" s="36">
        <v>0</v>
      </c>
      <c r="AL166" s="36">
        <v>0</v>
      </c>
      <c r="AM166" s="36">
        <v>3.1723819202050108E-4</v>
      </c>
      <c r="AN166" s="36">
        <v>5.3966956803487543E-4</v>
      </c>
      <c r="AO166" s="36">
        <v>1.7284011841116956E-3</v>
      </c>
      <c r="AP166" s="36">
        <v>1.1197851999999999E-2</v>
      </c>
      <c r="AQ166" s="36">
        <v>6.0296120000000002E-3</v>
      </c>
      <c r="AR166" s="36">
        <v>1.7227463999999998E-2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0.49024108300000002</v>
      </c>
      <c r="BC166" s="36">
        <v>23.929357460999999</v>
      </c>
      <c r="BD166" s="36">
        <v>54.859068272000002</v>
      </c>
      <c r="BE166" s="36">
        <v>3.4641931428571429E-2</v>
      </c>
      <c r="BF166" s="36">
        <v>6.92838642857143E-2</v>
      </c>
      <c r="BG166" s="36">
        <v>4.3282068349999996</v>
      </c>
      <c r="BH166" s="36">
        <v>19.944450249999999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5.2643259740000001</v>
      </c>
      <c r="E167" s="36">
        <v>18</v>
      </c>
      <c r="F167" s="36">
        <v>0</v>
      </c>
      <c r="G167" s="36">
        <v>5</v>
      </c>
      <c r="H167" s="36">
        <v>13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6.3325559999999996E-3</v>
      </c>
      <c r="P167" s="36">
        <v>9.9662049999999988E-3</v>
      </c>
      <c r="Q167" s="36">
        <v>5.1445869999999999E-3</v>
      </c>
      <c r="R167" s="36">
        <v>1.1879690000000001E-3</v>
      </c>
      <c r="S167" s="36">
        <v>8.4166799999999993E-3</v>
      </c>
      <c r="T167" s="36">
        <v>1.5495249999999999E-3</v>
      </c>
      <c r="U167" s="36">
        <v>6.9000000000000006E-2</v>
      </c>
      <c r="V167" s="36">
        <v>0.1656</v>
      </c>
      <c r="W167" s="36">
        <v>7.5332556000000009E-2</v>
      </c>
      <c r="X167" s="36">
        <v>0.175566205</v>
      </c>
      <c r="Y167" s="36">
        <v>0.25089876100000003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6.997020641485158E-3</v>
      </c>
      <c r="AH167" s="36">
        <v>1.1902977642986244E-2</v>
      </c>
      <c r="AI167" s="36">
        <v>3.8121698667401893E-2</v>
      </c>
      <c r="AJ167" s="36">
        <v>0</v>
      </c>
      <c r="AK167" s="36">
        <v>0</v>
      </c>
      <c r="AL167" s="36">
        <v>0</v>
      </c>
      <c r="AM167" s="36">
        <v>6.997020641485158E-3</v>
      </c>
      <c r="AN167" s="36">
        <v>1.1902977642986244E-2</v>
      </c>
      <c r="AO167" s="36">
        <v>3.8121698667401893E-2</v>
      </c>
      <c r="AP167" s="36">
        <v>0.248033696</v>
      </c>
      <c r="AQ167" s="36">
        <v>0.13355660499999999</v>
      </c>
      <c r="AR167" s="36">
        <v>0.38159030100000002</v>
      </c>
      <c r="AS167" s="36">
        <v>1.2873E-5</v>
      </c>
      <c r="AT167" s="36">
        <v>1.2839999999999999E-6</v>
      </c>
      <c r="AU167" s="36">
        <v>2.8609999999999998E-6</v>
      </c>
      <c r="AV167" s="36">
        <v>5.6279000000000001E-5</v>
      </c>
      <c r="AW167" s="36">
        <v>1.25389E-4</v>
      </c>
      <c r="AX167" s="36">
        <v>4.7635E-5</v>
      </c>
      <c r="AY167" s="36">
        <v>1.0613E-4</v>
      </c>
      <c r="AZ167" s="36">
        <v>5.4285714285714293E-8</v>
      </c>
      <c r="BA167" s="36">
        <v>1.1000000000000001E-7</v>
      </c>
      <c r="BB167" s="36">
        <v>0.31615454300000001</v>
      </c>
      <c r="BC167" s="36">
        <v>19.651822123999999</v>
      </c>
      <c r="BD167" s="36">
        <v>43.783882904999999</v>
      </c>
      <c r="BE167" s="36">
        <v>2.2340445714285718E-2</v>
      </c>
      <c r="BF167" s="36">
        <v>4.4680891428571436E-2</v>
      </c>
      <c r="BG167" s="36">
        <v>2.9617204159999999</v>
      </c>
      <c r="BH167" s="36">
        <v>14.814857858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4.7196687129999999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3.6117857142857145E-3</v>
      </c>
      <c r="BF168" s="36">
        <v>7.2235728571428568E-3</v>
      </c>
      <c r="BG168" s="36">
        <v>1.116216769</v>
      </c>
      <c r="BH168" s="36">
        <v>5.1432673370000002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5.5036323830000002</v>
      </c>
      <c r="E169" s="36">
        <v>11</v>
      </c>
      <c r="F169" s="36">
        <v>0</v>
      </c>
      <c r="G169" s="36">
        <v>2</v>
      </c>
      <c r="H169" s="36">
        <v>9</v>
      </c>
      <c r="I169" s="36">
        <v>1.908536226496356E-2</v>
      </c>
      <c r="J169" s="36">
        <v>3.3656149738618253</v>
      </c>
      <c r="K169" s="36">
        <v>1.908536226496356E-2</v>
      </c>
      <c r="L169" s="36">
        <v>0</v>
      </c>
      <c r="M169" s="36">
        <v>1.2754553361202841</v>
      </c>
      <c r="N169" s="36">
        <v>2.1092450000065046</v>
      </c>
      <c r="O169" s="36">
        <v>7.6584398000000012E-2</v>
      </c>
      <c r="P169" s="36">
        <v>0.122566883</v>
      </c>
      <c r="Q169" s="36">
        <v>6.4991556000000006E-2</v>
      </c>
      <c r="R169" s="36">
        <v>1.1592842000000001E-2</v>
      </c>
      <c r="S169" s="36">
        <v>0.107445785</v>
      </c>
      <c r="T169" s="36">
        <v>1.5121097999999999E-2</v>
      </c>
      <c r="U169" s="36">
        <v>6.6E-3</v>
      </c>
      <c r="V169" s="36">
        <v>1.5599999999999999E-2</v>
      </c>
      <c r="W169" s="36">
        <v>0.10226976026496357</v>
      </c>
      <c r="X169" s="36">
        <v>3.5037818568618255</v>
      </c>
      <c r="Y169" s="36">
        <v>3.6060516171267891</v>
      </c>
      <c r="Z169" s="36">
        <v>7.6274108965607157E-3</v>
      </c>
      <c r="AA169" s="36">
        <v>1.632265931863993E-3</v>
      </c>
      <c r="AB169" s="36">
        <v>1.6322660000000001E-3</v>
      </c>
      <c r="AC169" s="36">
        <v>1.2374425736835182E-4</v>
      </c>
      <c r="AD169" s="36">
        <v>1.0598712094047721E-2</v>
      </c>
      <c r="AE169" s="36">
        <v>9.5388408846429476E-2</v>
      </c>
      <c r="AF169" s="36">
        <v>0.10598712094047719</v>
      </c>
      <c r="AG169" s="36">
        <v>7.1584981949458467E-4</v>
      </c>
      <c r="AH169" s="36">
        <v>1.2177675090252705E-3</v>
      </c>
      <c r="AI169" s="36">
        <v>3.900147292418772E-3</v>
      </c>
      <c r="AJ169" s="36">
        <v>9.3570059290228028E-5</v>
      </c>
      <c r="AK169" s="36">
        <v>1.1307403430365458E-4</v>
      </c>
      <c r="AL169" s="36">
        <v>2.8280736167732393E-4</v>
      </c>
      <c r="AM169" s="36">
        <v>9.3316413615316459E-4</v>
      </c>
      <c r="AN169" s="36">
        <v>1.1929553637376647E-2</v>
      </c>
      <c r="AO169" s="36">
        <v>9.9571363500525575E-2</v>
      </c>
      <c r="AP169" s="36">
        <v>43.629666120000003</v>
      </c>
      <c r="AQ169" s="36">
        <v>23.492897141</v>
      </c>
      <c r="AR169" s="36">
        <v>67.12256326100001</v>
      </c>
      <c r="AS169" s="36">
        <v>7.6198008359999996</v>
      </c>
      <c r="AT169" s="36">
        <v>81.075941901999997</v>
      </c>
      <c r="AU169" s="36">
        <v>195.35266544000001</v>
      </c>
      <c r="AV169" s="36">
        <v>50.297271893000001</v>
      </c>
      <c r="AW169" s="36">
        <v>121.191390419</v>
      </c>
      <c r="AX169" s="36">
        <v>47.300495300999998</v>
      </c>
      <c r="AY169" s="36">
        <v>113.97065044199999</v>
      </c>
      <c r="AZ169" s="36">
        <v>0.88956234000000001</v>
      </c>
      <c r="BA169" s="36">
        <v>1.7791246814285717</v>
      </c>
      <c r="BB169" s="36">
        <v>0.81950804700000002</v>
      </c>
      <c r="BC169" s="36">
        <v>30.961119720999999</v>
      </c>
      <c r="BD169" s="36">
        <v>74.600888014999995</v>
      </c>
      <c r="BE169" s="36">
        <v>5.7908941428571427E-2</v>
      </c>
      <c r="BF169" s="36">
        <v>0.11581788428571428</v>
      </c>
      <c r="BG169" s="36">
        <v>6.678180308</v>
      </c>
      <c r="BH169" s="36">
        <v>30.600928488000001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5.8604662039999997</v>
      </c>
      <c r="E170" s="36">
        <v>126</v>
      </c>
      <c r="F170" s="36">
        <v>13</v>
      </c>
      <c r="G170" s="36">
        <v>61</v>
      </c>
      <c r="H170" s="36">
        <v>52</v>
      </c>
      <c r="I170" s="36">
        <v>6.7610971133032676</v>
      </c>
      <c r="J170" s="36">
        <v>99.169505607077127</v>
      </c>
      <c r="K170" s="36">
        <v>0.70627461332433839</v>
      </c>
      <c r="L170" s="36">
        <v>6.0548224999789291</v>
      </c>
      <c r="M170" s="36">
        <v>27.620227459998837</v>
      </c>
      <c r="N170" s="36">
        <v>78.310375260381562</v>
      </c>
      <c r="O170" s="36">
        <v>4.3515928519999996</v>
      </c>
      <c r="P170" s="36">
        <v>7.8208136509999999</v>
      </c>
      <c r="Q170" s="36">
        <v>4.0633345289999996</v>
      </c>
      <c r="R170" s="36">
        <v>0.28825832299999998</v>
      </c>
      <c r="S170" s="36">
        <v>7.4448245340000003</v>
      </c>
      <c r="T170" s="36">
        <v>0.37598911700000004</v>
      </c>
      <c r="U170" s="36">
        <v>17.208250000000003</v>
      </c>
      <c r="V170" s="36">
        <v>40.819999999999951</v>
      </c>
      <c r="W170" s="36">
        <v>28.320939965303271</v>
      </c>
      <c r="X170" s="36">
        <v>147.81031925807707</v>
      </c>
      <c r="Y170" s="36">
        <v>176.13125922338034</v>
      </c>
      <c r="Z170" s="36">
        <v>1.1635030383935105</v>
      </c>
      <c r="AA170" s="36">
        <v>0.52367312888557704</v>
      </c>
      <c r="AB170" s="36">
        <v>0.52367312899999996</v>
      </c>
      <c r="AC170" s="36">
        <v>2.1733657311572278E-2</v>
      </c>
      <c r="AD170" s="36">
        <v>2.9908815283926007</v>
      </c>
      <c r="AE170" s="36">
        <v>26.917933755533383</v>
      </c>
      <c r="AF170" s="36">
        <v>29.908815283925989</v>
      </c>
      <c r="AG170" s="36">
        <v>1.7397364998679437</v>
      </c>
      <c r="AH170" s="36">
        <v>2.9595517469017887</v>
      </c>
      <c r="AI170" s="36">
        <v>9.4785643785908622</v>
      </c>
      <c r="AJ170" s="36">
        <v>3.0677810440162552E-2</v>
      </c>
      <c r="AK170" s="36">
        <v>3.7072369235802385E-2</v>
      </c>
      <c r="AL170" s="36">
        <v>9.2721012381584464E-2</v>
      </c>
      <c r="AM170" s="36">
        <v>1.7921479676196785</v>
      </c>
      <c r="AN170" s="36">
        <v>5.9875056445301915</v>
      </c>
      <c r="AO170" s="36">
        <v>36.489219146505825</v>
      </c>
      <c r="AP170" s="36">
        <v>1583.2117117780001</v>
      </c>
      <c r="AQ170" s="36">
        <v>852.49861403399996</v>
      </c>
      <c r="AR170" s="36">
        <v>2435.7103258120001</v>
      </c>
      <c r="AS170" s="36">
        <v>29.658589293999999</v>
      </c>
      <c r="AT170" s="36">
        <v>5025.6313100269999</v>
      </c>
      <c r="AU170" s="36">
        <v>10971.223649871999</v>
      </c>
      <c r="AV170" s="36">
        <v>3609.4231819689999</v>
      </c>
      <c r="AW170" s="36">
        <v>7879.5650801929996</v>
      </c>
      <c r="AX170" s="36">
        <v>3369.771829501</v>
      </c>
      <c r="AY170" s="36">
        <v>7356.3932787370004</v>
      </c>
      <c r="AZ170" s="36">
        <v>1.11147361</v>
      </c>
      <c r="BA170" s="36">
        <v>2.22294722</v>
      </c>
      <c r="BB170" s="36">
        <v>23.588868225999999</v>
      </c>
      <c r="BC170" s="36">
        <v>2128.8915972529999</v>
      </c>
      <c r="BD170" s="36">
        <v>4647.4849424780004</v>
      </c>
      <c r="BE170" s="36">
        <v>1.9592083242857146</v>
      </c>
      <c r="BF170" s="36">
        <v>3.9184166485714291</v>
      </c>
      <c r="BG170" s="36">
        <v>20.596642227</v>
      </c>
      <c r="BH170" s="36">
        <v>164.80140145300001</v>
      </c>
      <c r="BI170" s="36">
        <v>0.30000000000000004</v>
      </c>
      <c r="BJ170" s="36">
        <v>0.30000000000000004</v>
      </c>
      <c r="BK170" s="36">
        <v>0.21</v>
      </c>
      <c r="BL170" s="36">
        <v>0.21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5.7717136130000002</v>
      </c>
      <c r="E171" s="36">
        <v>48</v>
      </c>
      <c r="F171" s="36">
        <v>17</v>
      </c>
      <c r="G171" s="36">
        <v>17</v>
      </c>
      <c r="H171" s="36">
        <v>14</v>
      </c>
      <c r="I171" s="36">
        <v>2.4202214080525417</v>
      </c>
      <c r="J171" s="36">
        <v>21.684649239309756</v>
      </c>
      <c r="K171" s="36">
        <v>0.20774940805491682</v>
      </c>
      <c r="L171" s="36">
        <v>2.212471999997625</v>
      </c>
      <c r="M171" s="36">
        <v>6.5216681473700095</v>
      </c>
      <c r="N171" s="36">
        <v>17.583202499992286</v>
      </c>
      <c r="O171" s="36">
        <v>0.22780364700000003</v>
      </c>
      <c r="P171" s="36">
        <v>0.41776085299999999</v>
      </c>
      <c r="Q171" s="36">
        <v>0.21479526000000002</v>
      </c>
      <c r="R171" s="36">
        <v>1.3008387E-2</v>
      </c>
      <c r="S171" s="36">
        <v>0.400793391</v>
      </c>
      <c r="T171" s="36">
        <v>1.6967461999999999E-2</v>
      </c>
      <c r="U171" s="36">
        <v>2.3454000000000002</v>
      </c>
      <c r="V171" s="36">
        <v>5.5573000000000023</v>
      </c>
      <c r="W171" s="36">
        <v>4.9934250550525423</v>
      </c>
      <c r="X171" s="36">
        <v>27.659710092309759</v>
      </c>
      <c r="Y171" s="36">
        <v>32.653135147362299</v>
      </c>
      <c r="Z171" s="36">
        <v>0.32634635174525628</v>
      </c>
      <c r="AA171" s="36">
        <v>0.15612690386989692</v>
      </c>
      <c r="AB171" s="36">
        <v>0.15612690400000001</v>
      </c>
      <c r="AC171" s="36">
        <v>2.3751664630060026E-3</v>
      </c>
      <c r="AD171" s="36">
        <v>0.21130594415177384</v>
      </c>
      <c r="AE171" s="36">
        <v>1.9017534973659651</v>
      </c>
      <c r="AF171" s="36">
        <v>2.1130594415177377</v>
      </c>
      <c r="AG171" s="36">
        <v>0.26214894032106684</v>
      </c>
      <c r="AH171" s="36">
        <v>0.44595451916687251</v>
      </c>
      <c r="AI171" s="36">
        <v>1.4282597438182267</v>
      </c>
      <c r="AJ171" s="36">
        <v>8.9500140874918862E-3</v>
      </c>
      <c r="AK171" s="36">
        <v>1.0815577178363936E-2</v>
      </c>
      <c r="AL171" s="36">
        <v>2.7050638687008636E-2</v>
      </c>
      <c r="AM171" s="36">
        <v>0.27347412087156475</v>
      </c>
      <c r="AN171" s="36">
        <v>0.66807604049701019</v>
      </c>
      <c r="AO171" s="36">
        <v>3.3570638798712005</v>
      </c>
      <c r="AP171" s="36">
        <v>861.72651992900001</v>
      </c>
      <c r="AQ171" s="36">
        <v>464.00658765399999</v>
      </c>
      <c r="AR171" s="36">
        <v>1325.733107583</v>
      </c>
      <c r="AS171" s="36">
        <v>18.933828630000001</v>
      </c>
      <c r="AT171" s="36">
        <v>3239.2349794729998</v>
      </c>
      <c r="AU171" s="36">
        <v>8072.423789384</v>
      </c>
      <c r="AV171" s="36">
        <v>1878.842004978</v>
      </c>
      <c r="AW171" s="36">
        <v>4682.2194109379998</v>
      </c>
      <c r="AX171" s="36">
        <v>1812.951604933</v>
      </c>
      <c r="AY171" s="36">
        <v>4518.0154442049998</v>
      </c>
      <c r="AZ171" s="36">
        <v>0.48025193857142856</v>
      </c>
      <c r="BA171" s="36">
        <v>0.96050387714285712</v>
      </c>
      <c r="BB171" s="36">
        <v>5.5982787460000001</v>
      </c>
      <c r="BC171" s="36">
        <v>329.85273299400001</v>
      </c>
      <c r="BD171" s="36">
        <v>822.01849069000002</v>
      </c>
      <c r="BE171" s="36">
        <v>0.46497331714285722</v>
      </c>
      <c r="BF171" s="36">
        <v>0.92994663428571445</v>
      </c>
      <c r="BG171" s="36">
        <v>6.7465070010000003</v>
      </c>
      <c r="BH171" s="36">
        <v>32.416499174000002</v>
      </c>
      <c r="BI171" s="36">
        <v>0.06</v>
      </c>
      <c r="BJ171" s="36">
        <v>0.06</v>
      </c>
      <c r="BK171" s="36">
        <v>0.03</v>
      </c>
      <c r="BL171" s="36">
        <v>0.03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5.9659129970000002</v>
      </c>
      <c r="E172" s="36">
        <v>55</v>
      </c>
      <c r="F172" s="36">
        <v>11</v>
      </c>
      <c r="G172" s="36">
        <v>21</v>
      </c>
      <c r="H172" s="36">
        <v>23</v>
      </c>
      <c r="I172" s="36">
        <v>1.7527082998806085</v>
      </c>
      <c r="J172" s="36">
        <v>20.159192131307151</v>
      </c>
      <c r="K172" s="36">
        <v>0.17274979988668127</v>
      </c>
      <c r="L172" s="36">
        <v>1.5799584999939273</v>
      </c>
      <c r="M172" s="36">
        <v>5.5912329311913354</v>
      </c>
      <c r="N172" s="36">
        <v>16.320667499996425</v>
      </c>
      <c r="O172" s="36">
        <v>0.769196518</v>
      </c>
      <c r="P172" s="36">
        <v>1.3703626390000001</v>
      </c>
      <c r="Q172" s="36">
        <v>0.71293704800000002</v>
      </c>
      <c r="R172" s="36">
        <v>5.6259469999999999E-2</v>
      </c>
      <c r="S172" s="36">
        <v>1.296980722</v>
      </c>
      <c r="T172" s="36">
        <v>7.3381916999999991E-2</v>
      </c>
      <c r="U172" s="36">
        <v>9.9113500000000077</v>
      </c>
      <c r="V172" s="36">
        <v>23.536699999999989</v>
      </c>
      <c r="W172" s="36">
        <v>12.433254817880616</v>
      </c>
      <c r="X172" s="36">
        <v>45.06625477030714</v>
      </c>
      <c r="Y172" s="36">
        <v>57.499509588187756</v>
      </c>
      <c r="Z172" s="36">
        <v>0.26479257898822695</v>
      </c>
      <c r="AA172" s="36">
        <v>0.11887552670141112</v>
      </c>
      <c r="AB172" s="36">
        <v>0.11887552699999999</v>
      </c>
      <c r="AC172" s="36">
        <v>1.7681816779272679E-3</v>
      </c>
      <c r="AD172" s="36">
        <v>0.15521938245805894</v>
      </c>
      <c r="AE172" s="36">
        <v>1.3969744421225303</v>
      </c>
      <c r="AF172" s="36">
        <v>1.5521938245805893</v>
      </c>
      <c r="AG172" s="36">
        <v>1.0877005464667162</v>
      </c>
      <c r="AH172" s="36">
        <v>1.8503411595065984</v>
      </c>
      <c r="AI172" s="36">
        <v>5.926092632473841</v>
      </c>
      <c r="AJ172" s="36">
        <v>6.8145695169235035E-3</v>
      </c>
      <c r="AK172" s="36">
        <v>8.2350152596837867E-3</v>
      </c>
      <c r="AL172" s="36">
        <v>2.0596443324109849E-2</v>
      </c>
      <c r="AM172" s="36">
        <v>1.0962832976615671</v>
      </c>
      <c r="AN172" s="36">
        <v>2.0137955572243409</v>
      </c>
      <c r="AO172" s="36">
        <v>7.3436635179204819</v>
      </c>
      <c r="AP172" s="36">
        <v>543.87186844799999</v>
      </c>
      <c r="AQ172" s="36">
        <v>292.85408301000001</v>
      </c>
      <c r="AR172" s="36">
        <v>836.72595145800005</v>
      </c>
      <c r="AS172" s="36">
        <v>38.733159526000001</v>
      </c>
      <c r="AT172" s="36">
        <v>1968.1409114210001</v>
      </c>
      <c r="AU172" s="36">
        <v>4845.3996424220004</v>
      </c>
      <c r="AV172" s="36">
        <v>1084.4238527110001</v>
      </c>
      <c r="AW172" s="36">
        <v>2669.7615590780001</v>
      </c>
      <c r="AX172" s="36">
        <v>1042.1891676769999</v>
      </c>
      <c r="AY172" s="36">
        <v>2565.7832684109999</v>
      </c>
      <c r="AZ172" s="36">
        <v>1.1972273200000001</v>
      </c>
      <c r="BA172" s="36">
        <v>2.3944546400000002</v>
      </c>
      <c r="BB172" s="36">
        <v>2.3353547369999998</v>
      </c>
      <c r="BC172" s="36">
        <v>134.14402265699999</v>
      </c>
      <c r="BD172" s="36">
        <v>330.25145488700002</v>
      </c>
      <c r="BE172" s="36">
        <v>0.19396634000000001</v>
      </c>
      <c r="BF172" s="36">
        <v>0.38793268000000003</v>
      </c>
      <c r="BG172" s="36">
        <v>8.4175644770000009</v>
      </c>
      <c r="BH172" s="36">
        <v>39.199913813000002</v>
      </c>
      <c r="BI172" s="36">
        <v>0.18</v>
      </c>
      <c r="BJ172" s="36">
        <v>0.18</v>
      </c>
      <c r="BK172" s="36">
        <v>0.21</v>
      </c>
      <c r="BL172" s="36">
        <v>0.21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6.0857663110000004</v>
      </c>
      <c r="E173" s="36">
        <v>35</v>
      </c>
      <c r="F173" s="36">
        <v>22</v>
      </c>
      <c r="G173" s="36">
        <v>13</v>
      </c>
      <c r="H173" s="36">
        <v>0</v>
      </c>
      <c r="I173" s="36">
        <v>4.4212743107531765</v>
      </c>
      <c r="J173" s="36">
        <v>38.078819546815353</v>
      </c>
      <c r="K173" s="36">
        <v>0.87004381076318626</v>
      </c>
      <c r="L173" s="36">
        <v>3.5512304999899897</v>
      </c>
      <c r="M173" s="36">
        <v>16.754433857558162</v>
      </c>
      <c r="N173" s="36">
        <v>25.745660000010364</v>
      </c>
      <c r="O173" s="36">
        <v>1.1603804119999999</v>
      </c>
      <c r="P173" s="36">
        <v>2.054456187</v>
      </c>
      <c r="Q173" s="36">
        <v>1.100155727</v>
      </c>
      <c r="R173" s="36">
        <v>6.0224685E-2</v>
      </c>
      <c r="S173" s="36">
        <v>1.975902249</v>
      </c>
      <c r="T173" s="36">
        <v>7.855393799999999E-2</v>
      </c>
      <c r="U173" s="36">
        <v>1.8576000000000004</v>
      </c>
      <c r="V173" s="36">
        <v>4.4118000000000022</v>
      </c>
      <c r="W173" s="36">
        <v>7.4392547227531773</v>
      </c>
      <c r="X173" s="36">
        <v>44.545075733815352</v>
      </c>
      <c r="Y173" s="36">
        <v>51.984330456568529</v>
      </c>
      <c r="Z173" s="36">
        <v>0.56686639071111822</v>
      </c>
      <c r="AA173" s="36">
        <v>0.27032430027108745</v>
      </c>
      <c r="AB173" s="36">
        <v>0.27032430000000002</v>
      </c>
      <c r="AC173" s="36">
        <v>5.4818766903866924E-3</v>
      </c>
      <c r="AD173" s="36">
        <v>0.16100138864589422</v>
      </c>
      <c r="AE173" s="36">
        <v>1.4490124978130483</v>
      </c>
      <c r="AF173" s="36">
        <v>1.6100138864589426</v>
      </c>
      <c r="AG173" s="36">
        <v>0.22790934146495143</v>
      </c>
      <c r="AH173" s="36">
        <v>0.38770784525072211</v>
      </c>
      <c r="AI173" s="36">
        <v>1.2417129638435289</v>
      </c>
      <c r="AJ173" s="36">
        <v>1.5496408678979371E-2</v>
      </c>
      <c r="AK173" s="36">
        <v>1.8726518331761744E-2</v>
      </c>
      <c r="AL173" s="36">
        <v>4.683654629837871E-2</v>
      </c>
      <c r="AM173" s="36">
        <v>0.24888762683431748</v>
      </c>
      <c r="AN173" s="36">
        <v>0.56743575222837805</v>
      </c>
      <c r="AO173" s="36">
        <v>2.7375620079549563</v>
      </c>
      <c r="AP173" s="36">
        <v>419.69078922699998</v>
      </c>
      <c r="AQ173" s="36">
        <v>225.987348045</v>
      </c>
      <c r="AR173" s="36">
        <v>645.67813727199996</v>
      </c>
      <c r="AS173" s="36">
        <v>63.687427432</v>
      </c>
      <c r="AT173" s="36">
        <v>1505.1118562009999</v>
      </c>
      <c r="AU173" s="36">
        <v>4145.4897065429996</v>
      </c>
      <c r="AV173" s="36">
        <v>873.42579718800005</v>
      </c>
      <c r="AW173" s="36">
        <v>2405.653531167</v>
      </c>
      <c r="AX173" s="36">
        <v>846.84288010900002</v>
      </c>
      <c r="AY173" s="36">
        <v>2332.4369069909999</v>
      </c>
      <c r="AZ173" s="36">
        <v>1.9385112957142858</v>
      </c>
      <c r="BA173" s="36">
        <v>3.8770225928571431</v>
      </c>
      <c r="BB173" s="36">
        <v>2.7776550499999999</v>
      </c>
      <c r="BC173" s="36">
        <v>58.292602029000001</v>
      </c>
      <c r="BD173" s="36">
        <v>160.553769265</v>
      </c>
      <c r="BE173" s="36">
        <v>0.23070224571428574</v>
      </c>
      <c r="BF173" s="36">
        <v>0.46140449285714291</v>
      </c>
      <c r="BG173" s="36">
        <v>7.9955350410000001</v>
      </c>
      <c r="BH173" s="36">
        <v>41.246599693999997</v>
      </c>
      <c r="BI173" s="36">
        <v>0.6000000000000002</v>
      </c>
      <c r="BJ173" s="36">
        <v>0.65000000000000024</v>
      </c>
      <c r="BK173" s="36">
        <v>0.33000000000000007</v>
      </c>
      <c r="BL173" s="36">
        <v>0.37000000000000011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5.85316831</v>
      </c>
      <c r="E174" s="36">
        <v>3</v>
      </c>
      <c r="F174" s="36">
        <v>0</v>
      </c>
      <c r="G174" s="36">
        <v>1</v>
      </c>
      <c r="H174" s="36">
        <v>2</v>
      </c>
      <c r="I174" s="36">
        <v>0.19848462343086845</v>
      </c>
      <c r="J174" s="36">
        <v>11.579057427183564</v>
      </c>
      <c r="K174" s="36">
        <v>0.13094962343448566</v>
      </c>
      <c r="L174" s="36">
        <v>6.7534999996382794E-2</v>
      </c>
      <c r="M174" s="36">
        <v>4.9601185506101766</v>
      </c>
      <c r="N174" s="36">
        <v>6.8174235000042565</v>
      </c>
      <c r="O174" s="36">
        <v>1.9593074000000002E-2</v>
      </c>
      <c r="P174" s="36">
        <v>3.4814233999999999E-2</v>
      </c>
      <c r="Q174" s="36">
        <v>1.7637177E-2</v>
      </c>
      <c r="R174" s="36">
        <v>1.9558969999999998E-3</v>
      </c>
      <c r="S174" s="36">
        <v>3.2263064000000001E-2</v>
      </c>
      <c r="T174" s="36">
        <v>2.5511700000000002E-3</v>
      </c>
      <c r="U174" s="36">
        <v>2.8799999999999999E-2</v>
      </c>
      <c r="V174" s="36">
        <v>6.8400000000000002E-2</v>
      </c>
      <c r="W174" s="36">
        <v>0.24687769743086846</v>
      </c>
      <c r="X174" s="36">
        <v>11.682271661183565</v>
      </c>
      <c r="Y174" s="36">
        <v>11.929149358614433</v>
      </c>
      <c r="Z174" s="36">
        <v>4.745802542337027E-2</v>
      </c>
      <c r="AA174" s="36">
        <v>1.0165111993555305E-2</v>
      </c>
      <c r="AB174" s="36">
        <v>1.0165112E-2</v>
      </c>
      <c r="AC174" s="36">
        <v>1.6168797372120296E-3</v>
      </c>
      <c r="AD174" s="36">
        <v>0.10039062746252984</v>
      </c>
      <c r="AE174" s="36">
        <v>0.90351564716276844</v>
      </c>
      <c r="AF174" s="36">
        <v>1.0039062746252982</v>
      </c>
      <c r="AG174" s="36">
        <v>3.1319856806492179E-3</v>
      </c>
      <c r="AH174" s="36">
        <v>5.3279756406446471E-3</v>
      </c>
      <c r="AI174" s="36">
        <v>1.7063921984226776E-2</v>
      </c>
      <c r="AJ174" s="36">
        <v>5.8271760397311996E-4</v>
      </c>
      <c r="AK174" s="36">
        <v>7.0418070522114092E-4</v>
      </c>
      <c r="AL174" s="36">
        <v>1.7612132494792552E-3</v>
      </c>
      <c r="AM174" s="36">
        <v>5.3315830218343668E-3</v>
      </c>
      <c r="AN174" s="36">
        <v>0.10642278380839564</v>
      </c>
      <c r="AO174" s="36">
        <v>0.92234078239647455</v>
      </c>
      <c r="AP174" s="36">
        <v>88.399068124999999</v>
      </c>
      <c r="AQ174" s="36">
        <v>47.599498220999997</v>
      </c>
      <c r="AR174" s="36">
        <v>135.99856634599999</v>
      </c>
      <c r="AS174" s="36">
        <v>17.012015582</v>
      </c>
      <c r="AT174" s="36">
        <v>604.19030673600003</v>
      </c>
      <c r="AU174" s="36">
        <v>1460.126574633</v>
      </c>
      <c r="AV174" s="36">
        <v>345.14215065299999</v>
      </c>
      <c r="AW174" s="36">
        <v>834.09353075800004</v>
      </c>
      <c r="AX174" s="36">
        <v>326.70704893300001</v>
      </c>
      <c r="AY174" s="36">
        <v>789.54203493299997</v>
      </c>
      <c r="AZ174" s="36">
        <v>0.50402234428571435</v>
      </c>
      <c r="BA174" s="36">
        <v>1.0080446885714287</v>
      </c>
      <c r="BB174" s="36">
        <v>2.0565240600000001</v>
      </c>
      <c r="BC174" s="36">
        <v>44.136084443999998</v>
      </c>
      <c r="BD174" s="36">
        <v>106.66220407599999</v>
      </c>
      <c r="BE174" s="36">
        <v>0.17080764571428572</v>
      </c>
      <c r="BF174" s="36">
        <v>0.34161529142857144</v>
      </c>
      <c r="BG174" s="36">
        <v>11.102600155999999</v>
      </c>
      <c r="BH174" s="36">
        <v>58.974619619999999</v>
      </c>
      <c r="BI174" s="36">
        <v>0.06</v>
      </c>
      <c r="BJ174" s="36">
        <v>0.06</v>
      </c>
      <c r="BK174" s="36">
        <v>0.03</v>
      </c>
      <c r="BL174" s="36">
        <v>0.03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5.2862591370000001</v>
      </c>
      <c r="E175" s="36">
        <v>19</v>
      </c>
      <c r="F175" s="36">
        <v>0</v>
      </c>
      <c r="G175" s="36">
        <v>9</v>
      </c>
      <c r="H175" s="36">
        <v>10</v>
      </c>
      <c r="I175" s="36">
        <v>3.7397061135548857E-3</v>
      </c>
      <c r="J175" s="36">
        <v>1.1087244598164125</v>
      </c>
      <c r="K175" s="36">
        <v>3.7397061135548857E-3</v>
      </c>
      <c r="L175" s="36">
        <v>0</v>
      </c>
      <c r="M175" s="36">
        <v>0.39613416592991951</v>
      </c>
      <c r="N175" s="36">
        <v>0.71633000000004787</v>
      </c>
      <c r="O175" s="36">
        <v>3.6703590000000002E-3</v>
      </c>
      <c r="P175" s="36">
        <v>6.2505530000000007E-3</v>
      </c>
      <c r="Q175" s="36">
        <v>3.2738160000000001E-3</v>
      </c>
      <c r="R175" s="36">
        <v>3.9654299999999996E-4</v>
      </c>
      <c r="S175" s="36">
        <v>5.7333230000000002E-3</v>
      </c>
      <c r="T175" s="36">
        <v>5.1723000000000003E-4</v>
      </c>
      <c r="U175" s="36">
        <v>0.19800000000000001</v>
      </c>
      <c r="V175" s="36">
        <v>0.46800000000000003</v>
      </c>
      <c r="W175" s="36">
        <v>0.20541006511355489</v>
      </c>
      <c r="X175" s="36">
        <v>1.5829750128164126</v>
      </c>
      <c r="Y175" s="36">
        <v>1.7883850779299675</v>
      </c>
      <c r="Z175" s="36">
        <v>2.6063342975006136E-3</v>
      </c>
      <c r="AA175" s="36">
        <v>5.5775553966513122E-4</v>
      </c>
      <c r="AB175" s="36">
        <v>5.5775599999999996E-4</v>
      </c>
      <c r="AC175" s="36">
        <v>3.7860926605396389E-5</v>
      </c>
      <c r="AD175" s="36">
        <v>9.4610423950625029E-3</v>
      </c>
      <c r="AE175" s="36">
        <v>8.5149381555562537E-2</v>
      </c>
      <c r="AF175" s="36">
        <v>9.461042395062505E-2</v>
      </c>
      <c r="AG175" s="36">
        <v>1.98655169095222E-2</v>
      </c>
      <c r="AH175" s="36">
        <v>3.3794212673669936E-2</v>
      </c>
      <c r="AI175" s="36">
        <v>0.10823281626567265</v>
      </c>
      <c r="AJ175" s="36">
        <v>3.1973503086789655E-5</v>
      </c>
      <c r="AK175" s="36">
        <v>3.8638139296578597E-5</v>
      </c>
      <c r="AL175" s="36">
        <v>9.6637130724831299E-5</v>
      </c>
      <c r="AM175" s="36">
        <v>1.9935351339214386E-2</v>
      </c>
      <c r="AN175" s="36">
        <v>4.3293893208029025E-2</v>
      </c>
      <c r="AO175" s="36">
        <v>0.19347883495196</v>
      </c>
      <c r="AP175" s="36">
        <v>10.244789390999999</v>
      </c>
      <c r="AQ175" s="36">
        <v>5.5164250560000001</v>
      </c>
      <c r="AR175" s="36">
        <v>15.761214447</v>
      </c>
      <c r="AS175" s="36">
        <v>1.369055798</v>
      </c>
      <c r="AT175" s="36">
        <v>57.570416252999998</v>
      </c>
      <c r="AU175" s="36">
        <v>126.372147156</v>
      </c>
      <c r="AV175" s="36">
        <v>51.773477434</v>
      </c>
      <c r="AW175" s="36">
        <v>113.647354577</v>
      </c>
      <c r="AX175" s="36">
        <v>47.962230142000003</v>
      </c>
      <c r="AY175" s="36">
        <v>105.281330238</v>
      </c>
      <c r="AZ175" s="36">
        <v>3.1579088571428576E-2</v>
      </c>
      <c r="BA175" s="36">
        <v>6.3158177142857153E-2</v>
      </c>
      <c r="BB175" s="36">
        <v>0.94911071300000005</v>
      </c>
      <c r="BC175" s="36">
        <v>50.494540739999998</v>
      </c>
      <c r="BD175" s="36">
        <v>110.839975602</v>
      </c>
      <c r="BE175" s="36">
        <v>7.8829792857142866E-2</v>
      </c>
      <c r="BF175" s="36">
        <v>0.15765958571428573</v>
      </c>
      <c r="BG175" s="36">
        <v>6.6952499730000001</v>
      </c>
      <c r="BH175" s="36">
        <v>23.573216883000001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5.7539224840000003</v>
      </c>
      <c r="E176" s="36">
        <v>2</v>
      </c>
      <c r="F176" s="36">
        <v>0</v>
      </c>
      <c r="G176" s="36">
        <v>1</v>
      </c>
      <c r="H176" s="36">
        <v>1</v>
      </c>
      <c r="I176" s="36">
        <v>1.549315167443913E-2</v>
      </c>
      <c r="J176" s="36">
        <v>2.7687283557137281</v>
      </c>
      <c r="K176" s="36">
        <v>1.549315167443913E-2</v>
      </c>
      <c r="L176" s="36">
        <v>0</v>
      </c>
      <c r="M176" s="36">
        <v>0.95153350738335973</v>
      </c>
      <c r="N176" s="36">
        <v>1.8326880000048074</v>
      </c>
      <c r="O176" s="36">
        <v>7.139042E-3</v>
      </c>
      <c r="P176" s="36">
        <v>1.2247401E-2</v>
      </c>
      <c r="Q176" s="36">
        <v>6.1045500000000003E-3</v>
      </c>
      <c r="R176" s="36">
        <v>1.0344919999999999E-3</v>
      </c>
      <c r="S176" s="36">
        <v>1.0898063E-2</v>
      </c>
      <c r="T176" s="36">
        <v>1.3493379999999998E-3</v>
      </c>
      <c r="U176" s="36">
        <v>0</v>
      </c>
      <c r="V176" s="36">
        <v>0</v>
      </c>
      <c r="W176" s="36">
        <v>2.2632193674439131E-2</v>
      </c>
      <c r="X176" s="36">
        <v>2.7809757567137283</v>
      </c>
      <c r="Y176" s="36">
        <v>2.8036079503881672</v>
      </c>
      <c r="Z176" s="36">
        <v>6.5581225329381663E-3</v>
      </c>
      <c r="AA176" s="36">
        <v>1.4034382220487682E-3</v>
      </c>
      <c r="AB176" s="36">
        <v>1.4034379999999999E-3</v>
      </c>
      <c r="AC176" s="36">
        <v>9.5073121491221572E-5</v>
      </c>
      <c r="AD176" s="36">
        <v>9.2829891449165668E-3</v>
      </c>
      <c r="AE176" s="36">
        <v>8.3546902304249104E-2</v>
      </c>
      <c r="AF176" s="36">
        <v>9.2829891449165647E-2</v>
      </c>
      <c r="AG176" s="36">
        <v>0</v>
      </c>
      <c r="AH176" s="36">
        <v>0</v>
      </c>
      <c r="AI176" s="36">
        <v>0</v>
      </c>
      <c r="AJ176" s="36">
        <v>8.04524365944125E-5</v>
      </c>
      <c r="AK176" s="36">
        <v>9.7222141829243742E-5</v>
      </c>
      <c r="AL176" s="36">
        <v>2.4316048858317223E-4</v>
      </c>
      <c r="AM176" s="36">
        <v>1.7552555808563407E-4</v>
      </c>
      <c r="AN176" s="36">
        <v>9.3802112867458105E-3</v>
      </c>
      <c r="AO176" s="36">
        <v>8.3790062792832271E-2</v>
      </c>
      <c r="AP176" s="36">
        <v>19.980851221000002</v>
      </c>
      <c r="AQ176" s="36">
        <v>10.758919887999999</v>
      </c>
      <c r="AR176" s="36">
        <v>30.739771109000003</v>
      </c>
      <c r="AS176" s="36">
        <v>4.0294629119999996</v>
      </c>
      <c r="AT176" s="36">
        <v>85.340267600000004</v>
      </c>
      <c r="AU176" s="36">
        <v>214.95413958500001</v>
      </c>
      <c r="AV176" s="36">
        <v>55.944042469999999</v>
      </c>
      <c r="AW176" s="36">
        <v>140.91124685099999</v>
      </c>
      <c r="AX176" s="36">
        <v>52.451555255999999</v>
      </c>
      <c r="AY176" s="36">
        <v>132.11440797</v>
      </c>
      <c r="AZ176" s="36">
        <v>0.78013330285714289</v>
      </c>
      <c r="BA176" s="36">
        <v>1.5602666057142858</v>
      </c>
      <c r="BB176" s="36">
        <v>0.37444117900000001</v>
      </c>
      <c r="BC176" s="36">
        <v>15.098859300000001</v>
      </c>
      <c r="BD176" s="36">
        <v>38.030842892999999</v>
      </c>
      <c r="BE176" s="36">
        <v>3.1099764285714291E-2</v>
      </c>
      <c r="BF176" s="36">
        <v>6.219953000000001E-2</v>
      </c>
      <c r="BG176" s="36">
        <v>2.4540207199999999</v>
      </c>
      <c r="BH176" s="36">
        <v>28.537590522999999</v>
      </c>
      <c r="BI176" s="36">
        <v>0.12</v>
      </c>
      <c r="BJ176" s="36">
        <v>0.12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5.6326315960000004</v>
      </c>
      <c r="E177" s="36">
        <v>12</v>
      </c>
      <c r="F177" s="36">
        <v>6</v>
      </c>
      <c r="G177" s="36">
        <v>4</v>
      </c>
      <c r="H177" s="36">
        <v>2</v>
      </c>
      <c r="I177" s="36">
        <v>0.70228352121700077</v>
      </c>
      <c r="J177" s="36">
        <v>9.5672285936156545</v>
      </c>
      <c r="K177" s="36">
        <v>4.6572521223519001E-2</v>
      </c>
      <c r="L177" s="36">
        <v>0.65571099999348181</v>
      </c>
      <c r="M177" s="36">
        <v>2.0612866148292603</v>
      </c>
      <c r="N177" s="36">
        <v>8.2082255000033957</v>
      </c>
      <c r="O177" s="36">
        <v>0.53440730699999994</v>
      </c>
      <c r="P177" s="36">
        <v>0.96158389300000002</v>
      </c>
      <c r="Q177" s="36">
        <v>0.51049679799999992</v>
      </c>
      <c r="R177" s="36">
        <v>2.3910509000000003E-2</v>
      </c>
      <c r="S177" s="36">
        <v>0.93039627300000005</v>
      </c>
      <c r="T177" s="36">
        <v>3.1187619999999999E-2</v>
      </c>
      <c r="U177" s="36">
        <v>0.57860000000000023</v>
      </c>
      <c r="V177" s="36">
        <v>1.3734999999999999</v>
      </c>
      <c r="W177" s="36">
        <v>1.8152908282170008</v>
      </c>
      <c r="X177" s="36">
        <v>11.902312486615655</v>
      </c>
      <c r="Y177" s="36">
        <v>13.717603314832655</v>
      </c>
      <c r="Z177" s="36">
        <v>0.10854414608157389</v>
      </c>
      <c r="AA177" s="36">
        <v>4.4769268363267126E-2</v>
      </c>
      <c r="AB177" s="36">
        <v>4.4769268000000001E-2</v>
      </c>
      <c r="AC177" s="36">
        <v>4.3648150210948985E-4</v>
      </c>
      <c r="AD177" s="36">
        <v>0.11123548546793967</v>
      </c>
      <c r="AE177" s="36">
        <v>1.0011193692114573</v>
      </c>
      <c r="AF177" s="36">
        <v>1.1123548546793967</v>
      </c>
      <c r="AG177" s="36">
        <v>6.0944124157321138E-2</v>
      </c>
      <c r="AH177" s="36">
        <v>0.1036750617848681</v>
      </c>
      <c r="AI177" s="36">
        <v>0.33204040058126683</v>
      </c>
      <c r="AJ177" s="36">
        <v>2.5664095580071248E-3</v>
      </c>
      <c r="AK177" s="36">
        <v>3.1013583236932617E-3</v>
      </c>
      <c r="AL177" s="36">
        <v>7.7567495538748248E-3</v>
      </c>
      <c r="AM177" s="36">
        <v>6.3947015217437744E-2</v>
      </c>
      <c r="AN177" s="36">
        <v>0.21801190557650105</v>
      </c>
      <c r="AO177" s="36">
        <v>1.3409165193465988</v>
      </c>
      <c r="AP177" s="36">
        <v>99.800394976999996</v>
      </c>
      <c r="AQ177" s="36">
        <v>53.738674218</v>
      </c>
      <c r="AR177" s="36">
        <v>153.539069195</v>
      </c>
      <c r="AS177" s="36">
        <v>3.4095116569999999</v>
      </c>
      <c r="AT177" s="36">
        <v>445.65517859900001</v>
      </c>
      <c r="AU177" s="36">
        <v>1056.188975885</v>
      </c>
      <c r="AV177" s="36">
        <v>277.64184153899998</v>
      </c>
      <c r="AW177" s="36">
        <v>658.00256871099998</v>
      </c>
      <c r="AX177" s="36">
        <v>261.048435079</v>
      </c>
      <c r="AY177" s="36">
        <v>618.67670913100005</v>
      </c>
      <c r="AZ177" s="36">
        <v>0.11823434000000001</v>
      </c>
      <c r="BA177" s="36">
        <v>0.23646868142857144</v>
      </c>
      <c r="BB177" s="36">
        <v>2.6019170190000001</v>
      </c>
      <c r="BC177" s="36">
        <v>111.24835940200001</v>
      </c>
      <c r="BD177" s="36">
        <v>263.65516755700003</v>
      </c>
      <c r="BE177" s="36">
        <v>0.2161060642857143</v>
      </c>
      <c r="BF177" s="36">
        <v>0.4322121285714286</v>
      </c>
      <c r="BG177" s="36">
        <v>5.5156889480000002</v>
      </c>
      <c r="BH177" s="36">
        <v>33.461525496</v>
      </c>
      <c r="BI177" s="36">
        <v>0.09</v>
      </c>
      <c r="BJ177" s="36">
        <v>0.09</v>
      </c>
      <c r="BK177" s="36">
        <v>0.12</v>
      </c>
      <c r="BL177" s="36">
        <v>0.12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6.2749338989999996</v>
      </c>
      <c r="E178" s="36">
        <v>61</v>
      </c>
      <c r="F178" s="36">
        <v>46</v>
      </c>
      <c r="G178" s="36">
        <v>15</v>
      </c>
      <c r="H178" s="36">
        <v>0</v>
      </c>
      <c r="I178" s="36">
        <v>27.982537594231765</v>
      </c>
      <c r="J178" s="36">
        <v>195.93515234155615</v>
      </c>
      <c r="K178" s="36">
        <v>6.7828370941890332</v>
      </c>
      <c r="L178" s="36">
        <v>21.199700500042731</v>
      </c>
      <c r="M178" s="36">
        <v>96.693527935795871</v>
      </c>
      <c r="N178" s="36">
        <v>127.22416199999202</v>
      </c>
      <c r="O178" s="36">
        <v>0.84386014499999995</v>
      </c>
      <c r="P178" s="36">
        <v>1.414131679</v>
      </c>
      <c r="Q178" s="36">
        <v>0.74904603599999997</v>
      </c>
      <c r="R178" s="36">
        <v>9.4814109000000008E-2</v>
      </c>
      <c r="S178" s="36">
        <v>1.2904611029999999</v>
      </c>
      <c r="T178" s="36">
        <v>0.123670576</v>
      </c>
      <c r="U178" s="36">
        <v>10.766300000000001</v>
      </c>
      <c r="V178" s="36">
        <v>25.548200000000012</v>
      </c>
      <c r="W178" s="36">
        <v>39.592697739231767</v>
      </c>
      <c r="X178" s="36">
        <v>222.89748402055616</v>
      </c>
      <c r="Y178" s="36">
        <v>262.4901817597879</v>
      </c>
      <c r="Z178" s="36">
        <v>2.7123733201788816</v>
      </c>
      <c r="AA178" s="36">
        <v>1.3073639403262209</v>
      </c>
      <c r="AB178" s="36">
        <v>4.1284918473909213</v>
      </c>
      <c r="AC178" s="36">
        <v>0.20206367819578336</v>
      </c>
      <c r="AD178" s="36">
        <v>2.3441470646787121</v>
      </c>
      <c r="AE178" s="36">
        <v>21.097323582108402</v>
      </c>
      <c r="AF178" s="36">
        <v>23.44147064678711</v>
      </c>
      <c r="AG178" s="36">
        <v>1.1665044242586471</v>
      </c>
      <c r="AH178" s="36">
        <v>1.9843983309227557</v>
      </c>
      <c r="AI178" s="36">
        <v>6.3554378976850421</v>
      </c>
      <c r="AJ178" s="36">
        <v>0.12694405586652327</v>
      </c>
      <c r="AK178" s="36">
        <v>0.10710238467940494</v>
      </c>
      <c r="AL178" s="36">
        <v>0.26925787342715024</v>
      </c>
      <c r="AM178" s="36">
        <v>1.4955121583209539</v>
      </c>
      <c r="AN178" s="36">
        <v>4.4356477802808731</v>
      </c>
      <c r="AO178" s="36">
        <v>27.722019353220595</v>
      </c>
      <c r="AP178" s="36">
        <v>2388.1621232870002</v>
      </c>
      <c r="AQ178" s="36">
        <v>1285.9334510000001</v>
      </c>
      <c r="AR178" s="36">
        <v>3674.0955742870001</v>
      </c>
      <c r="AS178" s="36">
        <v>87.818109079999999</v>
      </c>
      <c r="AT178" s="36">
        <v>6783.7282305629997</v>
      </c>
      <c r="AU178" s="36">
        <v>16312.816084554001</v>
      </c>
      <c r="AV178" s="36">
        <v>3977.919049865</v>
      </c>
      <c r="AW178" s="36">
        <v>9565.6930310600001</v>
      </c>
      <c r="AX178" s="36">
        <v>3854.7352113960001</v>
      </c>
      <c r="AY178" s="36">
        <v>9269.4731305500009</v>
      </c>
      <c r="AZ178" s="36">
        <v>31.204239680000001</v>
      </c>
      <c r="BA178" s="36">
        <v>62.408479361428576</v>
      </c>
      <c r="BB178" s="36">
        <v>4.9207271629999996</v>
      </c>
      <c r="BC178" s="36">
        <v>311.70918205700002</v>
      </c>
      <c r="BD178" s="36">
        <v>749.56637205300001</v>
      </c>
      <c r="BE178" s="36">
        <v>1.5621356071428572</v>
      </c>
      <c r="BF178" s="36">
        <v>3.1242712142857143</v>
      </c>
      <c r="BG178" s="36">
        <v>11.664124338000001</v>
      </c>
      <c r="BH178" s="36">
        <v>43.417903160999998</v>
      </c>
      <c r="BI178" s="36">
        <v>0.36</v>
      </c>
      <c r="BJ178" s="36">
        <v>0.48000000000000009</v>
      </c>
      <c r="BK178" s="36">
        <v>0.56999999999999995</v>
      </c>
      <c r="BL178" s="36">
        <v>0.82000000000000017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6.1367822219999999</v>
      </c>
      <c r="E179" s="36">
        <v>10</v>
      </c>
      <c r="F179" s="36">
        <v>4</v>
      </c>
      <c r="G179" s="36">
        <v>4</v>
      </c>
      <c r="H179" s="36">
        <v>2</v>
      </c>
      <c r="I179" s="36">
        <v>11.211175387674079</v>
      </c>
      <c r="J179" s="36">
        <v>133.35935782878218</v>
      </c>
      <c r="K179" s="36">
        <v>3.243216887778221</v>
      </c>
      <c r="L179" s="36">
        <v>7.9679584998958566</v>
      </c>
      <c r="M179" s="36">
        <v>52.949321216396854</v>
      </c>
      <c r="N179" s="36">
        <v>91.621212000059401</v>
      </c>
      <c r="O179" s="36">
        <v>0.85622261600000005</v>
      </c>
      <c r="P179" s="36">
        <v>1.5470097190000003</v>
      </c>
      <c r="Q179" s="36">
        <v>0.78687567300000005</v>
      </c>
      <c r="R179" s="36">
        <v>6.9346942999999994E-2</v>
      </c>
      <c r="S179" s="36">
        <v>1.4565571840000002</v>
      </c>
      <c r="T179" s="36">
        <v>9.0452535000000001E-2</v>
      </c>
      <c r="U179" s="36">
        <v>0.93320000000000014</v>
      </c>
      <c r="V179" s="36">
        <v>2.2162000000000002</v>
      </c>
      <c r="W179" s="36">
        <v>13.000598003674078</v>
      </c>
      <c r="X179" s="36">
        <v>137.12256754778215</v>
      </c>
      <c r="Y179" s="36">
        <v>150.12316555145622</v>
      </c>
      <c r="Z179" s="36">
        <v>1.3399425889912102</v>
      </c>
      <c r="AA179" s="36">
        <v>0.59345664131870612</v>
      </c>
      <c r="AB179" s="36">
        <v>0.59345664099999995</v>
      </c>
      <c r="AC179" s="36">
        <v>9.6943283206045644E-2</v>
      </c>
      <c r="AD179" s="36">
        <v>0.64269726101966773</v>
      </c>
      <c r="AE179" s="36">
        <v>5.7842753491770074</v>
      </c>
      <c r="AF179" s="36">
        <v>6.4269726101966764</v>
      </c>
      <c r="AG179" s="36">
        <v>0.11147932080938511</v>
      </c>
      <c r="AH179" s="36">
        <v>0.18964298252631026</v>
      </c>
      <c r="AI179" s="36">
        <v>0.60737009268561537</v>
      </c>
      <c r="AJ179" s="36">
        <v>3.402005155479524E-2</v>
      </c>
      <c r="AK179" s="36">
        <v>4.1111275112123646E-2</v>
      </c>
      <c r="AL179" s="36">
        <v>0.10282264466152992</v>
      </c>
      <c r="AM179" s="36">
        <v>0.24244265557022598</v>
      </c>
      <c r="AN179" s="36">
        <v>0.87345151865810167</v>
      </c>
      <c r="AO179" s="36">
        <v>6.4944680865241526</v>
      </c>
      <c r="AP179" s="36">
        <v>707.64241734500001</v>
      </c>
      <c r="AQ179" s="36">
        <v>381.03822472399997</v>
      </c>
      <c r="AR179" s="36">
        <v>1088.680642069</v>
      </c>
      <c r="AS179" s="36">
        <v>144.21829814200001</v>
      </c>
      <c r="AT179" s="36">
        <v>3060.5216573900002</v>
      </c>
      <c r="AU179" s="36">
        <v>8127.3503764979996</v>
      </c>
      <c r="AV179" s="36">
        <v>1787.1447191239999</v>
      </c>
      <c r="AW179" s="36">
        <v>4745.8417001420003</v>
      </c>
      <c r="AX179" s="36">
        <v>1728.150187834</v>
      </c>
      <c r="AY179" s="36">
        <v>4589.1791178240001</v>
      </c>
      <c r="AZ179" s="36">
        <v>43.398510095714293</v>
      </c>
      <c r="BA179" s="36">
        <v>86.797020191428587</v>
      </c>
      <c r="BB179" s="36">
        <v>3.2552346829999999</v>
      </c>
      <c r="BC179" s="36">
        <v>181.47143065399999</v>
      </c>
      <c r="BD179" s="36">
        <v>481.90539566699999</v>
      </c>
      <c r="BE179" s="36">
        <v>1.0334078357142857</v>
      </c>
      <c r="BF179" s="36">
        <v>2.0668156714285715</v>
      </c>
      <c r="BG179" s="36">
        <v>13.507754460999999</v>
      </c>
      <c r="BH179" s="36">
        <v>106.555003625</v>
      </c>
      <c r="BI179" s="36">
        <v>0.99000000000000066</v>
      </c>
      <c r="BJ179" s="36">
        <v>1.0100000000000007</v>
      </c>
      <c r="BK179" s="36">
        <v>0.3600000000000001</v>
      </c>
      <c r="BL179" s="36">
        <v>0.38000000000000012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5.7605120769999996</v>
      </c>
      <c r="E180" s="36">
        <v>2</v>
      </c>
      <c r="F180" s="36">
        <v>2</v>
      </c>
      <c r="G180" s="36">
        <v>0</v>
      </c>
      <c r="H180" s="36">
        <v>0</v>
      </c>
      <c r="I180" s="36">
        <v>0.44666696575960863</v>
      </c>
      <c r="J180" s="36">
        <v>19.725845762118293</v>
      </c>
      <c r="K180" s="36">
        <v>0.3510819657669132</v>
      </c>
      <c r="L180" s="36">
        <v>9.558499999269543E-2</v>
      </c>
      <c r="M180" s="36">
        <v>13.305192727888919</v>
      </c>
      <c r="N180" s="36">
        <v>6.8673199999889842</v>
      </c>
      <c r="O180" s="36">
        <v>3.5439343000000005E-2</v>
      </c>
      <c r="P180" s="36">
        <v>6.4551163999999994E-2</v>
      </c>
      <c r="Q180" s="36">
        <v>3.3522962000000003E-2</v>
      </c>
      <c r="R180" s="36">
        <v>1.916381E-3</v>
      </c>
      <c r="S180" s="36">
        <v>6.2051534999999998E-2</v>
      </c>
      <c r="T180" s="36">
        <v>2.4996290000000002E-3</v>
      </c>
      <c r="U180" s="36">
        <v>0.84370000000000001</v>
      </c>
      <c r="V180" s="36">
        <v>1.9942</v>
      </c>
      <c r="W180" s="36">
        <v>1.3258063087596086</v>
      </c>
      <c r="X180" s="36">
        <v>21.784596926118294</v>
      </c>
      <c r="Y180" s="36">
        <v>23.110403234877904</v>
      </c>
      <c r="Z180" s="36">
        <v>0.11206133635227848</v>
      </c>
      <c r="AA180" s="36">
        <v>2.436755083187556E-2</v>
      </c>
      <c r="AB180" s="36">
        <v>2.4367551000000001E-2</v>
      </c>
      <c r="AC180" s="36">
        <v>4.6644012081130323E-3</v>
      </c>
      <c r="AD180" s="36">
        <v>0.22440213663246861</v>
      </c>
      <c r="AE180" s="36">
        <v>2.019619229692216</v>
      </c>
      <c r="AF180" s="36">
        <v>2.2440213663246831</v>
      </c>
      <c r="AG180" s="36">
        <v>8.832745320111067E-2</v>
      </c>
      <c r="AH180" s="36">
        <v>0.15025819625016529</v>
      </c>
      <c r="AI180" s="36">
        <v>0.48123233123363746</v>
      </c>
      <c r="AJ180" s="36">
        <v>1.3968759944992528E-3</v>
      </c>
      <c r="AK180" s="36">
        <v>1.6880442879224666E-3</v>
      </c>
      <c r="AL180" s="36">
        <v>4.2219361359286034E-3</v>
      </c>
      <c r="AM180" s="36">
        <v>9.4388730403722948E-2</v>
      </c>
      <c r="AN180" s="36">
        <v>0.37634837717055636</v>
      </c>
      <c r="AO180" s="36">
        <v>2.5050734970617818</v>
      </c>
      <c r="AP180" s="36">
        <v>457.61132769199997</v>
      </c>
      <c r="AQ180" s="36">
        <v>246.40609952599999</v>
      </c>
      <c r="AR180" s="36">
        <v>704.01742721799997</v>
      </c>
      <c r="AS180" s="36">
        <v>32.268682947000002</v>
      </c>
      <c r="AT180" s="36">
        <v>2666.233258668</v>
      </c>
      <c r="AU180" s="36">
        <v>6258.0802469999999</v>
      </c>
      <c r="AV180" s="36">
        <v>1458.7684380430001</v>
      </c>
      <c r="AW180" s="36">
        <v>3423.9652203679998</v>
      </c>
      <c r="AX180" s="36">
        <v>1384.6006019859999</v>
      </c>
      <c r="AY180" s="36">
        <v>3249.8813256879998</v>
      </c>
      <c r="AZ180" s="36">
        <v>3.8613284728571431</v>
      </c>
      <c r="BA180" s="36">
        <v>7.7226569471428572</v>
      </c>
      <c r="BB180" s="36">
        <v>3.0243744700000001</v>
      </c>
      <c r="BC180" s="36">
        <v>199.940936811</v>
      </c>
      <c r="BD180" s="36">
        <v>469.293683574</v>
      </c>
      <c r="BE180" s="36">
        <v>0.96011887857142864</v>
      </c>
      <c r="BF180" s="36">
        <v>1.9202377585714288</v>
      </c>
      <c r="BG180" s="36">
        <v>4.7631013500000003</v>
      </c>
      <c r="BH180" s="36">
        <v>51.012260296000001</v>
      </c>
      <c r="BI180" s="36">
        <v>0.03</v>
      </c>
      <c r="BJ180" s="36">
        <v>0.03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5.883569584</v>
      </c>
      <c r="E181" s="36">
        <v>0</v>
      </c>
      <c r="F181" s="36" t="s">
        <v>338</v>
      </c>
      <c r="G181" s="36" t="s">
        <v>338</v>
      </c>
      <c r="H181" s="36" t="s">
        <v>338</v>
      </c>
      <c r="I181" s="36">
        <v>0.93877081102443838</v>
      </c>
      <c r="J181" s="36">
        <v>20.92449712257654</v>
      </c>
      <c r="K181" s="36">
        <v>0.28476681102056872</v>
      </c>
      <c r="L181" s="36">
        <v>0.6540040000038696</v>
      </c>
      <c r="M181" s="36">
        <v>10.390113433605865</v>
      </c>
      <c r="N181" s="36">
        <v>11.473154499995111</v>
      </c>
      <c r="O181" s="36">
        <v>0.19200049499999999</v>
      </c>
      <c r="P181" s="36">
        <v>0.34183949200000002</v>
      </c>
      <c r="Q181" s="36">
        <v>0.17312855399999999</v>
      </c>
      <c r="R181" s="36">
        <v>1.8871941E-2</v>
      </c>
      <c r="S181" s="36">
        <v>0.31722391700000002</v>
      </c>
      <c r="T181" s="36">
        <v>2.4615575000000001E-2</v>
      </c>
      <c r="U181" s="36" t="s">
        <v>338</v>
      </c>
      <c r="V181" s="36" t="s">
        <v>338</v>
      </c>
      <c r="W181" s="36">
        <v>1.1307713060244384</v>
      </c>
      <c r="X181" s="36">
        <v>21.266336614576538</v>
      </c>
      <c r="Y181" s="36">
        <v>22.397107920600977</v>
      </c>
      <c r="Z181" s="36">
        <v>0.16207910483976384</v>
      </c>
      <c r="AA181" s="36">
        <v>5.3762427587182818E-2</v>
      </c>
      <c r="AB181" s="36">
        <v>5.3762428000000001E-2</v>
      </c>
      <c r="AC181" s="36">
        <v>2.4327945084644284E-3</v>
      </c>
      <c r="AD181" s="36">
        <v>0.1410588043591624</v>
      </c>
      <c r="AE181" s="36">
        <v>1.2695292392324615</v>
      </c>
      <c r="AF181" s="36">
        <v>1.410588043591624</v>
      </c>
      <c r="AG181" s="36" t="s">
        <v>338</v>
      </c>
      <c r="AH181" s="36" t="s">
        <v>338</v>
      </c>
      <c r="AI181" s="36" t="s">
        <v>338</v>
      </c>
      <c r="AJ181" s="36">
        <v>3.0819447194485976E-3</v>
      </c>
      <c r="AK181" s="36">
        <v>3.7243529105671258E-3</v>
      </c>
      <c r="AL181" s="36">
        <v>9.3149097144994072E-3</v>
      </c>
      <c r="AM181" s="36">
        <v>5.5147392279130264E-3</v>
      </c>
      <c r="AN181" s="36">
        <v>0.14478315726972954</v>
      </c>
      <c r="AO181" s="36">
        <v>1.2788441489469609</v>
      </c>
      <c r="AP181" s="36">
        <v>169.03456511300001</v>
      </c>
      <c r="AQ181" s="36">
        <v>91.018611984000003</v>
      </c>
      <c r="AR181" s="36">
        <v>260.053177097</v>
      </c>
      <c r="AS181" s="36">
        <v>22.718041375999999</v>
      </c>
      <c r="AT181" s="36">
        <v>893.78885852400003</v>
      </c>
      <c r="AU181" s="36">
        <v>2219.8363036109999</v>
      </c>
      <c r="AV181" s="36">
        <v>476.174841894</v>
      </c>
      <c r="AW181" s="36">
        <v>1182.6397149869999</v>
      </c>
      <c r="AX181" s="36">
        <v>454.983318731</v>
      </c>
      <c r="AY181" s="36">
        <v>1130.007919461</v>
      </c>
      <c r="AZ181" s="36">
        <v>2.3841141114285715</v>
      </c>
      <c r="BA181" s="36">
        <v>4.768228224285715</v>
      </c>
      <c r="BB181" s="36">
        <v>1.000486534</v>
      </c>
      <c r="BC181" s="36">
        <v>52.359654106000001</v>
      </c>
      <c r="BD181" s="36">
        <v>130.041742992</v>
      </c>
      <c r="BE181" s="36">
        <v>0.31761477142857142</v>
      </c>
      <c r="BF181" s="36">
        <v>0.63522954428571432</v>
      </c>
      <c r="BG181" s="36">
        <v>4.1482825869999997</v>
      </c>
      <c r="BH181" s="36">
        <v>28.102985232000002</v>
      </c>
      <c r="BI181" s="36">
        <v>0.18</v>
      </c>
      <c r="BJ181" s="36">
        <v>0.18</v>
      </c>
      <c r="BK181" s="36">
        <v>0.09</v>
      </c>
      <c r="BL181" s="36">
        <v>0.09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5.2682684640000002</v>
      </c>
      <c r="E182" s="36">
        <v>121</v>
      </c>
      <c r="F182" s="36">
        <v>1</v>
      </c>
      <c r="G182" s="36">
        <v>8</v>
      </c>
      <c r="H182" s="36">
        <v>112</v>
      </c>
      <c r="I182" s="36">
        <v>8.8447877463955602E-4</v>
      </c>
      <c r="J182" s="36">
        <v>0.26771831680264974</v>
      </c>
      <c r="K182" s="36">
        <v>8.8447877463955602E-4</v>
      </c>
      <c r="L182" s="36">
        <v>0</v>
      </c>
      <c r="M182" s="36">
        <v>0.11485279557726968</v>
      </c>
      <c r="N182" s="36">
        <v>0.15375000000001957</v>
      </c>
      <c r="O182" s="36">
        <v>1.6931900999999999E-2</v>
      </c>
      <c r="P182" s="36">
        <v>2.9217452999999997E-2</v>
      </c>
      <c r="Q182" s="36">
        <v>1.4574852000000001E-2</v>
      </c>
      <c r="R182" s="36">
        <v>2.3570489999999999E-3</v>
      </c>
      <c r="S182" s="36">
        <v>2.6143039999999999E-2</v>
      </c>
      <c r="T182" s="36">
        <v>3.0744129999999998E-3</v>
      </c>
      <c r="U182" s="36">
        <v>0.34410000000000002</v>
      </c>
      <c r="V182" s="36">
        <v>0.81540000000000001</v>
      </c>
      <c r="W182" s="36">
        <v>0.36191637977463958</v>
      </c>
      <c r="X182" s="36">
        <v>1.1123357698026497</v>
      </c>
      <c r="Y182" s="36">
        <v>1.4742521495772893</v>
      </c>
      <c r="Z182" s="36">
        <v>6.8437283326234317E-4</v>
      </c>
      <c r="AA182" s="36">
        <v>1.4645578631814144E-4</v>
      </c>
      <c r="AB182" s="36">
        <v>1.46456E-4</v>
      </c>
      <c r="AC182" s="36">
        <v>6.7422073186233952E-6</v>
      </c>
      <c r="AD182" s="36">
        <v>1.7534573394436777E-3</v>
      </c>
      <c r="AE182" s="36">
        <v>1.5781116054993098E-2</v>
      </c>
      <c r="AF182" s="36">
        <v>1.753457339443678E-2</v>
      </c>
      <c r="AG182" s="36">
        <v>4.1020868379209215E-2</v>
      </c>
      <c r="AH182" s="36">
        <v>6.978262666808005E-2</v>
      </c>
      <c r="AI182" s="36">
        <v>0.22349300703155367</v>
      </c>
      <c r="AJ182" s="36">
        <v>8.3956270628711969E-6</v>
      </c>
      <c r="AK182" s="36">
        <v>1.014563237117972E-5</v>
      </c>
      <c r="AL182" s="36">
        <v>2.5375052204612578E-5</v>
      </c>
      <c r="AM182" s="36">
        <v>4.1036006213590707E-2</v>
      </c>
      <c r="AN182" s="36">
        <v>7.1546229639894918E-2</v>
      </c>
      <c r="AO182" s="36">
        <v>0.2392994981387514</v>
      </c>
      <c r="AP182" s="36">
        <v>7.3905615740000004</v>
      </c>
      <c r="AQ182" s="36">
        <v>3.9795331549999999</v>
      </c>
      <c r="AR182" s="36">
        <v>11.370094729</v>
      </c>
      <c r="AS182" s="36">
        <v>0.31674139899999998</v>
      </c>
      <c r="AT182" s="36">
        <v>3.208820561</v>
      </c>
      <c r="AU182" s="36">
        <v>8.6571765779999996</v>
      </c>
      <c r="AV182" s="36">
        <v>4.4800618930000002</v>
      </c>
      <c r="AW182" s="36">
        <v>12.08689802</v>
      </c>
      <c r="AX182" s="36">
        <v>4.0967478269999997</v>
      </c>
      <c r="AY182" s="36">
        <v>11.052743103999999</v>
      </c>
      <c r="AZ182" s="36">
        <v>0.35790439857142858</v>
      </c>
      <c r="BA182" s="36">
        <v>0.71580879714285717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2.3698569350000001</v>
      </c>
      <c r="BH182" s="36">
        <v>3.676441692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335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5.286239073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35</v>
      </c>
      <c r="H189" s="42">
        <f t="shared" si="4"/>
        <v>267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7.0749208999999993E-2</v>
      </c>
      <c r="P189" s="42">
        <f t="shared" si="4"/>
        <v>0.11748173000000001</v>
      </c>
      <c r="Q189" s="42">
        <f t="shared" si="4"/>
        <v>6.4439483000000006E-2</v>
      </c>
      <c r="R189" s="42">
        <f t="shared" si="4"/>
        <v>6.3097259999999999E-3</v>
      </c>
      <c r="S189" s="42">
        <f t="shared" si="4"/>
        <v>0.10925164600000001</v>
      </c>
      <c r="T189" s="42">
        <f t="shared" si="4"/>
        <v>8.2300840000000004E-3</v>
      </c>
      <c r="U189" s="42">
        <f t="shared" si="4"/>
        <v>1.1970000000000003</v>
      </c>
      <c r="V189" s="42">
        <f t="shared" si="4"/>
        <v>2.8727999999999998</v>
      </c>
      <c r="W189" s="42">
        <f t="shared" si="4"/>
        <v>1.2677492090000002</v>
      </c>
      <c r="X189" s="42">
        <f t="shared" si="4"/>
        <v>2.99028173</v>
      </c>
      <c r="Y189" s="42">
        <f t="shared" si="4"/>
        <v>4.2580309389999993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0.12856418818716961</v>
      </c>
      <c r="AH189" s="42">
        <f t="shared" si="4"/>
        <v>0.21870689484713912</v>
      </c>
      <c r="AI189" s="42">
        <f t="shared" si="4"/>
        <v>0.70045316322664819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0.12856418818716961</v>
      </c>
      <c r="AN189" s="42">
        <f t="shared" si="4"/>
        <v>0.21870689484713912</v>
      </c>
      <c r="AO189" s="42">
        <f t="shared" si="4"/>
        <v>0.70045316322664819</v>
      </c>
      <c r="AP189" s="42">
        <f t="shared" si="4"/>
        <v>4.7994525760000002</v>
      </c>
      <c r="AQ189" s="42">
        <f t="shared" si="4"/>
        <v>2.5843206169999999</v>
      </c>
      <c r="AR189" s="42">
        <f t="shared" si="4"/>
        <v>7.3837731929999997</v>
      </c>
      <c r="AS189" s="42">
        <f t="shared" si="4"/>
        <v>0.11846488299999999</v>
      </c>
      <c r="AT189" s="42">
        <f t="shared" si="4"/>
        <v>3.6610008630000004</v>
      </c>
      <c r="AU189" s="42">
        <f t="shared" si="4"/>
        <v>8.3824240949999993</v>
      </c>
      <c r="AV189" s="42">
        <f t="shared" si="4"/>
        <v>5.2257939149999997</v>
      </c>
      <c r="AW189" s="42">
        <f t="shared" si="4"/>
        <v>12.112474969999999</v>
      </c>
      <c r="AX189" s="42">
        <f t="shared" si="4"/>
        <v>4.7828201689999998</v>
      </c>
      <c r="AY189" s="42">
        <f t="shared" si="4"/>
        <v>11.082308229000001</v>
      </c>
      <c r="AZ189" s="42">
        <f t="shared" si="4"/>
        <v>1.3508574285714288E-2</v>
      </c>
      <c r="BA189" s="42">
        <f t="shared" si="4"/>
        <v>2.7017151428571431E-2</v>
      </c>
      <c r="BB189" s="42">
        <f t="shared" si="4"/>
        <v>3.2059577199999998</v>
      </c>
      <c r="BC189" s="42">
        <f t="shared" si="4"/>
        <v>175.71297428899999</v>
      </c>
      <c r="BD189" s="42">
        <f t="shared" si="4"/>
        <v>394.03154533400004</v>
      </c>
      <c r="BE189" s="42">
        <f t="shared" si="4"/>
        <v>1.1643914185714288</v>
      </c>
      <c r="BF189" s="42">
        <f t="shared" si="4"/>
        <v>2.3287828442857146</v>
      </c>
      <c r="BG189" s="42">
        <f t="shared" si="4"/>
        <v>6.9362287460000003</v>
      </c>
      <c r="BH189" s="42">
        <f t="shared" si="4"/>
        <v>54.986080855000004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5.5465715040000001</v>
      </c>
      <c r="E195" s="42">
        <f>IF(E133="－","－",SUM(E133:E150))</f>
        <v>314</v>
      </c>
      <c r="F195" s="42">
        <f t="shared" ref="F195:BL195" si="10">IF(F133="－","－",SUM(F133:F150))</f>
        <v>9</v>
      </c>
      <c r="G195" s="42">
        <f t="shared" si="10"/>
        <v>61</v>
      </c>
      <c r="H195" s="42">
        <f t="shared" si="10"/>
        <v>244</v>
      </c>
      <c r="I195" s="42">
        <f t="shared" si="10"/>
        <v>1.4244715718913652</v>
      </c>
      <c r="J195" s="42">
        <f t="shared" si="10"/>
        <v>42.7718320517466</v>
      </c>
      <c r="K195" s="42">
        <f t="shared" si="10"/>
        <v>0.81612557190119372</v>
      </c>
      <c r="L195" s="42">
        <f t="shared" si="10"/>
        <v>0.60834599999017136</v>
      </c>
      <c r="M195" s="42">
        <f t="shared" si="10"/>
        <v>23.973940623612819</v>
      </c>
      <c r="N195" s="42">
        <f t="shared" si="10"/>
        <v>20.222363000025137</v>
      </c>
      <c r="O195" s="42">
        <f t="shared" si="10"/>
        <v>0.45382225800000003</v>
      </c>
      <c r="P195" s="42">
        <f t="shared" si="10"/>
        <v>0.79350696700000012</v>
      </c>
      <c r="Q195" s="42">
        <f t="shared" si="10"/>
        <v>0.40714928399999994</v>
      </c>
      <c r="R195" s="42">
        <f t="shared" si="10"/>
        <v>4.6672973999999999E-2</v>
      </c>
      <c r="S195" s="42">
        <f t="shared" si="10"/>
        <v>0.73262917000000005</v>
      </c>
      <c r="T195" s="42">
        <f t="shared" si="10"/>
        <v>6.0877796999999997E-2</v>
      </c>
      <c r="U195" s="42">
        <f t="shared" si="10"/>
        <v>3.4343000000000012</v>
      </c>
      <c r="V195" s="42">
        <f t="shared" si="10"/>
        <v>8.1376000000000008</v>
      </c>
      <c r="W195" s="42">
        <f t="shared" si="10"/>
        <v>5.3125938298913651</v>
      </c>
      <c r="X195" s="42">
        <f t="shared" si="10"/>
        <v>51.702939018746591</v>
      </c>
      <c r="Y195" s="42">
        <f t="shared" si="10"/>
        <v>57.01553284863796</v>
      </c>
      <c r="Z195" s="42">
        <f t="shared" si="10"/>
        <v>0.2619283812262525</v>
      </c>
      <c r="AA195" s="42">
        <f t="shared" si="10"/>
        <v>0.10439143000934098</v>
      </c>
      <c r="AB195" s="42">
        <f t="shared" si="10"/>
        <v>0.10439142957000001</v>
      </c>
      <c r="AC195" s="42">
        <f t="shared" si="10"/>
        <v>9.1964409666572371E-3</v>
      </c>
      <c r="AD195" s="42">
        <f t="shared" si="10"/>
        <v>0.324980737608422</v>
      </c>
      <c r="AE195" s="42">
        <f t="shared" si="10"/>
        <v>2.9248266384757979</v>
      </c>
      <c r="AF195" s="42">
        <f t="shared" si="10"/>
        <v>3.2498073760842194</v>
      </c>
      <c r="AG195" s="42">
        <f t="shared" si="10"/>
        <v>0.34557574025275922</v>
      </c>
      <c r="AH195" s="42">
        <f t="shared" si="10"/>
        <v>0.58787597192423424</v>
      </c>
      <c r="AI195" s="42">
        <f t="shared" si="10"/>
        <v>1.8827919641357225</v>
      </c>
      <c r="AJ195" s="42">
        <f t="shared" si="10"/>
        <v>5.9843274119517637E-3</v>
      </c>
      <c r="AK195" s="42">
        <f t="shared" si="10"/>
        <v>7.2317154411573256E-3</v>
      </c>
      <c r="AL195" s="42">
        <f t="shared" si="10"/>
        <v>1.8087108830154894E-2</v>
      </c>
      <c r="AM195" s="42">
        <f t="shared" si="10"/>
        <v>0.36075650863136827</v>
      </c>
      <c r="AN195" s="42">
        <f t="shared" si="10"/>
        <v>0.9200884249738136</v>
      </c>
      <c r="AO195" s="42">
        <f t="shared" si="10"/>
        <v>4.8257057114416764</v>
      </c>
      <c r="AP195" s="42">
        <f t="shared" si="10"/>
        <v>434.10217539399997</v>
      </c>
      <c r="AQ195" s="42">
        <f t="shared" si="10"/>
        <v>233.74732520900002</v>
      </c>
      <c r="AR195" s="42">
        <f t="shared" si="10"/>
        <v>667.84950060300002</v>
      </c>
      <c r="AS195" s="42">
        <f t="shared" si="10"/>
        <v>16.597101960000003</v>
      </c>
      <c r="AT195" s="42">
        <f t="shared" si="10"/>
        <v>1680.0058369600004</v>
      </c>
      <c r="AU195" s="42">
        <f t="shared" si="10"/>
        <v>3803.5364878149999</v>
      </c>
      <c r="AV195" s="42">
        <f t="shared" si="10"/>
        <v>960.19310200399991</v>
      </c>
      <c r="AW195" s="42">
        <f t="shared" si="10"/>
        <v>2182.7262788079997</v>
      </c>
      <c r="AX195" s="42">
        <f t="shared" si="10"/>
        <v>910.16171667799995</v>
      </c>
      <c r="AY195" s="42">
        <f t="shared" si="10"/>
        <v>2068.4424487190004</v>
      </c>
      <c r="AZ195" s="42">
        <f t="shared" si="10"/>
        <v>0.44505388285714292</v>
      </c>
      <c r="BA195" s="42">
        <f t="shared" si="10"/>
        <v>0.89010777142857123</v>
      </c>
      <c r="BB195" s="42">
        <f t="shared" si="10"/>
        <v>17.966271809000002</v>
      </c>
      <c r="BC195" s="42">
        <f t="shared" si="10"/>
        <v>1033.180430486</v>
      </c>
      <c r="BD195" s="42">
        <f t="shared" si="10"/>
        <v>2349.8146093220003</v>
      </c>
      <c r="BE195" s="42">
        <f t="shared" si="10"/>
        <v>1.2930026371428571</v>
      </c>
      <c r="BF195" s="42">
        <f t="shared" si="10"/>
        <v>2.5860052885714291</v>
      </c>
      <c r="BG195" s="42">
        <f t="shared" si="10"/>
        <v>43.292874745000006</v>
      </c>
      <c r="BH195" s="42">
        <f t="shared" si="10"/>
        <v>327.83599099400004</v>
      </c>
      <c r="BI195" s="42">
        <f t="shared" si="10"/>
        <v>0.21</v>
      </c>
      <c r="BJ195" s="42">
        <f t="shared" si="10"/>
        <v>0.21</v>
      </c>
      <c r="BK195" s="42">
        <f t="shared" si="10"/>
        <v>0.27</v>
      </c>
      <c r="BL195" s="42">
        <f t="shared" si="10"/>
        <v>0.27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5.5036323830000002</v>
      </c>
      <c r="E196" s="42">
        <f>IF(E151="－","－",SUM(E151:E169))</f>
        <v>179</v>
      </c>
      <c r="F196" s="42">
        <f t="shared" ref="F196:BL196" si="11">IF(F151="－","－",SUM(F151:F169))</f>
        <v>5</v>
      </c>
      <c r="G196" s="42">
        <f t="shared" si="11"/>
        <v>44</v>
      </c>
      <c r="H196" s="42">
        <f t="shared" si="11"/>
        <v>130</v>
      </c>
      <c r="I196" s="42">
        <f t="shared" si="11"/>
        <v>8.9285549948337081E-2</v>
      </c>
      <c r="J196" s="42">
        <f t="shared" si="11"/>
        <v>13.732974406718226</v>
      </c>
      <c r="K196" s="42">
        <f t="shared" si="11"/>
        <v>8.9285549948337081E-2</v>
      </c>
      <c r="L196" s="42">
        <f t="shared" si="11"/>
        <v>0</v>
      </c>
      <c r="M196" s="42">
        <f t="shared" si="11"/>
        <v>5.8346619566404883</v>
      </c>
      <c r="N196" s="42">
        <f t="shared" si="11"/>
        <v>7.9875980000260745</v>
      </c>
      <c r="O196" s="42">
        <f t="shared" si="11"/>
        <v>0.48316115500000001</v>
      </c>
      <c r="P196" s="42">
        <f t="shared" si="11"/>
        <v>0.83256123199999998</v>
      </c>
      <c r="Q196" s="42">
        <f t="shared" si="11"/>
        <v>0.43471073399999999</v>
      </c>
      <c r="R196" s="42">
        <f t="shared" si="11"/>
        <v>4.8450421E-2</v>
      </c>
      <c r="S196" s="42">
        <f t="shared" si="11"/>
        <v>0.76936502900000003</v>
      </c>
      <c r="T196" s="42">
        <f t="shared" si="11"/>
        <v>6.3196203000000006E-2</v>
      </c>
      <c r="U196" s="42">
        <f t="shared" si="11"/>
        <v>0.63090000000000013</v>
      </c>
      <c r="V196" s="42">
        <f t="shared" si="11"/>
        <v>1.5065999999999999</v>
      </c>
      <c r="W196" s="42">
        <f t="shared" si="11"/>
        <v>1.2033467049483373</v>
      </c>
      <c r="X196" s="42">
        <f t="shared" si="11"/>
        <v>16.072135638718226</v>
      </c>
      <c r="Y196" s="42">
        <f t="shared" si="11"/>
        <v>17.275482343666564</v>
      </c>
      <c r="Z196" s="42">
        <f t="shared" si="11"/>
        <v>3.7430209311452786E-2</v>
      </c>
      <c r="AA196" s="42">
        <f t="shared" si="11"/>
        <v>8.0100647926508936E-3</v>
      </c>
      <c r="AB196" s="42">
        <f t="shared" si="11"/>
        <v>8.0100656629999989E-3</v>
      </c>
      <c r="AC196" s="42">
        <f t="shared" si="11"/>
        <v>8.4124075358914491E-4</v>
      </c>
      <c r="AD196" s="42">
        <f t="shared" si="11"/>
        <v>0.12344275178619524</v>
      </c>
      <c r="AE196" s="42">
        <f t="shared" si="11"/>
        <v>1.110984766075757</v>
      </c>
      <c r="AF196" s="42">
        <f t="shared" si="11"/>
        <v>1.2344275178619524</v>
      </c>
      <c r="AG196" s="42">
        <f t="shared" si="11"/>
        <v>6.9552322447945999E-2</v>
      </c>
      <c r="AH196" s="42">
        <f t="shared" si="11"/>
        <v>0.11831889335972423</v>
      </c>
      <c r="AI196" s="42">
        <f t="shared" si="11"/>
        <v>0.37894023954398176</v>
      </c>
      <c r="AJ196" s="42">
        <f t="shared" si="11"/>
        <v>4.5918252020316552E-4</v>
      </c>
      <c r="AK196" s="42">
        <f t="shared" si="11"/>
        <v>5.5489566251094977E-4</v>
      </c>
      <c r="AL196" s="42">
        <f t="shared" si="11"/>
        <v>1.3878392089512676E-3</v>
      </c>
      <c r="AM196" s="42">
        <f t="shared" si="11"/>
        <v>7.0852745721738303E-2</v>
      </c>
      <c r="AN196" s="42">
        <f t="shared" si="11"/>
        <v>0.2423165408084304</v>
      </c>
      <c r="AO196" s="42">
        <f t="shared" si="11"/>
        <v>1.4913128448286901</v>
      </c>
      <c r="AP196" s="42">
        <f t="shared" si="11"/>
        <v>175.246724468</v>
      </c>
      <c r="AQ196" s="42">
        <f t="shared" si="11"/>
        <v>94.363620861000001</v>
      </c>
      <c r="AR196" s="42">
        <f t="shared" si="11"/>
        <v>269.61034532899998</v>
      </c>
      <c r="AS196" s="42">
        <f t="shared" si="11"/>
        <v>24.599642287999998</v>
      </c>
      <c r="AT196" s="42">
        <f t="shared" si="11"/>
        <v>1058.2010420009999</v>
      </c>
      <c r="AU196" s="42">
        <f t="shared" si="11"/>
        <v>2572.4596743770007</v>
      </c>
      <c r="AV196" s="42">
        <f t="shared" si="11"/>
        <v>680.70399399500002</v>
      </c>
      <c r="AW196" s="42">
        <f t="shared" si="11"/>
        <v>1660.8813930000001</v>
      </c>
      <c r="AX196" s="42">
        <f t="shared" si="11"/>
        <v>639.15857589399991</v>
      </c>
      <c r="AY196" s="42">
        <f t="shared" si="11"/>
        <v>1559.1883113060003</v>
      </c>
      <c r="AZ196" s="42">
        <f t="shared" si="11"/>
        <v>1.2220450242857144</v>
      </c>
      <c r="BA196" s="42">
        <f t="shared" si="11"/>
        <v>2.4440900571428577</v>
      </c>
      <c r="BB196" s="42">
        <f t="shared" si="11"/>
        <v>16.508682425999996</v>
      </c>
      <c r="BC196" s="42">
        <f t="shared" si="11"/>
        <v>957.73748541399993</v>
      </c>
      <c r="BD196" s="42">
        <f t="shared" si="11"/>
        <v>2219.231933092</v>
      </c>
      <c r="BE196" s="42">
        <f t="shared" si="11"/>
        <v>1.1665539214285714</v>
      </c>
      <c r="BF196" s="42">
        <f t="shared" si="11"/>
        <v>2.3331078585714287</v>
      </c>
      <c r="BG196" s="42">
        <f t="shared" si="11"/>
        <v>58.021706024999993</v>
      </c>
      <c r="BH196" s="42">
        <f t="shared" si="11"/>
        <v>473.79363346499991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>
        <f>IF(D170="－","－",MAX(D170:D177))</f>
        <v>6.0857663110000004</v>
      </c>
      <c r="E197" s="42">
        <f>IF(E170="－","－",SUM(E170:E177))</f>
        <v>300</v>
      </c>
      <c r="F197" s="42">
        <f t="shared" ref="F197:BL197" si="12">IF(F170="－","－",SUM(F170:F177))</f>
        <v>69</v>
      </c>
      <c r="G197" s="42">
        <f t="shared" si="12"/>
        <v>127</v>
      </c>
      <c r="H197" s="42">
        <f t="shared" si="12"/>
        <v>104</v>
      </c>
      <c r="I197" s="42">
        <f t="shared" si="12"/>
        <v>16.275302134425459</v>
      </c>
      <c r="J197" s="42">
        <f t="shared" si="12"/>
        <v>204.11590536083872</v>
      </c>
      <c r="K197" s="42">
        <f t="shared" si="12"/>
        <v>2.1535726344751209</v>
      </c>
      <c r="L197" s="42">
        <f t="shared" si="12"/>
        <v>14.121729499950334</v>
      </c>
      <c r="M197" s="42">
        <f t="shared" si="12"/>
        <v>64.856635234871064</v>
      </c>
      <c r="N197" s="42">
        <f t="shared" si="12"/>
        <v>155.53457226039313</v>
      </c>
      <c r="O197" s="42">
        <f t="shared" si="12"/>
        <v>7.0737832110000003</v>
      </c>
      <c r="P197" s="42">
        <f t="shared" si="12"/>
        <v>12.678289411</v>
      </c>
      <c r="Q197" s="42">
        <f t="shared" si="12"/>
        <v>6.6287349049999991</v>
      </c>
      <c r="R197" s="42">
        <f t="shared" si="12"/>
        <v>0.445048306</v>
      </c>
      <c r="S197" s="42">
        <f t="shared" si="12"/>
        <v>12.097791619000001</v>
      </c>
      <c r="T197" s="42">
        <f t="shared" si="12"/>
        <v>0.58049779200000007</v>
      </c>
      <c r="U197" s="42">
        <f t="shared" si="12"/>
        <v>32.128000000000014</v>
      </c>
      <c r="V197" s="42">
        <f t="shared" si="12"/>
        <v>76.235699999999952</v>
      </c>
      <c r="W197" s="42">
        <f t="shared" si="12"/>
        <v>55.477085345425472</v>
      </c>
      <c r="X197" s="42">
        <f t="shared" si="12"/>
        <v>293.0298947718386</v>
      </c>
      <c r="Y197" s="42">
        <f t="shared" si="12"/>
        <v>348.50698011726411</v>
      </c>
      <c r="Z197" s="42">
        <f t="shared" si="12"/>
        <v>2.4866749881734944</v>
      </c>
      <c r="AA197" s="42">
        <f t="shared" si="12"/>
        <v>1.125895433846509</v>
      </c>
      <c r="AB197" s="42">
        <f t="shared" si="12"/>
        <v>1.1258954340000003</v>
      </c>
      <c r="AC197" s="42">
        <f t="shared" si="12"/>
        <v>3.354517743031038E-2</v>
      </c>
      <c r="AD197" s="42">
        <f t="shared" si="12"/>
        <v>3.7487783881187764</v>
      </c>
      <c r="AE197" s="42">
        <f t="shared" si="12"/>
        <v>33.739005493068966</v>
      </c>
      <c r="AF197" s="42">
        <f t="shared" si="12"/>
        <v>37.487783881187745</v>
      </c>
      <c r="AG197" s="42">
        <f t="shared" si="12"/>
        <v>3.4014369548681702</v>
      </c>
      <c r="AH197" s="42">
        <f t="shared" si="12"/>
        <v>5.7863525209251643</v>
      </c>
      <c r="AI197" s="42">
        <f t="shared" si="12"/>
        <v>18.531966857557627</v>
      </c>
      <c r="AJ197" s="42">
        <f t="shared" si="12"/>
        <v>6.5200355825218742E-2</v>
      </c>
      <c r="AK197" s="42">
        <f t="shared" si="12"/>
        <v>7.8790879315652082E-2</v>
      </c>
      <c r="AL197" s="42">
        <f t="shared" si="12"/>
        <v>0.19706240111374373</v>
      </c>
      <c r="AM197" s="42">
        <f t="shared" si="12"/>
        <v>3.5001824881236998</v>
      </c>
      <c r="AN197" s="42">
        <f t="shared" si="12"/>
        <v>9.613921788359594</v>
      </c>
      <c r="AO197" s="42">
        <f t="shared" si="12"/>
        <v>52.468034751740326</v>
      </c>
      <c r="AP197" s="42">
        <f t="shared" si="12"/>
        <v>3626.9259930960006</v>
      </c>
      <c r="AQ197" s="42">
        <f t="shared" si="12"/>
        <v>1952.9601501259999</v>
      </c>
      <c r="AR197" s="42">
        <f t="shared" si="12"/>
        <v>5579.8861432220001</v>
      </c>
      <c r="AS197" s="42">
        <f t="shared" si="12"/>
        <v>176.83305083099998</v>
      </c>
      <c r="AT197" s="42">
        <f t="shared" si="12"/>
        <v>12930.87522631</v>
      </c>
      <c r="AU197" s="42">
        <f t="shared" si="12"/>
        <v>30892.178625479995</v>
      </c>
      <c r="AV197" s="42">
        <f t="shared" si="12"/>
        <v>8176.6163489419987</v>
      </c>
      <c r="AW197" s="42">
        <f t="shared" si="12"/>
        <v>19383.854282272998</v>
      </c>
      <c r="AX197" s="42">
        <f t="shared" si="12"/>
        <v>7759.9247516300002</v>
      </c>
      <c r="AY197" s="42">
        <f t="shared" si="12"/>
        <v>18418.243380615997</v>
      </c>
      <c r="AZ197" s="42">
        <f t="shared" si="12"/>
        <v>6.16143324</v>
      </c>
      <c r="BA197" s="42">
        <f t="shared" si="12"/>
        <v>12.322866482857144</v>
      </c>
      <c r="BB197" s="42">
        <f t="shared" si="12"/>
        <v>40.282149730000008</v>
      </c>
      <c r="BC197" s="42">
        <f t="shared" si="12"/>
        <v>2872.1587988190004</v>
      </c>
      <c r="BD197" s="42">
        <f t="shared" si="12"/>
        <v>6479.4968474480011</v>
      </c>
      <c r="BE197" s="42">
        <f t="shared" si="12"/>
        <v>3.3456934942857148</v>
      </c>
      <c r="BF197" s="42">
        <f t="shared" si="12"/>
        <v>6.6913869914285717</v>
      </c>
      <c r="BG197" s="42">
        <f t="shared" si="12"/>
        <v>69.523808543000001</v>
      </c>
      <c r="BH197" s="42">
        <f t="shared" si="12"/>
        <v>422.211366656</v>
      </c>
      <c r="BI197" s="42">
        <f t="shared" si="12"/>
        <v>1.4100000000000004</v>
      </c>
      <c r="BJ197" s="42">
        <f t="shared" si="12"/>
        <v>1.4600000000000006</v>
      </c>
      <c r="BK197" s="42">
        <f t="shared" si="12"/>
        <v>0.93</v>
      </c>
      <c r="BL197" s="42">
        <f t="shared" si="12"/>
        <v>0.97000000000000008</v>
      </c>
    </row>
    <row r="198" spans="1:64" s="37" customFormat="1" x14ac:dyDescent="0.2">
      <c r="A198" s="7"/>
      <c r="B198" s="37">
        <v>14</v>
      </c>
      <c r="C198" s="7" t="s">
        <v>264</v>
      </c>
      <c r="D198" s="42">
        <f>IF(D178="－","－",MAX(D178:D182))</f>
        <v>6.2749338989999996</v>
      </c>
      <c r="E198" s="42">
        <f>IF(E178="－","－",SUM(E178:E182))</f>
        <v>194</v>
      </c>
      <c r="F198" s="42">
        <f t="shared" ref="F198:BL198" si="13">IF(F178="－","－",SUM(F178:F182))</f>
        <v>53</v>
      </c>
      <c r="G198" s="42">
        <f t="shared" si="13"/>
        <v>27</v>
      </c>
      <c r="H198" s="42">
        <f t="shared" si="13"/>
        <v>114</v>
      </c>
      <c r="I198" s="42">
        <f t="shared" si="13"/>
        <v>40.580035237464536</v>
      </c>
      <c r="J198" s="42">
        <f t="shared" si="13"/>
        <v>370.21257137183579</v>
      </c>
      <c r="K198" s="42">
        <f t="shared" si="13"/>
        <v>10.662787237529376</v>
      </c>
      <c r="L198" s="42">
        <f t="shared" si="13"/>
        <v>29.917247999935153</v>
      </c>
      <c r="M198" s="42">
        <f t="shared" si="13"/>
        <v>173.45300810926477</v>
      </c>
      <c r="N198" s="42">
        <f t="shared" si="13"/>
        <v>237.33959850003555</v>
      </c>
      <c r="O198" s="42">
        <f t="shared" si="13"/>
        <v>1.9444545</v>
      </c>
      <c r="P198" s="42">
        <f t="shared" si="13"/>
        <v>3.3967495070000004</v>
      </c>
      <c r="Q198" s="42">
        <f t="shared" si="13"/>
        <v>1.7571480770000001</v>
      </c>
      <c r="R198" s="42">
        <f t="shared" si="13"/>
        <v>0.187306423</v>
      </c>
      <c r="S198" s="42">
        <f t="shared" si="13"/>
        <v>3.1524367790000007</v>
      </c>
      <c r="T198" s="42">
        <f t="shared" si="13"/>
        <v>0.24431272800000001</v>
      </c>
      <c r="U198" s="42">
        <f t="shared" si="13"/>
        <v>12.8873</v>
      </c>
      <c r="V198" s="42">
        <f t="shared" si="13"/>
        <v>30.574000000000012</v>
      </c>
      <c r="W198" s="42">
        <f t="shared" si="13"/>
        <v>55.411789737464531</v>
      </c>
      <c r="X198" s="42">
        <f t="shared" si="13"/>
        <v>404.18332087883579</v>
      </c>
      <c r="Y198" s="42">
        <f t="shared" si="13"/>
        <v>459.5951106163003</v>
      </c>
      <c r="Z198" s="42">
        <f t="shared" si="13"/>
        <v>4.3271407231953969</v>
      </c>
      <c r="AA198" s="42">
        <f t="shared" si="13"/>
        <v>1.9790970158503036</v>
      </c>
      <c r="AB198" s="42">
        <f t="shared" si="13"/>
        <v>4.800224923390922</v>
      </c>
      <c r="AC198" s="42">
        <f t="shared" si="13"/>
        <v>0.30611089932572511</v>
      </c>
      <c r="AD198" s="42">
        <f t="shared" si="13"/>
        <v>3.3540587240294544</v>
      </c>
      <c r="AE198" s="42">
        <f t="shared" si="13"/>
        <v>30.186528516265081</v>
      </c>
      <c r="AF198" s="42">
        <f t="shared" si="13"/>
        <v>33.540587240294528</v>
      </c>
      <c r="AG198" s="42">
        <f t="shared" si="13"/>
        <v>1.4073320666483522</v>
      </c>
      <c r="AH198" s="42">
        <f t="shared" si="13"/>
        <v>2.3940821363673117</v>
      </c>
      <c r="AI198" s="42">
        <f t="shared" si="13"/>
        <v>7.667533328635848</v>
      </c>
      <c r="AJ198" s="42">
        <f t="shared" si="13"/>
        <v>0.16545132376232921</v>
      </c>
      <c r="AK198" s="42">
        <f t="shared" si="13"/>
        <v>0.15363620262238936</v>
      </c>
      <c r="AL198" s="42">
        <f t="shared" si="13"/>
        <v>0.38564273899131274</v>
      </c>
      <c r="AM198" s="42">
        <f t="shared" si="13"/>
        <v>1.8788942897364065</v>
      </c>
      <c r="AN198" s="42">
        <f t="shared" si="13"/>
        <v>5.9017770630191553</v>
      </c>
      <c r="AO198" s="42">
        <f t="shared" si="13"/>
        <v>38.239704583892234</v>
      </c>
      <c r="AP198" s="42">
        <f t="shared" si="13"/>
        <v>3729.8409950110004</v>
      </c>
      <c r="AQ198" s="42">
        <f t="shared" si="13"/>
        <v>2008.3759203889999</v>
      </c>
      <c r="AR198" s="42">
        <f t="shared" si="13"/>
        <v>5738.2169154000003</v>
      </c>
      <c r="AS198" s="42">
        <f t="shared" si="13"/>
        <v>287.33987294399998</v>
      </c>
      <c r="AT198" s="42">
        <f t="shared" si="13"/>
        <v>13407.480825705999</v>
      </c>
      <c r="AU198" s="42">
        <f t="shared" si="13"/>
        <v>32926.740188241005</v>
      </c>
      <c r="AV198" s="42">
        <f t="shared" si="13"/>
        <v>7704.487110819</v>
      </c>
      <c r="AW198" s="42">
        <f t="shared" si="13"/>
        <v>18930.226564576998</v>
      </c>
      <c r="AX198" s="42">
        <f t="shared" si="13"/>
        <v>7426.5660677739997</v>
      </c>
      <c r="AY198" s="42">
        <f t="shared" si="13"/>
        <v>18249.594236626999</v>
      </c>
      <c r="AZ198" s="42">
        <f t="shared" si="13"/>
        <v>81.206096758571448</v>
      </c>
      <c r="BA198" s="42">
        <f t="shared" si="13"/>
        <v>162.41219352142861</v>
      </c>
      <c r="BB198" s="42">
        <f t="shared" si="13"/>
        <v>12.20082285</v>
      </c>
      <c r="BC198" s="42">
        <f t="shared" si="13"/>
        <v>745.481203628</v>
      </c>
      <c r="BD198" s="42">
        <f t="shared" si="13"/>
        <v>1830.8071942860001</v>
      </c>
      <c r="BE198" s="42">
        <f t="shared" si="13"/>
        <v>3.8732770928571432</v>
      </c>
      <c r="BF198" s="42">
        <f t="shared" si="13"/>
        <v>7.7465541885714293</v>
      </c>
      <c r="BG198" s="42">
        <f t="shared" si="13"/>
        <v>36.453119670999996</v>
      </c>
      <c r="BH198" s="42">
        <f t="shared" si="13"/>
        <v>232.76459400600001</v>
      </c>
      <c r="BI198" s="42">
        <f t="shared" si="13"/>
        <v>1.5600000000000005</v>
      </c>
      <c r="BJ198" s="42">
        <f t="shared" si="13"/>
        <v>1.7000000000000006</v>
      </c>
      <c r="BK198" s="42">
        <f t="shared" si="13"/>
        <v>1.02</v>
      </c>
      <c r="BL198" s="42">
        <f t="shared" si="13"/>
        <v>1.2900000000000003</v>
      </c>
    </row>
    <row r="199" spans="1:64" s="37" customFormat="1" x14ac:dyDescent="0.2">
      <c r="A199" s="7"/>
      <c r="B199" s="7"/>
      <c r="C199" s="7" t="s">
        <v>336</v>
      </c>
      <c r="D199" s="52">
        <f>MAX(D185:D198)</f>
        <v>6.2749338989999996</v>
      </c>
      <c r="E199" s="42">
        <f>SUM(E185:E198)</f>
        <v>1289</v>
      </c>
      <c r="F199" s="42">
        <f t="shared" ref="F199:AY199" si="14">SUM(F185:F198)</f>
        <v>136</v>
      </c>
      <c r="G199" s="42">
        <f t="shared" si="14"/>
        <v>294</v>
      </c>
      <c r="H199" s="42">
        <f t="shared" si="14"/>
        <v>859</v>
      </c>
      <c r="I199" s="42">
        <f t="shared" si="14"/>
        <v>58.369094493729698</v>
      </c>
      <c r="J199" s="42">
        <f t="shared" si="14"/>
        <v>630.83328319113934</v>
      </c>
      <c r="K199" s="42">
        <f t="shared" si="14"/>
        <v>13.721770993854028</v>
      </c>
      <c r="L199" s="42">
        <f t="shared" si="14"/>
        <v>44.647323499875654</v>
      </c>
      <c r="M199" s="42">
        <f t="shared" si="14"/>
        <v>268.11824592438916</v>
      </c>
      <c r="N199" s="42">
        <f t="shared" si="14"/>
        <v>421.08413176047986</v>
      </c>
      <c r="O199" s="42">
        <f t="shared" si="14"/>
        <v>10.025970333</v>
      </c>
      <c r="P199" s="42">
        <f t="shared" si="14"/>
        <v>17.818588847000001</v>
      </c>
      <c r="Q199" s="42">
        <f t="shared" si="14"/>
        <v>9.2921824829999995</v>
      </c>
      <c r="R199" s="42">
        <f t="shared" si="14"/>
        <v>0.73378785000000002</v>
      </c>
      <c r="S199" s="42">
        <f t="shared" si="14"/>
        <v>16.861474243000004</v>
      </c>
      <c r="T199" s="42">
        <f t="shared" si="14"/>
        <v>0.95711460400000015</v>
      </c>
      <c r="U199" s="42">
        <f t="shared" si="14"/>
        <v>50.277500000000018</v>
      </c>
      <c r="V199" s="42">
        <f t="shared" si="14"/>
        <v>119.32669999999996</v>
      </c>
      <c r="W199" s="42">
        <f t="shared" si="14"/>
        <v>118.67256482672971</v>
      </c>
      <c r="X199" s="42">
        <f t="shared" si="14"/>
        <v>767.97857203813919</v>
      </c>
      <c r="Y199" s="42">
        <f t="shared" si="14"/>
        <v>886.65113686486893</v>
      </c>
      <c r="Z199" s="42">
        <f t="shared" si="14"/>
        <v>7.1131743019065965</v>
      </c>
      <c r="AA199" s="42">
        <f t="shared" si="14"/>
        <v>3.2173939444988044</v>
      </c>
      <c r="AB199" s="42">
        <f t="shared" si="14"/>
        <v>6.0385218526239219</v>
      </c>
      <c r="AC199" s="42">
        <f t="shared" si="14"/>
        <v>0.34969375847628187</v>
      </c>
      <c r="AD199" s="42">
        <f t="shared" si="14"/>
        <v>7.5512606015428476</v>
      </c>
      <c r="AE199" s="42">
        <f t="shared" si="14"/>
        <v>67.961345413885596</v>
      </c>
      <c r="AF199" s="42">
        <f t="shared" si="14"/>
        <v>75.512606015428446</v>
      </c>
      <c r="AG199" s="42">
        <f t="shared" si="14"/>
        <v>5.3524612724043967</v>
      </c>
      <c r="AH199" s="42">
        <f t="shared" si="14"/>
        <v>9.1053364174235742</v>
      </c>
      <c r="AI199" s="42">
        <f t="shared" si="14"/>
        <v>29.161685553099829</v>
      </c>
      <c r="AJ199" s="42">
        <f t="shared" si="14"/>
        <v>0.23709518951970288</v>
      </c>
      <c r="AK199" s="42">
        <f t="shared" si="14"/>
        <v>0.24021369304170972</v>
      </c>
      <c r="AL199" s="42">
        <f t="shared" si="14"/>
        <v>0.60218008814416257</v>
      </c>
      <c r="AM199" s="42">
        <f t="shared" si="14"/>
        <v>5.9392502204003819</v>
      </c>
      <c r="AN199" s="42">
        <f t="shared" si="14"/>
        <v>16.896810712008133</v>
      </c>
      <c r="AO199" s="42">
        <f t="shared" si="14"/>
        <v>97.725211055129577</v>
      </c>
      <c r="AP199" s="42">
        <f t="shared" si="14"/>
        <v>7970.9153405450015</v>
      </c>
      <c r="AQ199" s="42">
        <f t="shared" si="14"/>
        <v>4292.031337202</v>
      </c>
      <c r="AR199" s="42">
        <f t="shared" si="14"/>
        <v>12262.946677747001</v>
      </c>
      <c r="AS199" s="42">
        <f t="shared" si="14"/>
        <v>505.48813290599998</v>
      </c>
      <c r="AT199" s="42">
        <f t="shared" si="14"/>
        <v>29080.223931839999</v>
      </c>
      <c r="AU199" s="42">
        <f t="shared" si="14"/>
        <v>70203.297400007999</v>
      </c>
      <c r="AV199" s="42">
        <f t="shared" si="14"/>
        <v>17527.226349674998</v>
      </c>
      <c r="AW199" s="42">
        <f t="shared" si="14"/>
        <v>42169.800993628</v>
      </c>
      <c r="AX199" s="42">
        <f t="shared" si="14"/>
        <v>16740.593932144999</v>
      </c>
      <c r="AY199" s="42">
        <f t="shared" si="14"/>
        <v>40306.550685497001</v>
      </c>
      <c r="AZ199" s="52">
        <f>MAX(AZ185:AZ198)</f>
        <v>81.206096758571448</v>
      </c>
      <c r="BA199" s="52">
        <f>MAX(BA185:BA198)</f>
        <v>162.41219352142861</v>
      </c>
      <c r="BB199" s="42">
        <f t="shared" ref="BB199:BD199" si="15">SUM(BB185:BB198)</f>
        <v>90.163884535000008</v>
      </c>
      <c r="BC199" s="42">
        <f t="shared" si="15"/>
        <v>5784.2708926360001</v>
      </c>
      <c r="BD199" s="42">
        <f t="shared" si="15"/>
        <v>13273.382129482001</v>
      </c>
      <c r="BE199" s="52">
        <f>MAX(BE185:BE198)</f>
        <v>3.8732770928571432</v>
      </c>
      <c r="BF199" s="52">
        <f>MAX(BF185:BF198)</f>
        <v>7.7465541885714293</v>
      </c>
      <c r="BG199" s="42">
        <f t="shared" ref="BG199:BL199" si="16">SUM(BG185:BG198)</f>
        <v>214.22773773</v>
      </c>
      <c r="BH199" s="42">
        <f t="shared" si="16"/>
        <v>1511.5916659759998</v>
      </c>
      <c r="BI199" s="42">
        <f t="shared" si="16"/>
        <v>3.1800000000000006</v>
      </c>
      <c r="BJ199" s="42">
        <f t="shared" si="16"/>
        <v>3.370000000000001</v>
      </c>
      <c r="BK199" s="42">
        <f t="shared" si="16"/>
        <v>2.2200000000000002</v>
      </c>
      <c r="BL199" s="42">
        <f t="shared" si="16"/>
        <v>2.5300000000000002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325</v>
      </c>
      <c r="C202" s="7" t="s">
        <v>357</v>
      </c>
      <c r="D202" s="42" t="s">
        <v>329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根室沖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根室沖（PT3）</v>
      </c>
    </row>
    <row r="204" spans="1:64" s="37" customFormat="1" x14ac:dyDescent="0.2">
      <c r="A204" s="7" t="s">
        <v>330</v>
      </c>
      <c r="B204" s="37">
        <f ca="1">VLOOKUP(B203,$B$207:$C$260,2,0)</f>
        <v>48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358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3</vt:i4>
      </vt:variant>
    </vt:vector>
  </HeadingPairs>
  <TitlesOfParts>
    <vt:vector size="18" baseType="lpstr">
      <vt:lpstr>市町村抽出表</vt:lpstr>
      <vt:lpstr>◎</vt:lpstr>
      <vt:lpstr>●地震名リスト</vt:lpstr>
      <vt:lpstr>●計</vt:lpstr>
      <vt:lpstr>被害の総括 (市町村用)</vt:lpstr>
      <vt:lpstr>地震毎のデータ→</vt:lpstr>
      <vt:lpstr>根室沖（PT1）</vt:lpstr>
      <vt:lpstr>根室沖（PT2）</vt:lpstr>
      <vt:lpstr>根室沖（PT3）</vt:lpstr>
      <vt:lpstr>十勝沖（PT1）</vt:lpstr>
      <vt:lpstr>十勝沖（PT2）</vt:lpstr>
      <vt:lpstr>十勝沖（PT3）</vt:lpstr>
      <vt:lpstr>三陸沖北部（PT1）</vt:lpstr>
      <vt:lpstr>三陸沖北部（PT2）</vt:lpstr>
      <vt:lpstr>三陸沖北部（PT3）</vt:lpstr>
      <vt:lpstr>'被害の総括 (市町村用)'!Print_Area</vt:lpstr>
      <vt:lpstr>'被害の総括 (市町村用)'!Print_Titles</vt:lpstr>
      <vt:lpstr>市町村名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2023-10-17T07:41:36Z</dcterms:modified>
</cp:coreProperties>
</file>